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AMPIONATI\Modulistica campionato\Camponato 2018-2019\"/>
    </mc:Choice>
  </mc:AlternateContent>
  <xr:revisionPtr revIDLastSave="0" documentId="8_{23BE65F9-8A2D-468F-97A2-FCF4B6D7A2F4}" xr6:coauthVersionLast="32" xr6:coauthVersionMax="32" xr10:uidLastSave="{00000000-0000-0000-0000-000000000000}"/>
  <bookViews>
    <workbookView xWindow="0" yWindow="0" windowWidth="16380" windowHeight="8196" tabRatio="500" xr2:uid="{00000000-000D-0000-FFFF-FFFF00000000}"/>
  </bookViews>
  <sheets>
    <sheet name="ENDAS" sheetId="1" r:id="rId1"/>
    <sheet name="calcolo elenco codici fiscali" sheetId="2" r:id="rId2"/>
    <sheet name="codifiche codice fiscale" sheetId="3" r:id="rId3"/>
    <sheet name="Istruzioni e disclaimer" sheetId="4" r:id="rId4"/>
  </sheets>
  <definedNames>
    <definedName name="anno">#REF!</definedName>
    <definedName name="anno_ultime_due_cifre">#REF!</definedName>
    <definedName name="caratteri__elenco">#REF!</definedName>
    <definedName name="codice_fiscale">#REF!</definedName>
    <definedName name="codice_fiscale_stringa">#REF!</definedName>
    <definedName name="codicecomune">#REF!</definedName>
    <definedName name="cognome">#REF!</definedName>
    <definedName name="cognome_cf">#REF!</definedName>
    <definedName name="cognome_consonanti">#REF!</definedName>
    <definedName name="cognome_consonanti_prime_tre">#REF!</definedName>
    <definedName name="cognome_consonanti_stringa">#REF!</definedName>
    <definedName name="cognome_vocali">#REF!</definedName>
    <definedName name="cognome_vocali_stringa">#REF!</definedName>
    <definedName name="comune">#REF!</definedName>
    <definedName name="comuni">'codifiche codice fiscale'!$L$2:$Y$8354</definedName>
    <definedName name="comuni__elenco">'codifiche codice fiscale'!$M$1:$Y$8354</definedName>
    <definedName name="comuni__elenco_valori">'codifiche codice fiscale'!$M$2:$M$8354</definedName>
    <definedName name="consonanti">'codifiche codice fiscale'!$A$2:$B$81</definedName>
    <definedName name="Dispari">'codifiche codice fiscale'!$AA$2:$AB$37</definedName>
    <definedName name="giorno">#REF!</definedName>
    <definedName name="giorno_due_cifre">#REF!</definedName>
    <definedName name="mese">#REF!</definedName>
    <definedName name="mese_lettera">#REF!</definedName>
    <definedName name="mesi">'codifiche codice fiscale'!$G$2:$G$13</definedName>
    <definedName name="nome">#REF!</definedName>
    <definedName name="nome_cf">#REF!</definedName>
    <definedName name="nome_consonanti">#REF!</definedName>
    <definedName name="nome_consonanti_stringa">#REF!</definedName>
    <definedName name="nome_vocali">#REF!</definedName>
    <definedName name="nome_vocali_stringa">#REF!</definedName>
    <definedName name="Pari">'codifiche codice fiscale'!$AD$2:$AE$37</definedName>
    <definedName name="provincia">#REF!</definedName>
    <definedName name="resto">'codifiche codice fiscale'!$AG$2:$AH$27</definedName>
    <definedName name="resto_cf">#REF!</definedName>
    <definedName name="sessi">'codifiche codice fiscale'!$I$2:$J$3</definedName>
    <definedName name="sesso">#REF!</definedName>
    <definedName name="valori_caratteri_cf">#REF!</definedName>
    <definedName name="vocali">'codifiche codice fiscale'!$D$2:$E$168</definedName>
  </definedNames>
  <calcPr calcId="162913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L8354" i="3" l="1"/>
  <c r="L8353" i="3"/>
  <c r="L8352" i="3"/>
  <c r="L8351" i="3"/>
  <c r="L8350" i="3"/>
  <c r="L8349" i="3"/>
  <c r="L8348" i="3"/>
  <c r="L8347" i="3"/>
  <c r="L8346" i="3"/>
  <c r="L8345" i="3"/>
  <c r="L8344" i="3"/>
  <c r="L8343" i="3"/>
  <c r="L8342" i="3"/>
  <c r="L8341" i="3"/>
  <c r="L8340" i="3"/>
  <c r="L8339" i="3"/>
  <c r="L8338" i="3"/>
  <c r="L8337" i="3"/>
  <c r="L8336" i="3"/>
  <c r="L8335" i="3"/>
  <c r="L8334" i="3"/>
  <c r="L8333" i="3"/>
  <c r="L8332" i="3"/>
  <c r="L8331" i="3"/>
  <c r="L8330" i="3"/>
  <c r="L8329" i="3"/>
  <c r="L8328" i="3"/>
  <c r="L8327" i="3"/>
  <c r="L8326" i="3"/>
  <c r="L8325" i="3"/>
  <c r="L8324" i="3"/>
  <c r="L8323" i="3"/>
  <c r="L8322" i="3"/>
  <c r="L8321" i="3"/>
  <c r="L8320" i="3"/>
  <c r="L8319" i="3"/>
  <c r="L8318" i="3"/>
  <c r="L8317" i="3"/>
  <c r="L8316" i="3"/>
  <c r="L8315" i="3"/>
  <c r="L8314" i="3"/>
  <c r="L8313" i="3"/>
  <c r="L8312" i="3"/>
  <c r="L8311" i="3"/>
  <c r="L8310" i="3"/>
  <c r="L8309" i="3"/>
  <c r="L8308" i="3"/>
  <c r="L8307" i="3"/>
  <c r="L8306" i="3"/>
  <c r="L8305" i="3"/>
  <c r="L8304" i="3"/>
  <c r="L8303" i="3"/>
  <c r="L8302" i="3"/>
  <c r="L8301" i="3"/>
  <c r="L8300" i="3"/>
  <c r="L8299" i="3"/>
  <c r="L8298" i="3"/>
  <c r="L8297" i="3"/>
  <c r="L8296" i="3"/>
  <c r="L8295" i="3"/>
  <c r="L8294" i="3"/>
  <c r="L8293" i="3"/>
  <c r="L8292" i="3"/>
  <c r="L8291" i="3"/>
  <c r="L8290" i="3"/>
  <c r="L8289" i="3"/>
  <c r="L8288" i="3"/>
  <c r="L8287" i="3"/>
  <c r="L8286" i="3"/>
  <c r="L8285" i="3"/>
  <c r="L8284" i="3"/>
  <c r="L8283" i="3"/>
  <c r="L8282" i="3"/>
  <c r="L8281" i="3"/>
  <c r="L8280" i="3"/>
  <c r="L8279" i="3"/>
  <c r="L8278" i="3"/>
  <c r="L8277" i="3"/>
  <c r="L8276" i="3"/>
  <c r="L8275" i="3"/>
  <c r="L8274" i="3"/>
  <c r="L8273" i="3"/>
  <c r="L8272" i="3"/>
  <c r="L8271" i="3"/>
  <c r="L8270" i="3"/>
  <c r="L8269" i="3"/>
  <c r="L8268" i="3"/>
  <c r="L8267" i="3"/>
  <c r="L8266" i="3"/>
  <c r="L8265" i="3"/>
  <c r="L8264" i="3"/>
  <c r="L8263" i="3"/>
  <c r="L8262" i="3"/>
  <c r="L8261" i="3"/>
  <c r="L8260" i="3"/>
  <c r="L8259" i="3"/>
  <c r="L8258" i="3"/>
  <c r="L8257" i="3"/>
  <c r="L8256" i="3"/>
  <c r="L8255" i="3"/>
  <c r="L8254" i="3"/>
  <c r="L8253" i="3"/>
  <c r="L8252" i="3"/>
  <c r="L8251" i="3"/>
  <c r="L8250" i="3"/>
  <c r="L8249" i="3"/>
  <c r="L8248" i="3"/>
  <c r="L8247" i="3"/>
  <c r="L8246" i="3"/>
  <c r="L8245" i="3"/>
  <c r="L8244" i="3"/>
  <c r="L8243" i="3"/>
  <c r="L8242" i="3"/>
  <c r="L8241" i="3"/>
  <c r="L8240" i="3"/>
  <c r="L8239" i="3"/>
  <c r="L8238" i="3"/>
  <c r="L8237" i="3"/>
  <c r="L8236" i="3"/>
  <c r="L8235" i="3"/>
  <c r="L8234" i="3"/>
  <c r="L8233" i="3"/>
  <c r="L8232" i="3"/>
  <c r="L8231" i="3"/>
  <c r="L8230" i="3"/>
  <c r="L8229" i="3"/>
  <c r="L8228" i="3"/>
  <c r="L8227" i="3"/>
  <c r="L8226" i="3"/>
  <c r="L8225" i="3"/>
  <c r="L8224" i="3"/>
  <c r="L8223" i="3"/>
  <c r="L8222" i="3"/>
  <c r="L8221" i="3"/>
  <c r="L8220" i="3"/>
  <c r="L8219" i="3"/>
  <c r="L8218" i="3"/>
  <c r="L8217" i="3"/>
  <c r="L8216" i="3"/>
  <c r="L8215" i="3"/>
  <c r="L8214" i="3"/>
  <c r="L8213" i="3"/>
  <c r="L8212" i="3"/>
  <c r="L8211" i="3"/>
  <c r="L8210" i="3"/>
  <c r="L8209" i="3"/>
  <c r="L8208" i="3"/>
  <c r="L8207" i="3"/>
  <c r="L8206" i="3"/>
  <c r="L8205" i="3"/>
  <c r="L8204" i="3"/>
  <c r="L8203" i="3"/>
  <c r="L8202" i="3"/>
  <c r="L8201" i="3"/>
  <c r="L8200" i="3"/>
  <c r="L8199" i="3"/>
  <c r="L8198" i="3"/>
  <c r="L8197" i="3"/>
  <c r="L8196" i="3"/>
  <c r="L8195" i="3"/>
  <c r="L8194" i="3"/>
  <c r="L8193" i="3"/>
  <c r="L8192" i="3"/>
  <c r="L8191" i="3"/>
  <c r="L8190" i="3"/>
  <c r="L8189" i="3"/>
  <c r="L8188" i="3"/>
  <c r="L8187" i="3"/>
  <c r="L8186" i="3"/>
  <c r="L8185" i="3"/>
  <c r="L8184" i="3"/>
  <c r="L8183" i="3"/>
  <c r="L8182" i="3"/>
  <c r="L8181" i="3"/>
  <c r="L8180" i="3"/>
  <c r="L8179" i="3"/>
  <c r="L8178" i="3"/>
  <c r="L8177" i="3"/>
  <c r="L8176" i="3"/>
  <c r="L8175" i="3"/>
  <c r="L8174" i="3"/>
  <c r="L8173" i="3"/>
  <c r="L8172" i="3"/>
  <c r="L8171" i="3"/>
  <c r="L8170" i="3"/>
  <c r="L8169" i="3"/>
  <c r="L8168" i="3"/>
  <c r="L8167" i="3"/>
  <c r="L8166" i="3"/>
  <c r="L8165" i="3"/>
  <c r="L8164" i="3"/>
  <c r="L8163" i="3"/>
  <c r="L8162" i="3"/>
  <c r="L8161" i="3"/>
  <c r="L8160" i="3"/>
  <c r="L8159" i="3"/>
  <c r="L8158" i="3"/>
  <c r="L8157" i="3"/>
  <c r="L8156" i="3"/>
  <c r="L8155" i="3"/>
  <c r="L8154" i="3"/>
  <c r="L8153" i="3"/>
  <c r="L8152" i="3"/>
  <c r="L8151" i="3"/>
  <c r="L8150" i="3"/>
  <c r="L8149" i="3"/>
  <c r="L8148" i="3"/>
  <c r="L8147" i="3"/>
  <c r="L8146" i="3"/>
  <c r="L8145" i="3"/>
  <c r="L8144" i="3"/>
  <c r="L8143" i="3"/>
  <c r="L8142" i="3"/>
  <c r="L8141" i="3"/>
  <c r="L8140" i="3"/>
  <c r="L8139" i="3"/>
  <c r="L8138" i="3"/>
  <c r="L8137" i="3"/>
  <c r="L8136" i="3"/>
  <c r="L8135" i="3"/>
  <c r="L8134" i="3"/>
  <c r="L8133" i="3"/>
  <c r="L8132" i="3"/>
  <c r="L8131" i="3"/>
  <c r="L8130" i="3"/>
  <c r="L8129" i="3"/>
  <c r="L8128" i="3"/>
  <c r="L8127" i="3"/>
  <c r="L8126" i="3"/>
  <c r="L8125" i="3"/>
  <c r="L8124" i="3"/>
  <c r="L8123" i="3"/>
  <c r="L8122" i="3"/>
  <c r="L8121" i="3"/>
  <c r="L8120" i="3"/>
  <c r="L8119" i="3"/>
  <c r="L8118" i="3"/>
  <c r="L8117" i="3"/>
  <c r="L8116" i="3"/>
  <c r="L8115" i="3"/>
  <c r="L8114" i="3"/>
  <c r="L8113" i="3"/>
  <c r="L8112" i="3"/>
  <c r="L8111" i="3"/>
  <c r="L8110" i="3"/>
  <c r="L8109" i="3"/>
  <c r="L8108" i="3"/>
  <c r="L8107" i="3"/>
  <c r="L8106" i="3"/>
  <c r="L8105" i="3"/>
  <c r="L8104" i="3"/>
  <c r="L8103" i="3"/>
  <c r="L8102" i="3"/>
  <c r="L8101" i="3"/>
  <c r="L8100" i="3"/>
  <c r="L8099" i="3"/>
  <c r="L8098" i="3"/>
  <c r="L8097" i="3"/>
  <c r="L8096" i="3"/>
  <c r="L8095" i="3"/>
  <c r="L8094" i="3"/>
  <c r="L8093" i="3"/>
  <c r="L8092" i="3"/>
  <c r="L8091" i="3"/>
  <c r="L8090" i="3"/>
  <c r="L8089" i="3"/>
  <c r="L8088" i="3"/>
  <c r="L8087" i="3"/>
  <c r="L8086" i="3"/>
  <c r="L8085" i="3"/>
  <c r="L8084" i="3"/>
  <c r="L8083" i="3"/>
  <c r="L8082" i="3"/>
  <c r="L8081" i="3"/>
  <c r="L8080" i="3"/>
  <c r="L8079" i="3"/>
  <c r="L8078" i="3"/>
  <c r="L8077" i="3"/>
  <c r="L8076" i="3"/>
  <c r="L8075" i="3"/>
  <c r="L8074" i="3"/>
  <c r="L8073" i="3"/>
  <c r="L8072" i="3"/>
  <c r="L8071" i="3"/>
  <c r="L8070" i="3"/>
  <c r="L8069" i="3"/>
  <c r="L8068" i="3"/>
  <c r="L8067" i="3"/>
  <c r="L8066" i="3"/>
  <c r="L8065" i="3"/>
  <c r="L8064" i="3"/>
  <c r="L8063" i="3"/>
  <c r="L8062" i="3"/>
  <c r="L8061" i="3"/>
  <c r="L8060" i="3"/>
  <c r="L8059" i="3"/>
  <c r="L8058" i="3"/>
  <c r="L8057" i="3"/>
  <c r="L8056" i="3"/>
  <c r="L8055" i="3"/>
  <c r="L8054" i="3"/>
  <c r="L8053" i="3"/>
  <c r="L8052" i="3"/>
  <c r="L8051" i="3"/>
  <c r="L8050" i="3"/>
  <c r="L8049" i="3"/>
  <c r="L8048" i="3"/>
  <c r="L8047" i="3"/>
  <c r="L8046" i="3"/>
  <c r="L8045" i="3"/>
  <c r="L8044" i="3"/>
  <c r="L8043" i="3"/>
  <c r="L8042" i="3"/>
  <c r="L8041" i="3"/>
  <c r="L8040" i="3"/>
  <c r="L8039" i="3"/>
  <c r="L8038" i="3"/>
  <c r="L8037" i="3"/>
  <c r="L8036" i="3"/>
  <c r="L8035" i="3"/>
  <c r="L8034" i="3"/>
  <c r="L8033" i="3"/>
  <c r="L8032" i="3"/>
  <c r="L8031" i="3"/>
  <c r="L8030" i="3"/>
  <c r="L8029" i="3"/>
  <c r="L8028" i="3"/>
  <c r="L8027" i="3"/>
  <c r="L8026" i="3"/>
  <c r="L8025" i="3"/>
  <c r="L8024" i="3"/>
  <c r="L8023" i="3"/>
  <c r="L8022" i="3"/>
  <c r="L8021" i="3"/>
  <c r="L8020" i="3"/>
  <c r="L8019" i="3"/>
  <c r="L8018" i="3"/>
  <c r="L8017" i="3"/>
  <c r="L8016" i="3"/>
  <c r="L8015" i="3"/>
  <c r="L8014" i="3"/>
  <c r="L8013" i="3"/>
  <c r="L8012" i="3"/>
  <c r="L8011" i="3"/>
  <c r="L8010" i="3"/>
  <c r="L8009" i="3"/>
  <c r="L8008" i="3"/>
  <c r="L8007" i="3"/>
  <c r="L8006" i="3"/>
  <c r="L8005" i="3"/>
  <c r="L8004" i="3"/>
  <c r="L8003" i="3"/>
  <c r="L8002" i="3"/>
  <c r="L8001" i="3"/>
  <c r="L8000" i="3"/>
  <c r="L7999" i="3"/>
  <c r="L7998" i="3"/>
  <c r="L7997" i="3"/>
  <c r="L7996" i="3"/>
  <c r="L7995" i="3"/>
  <c r="L7994" i="3"/>
  <c r="L7993" i="3"/>
  <c r="L7992" i="3"/>
  <c r="L7991" i="3"/>
  <c r="L7990" i="3"/>
  <c r="L7989" i="3"/>
  <c r="L7988" i="3"/>
  <c r="L7987" i="3"/>
  <c r="L7986" i="3"/>
  <c r="L7985" i="3"/>
  <c r="L7984" i="3"/>
  <c r="L7983" i="3"/>
  <c r="L7982" i="3"/>
  <c r="L7981" i="3"/>
  <c r="L7980" i="3"/>
  <c r="L7979" i="3"/>
  <c r="L7978" i="3"/>
  <c r="L7977" i="3"/>
  <c r="L7976" i="3"/>
  <c r="L7975" i="3"/>
  <c r="L7974" i="3"/>
  <c r="L7973" i="3"/>
  <c r="L7972" i="3"/>
  <c r="L7971" i="3"/>
  <c r="L7970" i="3"/>
  <c r="L7969" i="3"/>
  <c r="L7968" i="3"/>
  <c r="L7967" i="3"/>
  <c r="L7966" i="3"/>
  <c r="L7965" i="3"/>
  <c r="L7964" i="3"/>
  <c r="L7963" i="3"/>
  <c r="L7962" i="3"/>
  <c r="L7961" i="3"/>
  <c r="L7960" i="3"/>
  <c r="L7959" i="3"/>
  <c r="L7958" i="3"/>
  <c r="L7957" i="3"/>
  <c r="L7956" i="3"/>
  <c r="L7955" i="3"/>
  <c r="L7954" i="3"/>
  <c r="L7953" i="3"/>
  <c r="L7952" i="3"/>
  <c r="L7951" i="3"/>
  <c r="L7950" i="3"/>
  <c r="L7949" i="3"/>
  <c r="L7948" i="3"/>
  <c r="L7947" i="3"/>
  <c r="L7946" i="3"/>
  <c r="L7945" i="3"/>
  <c r="L7944" i="3"/>
  <c r="L7943" i="3"/>
  <c r="L7942" i="3"/>
  <c r="L7941" i="3"/>
  <c r="L7940" i="3"/>
  <c r="L7939" i="3"/>
  <c r="L7938" i="3"/>
  <c r="L7937" i="3"/>
  <c r="L7936" i="3"/>
  <c r="L7935" i="3"/>
  <c r="L7934" i="3"/>
  <c r="L7933" i="3"/>
  <c r="L7932" i="3"/>
  <c r="L7931" i="3"/>
  <c r="L7930" i="3"/>
  <c r="L7929" i="3"/>
  <c r="L7928" i="3"/>
  <c r="L7927" i="3"/>
  <c r="L7926" i="3"/>
  <c r="L7925" i="3"/>
  <c r="L7924" i="3"/>
  <c r="L7923" i="3"/>
  <c r="L7922" i="3"/>
  <c r="L7921" i="3"/>
  <c r="L7920" i="3"/>
  <c r="L7919" i="3"/>
  <c r="L7918" i="3"/>
  <c r="L7917" i="3"/>
  <c r="L7916" i="3"/>
  <c r="L7915" i="3"/>
  <c r="L7914" i="3"/>
  <c r="L7913" i="3"/>
  <c r="L7912" i="3"/>
  <c r="L7911" i="3"/>
  <c r="L7910" i="3"/>
  <c r="L7909" i="3"/>
  <c r="L7908" i="3"/>
  <c r="L7907" i="3"/>
  <c r="L7906" i="3"/>
  <c r="L7905" i="3"/>
  <c r="L7904" i="3"/>
  <c r="L7903" i="3"/>
  <c r="L7902" i="3"/>
  <c r="L7901" i="3"/>
  <c r="L7900" i="3"/>
  <c r="L7899" i="3"/>
  <c r="L7898" i="3"/>
  <c r="L7897" i="3"/>
  <c r="L7896" i="3"/>
  <c r="L7895" i="3"/>
  <c r="L7894" i="3"/>
  <c r="L7893" i="3"/>
  <c r="L7892" i="3"/>
  <c r="L7891" i="3"/>
  <c r="L7890" i="3"/>
  <c r="L7889" i="3"/>
  <c r="L7888" i="3"/>
  <c r="L7887" i="3"/>
  <c r="L7886" i="3"/>
  <c r="L7885" i="3"/>
  <c r="L7884" i="3"/>
  <c r="L7883" i="3"/>
  <c r="L7882" i="3"/>
  <c r="L7881" i="3"/>
  <c r="L7880" i="3"/>
  <c r="L7879" i="3"/>
  <c r="L7878" i="3"/>
  <c r="L7877" i="3"/>
  <c r="L7876" i="3"/>
  <c r="L7875" i="3"/>
  <c r="L7874" i="3"/>
  <c r="L7873" i="3"/>
  <c r="L7872" i="3"/>
  <c r="L7871" i="3"/>
  <c r="L7870" i="3"/>
  <c r="L7869" i="3"/>
  <c r="L7868" i="3"/>
  <c r="L7867" i="3"/>
  <c r="L7866" i="3"/>
  <c r="L7865" i="3"/>
  <c r="L7864" i="3"/>
  <c r="L7863" i="3"/>
  <c r="L7862" i="3"/>
  <c r="L7861" i="3"/>
  <c r="L7860" i="3"/>
  <c r="L7859" i="3"/>
  <c r="L7858" i="3"/>
  <c r="L7857" i="3"/>
  <c r="L7856" i="3"/>
  <c r="L7855" i="3"/>
  <c r="L7854" i="3"/>
  <c r="L7853" i="3"/>
  <c r="L7852" i="3"/>
  <c r="L7851" i="3"/>
  <c r="L7850" i="3"/>
  <c r="L7849" i="3"/>
  <c r="L7848" i="3"/>
  <c r="L7847" i="3"/>
  <c r="L7846" i="3"/>
  <c r="L7845" i="3"/>
  <c r="L7844" i="3"/>
  <c r="L7843" i="3"/>
  <c r="L7842" i="3"/>
  <c r="L7841" i="3"/>
  <c r="L7840" i="3"/>
  <c r="L7839" i="3"/>
  <c r="L7838" i="3"/>
  <c r="L7837" i="3"/>
  <c r="L7836" i="3"/>
  <c r="L7835" i="3"/>
  <c r="L7834" i="3"/>
  <c r="L7833" i="3"/>
  <c r="L7832" i="3"/>
  <c r="L7831" i="3"/>
  <c r="L7830" i="3"/>
  <c r="L7829" i="3"/>
  <c r="L7828" i="3"/>
  <c r="L7827" i="3"/>
  <c r="L7826" i="3"/>
  <c r="L7825" i="3"/>
  <c r="L7824" i="3"/>
  <c r="L7823" i="3"/>
  <c r="L7822" i="3"/>
  <c r="L7821" i="3"/>
  <c r="L7820" i="3"/>
  <c r="L7819" i="3"/>
  <c r="L7818" i="3"/>
  <c r="L7817" i="3"/>
  <c r="L7816" i="3"/>
  <c r="L7815" i="3"/>
  <c r="L7814" i="3"/>
  <c r="L7813" i="3"/>
  <c r="L7812" i="3"/>
  <c r="L7811" i="3"/>
  <c r="L7810" i="3"/>
  <c r="L7809" i="3"/>
  <c r="L7808" i="3"/>
  <c r="L7807" i="3"/>
  <c r="L7806" i="3"/>
  <c r="L7805" i="3"/>
  <c r="L7804" i="3"/>
  <c r="L7803" i="3"/>
  <c r="L7802" i="3"/>
  <c r="L7801" i="3"/>
  <c r="L7800" i="3"/>
  <c r="L7799" i="3"/>
  <c r="L7798" i="3"/>
  <c r="L7797" i="3"/>
  <c r="L7796" i="3"/>
  <c r="L7795" i="3"/>
  <c r="L7794" i="3"/>
  <c r="L7793" i="3"/>
  <c r="L7792" i="3"/>
  <c r="L7791" i="3"/>
  <c r="L7790" i="3"/>
  <c r="L7789" i="3"/>
  <c r="L7788" i="3"/>
  <c r="L7787" i="3"/>
  <c r="L7786" i="3"/>
  <c r="L7785" i="3"/>
  <c r="L7784" i="3"/>
  <c r="L7783" i="3"/>
  <c r="L7782" i="3"/>
  <c r="L7781" i="3"/>
  <c r="L7780" i="3"/>
  <c r="L7779" i="3"/>
  <c r="L7778" i="3"/>
  <c r="L7777" i="3"/>
  <c r="L7776" i="3"/>
  <c r="L7775" i="3"/>
  <c r="L7774" i="3"/>
  <c r="L7773" i="3"/>
  <c r="L7772" i="3"/>
  <c r="L7771" i="3"/>
  <c r="L7770" i="3"/>
  <c r="L7769" i="3"/>
  <c r="L7768" i="3"/>
  <c r="L7767" i="3"/>
  <c r="L7766" i="3"/>
  <c r="L7765" i="3"/>
  <c r="L7764" i="3"/>
  <c r="L7763" i="3"/>
  <c r="L7762" i="3"/>
  <c r="L7761" i="3"/>
  <c r="L7760" i="3"/>
  <c r="L7759" i="3"/>
  <c r="L7758" i="3"/>
  <c r="L7757" i="3"/>
  <c r="L7756" i="3"/>
  <c r="L7755" i="3"/>
  <c r="L7754" i="3"/>
  <c r="L7753" i="3"/>
  <c r="L7752" i="3"/>
  <c r="L7751" i="3"/>
  <c r="L7750" i="3"/>
  <c r="L7749" i="3"/>
  <c r="L7748" i="3"/>
  <c r="L7747" i="3"/>
  <c r="L7746" i="3"/>
  <c r="L7745" i="3"/>
  <c r="L7744" i="3"/>
  <c r="L7743" i="3"/>
  <c r="L7742" i="3"/>
  <c r="L7741" i="3"/>
  <c r="L7740" i="3"/>
  <c r="L7739" i="3"/>
  <c r="L7738" i="3"/>
  <c r="L7737" i="3"/>
  <c r="L7736" i="3"/>
  <c r="L7735" i="3"/>
  <c r="L7734" i="3"/>
  <c r="L7733" i="3"/>
  <c r="L7732" i="3"/>
  <c r="L7731" i="3"/>
  <c r="L7730" i="3"/>
  <c r="L7729" i="3"/>
  <c r="L7728" i="3"/>
  <c r="L7727" i="3"/>
  <c r="L7726" i="3"/>
  <c r="L7725" i="3"/>
  <c r="L7724" i="3"/>
  <c r="L7723" i="3"/>
  <c r="L7722" i="3"/>
  <c r="L7721" i="3"/>
  <c r="L7720" i="3"/>
  <c r="L7719" i="3"/>
  <c r="L7718" i="3"/>
  <c r="L7717" i="3"/>
  <c r="L7716" i="3"/>
  <c r="L7715" i="3"/>
  <c r="L7714" i="3"/>
  <c r="L7713" i="3"/>
  <c r="L7712" i="3"/>
  <c r="L7711" i="3"/>
  <c r="L7710" i="3"/>
  <c r="L7709" i="3"/>
  <c r="L7708" i="3"/>
  <c r="L7707" i="3"/>
  <c r="L7706" i="3"/>
  <c r="L7705" i="3"/>
  <c r="L7704" i="3"/>
  <c r="L7703" i="3"/>
  <c r="L7702" i="3"/>
  <c r="L7701" i="3"/>
  <c r="L7700" i="3"/>
  <c r="L7699" i="3"/>
  <c r="L7698" i="3"/>
  <c r="L7697" i="3"/>
  <c r="L7696" i="3"/>
  <c r="L7695" i="3"/>
  <c r="L7694" i="3"/>
  <c r="L7693" i="3"/>
  <c r="L7692" i="3"/>
  <c r="L7691" i="3"/>
  <c r="L7690" i="3"/>
  <c r="L7689" i="3"/>
  <c r="L7688" i="3"/>
  <c r="L7687" i="3"/>
  <c r="L7686" i="3"/>
  <c r="L7685" i="3"/>
  <c r="L7684" i="3"/>
  <c r="L7683" i="3"/>
  <c r="L7682" i="3"/>
  <c r="L7681" i="3"/>
  <c r="L7680" i="3"/>
  <c r="L7679" i="3"/>
  <c r="L7678" i="3"/>
  <c r="L7677" i="3"/>
  <c r="L7676" i="3"/>
  <c r="L7675" i="3"/>
  <c r="L7674" i="3"/>
  <c r="L7673" i="3"/>
  <c r="L7672" i="3"/>
  <c r="L7671" i="3"/>
  <c r="L7670" i="3"/>
  <c r="L7669" i="3"/>
  <c r="L7668" i="3"/>
  <c r="L7667" i="3"/>
  <c r="L7666" i="3"/>
  <c r="L7665" i="3"/>
  <c r="L7664" i="3"/>
  <c r="L7663" i="3"/>
  <c r="L7662" i="3"/>
  <c r="L7661" i="3"/>
  <c r="L7660" i="3"/>
  <c r="L7659" i="3"/>
  <c r="L7658" i="3"/>
  <c r="L7657" i="3"/>
  <c r="L7656" i="3"/>
  <c r="L7655" i="3"/>
  <c r="L7654" i="3"/>
  <c r="L7653" i="3"/>
  <c r="L7652" i="3"/>
  <c r="L7651" i="3"/>
  <c r="L7650" i="3"/>
  <c r="L7649" i="3"/>
  <c r="L7648" i="3"/>
  <c r="L7647" i="3"/>
  <c r="L7646" i="3"/>
  <c r="L7645" i="3"/>
  <c r="L7644" i="3"/>
  <c r="L7643" i="3"/>
  <c r="L7642" i="3"/>
  <c r="L7641" i="3"/>
  <c r="L7640" i="3"/>
  <c r="L7639" i="3"/>
  <c r="L7638" i="3"/>
  <c r="L7637" i="3"/>
  <c r="L7636" i="3"/>
  <c r="L7635" i="3"/>
  <c r="L7634" i="3"/>
  <c r="L7633" i="3"/>
  <c r="L7632" i="3"/>
  <c r="L7631" i="3"/>
  <c r="L7630" i="3"/>
  <c r="L7629" i="3"/>
  <c r="L7628" i="3"/>
  <c r="L7627" i="3"/>
  <c r="L7626" i="3"/>
  <c r="L7625" i="3"/>
  <c r="L7624" i="3"/>
  <c r="L7623" i="3"/>
  <c r="L7622" i="3"/>
  <c r="L7621" i="3"/>
  <c r="L7620" i="3"/>
  <c r="L7619" i="3"/>
  <c r="L7618" i="3"/>
  <c r="L7617" i="3"/>
  <c r="L7616" i="3"/>
  <c r="L7615" i="3"/>
  <c r="L7614" i="3"/>
  <c r="L7613" i="3"/>
  <c r="L7612" i="3"/>
  <c r="L7611" i="3"/>
  <c r="L7610" i="3"/>
  <c r="L7609" i="3"/>
  <c r="L7608" i="3"/>
  <c r="L7607" i="3"/>
  <c r="L7606" i="3"/>
  <c r="L7605" i="3"/>
  <c r="L7604" i="3"/>
  <c r="L7603" i="3"/>
  <c r="L7602" i="3"/>
  <c r="L7601" i="3"/>
  <c r="L7600" i="3"/>
  <c r="L7599" i="3"/>
  <c r="L7598" i="3"/>
  <c r="L7597" i="3"/>
  <c r="L7596" i="3"/>
  <c r="L7595" i="3"/>
  <c r="L7594" i="3"/>
  <c r="L7593" i="3"/>
  <c r="L7592" i="3"/>
  <c r="L7591" i="3"/>
  <c r="L7590" i="3"/>
  <c r="L7589" i="3"/>
  <c r="L7588" i="3"/>
  <c r="L7587" i="3"/>
  <c r="L7586" i="3"/>
  <c r="L7585" i="3"/>
  <c r="L7584" i="3"/>
  <c r="L7583" i="3"/>
  <c r="L7582" i="3"/>
  <c r="L7581" i="3"/>
  <c r="L7580" i="3"/>
  <c r="L7579" i="3"/>
  <c r="L7578" i="3"/>
  <c r="L7577" i="3"/>
  <c r="L7576" i="3"/>
  <c r="L7575" i="3"/>
  <c r="L7574" i="3"/>
  <c r="L7573" i="3"/>
  <c r="L7572" i="3"/>
  <c r="L7571" i="3"/>
  <c r="L7570" i="3"/>
  <c r="L7569" i="3"/>
  <c r="L7568" i="3"/>
  <c r="L7567" i="3"/>
  <c r="L7566" i="3"/>
  <c r="L7565" i="3"/>
  <c r="L7564" i="3"/>
  <c r="L7563" i="3"/>
  <c r="L7562" i="3"/>
  <c r="L7561" i="3"/>
  <c r="L7560" i="3"/>
  <c r="L7559" i="3"/>
  <c r="L7558" i="3"/>
  <c r="L7557" i="3"/>
  <c r="L7556" i="3"/>
  <c r="L7555" i="3"/>
  <c r="L7554" i="3"/>
  <c r="L7553" i="3"/>
  <c r="L7552" i="3"/>
  <c r="L7551" i="3"/>
  <c r="L7550" i="3"/>
  <c r="L7549" i="3"/>
  <c r="L7548" i="3"/>
  <c r="L7547" i="3"/>
  <c r="L7546" i="3"/>
  <c r="L7545" i="3"/>
  <c r="L7544" i="3"/>
  <c r="L7543" i="3"/>
  <c r="L7542" i="3"/>
  <c r="L7541" i="3"/>
  <c r="L7540" i="3"/>
  <c r="L7539" i="3"/>
  <c r="L7538" i="3"/>
  <c r="L7537" i="3"/>
  <c r="L7536" i="3"/>
  <c r="L7535" i="3"/>
  <c r="L7534" i="3"/>
  <c r="L7533" i="3"/>
  <c r="L7532" i="3"/>
  <c r="L7531" i="3"/>
  <c r="L7530" i="3"/>
  <c r="L7529" i="3"/>
  <c r="L7528" i="3"/>
  <c r="L7527" i="3"/>
  <c r="L7526" i="3"/>
  <c r="L7525" i="3"/>
  <c r="L7524" i="3"/>
  <c r="L7523" i="3"/>
  <c r="L7522" i="3"/>
  <c r="L7521" i="3"/>
  <c r="L7520" i="3"/>
  <c r="L7519" i="3"/>
  <c r="L7518" i="3"/>
  <c r="L7517" i="3"/>
  <c r="L7516" i="3"/>
  <c r="L7515" i="3"/>
  <c r="L7514" i="3"/>
  <c r="L7513" i="3"/>
  <c r="L7512" i="3"/>
  <c r="L7511" i="3"/>
  <c r="L7510" i="3"/>
  <c r="L7509" i="3"/>
  <c r="L7508" i="3"/>
  <c r="L7507" i="3"/>
  <c r="L7506" i="3"/>
  <c r="L7505" i="3"/>
  <c r="L7504" i="3"/>
  <c r="L7503" i="3"/>
  <c r="L7502" i="3"/>
  <c r="L7501" i="3"/>
  <c r="L7500" i="3"/>
  <c r="L7499" i="3"/>
  <c r="L7498" i="3"/>
  <c r="L7497" i="3"/>
  <c r="L7496" i="3"/>
  <c r="L7495" i="3"/>
  <c r="L7494" i="3"/>
  <c r="L7493" i="3"/>
  <c r="L7492" i="3"/>
  <c r="L7491" i="3"/>
  <c r="L7490" i="3"/>
  <c r="L7489" i="3"/>
  <c r="L7488" i="3"/>
  <c r="L7487" i="3"/>
  <c r="L7486" i="3"/>
  <c r="L7485" i="3"/>
  <c r="L7484" i="3"/>
  <c r="L7483" i="3"/>
  <c r="L7482" i="3"/>
  <c r="L7481" i="3"/>
  <c r="L7480" i="3"/>
  <c r="L7479" i="3"/>
  <c r="L7478" i="3"/>
  <c r="L7477" i="3"/>
  <c r="L7476" i="3"/>
  <c r="L7475" i="3"/>
  <c r="L7474" i="3"/>
  <c r="L7473" i="3"/>
  <c r="L7472" i="3"/>
  <c r="L7471" i="3"/>
  <c r="L7470" i="3"/>
  <c r="L7469" i="3"/>
  <c r="L7468" i="3"/>
  <c r="L7467" i="3"/>
  <c r="L7466" i="3"/>
  <c r="L7465" i="3"/>
  <c r="L7464" i="3"/>
  <c r="L7463" i="3"/>
  <c r="L7462" i="3"/>
  <c r="L7461" i="3"/>
  <c r="L7460" i="3"/>
  <c r="L7459" i="3"/>
  <c r="L7458" i="3"/>
  <c r="L7457" i="3"/>
  <c r="L7456" i="3"/>
  <c r="L7455" i="3"/>
  <c r="L7454" i="3"/>
  <c r="L7453" i="3"/>
  <c r="L7452" i="3"/>
  <c r="L7451" i="3"/>
  <c r="L7450" i="3"/>
  <c r="L7449" i="3"/>
  <c r="L7448" i="3"/>
  <c r="L7447" i="3"/>
  <c r="L7446" i="3"/>
  <c r="L7445" i="3"/>
  <c r="L7444" i="3"/>
  <c r="L7443" i="3"/>
  <c r="L7442" i="3"/>
  <c r="L7441" i="3"/>
  <c r="L7440" i="3"/>
  <c r="L7439" i="3"/>
  <c r="L7438" i="3"/>
  <c r="L7437" i="3"/>
  <c r="L7436" i="3"/>
  <c r="L7435" i="3"/>
  <c r="L7434" i="3"/>
  <c r="L7433" i="3"/>
  <c r="L7432" i="3"/>
  <c r="L7431" i="3"/>
  <c r="L7430" i="3"/>
  <c r="L7429" i="3"/>
  <c r="L7428" i="3"/>
  <c r="L7427" i="3"/>
  <c r="L7426" i="3"/>
  <c r="L7425" i="3"/>
  <c r="L7424" i="3"/>
  <c r="L7423" i="3"/>
  <c r="L7422" i="3"/>
  <c r="L7421" i="3"/>
  <c r="L7420" i="3"/>
  <c r="L7419" i="3"/>
  <c r="L7418" i="3"/>
  <c r="L7417" i="3"/>
  <c r="L7416" i="3"/>
  <c r="L7415" i="3"/>
  <c r="L7414" i="3"/>
  <c r="L7413" i="3"/>
  <c r="L7412" i="3"/>
  <c r="L7411" i="3"/>
  <c r="L7410" i="3"/>
  <c r="L7409" i="3"/>
  <c r="L7408" i="3"/>
  <c r="L7407" i="3"/>
  <c r="L7406" i="3"/>
  <c r="L7405" i="3"/>
  <c r="L7404" i="3"/>
  <c r="L7403" i="3"/>
  <c r="L7402" i="3"/>
  <c r="L7401" i="3"/>
  <c r="L7400" i="3"/>
  <c r="L7399" i="3"/>
  <c r="L7398" i="3"/>
  <c r="L7397" i="3"/>
  <c r="L7396" i="3"/>
  <c r="L7395" i="3"/>
  <c r="L7394" i="3"/>
  <c r="L7393" i="3"/>
  <c r="L7392" i="3"/>
  <c r="L7391" i="3"/>
  <c r="L7390" i="3"/>
  <c r="L7389" i="3"/>
  <c r="L7388" i="3"/>
  <c r="L7387" i="3"/>
  <c r="L7386" i="3"/>
  <c r="L7385" i="3"/>
  <c r="L7384" i="3"/>
  <c r="L7383" i="3"/>
  <c r="L7382" i="3"/>
  <c r="L7381" i="3"/>
  <c r="L7380" i="3"/>
  <c r="L7379" i="3"/>
  <c r="L7378" i="3"/>
  <c r="L7377" i="3"/>
  <c r="L7376" i="3"/>
  <c r="L7375" i="3"/>
  <c r="L7374" i="3"/>
  <c r="L7373" i="3"/>
  <c r="L7372" i="3"/>
  <c r="L7371" i="3"/>
  <c r="L7370" i="3"/>
  <c r="L7369" i="3"/>
  <c r="L7368" i="3"/>
  <c r="L7367" i="3"/>
  <c r="L7366" i="3"/>
  <c r="L7365" i="3"/>
  <c r="L7364" i="3"/>
  <c r="L7363" i="3"/>
  <c r="L7362" i="3"/>
  <c r="L7361" i="3"/>
  <c r="L7360" i="3"/>
  <c r="L7359" i="3"/>
  <c r="L7358" i="3"/>
  <c r="L7357" i="3"/>
  <c r="L7356" i="3"/>
  <c r="L7355" i="3"/>
  <c r="L7354" i="3"/>
  <c r="L7353" i="3"/>
  <c r="L7352" i="3"/>
  <c r="L7351" i="3"/>
  <c r="L7350" i="3"/>
  <c r="L7349" i="3"/>
  <c r="L7348" i="3"/>
  <c r="L7347" i="3"/>
  <c r="L7346" i="3"/>
  <c r="L7345" i="3"/>
  <c r="L7344" i="3"/>
  <c r="L7343" i="3"/>
  <c r="L7342" i="3"/>
  <c r="L7341" i="3"/>
  <c r="L7340" i="3"/>
  <c r="L7339" i="3"/>
  <c r="L7338" i="3"/>
  <c r="L7337" i="3"/>
  <c r="L7336" i="3"/>
  <c r="L7335" i="3"/>
  <c r="L7334" i="3"/>
  <c r="L7333" i="3"/>
  <c r="L7332" i="3"/>
  <c r="L7331" i="3"/>
  <c r="L7330" i="3"/>
  <c r="L7329" i="3"/>
  <c r="L7328" i="3"/>
  <c r="L7327" i="3"/>
  <c r="L7326" i="3"/>
  <c r="L7325" i="3"/>
  <c r="L7324" i="3"/>
  <c r="L7323" i="3"/>
  <c r="L7322" i="3"/>
  <c r="L7321" i="3"/>
  <c r="L7320" i="3"/>
  <c r="L7319" i="3"/>
  <c r="L7318" i="3"/>
  <c r="L7317" i="3"/>
  <c r="L7316" i="3"/>
  <c r="L7315" i="3"/>
  <c r="L7314" i="3"/>
  <c r="L7313" i="3"/>
  <c r="L7312" i="3"/>
  <c r="L7311" i="3"/>
  <c r="L7310" i="3"/>
  <c r="L7309" i="3"/>
  <c r="L7308" i="3"/>
  <c r="L7307" i="3"/>
  <c r="L7306" i="3"/>
  <c r="L7305" i="3"/>
  <c r="L7304" i="3"/>
  <c r="L7303" i="3"/>
  <c r="L7302" i="3"/>
  <c r="L7301" i="3"/>
  <c r="L7300" i="3"/>
  <c r="L7299" i="3"/>
  <c r="L7298" i="3"/>
  <c r="L7297" i="3"/>
  <c r="L7296" i="3"/>
  <c r="L7295" i="3"/>
  <c r="L7294" i="3"/>
  <c r="L7293" i="3"/>
  <c r="L7292" i="3"/>
  <c r="L7291" i="3"/>
  <c r="L7290" i="3"/>
  <c r="L7289" i="3"/>
  <c r="L7288" i="3"/>
  <c r="L7287" i="3"/>
  <c r="L7286" i="3"/>
  <c r="L7285" i="3"/>
  <c r="L7284" i="3"/>
  <c r="L7283" i="3"/>
  <c r="L7282" i="3"/>
  <c r="L7281" i="3"/>
  <c r="L7280" i="3"/>
  <c r="L7279" i="3"/>
  <c r="L7278" i="3"/>
  <c r="L7277" i="3"/>
  <c r="L7276" i="3"/>
  <c r="L7275" i="3"/>
  <c r="L7274" i="3"/>
  <c r="L7273" i="3"/>
  <c r="L7272" i="3"/>
  <c r="L7271" i="3"/>
  <c r="L7270" i="3"/>
  <c r="L7269" i="3"/>
  <c r="L7268" i="3"/>
  <c r="L7267" i="3"/>
  <c r="L7266" i="3"/>
  <c r="L7265" i="3"/>
  <c r="L7264" i="3"/>
  <c r="L7263" i="3"/>
  <c r="L7262" i="3"/>
  <c r="L7261" i="3"/>
  <c r="L7260" i="3"/>
  <c r="L7259" i="3"/>
  <c r="L7258" i="3"/>
  <c r="L7257" i="3"/>
  <c r="L7256" i="3"/>
  <c r="L7255" i="3"/>
  <c r="L7254" i="3"/>
  <c r="L7253" i="3"/>
  <c r="L7252" i="3"/>
  <c r="L7251" i="3"/>
  <c r="L7250" i="3"/>
  <c r="L7249" i="3"/>
  <c r="L7248" i="3"/>
  <c r="L7247" i="3"/>
  <c r="L7246" i="3"/>
  <c r="L7245" i="3"/>
  <c r="L7244" i="3"/>
  <c r="L7243" i="3"/>
  <c r="L7242" i="3"/>
  <c r="L7241" i="3"/>
  <c r="L7240" i="3"/>
  <c r="L7239" i="3"/>
  <c r="L7238" i="3"/>
  <c r="L7237" i="3"/>
  <c r="L7236" i="3"/>
  <c r="L7235" i="3"/>
  <c r="L7234" i="3"/>
  <c r="L7233" i="3"/>
  <c r="L7232" i="3"/>
  <c r="L7231" i="3"/>
  <c r="L7230" i="3"/>
  <c r="L7229" i="3"/>
  <c r="L7228" i="3"/>
  <c r="L7227" i="3"/>
  <c r="L7226" i="3"/>
  <c r="L7225" i="3"/>
  <c r="L7224" i="3"/>
  <c r="L7223" i="3"/>
  <c r="L7222" i="3"/>
  <c r="L7221" i="3"/>
  <c r="L7220" i="3"/>
  <c r="L7219" i="3"/>
  <c r="L7218" i="3"/>
  <c r="L7217" i="3"/>
  <c r="L7216" i="3"/>
  <c r="L7215" i="3"/>
  <c r="L7214" i="3"/>
  <c r="L7213" i="3"/>
  <c r="L7212" i="3"/>
  <c r="L7211" i="3"/>
  <c r="L7210" i="3"/>
  <c r="L7209" i="3"/>
  <c r="L7208" i="3"/>
  <c r="L7207" i="3"/>
  <c r="L7206" i="3"/>
  <c r="L7205" i="3"/>
  <c r="L7204" i="3"/>
  <c r="L7203" i="3"/>
  <c r="L7202" i="3"/>
  <c r="L7201" i="3"/>
  <c r="L7200" i="3"/>
  <c r="L7199" i="3"/>
  <c r="L7198" i="3"/>
  <c r="L7197" i="3"/>
  <c r="L7196" i="3"/>
  <c r="L7195" i="3"/>
  <c r="L7194" i="3"/>
  <c r="L7193" i="3"/>
  <c r="L7192" i="3"/>
  <c r="L7191" i="3"/>
  <c r="L7190" i="3"/>
  <c r="L7189" i="3"/>
  <c r="L7188" i="3"/>
  <c r="L7187" i="3"/>
  <c r="L7186" i="3"/>
  <c r="L7185" i="3"/>
  <c r="L7184" i="3"/>
  <c r="L7183" i="3"/>
  <c r="L7182" i="3"/>
  <c r="L7181" i="3"/>
  <c r="L7180" i="3"/>
  <c r="L7179" i="3"/>
  <c r="L7178" i="3"/>
  <c r="L7177" i="3"/>
  <c r="L7176" i="3"/>
  <c r="L7175" i="3"/>
  <c r="L7174" i="3"/>
  <c r="L7173" i="3"/>
  <c r="L7172" i="3"/>
  <c r="L7171" i="3"/>
  <c r="L7170" i="3"/>
  <c r="L7169" i="3"/>
  <c r="L7168" i="3"/>
  <c r="L7167" i="3"/>
  <c r="L7166" i="3"/>
  <c r="L7165" i="3"/>
  <c r="L7164" i="3"/>
  <c r="L7163" i="3"/>
  <c r="L7162" i="3"/>
  <c r="L7161" i="3"/>
  <c r="L7160" i="3"/>
  <c r="L7159" i="3"/>
  <c r="L7158" i="3"/>
  <c r="L7157" i="3"/>
  <c r="L7156" i="3"/>
  <c r="L7155" i="3"/>
  <c r="L7154" i="3"/>
  <c r="L7153" i="3"/>
  <c r="L7152" i="3"/>
  <c r="L7151" i="3"/>
  <c r="L7150" i="3"/>
  <c r="L7149" i="3"/>
  <c r="L7148" i="3"/>
  <c r="L7147" i="3"/>
  <c r="L7146" i="3"/>
  <c r="L7145" i="3"/>
  <c r="L7144" i="3"/>
  <c r="L7143" i="3"/>
  <c r="L7142" i="3"/>
  <c r="L7141" i="3"/>
  <c r="L7140" i="3"/>
  <c r="L7139" i="3"/>
  <c r="L7138" i="3"/>
  <c r="L7137" i="3"/>
  <c r="L7136" i="3"/>
  <c r="L7135" i="3"/>
  <c r="L7134" i="3"/>
  <c r="L7133" i="3"/>
  <c r="L7132" i="3"/>
  <c r="L7131" i="3"/>
  <c r="L7130" i="3"/>
  <c r="L7129" i="3"/>
  <c r="L7128" i="3"/>
  <c r="L7127" i="3"/>
  <c r="L7126" i="3"/>
  <c r="L7125" i="3"/>
  <c r="L7124" i="3"/>
  <c r="L7123" i="3"/>
  <c r="L7122" i="3"/>
  <c r="L7121" i="3"/>
  <c r="L7120" i="3"/>
  <c r="L7119" i="3"/>
  <c r="L7118" i="3"/>
  <c r="L7117" i="3"/>
  <c r="L7116" i="3"/>
  <c r="L7115" i="3"/>
  <c r="L7114" i="3"/>
  <c r="L7113" i="3"/>
  <c r="L7112" i="3"/>
  <c r="L7111" i="3"/>
  <c r="L7110" i="3"/>
  <c r="L7109" i="3"/>
  <c r="L7108" i="3"/>
  <c r="L7107" i="3"/>
  <c r="L7106" i="3"/>
  <c r="L7105" i="3"/>
  <c r="L7104" i="3"/>
  <c r="L7103" i="3"/>
  <c r="L7102" i="3"/>
  <c r="L7101" i="3"/>
  <c r="L7100" i="3"/>
  <c r="L7099" i="3"/>
  <c r="L7098" i="3"/>
  <c r="L7097" i="3"/>
  <c r="L7096" i="3"/>
  <c r="L7095" i="3"/>
  <c r="L7094" i="3"/>
  <c r="L7093" i="3"/>
  <c r="L7092" i="3"/>
  <c r="L7091" i="3"/>
  <c r="L7090" i="3"/>
  <c r="L7089" i="3"/>
  <c r="L7088" i="3"/>
  <c r="L7087" i="3"/>
  <c r="L7086" i="3"/>
  <c r="L7085" i="3"/>
  <c r="L7084" i="3"/>
  <c r="L7083" i="3"/>
  <c r="L7082" i="3"/>
  <c r="L7081" i="3"/>
  <c r="L7080" i="3"/>
  <c r="L7079" i="3"/>
  <c r="L7078" i="3"/>
  <c r="L7077" i="3"/>
  <c r="L7076" i="3"/>
  <c r="L7075" i="3"/>
  <c r="L7074" i="3"/>
  <c r="L7073" i="3"/>
  <c r="L7072" i="3"/>
  <c r="L7071" i="3"/>
  <c r="L7070" i="3"/>
  <c r="L7069" i="3"/>
  <c r="L7068" i="3"/>
  <c r="L7067" i="3"/>
  <c r="L7066" i="3"/>
  <c r="L7065" i="3"/>
  <c r="L7064" i="3"/>
  <c r="L7063" i="3"/>
  <c r="L7062" i="3"/>
  <c r="L7061" i="3"/>
  <c r="L7060" i="3"/>
  <c r="L7059" i="3"/>
  <c r="L7058" i="3"/>
  <c r="L7057" i="3"/>
  <c r="L7056" i="3"/>
  <c r="L7055" i="3"/>
  <c r="L7054" i="3"/>
  <c r="L7053" i="3"/>
  <c r="L7052" i="3"/>
  <c r="L7051" i="3"/>
  <c r="L7050" i="3"/>
  <c r="L7049" i="3"/>
  <c r="L7048" i="3"/>
  <c r="L7047" i="3"/>
  <c r="L7046" i="3"/>
  <c r="L7045" i="3"/>
  <c r="L7044" i="3"/>
  <c r="L7043" i="3"/>
  <c r="L7042" i="3"/>
  <c r="L7041" i="3"/>
  <c r="L7040" i="3"/>
  <c r="L7039" i="3"/>
  <c r="L7038" i="3"/>
  <c r="L7037" i="3"/>
  <c r="L7036" i="3"/>
  <c r="L7035" i="3"/>
  <c r="L7034" i="3"/>
  <c r="L7033" i="3"/>
  <c r="L7032" i="3"/>
  <c r="L7031" i="3"/>
  <c r="L7030" i="3"/>
  <c r="L7029" i="3"/>
  <c r="L7028" i="3"/>
  <c r="L7027" i="3"/>
  <c r="L7026" i="3"/>
  <c r="L7025" i="3"/>
  <c r="L7024" i="3"/>
  <c r="L7023" i="3"/>
  <c r="L7022" i="3"/>
  <c r="L7021" i="3"/>
  <c r="L7020" i="3"/>
  <c r="L7019" i="3"/>
  <c r="L7018" i="3"/>
  <c r="L7017" i="3"/>
  <c r="L7016" i="3"/>
  <c r="L7015" i="3"/>
  <c r="L7014" i="3"/>
  <c r="L7013" i="3"/>
  <c r="L7012" i="3"/>
  <c r="L7011" i="3"/>
  <c r="L7010" i="3"/>
  <c r="L7009" i="3"/>
  <c r="L7008" i="3"/>
  <c r="L7007" i="3"/>
  <c r="L7006" i="3"/>
  <c r="L7005" i="3"/>
  <c r="L7004" i="3"/>
  <c r="L7003" i="3"/>
  <c r="L7002" i="3"/>
  <c r="L7001" i="3"/>
  <c r="L7000" i="3"/>
  <c r="L6999" i="3"/>
  <c r="L6998" i="3"/>
  <c r="L6997" i="3"/>
  <c r="L6996" i="3"/>
  <c r="L6995" i="3"/>
  <c r="L6994" i="3"/>
  <c r="L6993" i="3"/>
  <c r="L6992" i="3"/>
  <c r="L6991" i="3"/>
  <c r="L6990" i="3"/>
  <c r="L6989" i="3"/>
  <c r="L6988" i="3"/>
  <c r="L6987" i="3"/>
  <c r="L6986" i="3"/>
  <c r="L6985" i="3"/>
  <c r="L6984" i="3"/>
  <c r="L6983" i="3"/>
  <c r="L6982" i="3"/>
  <c r="L6981" i="3"/>
  <c r="L6980" i="3"/>
  <c r="L6979" i="3"/>
  <c r="L6978" i="3"/>
  <c r="L6977" i="3"/>
  <c r="L6976" i="3"/>
  <c r="L6975" i="3"/>
  <c r="L6974" i="3"/>
  <c r="L6973" i="3"/>
  <c r="L6972" i="3"/>
  <c r="L6971" i="3"/>
  <c r="L6970" i="3"/>
  <c r="L6969" i="3"/>
  <c r="L6968" i="3"/>
  <c r="L6967" i="3"/>
  <c r="L6966" i="3"/>
  <c r="L6965" i="3"/>
  <c r="L6964" i="3"/>
  <c r="L6963" i="3"/>
  <c r="L6962" i="3"/>
  <c r="L6961" i="3"/>
  <c r="L6960" i="3"/>
  <c r="L6959" i="3"/>
  <c r="L6958" i="3"/>
  <c r="L6957" i="3"/>
  <c r="L6956" i="3"/>
  <c r="L6955" i="3"/>
  <c r="L6954" i="3"/>
  <c r="L6953" i="3"/>
  <c r="L6952" i="3"/>
  <c r="L6951" i="3"/>
  <c r="L6950" i="3"/>
  <c r="L6949" i="3"/>
  <c r="L6948" i="3"/>
  <c r="L6947" i="3"/>
  <c r="L6946" i="3"/>
  <c r="L6945" i="3"/>
  <c r="L6944" i="3"/>
  <c r="L6943" i="3"/>
  <c r="L6942" i="3"/>
  <c r="L6941" i="3"/>
  <c r="L6940" i="3"/>
  <c r="L6939" i="3"/>
  <c r="L6938" i="3"/>
  <c r="L6937" i="3"/>
  <c r="L6936" i="3"/>
  <c r="L6935" i="3"/>
  <c r="L6934" i="3"/>
  <c r="L6933" i="3"/>
  <c r="L6932" i="3"/>
  <c r="L6931" i="3"/>
  <c r="L6930" i="3"/>
  <c r="L6929" i="3"/>
  <c r="L6928" i="3"/>
  <c r="L6927" i="3"/>
  <c r="L6926" i="3"/>
  <c r="L6925" i="3"/>
  <c r="L6924" i="3"/>
  <c r="L6923" i="3"/>
  <c r="L6922" i="3"/>
  <c r="L6921" i="3"/>
  <c r="L6920" i="3"/>
  <c r="L6919" i="3"/>
  <c r="L6918" i="3"/>
  <c r="L6917" i="3"/>
  <c r="L6916" i="3"/>
  <c r="L6915" i="3"/>
  <c r="L6914" i="3"/>
  <c r="L6913" i="3"/>
  <c r="L6912" i="3"/>
  <c r="L6911" i="3"/>
  <c r="L6910" i="3"/>
  <c r="L6909" i="3"/>
  <c r="L6908" i="3"/>
  <c r="L6907" i="3"/>
  <c r="L6906" i="3"/>
  <c r="L6905" i="3"/>
  <c r="L6904" i="3"/>
  <c r="L6903" i="3"/>
  <c r="L6902" i="3"/>
  <c r="L6901" i="3"/>
  <c r="L6900" i="3"/>
  <c r="L6899" i="3"/>
  <c r="L6898" i="3"/>
  <c r="L6897" i="3"/>
  <c r="L6896" i="3"/>
  <c r="L6895" i="3"/>
  <c r="L6894" i="3"/>
  <c r="L6893" i="3"/>
  <c r="L6892" i="3"/>
  <c r="L6891" i="3"/>
  <c r="L6890" i="3"/>
  <c r="L6889" i="3"/>
  <c r="L6888" i="3"/>
  <c r="L6887" i="3"/>
  <c r="L6886" i="3"/>
  <c r="L6885" i="3"/>
  <c r="L6884" i="3"/>
  <c r="L6883" i="3"/>
  <c r="L6882" i="3"/>
  <c r="L6881" i="3"/>
  <c r="L6880" i="3"/>
  <c r="L6879" i="3"/>
  <c r="L6878" i="3"/>
  <c r="L6877" i="3"/>
  <c r="L6876" i="3"/>
  <c r="L6875" i="3"/>
  <c r="L6874" i="3"/>
  <c r="L6873" i="3"/>
  <c r="L6872" i="3"/>
  <c r="L6871" i="3"/>
  <c r="L6870" i="3"/>
  <c r="L6869" i="3"/>
  <c r="L6868" i="3"/>
  <c r="L6867" i="3"/>
  <c r="L6866" i="3"/>
  <c r="L6865" i="3"/>
  <c r="L6864" i="3"/>
  <c r="L6863" i="3"/>
  <c r="L6862" i="3"/>
  <c r="L6861" i="3"/>
  <c r="L6860" i="3"/>
  <c r="L6859" i="3"/>
  <c r="L6858" i="3"/>
  <c r="L6857" i="3"/>
  <c r="L6856" i="3"/>
  <c r="L6855" i="3"/>
  <c r="L6854" i="3"/>
  <c r="L6853" i="3"/>
  <c r="L6852" i="3"/>
  <c r="L6851" i="3"/>
  <c r="L6850" i="3"/>
  <c r="L6849" i="3"/>
  <c r="L6848" i="3"/>
  <c r="L6847" i="3"/>
  <c r="L6846" i="3"/>
  <c r="L6845" i="3"/>
  <c r="L6844" i="3"/>
  <c r="L6843" i="3"/>
  <c r="L6842" i="3"/>
  <c r="L6841" i="3"/>
  <c r="L6840" i="3"/>
  <c r="L6839" i="3"/>
  <c r="L6838" i="3"/>
  <c r="L6837" i="3"/>
  <c r="L6836" i="3"/>
  <c r="L6835" i="3"/>
  <c r="L6834" i="3"/>
  <c r="L6833" i="3"/>
  <c r="L6832" i="3"/>
  <c r="L6831" i="3"/>
  <c r="L6830" i="3"/>
  <c r="L6829" i="3"/>
  <c r="L6828" i="3"/>
  <c r="L6827" i="3"/>
  <c r="L6826" i="3"/>
  <c r="L6825" i="3"/>
  <c r="L6824" i="3"/>
  <c r="L6823" i="3"/>
  <c r="L6822" i="3"/>
  <c r="L6821" i="3"/>
  <c r="L6820" i="3"/>
  <c r="L6819" i="3"/>
  <c r="L6818" i="3"/>
  <c r="L6817" i="3"/>
  <c r="L6816" i="3"/>
  <c r="L6815" i="3"/>
  <c r="L6814" i="3"/>
  <c r="L6813" i="3"/>
  <c r="L6812" i="3"/>
  <c r="L6811" i="3"/>
  <c r="L6810" i="3"/>
  <c r="L6809" i="3"/>
  <c r="L6808" i="3"/>
  <c r="L6807" i="3"/>
  <c r="L6806" i="3"/>
  <c r="L6805" i="3"/>
  <c r="L6804" i="3"/>
  <c r="L6803" i="3"/>
  <c r="L6802" i="3"/>
  <c r="L6801" i="3"/>
  <c r="L6800" i="3"/>
  <c r="L6799" i="3"/>
  <c r="L6798" i="3"/>
  <c r="L6797" i="3"/>
  <c r="L6796" i="3"/>
  <c r="L6795" i="3"/>
  <c r="L6794" i="3"/>
  <c r="L6793" i="3"/>
  <c r="L6792" i="3"/>
  <c r="L6791" i="3"/>
  <c r="L6790" i="3"/>
  <c r="L6789" i="3"/>
  <c r="L6788" i="3"/>
  <c r="L6787" i="3"/>
  <c r="L6786" i="3"/>
  <c r="L6785" i="3"/>
  <c r="L6784" i="3"/>
  <c r="L6783" i="3"/>
  <c r="L6782" i="3"/>
  <c r="L6781" i="3"/>
  <c r="L6780" i="3"/>
  <c r="L6779" i="3"/>
  <c r="L6778" i="3"/>
  <c r="L6777" i="3"/>
  <c r="L6776" i="3"/>
  <c r="L6775" i="3"/>
  <c r="L6774" i="3"/>
  <c r="L6773" i="3"/>
  <c r="L6772" i="3"/>
  <c r="L6771" i="3"/>
  <c r="L6770" i="3"/>
  <c r="L6769" i="3"/>
  <c r="L6768" i="3"/>
  <c r="L6767" i="3"/>
  <c r="L6766" i="3"/>
  <c r="L6765" i="3"/>
  <c r="L6764" i="3"/>
  <c r="L6763" i="3"/>
  <c r="L6762" i="3"/>
  <c r="L6761" i="3"/>
  <c r="L6760" i="3"/>
  <c r="L6759" i="3"/>
  <c r="L6758" i="3"/>
  <c r="L6757" i="3"/>
  <c r="L6756" i="3"/>
  <c r="L6755" i="3"/>
  <c r="L6754" i="3"/>
  <c r="L6753" i="3"/>
  <c r="L6752" i="3"/>
  <c r="L6751" i="3"/>
  <c r="L6750" i="3"/>
  <c r="L6749" i="3"/>
  <c r="L6748" i="3"/>
  <c r="L6747" i="3"/>
  <c r="L6746" i="3"/>
  <c r="L6745" i="3"/>
  <c r="L6744" i="3"/>
  <c r="L6743" i="3"/>
  <c r="L6742" i="3"/>
  <c r="L6741" i="3"/>
  <c r="L6740" i="3"/>
  <c r="L6739" i="3"/>
  <c r="L6738" i="3"/>
  <c r="L6737" i="3"/>
  <c r="L6736" i="3"/>
  <c r="L6735" i="3"/>
  <c r="L6734" i="3"/>
  <c r="L6733" i="3"/>
  <c r="L6732" i="3"/>
  <c r="L6731" i="3"/>
  <c r="L6730" i="3"/>
  <c r="L6729" i="3"/>
  <c r="L6728" i="3"/>
  <c r="L6727" i="3"/>
  <c r="L6726" i="3"/>
  <c r="L6725" i="3"/>
  <c r="L6724" i="3"/>
  <c r="L6723" i="3"/>
  <c r="L6722" i="3"/>
  <c r="L6721" i="3"/>
  <c r="L6720" i="3"/>
  <c r="L6719" i="3"/>
  <c r="L6718" i="3"/>
  <c r="L6717" i="3"/>
  <c r="L6716" i="3"/>
  <c r="L6715" i="3"/>
  <c r="L6714" i="3"/>
  <c r="L6713" i="3"/>
  <c r="L6712" i="3"/>
  <c r="L6711" i="3"/>
  <c r="L6710" i="3"/>
  <c r="L6709" i="3"/>
  <c r="L6708" i="3"/>
  <c r="L6707" i="3"/>
  <c r="L6706" i="3"/>
  <c r="L6705" i="3"/>
  <c r="L6704" i="3"/>
  <c r="L6703" i="3"/>
  <c r="L6702" i="3"/>
  <c r="L6701" i="3"/>
  <c r="L6700" i="3"/>
  <c r="L6699" i="3"/>
  <c r="L6698" i="3"/>
  <c r="L6697" i="3"/>
  <c r="L6696" i="3"/>
  <c r="L6695" i="3"/>
  <c r="L6694" i="3"/>
  <c r="L6693" i="3"/>
  <c r="L6692" i="3"/>
  <c r="L6691" i="3"/>
  <c r="L6690" i="3"/>
  <c r="L6689" i="3"/>
  <c r="L6688" i="3"/>
  <c r="L6687" i="3"/>
  <c r="L6686" i="3"/>
  <c r="L6685" i="3"/>
  <c r="L6684" i="3"/>
  <c r="L6683" i="3"/>
  <c r="L6682" i="3"/>
  <c r="L6681" i="3"/>
  <c r="L6680" i="3"/>
  <c r="L6679" i="3"/>
  <c r="L6678" i="3"/>
  <c r="L6677" i="3"/>
  <c r="L6676" i="3"/>
  <c r="L6675" i="3"/>
  <c r="L6674" i="3"/>
  <c r="L6673" i="3"/>
  <c r="L6672" i="3"/>
  <c r="L6671" i="3"/>
  <c r="L6670" i="3"/>
  <c r="L6669" i="3"/>
  <c r="L6668" i="3"/>
  <c r="L6667" i="3"/>
  <c r="L6666" i="3"/>
  <c r="L6665" i="3"/>
  <c r="L6664" i="3"/>
  <c r="L6663" i="3"/>
  <c r="L6662" i="3"/>
  <c r="L6661" i="3"/>
  <c r="L6660" i="3"/>
  <c r="L6659" i="3"/>
  <c r="L6658" i="3"/>
  <c r="L6657" i="3"/>
  <c r="L6656" i="3"/>
  <c r="L6655" i="3"/>
  <c r="L6654" i="3"/>
  <c r="L6653" i="3"/>
  <c r="L6652" i="3"/>
  <c r="L6651" i="3"/>
  <c r="L6650" i="3"/>
  <c r="L6649" i="3"/>
  <c r="L6648" i="3"/>
  <c r="L6647" i="3"/>
  <c r="L6646" i="3"/>
  <c r="L6645" i="3"/>
  <c r="L6644" i="3"/>
  <c r="L6643" i="3"/>
  <c r="L6642" i="3"/>
  <c r="L6641" i="3"/>
  <c r="L6640" i="3"/>
  <c r="L6639" i="3"/>
  <c r="L6638" i="3"/>
  <c r="L6637" i="3"/>
  <c r="L6636" i="3"/>
  <c r="L6635" i="3"/>
  <c r="L6634" i="3"/>
  <c r="L6633" i="3"/>
  <c r="L6632" i="3"/>
  <c r="L6631" i="3"/>
  <c r="L6630" i="3"/>
  <c r="L6629" i="3"/>
  <c r="L6628" i="3"/>
  <c r="L6627" i="3"/>
  <c r="L6626" i="3"/>
  <c r="L6625" i="3"/>
  <c r="L6624" i="3"/>
  <c r="L6623" i="3"/>
  <c r="L6622" i="3"/>
  <c r="L6621" i="3"/>
  <c r="L6620" i="3"/>
  <c r="L6619" i="3"/>
  <c r="L6618" i="3"/>
  <c r="L6617" i="3"/>
  <c r="L6616" i="3"/>
  <c r="L6615" i="3"/>
  <c r="L6614" i="3"/>
  <c r="L6613" i="3"/>
  <c r="L6612" i="3"/>
  <c r="L6611" i="3"/>
  <c r="L6610" i="3"/>
  <c r="L6609" i="3"/>
  <c r="L6608" i="3"/>
  <c r="L6607" i="3"/>
  <c r="L6606" i="3"/>
  <c r="L6605" i="3"/>
  <c r="L6604" i="3"/>
  <c r="L6603" i="3"/>
  <c r="L6602" i="3"/>
  <c r="L6601" i="3"/>
  <c r="L6600" i="3"/>
  <c r="L6599" i="3"/>
  <c r="L6598" i="3"/>
  <c r="L6597" i="3"/>
  <c r="L6596" i="3"/>
  <c r="L6595" i="3"/>
  <c r="L6594" i="3"/>
  <c r="L6593" i="3"/>
  <c r="L6592" i="3"/>
  <c r="L6591" i="3"/>
  <c r="L6590" i="3"/>
  <c r="L6589" i="3"/>
  <c r="L6588" i="3"/>
  <c r="L6587" i="3"/>
  <c r="L6586" i="3"/>
  <c r="L6585" i="3"/>
  <c r="L6584" i="3"/>
  <c r="L6583" i="3"/>
  <c r="L6582" i="3"/>
  <c r="L6581" i="3"/>
  <c r="L6580" i="3"/>
  <c r="L6579" i="3"/>
  <c r="L6578" i="3"/>
  <c r="L6577" i="3"/>
  <c r="L6576" i="3"/>
  <c r="L6575" i="3"/>
  <c r="L6574" i="3"/>
  <c r="L6573" i="3"/>
  <c r="L6572" i="3"/>
  <c r="L6571" i="3"/>
  <c r="L6570" i="3"/>
  <c r="L6569" i="3"/>
  <c r="L6568" i="3"/>
  <c r="L6567" i="3"/>
  <c r="L6566" i="3"/>
  <c r="L6565" i="3"/>
  <c r="L6564" i="3"/>
  <c r="L6563" i="3"/>
  <c r="L6562" i="3"/>
  <c r="L6561" i="3"/>
  <c r="L6560" i="3"/>
  <c r="L6559" i="3"/>
  <c r="L6558" i="3"/>
  <c r="L6557" i="3"/>
  <c r="L6556" i="3"/>
  <c r="L6555" i="3"/>
  <c r="L6554" i="3"/>
  <c r="L6553" i="3"/>
  <c r="L6552" i="3"/>
  <c r="L6551" i="3"/>
  <c r="L6550" i="3"/>
  <c r="L6549" i="3"/>
  <c r="L6548" i="3"/>
  <c r="L6547" i="3"/>
  <c r="L6546" i="3"/>
  <c r="L6545" i="3"/>
  <c r="L6544" i="3"/>
  <c r="L6543" i="3"/>
  <c r="L6542" i="3"/>
  <c r="L6541" i="3"/>
  <c r="L6540" i="3"/>
  <c r="L6539" i="3"/>
  <c r="L6538" i="3"/>
  <c r="L6537" i="3"/>
  <c r="L6536" i="3"/>
  <c r="L6535" i="3"/>
  <c r="L6534" i="3"/>
  <c r="L6533" i="3"/>
  <c r="L6532" i="3"/>
  <c r="L6531" i="3"/>
  <c r="L6530" i="3"/>
  <c r="L6529" i="3"/>
  <c r="L6528" i="3"/>
  <c r="L6527" i="3"/>
  <c r="L6526" i="3"/>
  <c r="L6525" i="3"/>
  <c r="L6524" i="3"/>
  <c r="L6523" i="3"/>
  <c r="L6522" i="3"/>
  <c r="L6521" i="3"/>
  <c r="L6520" i="3"/>
  <c r="L6519" i="3"/>
  <c r="L6518" i="3"/>
  <c r="L6517" i="3"/>
  <c r="L6516" i="3"/>
  <c r="L6515" i="3"/>
  <c r="L6514" i="3"/>
  <c r="L6513" i="3"/>
  <c r="L6512" i="3"/>
  <c r="L6511" i="3"/>
  <c r="L6510" i="3"/>
  <c r="L6509" i="3"/>
  <c r="L6508" i="3"/>
  <c r="L6507" i="3"/>
  <c r="L6506" i="3"/>
  <c r="L6505" i="3"/>
  <c r="L6504" i="3"/>
  <c r="L6503" i="3"/>
  <c r="L6502" i="3"/>
  <c r="L6501" i="3"/>
  <c r="L6500" i="3"/>
  <c r="L6499" i="3"/>
  <c r="L6498" i="3"/>
  <c r="L6497" i="3"/>
  <c r="L6496" i="3"/>
  <c r="L6495" i="3"/>
  <c r="L6494" i="3"/>
  <c r="L6493" i="3"/>
  <c r="L6492" i="3"/>
  <c r="L6491" i="3"/>
  <c r="L6490" i="3"/>
  <c r="L6489" i="3"/>
  <c r="L6488" i="3"/>
  <c r="L6487" i="3"/>
  <c r="L6486" i="3"/>
  <c r="L6485" i="3"/>
  <c r="L6484" i="3"/>
  <c r="L6483" i="3"/>
  <c r="L6482" i="3"/>
  <c r="L6481" i="3"/>
  <c r="L6480" i="3"/>
  <c r="L6479" i="3"/>
  <c r="L6478" i="3"/>
  <c r="L6477" i="3"/>
  <c r="L6476" i="3"/>
  <c r="L6475" i="3"/>
  <c r="L6474" i="3"/>
  <c r="L6473" i="3"/>
  <c r="L6472" i="3"/>
  <c r="L6471" i="3"/>
  <c r="L6470" i="3"/>
  <c r="L6469" i="3"/>
  <c r="L6468" i="3"/>
  <c r="L6467" i="3"/>
  <c r="L6466" i="3"/>
  <c r="L6465" i="3"/>
  <c r="L6464" i="3"/>
  <c r="L6463" i="3"/>
  <c r="L6462" i="3"/>
  <c r="L6461" i="3"/>
  <c r="L6460" i="3"/>
  <c r="L6459" i="3"/>
  <c r="L6458" i="3"/>
  <c r="L6457" i="3"/>
  <c r="L6456" i="3"/>
  <c r="L6455" i="3"/>
  <c r="L6454" i="3"/>
  <c r="L6453" i="3"/>
  <c r="L6452" i="3"/>
  <c r="L6451" i="3"/>
  <c r="L6450" i="3"/>
  <c r="L6449" i="3"/>
  <c r="L6448" i="3"/>
  <c r="L6447" i="3"/>
  <c r="L6446" i="3"/>
  <c r="L6445" i="3"/>
  <c r="L6444" i="3"/>
  <c r="L6443" i="3"/>
  <c r="L6442" i="3"/>
  <c r="L6441" i="3"/>
  <c r="L6440" i="3"/>
  <c r="L6439" i="3"/>
  <c r="L6438" i="3"/>
  <c r="L6437" i="3"/>
  <c r="L6436" i="3"/>
  <c r="L6435" i="3"/>
  <c r="L6434" i="3"/>
  <c r="L6433" i="3"/>
  <c r="L6432" i="3"/>
  <c r="L6431" i="3"/>
  <c r="L6430" i="3"/>
  <c r="L6429" i="3"/>
  <c r="L6428" i="3"/>
  <c r="L6427" i="3"/>
  <c r="L6426" i="3"/>
  <c r="L6425" i="3"/>
  <c r="L6424" i="3"/>
  <c r="L6423" i="3"/>
  <c r="L6422" i="3"/>
  <c r="L6421" i="3"/>
  <c r="L6420" i="3"/>
  <c r="L6419" i="3"/>
  <c r="L6418" i="3"/>
  <c r="L6417" i="3"/>
  <c r="L6416" i="3"/>
  <c r="L6415" i="3"/>
  <c r="L6414" i="3"/>
  <c r="L6413" i="3"/>
  <c r="L6412" i="3"/>
  <c r="L6411" i="3"/>
  <c r="L6410" i="3"/>
  <c r="L6409" i="3"/>
  <c r="L6408" i="3"/>
  <c r="L6407" i="3"/>
  <c r="L6406" i="3"/>
  <c r="L6405" i="3"/>
  <c r="L6404" i="3"/>
  <c r="L6403" i="3"/>
  <c r="L6402" i="3"/>
  <c r="L6401" i="3"/>
  <c r="L6400" i="3"/>
  <c r="L6399" i="3"/>
  <c r="L6398" i="3"/>
  <c r="L6397" i="3"/>
  <c r="L6396" i="3"/>
  <c r="L6395" i="3"/>
  <c r="L6394" i="3"/>
  <c r="L6393" i="3"/>
  <c r="L6392" i="3"/>
  <c r="L6391" i="3"/>
  <c r="L6390" i="3"/>
  <c r="L6389" i="3"/>
  <c r="L6388" i="3"/>
  <c r="L6387" i="3"/>
  <c r="L6386" i="3"/>
  <c r="L6385" i="3"/>
  <c r="L6384" i="3"/>
  <c r="L6383" i="3"/>
  <c r="L6382" i="3"/>
  <c r="L6381" i="3"/>
  <c r="L6380" i="3"/>
  <c r="L6379" i="3"/>
  <c r="L6378" i="3"/>
  <c r="L6377" i="3"/>
  <c r="L6376" i="3"/>
  <c r="L6375" i="3"/>
  <c r="L6374" i="3"/>
  <c r="L6373" i="3"/>
  <c r="L6372" i="3"/>
  <c r="L6371" i="3"/>
  <c r="L6370" i="3"/>
  <c r="L6369" i="3"/>
  <c r="L6368" i="3"/>
  <c r="L6367" i="3"/>
  <c r="L6366" i="3"/>
  <c r="L6365" i="3"/>
  <c r="L6364" i="3"/>
  <c r="L6363" i="3"/>
  <c r="L6362" i="3"/>
  <c r="L6361" i="3"/>
  <c r="L6360" i="3"/>
  <c r="L6359" i="3"/>
  <c r="L6358" i="3"/>
  <c r="L6357" i="3"/>
  <c r="L6356" i="3"/>
  <c r="L6355" i="3"/>
  <c r="L6354" i="3"/>
  <c r="L6353" i="3"/>
  <c r="L6352" i="3"/>
  <c r="L6351" i="3"/>
  <c r="L6350" i="3"/>
  <c r="L6349" i="3"/>
  <c r="L6348" i="3"/>
  <c r="L6347" i="3"/>
  <c r="L6346" i="3"/>
  <c r="L6345" i="3"/>
  <c r="L6344" i="3"/>
  <c r="L6343" i="3"/>
  <c r="L6342" i="3"/>
  <c r="L6341" i="3"/>
  <c r="L6340" i="3"/>
  <c r="L6339" i="3"/>
  <c r="L6338" i="3"/>
  <c r="L6337" i="3"/>
  <c r="L6336" i="3"/>
  <c r="L6335" i="3"/>
  <c r="L6334" i="3"/>
  <c r="L6333" i="3"/>
  <c r="L6332" i="3"/>
  <c r="L6331" i="3"/>
  <c r="L6330" i="3"/>
  <c r="L6329" i="3"/>
  <c r="L6328" i="3"/>
  <c r="L6327" i="3"/>
  <c r="L6326" i="3"/>
  <c r="L6325" i="3"/>
  <c r="L6324" i="3"/>
  <c r="L6323" i="3"/>
  <c r="L6322" i="3"/>
  <c r="L6321" i="3"/>
  <c r="L6320" i="3"/>
  <c r="L6319" i="3"/>
  <c r="L6318" i="3"/>
  <c r="L6317" i="3"/>
  <c r="L6316" i="3"/>
  <c r="L6315" i="3"/>
  <c r="L6314" i="3"/>
  <c r="L6313" i="3"/>
  <c r="L6312" i="3"/>
  <c r="L6311" i="3"/>
  <c r="L6310" i="3"/>
  <c r="L6309" i="3"/>
  <c r="L6308" i="3"/>
  <c r="L6307" i="3"/>
  <c r="L6306" i="3"/>
  <c r="L6305" i="3"/>
  <c r="L6304" i="3"/>
  <c r="L6303" i="3"/>
  <c r="L6302" i="3"/>
  <c r="L6301" i="3"/>
  <c r="L6300" i="3"/>
  <c r="L6299" i="3"/>
  <c r="L6298" i="3"/>
  <c r="L6297" i="3"/>
  <c r="L6296" i="3"/>
  <c r="L6295" i="3"/>
  <c r="L6294" i="3"/>
  <c r="L6293" i="3"/>
  <c r="L6292" i="3"/>
  <c r="L6291" i="3"/>
  <c r="L6290" i="3"/>
  <c r="L6289" i="3"/>
  <c r="L6288" i="3"/>
  <c r="L6287" i="3"/>
  <c r="L6286" i="3"/>
  <c r="L6285" i="3"/>
  <c r="L6284" i="3"/>
  <c r="L6283" i="3"/>
  <c r="L6282" i="3"/>
  <c r="L6281" i="3"/>
  <c r="L6280" i="3"/>
  <c r="L6279" i="3"/>
  <c r="L6278" i="3"/>
  <c r="L6277" i="3"/>
  <c r="L6276" i="3"/>
  <c r="L6275" i="3"/>
  <c r="L6274" i="3"/>
  <c r="L6273" i="3"/>
  <c r="L6272" i="3"/>
  <c r="L6271" i="3"/>
  <c r="L6270" i="3"/>
  <c r="L6269" i="3"/>
  <c r="L6268" i="3"/>
  <c r="L6267" i="3"/>
  <c r="L6266" i="3"/>
  <c r="L6265" i="3"/>
  <c r="L6264" i="3"/>
  <c r="L6263" i="3"/>
  <c r="L6262" i="3"/>
  <c r="L6261" i="3"/>
  <c r="L6260" i="3"/>
  <c r="L6259" i="3"/>
  <c r="L6258" i="3"/>
  <c r="L6257" i="3"/>
  <c r="L6256" i="3"/>
  <c r="L6255" i="3"/>
  <c r="L6254" i="3"/>
  <c r="L6253" i="3"/>
  <c r="L6252" i="3"/>
  <c r="L6251" i="3"/>
  <c r="L6250" i="3"/>
  <c r="L6249" i="3"/>
  <c r="L6248" i="3"/>
  <c r="L6247" i="3"/>
  <c r="L6246" i="3"/>
  <c r="L6245" i="3"/>
  <c r="L6244" i="3"/>
  <c r="L6243" i="3"/>
  <c r="L6242" i="3"/>
  <c r="L6241" i="3"/>
  <c r="L6240" i="3"/>
  <c r="L6239" i="3"/>
  <c r="L6238" i="3"/>
  <c r="L6237" i="3"/>
  <c r="L6236" i="3"/>
  <c r="L6235" i="3"/>
  <c r="L6234" i="3"/>
  <c r="L6233" i="3"/>
  <c r="L6232" i="3"/>
  <c r="L6231" i="3"/>
  <c r="L6230" i="3"/>
  <c r="L6229" i="3"/>
  <c r="L6228" i="3"/>
  <c r="L6227" i="3"/>
  <c r="L6226" i="3"/>
  <c r="L6225" i="3"/>
  <c r="L6224" i="3"/>
  <c r="L6223" i="3"/>
  <c r="L6222" i="3"/>
  <c r="L6221" i="3"/>
  <c r="L6220" i="3"/>
  <c r="L6219" i="3"/>
  <c r="L6218" i="3"/>
  <c r="L6217" i="3"/>
  <c r="L6216" i="3"/>
  <c r="L6215" i="3"/>
  <c r="L6214" i="3"/>
  <c r="L6213" i="3"/>
  <c r="L6212" i="3"/>
  <c r="L6211" i="3"/>
  <c r="L6210" i="3"/>
  <c r="L6209" i="3"/>
  <c r="L6208" i="3"/>
  <c r="L6207" i="3"/>
  <c r="L6206" i="3"/>
  <c r="L6205" i="3"/>
  <c r="L6204" i="3"/>
  <c r="L6203" i="3"/>
  <c r="L6202" i="3"/>
  <c r="L6201" i="3"/>
  <c r="L6200" i="3"/>
  <c r="L6199" i="3"/>
  <c r="L6198" i="3"/>
  <c r="L6197" i="3"/>
  <c r="L6196" i="3"/>
  <c r="L6195" i="3"/>
  <c r="L6194" i="3"/>
  <c r="L6193" i="3"/>
  <c r="L6192" i="3"/>
  <c r="L6191" i="3"/>
  <c r="L6190" i="3"/>
  <c r="L6189" i="3"/>
  <c r="L6188" i="3"/>
  <c r="L6187" i="3"/>
  <c r="L6186" i="3"/>
  <c r="L6185" i="3"/>
  <c r="L6184" i="3"/>
  <c r="L6183" i="3"/>
  <c r="L6182" i="3"/>
  <c r="L6181" i="3"/>
  <c r="L6180" i="3"/>
  <c r="L6179" i="3"/>
  <c r="L6178" i="3"/>
  <c r="L6177" i="3"/>
  <c r="L6176" i="3"/>
  <c r="L6175" i="3"/>
  <c r="L6174" i="3"/>
  <c r="L6173" i="3"/>
  <c r="L6172" i="3"/>
  <c r="L6171" i="3"/>
  <c r="L6170" i="3"/>
  <c r="L6169" i="3"/>
  <c r="L6168" i="3"/>
  <c r="L6167" i="3"/>
  <c r="L6166" i="3"/>
  <c r="L6165" i="3"/>
  <c r="L6164" i="3"/>
  <c r="L6163" i="3"/>
  <c r="L6162" i="3"/>
  <c r="L6161" i="3"/>
  <c r="L6160" i="3"/>
  <c r="L6159" i="3"/>
  <c r="L6158" i="3"/>
  <c r="L6157" i="3"/>
  <c r="L6156" i="3"/>
  <c r="L6155" i="3"/>
  <c r="L6154" i="3"/>
  <c r="L6153" i="3"/>
  <c r="L6152" i="3"/>
  <c r="L6151" i="3"/>
  <c r="L6150" i="3"/>
  <c r="L6149" i="3"/>
  <c r="L6148" i="3"/>
  <c r="L6147" i="3"/>
  <c r="L6146" i="3"/>
  <c r="L6145" i="3"/>
  <c r="L6144" i="3"/>
  <c r="L6143" i="3"/>
  <c r="L6142" i="3"/>
  <c r="L6141" i="3"/>
  <c r="L6140" i="3"/>
  <c r="L6139" i="3"/>
  <c r="L6138" i="3"/>
  <c r="L6137" i="3"/>
  <c r="L6136" i="3"/>
  <c r="L6135" i="3"/>
  <c r="L6134" i="3"/>
  <c r="L6133" i="3"/>
  <c r="L6132" i="3"/>
  <c r="L6131" i="3"/>
  <c r="L6130" i="3"/>
  <c r="L6129" i="3"/>
  <c r="L6128" i="3"/>
  <c r="L6127" i="3"/>
  <c r="L6126" i="3"/>
  <c r="L6125" i="3"/>
  <c r="L6124" i="3"/>
  <c r="L6123" i="3"/>
  <c r="L6122" i="3"/>
  <c r="L6121" i="3"/>
  <c r="L6120" i="3"/>
  <c r="L6119" i="3"/>
  <c r="L6118" i="3"/>
  <c r="L6117" i="3"/>
  <c r="L6116" i="3"/>
  <c r="L6115" i="3"/>
  <c r="L6114" i="3"/>
  <c r="L6113" i="3"/>
  <c r="L6112" i="3"/>
  <c r="L6111" i="3"/>
  <c r="L6110" i="3"/>
  <c r="L6109" i="3"/>
  <c r="L6108" i="3"/>
  <c r="L6107" i="3"/>
  <c r="L6106" i="3"/>
  <c r="L6105" i="3"/>
  <c r="L6104" i="3"/>
  <c r="L6103" i="3"/>
  <c r="L6102" i="3"/>
  <c r="L6101" i="3"/>
  <c r="L6100" i="3"/>
  <c r="L6099" i="3"/>
  <c r="L6098" i="3"/>
  <c r="L6097" i="3"/>
  <c r="L6096" i="3"/>
  <c r="L6095" i="3"/>
  <c r="L6094" i="3"/>
  <c r="L6093" i="3"/>
  <c r="L6092" i="3"/>
  <c r="L6091" i="3"/>
  <c r="L6090" i="3"/>
  <c r="L6089" i="3"/>
  <c r="L6088" i="3"/>
  <c r="L6087" i="3"/>
  <c r="L6086" i="3"/>
  <c r="L6085" i="3"/>
  <c r="L6084" i="3"/>
  <c r="L6083" i="3"/>
  <c r="L6082" i="3"/>
  <c r="L6081" i="3"/>
  <c r="L6080" i="3"/>
  <c r="L6079" i="3"/>
  <c r="L6078" i="3"/>
  <c r="L6077" i="3"/>
  <c r="L6076" i="3"/>
  <c r="L6075" i="3"/>
  <c r="L6074" i="3"/>
  <c r="L6073" i="3"/>
  <c r="L6072" i="3"/>
  <c r="L6071" i="3"/>
  <c r="L6070" i="3"/>
  <c r="L6069" i="3"/>
  <c r="L6068" i="3"/>
  <c r="L6067" i="3"/>
  <c r="L6066" i="3"/>
  <c r="L6065" i="3"/>
  <c r="L6064" i="3"/>
  <c r="L6063" i="3"/>
  <c r="L6062" i="3"/>
  <c r="L6061" i="3"/>
  <c r="L6060" i="3"/>
  <c r="L6059" i="3"/>
  <c r="L6058" i="3"/>
  <c r="L6057" i="3"/>
  <c r="L6056" i="3"/>
  <c r="L6055" i="3"/>
  <c r="L6054" i="3"/>
  <c r="L6053" i="3"/>
  <c r="L6052" i="3"/>
  <c r="L6051" i="3"/>
  <c r="L6050" i="3"/>
  <c r="L6049" i="3"/>
  <c r="L6048" i="3"/>
  <c r="L6047" i="3"/>
  <c r="L6046" i="3"/>
  <c r="L6045" i="3"/>
  <c r="L6044" i="3"/>
  <c r="L6043" i="3"/>
  <c r="L6042" i="3"/>
  <c r="L6041" i="3"/>
  <c r="L6040" i="3"/>
  <c r="L6039" i="3"/>
  <c r="L6038" i="3"/>
  <c r="L6037" i="3"/>
  <c r="L6036" i="3"/>
  <c r="L6035" i="3"/>
  <c r="L6034" i="3"/>
  <c r="L6033" i="3"/>
  <c r="L6032" i="3"/>
  <c r="L6031" i="3"/>
  <c r="L6030" i="3"/>
  <c r="L6029" i="3"/>
  <c r="L6028" i="3"/>
  <c r="L6027" i="3"/>
  <c r="L6026" i="3"/>
  <c r="L6025" i="3"/>
  <c r="L6024" i="3"/>
  <c r="L6023" i="3"/>
  <c r="L6022" i="3"/>
  <c r="L6021" i="3"/>
  <c r="L6020" i="3"/>
  <c r="L6019" i="3"/>
  <c r="L6018" i="3"/>
  <c r="L6017" i="3"/>
  <c r="L6016" i="3"/>
  <c r="L6015" i="3"/>
  <c r="L6014" i="3"/>
  <c r="L6013" i="3"/>
  <c r="L6012" i="3"/>
  <c r="L6011" i="3"/>
  <c r="L6010" i="3"/>
  <c r="L6009" i="3"/>
  <c r="L6008" i="3"/>
  <c r="L6007" i="3"/>
  <c r="L6006" i="3"/>
  <c r="L6005" i="3"/>
  <c r="L6004" i="3"/>
  <c r="L6003" i="3"/>
  <c r="L6002" i="3"/>
  <c r="L6001" i="3"/>
  <c r="L6000" i="3"/>
  <c r="L5999" i="3"/>
  <c r="L5998" i="3"/>
  <c r="L5997" i="3"/>
  <c r="L5996" i="3"/>
  <c r="L5995" i="3"/>
  <c r="L5994" i="3"/>
  <c r="L5993" i="3"/>
  <c r="L5992" i="3"/>
  <c r="L5991" i="3"/>
  <c r="L5990" i="3"/>
  <c r="L5989" i="3"/>
  <c r="L5988" i="3"/>
  <c r="L5987" i="3"/>
  <c r="L5986" i="3"/>
  <c r="L5985" i="3"/>
  <c r="L5984" i="3"/>
  <c r="L5983" i="3"/>
  <c r="L5982" i="3"/>
  <c r="L5981" i="3"/>
  <c r="L5980" i="3"/>
  <c r="L5979" i="3"/>
  <c r="L5978" i="3"/>
  <c r="L5977" i="3"/>
  <c r="L5976" i="3"/>
  <c r="L5975" i="3"/>
  <c r="L5974" i="3"/>
  <c r="L5973" i="3"/>
  <c r="L5972" i="3"/>
  <c r="L5971" i="3"/>
  <c r="L5970" i="3"/>
  <c r="L5969" i="3"/>
  <c r="L5968" i="3"/>
  <c r="L5967" i="3"/>
  <c r="L5966" i="3"/>
  <c r="L5965" i="3"/>
  <c r="L5964" i="3"/>
  <c r="L5963" i="3"/>
  <c r="L5962" i="3"/>
  <c r="L5961" i="3"/>
  <c r="L5960" i="3"/>
  <c r="L5959" i="3"/>
  <c r="L5958" i="3"/>
  <c r="L5957" i="3"/>
  <c r="L5956" i="3"/>
  <c r="L5955" i="3"/>
  <c r="L5954" i="3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935" i="3"/>
  <c r="L5934" i="3"/>
  <c r="L5933" i="3"/>
  <c r="L5932" i="3"/>
  <c r="L5931" i="3"/>
  <c r="L5930" i="3"/>
  <c r="L5929" i="3"/>
  <c r="L5928" i="3"/>
  <c r="L5927" i="3"/>
  <c r="L5926" i="3"/>
  <c r="L5925" i="3"/>
  <c r="L5924" i="3"/>
  <c r="L5923" i="3"/>
  <c r="L5922" i="3"/>
  <c r="L5921" i="3"/>
  <c r="L5920" i="3"/>
  <c r="L5919" i="3"/>
  <c r="L5918" i="3"/>
  <c r="L5917" i="3"/>
  <c r="L5916" i="3"/>
  <c r="L5915" i="3"/>
  <c r="L5914" i="3"/>
  <c r="L5913" i="3"/>
  <c r="L5912" i="3"/>
  <c r="L5911" i="3"/>
  <c r="L5910" i="3"/>
  <c r="L5909" i="3"/>
  <c r="L5908" i="3"/>
  <c r="L5907" i="3"/>
  <c r="L5906" i="3"/>
  <c r="L5905" i="3"/>
  <c r="L5904" i="3"/>
  <c r="L5903" i="3"/>
  <c r="L5902" i="3"/>
  <c r="L5901" i="3"/>
  <c r="L5900" i="3"/>
  <c r="L5899" i="3"/>
  <c r="L5898" i="3"/>
  <c r="L5897" i="3"/>
  <c r="L5896" i="3"/>
  <c r="L5895" i="3"/>
  <c r="L5894" i="3"/>
  <c r="L5893" i="3"/>
  <c r="L5892" i="3"/>
  <c r="L5891" i="3"/>
  <c r="L5890" i="3"/>
  <c r="L5889" i="3"/>
  <c r="L5888" i="3"/>
  <c r="L5887" i="3"/>
  <c r="L5886" i="3"/>
  <c r="L5885" i="3"/>
  <c r="L5884" i="3"/>
  <c r="L5883" i="3"/>
  <c r="L5882" i="3"/>
  <c r="L5881" i="3"/>
  <c r="L5880" i="3"/>
  <c r="L5879" i="3"/>
  <c r="L5878" i="3"/>
  <c r="L5877" i="3"/>
  <c r="L5876" i="3"/>
  <c r="L5875" i="3"/>
  <c r="L5874" i="3"/>
  <c r="L5873" i="3"/>
  <c r="L5872" i="3"/>
  <c r="L5871" i="3"/>
  <c r="L5870" i="3"/>
  <c r="L5869" i="3"/>
  <c r="L5868" i="3"/>
  <c r="L5867" i="3"/>
  <c r="L5866" i="3"/>
  <c r="L5865" i="3"/>
  <c r="L5864" i="3"/>
  <c r="L5863" i="3"/>
  <c r="L5862" i="3"/>
  <c r="L5861" i="3"/>
  <c r="L5860" i="3"/>
  <c r="L5859" i="3"/>
  <c r="L5858" i="3"/>
  <c r="L5857" i="3"/>
  <c r="L5856" i="3"/>
  <c r="L5855" i="3"/>
  <c r="L5854" i="3"/>
  <c r="L5853" i="3"/>
  <c r="L5852" i="3"/>
  <c r="L5851" i="3"/>
  <c r="L5850" i="3"/>
  <c r="L5849" i="3"/>
  <c r="L5848" i="3"/>
  <c r="L5847" i="3"/>
  <c r="L5846" i="3"/>
  <c r="L5845" i="3"/>
  <c r="L5844" i="3"/>
  <c r="L5843" i="3"/>
  <c r="L5842" i="3"/>
  <c r="L5841" i="3"/>
  <c r="L5840" i="3"/>
  <c r="L5839" i="3"/>
  <c r="L5838" i="3"/>
  <c r="L5837" i="3"/>
  <c r="L5836" i="3"/>
  <c r="L5835" i="3"/>
  <c r="L5834" i="3"/>
  <c r="L5833" i="3"/>
  <c r="L5832" i="3"/>
  <c r="L5831" i="3"/>
  <c r="L5830" i="3"/>
  <c r="L5829" i="3"/>
  <c r="L5828" i="3"/>
  <c r="L5827" i="3"/>
  <c r="L5826" i="3"/>
  <c r="L5825" i="3"/>
  <c r="L5824" i="3"/>
  <c r="L5823" i="3"/>
  <c r="L5822" i="3"/>
  <c r="L5821" i="3"/>
  <c r="L5820" i="3"/>
  <c r="L5819" i="3"/>
  <c r="L5818" i="3"/>
  <c r="L5817" i="3"/>
  <c r="L5816" i="3"/>
  <c r="L5815" i="3"/>
  <c r="L5814" i="3"/>
  <c r="L5813" i="3"/>
  <c r="L5812" i="3"/>
  <c r="L5811" i="3"/>
  <c r="L5810" i="3"/>
  <c r="L5809" i="3"/>
  <c r="L5808" i="3"/>
  <c r="L5807" i="3"/>
  <c r="L5806" i="3"/>
  <c r="L5805" i="3"/>
  <c r="L5804" i="3"/>
  <c r="L5803" i="3"/>
  <c r="L5802" i="3"/>
  <c r="L5801" i="3"/>
  <c r="L5800" i="3"/>
  <c r="L5799" i="3"/>
  <c r="L5798" i="3"/>
  <c r="L5797" i="3"/>
  <c r="L5796" i="3"/>
  <c r="L5795" i="3"/>
  <c r="L5794" i="3"/>
  <c r="L5793" i="3"/>
  <c r="L5792" i="3"/>
  <c r="L5791" i="3"/>
  <c r="L5790" i="3"/>
  <c r="L5789" i="3"/>
  <c r="L5788" i="3"/>
  <c r="L5787" i="3"/>
  <c r="L5786" i="3"/>
  <c r="L5785" i="3"/>
  <c r="L5784" i="3"/>
  <c r="L5783" i="3"/>
  <c r="L5782" i="3"/>
  <c r="L5781" i="3"/>
  <c r="L5780" i="3"/>
  <c r="L5779" i="3"/>
  <c r="L5778" i="3"/>
  <c r="L5777" i="3"/>
  <c r="L5776" i="3"/>
  <c r="L5775" i="3"/>
  <c r="L5774" i="3"/>
  <c r="L5773" i="3"/>
  <c r="L5772" i="3"/>
  <c r="L5771" i="3"/>
  <c r="L5770" i="3"/>
  <c r="L5769" i="3"/>
  <c r="L5768" i="3"/>
  <c r="L5767" i="3"/>
  <c r="L5766" i="3"/>
  <c r="L5765" i="3"/>
  <c r="L5764" i="3"/>
  <c r="L5763" i="3"/>
  <c r="L5762" i="3"/>
  <c r="L5761" i="3"/>
  <c r="L5760" i="3"/>
  <c r="L5759" i="3"/>
  <c r="L5758" i="3"/>
  <c r="L5757" i="3"/>
  <c r="L5756" i="3"/>
  <c r="L5755" i="3"/>
  <c r="L5754" i="3"/>
  <c r="L5753" i="3"/>
  <c r="L5752" i="3"/>
  <c r="L5751" i="3"/>
  <c r="L5750" i="3"/>
  <c r="L5749" i="3"/>
  <c r="L5748" i="3"/>
  <c r="L5747" i="3"/>
  <c r="L5746" i="3"/>
  <c r="L5745" i="3"/>
  <c r="L5744" i="3"/>
  <c r="L5743" i="3"/>
  <c r="L5742" i="3"/>
  <c r="L5741" i="3"/>
  <c r="L5740" i="3"/>
  <c r="L5739" i="3"/>
  <c r="L5738" i="3"/>
  <c r="L5737" i="3"/>
  <c r="L5736" i="3"/>
  <c r="L5735" i="3"/>
  <c r="L5734" i="3"/>
  <c r="L5733" i="3"/>
  <c r="L5732" i="3"/>
  <c r="L5731" i="3"/>
  <c r="L5730" i="3"/>
  <c r="L5729" i="3"/>
  <c r="L5728" i="3"/>
  <c r="L5727" i="3"/>
  <c r="L5726" i="3"/>
  <c r="L5725" i="3"/>
  <c r="L5724" i="3"/>
  <c r="L5723" i="3"/>
  <c r="L5722" i="3"/>
  <c r="L5721" i="3"/>
  <c r="L5720" i="3"/>
  <c r="L5719" i="3"/>
  <c r="L5718" i="3"/>
  <c r="L5717" i="3"/>
  <c r="L5716" i="3"/>
  <c r="L5715" i="3"/>
  <c r="L5714" i="3"/>
  <c r="L5713" i="3"/>
  <c r="L5712" i="3"/>
  <c r="L5711" i="3"/>
  <c r="L5710" i="3"/>
  <c r="L5709" i="3"/>
  <c r="L5708" i="3"/>
  <c r="L5707" i="3"/>
  <c r="L5706" i="3"/>
  <c r="L5705" i="3"/>
  <c r="L5704" i="3"/>
  <c r="L5703" i="3"/>
  <c r="L5702" i="3"/>
  <c r="L5701" i="3"/>
  <c r="L5700" i="3"/>
  <c r="L5699" i="3"/>
  <c r="L5698" i="3"/>
  <c r="L5697" i="3"/>
  <c r="L5696" i="3"/>
  <c r="L5695" i="3"/>
  <c r="L5694" i="3"/>
  <c r="L5693" i="3"/>
  <c r="L5692" i="3"/>
  <c r="L5691" i="3"/>
  <c r="L5690" i="3"/>
  <c r="L5689" i="3"/>
  <c r="L5688" i="3"/>
  <c r="L5687" i="3"/>
  <c r="L5686" i="3"/>
  <c r="L5685" i="3"/>
  <c r="L5684" i="3"/>
  <c r="L5683" i="3"/>
  <c r="L5682" i="3"/>
  <c r="L5681" i="3"/>
  <c r="L5680" i="3"/>
  <c r="L5679" i="3"/>
  <c r="L5678" i="3"/>
  <c r="L5677" i="3"/>
  <c r="L5676" i="3"/>
  <c r="L5675" i="3"/>
  <c r="L5674" i="3"/>
  <c r="L5673" i="3"/>
  <c r="L5672" i="3"/>
  <c r="L5671" i="3"/>
  <c r="L5670" i="3"/>
  <c r="L5669" i="3"/>
  <c r="L5668" i="3"/>
  <c r="L5667" i="3"/>
  <c r="L5666" i="3"/>
  <c r="L5665" i="3"/>
  <c r="L5664" i="3"/>
  <c r="L5663" i="3"/>
  <c r="L5662" i="3"/>
  <c r="L5661" i="3"/>
  <c r="L5660" i="3"/>
  <c r="L5659" i="3"/>
  <c r="L5658" i="3"/>
  <c r="L5657" i="3"/>
  <c r="L5656" i="3"/>
  <c r="L5655" i="3"/>
  <c r="L5654" i="3"/>
  <c r="L5653" i="3"/>
  <c r="L5652" i="3"/>
  <c r="L5651" i="3"/>
  <c r="L5650" i="3"/>
  <c r="L5649" i="3"/>
  <c r="L5648" i="3"/>
  <c r="L5647" i="3"/>
  <c r="L5646" i="3"/>
  <c r="L5645" i="3"/>
  <c r="L5644" i="3"/>
  <c r="L5643" i="3"/>
  <c r="L5642" i="3"/>
  <c r="L5641" i="3"/>
  <c r="L5640" i="3"/>
  <c r="L5639" i="3"/>
  <c r="L5638" i="3"/>
  <c r="L5637" i="3"/>
  <c r="L5636" i="3"/>
  <c r="L5635" i="3"/>
  <c r="L5634" i="3"/>
  <c r="L5633" i="3"/>
  <c r="L5632" i="3"/>
  <c r="L5631" i="3"/>
  <c r="L5630" i="3"/>
  <c r="L5629" i="3"/>
  <c r="L5628" i="3"/>
  <c r="L5627" i="3"/>
  <c r="L5626" i="3"/>
  <c r="L5625" i="3"/>
  <c r="L5624" i="3"/>
  <c r="L5623" i="3"/>
  <c r="L5622" i="3"/>
  <c r="L5621" i="3"/>
  <c r="L5620" i="3"/>
  <c r="L5619" i="3"/>
  <c r="L5618" i="3"/>
  <c r="L5617" i="3"/>
  <c r="L5616" i="3"/>
  <c r="L5615" i="3"/>
  <c r="L5614" i="3"/>
  <c r="L5613" i="3"/>
  <c r="L5612" i="3"/>
  <c r="L5611" i="3"/>
  <c r="L5610" i="3"/>
  <c r="L5609" i="3"/>
  <c r="L5608" i="3"/>
  <c r="L5607" i="3"/>
  <c r="L5606" i="3"/>
  <c r="L5605" i="3"/>
  <c r="L5604" i="3"/>
  <c r="L5603" i="3"/>
  <c r="L5602" i="3"/>
  <c r="L5601" i="3"/>
  <c r="L5600" i="3"/>
  <c r="L5599" i="3"/>
  <c r="L5598" i="3"/>
  <c r="L5597" i="3"/>
  <c r="L5596" i="3"/>
  <c r="L5595" i="3"/>
  <c r="L5594" i="3"/>
  <c r="L5593" i="3"/>
  <c r="L5592" i="3"/>
  <c r="L5591" i="3"/>
  <c r="L5590" i="3"/>
  <c r="L5589" i="3"/>
  <c r="L5588" i="3"/>
  <c r="L5587" i="3"/>
  <c r="L5586" i="3"/>
  <c r="L5585" i="3"/>
  <c r="L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L5571" i="3"/>
  <c r="L5570" i="3"/>
  <c r="L5569" i="3"/>
  <c r="L5568" i="3"/>
  <c r="L5567" i="3"/>
  <c r="L5566" i="3"/>
  <c r="L5565" i="3"/>
  <c r="L5564" i="3"/>
  <c r="L5563" i="3"/>
  <c r="L5562" i="3"/>
  <c r="L5561" i="3"/>
  <c r="L5560" i="3"/>
  <c r="L5559" i="3"/>
  <c r="L5558" i="3"/>
  <c r="L5557" i="3"/>
  <c r="L5556" i="3"/>
  <c r="L5555" i="3"/>
  <c r="L5554" i="3"/>
  <c r="L5553" i="3"/>
  <c r="L5552" i="3"/>
  <c r="L5551" i="3"/>
  <c r="L5550" i="3"/>
  <c r="L5549" i="3"/>
  <c r="L5548" i="3"/>
  <c r="L5547" i="3"/>
  <c r="L5546" i="3"/>
  <c r="L5545" i="3"/>
  <c r="L5544" i="3"/>
  <c r="L5543" i="3"/>
  <c r="L5542" i="3"/>
  <c r="L5541" i="3"/>
  <c r="L5540" i="3"/>
  <c r="L5539" i="3"/>
  <c r="L5538" i="3"/>
  <c r="L5537" i="3"/>
  <c r="L5536" i="3"/>
  <c r="L5535" i="3"/>
  <c r="L5534" i="3"/>
  <c r="L5533" i="3"/>
  <c r="L5532" i="3"/>
  <c r="L5531" i="3"/>
  <c r="L5530" i="3"/>
  <c r="L5529" i="3"/>
  <c r="L5528" i="3"/>
  <c r="L5527" i="3"/>
  <c r="L5526" i="3"/>
  <c r="L5525" i="3"/>
  <c r="L5524" i="3"/>
  <c r="L5523" i="3"/>
  <c r="L5522" i="3"/>
  <c r="L5521" i="3"/>
  <c r="L5520" i="3"/>
  <c r="L5519" i="3"/>
  <c r="L5518" i="3"/>
  <c r="L5517" i="3"/>
  <c r="L5516" i="3"/>
  <c r="L5515" i="3"/>
  <c r="L5514" i="3"/>
  <c r="L5513" i="3"/>
  <c r="L5512" i="3"/>
  <c r="L5511" i="3"/>
  <c r="L5510" i="3"/>
  <c r="L5509" i="3"/>
  <c r="L5508" i="3"/>
  <c r="L5507" i="3"/>
  <c r="L5506" i="3"/>
  <c r="L5505" i="3"/>
  <c r="L5504" i="3"/>
  <c r="L5503" i="3"/>
  <c r="L5502" i="3"/>
  <c r="L5501" i="3"/>
  <c r="L5500" i="3"/>
  <c r="L5499" i="3"/>
  <c r="L5498" i="3"/>
  <c r="L5497" i="3"/>
  <c r="L5496" i="3"/>
  <c r="L5495" i="3"/>
  <c r="L5494" i="3"/>
  <c r="L5493" i="3"/>
  <c r="L5492" i="3"/>
  <c r="L5491" i="3"/>
  <c r="L5490" i="3"/>
  <c r="L5489" i="3"/>
  <c r="L5488" i="3"/>
  <c r="L5487" i="3"/>
  <c r="L5486" i="3"/>
  <c r="L5485" i="3"/>
  <c r="L5484" i="3"/>
  <c r="L5483" i="3"/>
  <c r="L5482" i="3"/>
  <c r="L5481" i="3"/>
  <c r="L5480" i="3"/>
  <c r="L5479" i="3"/>
  <c r="L5478" i="3"/>
  <c r="L5477" i="3"/>
  <c r="L5476" i="3"/>
  <c r="L5475" i="3"/>
  <c r="L5474" i="3"/>
  <c r="L5473" i="3"/>
  <c r="L5472" i="3"/>
  <c r="L5471" i="3"/>
  <c r="L5470" i="3"/>
  <c r="L5469" i="3"/>
  <c r="L5468" i="3"/>
  <c r="L5467" i="3"/>
  <c r="L5466" i="3"/>
  <c r="L5465" i="3"/>
  <c r="L5464" i="3"/>
  <c r="L5463" i="3"/>
  <c r="L5462" i="3"/>
  <c r="L5461" i="3"/>
  <c r="L5460" i="3"/>
  <c r="L5459" i="3"/>
  <c r="L5458" i="3"/>
  <c r="L5457" i="3"/>
  <c r="L5456" i="3"/>
  <c r="L5455" i="3"/>
  <c r="L5454" i="3"/>
  <c r="L5453" i="3"/>
  <c r="L5452" i="3"/>
  <c r="L5451" i="3"/>
  <c r="L5450" i="3"/>
  <c r="L5449" i="3"/>
  <c r="L5448" i="3"/>
  <c r="L5447" i="3"/>
  <c r="L5446" i="3"/>
  <c r="L5445" i="3"/>
  <c r="L5444" i="3"/>
  <c r="L5443" i="3"/>
  <c r="L5442" i="3"/>
  <c r="L5441" i="3"/>
  <c r="L5440" i="3"/>
  <c r="L5439" i="3"/>
  <c r="L5438" i="3"/>
  <c r="L5437" i="3"/>
  <c r="L5436" i="3"/>
  <c r="L5435" i="3"/>
  <c r="L5434" i="3"/>
  <c r="L5433" i="3"/>
  <c r="L5432" i="3"/>
  <c r="L5431" i="3"/>
  <c r="L5430" i="3"/>
  <c r="L5429" i="3"/>
  <c r="L5428" i="3"/>
  <c r="L5427" i="3"/>
  <c r="L5426" i="3"/>
  <c r="L5425" i="3"/>
  <c r="L5424" i="3"/>
  <c r="L5423" i="3"/>
  <c r="L5422" i="3"/>
  <c r="L5421" i="3"/>
  <c r="L5420" i="3"/>
  <c r="L5419" i="3"/>
  <c r="L5418" i="3"/>
  <c r="L5417" i="3"/>
  <c r="L5416" i="3"/>
  <c r="L5415" i="3"/>
  <c r="L5414" i="3"/>
  <c r="L5413" i="3"/>
  <c r="L5412" i="3"/>
  <c r="L5411" i="3"/>
  <c r="L5410" i="3"/>
  <c r="L5409" i="3"/>
  <c r="L5408" i="3"/>
  <c r="L5407" i="3"/>
  <c r="L5406" i="3"/>
  <c r="L5405" i="3"/>
  <c r="L5404" i="3"/>
  <c r="L5403" i="3"/>
  <c r="L5402" i="3"/>
  <c r="L5401" i="3"/>
  <c r="L5400" i="3"/>
  <c r="L5399" i="3"/>
  <c r="L5398" i="3"/>
  <c r="L5397" i="3"/>
  <c r="L5396" i="3"/>
  <c r="L5395" i="3"/>
  <c r="L5394" i="3"/>
  <c r="L5393" i="3"/>
  <c r="L5392" i="3"/>
  <c r="L5391" i="3"/>
  <c r="L5390" i="3"/>
  <c r="L5389" i="3"/>
  <c r="L5388" i="3"/>
  <c r="L5387" i="3"/>
  <c r="L5386" i="3"/>
  <c r="L5385" i="3"/>
  <c r="L5384" i="3"/>
  <c r="L5383" i="3"/>
  <c r="L5382" i="3"/>
  <c r="L5381" i="3"/>
  <c r="L5380" i="3"/>
  <c r="L5379" i="3"/>
  <c r="L5378" i="3"/>
  <c r="L5377" i="3"/>
  <c r="L5376" i="3"/>
  <c r="L5375" i="3"/>
  <c r="L5374" i="3"/>
  <c r="L5373" i="3"/>
  <c r="L5372" i="3"/>
  <c r="L5371" i="3"/>
  <c r="L5370" i="3"/>
  <c r="L5369" i="3"/>
  <c r="L5368" i="3"/>
  <c r="L5367" i="3"/>
  <c r="L5366" i="3"/>
  <c r="L5365" i="3"/>
  <c r="L5364" i="3"/>
  <c r="L5363" i="3"/>
  <c r="L5362" i="3"/>
  <c r="L5361" i="3"/>
  <c r="L5360" i="3"/>
  <c r="L5359" i="3"/>
  <c r="L5358" i="3"/>
  <c r="L5357" i="3"/>
  <c r="L5356" i="3"/>
  <c r="L5355" i="3"/>
  <c r="L5354" i="3"/>
  <c r="L5353" i="3"/>
  <c r="L5352" i="3"/>
  <c r="L5351" i="3"/>
  <c r="L5350" i="3"/>
  <c r="L5349" i="3"/>
  <c r="L5348" i="3"/>
  <c r="L5347" i="3"/>
  <c r="L5346" i="3"/>
  <c r="L5345" i="3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L5329" i="3"/>
  <c r="L5328" i="3"/>
  <c r="L5327" i="3"/>
  <c r="L5326" i="3"/>
  <c r="L5325" i="3"/>
  <c r="L5324" i="3"/>
  <c r="L5323" i="3"/>
  <c r="L5322" i="3"/>
  <c r="L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L5307" i="3"/>
  <c r="L5306" i="3"/>
  <c r="L5305" i="3"/>
  <c r="L5304" i="3"/>
  <c r="L5303" i="3"/>
  <c r="L5302" i="3"/>
  <c r="L5301" i="3"/>
  <c r="L5300" i="3"/>
  <c r="L5299" i="3"/>
  <c r="L5298" i="3"/>
  <c r="L5297" i="3"/>
  <c r="L5296" i="3"/>
  <c r="L5295" i="3"/>
  <c r="L5294" i="3"/>
  <c r="L5293" i="3"/>
  <c r="L5292" i="3"/>
  <c r="L5291" i="3"/>
  <c r="L5290" i="3"/>
  <c r="L5289" i="3"/>
  <c r="L5288" i="3"/>
  <c r="L5287" i="3"/>
  <c r="L5286" i="3"/>
  <c r="L5285" i="3"/>
  <c r="L5284" i="3"/>
  <c r="L5283" i="3"/>
  <c r="L5282" i="3"/>
  <c r="L5281" i="3"/>
  <c r="L5280" i="3"/>
  <c r="L5279" i="3"/>
  <c r="L5278" i="3"/>
  <c r="L5277" i="3"/>
  <c r="L5276" i="3"/>
  <c r="L5275" i="3"/>
  <c r="L5274" i="3"/>
  <c r="L5273" i="3"/>
  <c r="L5272" i="3"/>
  <c r="L5271" i="3"/>
  <c r="L5270" i="3"/>
  <c r="L5269" i="3"/>
  <c r="L5268" i="3"/>
  <c r="L5267" i="3"/>
  <c r="L5266" i="3"/>
  <c r="L5265" i="3"/>
  <c r="L5264" i="3"/>
  <c r="L5263" i="3"/>
  <c r="L5262" i="3"/>
  <c r="L5261" i="3"/>
  <c r="L5260" i="3"/>
  <c r="L5259" i="3"/>
  <c r="L5258" i="3"/>
  <c r="L5257" i="3"/>
  <c r="L5256" i="3"/>
  <c r="L5255" i="3"/>
  <c r="L5254" i="3"/>
  <c r="L5253" i="3"/>
  <c r="L5252" i="3"/>
  <c r="L5251" i="3"/>
  <c r="L5250" i="3"/>
  <c r="L5249" i="3"/>
  <c r="L5248" i="3"/>
  <c r="L5247" i="3"/>
  <c r="L5246" i="3"/>
  <c r="L5245" i="3"/>
  <c r="L5244" i="3"/>
  <c r="L5243" i="3"/>
  <c r="L5242" i="3"/>
  <c r="L5241" i="3"/>
  <c r="L5240" i="3"/>
  <c r="L5239" i="3"/>
  <c r="L5238" i="3"/>
  <c r="L5237" i="3"/>
  <c r="L5236" i="3"/>
  <c r="L5235" i="3"/>
  <c r="L5234" i="3"/>
  <c r="L5233" i="3"/>
  <c r="L5232" i="3"/>
  <c r="L5231" i="3"/>
  <c r="L5230" i="3"/>
  <c r="L5229" i="3"/>
  <c r="L5228" i="3"/>
  <c r="L5227" i="3"/>
  <c r="L5226" i="3"/>
  <c r="L5225" i="3"/>
  <c r="L5224" i="3"/>
  <c r="L5223" i="3"/>
  <c r="L5222" i="3"/>
  <c r="L5221" i="3"/>
  <c r="L5220" i="3"/>
  <c r="L5219" i="3"/>
  <c r="L5218" i="3"/>
  <c r="L5217" i="3"/>
  <c r="L5216" i="3"/>
  <c r="L5215" i="3"/>
  <c r="L5214" i="3"/>
  <c r="L5213" i="3"/>
  <c r="L5212" i="3"/>
  <c r="L5211" i="3"/>
  <c r="L5210" i="3"/>
  <c r="L5209" i="3"/>
  <c r="L5208" i="3"/>
  <c r="L5207" i="3"/>
  <c r="L5206" i="3"/>
  <c r="L5205" i="3"/>
  <c r="L5204" i="3"/>
  <c r="L5203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7" i="3"/>
  <c r="L5126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7" i="3"/>
  <c r="L5106" i="3"/>
  <c r="L5105" i="3"/>
  <c r="L5104" i="3"/>
  <c r="L5103" i="3"/>
  <c r="L5102" i="3"/>
  <c r="L5101" i="3"/>
  <c r="L5100" i="3"/>
  <c r="L5099" i="3"/>
  <c r="L5098" i="3"/>
  <c r="L5097" i="3"/>
  <c r="L5096" i="3"/>
  <c r="L5095" i="3"/>
  <c r="L5094" i="3"/>
  <c r="L5093" i="3"/>
  <c r="L5092" i="3"/>
  <c r="L5091" i="3"/>
  <c r="L5090" i="3"/>
  <c r="L5089" i="3"/>
  <c r="L5088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L5023" i="3"/>
  <c r="L5022" i="3"/>
  <c r="L5021" i="3"/>
  <c r="L5020" i="3"/>
  <c r="L5019" i="3"/>
  <c r="L5018" i="3"/>
  <c r="L5017" i="3"/>
  <c r="L5016" i="3"/>
  <c r="L5015" i="3"/>
  <c r="L5014" i="3"/>
  <c r="L5013" i="3"/>
  <c r="L5012" i="3"/>
  <c r="L5011" i="3"/>
  <c r="L5010" i="3"/>
  <c r="L5009" i="3"/>
  <c r="L5008" i="3"/>
  <c r="L5007" i="3"/>
  <c r="L5006" i="3"/>
  <c r="L5005" i="3"/>
  <c r="L5004" i="3"/>
  <c r="L5003" i="3"/>
  <c r="L5002" i="3"/>
  <c r="L5001" i="3"/>
  <c r="L5000" i="3"/>
  <c r="L4999" i="3"/>
  <c r="L4998" i="3"/>
  <c r="L4997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9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30" i="3"/>
  <c r="L4929" i="3"/>
  <c r="L4928" i="3"/>
  <c r="L4927" i="3"/>
  <c r="L4926" i="3"/>
  <c r="L4925" i="3"/>
  <c r="L4924" i="3"/>
  <c r="L4923" i="3"/>
  <c r="L4922" i="3"/>
  <c r="L4921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894" i="3"/>
  <c r="L4893" i="3"/>
  <c r="L4892" i="3"/>
  <c r="L4891" i="3"/>
  <c r="L4890" i="3"/>
  <c r="L4889" i="3"/>
  <c r="L4888" i="3"/>
  <c r="L4887" i="3"/>
  <c r="L4886" i="3"/>
  <c r="L4885" i="3"/>
  <c r="L4884" i="3"/>
  <c r="L4883" i="3"/>
  <c r="L4882" i="3"/>
  <c r="L4881" i="3"/>
  <c r="L4880" i="3"/>
  <c r="L4879" i="3"/>
  <c r="L4878" i="3"/>
  <c r="L4877" i="3"/>
  <c r="L4876" i="3"/>
  <c r="L4875" i="3"/>
  <c r="L4874" i="3"/>
  <c r="L4873" i="3"/>
  <c r="L4872" i="3"/>
  <c r="L4871" i="3"/>
  <c r="L4870" i="3"/>
  <c r="L4869" i="3"/>
  <c r="L4868" i="3"/>
  <c r="L4867" i="3"/>
  <c r="L4866" i="3"/>
  <c r="L4865" i="3"/>
  <c r="L4864" i="3"/>
  <c r="L4863" i="3"/>
  <c r="L4862" i="3"/>
  <c r="L4861" i="3"/>
  <c r="L4860" i="3"/>
  <c r="L4859" i="3"/>
  <c r="L4858" i="3"/>
  <c r="L4857" i="3"/>
  <c r="L4856" i="3"/>
  <c r="L4855" i="3"/>
  <c r="L4854" i="3"/>
  <c r="L4853" i="3"/>
  <c r="L4852" i="3"/>
  <c r="L4851" i="3"/>
  <c r="L4850" i="3"/>
  <c r="L4849" i="3"/>
  <c r="L4848" i="3"/>
  <c r="L4847" i="3"/>
  <c r="L4846" i="3"/>
  <c r="L4845" i="3"/>
  <c r="L4844" i="3"/>
  <c r="L4843" i="3"/>
  <c r="L4842" i="3"/>
  <c r="L4841" i="3"/>
  <c r="L4840" i="3"/>
  <c r="L4839" i="3"/>
  <c r="L4838" i="3"/>
  <c r="L4837" i="3"/>
  <c r="L4836" i="3"/>
  <c r="L4835" i="3"/>
  <c r="L4834" i="3"/>
  <c r="L4833" i="3"/>
  <c r="L4832" i="3"/>
  <c r="L4831" i="3"/>
  <c r="L4830" i="3"/>
  <c r="L4829" i="3"/>
  <c r="L4828" i="3"/>
  <c r="L4827" i="3"/>
  <c r="L4826" i="3"/>
  <c r="L4825" i="3"/>
  <c r="L4824" i="3"/>
  <c r="L4823" i="3"/>
  <c r="L4822" i="3"/>
  <c r="L4821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4" i="3"/>
  <c r="L4773" i="3"/>
  <c r="L4772" i="3"/>
  <c r="L4771" i="3"/>
  <c r="L4770" i="3"/>
  <c r="L4769" i="3"/>
  <c r="L4768" i="3"/>
  <c r="L4767" i="3"/>
  <c r="L4766" i="3"/>
  <c r="L4765" i="3"/>
  <c r="L4764" i="3"/>
  <c r="L4763" i="3"/>
  <c r="L4762" i="3"/>
  <c r="L4761" i="3"/>
  <c r="L4760" i="3"/>
  <c r="L4759" i="3"/>
  <c r="L4758" i="3"/>
  <c r="L4757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701" i="3"/>
  <c r="L4700" i="3"/>
  <c r="L4699" i="3"/>
  <c r="L4698" i="3"/>
  <c r="L4697" i="3"/>
  <c r="L4696" i="3"/>
  <c r="L4695" i="3"/>
  <c r="L4694" i="3"/>
  <c r="L4693" i="3"/>
  <c r="L4692" i="3"/>
  <c r="L4691" i="3"/>
  <c r="L4690" i="3"/>
  <c r="L4689" i="3"/>
  <c r="L4688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L4661" i="3"/>
  <c r="L4660" i="3"/>
  <c r="L4659" i="3"/>
  <c r="L4658" i="3"/>
  <c r="L4657" i="3"/>
  <c r="L4656" i="3"/>
  <c r="L4655" i="3"/>
  <c r="L4654" i="3"/>
  <c r="L4653" i="3"/>
  <c r="L4652" i="3"/>
  <c r="L4651" i="3"/>
  <c r="L4650" i="3"/>
  <c r="L4649" i="3"/>
  <c r="L4648" i="3"/>
  <c r="L4647" i="3"/>
  <c r="L4646" i="3"/>
  <c r="L4645" i="3"/>
  <c r="L4644" i="3"/>
  <c r="L4643" i="3"/>
  <c r="L4642" i="3"/>
  <c r="L4641" i="3"/>
  <c r="L4640" i="3"/>
  <c r="L4639" i="3"/>
  <c r="L4638" i="3"/>
  <c r="L4637" i="3"/>
  <c r="L4636" i="3"/>
  <c r="L4635" i="3"/>
  <c r="L4634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613" i="3"/>
  <c r="L4612" i="3"/>
  <c r="L4611" i="3"/>
  <c r="L4610" i="3"/>
  <c r="L4609" i="3"/>
  <c r="L4608" i="3"/>
  <c r="L4607" i="3"/>
  <c r="L4606" i="3"/>
  <c r="L4605" i="3"/>
  <c r="L4604" i="3"/>
  <c r="L4603" i="3"/>
  <c r="L4602" i="3"/>
  <c r="L4601" i="3"/>
  <c r="L4600" i="3"/>
  <c r="L4599" i="3"/>
  <c r="L4598" i="3"/>
  <c r="L4597" i="3"/>
  <c r="L4596" i="3"/>
  <c r="L4595" i="3"/>
  <c r="L4594" i="3"/>
  <c r="L4593" i="3"/>
  <c r="L4592" i="3"/>
  <c r="L4591" i="3"/>
  <c r="L4590" i="3"/>
  <c r="L4589" i="3"/>
  <c r="L4588" i="3"/>
  <c r="L4587" i="3"/>
  <c r="L4586" i="3"/>
  <c r="L4585" i="3"/>
  <c r="L4584" i="3"/>
  <c r="L4583" i="3"/>
  <c r="L4582" i="3"/>
  <c r="L4581" i="3"/>
  <c r="L4580" i="3"/>
  <c r="L4579" i="3"/>
  <c r="L4578" i="3"/>
  <c r="L4577" i="3"/>
  <c r="L4576" i="3"/>
  <c r="L4575" i="3"/>
  <c r="L4574" i="3"/>
  <c r="L4573" i="3"/>
  <c r="L4572" i="3"/>
  <c r="L4571" i="3"/>
  <c r="L4570" i="3"/>
  <c r="L4569" i="3"/>
  <c r="L4568" i="3"/>
  <c r="L4567" i="3"/>
  <c r="L4566" i="3"/>
  <c r="L4565" i="3"/>
  <c r="L4564" i="3"/>
  <c r="L4563" i="3"/>
  <c r="L4562" i="3"/>
  <c r="L4561" i="3"/>
  <c r="L4560" i="3"/>
  <c r="L4559" i="3"/>
  <c r="L4558" i="3"/>
  <c r="L4557" i="3"/>
  <c r="L4556" i="3"/>
  <c r="L4555" i="3"/>
  <c r="L4554" i="3"/>
  <c r="L4553" i="3"/>
  <c r="L4552" i="3"/>
  <c r="L4551" i="3"/>
  <c r="L4550" i="3"/>
  <c r="L4549" i="3"/>
  <c r="L4548" i="3"/>
  <c r="L4547" i="3"/>
  <c r="L4546" i="3"/>
  <c r="L4545" i="3"/>
  <c r="L4544" i="3"/>
  <c r="L4543" i="3"/>
  <c r="L4542" i="3"/>
  <c r="L4541" i="3"/>
  <c r="L4540" i="3"/>
  <c r="L4539" i="3"/>
  <c r="L4538" i="3"/>
  <c r="L4537" i="3"/>
  <c r="L4536" i="3"/>
  <c r="L4535" i="3"/>
  <c r="L4534" i="3"/>
  <c r="L4533" i="3"/>
  <c r="L4532" i="3"/>
  <c r="L4531" i="3"/>
  <c r="L4530" i="3"/>
  <c r="L4529" i="3"/>
  <c r="L4528" i="3"/>
  <c r="L4527" i="3"/>
  <c r="L4526" i="3"/>
  <c r="L4525" i="3"/>
  <c r="L4524" i="3"/>
  <c r="L4523" i="3"/>
  <c r="L4522" i="3"/>
  <c r="L4521" i="3"/>
  <c r="L4520" i="3"/>
  <c r="L4519" i="3"/>
  <c r="L4518" i="3"/>
  <c r="L4517" i="3"/>
  <c r="L4516" i="3"/>
  <c r="L4515" i="3"/>
  <c r="L4514" i="3"/>
  <c r="L4513" i="3"/>
  <c r="L4512" i="3"/>
  <c r="L4511" i="3"/>
  <c r="L4510" i="3"/>
  <c r="L4509" i="3"/>
  <c r="L4508" i="3"/>
  <c r="L4507" i="3"/>
  <c r="L4506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90" i="3"/>
  <c r="L4489" i="3"/>
  <c r="L4488" i="3"/>
  <c r="L4487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447" i="3"/>
  <c r="L4446" i="3"/>
  <c r="L4445" i="3"/>
  <c r="L4444" i="3"/>
  <c r="L4443" i="3"/>
  <c r="L4442" i="3"/>
  <c r="L4441" i="3"/>
  <c r="L4440" i="3"/>
  <c r="L4439" i="3"/>
  <c r="L4438" i="3"/>
  <c r="L4437" i="3"/>
  <c r="L4436" i="3"/>
  <c r="L4435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81" i="3"/>
  <c r="L4380" i="3"/>
  <c r="L4379" i="3"/>
  <c r="L4378" i="3"/>
  <c r="L4377" i="3"/>
  <c r="L4376" i="3"/>
  <c r="L4375" i="3"/>
  <c r="L4374" i="3"/>
  <c r="L4373" i="3"/>
  <c r="L4372" i="3"/>
  <c r="L4371" i="3"/>
  <c r="L4370" i="3"/>
  <c r="L4369" i="3"/>
  <c r="L4368" i="3"/>
  <c r="L4367" i="3"/>
  <c r="L4366" i="3"/>
  <c r="L4365" i="3"/>
  <c r="L4364" i="3"/>
  <c r="L4363" i="3"/>
  <c r="L4362" i="3"/>
  <c r="L4361" i="3"/>
  <c r="L4360" i="3"/>
  <c r="L4359" i="3"/>
  <c r="L4358" i="3"/>
  <c r="L4357" i="3"/>
  <c r="L4356" i="3"/>
  <c r="L4355" i="3"/>
  <c r="L4354" i="3"/>
  <c r="L4353" i="3"/>
  <c r="L4352" i="3"/>
  <c r="L4351" i="3"/>
  <c r="L4350" i="3"/>
  <c r="L4349" i="3"/>
  <c r="L4348" i="3"/>
  <c r="L4347" i="3"/>
  <c r="L4346" i="3"/>
  <c r="L4345" i="3"/>
  <c r="L4344" i="3"/>
  <c r="L4343" i="3"/>
  <c r="L4342" i="3"/>
  <c r="L4341" i="3"/>
  <c r="L4340" i="3"/>
  <c r="L4339" i="3"/>
  <c r="L4338" i="3"/>
  <c r="L4337" i="3"/>
  <c r="L4336" i="3"/>
  <c r="L4335" i="3"/>
  <c r="L4334" i="3"/>
  <c r="L4333" i="3"/>
  <c r="L4332" i="3"/>
  <c r="L4331" i="3"/>
  <c r="L4330" i="3"/>
  <c r="L4329" i="3"/>
  <c r="L4328" i="3"/>
  <c r="L4327" i="3"/>
  <c r="L4326" i="3"/>
  <c r="L4325" i="3"/>
  <c r="L4324" i="3"/>
  <c r="L4323" i="3"/>
  <c r="L4322" i="3"/>
  <c r="L4321" i="3"/>
  <c r="L4320" i="3"/>
  <c r="L4319" i="3"/>
  <c r="L4318" i="3"/>
  <c r="L4317" i="3"/>
  <c r="L4316" i="3"/>
  <c r="L4315" i="3"/>
  <c r="L4314" i="3"/>
  <c r="L4313" i="3"/>
  <c r="L4312" i="3"/>
  <c r="L4311" i="3"/>
  <c r="L4310" i="3"/>
  <c r="L4309" i="3"/>
  <c r="L4308" i="3"/>
  <c r="L4307" i="3"/>
  <c r="L4306" i="3"/>
  <c r="L4305" i="3"/>
  <c r="L4304" i="3"/>
  <c r="L4303" i="3"/>
  <c r="L4302" i="3"/>
  <c r="L4301" i="3"/>
  <c r="L4300" i="3"/>
  <c r="L4299" i="3"/>
  <c r="L4298" i="3"/>
  <c r="L4297" i="3"/>
  <c r="L4296" i="3"/>
  <c r="L4295" i="3"/>
  <c r="L4294" i="3"/>
  <c r="L4293" i="3"/>
  <c r="L4292" i="3"/>
  <c r="L4291" i="3"/>
  <c r="L4290" i="3"/>
  <c r="L4289" i="3"/>
  <c r="L4288" i="3"/>
  <c r="L4287" i="3"/>
  <c r="L4286" i="3"/>
  <c r="L4285" i="3"/>
  <c r="L4284" i="3"/>
  <c r="L4283" i="3"/>
  <c r="L4282" i="3"/>
  <c r="L4281" i="3"/>
  <c r="L4280" i="3"/>
  <c r="L4279" i="3"/>
  <c r="L4278" i="3"/>
  <c r="L4277" i="3"/>
  <c r="L4276" i="3"/>
  <c r="L4275" i="3"/>
  <c r="L4274" i="3"/>
  <c r="L4273" i="3"/>
  <c r="L4272" i="3"/>
  <c r="L4271" i="3"/>
  <c r="L4270" i="3"/>
  <c r="L4269" i="3"/>
  <c r="L4268" i="3"/>
  <c r="L4267" i="3"/>
  <c r="L4266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4253" i="3"/>
  <c r="L4252" i="3"/>
  <c r="L4251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237" i="3"/>
  <c r="L4236" i="3"/>
  <c r="L4235" i="3"/>
  <c r="L4234" i="3"/>
  <c r="L4233" i="3"/>
  <c r="L4232" i="3"/>
  <c r="L4231" i="3"/>
  <c r="L4230" i="3"/>
  <c r="L4229" i="3"/>
  <c r="L4228" i="3"/>
  <c r="L4227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209" i="3"/>
  <c r="L4208" i="3"/>
  <c r="L4207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L4155" i="3"/>
  <c r="L4154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34" i="3"/>
  <c r="L4133" i="3"/>
  <c r="L4132" i="3"/>
  <c r="L4131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L4093" i="3"/>
  <c r="L4092" i="3"/>
  <c r="L4091" i="3"/>
  <c r="L4090" i="3"/>
  <c r="L4089" i="3"/>
  <c r="L4088" i="3"/>
  <c r="L4087" i="3"/>
  <c r="L4086" i="3"/>
  <c r="L4085" i="3"/>
  <c r="L4084" i="3"/>
  <c r="L4083" i="3"/>
  <c r="L4082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4" i="3"/>
  <c r="L4063" i="3"/>
  <c r="L4062" i="3"/>
  <c r="L4061" i="3"/>
  <c r="L406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10" i="3"/>
  <c r="L4009" i="3"/>
  <c r="L4008" i="3"/>
  <c r="L4007" i="3"/>
  <c r="L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L3992" i="3"/>
  <c r="L3991" i="3"/>
  <c r="L3990" i="3"/>
  <c r="L3989" i="3"/>
  <c r="L3988" i="3"/>
  <c r="L3987" i="3"/>
  <c r="L3986" i="3"/>
  <c r="L3985" i="3"/>
  <c r="L3984" i="3"/>
  <c r="L3983" i="3"/>
  <c r="L3982" i="3"/>
  <c r="L3981" i="3"/>
  <c r="L3980" i="3"/>
  <c r="L3979" i="3"/>
  <c r="L3978" i="3"/>
  <c r="L3977" i="3"/>
  <c r="L3976" i="3"/>
  <c r="L3975" i="3"/>
  <c r="L3974" i="3"/>
  <c r="L3973" i="3"/>
  <c r="L3972" i="3"/>
  <c r="L3971" i="3"/>
  <c r="L3970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3955" i="3"/>
  <c r="L3954" i="3"/>
  <c r="L3953" i="3"/>
  <c r="L3952" i="3"/>
  <c r="L3951" i="3"/>
  <c r="L3950" i="3"/>
  <c r="L3949" i="3"/>
  <c r="L3948" i="3"/>
  <c r="L3947" i="3"/>
  <c r="L3946" i="3"/>
  <c r="L3945" i="3"/>
  <c r="L3944" i="3"/>
  <c r="L3943" i="3"/>
  <c r="L3942" i="3"/>
  <c r="L3941" i="3"/>
  <c r="L3940" i="3"/>
  <c r="L3939" i="3"/>
  <c r="L3938" i="3"/>
  <c r="L3937" i="3"/>
  <c r="L3936" i="3"/>
  <c r="L3935" i="3"/>
  <c r="L3934" i="3"/>
  <c r="L3933" i="3"/>
  <c r="L3932" i="3"/>
  <c r="L3931" i="3"/>
  <c r="L3930" i="3"/>
  <c r="L3929" i="3"/>
  <c r="L3928" i="3"/>
  <c r="L3927" i="3"/>
  <c r="L3926" i="3"/>
  <c r="L3925" i="3"/>
  <c r="L3924" i="3"/>
  <c r="L3923" i="3"/>
  <c r="L3922" i="3"/>
  <c r="L3921" i="3"/>
  <c r="L3920" i="3"/>
  <c r="L3919" i="3"/>
  <c r="L3918" i="3"/>
  <c r="L3917" i="3"/>
  <c r="L3916" i="3"/>
  <c r="L3915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3901" i="3"/>
  <c r="L3900" i="3"/>
  <c r="L3899" i="3"/>
  <c r="L3898" i="3"/>
  <c r="L3897" i="3"/>
  <c r="L3896" i="3"/>
  <c r="L3895" i="3"/>
  <c r="L3894" i="3"/>
  <c r="L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L3872" i="3"/>
  <c r="L3871" i="3"/>
  <c r="L3870" i="3"/>
  <c r="L3869" i="3"/>
  <c r="L3868" i="3"/>
  <c r="L3867" i="3"/>
  <c r="L3866" i="3"/>
  <c r="L3865" i="3"/>
  <c r="L3864" i="3"/>
  <c r="L3863" i="3"/>
  <c r="L3862" i="3"/>
  <c r="L3861" i="3"/>
  <c r="L3860" i="3"/>
  <c r="L3859" i="3"/>
  <c r="L3858" i="3"/>
  <c r="L3857" i="3"/>
  <c r="L3856" i="3"/>
  <c r="L3855" i="3"/>
  <c r="L3854" i="3"/>
  <c r="L3853" i="3"/>
  <c r="L3852" i="3"/>
  <c r="L3851" i="3"/>
  <c r="L3850" i="3"/>
  <c r="L3849" i="3"/>
  <c r="L3848" i="3"/>
  <c r="L3847" i="3"/>
  <c r="L3846" i="3"/>
  <c r="L3845" i="3"/>
  <c r="L3844" i="3"/>
  <c r="L3843" i="3"/>
  <c r="L3842" i="3"/>
  <c r="L3841" i="3"/>
  <c r="L3840" i="3"/>
  <c r="L3839" i="3"/>
  <c r="L3838" i="3"/>
  <c r="L3837" i="3"/>
  <c r="L3836" i="3"/>
  <c r="L3835" i="3"/>
  <c r="L3834" i="3"/>
  <c r="L3833" i="3"/>
  <c r="L3832" i="3"/>
  <c r="L3831" i="3"/>
  <c r="L3830" i="3"/>
  <c r="L3829" i="3"/>
  <c r="L3828" i="3"/>
  <c r="L3827" i="3"/>
  <c r="L3826" i="3"/>
  <c r="L3825" i="3"/>
  <c r="L3824" i="3"/>
  <c r="L3823" i="3"/>
  <c r="L3822" i="3"/>
  <c r="L3821" i="3"/>
  <c r="L3820" i="3"/>
  <c r="L3819" i="3"/>
  <c r="L3818" i="3"/>
  <c r="L3817" i="3"/>
  <c r="L3816" i="3"/>
  <c r="L3815" i="3"/>
  <c r="L3814" i="3"/>
  <c r="L3813" i="3"/>
  <c r="L3812" i="3"/>
  <c r="L3811" i="3"/>
  <c r="L3810" i="3"/>
  <c r="L3809" i="3"/>
  <c r="L3808" i="3"/>
  <c r="L3807" i="3"/>
  <c r="L3806" i="3"/>
  <c r="L3805" i="3"/>
  <c r="L3804" i="3"/>
  <c r="L3803" i="3"/>
  <c r="L3802" i="3"/>
  <c r="L3801" i="3"/>
  <c r="L3800" i="3"/>
  <c r="L3799" i="3"/>
  <c r="L3798" i="3"/>
  <c r="L3797" i="3"/>
  <c r="L3796" i="3"/>
  <c r="L3795" i="3"/>
  <c r="L3794" i="3"/>
  <c r="L3793" i="3"/>
  <c r="L3792" i="3"/>
  <c r="L3791" i="3"/>
  <c r="L3790" i="3"/>
  <c r="L3789" i="3"/>
  <c r="L3788" i="3"/>
  <c r="L3787" i="3"/>
  <c r="L3786" i="3"/>
  <c r="L3785" i="3"/>
  <c r="L3784" i="3"/>
  <c r="L3783" i="3"/>
  <c r="L3782" i="3"/>
  <c r="L3781" i="3"/>
  <c r="L3780" i="3"/>
  <c r="L3779" i="3"/>
  <c r="L3778" i="3"/>
  <c r="L3777" i="3"/>
  <c r="L3776" i="3"/>
  <c r="L3775" i="3"/>
  <c r="L3774" i="3"/>
  <c r="L3773" i="3"/>
  <c r="L3772" i="3"/>
  <c r="L3771" i="3"/>
  <c r="L3770" i="3"/>
  <c r="L3769" i="3"/>
  <c r="L3768" i="3"/>
  <c r="L3767" i="3"/>
  <c r="L3766" i="3"/>
  <c r="L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1" i="3"/>
  <c r="L3750" i="3"/>
  <c r="L3749" i="3"/>
  <c r="L3748" i="3"/>
  <c r="L3747" i="3"/>
  <c r="L3746" i="3"/>
  <c r="L3745" i="3"/>
  <c r="L3744" i="3"/>
  <c r="L3743" i="3"/>
  <c r="L3742" i="3"/>
  <c r="L3741" i="3"/>
  <c r="L3740" i="3"/>
  <c r="L3739" i="3"/>
  <c r="L3738" i="3"/>
  <c r="L3737" i="3"/>
  <c r="L3736" i="3"/>
  <c r="L3735" i="3"/>
  <c r="L3734" i="3"/>
  <c r="L3733" i="3"/>
  <c r="L3732" i="3"/>
  <c r="L3731" i="3"/>
  <c r="L3730" i="3"/>
  <c r="L3729" i="3"/>
  <c r="L3728" i="3"/>
  <c r="L3727" i="3"/>
  <c r="L3726" i="3"/>
  <c r="L3725" i="3"/>
  <c r="L3724" i="3"/>
  <c r="L3723" i="3"/>
  <c r="L3722" i="3"/>
  <c r="L3721" i="3"/>
  <c r="L3720" i="3"/>
  <c r="L3719" i="3"/>
  <c r="L3718" i="3"/>
  <c r="L3717" i="3"/>
  <c r="L3716" i="3"/>
  <c r="L3715" i="3"/>
  <c r="L3714" i="3"/>
  <c r="L3713" i="3"/>
  <c r="L3712" i="3"/>
  <c r="L3711" i="3"/>
  <c r="L3710" i="3"/>
  <c r="L3709" i="3"/>
  <c r="L3708" i="3"/>
  <c r="L3707" i="3"/>
  <c r="L3706" i="3"/>
  <c r="L3705" i="3"/>
  <c r="L3704" i="3"/>
  <c r="L3703" i="3"/>
  <c r="L3702" i="3"/>
  <c r="L3701" i="3"/>
  <c r="L3700" i="3"/>
  <c r="L3699" i="3"/>
  <c r="L3698" i="3"/>
  <c r="L3697" i="3"/>
  <c r="L3696" i="3"/>
  <c r="L3695" i="3"/>
  <c r="L3694" i="3"/>
  <c r="L3693" i="3"/>
  <c r="L3692" i="3"/>
  <c r="L3691" i="3"/>
  <c r="L3690" i="3"/>
  <c r="L3689" i="3"/>
  <c r="L3688" i="3"/>
  <c r="L3687" i="3"/>
  <c r="L3686" i="3"/>
  <c r="L3685" i="3"/>
  <c r="L3684" i="3"/>
  <c r="L3683" i="3"/>
  <c r="L3682" i="3"/>
  <c r="L3681" i="3"/>
  <c r="L3680" i="3"/>
  <c r="L3679" i="3"/>
  <c r="L3678" i="3"/>
  <c r="L3677" i="3"/>
  <c r="L3676" i="3"/>
  <c r="L3675" i="3"/>
  <c r="L3674" i="3"/>
  <c r="L3673" i="3"/>
  <c r="L3672" i="3"/>
  <c r="L3671" i="3"/>
  <c r="L3670" i="3"/>
  <c r="L3669" i="3"/>
  <c r="L3668" i="3"/>
  <c r="L3667" i="3"/>
  <c r="L3666" i="3"/>
  <c r="L3665" i="3"/>
  <c r="L3664" i="3"/>
  <c r="L3663" i="3"/>
  <c r="L3662" i="3"/>
  <c r="L3661" i="3"/>
  <c r="L3660" i="3"/>
  <c r="L3659" i="3"/>
  <c r="L3658" i="3"/>
  <c r="L3657" i="3"/>
  <c r="L3656" i="3"/>
  <c r="L3655" i="3"/>
  <c r="L3654" i="3"/>
  <c r="L3653" i="3"/>
  <c r="L3652" i="3"/>
  <c r="L3651" i="3"/>
  <c r="L3650" i="3"/>
  <c r="L3649" i="3"/>
  <c r="L3648" i="3"/>
  <c r="L3647" i="3"/>
  <c r="L3646" i="3"/>
  <c r="L3645" i="3"/>
  <c r="L3644" i="3"/>
  <c r="L3643" i="3"/>
  <c r="L3642" i="3"/>
  <c r="L3641" i="3"/>
  <c r="L3640" i="3"/>
  <c r="L3639" i="3"/>
  <c r="L3638" i="3"/>
  <c r="L3637" i="3"/>
  <c r="L3636" i="3"/>
  <c r="L3635" i="3"/>
  <c r="L3634" i="3"/>
  <c r="L3633" i="3"/>
  <c r="L3632" i="3"/>
  <c r="L3631" i="3"/>
  <c r="L3630" i="3"/>
  <c r="L3629" i="3"/>
  <c r="L3628" i="3"/>
  <c r="L3627" i="3"/>
  <c r="L3626" i="3"/>
  <c r="L3625" i="3"/>
  <c r="L3624" i="3"/>
  <c r="L3623" i="3"/>
  <c r="L3622" i="3"/>
  <c r="L3621" i="3"/>
  <c r="L3620" i="3"/>
  <c r="L3619" i="3"/>
  <c r="L3618" i="3"/>
  <c r="L3617" i="3"/>
  <c r="L3616" i="3"/>
  <c r="L3615" i="3"/>
  <c r="L3614" i="3"/>
  <c r="L3613" i="3"/>
  <c r="L3612" i="3"/>
  <c r="L3611" i="3"/>
  <c r="L3610" i="3"/>
  <c r="L3609" i="3"/>
  <c r="L3608" i="3"/>
  <c r="L3607" i="3"/>
  <c r="L3606" i="3"/>
  <c r="L3605" i="3"/>
  <c r="L3604" i="3"/>
  <c r="L3603" i="3"/>
  <c r="L3602" i="3"/>
  <c r="L3601" i="3"/>
  <c r="L3600" i="3"/>
  <c r="L3599" i="3"/>
  <c r="L3598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582" i="3"/>
  <c r="L3581" i="3"/>
  <c r="L3580" i="3"/>
  <c r="L3579" i="3"/>
  <c r="L3578" i="3"/>
  <c r="L3577" i="3"/>
  <c r="L3576" i="3"/>
  <c r="L3575" i="3"/>
  <c r="L3574" i="3"/>
  <c r="L3573" i="3"/>
  <c r="L3572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5" i="3"/>
  <c r="L3554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1" i="3"/>
  <c r="L3530" i="3"/>
  <c r="L3529" i="3"/>
  <c r="L3528" i="3"/>
  <c r="L3527" i="3"/>
  <c r="L3526" i="3"/>
  <c r="L3525" i="3"/>
  <c r="L3524" i="3"/>
  <c r="L3523" i="3"/>
  <c r="L3522" i="3"/>
  <c r="L3521" i="3"/>
  <c r="L3520" i="3"/>
  <c r="L3519" i="3"/>
  <c r="L3518" i="3"/>
  <c r="L3517" i="3"/>
  <c r="L3516" i="3"/>
  <c r="L3515" i="3"/>
  <c r="L3514" i="3"/>
  <c r="L3513" i="3"/>
  <c r="L3512" i="3"/>
  <c r="L3511" i="3"/>
  <c r="L3510" i="3"/>
  <c r="L3509" i="3"/>
  <c r="L3508" i="3"/>
  <c r="L3507" i="3"/>
  <c r="L3506" i="3"/>
  <c r="L3505" i="3"/>
  <c r="L3504" i="3"/>
  <c r="L3503" i="3"/>
  <c r="L3502" i="3"/>
  <c r="L3501" i="3"/>
  <c r="L3500" i="3"/>
  <c r="L3499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80" i="3"/>
  <c r="L3479" i="3"/>
  <c r="L3478" i="3"/>
  <c r="L3477" i="3"/>
  <c r="L3476" i="3"/>
  <c r="L3475" i="3"/>
  <c r="L3474" i="3"/>
  <c r="L3473" i="3"/>
  <c r="L3472" i="3"/>
  <c r="L3471" i="3"/>
  <c r="L3470" i="3"/>
  <c r="L3469" i="3"/>
  <c r="L3468" i="3"/>
  <c r="L3467" i="3"/>
  <c r="L3466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3" i="3"/>
  <c r="L3412" i="3"/>
  <c r="L3411" i="3"/>
  <c r="L3410" i="3"/>
  <c r="L3409" i="3"/>
  <c r="L3408" i="3"/>
  <c r="L3407" i="3"/>
  <c r="L3406" i="3"/>
  <c r="L3405" i="3"/>
  <c r="L3404" i="3"/>
  <c r="L3403" i="3"/>
  <c r="L3402" i="3"/>
  <c r="L3401" i="3"/>
  <c r="L3400" i="3"/>
  <c r="L3399" i="3"/>
  <c r="L3398" i="3"/>
  <c r="L3397" i="3"/>
  <c r="L3396" i="3"/>
  <c r="L3395" i="3"/>
  <c r="L3394" i="3"/>
  <c r="L3393" i="3"/>
  <c r="L3392" i="3"/>
  <c r="L3391" i="3"/>
  <c r="L3390" i="3"/>
  <c r="L3389" i="3"/>
  <c r="L3388" i="3"/>
  <c r="L3387" i="3"/>
  <c r="L3386" i="3"/>
  <c r="L3385" i="3"/>
  <c r="L3384" i="3"/>
  <c r="L3383" i="3"/>
  <c r="L3382" i="3"/>
  <c r="L3381" i="3"/>
  <c r="L3380" i="3"/>
  <c r="L3379" i="3"/>
  <c r="L3378" i="3"/>
  <c r="L3377" i="3"/>
  <c r="L3376" i="3"/>
  <c r="L3375" i="3"/>
  <c r="L3374" i="3"/>
  <c r="L3373" i="3"/>
  <c r="L3372" i="3"/>
  <c r="L3371" i="3"/>
  <c r="L3370" i="3"/>
  <c r="L3369" i="3"/>
  <c r="L3368" i="3"/>
  <c r="L3367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4" i="3"/>
  <c r="L3333" i="3"/>
  <c r="L3332" i="3"/>
  <c r="L3331" i="3"/>
  <c r="L3330" i="3"/>
  <c r="L3329" i="3"/>
  <c r="L3328" i="3"/>
  <c r="L3327" i="3"/>
  <c r="L3326" i="3"/>
  <c r="L3325" i="3"/>
  <c r="L3324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9" i="3"/>
  <c r="L3248" i="3"/>
  <c r="L3247" i="3"/>
  <c r="L3246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L3203" i="3"/>
  <c r="L3202" i="3"/>
  <c r="L3201" i="3"/>
  <c r="L3200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87" i="3"/>
  <c r="L3186" i="3"/>
  <c r="L3185" i="3"/>
  <c r="L3184" i="3"/>
  <c r="L3183" i="3"/>
  <c r="L3182" i="3"/>
  <c r="L3181" i="3"/>
  <c r="L3180" i="3"/>
  <c r="L3179" i="3"/>
  <c r="L3178" i="3"/>
  <c r="L3177" i="3"/>
  <c r="L3176" i="3"/>
  <c r="L3175" i="3"/>
  <c r="L3174" i="3"/>
  <c r="L3173" i="3"/>
  <c r="L3172" i="3"/>
  <c r="L3171" i="3"/>
  <c r="L3170" i="3"/>
  <c r="L3169" i="3"/>
  <c r="L3168" i="3"/>
  <c r="L3167" i="3"/>
  <c r="L3166" i="3"/>
  <c r="L3165" i="3"/>
  <c r="L3164" i="3"/>
  <c r="L3163" i="3"/>
  <c r="L3162" i="3"/>
  <c r="L3161" i="3"/>
  <c r="L3160" i="3"/>
  <c r="L3159" i="3"/>
  <c r="L3158" i="3"/>
  <c r="L3157" i="3"/>
  <c r="L3156" i="3"/>
  <c r="L3155" i="3"/>
  <c r="L3154" i="3"/>
  <c r="L3153" i="3"/>
  <c r="L3152" i="3"/>
  <c r="L3151" i="3"/>
  <c r="L3150" i="3"/>
  <c r="L3149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L3134" i="3"/>
  <c r="L3133" i="3"/>
  <c r="L3132" i="3"/>
  <c r="L3131" i="3"/>
  <c r="L3130" i="3"/>
  <c r="L3129" i="3"/>
  <c r="L3128" i="3"/>
  <c r="L3127" i="3"/>
  <c r="L3126" i="3"/>
  <c r="L3125" i="3"/>
  <c r="L3124" i="3"/>
  <c r="L3123" i="3"/>
  <c r="L3122" i="3"/>
  <c r="L3121" i="3"/>
  <c r="L3120" i="3"/>
  <c r="L3119" i="3"/>
  <c r="L3118" i="3"/>
  <c r="L3117" i="3"/>
  <c r="L3116" i="3"/>
  <c r="L3115" i="3"/>
  <c r="L3114" i="3"/>
  <c r="L3113" i="3"/>
  <c r="L3112" i="3"/>
  <c r="L3111" i="3"/>
  <c r="L3110" i="3"/>
  <c r="L3109" i="3"/>
  <c r="L3108" i="3"/>
  <c r="L3107" i="3"/>
  <c r="L3106" i="3"/>
  <c r="L3105" i="3"/>
  <c r="L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L3083" i="3"/>
  <c r="L3082" i="3"/>
  <c r="L3081" i="3"/>
  <c r="L3080" i="3"/>
  <c r="L3079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L3066" i="3"/>
  <c r="L3065" i="3"/>
  <c r="L3064" i="3"/>
  <c r="L3063" i="3"/>
  <c r="L3062" i="3"/>
  <c r="L3061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L3041" i="3"/>
  <c r="L3040" i="3"/>
  <c r="L3039" i="3"/>
  <c r="L3038" i="3"/>
  <c r="L3037" i="3"/>
  <c r="L3036" i="3"/>
  <c r="L3035" i="3"/>
  <c r="L3034" i="3"/>
  <c r="L3033" i="3"/>
  <c r="L3032" i="3"/>
  <c r="L3031" i="3"/>
  <c r="L3030" i="3"/>
  <c r="L3029" i="3"/>
  <c r="L3028" i="3"/>
  <c r="L3027" i="3"/>
  <c r="L3026" i="3"/>
  <c r="L3025" i="3"/>
  <c r="L3024" i="3"/>
  <c r="L3023" i="3"/>
  <c r="L3022" i="3"/>
  <c r="L3021" i="3"/>
  <c r="L3020" i="3"/>
  <c r="L3019" i="3"/>
  <c r="L3018" i="3"/>
  <c r="L3017" i="3"/>
  <c r="L3016" i="3"/>
  <c r="L3015" i="3"/>
  <c r="L3014" i="3"/>
  <c r="L3013" i="3"/>
  <c r="L3012" i="3"/>
  <c r="L3011" i="3"/>
  <c r="L3010" i="3"/>
  <c r="L3009" i="3"/>
  <c r="L3008" i="3"/>
  <c r="L3007" i="3"/>
  <c r="L3006" i="3"/>
  <c r="L3005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8" i="3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2" i="3"/>
  <c r="L2961" i="3"/>
  <c r="L2960" i="3"/>
  <c r="L2959" i="3"/>
  <c r="L2958" i="3"/>
  <c r="L2957" i="3"/>
  <c r="L2956" i="3"/>
  <c r="L2955" i="3"/>
  <c r="L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L2940" i="3"/>
  <c r="L2939" i="3"/>
  <c r="L2938" i="3"/>
  <c r="L2937" i="3"/>
  <c r="L2936" i="3"/>
  <c r="L2935" i="3"/>
  <c r="L2934" i="3"/>
  <c r="L2933" i="3"/>
  <c r="L2932" i="3"/>
  <c r="L2931" i="3"/>
  <c r="L2930" i="3"/>
  <c r="L2929" i="3"/>
  <c r="L2928" i="3"/>
  <c r="L2927" i="3"/>
  <c r="L2926" i="3"/>
  <c r="L2925" i="3"/>
  <c r="L2924" i="3"/>
  <c r="L2923" i="3"/>
  <c r="L2922" i="3"/>
  <c r="L2921" i="3"/>
  <c r="L2920" i="3"/>
  <c r="L2919" i="3"/>
  <c r="L2918" i="3"/>
  <c r="L2917" i="3"/>
  <c r="L2916" i="3"/>
  <c r="L2915" i="3"/>
  <c r="L2914" i="3"/>
  <c r="L2913" i="3"/>
  <c r="L2912" i="3"/>
  <c r="L2911" i="3"/>
  <c r="L2910" i="3"/>
  <c r="L2909" i="3"/>
  <c r="L2908" i="3"/>
  <c r="L2907" i="3"/>
  <c r="L2906" i="3"/>
  <c r="L2905" i="3"/>
  <c r="L2904" i="3"/>
  <c r="L2903" i="3"/>
  <c r="L2902" i="3"/>
  <c r="L2901" i="3"/>
  <c r="L2900" i="3"/>
  <c r="L2899" i="3"/>
  <c r="L2898" i="3"/>
  <c r="L2897" i="3"/>
  <c r="L2896" i="3"/>
  <c r="L2895" i="3"/>
  <c r="L2894" i="3"/>
  <c r="L2893" i="3"/>
  <c r="L2892" i="3"/>
  <c r="L2891" i="3"/>
  <c r="L2890" i="3"/>
  <c r="L2889" i="3"/>
  <c r="L2888" i="3"/>
  <c r="L2887" i="3"/>
  <c r="L2886" i="3"/>
  <c r="L2885" i="3"/>
  <c r="L2884" i="3"/>
  <c r="L2883" i="3"/>
  <c r="L2882" i="3"/>
  <c r="L2881" i="3"/>
  <c r="L2880" i="3"/>
  <c r="L2879" i="3"/>
  <c r="L2878" i="3"/>
  <c r="L2877" i="3"/>
  <c r="L2876" i="3"/>
  <c r="L2875" i="3"/>
  <c r="L2874" i="3"/>
  <c r="L2873" i="3"/>
  <c r="L2872" i="3"/>
  <c r="L2871" i="3"/>
  <c r="L2870" i="3"/>
  <c r="L2869" i="3"/>
  <c r="L2868" i="3"/>
  <c r="L2867" i="3"/>
  <c r="L2866" i="3"/>
  <c r="L2865" i="3"/>
  <c r="L2864" i="3"/>
  <c r="L2863" i="3"/>
  <c r="L2862" i="3"/>
  <c r="L2861" i="3"/>
  <c r="L2860" i="3"/>
  <c r="L2859" i="3"/>
  <c r="L2858" i="3"/>
  <c r="L2857" i="3"/>
  <c r="L2856" i="3"/>
  <c r="L2855" i="3"/>
  <c r="L2854" i="3"/>
  <c r="L2853" i="3"/>
  <c r="L2852" i="3"/>
  <c r="L2851" i="3"/>
  <c r="L2850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7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9" i="3"/>
  <c r="L2778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1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8" i="3"/>
  <c r="L2707" i="3"/>
  <c r="L2706" i="3"/>
  <c r="L2705" i="3"/>
  <c r="L2704" i="3"/>
  <c r="L2703" i="3"/>
  <c r="L2702" i="3"/>
  <c r="L2701" i="3"/>
  <c r="L2700" i="3"/>
  <c r="L2699" i="3"/>
  <c r="L2698" i="3"/>
  <c r="L2697" i="3"/>
  <c r="L2696" i="3"/>
  <c r="L2695" i="3"/>
  <c r="L2694" i="3"/>
  <c r="L2693" i="3"/>
  <c r="L2692" i="3"/>
  <c r="L2691" i="3"/>
  <c r="L2690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5" i="3"/>
  <c r="L2674" i="3"/>
  <c r="L2673" i="3"/>
  <c r="L2672" i="3"/>
  <c r="L2671" i="3"/>
  <c r="L2670" i="3"/>
  <c r="L2669" i="3"/>
  <c r="L2668" i="3"/>
  <c r="L2667" i="3"/>
  <c r="L2666" i="3"/>
  <c r="L2665" i="3"/>
  <c r="L2664" i="3"/>
  <c r="L2663" i="3"/>
  <c r="L2662" i="3"/>
  <c r="L2661" i="3"/>
  <c r="L2660" i="3"/>
  <c r="L2659" i="3"/>
  <c r="L2658" i="3"/>
  <c r="L2657" i="3"/>
  <c r="L2656" i="3"/>
  <c r="L2655" i="3"/>
  <c r="L2654" i="3"/>
  <c r="L2653" i="3"/>
  <c r="L2652" i="3"/>
  <c r="L2651" i="3"/>
  <c r="L2650" i="3"/>
  <c r="L2649" i="3"/>
  <c r="L2648" i="3"/>
  <c r="L2647" i="3"/>
  <c r="L2646" i="3"/>
  <c r="L2645" i="3"/>
  <c r="L2644" i="3"/>
  <c r="L2643" i="3"/>
  <c r="L2642" i="3"/>
  <c r="L2641" i="3"/>
  <c r="L2640" i="3"/>
  <c r="L2639" i="3"/>
  <c r="L2638" i="3"/>
  <c r="L2637" i="3"/>
  <c r="L2636" i="3"/>
  <c r="L2635" i="3"/>
  <c r="L2634" i="3"/>
  <c r="L2633" i="3"/>
  <c r="L2632" i="3"/>
  <c r="L2631" i="3"/>
  <c r="L2630" i="3"/>
  <c r="L2629" i="3"/>
  <c r="L2628" i="3"/>
  <c r="L2627" i="3"/>
  <c r="L2626" i="3"/>
  <c r="L2625" i="3"/>
  <c r="L2624" i="3"/>
  <c r="L2623" i="3"/>
  <c r="L2622" i="3"/>
  <c r="L2621" i="3"/>
  <c r="L2620" i="3"/>
  <c r="L2619" i="3"/>
  <c r="L2618" i="3"/>
  <c r="L2617" i="3"/>
  <c r="L2616" i="3"/>
  <c r="L2615" i="3"/>
  <c r="L2614" i="3"/>
  <c r="L2613" i="3"/>
  <c r="L2612" i="3"/>
  <c r="L2611" i="3"/>
  <c r="L2610" i="3"/>
  <c r="L2609" i="3"/>
  <c r="L2608" i="3"/>
  <c r="L2607" i="3"/>
  <c r="L2606" i="3"/>
  <c r="L2605" i="3"/>
  <c r="L2604" i="3"/>
  <c r="L2603" i="3"/>
  <c r="L2602" i="3"/>
  <c r="L2601" i="3"/>
  <c r="L2600" i="3"/>
  <c r="L2599" i="3"/>
  <c r="L2598" i="3"/>
  <c r="L2597" i="3"/>
  <c r="L2596" i="3"/>
  <c r="L2595" i="3"/>
  <c r="L2594" i="3"/>
  <c r="L2593" i="3"/>
  <c r="L2592" i="3"/>
  <c r="L2591" i="3"/>
  <c r="L2590" i="3"/>
  <c r="L2589" i="3"/>
  <c r="L2588" i="3"/>
  <c r="L2587" i="3"/>
  <c r="L2586" i="3"/>
  <c r="L2585" i="3"/>
  <c r="L2584" i="3"/>
  <c r="L2583" i="3"/>
  <c r="L2582" i="3"/>
  <c r="L2581" i="3"/>
  <c r="L2580" i="3"/>
  <c r="L2579" i="3"/>
  <c r="L2578" i="3"/>
  <c r="L2577" i="3"/>
  <c r="L2576" i="3"/>
  <c r="L2575" i="3"/>
  <c r="L2574" i="3"/>
  <c r="L2573" i="3"/>
  <c r="L2572" i="3"/>
  <c r="L2571" i="3"/>
  <c r="L2570" i="3"/>
  <c r="L2569" i="3"/>
  <c r="L2568" i="3"/>
  <c r="L2567" i="3"/>
  <c r="L2566" i="3"/>
  <c r="L2565" i="3"/>
  <c r="L2564" i="3"/>
  <c r="L2563" i="3"/>
  <c r="L2562" i="3"/>
  <c r="L2561" i="3"/>
  <c r="L2560" i="3"/>
  <c r="L2559" i="3"/>
  <c r="L2558" i="3"/>
  <c r="L2557" i="3"/>
  <c r="L2556" i="3"/>
  <c r="L2555" i="3"/>
  <c r="L2554" i="3"/>
  <c r="L2553" i="3"/>
  <c r="L2552" i="3"/>
  <c r="L2551" i="3"/>
  <c r="L2550" i="3"/>
  <c r="L2549" i="3"/>
  <c r="L2548" i="3"/>
  <c r="L2547" i="3"/>
  <c r="L2546" i="3"/>
  <c r="L2545" i="3"/>
  <c r="L2544" i="3"/>
  <c r="L2543" i="3"/>
  <c r="L2542" i="3"/>
  <c r="L2541" i="3"/>
  <c r="L2540" i="3"/>
  <c r="L2539" i="3"/>
  <c r="L2538" i="3"/>
  <c r="L2537" i="3"/>
  <c r="L2536" i="3"/>
  <c r="L2535" i="3"/>
  <c r="L2534" i="3"/>
  <c r="L2533" i="3"/>
  <c r="L2532" i="3"/>
  <c r="L2531" i="3"/>
  <c r="L2530" i="3"/>
  <c r="L2529" i="3"/>
  <c r="L2528" i="3"/>
  <c r="L2527" i="3"/>
  <c r="L2526" i="3"/>
  <c r="L2525" i="3"/>
  <c r="L2524" i="3"/>
  <c r="L2523" i="3"/>
  <c r="L2522" i="3"/>
  <c r="L2521" i="3"/>
  <c r="L2520" i="3"/>
  <c r="L2519" i="3"/>
  <c r="L2518" i="3"/>
  <c r="L2517" i="3"/>
  <c r="L2516" i="3"/>
  <c r="L2515" i="3"/>
  <c r="L2514" i="3"/>
  <c r="L2513" i="3"/>
  <c r="L2512" i="3"/>
  <c r="L2511" i="3"/>
  <c r="L2510" i="3"/>
  <c r="L2509" i="3"/>
  <c r="L2508" i="3"/>
  <c r="L2507" i="3"/>
  <c r="L2506" i="3"/>
  <c r="L2505" i="3"/>
  <c r="L2504" i="3"/>
  <c r="L2503" i="3"/>
  <c r="L2502" i="3"/>
  <c r="L2501" i="3"/>
  <c r="L2500" i="3"/>
  <c r="L2499" i="3"/>
  <c r="L2498" i="3"/>
  <c r="L2497" i="3"/>
  <c r="L2496" i="3"/>
  <c r="L2495" i="3"/>
  <c r="L2494" i="3"/>
  <c r="L2493" i="3"/>
  <c r="L2492" i="3"/>
  <c r="L2491" i="3"/>
  <c r="L2490" i="3"/>
  <c r="L2489" i="3"/>
  <c r="L2488" i="3"/>
  <c r="L2487" i="3"/>
  <c r="L2486" i="3"/>
  <c r="L2485" i="3"/>
  <c r="L2484" i="3"/>
  <c r="L2483" i="3"/>
  <c r="L2482" i="3"/>
  <c r="L2481" i="3"/>
  <c r="L2480" i="3"/>
  <c r="L2479" i="3"/>
  <c r="L2478" i="3"/>
  <c r="L2477" i="3"/>
  <c r="L2476" i="3"/>
  <c r="L2475" i="3"/>
  <c r="L2474" i="3"/>
  <c r="L2473" i="3"/>
  <c r="L2472" i="3"/>
  <c r="L2471" i="3"/>
  <c r="L2470" i="3"/>
  <c r="L2469" i="3"/>
  <c r="L2468" i="3"/>
  <c r="L2467" i="3"/>
  <c r="L2466" i="3"/>
  <c r="L2465" i="3"/>
  <c r="L2464" i="3"/>
  <c r="L2463" i="3"/>
  <c r="L2462" i="3"/>
  <c r="L2461" i="3"/>
  <c r="L2460" i="3"/>
  <c r="L2459" i="3"/>
  <c r="L2458" i="3"/>
  <c r="L2457" i="3"/>
  <c r="L2456" i="3"/>
  <c r="L2455" i="3"/>
  <c r="L2454" i="3"/>
  <c r="L2453" i="3"/>
  <c r="L2452" i="3"/>
  <c r="L2451" i="3"/>
  <c r="L2450" i="3"/>
  <c r="L2449" i="3"/>
  <c r="L2448" i="3"/>
  <c r="L2447" i="3"/>
  <c r="L2446" i="3"/>
  <c r="L2445" i="3"/>
  <c r="L2444" i="3"/>
  <c r="L2443" i="3"/>
  <c r="L2442" i="3"/>
  <c r="L2441" i="3"/>
  <c r="L2440" i="3"/>
  <c r="L2439" i="3"/>
  <c r="L2438" i="3"/>
  <c r="L2437" i="3"/>
  <c r="L2436" i="3"/>
  <c r="L2435" i="3"/>
  <c r="L2434" i="3"/>
  <c r="L2433" i="3"/>
  <c r="L2432" i="3"/>
  <c r="L2431" i="3"/>
  <c r="L2430" i="3"/>
  <c r="L2429" i="3"/>
  <c r="L2428" i="3"/>
  <c r="L2427" i="3"/>
  <c r="L2426" i="3"/>
  <c r="L2425" i="3"/>
  <c r="L2424" i="3"/>
  <c r="L2423" i="3"/>
  <c r="L2422" i="3"/>
  <c r="L2421" i="3"/>
  <c r="L2420" i="3"/>
  <c r="L2419" i="3"/>
  <c r="L2418" i="3"/>
  <c r="L2417" i="3"/>
  <c r="L2416" i="3"/>
  <c r="L2415" i="3"/>
  <c r="L2414" i="3"/>
  <c r="L2413" i="3"/>
  <c r="L2412" i="3"/>
  <c r="L2411" i="3"/>
  <c r="L2410" i="3"/>
  <c r="L2409" i="3"/>
  <c r="L2408" i="3"/>
  <c r="L2407" i="3"/>
  <c r="L2406" i="3"/>
  <c r="L2405" i="3"/>
  <c r="L2404" i="3"/>
  <c r="L2403" i="3"/>
  <c r="L2402" i="3"/>
  <c r="L2401" i="3"/>
  <c r="L2400" i="3"/>
  <c r="L2399" i="3"/>
  <c r="L2398" i="3"/>
  <c r="L2397" i="3"/>
  <c r="L2396" i="3"/>
  <c r="L2395" i="3"/>
  <c r="L2394" i="3"/>
  <c r="L2393" i="3"/>
  <c r="L2392" i="3"/>
  <c r="L2391" i="3"/>
  <c r="L2390" i="3"/>
  <c r="L2389" i="3"/>
  <c r="L2388" i="3"/>
  <c r="L2387" i="3"/>
  <c r="L2386" i="3"/>
  <c r="L2385" i="3"/>
  <c r="L2384" i="3"/>
  <c r="L2383" i="3"/>
  <c r="L2382" i="3"/>
  <c r="L2381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7" i="3"/>
  <c r="L2366" i="3"/>
  <c r="L2365" i="3"/>
  <c r="L2364" i="3"/>
  <c r="L2363" i="3"/>
  <c r="L2362" i="3"/>
  <c r="L2361" i="3"/>
  <c r="L2360" i="3"/>
  <c r="L2359" i="3"/>
  <c r="L2358" i="3"/>
  <c r="L2357" i="3"/>
  <c r="L2356" i="3"/>
  <c r="L2355" i="3"/>
  <c r="L2354" i="3"/>
  <c r="L2353" i="3"/>
  <c r="L2352" i="3"/>
  <c r="L2351" i="3"/>
  <c r="L2350" i="3"/>
  <c r="L2349" i="3"/>
  <c r="L2348" i="3"/>
  <c r="L2347" i="3"/>
  <c r="L2346" i="3"/>
  <c r="L2345" i="3"/>
  <c r="L2344" i="3"/>
  <c r="L2343" i="3"/>
  <c r="L2342" i="3"/>
  <c r="L2341" i="3"/>
  <c r="L2340" i="3"/>
  <c r="L2339" i="3"/>
  <c r="L2338" i="3"/>
  <c r="L2337" i="3"/>
  <c r="L2336" i="3"/>
  <c r="L2335" i="3"/>
  <c r="L2334" i="3"/>
  <c r="L2333" i="3"/>
  <c r="L2332" i="3"/>
  <c r="L2331" i="3"/>
  <c r="L2330" i="3"/>
  <c r="L2329" i="3"/>
  <c r="L2328" i="3"/>
  <c r="L2327" i="3"/>
  <c r="L2326" i="3"/>
  <c r="L2325" i="3"/>
  <c r="L2324" i="3"/>
  <c r="L2323" i="3"/>
  <c r="L2322" i="3"/>
  <c r="L2321" i="3"/>
  <c r="L2320" i="3"/>
  <c r="L2319" i="3"/>
  <c r="L2318" i="3"/>
  <c r="L2317" i="3"/>
  <c r="L2316" i="3"/>
  <c r="L2315" i="3"/>
  <c r="L2314" i="3"/>
  <c r="L2313" i="3"/>
  <c r="L2312" i="3"/>
  <c r="L2311" i="3"/>
  <c r="L2310" i="3"/>
  <c r="L2309" i="3"/>
  <c r="L2308" i="3"/>
  <c r="L2307" i="3"/>
  <c r="L2306" i="3"/>
  <c r="L2305" i="3"/>
  <c r="L2304" i="3"/>
  <c r="L2303" i="3"/>
  <c r="L2302" i="3"/>
  <c r="L2301" i="3"/>
  <c r="L2300" i="3"/>
  <c r="L2299" i="3"/>
  <c r="L2298" i="3"/>
  <c r="L2297" i="3"/>
  <c r="L2296" i="3"/>
  <c r="L2295" i="3"/>
  <c r="L2294" i="3"/>
  <c r="L2293" i="3"/>
  <c r="L2292" i="3"/>
  <c r="L2291" i="3"/>
  <c r="L2290" i="3"/>
  <c r="L2289" i="3"/>
  <c r="L2288" i="3"/>
  <c r="L2287" i="3"/>
  <c r="L2286" i="3"/>
  <c r="L2285" i="3"/>
  <c r="L2284" i="3"/>
  <c r="L2283" i="3"/>
  <c r="L2282" i="3"/>
  <c r="L2281" i="3"/>
  <c r="L2280" i="3"/>
  <c r="L2279" i="3"/>
  <c r="L2278" i="3"/>
  <c r="L2277" i="3"/>
  <c r="L2276" i="3"/>
  <c r="L2275" i="3"/>
  <c r="L2274" i="3"/>
  <c r="L2273" i="3"/>
  <c r="L2272" i="3"/>
  <c r="L2271" i="3"/>
  <c r="L2270" i="3"/>
  <c r="L2269" i="3"/>
  <c r="L2268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L2252" i="3"/>
  <c r="L2251" i="3"/>
  <c r="L2250" i="3"/>
  <c r="L2249" i="3"/>
  <c r="L2248" i="3"/>
  <c r="L2247" i="3"/>
  <c r="L2246" i="3"/>
  <c r="L2245" i="3"/>
  <c r="L2244" i="3"/>
  <c r="L2243" i="3"/>
  <c r="L2242" i="3"/>
  <c r="L2241" i="3"/>
  <c r="L2240" i="3"/>
  <c r="L2239" i="3"/>
  <c r="L2238" i="3"/>
  <c r="L2237" i="3"/>
  <c r="L2236" i="3"/>
  <c r="L2235" i="3"/>
  <c r="L2234" i="3"/>
  <c r="L2233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9" i="3"/>
  <c r="L2218" i="3"/>
  <c r="L2217" i="3"/>
  <c r="L2216" i="3"/>
  <c r="L2215" i="3"/>
  <c r="L2214" i="3"/>
  <c r="L2213" i="3"/>
  <c r="L2212" i="3"/>
  <c r="L2211" i="3"/>
  <c r="L2210" i="3"/>
  <c r="L2209" i="3"/>
  <c r="L2208" i="3"/>
  <c r="L2207" i="3"/>
  <c r="L2206" i="3"/>
  <c r="L2205" i="3"/>
  <c r="L2204" i="3"/>
  <c r="L2203" i="3"/>
  <c r="L2202" i="3"/>
  <c r="L2201" i="3"/>
  <c r="L2200" i="3"/>
  <c r="L2199" i="3"/>
  <c r="L2198" i="3"/>
  <c r="L2197" i="3"/>
  <c r="L2196" i="3"/>
  <c r="L2195" i="3"/>
  <c r="L2194" i="3"/>
  <c r="L2193" i="3"/>
  <c r="L2192" i="3"/>
  <c r="L2191" i="3"/>
  <c r="L2190" i="3"/>
  <c r="L2189" i="3"/>
  <c r="L2188" i="3"/>
  <c r="L2187" i="3"/>
  <c r="L2186" i="3"/>
  <c r="L2185" i="3"/>
  <c r="L2184" i="3"/>
  <c r="L2183" i="3"/>
  <c r="L2182" i="3"/>
  <c r="L2181" i="3"/>
  <c r="L2180" i="3"/>
  <c r="L2179" i="3"/>
  <c r="L2178" i="3"/>
  <c r="L2177" i="3"/>
  <c r="L2176" i="3"/>
  <c r="L2175" i="3"/>
  <c r="L2174" i="3"/>
  <c r="L2173" i="3"/>
  <c r="L2172" i="3"/>
  <c r="L2171" i="3"/>
  <c r="L2170" i="3"/>
  <c r="L2169" i="3"/>
  <c r="L2168" i="3"/>
  <c r="L2167" i="3"/>
  <c r="L2166" i="3"/>
  <c r="L2165" i="3"/>
  <c r="L2164" i="3"/>
  <c r="L2163" i="3"/>
  <c r="L2162" i="3"/>
  <c r="L2161" i="3"/>
  <c r="L2160" i="3"/>
  <c r="L2159" i="3"/>
  <c r="L2158" i="3"/>
  <c r="L2157" i="3"/>
  <c r="L2156" i="3"/>
  <c r="L2155" i="3"/>
  <c r="L2154" i="3"/>
  <c r="L2153" i="3"/>
  <c r="L2152" i="3"/>
  <c r="L2151" i="3"/>
  <c r="L2150" i="3"/>
  <c r="L2149" i="3"/>
  <c r="L2148" i="3"/>
  <c r="L2147" i="3"/>
  <c r="L2146" i="3"/>
  <c r="L2145" i="3"/>
  <c r="L2144" i="3"/>
  <c r="L2143" i="3"/>
  <c r="L2142" i="3"/>
  <c r="L2141" i="3"/>
  <c r="L2140" i="3"/>
  <c r="L2139" i="3"/>
  <c r="L2138" i="3"/>
  <c r="L2137" i="3"/>
  <c r="L2136" i="3"/>
  <c r="L2135" i="3"/>
  <c r="L2134" i="3"/>
  <c r="L2133" i="3"/>
  <c r="L2132" i="3"/>
  <c r="L2131" i="3"/>
  <c r="L2130" i="3"/>
  <c r="L2129" i="3"/>
  <c r="L2128" i="3"/>
  <c r="L2127" i="3"/>
  <c r="L2126" i="3"/>
  <c r="L2125" i="3"/>
  <c r="L2124" i="3"/>
  <c r="L2123" i="3"/>
  <c r="L2122" i="3"/>
  <c r="L2121" i="3"/>
  <c r="L2120" i="3"/>
  <c r="L2119" i="3"/>
  <c r="L2118" i="3"/>
  <c r="L2117" i="3"/>
  <c r="L2116" i="3"/>
  <c r="L2115" i="3"/>
  <c r="L2114" i="3"/>
  <c r="L2113" i="3"/>
  <c r="L2112" i="3"/>
  <c r="L2111" i="3"/>
  <c r="L2110" i="3"/>
  <c r="L2109" i="3"/>
  <c r="L2108" i="3"/>
  <c r="L2107" i="3"/>
  <c r="L2106" i="3"/>
  <c r="L2105" i="3"/>
  <c r="L2104" i="3"/>
  <c r="L2103" i="3"/>
  <c r="L2102" i="3"/>
  <c r="L2101" i="3"/>
  <c r="L2100" i="3"/>
  <c r="L2099" i="3"/>
  <c r="L2098" i="3"/>
  <c r="L2097" i="3"/>
  <c r="L2096" i="3"/>
  <c r="L2095" i="3"/>
  <c r="L2094" i="3"/>
  <c r="L2093" i="3"/>
  <c r="L2092" i="3"/>
  <c r="L2091" i="3"/>
  <c r="L2090" i="3"/>
  <c r="L2089" i="3"/>
  <c r="L2088" i="3"/>
  <c r="L2087" i="3"/>
  <c r="L2086" i="3"/>
  <c r="L2085" i="3"/>
  <c r="L2084" i="3"/>
  <c r="L2083" i="3"/>
  <c r="L2082" i="3"/>
  <c r="L2081" i="3"/>
  <c r="L2080" i="3"/>
  <c r="L2079" i="3"/>
  <c r="L2078" i="3"/>
  <c r="L2077" i="3"/>
  <c r="L2076" i="3"/>
  <c r="L2075" i="3"/>
  <c r="L2074" i="3"/>
  <c r="L2073" i="3"/>
  <c r="L2072" i="3"/>
  <c r="L2071" i="3"/>
  <c r="L2070" i="3"/>
  <c r="L2069" i="3"/>
  <c r="L2068" i="3"/>
  <c r="L2067" i="3"/>
  <c r="L2066" i="3"/>
  <c r="L2065" i="3"/>
  <c r="L2064" i="3"/>
  <c r="L2063" i="3"/>
  <c r="L2062" i="3"/>
  <c r="L2061" i="3"/>
  <c r="L2060" i="3"/>
  <c r="L2059" i="3"/>
  <c r="L2058" i="3"/>
  <c r="L2057" i="3"/>
  <c r="L2056" i="3"/>
  <c r="L2055" i="3"/>
  <c r="L2054" i="3"/>
  <c r="L2053" i="3"/>
  <c r="L2052" i="3"/>
  <c r="L2051" i="3"/>
  <c r="L2050" i="3"/>
  <c r="L2049" i="3"/>
  <c r="L2048" i="3"/>
  <c r="L2047" i="3"/>
  <c r="L2046" i="3"/>
  <c r="L2045" i="3"/>
  <c r="L2044" i="3"/>
  <c r="L2043" i="3"/>
  <c r="L2042" i="3"/>
  <c r="L2041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15" i="3"/>
  <c r="L2014" i="3"/>
  <c r="L2013" i="3"/>
  <c r="L2012" i="3"/>
  <c r="L2011" i="3"/>
  <c r="L2010" i="3"/>
  <c r="L2009" i="3"/>
  <c r="L2008" i="3"/>
  <c r="L2007" i="3"/>
  <c r="L2006" i="3"/>
  <c r="L200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9" i="3"/>
  <c r="L1948" i="3"/>
  <c r="L1947" i="3"/>
  <c r="L1946" i="3"/>
  <c r="L1945" i="3"/>
  <c r="L1944" i="3"/>
  <c r="L1943" i="3"/>
  <c r="L1942" i="3"/>
  <c r="L1941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25" i="3"/>
  <c r="L1924" i="3"/>
  <c r="L1923" i="3"/>
  <c r="L1922" i="3"/>
  <c r="L1921" i="3"/>
  <c r="L1920" i="3"/>
  <c r="L1919" i="3"/>
  <c r="L1918" i="3"/>
  <c r="L1917" i="3"/>
  <c r="L1916" i="3"/>
  <c r="L1915" i="3"/>
  <c r="L1914" i="3"/>
  <c r="L1913" i="3"/>
  <c r="L1912" i="3"/>
  <c r="L1911" i="3"/>
  <c r="L1910" i="3"/>
  <c r="L1909" i="3"/>
  <c r="L1908" i="3"/>
  <c r="L1907" i="3"/>
  <c r="L1906" i="3"/>
  <c r="L1905" i="3"/>
  <c r="L1904" i="3"/>
  <c r="L1903" i="3"/>
  <c r="L1902" i="3"/>
  <c r="L1901" i="3"/>
  <c r="L1900" i="3"/>
  <c r="L1899" i="3"/>
  <c r="L1898" i="3"/>
  <c r="L1897" i="3"/>
  <c r="L1896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67" i="3"/>
  <c r="L1866" i="3"/>
  <c r="L1865" i="3"/>
  <c r="L1864" i="3"/>
  <c r="L1863" i="3"/>
  <c r="L1862" i="3"/>
  <c r="L1861" i="3"/>
  <c r="L1860" i="3"/>
  <c r="L1859" i="3"/>
  <c r="L1858" i="3"/>
  <c r="L1857" i="3"/>
  <c r="L1856" i="3"/>
  <c r="L1855" i="3"/>
  <c r="L1854" i="3"/>
  <c r="L1853" i="3"/>
  <c r="L1852" i="3"/>
  <c r="L1851" i="3"/>
  <c r="L1850" i="3"/>
  <c r="L1849" i="3"/>
  <c r="L1848" i="3"/>
  <c r="L1847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20" i="3"/>
  <c r="L1819" i="3"/>
  <c r="L1818" i="3"/>
  <c r="L1817" i="3"/>
  <c r="L1816" i="3"/>
  <c r="L1815" i="3"/>
  <c r="L1814" i="3"/>
  <c r="L1813" i="3"/>
  <c r="L1812" i="3"/>
  <c r="L1811" i="3"/>
  <c r="L1810" i="3"/>
  <c r="L1809" i="3"/>
  <c r="L1808" i="3"/>
  <c r="L1807" i="3"/>
  <c r="L1806" i="3"/>
  <c r="L1805" i="3"/>
  <c r="L1804" i="3"/>
  <c r="L1803" i="3"/>
  <c r="L1802" i="3"/>
  <c r="L1801" i="3"/>
  <c r="L1800" i="3"/>
  <c r="L1799" i="3"/>
  <c r="L1798" i="3"/>
  <c r="L1797" i="3"/>
  <c r="L1796" i="3"/>
  <c r="L1795" i="3"/>
  <c r="L1794" i="3"/>
  <c r="L1793" i="3"/>
  <c r="L1792" i="3"/>
  <c r="L1791" i="3"/>
  <c r="L1790" i="3"/>
  <c r="L1789" i="3"/>
  <c r="L1788" i="3"/>
  <c r="L1787" i="3"/>
  <c r="L1786" i="3"/>
  <c r="L1785" i="3"/>
  <c r="L1784" i="3"/>
  <c r="L1783" i="3"/>
  <c r="L1782" i="3"/>
  <c r="L1781" i="3"/>
  <c r="L1780" i="3"/>
  <c r="L1779" i="3"/>
  <c r="L1778" i="3"/>
  <c r="L1777" i="3"/>
  <c r="L1776" i="3"/>
  <c r="L1775" i="3"/>
  <c r="L1774" i="3"/>
  <c r="L1773" i="3"/>
  <c r="L1772" i="3"/>
  <c r="L1771" i="3"/>
  <c r="L1770" i="3"/>
  <c r="L1769" i="3"/>
  <c r="L1768" i="3"/>
  <c r="L1767" i="3"/>
  <c r="L1766" i="3"/>
  <c r="L1765" i="3"/>
  <c r="L1764" i="3"/>
  <c r="L1763" i="3"/>
  <c r="L1762" i="3"/>
  <c r="L1761" i="3"/>
  <c r="L1760" i="3"/>
  <c r="L1759" i="3"/>
  <c r="L1758" i="3"/>
  <c r="L1757" i="3"/>
  <c r="L1756" i="3"/>
  <c r="L1755" i="3"/>
  <c r="L1754" i="3"/>
  <c r="L1753" i="3"/>
  <c r="L1752" i="3"/>
  <c r="L1751" i="3"/>
  <c r="L1750" i="3"/>
  <c r="L1749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20" i="3"/>
  <c r="L1719" i="3"/>
  <c r="L1718" i="3"/>
  <c r="L1717" i="3"/>
  <c r="L1716" i="3"/>
  <c r="L1715" i="3"/>
  <c r="L1714" i="3"/>
  <c r="L1713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8" i="3"/>
  <c r="L1697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3" i="3"/>
  <c r="L1672" i="3"/>
  <c r="L1671" i="3"/>
  <c r="L1670" i="3"/>
  <c r="L1669" i="3"/>
  <c r="L1668" i="3"/>
  <c r="L1667" i="3"/>
  <c r="L1666" i="3"/>
  <c r="L1665" i="3"/>
  <c r="L1664" i="3"/>
  <c r="L1663" i="3"/>
  <c r="L1662" i="3"/>
  <c r="L1661" i="3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7" i="3"/>
  <c r="L1646" i="3"/>
  <c r="L1645" i="3"/>
  <c r="L1644" i="3"/>
  <c r="L1643" i="3"/>
  <c r="L1642" i="3"/>
  <c r="L1641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617" i="3"/>
  <c r="L1616" i="3"/>
  <c r="L1615" i="3"/>
  <c r="L1614" i="3"/>
  <c r="L1613" i="3"/>
  <c r="L1612" i="3"/>
  <c r="L1611" i="3"/>
  <c r="L1610" i="3"/>
  <c r="L1609" i="3"/>
  <c r="L1608" i="3"/>
  <c r="L1607" i="3"/>
  <c r="L1606" i="3"/>
  <c r="L1605" i="3"/>
  <c r="L1604" i="3"/>
  <c r="L1603" i="3"/>
  <c r="L1602" i="3"/>
  <c r="L1601" i="3"/>
  <c r="L1600" i="3"/>
  <c r="L1599" i="3"/>
  <c r="L1598" i="3"/>
  <c r="L1597" i="3"/>
  <c r="L1596" i="3"/>
  <c r="L1595" i="3"/>
  <c r="L1594" i="3"/>
  <c r="L1593" i="3"/>
  <c r="L1592" i="3"/>
  <c r="L1591" i="3"/>
  <c r="L1590" i="3"/>
  <c r="L1589" i="3"/>
  <c r="L1588" i="3"/>
  <c r="L1587" i="3"/>
  <c r="L1586" i="3"/>
  <c r="L1585" i="3"/>
  <c r="L1584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L1570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5" i="3"/>
  <c r="L1544" i="3"/>
  <c r="L1543" i="3"/>
  <c r="L1542" i="3"/>
  <c r="L1541" i="3"/>
  <c r="L1540" i="3"/>
  <c r="L1539" i="3"/>
  <c r="L1538" i="3"/>
  <c r="L1537" i="3"/>
  <c r="L1536" i="3"/>
  <c r="L1535" i="3"/>
  <c r="L1534" i="3"/>
  <c r="L1533" i="3"/>
  <c r="L1532" i="3"/>
  <c r="L1531" i="3"/>
  <c r="L1530" i="3"/>
  <c r="L1529" i="3"/>
  <c r="L1528" i="3"/>
  <c r="L1527" i="3"/>
  <c r="L1526" i="3"/>
  <c r="L1525" i="3"/>
  <c r="L1524" i="3"/>
  <c r="L1523" i="3"/>
  <c r="L1522" i="3"/>
  <c r="L1521" i="3"/>
  <c r="L1520" i="3"/>
  <c r="L1519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31" i="3"/>
  <c r="L1430" i="3"/>
  <c r="L1429" i="3"/>
  <c r="L1428" i="3"/>
  <c r="L1427" i="3"/>
  <c r="L1426" i="3"/>
  <c r="L1425" i="3"/>
  <c r="L1424" i="3"/>
  <c r="L1423" i="3"/>
  <c r="L1422" i="3"/>
  <c r="L1421" i="3"/>
  <c r="L1420" i="3"/>
  <c r="L1419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403" i="3"/>
  <c r="L1402" i="3"/>
  <c r="L1401" i="3"/>
  <c r="L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4" i="3"/>
  <c r="L1373" i="3"/>
  <c r="L1372" i="3"/>
  <c r="L1371" i="3"/>
  <c r="L1370" i="3"/>
  <c r="L1369" i="3"/>
  <c r="L1368" i="3"/>
  <c r="L1367" i="3"/>
  <c r="L1366" i="3"/>
  <c r="L1365" i="3"/>
  <c r="L1364" i="3"/>
  <c r="L1363" i="3"/>
  <c r="L1362" i="3"/>
  <c r="L1361" i="3"/>
  <c r="L1360" i="3"/>
  <c r="L1359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5" i="3"/>
  <c r="L1244" i="3"/>
  <c r="L1243" i="3"/>
  <c r="L1242" i="3"/>
  <c r="L1241" i="3"/>
  <c r="L1240" i="3"/>
  <c r="L1239" i="3"/>
  <c r="L1238" i="3"/>
  <c r="L1237" i="3"/>
  <c r="L1236" i="3"/>
  <c r="L1235" i="3"/>
  <c r="L1234" i="3"/>
  <c r="L1233" i="3"/>
  <c r="L1232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5" i="3"/>
  <c r="L1194" i="3"/>
  <c r="L1193" i="3"/>
  <c r="L1192" i="3"/>
  <c r="L1191" i="3"/>
  <c r="L1190" i="3"/>
  <c r="L1189" i="3"/>
  <c r="L1188" i="3"/>
  <c r="L1187" i="3"/>
  <c r="L1186" i="3"/>
  <c r="L1185" i="3"/>
  <c r="L1184" i="3"/>
  <c r="L1183" i="3"/>
  <c r="L1182" i="3"/>
  <c r="L1181" i="3"/>
  <c r="L1180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L1155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8" i="3"/>
  <c r="L1137" i="3"/>
  <c r="L1136" i="3"/>
  <c r="L1135" i="3"/>
  <c r="L1134" i="3"/>
  <c r="L1133" i="3"/>
  <c r="L1132" i="3"/>
  <c r="L1131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L2" i="3"/>
  <c r="DC500" i="2"/>
  <c r="EA500" i="2" s="1"/>
  <c r="EP500" i="2" s="1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DJ500" i="2" s="1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DI500" i="2" s="1"/>
  <c r="DL500" i="2" s="1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DH500" i="2" s="1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DG500" i="2" s="1"/>
  <c r="DK500" i="2" s="1"/>
  <c r="J500" i="2"/>
  <c r="DF500" i="2" s="1"/>
  <c r="I500" i="2"/>
  <c r="DE500" i="2" s="1"/>
  <c r="DU500" i="2" s="1"/>
  <c r="EJ500" i="2" s="1"/>
  <c r="H500" i="2"/>
  <c r="DD500" i="2" s="1"/>
  <c r="DC499" i="2"/>
  <c r="EA499" i="2" s="1"/>
  <c r="EP499" i="2" s="1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DJ499" i="2" s="1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DI499" i="2" s="1"/>
  <c r="DL499" i="2" s="1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DH499" i="2" s="1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DG499" i="2" s="1"/>
  <c r="DK499" i="2" s="1"/>
  <c r="J499" i="2"/>
  <c r="DF499" i="2" s="1"/>
  <c r="I499" i="2"/>
  <c r="DE499" i="2" s="1"/>
  <c r="DU499" i="2" s="1"/>
  <c r="EJ499" i="2" s="1"/>
  <c r="H499" i="2"/>
  <c r="DD499" i="2" s="1"/>
  <c r="DY498" i="2"/>
  <c r="EN498" i="2" s="1"/>
  <c r="DM498" i="2"/>
  <c r="DI498" i="2"/>
  <c r="DL498" i="2" s="1"/>
  <c r="DE498" i="2"/>
  <c r="DU498" i="2" s="1"/>
  <c r="EJ498" i="2" s="1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DJ498" i="2" s="1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DH498" i="2" s="1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DG498" i="2" s="1"/>
  <c r="DK498" i="2" s="1"/>
  <c r="J498" i="2"/>
  <c r="DF498" i="2" s="1"/>
  <c r="I498" i="2"/>
  <c r="H498" i="2"/>
  <c r="DD498" i="2" s="1"/>
  <c r="EI497" i="2"/>
  <c r="DW497" i="2"/>
  <c r="EL497" i="2" s="1"/>
  <c r="DS497" i="2"/>
  <c r="EH497" i="2" s="1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DJ497" i="2" s="1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DI497" i="2" s="1"/>
  <c r="DL497" i="2" s="1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DH497" i="2" s="1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DG497" i="2" s="1"/>
  <c r="DK497" i="2" s="1"/>
  <c r="J497" i="2"/>
  <c r="DF497" i="2" s="1"/>
  <c r="DV497" i="2" s="1"/>
  <c r="EK497" i="2" s="1"/>
  <c r="I497" i="2"/>
  <c r="DE497" i="2" s="1"/>
  <c r="DU497" i="2" s="1"/>
  <c r="EJ497" i="2" s="1"/>
  <c r="H497" i="2"/>
  <c r="DD497" i="2" s="1"/>
  <c r="DT497" i="2" s="1"/>
  <c r="EJ496" i="2"/>
  <c r="DZ496" i="2"/>
  <c r="EO496" i="2" s="1"/>
  <c r="DX496" i="2"/>
  <c r="EM496" i="2" s="1"/>
  <c r="DC496" i="2"/>
  <c r="EA496" i="2" s="1"/>
  <c r="EP496" i="2" s="1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DJ496" i="2" s="1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DH496" i="2" s="1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DF496" i="2" s="1"/>
  <c r="I496" i="2"/>
  <c r="DE496" i="2" s="1"/>
  <c r="DU496" i="2" s="1"/>
  <c r="H496" i="2"/>
  <c r="DD496" i="2" s="1"/>
  <c r="DZ495" i="2"/>
  <c r="EO495" i="2" s="1"/>
  <c r="DX495" i="2"/>
  <c r="EM495" i="2" s="1"/>
  <c r="DJ495" i="2"/>
  <c r="DF495" i="2"/>
  <c r="DW495" i="2" s="1"/>
  <c r="EL495" i="2" s="1"/>
  <c r="DC495" i="2"/>
  <c r="EA495" i="2" s="1"/>
  <c r="EP495" i="2" s="1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DI495" i="2" s="1"/>
  <c r="DL495" i="2" s="1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DH495" i="2" s="1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DG495" i="2" s="1"/>
  <c r="J495" i="2"/>
  <c r="I495" i="2"/>
  <c r="DE495" i="2" s="1"/>
  <c r="DU495" i="2" s="1"/>
  <c r="EJ495" i="2" s="1"/>
  <c r="H495" i="2"/>
  <c r="DD495" i="2" s="1"/>
  <c r="EJ494" i="2"/>
  <c r="DX494" i="2"/>
  <c r="EM494" i="2" s="1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DJ494" i="2" s="1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DH494" i="2" s="1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DF494" i="2" s="1"/>
  <c r="I494" i="2"/>
  <c r="DE494" i="2" s="1"/>
  <c r="DU494" i="2" s="1"/>
  <c r="H494" i="2"/>
  <c r="DD494" i="2" s="1"/>
  <c r="DC493" i="2"/>
  <c r="DZ493" i="2" s="1"/>
  <c r="EO493" i="2" s="1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DJ493" i="2" s="1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DI493" i="2" s="1"/>
  <c r="DL493" i="2" s="1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DH493" i="2" s="1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DG493" i="2" s="1"/>
  <c r="DK493" i="2" s="1"/>
  <c r="J493" i="2"/>
  <c r="DF493" i="2" s="1"/>
  <c r="I493" i="2"/>
  <c r="DE493" i="2" s="1"/>
  <c r="DU493" i="2" s="1"/>
  <c r="EJ493" i="2" s="1"/>
  <c r="H493" i="2"/>
  <c r="DD493" i="2" s="1"/>
  <c r="DC492" i="2"/>
  <c r="DZ492" i="2" s="1"/>
  <c r="EO492" i="2" s="1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DJ492" i="2" s="1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DI492" i="2" s="1"/>
  <c r="DL492" i="2" s="1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DH492" i="2" s="1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DG492" i="2" s="1"/>
  <c r="DK492" i="2" s="1"/>
  <c r="J492" i="2"/>
  <c r="DF492" i="2" s="1"/>
  <c r="I492" i="2"/>
  <c r="DE492" i="2" s="1"/>
  <c r="DU492" i="2" s="1"/>
  <c r="EJ492" i="2" s="1"/>
  <c r="H492" i="2"/>
  <c r="DD492" i="2" s="1"/>
  <c r="DC491" i="2"/>
  <c r="DY491" i="2" s="1"/>
  <c r="EN491" i="2" s="1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DJ491" i="2" s="1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DI491" i="2" s="1"/>
  <c r="DL491" i="2" s="1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DH491" i="2" s="1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DG491" i="2" s="1"/>
  <c r="DK491" i="2" s="1"/>
  <c r="J491" i="2"/>
  <c r="DF491" i="2" s="1"/>
  <c r="DV491" i="2" s="1"/>
  <c r="EK491" i="2" s="1"/>
  <c r="I491" i="2"/>
  <c r="DE491" i="2" s="1"/>
  <c r="DU491" i="2" s="1"/>
  <c r="EJ491" i="2" s="1"/>
  <c r="H491" i="2"/>
  <c r="DD491" i="2" s="1"/>
  <c r="DT491" i="2" s="1"/>
  <c r="EI491" i="2" s="1"/>
  <c r="DY490" i="2"/>
  <c r="EN490" i="2" s="1"/>
  <c r="DI490" i="2"/>
  <c r="DL490" i="2" s="1"/>
  <c r="DE490" i="2"/>
  <c r="DU490" i="2" s="1"/>
  <c r="EJ490" i="2" s="1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DJ490" i="2" s="1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DH490" i="2" s="1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DG490" i="2" s="1"/>
  <c r="DK490" i="2" s="1"/>
  <c r="J490" i="2"/>
  <c r="DF490" i="2" s="1"/>
  <c r="DV490" i="2" s="1"/>
  <c r="EK490" i="2" s="1"/>
  <c r="I490" i="2"/>
  <c r="H490" i="2"/>
  <c r="DD490" i="2" s="1"/>
  <c r="DT490" i="2" s="1"/>
  <c r="EI490" i="2" s="1"/>
  <c r="EI489" i="2"/>
  <c r="DW489" i="2"/>
  <c r="EL489" i="2" s="1"/>
  <c r="DS489" i="2"/>
  <c r="EH489" i="2" s="1"/>
  <c r="DC489" i="2"/>
  <c r="DY489" i="2" s="1"/>
  <c r="EN489" i="2" s="1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DJ489" i="2" s="1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DI489" i="2" s="1"/>
  <c r="DL489" i="2" s="1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DH489" i="2" s="1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DG489" i="2" s="1"/>
  <c r="DK489" i="2" s="1"/>
  <c r="J489" i="2"/>
  <c r="DF489" i="2" s="1"/>
  <c r="DV489" i="2" s="1"/>
  <c r="EK489" i="2" s="1"/>
  <c r="I489" i="2"/>
  <c r="DE489" i="2" s="1"/>
  <c r="DU489" i="2" s="1"/>
  <c r="EJ489" i="2" s="1"/>
  <c r="H489" i="2"/>
  <c r="DD489" i="2" s="1"/>
  <c r="DT489" i="2" s="1"/>
  <c r="DY488" i="2"/>
  <c r="EN488" i="2" s="1"/>
  <c r="DI488" i="2"/>
  <c r="DL488" i="2" s="1"/>
  <c r="DE488" i="2"/>
  <c r="DU488" i="2" s="1"/>
  <c r="EJ488" i="2" s="1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DJ488" i="2" s="1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DH488" i="2" s="1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DG488" i="2" s="1"/>
  <c r="DK488" i="2" s="1"/>
  <c r="J488" i="2"/>
  <c r="DF488" i="2" s="1"/>
  <c r="DV488" i="2" s="1"/>
  <c r="EK488" i="2" s="1"/>
  <c r="I488" i="2"/>
  <c r="H488" i="2"/>
  <c r="DD488" i="2" s="1"/>
  <c r="DT488" i="2" s="1"/>
  <c r="EI488" i="2" s="1"/>
  <c r="DC487" i="2"/>
  <c r="DY487" i="2" s="1"/>
  <c r="EN487" i="2" s="1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DJ487" i="2" s="1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DI487" i="2" s="1"/>
  <c r="DL487" i="2" s="1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DH487" i="2" s="1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DG487" i="2" s="1"/>
  <c r="DK487" i="2" s="1"/>
  <c r="J487" i="2"/>
  <c r="DF487" i="2" s="1"/>
  <c r="I487" i="2"/>
  <c r="DE487" i="2" s="1"/>
  <c r="DU487" i="2" s="1"/>
  <c r="EJ487" i="2" s="1"/>
  <c r="H487" i="2"/>
  <c r="DD487" i="2" s="1"/>
  <c r="DC486" i="2"/>
  <c r="EA486" i="2" s="1"/>
  <c r="EP486" i="2" s="1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DJ486" i="2" s="1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DI486" i="2" s="1"/>
  <c r="DL486" i="2" s="1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DH486" i="2" s="1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DG486" i="2" s="1"/>
  <c r="DK486" i="2" s="1"/>
  <c r="J486" i="2"/>
  <c r="DF486" i="2" s="1"/>
  <c r="I486" i="2"/>
  <c r="DE486" i="2" s="1"/>
  <c r="DU486" i="2" s="1"/>
  <c r="EJ486" i="2" s="1"/>
  <c r="H486" i="2"/>
  <c r="DD486" i="2" s="1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DJ485" i="2" s="1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DI485" i="2" s="1"/>
  <c r="DL485" i="2" s="1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DH485" i="2" s="1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DG485" i="2" s="1"/>
  <c r="DK485" i="2" s="1"/>
  <c r="J485" i="2"/>
  <c r="DF485" i="2" s="1"/>
  <c r="DV485" i="2" s="1"/>
  <c r="EK485" i="2" s="1"/>
  <c r="I485" i="2"/>
  <c r="DE485" i="2" s="1"/>
  <c r="DU485" i="2" s="1"/>
  <c r="EJ485" i="2" s="1"/>
  <c r="H485" i="2"/>
  <c r="DD485" i="2" s="1"/>
  <c r="DT485" i="2" s="1"/>
  <c r="EI485" i="2" s="1"/>
  <c r="DY484" i="2"/>
  <c r="EN484" i="2" s="1"/>
  <c r="DI484" i="2"/>
  <c r="DL484" i="2" s="1"/>
  <c r="DE484" i="2"/>
  <c r="DU484" i="2" s="1"/>
  <c r="EJ484" i="2" s="1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DJ484" i="2" s="1"/>
  <c r="CD484" i="2"/>
  <c r="CC484" i="2"/>
  <c r="CB484" i="2"/>
  <c r="CA484" i="2"/>
  <c r="BZ484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DH484" i="2" s="1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DG484" i="2" s="1"/>
  <c r="DK484" i="2" s="1"/>
  <c r="J484" i="2"/>
  <c r="DF484" i="2" s="1"/>
  <c r="DV484" i="2" s="1"/>
  <c r="EK484" i="2" s="1"/>
  <c r="I484" i="2"/>
  <c r="H484" i="2"/>
  <c r="DD484" i="2" s="1"/>
  <c r="DT484" i="2" s="1"/>
  <c r="EI484" i="2" s="1"/>
  <c r="EI483" i="2"/>
  <c r="DW483" i="2"/>
  <c r="EL483" i="2" s="1"/>
  <c r="DS483" i="2"/>
  <c r="EH483" i="2" s="1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DJ483" i="2" s="1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DI483" i="2" s="1"/>
  <c r="DL483" i="2" s="1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DH483" i="2" s="1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DG483" i="2" s="1"/>
  <c r="DK483" i="2" s="1"/>
  <c r="J483" i="2"/>
  <c r="DF483" i="2" s="1"/>
  <c r="DV483" i="2" s="1"/>
  <c r="EK483" i="2" s="1"/>
  <c r="I483" i="2"/>
  <c r="DE483" i="2" s="1"/>
  <c r="DU483" i="2" s="1"/>
  <c r="EJ483" i="2" s="1"/>
  <c r="H483" i="2"/>
  <c r="DD483" i="2" s="1"/>
  <c r="DT483" i="2" s="1"/>
  <c r="DC482" i="2"/>
  <c r="DY482" i="2" s="1"/>
  <c r="EN482" i="2" s="1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DJ482" i="2" s="1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DI482" i="2" s="1"/>
  <c r="DL482" i="2" s="1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DH482" i="2" s="1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DG482" i="2" s="1"/>
  <c r="DK482" i="2" s="1"/>
  <c r="J482" i="2"/>
  <c r="DF482" i="2" s="1"/>
  <c r="DV482" i="2" s="1"/>
  <c r="EK482" i="2" s="1"/>
  <c r="I482" i="2"/>
  <c r="DE482" i="2" s="1"/>
  <c r="DU482" i="2" s="1"/>
  <c r="EJ482" i="2" s="1"/>
  <c r="H482" i="2"/>
  <c r="DD482" i="2" s="1"/>
  <c r="DT482" i="2" s="1"/>
  <c r="EI482" i="2" s="1"/>
  <c r="DZ481" i="2"/>
  <c r="EO481" i="2" s="1"/>
  <c r="DX481" i="2"/>
  <c r="EM481" i="2" s="1"/>
  <c r="DC481" i="2"/>
  <c r="EA481" i="2" s="1"/>
  <c r="EP481" i="2" s="1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DJ481" i="2" s="1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DI481" i="2" s="1"/>
  <c r="DL481" i="2" s="1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DH481" i="2" s="1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DG481" i="2" s="1"/>
  <c r="DK481" i="2" s="1"/>
  <c r="J481" i="2"/>
  <c r="DF481" i="2" s="1"/>
  <c r="I481" i="2"/>
  <c r="DE481" i="2" s="1"/>
  <c r="DU481" i="2" s="1"/>
  <c r="EJ481" i="2" s="1"/>
  <c r="H481" i="2"/>
  <c r="DD481" i="2" s="1"/>
  <c r="DC480" i="2"/>
  <c r="DZ480" i="2" s="1"/>
  <c r="EO480" i="2" s="1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DJ480" i="2" s="1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DI480" i="2" s="1"/>
  <c r="DL480" i="2" s="1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DH480" i="2" s="1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DG480" i="2" s="1"/>
  <c r="DK480" i="2" s="1"/>
  <c r="J480" i="2"/>
  <c r="DF480" i="2" s="1"/>
  <c r="I480" i="2"/>
  <c r="DE480" i="2" s="1"/>
  <c r="DU480" i="2" s="1"/>
  <c r="EJ480" i="2" s="1"/>
  <c r="H480" i="2"/>
  <c r="DD480" i="2" s="1"/>
  <c r="DC479" i="2"/>
  <c r="DZ479" i="2" s="1"/>
  <c r="EO479" i="2" s="1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DJ479" i="2" s="1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DI479" i="2" s="1"/>
  <c r="DL479" i="2" s="1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DH479" i="2" s="1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DG479" i="2" s="1"/>
  <c r="DK479" i="2" s="1"/>
  <c r="J479" i="2"/>
  <c r="DF479" i="2" s="1"/>
  <c r="I479" i="2"/>
  <c r="DE479" i="2" s="1"/>
  <c r="DU479" i="2" s="1"/>
  <c r="EJ479" i="2" s="1"/>
  <c r="H479" i="2"/>
  <c r="DD479" i="2" s="1"/>
  <c r="DC478" i="2"/>
  <c r="DZ478" i="2" s="1"/>
  <c r="EO478" i="2" s="1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DJ478" i="2" s="1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DI478" i="2" s="1"/>
  <c r="DL478" i="2" s="1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DH478" i="2" s="1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DG478" i="2" s="1"/>
  <c r="DK478" i="2" s="1"/>
  <c r="J478" i="2"/>
  <c r="DF478" i="2" s="1"/>
  <c r="I478" i="2"/>
  <c r="DE478" i="2" s="1"/>
  <c r="DU478" i="2" s="1"/>
  <c r="EJ478" i="2" s="1"/>
  <c r="H478" i="2"/>
  <c r="DD478" i="2" s="1"/>
  <c r="DC477" i="2"/>
  <c r="DZ477" i="2" s="1"/>
  <c r="EO477" i="2" s="1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DJ477" i="2" s="1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DI477" i="2" s="1"/>
  <c r="DL477" i="2" s="1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DH477" i="2" s="1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DG477" i="2" s="1"/>
  <c r="DK477" i="2" s="1"/>
  <c r="J477" i="2"/>
  <c r="DF477" i="2" s="1"/>
  <c r="I477" i="2"/>
  <c r="DE477" i="2" s="1"/>
  <c r="DU477" i="2" s="1"/>
  <c r="EJ477" i="2" s="1"/>
  <c r="H477" i="2"/>
  <c r="DD477" i="2" s="1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DJ476" i="2" s="1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DI476" i="2" s="1"/>
  <c r="DL476" i="2" s="1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DH476" i="2" s="1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DG476" i="2" s="1"/>
  <c r="DK476" i="2" s="1"/>
  <c r="J476" i="2"/>
  <c r="DF476" i="2" s="1"/>
  <c r="DV476" i="2" s="1"/>
  <c r="EK476" i="2" s="1"/>
  <c r="I476" i="2"/>
  <c r="DE476" i="2" s="1"/>
  <c r="DU476" i="2" s="1"/>
  <c r="EJ476" i="2" s="1"/>
  <c r="H476" i="2"/>
  <c r="DD476" i="2" s="1"/>
  <c r="DT476" i="2" s="1"/>
  <c r="EI476" i="2" s="1"/>
  <c r="DY475" i="2"/>
  <c r="EN475" i="2" s="1"/>
  <c r="DI475" i="2"/>
  <c r="DL475" i="2" s="1"/>
  <c r="DE475" i="2"/>
  <c r="DU475" i="2" s="1"/>
  <c r="EJ475" i="2" s="1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DJ475" i="2" s="1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DH475" i="2" s="1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DG475" i="2" s="1"/>
  <c r="DK475" i="2" s="1"/>
  <c r="J475" i="2"/>
  <c r="DF475" i="2" s="1"/>
  <c r="DV475" i="2" s="1"/>
  <c r="EK475" i="2" s="1"/>
  <c r="I475" i="2"/>
  <c r="H475" i="2"/>
  <c r="DD475" i="2" s="1"/>
  <c r="DT475" i="2" s="1"/>
  <c r="EI475" i="2" s="1"/>
  <c r="EI474" i="2"/>
  <c r="DW474" i="2"/>
  <c r="EL474" i="2" s="1"/>
  <c r="DS474" i="2"/>
  <c r="EH474" i="2" s="1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DJ474" i="2" s="1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DI474" i="2" s="1"/>
  <c r="DL474" i="2" s="1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DH474" i="2" s="1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DG474" i="2" s="1"/>
  <c r="DK474" i="2" s="1"/>
  <c r="J474" i="2"/>
  <c r="DF474" i="2" s="1"/>
  <c r="DV474" i="2" s="1"/>
  <c r="EK474" i="2" s="1"/>
  <c r="I474" i="2"/>
  <c r="DE474" i="2" s="1"/>
  <c r="DU474" i="2" s="1"/>
  <c r="EJ474" i="2" s="1"/>
  <c r="H474" i="2"/>
  <c r="DD474" i="2" s="1"/>
  <c r="DT474" i="2" s="1"/>
  <c r="DC473" i="2"/>
  <c r="DY473" i="2" s="1"/>
  <c r="EN473" i="2" s="1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DJ473" i="2" s="1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DI473" i="2" s="1"/>
  <c r="DL473" i="2" s="1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DH473" i="2" s="1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DG473" i="2" s="1"/>
  <c r="DK473" i="2" s="1"/>
  <c r="J473" i="2"/>
  <c r="DF473" i="2" s="1"/>
  <c r="DV473" i="2" s="1"/>
  <c r="EK473" i="2" s="1"/>
  <c r="I473" i="2"/>
  <c r="DE473" i="2" s="1"/>
  <c r="DU473" i="2" s="1"/>
  <c r="EJ473" i="2" s="1"/>
  <c r="H473" i="2"/>
  <c r="DD473" i="2" s="1"/>
  <c r="DT473" i="2" s="1"/>
  <c r="EI473" i="2" s="1"/>
  <c r="DY472" i="2"/>
  <c r="EN472" i="2" s="1"/>
  <c r="DI472" i="2"/>
  <c r="DL472" i="2" s="1"/>
  <c r="DE472" i="2"/>
  <c r="DU472" i="2" s="1"/>
  <c r="EJ472" i="2" s="1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DJ472" i="2" s="1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DH472" i="2" s="1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DG472" i="2" s="1"/>
  <c r="DK472" i="2" s="1"/>
  <c r="J472" i="2"/>
  <c r="DF472" i="2" s="1"/>
  <c r="DV472" i="2" s="1"/>
  <c r="EK472" i="2" s="1"/>
  <c r="I472" i="2"/>
  <c r="H472" i="2"/>
  <c r="DD472" i="2" s="1"/>
  <c r="DT472" i="2" s="1"/>
  <c r="EI472" i="2" s="1"/>
  <c r="EI471" i="2"/>
  <c r="DW471" i="2"/>
  <c r="EL471" i="2" s="1"/>
  <c r="DS471" i="2"/>
  <c r="EH471" i="2" s="1"/>
  <c r="DC471" i="2"/>
  <c r="DY471" i="2" s="1"/>
  <c r="EN471" i="2" s="1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DJ471" i="2" s="1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DI471" i="2" s="1"/>
  <c r="DL471" i="2" s="1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DH471" i="2" s="1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DG471" i="2" s="1"/>
  <c r="DK471" i="2" s="1"/>
  <c r="J471" i="2"/>
  <c r="DF471" i="2" s="1"/>
  <c r="DV471" i="2" s="1"/>
  <c r="EK471" i="2" s="1"/>
  <c r="I471" i="2"/>
  <c r="DE471" i="2" s="1"/>
  <c r="DU471" i="2" s="1"/>
  <c r="EJ471" i="2" s="1"/>
  <c r="H471" i="2"/>
  <c r="DD471" i="2" s="1"/>
  <c r="DT471" i="2" s="1"/>
  <c r="DY470" i="2"/>
  <c r="EN470" i="2" s="1"/>
  <c r="DI470" i="2"/>
  <c r="DL470" i="2" s="1"/>
  <c r="DE470" i="2"/>
  <c r="DU470" i="2" s="1"/>
  <c r="EJ470" i="2" s="1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DJ470" i="2" s="1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DH470" i="2" s="1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DG470" i="2" s="1"/>
  <c r="DK470" i="2" s="1"/>
  <c r="J470" i="2"/>
  <c r="DF470" i="2" s="1"/>
  <c r="DV470" i="2" s="1"/>
  <c r="EK470" i="2" s="1"/>
  <c r="I470" i="2"/>
  <c r="H470" i="2"/>
  <c r="DD470" i="2" s="1"/>
  <c r="DT470" i="2" s="1"/>
  <c r="EI470" i="2" s="1"/>
  <c r="EI469" i="2"/>
  <c r="DW469" i="2"/>
  <c r="EL469" i="2" s="1"/>
  <c r="DS469" i="2"/>
  <c r="EH469" i="2" s="1"/>
  <c r="DC469" i="2"/>
  <c r="DY469" i="2" s="1"/>
  <c r="EN469" i="2" s="1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DJ469" i="2" s="1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DI469" i="2" s="1"/>
  <c r="DL469" i="2" s="1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DH469" i="2" s="1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DG469" i="2" s="1"/>
  <c r="DK469" i="2" s="1"/>
  <c r="J469" i="2"/>
  <c r="DF469" i="2" s="1"/>
  <c r="DV469" i="2" s="1"/>
  <c r="EK469" i="2" s="1"/>
  <c r="I469" i="2"/>
  <c r="DE469" i="2" s="1"/>
  <c r="DU469" i="2" s="1"/>
  <c r="EJ469" i="2" s="1"/>
  <c r="H469" i="2"/>
  <c r="DD469" i="2" s="1"/>
  <c r="DT469" i="2" s="1"/>
  <c r="DY468" i="2"/>
  <c r="EN468" i="2" s="1"/>
  <c r="DI468" i="2"/>
  <c r="DL468" i="2" s="1"/>
  <c r="DE468" i="2"/>
  <c r="DU468" i="2" s="1"/>
  <c r="EJ468" i="2" s="1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DJ468" i="2" s="1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DH468" i="2" s="1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DG468" i="2" s="1"/>
  <c r="DK468" i="2" s="1"/>
  <c r="J468" i="2"/>
  <c r="DF468" i="2" s="1"/>
  <c r="DV468" i="2" s="1"/>
  <c r="EK468" i="2" s="1"/>
  <c r="I468" i="2"/>
  <c r="H468" i="2"/>
  <c r="DD468" i="2" s="1"/>
  <c r="DT468" i="2" s="1"/>
  <c r="EI468" i="2" s="1"/>
  <c r="DC467" i="2"/>
  <c r="DZ467" i="2" s="1"/>
  <c r="EO467" i="2" s="1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DJ467" i="2" s="1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DI467" i="2" s="1"/>
  <c r="DL467" i="2" s="1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DH467" i="2" s="1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DG467" i="2" s="1"/>
  <c r="DK467" i="2" s="1"/>
  <c r="J467" i="2"/>
  <c r="DF467" i="2" s="1"/>
  <c r="I467" i="2"/>
  <c r="DE467" i="2" s="1"/>
  <c r="DU467" i="2" s="1"/>
  <c r="EJ467" i="2" s="1"/>
  <c r="H467" i="2"/>
  <c r="DD467" i="2" s="1"/>
  <c r="DC466" i="2"/>
  <c r="DZ466" i="2" s="1"/>
  <c r="EO466" i="2" s="1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DJ466" i="2" s="1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DI466" i="2" s="1"/>
  <c r="DL466" i="2" s="1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DH466" i="2" s="1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DG466" i="2" s="1"/>
  <c r="DK466" i="2" s="1"/>
  <c r="J466" i="2"/>
  <c r="DF466" i="2" s="1"/>
  <c r="I466" i="2"/>
  <c r="DE466" i="2" s="1"/>
  <c r="DU466" i="2" s="1"/>
  <c r="EJ466" i="2" s="1"/>
  <c r="H466" i="2"/>
  <c r="DD466" i="2" s="1"/>
  <c r="DC465" i="2"/>
  <c r="DZ465" i="2" s="1"/>
  <c r="EO465" i="2" s="1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DJ465" i="2" s="1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DI465" i="2" s="1"/>
  <c r="DL465" i="2" s="1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DH465" i="2" s="1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DG465" i="2" s="1"/>
  <c r="DK465" i="2" s="1"/>
  <c r="J465" i="2"/>
  <c r="DF465" i="2" s="1"/>
  <c r="I465" i="2"/>
  <c r="DE465" i="2" s="1"/>
  <c r="DU465" i="2" s="1"/>
  <c r="EJ465" i="2" s="1"/>
  <c r="H465" i="2"/>
  <c r="DD465" i="2" s="1"/>
  <c r="DC464" i="2"/>
  <c r="DZ464" i="2" s="1"/>
  <c r="EO464" i="2" s="1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DJ464" i="2" s="1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DI464" i="2" s="1"/>
  <c r="DL464" i="2" s="1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DH464" i="2" s="1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DG464" i="2" s="1"/>
  <c r="DK464" i="2" s="1"/>
  <c r="J464" i="2"/>
  <c r="DF464" i="2" s="1"/>
  <c r="I464" i="2"/>
  <c r="DE464" i="2" s="1"/>
  <c r="DU464" i="2" s="1"/>
  <c r="EJ464" i="2" s="1"/>
  <c r="H464" i="2"/>
  <c r="DD464" i="2" s="1"/>
  <c r="DC463" i="2"/>
  <c r="DZ463" i="2" s="1"/>
  <c r="EO463" i="2" s="1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DJ463" i="2" s="1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DI463" i="2" s="1"/>
  <c r="DL463" i="2" s="1"/>
  <c r="BF463" i="2"/>
  <c r="BE463" i="2"/>
  <c r="BD463" i="2"/>
  <c r="BC463" i="2"/>
  <c r="BB463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DH463" i="2" s="1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DG463" i="2" s="1"/>
  <c r="DK463" i="2" s="1"/>
  <c r="J463" i="2"/>
  <c r="DF463" i="2" s="1"/>
  <c r="I463" i="2"/>
  <c r="DE463" i="2" s="1"/>
  <c r="DU463" i="2" s="1"/>
  <c r="EJ463" i="2" s="1"/>
  <c r="H463" i="2"/>
  <c r="DD463" i="2" s="1"/>
  <c r="DC462" i="2"/>
  <c r="DZ462" i="2" s="1"/>
  <c r="EO462" i="2" s="1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DJ462" i="2" s="1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DI462" i="2" s="1"/>
  <c r="DL462" i="2" s="1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DH462" i="2" s="1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DG462" i="2" s="1"/>
  <c r="DK462" i="2" s="1"/>
  <c r="J462" i="2"/>
  <c r="DF462" i="2" s="1"/>
  <c r="I462" i="2"/>
  <c r="DE462" i="2" s="1"/>
  <c r="DU462" i="2" s="1"/>
  <c r="EJ462" i="2" s="1"/>
  <c r="H462" i="2"/>
  <c r="DD462" i="2" s="1"/>
  <c r="DC461" i="2"/>
  <c r="DY461" i="2" s="1"/>
  <c r="EN461" i="2" s="1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DJ461" i="2" s="1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DI461" i="2" s="1"/>
  <c r="DL461" i="2" s="1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DH461" i="2" s="1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DG461" i="2" s="1"/>
  <c r="DK461" i="2" s="1"/>
  <c r="J461" i="2"/>
  <c r="DF461" i="2" s="1"/>
  <c r="DV461" i="2" s="1"/>
  <c r="EK461" i="2" s="1"/>
  <c r="I461" i="2"/>
  <c r="DE461" i="2" s="1"/>
  <c r="DU461" i="2" s="1"/>
  <c r="EJ461" i="2" s="1"/>
  <c r="H461" i="2"/>
  <c r="DD461" i="2" s="1"/>
  <c r="DT461" i="2" s="1"/>
  <c r="EI461" i="2" s="1"/>
  <c r="DY460" i="2"/>
  <c r="EN460" i="2" s="1"/>
  <c r="DI460" i="2"/>
  <c r="DL460" i="2" s="1"/>
  <c r="DE460" i="2"/>
  <c r="DU460" i="2" s="1"/>
  <c r="EJ460" i="2" s="1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DJ460" i="2" s="1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DH460" i="2" s="1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DG460" i="2" s="1"/>
  <c r="DK460" i="2" s="1"/>
  <c r="J460" i="2"/>
  <c r="DF460" i="2" s="1"/>
  <c r="DV460" i="2" s="1"/>
  <c r="EK460" i="2" s="1"/>
  <c r="I460" i="2"/>
  <c r="H460" i="2"/>
  <c r="DD460" i="2" s="1"/>
  <c r="DT460" i="2" s="1"/>
  <c r="EI460" i="2" s="1"/>
  <c r="EI459" i="2"/>
  <c r="DW459" i="2"/>
  <c r="EL459" i="2" s="1"/>
  <c r="DS459" i="2"/>
  <c r="EH459" i="2" s="1"/>
  <c r="DC459" i="2"/>
  <c r="DY459" i="2" s="1"/>
  <c r="EN459" i="2" s="1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DJ459" i="2" s="1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DI459" i="2" s="1"/>
  <c r="DL459" i="2" s="1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DH459" i="2" s="1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DG459" i="2" s="1"/>
  <c r="DK459" i="2" s="1"/>
  <c r="J459" i="2"/>
  <c r="DF459" i="2" s="1"/>
  <c r="DV459" i="2" s="1"/>
  <c r="EK459" i="2" s="1"/>
  <c r="I459" i="2"/>
  <c r="DE459" i="2" s="1"/>
  <c r="DU459" i="2" s="1"/>
  <c r="EJ459" i="2" s="1"/>
  <c r="H459" i="2"/>
  <c r="DD459" i="2" s="1"/>
  <c r="DT459" i="2" s="1"/>
  <c r="DY458" i="2"/>
  <c r="EN458" i="2" s="1"/>
  <c r="DI458" i="2"/>
  <c r="DL458" i="2" s="1"/>
  <c r="DE458" i="2"/>
  <c r="DU458" i="2" s="1"/>
  <c r="EJ458" i="2" s="1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DJ458" i="2" s="1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DH458" i="2" s="1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DG458" i="2" s="1"/>
  <c r="DK458" i="2" s="1"/>
  <c r="J458" i="2"/>
  <c r="DF458" i="2" s="1"/>
  <c r="DV458" i="2" s="1"/>
  <c r="EK458" i="2" s="1"/>
  <c r="I458" i="2"/>
  <c r="H458" i="2"/>
  <c r="DD458" i="2" s="1"/>
  <c r="DT458" i="2" s="1"/>
  <c r="EI458" i="2" s="1"/>
  <c r="EI457" i="2"/>
  <c r="DW457" i="2"/>
  <c r="EL457" i="2" s="1"/>
  <c r="DS457" i="2"/>
  <c r="EH457" i="2" s="1"/>
  <c r="DC457" i="2"/>
  <c r="DY457" i="2" s="1"/>
  <c r="EN457" i="2" s="1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DJ457" i="2" s="1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DI457" i="2" s="1"/>
  <c r="DL457" i="2" s="1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DH457" i="2" s="1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DG457" i="2" s="1"/>
  <c r="DK457" i="2" s="1"/>
  <c r="J457" i="2"/>
  <c r="DF457" i="2" s="1"/>
  <c r="DV457" i="2" s="1"/>
  <c r="EK457" i="2" s="1"/>
  <c r="I457" i="2"/>
  <c r="DE457" i="2" s="1"/>
  <c r="DU457" i="2" s="1"/>
  <c r="EJ457" i="2" s="1"/>
  <c r="H457" i="2"/>
  <c r="DD457" i="2" s="1"/>
  <c r="DT457" i="2" s="1"/>
  <c r="DY456" i="2"/>
  <c r="EN456" i="2" s="1"/>
  <c r="DI456" i="2"/>
  <c r="DL456" i="2" s="1"/>
  <c r="DE456" i="2"/>
  <c r="DU456" i="2" s="1"/>
  <c r="EJ456" i="2" s="1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DJ456" i="2" s="1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DH456" i="2" s="1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DG456" i="2" s="1"/>
  <c r="DK456" i="2" s="1"/>
  <c r="J456" i="2"/>
  <c r="DF456" i="2" s="1"/>
  <c r="DV456" i="2" s="1"/>
  <c r="EK456" i="2" s="1"/>
  <c r="I456" i="2"/>
  <c r="H456" i="2"/>
  <c r="DD456" i="2" s="1"/>
  <c r="DT456" i="2" s="1"/>
  <c r="EI456" i="2" s="1"/>
  <c r="EI455" i="2"/>
  <c r="DW455" i="2"/>
  <c r="EL455" i="2" s="1"/>
  <c r="DS455" i="2"/>
  <c r="EH455" i="2" s="1"/>
  <c r="DC455" i="2"/>
  <c r="DY455" i="2" s="1"/>
  <c r="EN455" i="2" s="1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DJ455" i="2" s="1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DI455" i="2" s="1"/>
  <c r="DL455" i="2" s="1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DH455" i="2" s="1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DG455" i="2" s="1"/>
  <c r="DK455" i="2" s="1"/>
  <c r="J455" i="2"/>
  <c r="DF455" i="2" s="1"/>
  <c r="DV455" i="2" s="1"/>
  <c r="EK455" i="2" s="1"/>
  <c r="I455" i="2"/>
  <c r="DE455" i="2" s="1"/>
  <c r="DU455" i="2" s="1"/>
  <c r="EJ455" i="2" s="1"/>
  <c r="H455" i="2"/>
  <c r="DD455" i="2" s="1"/>
  <c r="DT455" i="2" s="1"/>
  <c r="DY454" i="2"/>
  <c r="EN454" i="2" s="1"/>
  <c r="DI454" i="2"/>
  <c r="DL454" i="2" s="1"/>
  <c r="DE454" i="2"/>
  <c r="DU454" i="2" s="1"/>
  <c r="EJ454" i="2" s="1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DJ454" i="2" s="1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DH454" i="2" s="1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DG454" i="2" s="1"/>
  <c r="DK454" i="2" s="1"/>
  <c r="J454" i="2"/>
  <c r="DF454" i="2" s="1"/>
  <c r="DV454" i="2" s="1"/>
  <c r="EK454" i="2" s="1"/>
  <c r="I454" i="2"/>
  <c r="H454" i="2"/>
  <c r="DD454" i="2" s="1"/>
  <c r="DT454" i="2" s="1"/>
  <c r="EI454" i="2" s="1"/>
  <c r="EI453" i="2"/>
  <c r="DW453" i="2"/>
  <c r="EL453" i="2" s="1"/>
  <c r="DS453" i="2"/>
  <c r="EH453" i="2" s="1"/>
  <c r="DC453" i="2"/>
  <c r="DY453" i="2" s="1"/>
  <c r="EN453" i="2" s="1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DJ453" i="2" s="1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DI453" i="2" s="1"/>
  <c r="DL453" i="2" s="1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DH453" i="2" s="1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DG453" i="2" s="1"/>
  <c r="DK453" i="2" s="1"/>
  <c r="J453" i="2"/>
  <c r="DF453" i="2" s="1"/>
  <c r="DV453" i="2" s="1"/>
  <c r="EK453" i="2" s="1"/>
  <c r="I453" i="2"/>
  <c r="DE453" i="2" s="1"/>
  <c r="DU453" i="2" s="1"/>
  <c r="EJ453" i="2" s="1"/>
  <c r="H453" i="2"/>
  <c r="DD453" i="2" s="1"/>
  <c r="DT453" i="2" s="1"/>
  <c r="DY452" i="2"/>
  <c r="EN452" i="2" s="1"/>
  <c r="DI452" i="2"/>
  <c r="DL452" i="2" s="1"/>
  <c r="DE452" i="2"/>
  <c r="DU452" i="2" s="1"/>
  <c r="EJ452" i="2" s="1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DJ452" i="2" s="1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DH452" i="2" s="1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DG452" i="2" s="1"/>
  <c r="DK452" i="2" s="1"/>
  <c r="J452" i="2"/>
  <c r="DF452" i="2" s="1"/>
  <c r="DV452" i="2" s="1"/>
  <c r="EK452" i="2" s="1"/>
  <c r="I452" i="2"/>
  <c r="H452" i="2"/>
  <c r="DD452" i="2" s="1"/>
  <c r="DT452" i="2" s="1"/>
  <c r="EI452" i="2" s="1"/>
  <c r="EI451" i="2"/>
  <c r="DW451" i="2"/>
  <c r="EL451" i="2" s="1"/>
  <c r="DS451" i="2"/>
  <c r="EH451" i="2" s="1"/>
  <c r="DC451" i="2"/>
  <c r="DY451" i="2" s="1"/>
  <c r="EN451" i="2" s="1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DJ451" i="2" s="1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DI451" i="2" s="1"/>
  <c r="DL451" i="2" s="1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DH451" i="2" s="1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DG451" i="2" s="1"/>
  <c r="DK451" i="2" s="1"/>
  <c r="J451" i="2"/>
  <c r="DF451" i="2" s="1"/>
  <c r="DV451" i="2" s="1"/>
  <c r="EK451" i="2" s="1"/>
  <c r="I451" i="2"/>
  <c r="DE451" i="2" s="1"/>
  <c r="DU451" i="2" s="1"/>
  <c r="EJ451" i="2" s="1"/>
  <c r="H451" i="2"/>
  <c r="DD451" i="2" s="1"/>
  <c r="DT451" i="2" s="1"/>
  <c r="DY450" i="2"/>
  <c r="EN450" i="2" s="1"/>
  <c r="DI450" i="2"/>
  <c r="DL450" i="2" s="1"/>
  <c r="DE450" i="2"/>
  <c r="DU450" i="2" s="1"/>
  <c r="EJ450" i="2" s="1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DJ450" i="2" s="1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DH450" i="2" s="1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DG450" i="2" s="1"/>
  <c r="DK450" i="2" s="1"/>
  <c r="J450" i="2"/>
  <c r="DF450" i="2" s="1"/>
  <c r="DV450" i="2" s="1"/>
  <c r="EK450" i="2" s="1"/>
  <c r="I450" i="2"/>
  <c r="H450" i="2"/>
  <c r="DD450" i="2" s="1"/>
  <c r="DT450" i="2" s="1"/>
  <c r="EI450" i="2" s="1"/>
  <c r="EI449" i="2"/>
  <c r="DW449" i="2"/>
  <c r="EL449" i="2" s="1"/>
  <c r="DS449" i="2"/>
  <c r="EH449" i="2" s="1"/>
  <c r="DC449" i="2"/>
  <c r="DY449" i="2" s="1"/>
  <c r="EN449" i="2" s="1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DJ449" i="2" s="1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DI449" i="2" s="1"/>
  <c r="DL449" i="2" s="1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DH449" i="2" s="1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DG449" i="2" s="1"/>
  <c r="DK449" i="2" s="1"/>
  <c r="J449" i="2"/>
  <c r="DF449" i="2" s="1"/>
  <c r="DV449" i="2" s="1"/>
  <c r="EK449" i="2" s="1"/>
  <c r="I449" i="2"/>
  <c r="DE449" i="2" s="1"/>
  <c r="DU449" i="2" s="1"/>
  <c r="EJ449" i="2" s="1"/>
  <c r="H449" i="2"/>
  <c r="DD449" i="2" s="1"/>
  <c r="DT449" i="2" s="1"/>
  <c r="DY448" i="2"/>
  <c r="EN448" i="2" s="1"/>
  <c r="DI448" i="2"/>
  <c r="DL448" i="2" s="1"/>
  <c r="DE448" i="2"/>
  <c r="DU448" i="2" s="1"/>
  <c r="EJ448" i="2" s="1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DJ448" i="2" s="1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DH448" i="2" s="1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DG448" i="2" s="1"/>
  <c r="DK448" i="2" s="1"/>
  <c r="J448" i="2"/>
  <c r="DF448" i="2" s="1"/>
  <c r="DV448" i="2" s="1"/>
  <c r="EK448" i="2" s="1"/>
  <c r="I448" i="2"/>
  <c r="H448" i="2"/>
  <c r="DD448" i="2" s="1"/>
  <c r="DT448" i="2" s="1"/>
  <c r="EI448" i="2" s="1"/>
  <c r="EI447" i="2"/>
  <c r="DW447" i="2"/>
  <c r="EL447" i="2" s="1"/>
  <c r="DS447" i="2"/>
  <c r="EH447" i="2" s="1"/>
  <c r="DC447" i="2"/>
  <c r="DY447" i="2" s="1"/>
  <c r="EN447" i="2" s="1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DJ447" i="2" s="1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DI447" i="2" s="1"/>
  <c r="DL447" i="2" s="1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DH447" i="2" s="1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DG447" i="2" s="1"/>
  <c r="DK447" i="2" s="1"/>
  <c r="J447" i="2"/>
  <c r="DF447" i="2" s="1"/>
  <c r="DV447" i="2" s="1"/>
  <c r="EK447" i="2" s="1"/>
  <c r="I447" i="2"/>
  <c r="DE447" i="2" s="1"/>
  <c r="DU447" i="2" s="1"/>
  <c r="EJ447" i="2" s="1"/>
  <c r="H447" i="2"/>
  <c r="DD447" i="2" s="1"/>
  <c r="DT447" i="2" s="1"/>
  <c r="DY446" i="2"/>
  <c r="EN446" i="2" s="1"/>
  <c r="DI446" i="2"/>
  <c r="DL446" i="2" s="1"/>
  <c r="DE446" i="2"/>
  <c r="DU446" i="2" s="1"/>
  <c r="EJ446" i="2" s="1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DJ446" i="2" s="1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DH446" i="2" s="1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DG446" i="2" s="1"/>
  <c r="DK446" i="2" s="1"/>
  <c r="J446" i="2"/>
  <c r="DF446" i="2" s="1"/>
  <c r="DV446" i="2" s="1"/>
  <c r="EK446" i="2" s="1"/>
  <c r="I446" i="2"/>
  <c r="H446" i="2"/>
  <c r="DD446" i="2" s="1"/>
  <c r="DT446" i="2" s="1"/>
  <c r="EI446" i="2" s="1"/>
  <c r="EI445" i="2"/>
  <c r="DW445" i="2"/>
  <c r="EL445" i="2" s="1"/>
  <c r="DS445" i="2"/>
  <c r="EH445" i="2" s="1"/>
  <c r="DC445" i="2"/>
  <c r="DY445" i="2" s="1"/>
  <c r="EN445" i="2" s="1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DJ445" i="2" s="1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DI445" i="2" s="1"/>
  <c r="DL445" i="2" s="1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DH445" i="2" s="1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DG445" i="2" s="1"/>
  <c r="DK445" i="2" s="1"/>
  <c r="J445" i="2"/>
  <c r="DF445" i="2" s="1"/>
  <c r="DV445" i="2" s="1"/>
  <c r="EK445" i="2" s="1"/>
  <c r="I445" i="2"/>
  <c r="DE445" i="2" s="1"/>
  <c r="DU445" i="2" s="1"/>
  <c r="EJ445" i="2" s="1"/>
  <c r="H445" i="2"/>
  <c r="DD445" i="2" s="1"/>
  <c r="DT445" i="2" s="1"/>
  <c r="DY444" i="2"/>
  <c r="EN444" i="2" s="1"/>
  <c r="DI444" i="2"/>
  <c r="DL444" i="2" s="1"/>
  <c r="DE444" i="2"/>
  <c r="DU444" i="2" s="1"/>
  <c r="EJ444" i="2" s="1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DJ444" i="2" s="1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DH444" i="2" s="1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DG444" i="2" s="1"/>
  <c r="DK444" i="2" s="1"/>
  <c r="J444" i="2"/>
  <c r="DF444" i="2" s="1"/>
  <c r="DV444" i="2" s="1"/>
  <c r="EK444" i="2" s="1"/>
  <c r="I444" i="2"/>
  <c r="H444" i="2"/>
  <c r="DD444" i="2" s="1"/>
  <c r="DT444" i="2" s="1"/>
  <c r="EI444" i="2" s="1"/>
  <c r="EI443" i="2"/>
  <c r="DW443" i="2"/>
  <c r="EL443" i="2" s="1"/>
  <c r="DS443" i="2"/>
  <c r="EH443" i="2" s="1"/>
  <c r="DC443" i="2"/>
  <c r="DY443" i="2" s="1"/>
  <c r="EN443" i="2" s="1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DJ443" i="2" s="1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DI443" i="2" s="1"/>
  <c r="DL443" i="2" s="1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DH443" i="2" s="1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DG443" i="2" s="1"/>
  <c r="DK443" i="2" s="1"/>
  <c r="J443" i="2"/>
  <c r="DF443" i="2" s="1"/>
  <c r="DV443" i="2" s="1"/>
  <c r="EK443" i="2" s="1"/>
  <c r="I443" i="2"/>
  <c r="DE443" i="2" s="1"/>
  <c r="DU443" i="2" s="1"/>
  <c r="EJ443" i="2" s="1"/>
  <c r="H443" i="2"/>
  <c r="DD443" i="2" s="1"/>
  <c r="DT443" i="2" s="1"/>
  <c r="DY442" i="2"/>
  <c r="EN442" i="2" s="1"/>
  <c r="DI442" i="2"/>
  <c r="DL442" i="2" s="1"/>
  <c r="DE442" i="2"/>
  <c r="DU442" i="2" s="1"/>
  <c r="EJ442" i="2" s="1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DJ442" i="2" s="1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DH442" i="2" s="1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DG442" i="2" s="1"/>
  <c r="DK442" i="2" s="1"/>
  <c r="J442" i="2"/>
  <c r="DF442" i="2" s="1"/>
  <c r="DV442" i="2" s="1"/>
  <c r="EK442" i="2" s="1"/>
  <c r="I442" i="2"/>
  <c r="H442" i="2"/>
  <c r="DD442" i="2" s="1"/>
  <c r="DT442" i="2" s="1"/>
  <c r="EI442" i="2" s="1"/>
  <c r="EI441" i="2"/>
  <c r="DW441" i="2"/>
  <c r="EL441" i="2" s="1"/>
  <c r="DS441" i="2"/>
  <c r="EH441" i="2" s="1"/>
  <c r="DC441" i="2"/>
  <c r="DY441" i="2" s="1"/>
  <c r="EN441" i="2" s="1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DJ441" i="2" s="1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DI441" i="2" s="1"/>
  <c r="DL441" i="2" s="1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DH441" i="2" s="1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DG441" i="2" s="1"/>
  <c r="DK441" i="2" s="1"/>
  <c r="J441" i="2"/>
  <c r="DF441" i="2" s="1"/>
  <c r="DV441" i="2" s="1"/>
  <c r="EK441" i="2" s="1"/>
  <c r="I441" i="2"/>
  <c r="DE441" i="2" s="1"/>
  <c r="DU441" i="2" s="1"/>
  <c r="EJ441" i="2" s="1"/>
  <c r="H441" i="2"/>
  <c r="DD441" i="2" s="1"/>
  <c r="DT441" i="2" s="1"/>
  <c r="DY440" i="2"/>
  <c r="EN440" i="2" s="1"/>
  <c r="DI440" i="2"/>
  <c r="DL440" i="2" s="1"/>
  <c r="DE440" i="2"/>
  <c r="DU440" i="2" s="1"/>
  <c r="EJ440" i="2" s="1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DJ440" i="2" s="1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DH440" i="2" s="1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DG440" i="2" s="1"/>
  <c r="DK440" i="2" s="1"/>
  <c r="J440" i="2"/>
  <c r="DF440" i="2" s="1"/>
  <c r="DV440" i="2" s="1"/>
  <c r="EK440" i="2" s="1"/>
  <c r="I440" i="2"/>
  <c r="H440" i="2"/>
  <c r="DD440" i="2" s="1"/>
  <c r="DT440" i="2" s="1"/>
  <c r="EI440" i="2" s="1"/>
  <c r="DC439" i="2"/>
  <c r="DZ439" i="2" s="1"/>
  <c r="EO439" i="2" s="1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DJ439" i="2" s="1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DI439" i="2" s="1"/>
  <c r="DL439" i="2" s="1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DH439" i="2" s="1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DG439" i="2" s="1"/>
  <c r="DK439" i="2" s="1"/>
  <c r="J439" i="2"/>
  <c r="DF439" i="2" s="1"/>
  <c r="I439" i="2"/>
  <c r="DE439" i="2" s="1"/>
  <c r="DU439" i="2" s="1"/>
  <c r="EJ439" i="2" s="1"/>
  <c r="H439" i="2"/>
  <c r="DD439" i="2" s="1"/>
  <c r="DC438" i="2"/>
  <c r="DZ438" i="2" s="1"/>
  <c r="EO438" i="2" s="1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DJ438" i="2" s="1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DI438" i="2" s="1"/>
  <c r="DL438" i="2" s="1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DH438" i="2" s="1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DG438" i="2" s="1"/>
  <c r="DK438" i="2" s="1"/>
  <c r="J438" i="2"/>
  <c r="DF438" i="2" s="1"/>
  <c r="I438" i="2"/>
  <c r="DE438" i="2" s="1"/>
  <c r="DU438" i="2" s="1"/>
  <c r="EJ438" i="2" s="1"/>
  <c r="H438" i="2"/>
  <c r="DD438" i="2" s="1"/>
  <c r="DC437" i="2"/>
  <c r="DZ437" i="2" s="1"/>
  <c r="EO437" i="2" s="1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DJ437" i="2" s="1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DI437" i="2" s="1"/>
  <c r="DL437" i="2" s="1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DH437" i="2" s="1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DG437" i="2" s="1"/>
  <c r="DK437" i="2" s="1"/>
  <c r="J437" i="2"/>
  <c r="DF437" i="2" s="1"/>
  <c r="I437" i="2"/>
  <c r="DE437" i="2" s="1"/>
  <c r="DU437" i="2" s="1"/>
  <c r="EJ437" i="2" s="1"/>
  <c r="H437" i="2"/>
  <c r="DD437" i="2" s="1"/>
  <c r="DC436" i="2"/>
  <c r="DZ436" i="2" s="1"/>
  <c r="EO436" i="2" s="1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DJ436" i="2" s="1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DI436" i="2" s="1"/>
  <c r="DL436" i="2" s="1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DH436" i="2" s="1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DG436" i="2" s="1"/>
  <c r="DK436" i="2" s="1"/>
  <c r="J436" i="2"/>
  <c r="DF436" i="2" s="1"/>
  <c r="I436" i="2"/>
  <c r="DE436" i="2" s="1"/>
  <c r="DU436" i="2" s="1"/>
  <c r="EJ436" i="2" s="1"/>
  <c r="H436" i="2"/>
  <c r="DD436" i="2" s="1"/>
  <c r="DC435" i="2"/>
  <c r="DZ435" i="2" s="1"/>
  <c r="EO435" i="2" s="1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DJ435" i="2" s="1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DI435" i="2" s="1"/>
  <c r="DL435" i="2" s="1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DH435" i="2" s="1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DG435" i="2" s="1"/>
  <c r="DK435" i="2" s="1"/>
  <c r="J435" i="2"/>
  <c r="DF435" i="2" s="1"/>
  <c r="I435" i="2"/>
  <c r="DE435" i="2" s="1"/>
  <c r="DU435" i="2" s="1"/>
  <c r="EJ435" i="2" s="1"/>
  <c r="H435" i="2"/>
  <c r="DD435" i="2" s="1"/>
  <c r="DC434" i="2"/>
  <c r="DY434" i="2" s="1"/>
  <c r="EN434" i="2" s="1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DJ434" i="2" s="1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DI434" i="2" s="1"/>
  <c r="DL434" i="2" s="1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DH434" i="2" s="1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DG434" i="2" s="1"/>
  <c r="DK434" i="2" s="1"/>
  <c r="J434" i="2"/>
  <c r="DF434" i="2" s="1"/>
  <c r="DV434" i="2" s="1"/>
  <c r="EK434" i="2" s="1"/>
  <c r="I434" i="2"/>
  <c r="DE434" i="2" s="1"/>
  <c r="DU434" i="2" s="1"/>
  <c r="EJ434" i="2" s="1"/>
  <c r="H434" i="2"/>
  <c r="DD434" i="2" s="1"/>
  <c r="DT434" i="2" s="1"/>
  <c r="EI434" i="2" s="1"/>
  <c r="DY433" i="2"/>
  <c r="EN433" i="2" s="1"/>
  <c r="DI433" i="2"/>
  <c r="DL433" i="2" s="1"/>
  <c r="DE433" i="2"/>
  <c r="DU433" i="2" s="1"/>
  <c r="EJ433" i="2" s="1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DJ433" i="2" s="1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DH433" i="2" s="1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DG433" i="2" s="1"/>
  <c r="DK433" i="2" s="1"/>
  <c r="J433" i="2"/>
  <c r="DF433" i="2" s="1"/>
  <c r="DV433" i="2" s="1"/>
  <c r="EK433" i="2" s="1"/>
  <c r="I433" i="2"/>
  <c r="H433" i="2"/>
  <c r="DD433" i="2" s="1"/>
  <c r="DT433" i="2" s="1"/>
  <c r="EI433" i="2" s="1"/>
  <c r="EI432" i="2"/>
  <c r="DW432" i="2"/>
  <c r="EL432" i="2" s="1"/>
  <c r="DS432" i="2"/>
  <c r="EH432" i="2" s="1"/>
  <c r="DC432" i="2"/>
  <c r="DY432" i="2" s="1"/>
  <c r="EN432" i="2" s="1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DJ432" i="2" s="1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DI432" i="2" s="1"/>
  <c r="DL432" i="2" s="1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DH432" i="2" s="1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DG432" i="2" s="1"/>
  <c r="DK432" i="2" s="1"/>
  <c r="J432" i="2"/>
  <c r="DF432" i="2" s="1"/>
  <c r="DV432" i="2" s="1"/>
  <c r="EK432" i="2" s="1"/>
  <c r="I432" i="2"/>
  <c r="DE432" i="2" s="1"/>
  <c r="DU432" i="2" s="1"/>
  <c r="EJ432" i="2" s="1"/>
  <c r="H432" i="2"/>
  <c r="DD432" i="2" s="1"/>
  <c r="DT432" i="2" s="1"/>
  <c r="DY431" i="2"/>
  <c r="EN431" i="2" s="1"/>
  <c r="DI431" i="2"/>
  <c r="DL431" i="2" s="1"/>
  <c r="DE431" i="2"/>
  <c r="DU431" i="2" s="1"/>
  <c r="EJ431" i="2" s="1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DJ431" i="2" s="1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DH431" i="2" s="1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DG431" i="2" s="1"/>
  <c r="DK431" i="2" s="1"/>
  <c r="J431" i="2"/>
  <c r="DF431" i="2" s="1"/>
  <c r="DV431" i="2" s="1"/>
  <c r="EK431" i="2" s="1"/>
  <c r="I431" i="2"/>
  <c r="H431" i="2"/>
  <c r="DD431" i="2" s="1"/>
  <c r="DT431" i="2" s="1"/>
  <c r="EI431" i="2" s="1"/>
  <c r="EI430" i="2"/>
  <c r="DW430" i="2"/>
  <c r="EL430" i="2" s="1"/>
  <c r="DS430" i="2"/>
  <c r="EH430" i="2" s="1"/>
  <c r="DC430" i="2"/>
  <c r="DY430" i="2" s="1"/>
  <c r="EN430" i="2" s="1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DJ430" i="2" s="1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DI430" i="2" s="1"/>
  <c r="DL430" i="2" s="1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DH430" i="2" s="1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DG430" i="2" s="1"/>
  <c r="DK430" i="2" s="1"/>
  <c r="J430" i="2"/>
  <c r="DF430" i="2" s="1"/>
  <c r="DV430" i="2" s="1"/>
  <c r="EK430" i="2" s="1"/>
  <c r="I430" i="2"/>
  <c r="DE430" i="2" s="1"/>
  <c r="DU430" i="2" s="1"/>
  <c r="EJ430" i="2" s="1"/>
  <c r="H430" i="2"/>
  <c r="DD430" i="2" s="1"/>
  <c r="DT430" i="2" s="1"/>
  <c r="DY429" i="2"/>
  <c r="EN429" i="2" s="1"/>
  <c r="DI429" i="2"/>
  <c r="DL429" i="2" s="1"/>
  <c r="DE429" i="2"/>
  <c r="DU429" i="2" s="1"/>
  <c r="EJ429" i="2" s="1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DJ429" i="2" s="1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DH429" i="2" s="1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DG429" i="2" s="1"/>
  <c r="DK429" i="2" s="1"/>
  <c r="J429" i="2"/>
  <c r="DF429" i="2" s="1"/>
  <c r="DV429" i="2" s="1"/>
  <c r="EK429" i="2" s="1"/>
  <c r="I429" i="2"/>
  <c r="H429" i="2"/>
  <c r="DD429" i="2" s="1"/>
  <c r="DT429" i="2" s="1"/>
  <c r="EI429" i="2" s="1"/>
  <c r="EI428" i="2"/>
  <c r="DW428" i="2"/>
  <c r="EL428" i="2" s="1"/>
  <c r="DS428" i="2"/>
  <c r="EH428" i="2" s="1"/>
  <c r="DC428" i="2"/>
  <c r="DY428" i="2" s="1"/>
  <c r="EN428" i="2" s="1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DJ428" i="2" s="1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DI428" i="2" s="1"/>
  <c r="DL428" i="2" s="1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DH428" i="2" s="1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DG428" i="2" s="1"/>
  <c r="DK428" i="2" s="1"/>
  <c r="J428" i="2"/>
  <c r="DF428" i="2" s="1"/>
  <c r="DV428" i="2" s="1"/>
  <c r="EK428" i="2" s="1"/>
  <c r="I428" i="2"/>
  <c r="DE428" i="2" s="1"/>
  <c r="DU428" i="2" s="1"/>
  <c r="EJ428" i="2" s="1"/>
  <c r="H428" i="2"/>
  <c r="DD428" i="2" s="1"/>
  <c r="DT428" i="2" s="1"/>
  <c r="DY427" i="2"/>
  <c r="EN427" i="2" s="1"/>
  <c r="DI427" i="2"/>
  <c r="DL427" i="2" s="1"/>
  <c r="DE427" i="2"/>
  <c r="DU427" i="2" s="1"/>
  <c r="EJ427" i="2" s="1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DJ427" i="2" s="1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DH427" i="2" s="1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DG427" i="2" s="1"/>
  <c r="DK427" i="2" s="1"/>
  <c r="J427" i="2"/>
  <c r="DF427" i="2" s="1"/>
  <c r="DV427" i="2" s="1"/>
  <c r="EK427" i="2" s="1"/>
  <c r="I427" i="2"/>
  <c r="H427" i="2"/>
  <c r="DD427" i="2" s="1"/>
  <c r="DT427" i="2" s="1"/>
  <c r="EI427" i="2" s="1"/>
  <c r="EI426" i="2"/>
  <c r="DW426" i="2"/>
  <c r="EL426" i="2" s="1"/>
  <c r="DS426" i="2"/>
  <c r="EH426" i="2" s="1"/>
  <c r="DC426" i="2"/>
  <c r="DY426" i="2" s="1"/>
  <c r="EN426" i="2" s="1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DJ426" i="2" s="1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DI426" i="2" s="1"/>
  <c r="DL426" i="2" s="1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DH426" i="2" s="1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DG426" i="2" s="1"/>
  <c r="DK426" i="2" s="1"/>
  <c r="J426" i="2"/>
  <c r="DF426" i="2" s="1"/>
  <c r="DV426" i="2" s="1"/>
  <c r="EK426" i="2" s="1"/>
  <c r="I426" i="2"/>
  <c r="DE426" i="2" s="1"/>
  <c r="DU426" i="2" s="1"/>
  <c r="EJ426" i="2" s="1"/>
  <c r="H426" i="2"/>
  <c r="DD426" i="2" s="1"/>
  <c r="DT426" i="2" s="1"/>
  <c r="DY425" i="2"/>
  <c r="EN425" i="2" s="1"/>
  <c r="DI425" i="2"/>
  <c r="DL425" i="2" s="1"/>
  <c r="DE425" i="2"/>
  <c r="DU425" i="2" s="1"/>
  <c r="EJ425" i="2" s="1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DJ425" i="2" s="1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DH425" i="2" s="1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DG425" i="2" s="1"/>
  <c r="DK425" i="2" s="1"/>
  <c r="J425" i="2"/>
  <c r="DF425" i="2" s="1"/>
  <c r="DV425" i="2" s="1"/>
  <c r="EK425" i="2" s="1"/>
  <c r="I425" i="2"/>
  <c r="H425" i="2"/>
  <c r="DD425" i="2" s="1"/>
  <c r="DT425" i="2" s="1"/>
  <c r="EI425" i="2" s="1"/>
  <c r="EI424" i="2"/>
  <c r="DW424" i="2"/>
  <c r="EL424" i="2" s="1"/>
  <c r="DS424" i="2"/>
  <c r="EH424" i="2" s="1"/>
  <c r="DC424" i="2"/>
  <c r="DY424" i="2" s="1"/>
  <c r="EN424" i="2" s="1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DJ424" i="2" s="1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DI424" i="2" s="1"/>
  <c r="DL424" i="2" s="1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DH424" i="2" s="1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DG424" i="2" s="1"/>
  <c r="DK424" i="2" s="1"/>
  <c r="J424" i="2"/>
  <c r="DF424" i="2" s="1"/>
  <c r="DV424" i="2" s="1"/>
  <c r="EK424" i="2" s="1"/>
  <c r="I424" i="2"/>
  <c r="DE424" i="2" s="1"/>
  <c r="DU424" i="2" s="1"/>
  <c r="EJ424" i="2" s="1"/>
  <c r="H424" i="2"/>
  <c r="DD424" i="2" s="1"/>
  <c r="DT424" i="2" s="1"/>
  <c r="DY423" i="2"/>
  <c r="EN423" i="2" s="1"/>
  <c r="DI423" i="2"/>
  <c r="DL423" i="2" s="1"/>
  <c r="DE423" i="2"/>
  <c r="DU423" i="2" s="1"/>
  <c r="EJ423" i="2" s="1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DJ423" i="2" s="1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DH423" i="2" s="1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DG423" i="2" s="1"/>
  <c r="DK423" i="2" s="1"/>
  <c r="J423" i="2"/>
  <c r="DF423" i="2" s="1"/>
  <c r="DV423" i="2" s="1"/>
  <c r="EK423" i="2" s="1"/>
  <c r="I423" i="2"/>
  <c r="H423" i="2"/>
  <c r="DD423" i="2" s="1"/>
  <c r="DT423" i="2" s="1"/>
  <c r="EI423" i="2" s="1"/>
  <c r="EI422" i="2"/>
  <c r="DW422" i="2"/>
  <c r="EL422" i="2" s="1"/>
  <c r="DS422" i="2"/>
  <c r="EH422" i="2" s="1"/>
  <c r="DC422" i="2"/>
  <c r="DY422" i="2" s="1"/>
  <c r="EN422" i="2" s="1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DJ422" i="2" s="1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DI422" i="2" s="1"/>
  <c r="DL422" i="2" s="1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DH422" i="2" s="1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DG422" i="2" s="1"/>
  <c r="DK422" i="2" s="1"/>
  <c r="J422" i="2"/>
  <c r="DF422" i="2" s="1"/>
  <c r="DV422" i="2" s="1"/>
  <c r="EK422" i="2" s="1"/>
  <c r="I422" i="2"/>
  <c r="DE422" i="2" s="1"/>
  <c r="DU422" i="2" s="1"/>
  <c r="EJ422" i="2" s="1"/>
  <c r="H422" i="2"/>
  <c r="DD422" i="2" s="1"/>
  <c r="DT422" i="2" s="1"/>
  <c r="DY421" i="2"/>
  <c r="EN421" i="2" s="1"/>
  <c r="DI421" i="2"/>
  <c r="DL421" i="2" s="1"/>
  <c r="DE421" i="2"/>
  <c r="DU421" i="2" s="1"/>
  <c r="EJ421" i="2" s="1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DJ421" i="2" s="1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DH421" i="2" s="1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DG421" i="2" s="1"/>
  <c r="DK421" i="2" s="1"/>
  <c r="J421" i="2"/>
  <c r="DF421" i="2" s="1"/>
  <c r="DV421" i="2" s="1"/>
  <c r="EK421" i="2" s="1"/>
  <c r="I421" i="2"/>
  <c r="H421" i="2"/>
  <c r="DD421" i="2" s="1"/>
  <c r="DT421" i="2" s="1"/>
  <c r="EI421" i="2" s="1"/>
  <c r="EI420" i="2"/>
  <c r="DW420" i="2"/>
  <c r="EL420" i="2" s="1"/>
  <c r="DS420" i="2"/>
  <c r="EH420" i="2" s="1"/>
  <c r="DC420" i="2"/>
  <c r="DY420" i="2" s="1"/>
  <c r="EN420" i="2" s="1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DJ420" i="2" s="1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DI420" i="2" s="1"/>
  <c r="DL420" i="2" s="1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DH420" i="2" s="1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DG420" i="2" s="1"/>
  <c r="DK420" i="2" s="1"/>
  <c r="J420" i="2"/>
  <c r="DF420" i="2" s="1"/>
  <c r="DV420" i="2" s="1"/>
  <c r="EK420" i="2" s="1"/>
  <c r="I420" i="2"/>
  <c r="DE420" i="2" s="1"/>
  <c r="DU420" i="2" s="1"/>
  <c r="EJ420" i="2" s="1"/>
  <c r="H420" i="2"/>
  <c r="DD420" i="2" s="1"/>
  <c r="DT420" i="2" s="1"/>
  <c r="DY419" i="2"/>
  <c r="EN419" i="2" s="1"/>
  <c r="DI419" i="2"/>
  <c r="DL419" i="2" s="1"/>
  <c r="DE419" i="2"/>
  <c r="DU419" i="2" s="1"/>
  <c r="EJ419" i="2" s="1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DJ419" i="2" s="1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DH419" i="2" s="1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DG419" i="2" s="1"/>
  <c r="DK419" i="2" s="1"/>
  <c r="J419" i="2"/>
  <c r="DF419" i="2" s="1"/>
  <c r="DV419" i="2" s="1"/>
  <c r="EK419" i="2" s="1"/>
  <c r="I419" i="2"/>
  <c r="H419" i="2"/>
  <c r="DD419" i="2" s="1"/>
  <c r="DT419" i="2" s="1"/>
  <c r="EI419" i="2" s="1"/>
  <c r="DC418" i="2"/>
  <c r="DY418" i="2" s="1"/>
  <c r="EN418" i="2" s="1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DJ418" i="2" s="1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DI418" i="2" s="1"/>
  <c r="DL418" i="2" s="1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DH418" i="2" s="1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DG418" i="2" s="1"/>
  <c r="DK418" i="2" s="1"/>
  <c r="J418" i="2"/>
  <c r="DF418" i="2" s="1"/>
  <c r="DV418" i="2" s="1"/>
  <c r="EK418" i="2" s="1"/>
  <c r="I418" i="2"/>
  <c r="DE418" i="2" s="1"/>
  <c r="DU418" i="2" s="1"/>
  <c r="EJ418" i="2" s="1"/>
  <c r="H418" i="2"/>
  <c r="DD418" i="2" s="1"/>
  <c r="DT418" i="2" s="1"/>
  <c r="EI418" i="2" s="1"/>
  <c r="DC417" i="2"/>
  <c r="EA417" i="2" s="1"/>
  <c r="EP417" i="2" s="1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DJ417" i="2" s="1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DI417" i="2" s="1"/>
  <c r="DL417" i="2" s="1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DH417" i="2" s="1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DG417" i="2" s="1"/>
  <c r="DK417" i="2" s="1"/>
  <c r="J417" i="2"/>
  <c r="DF417" i="2" s="1"/>
  <c r="I417" i="2"/>
  <c r="DE417" i="2" s="1"/>
  <c r="DU417" i="2" s="1"/>
  <c r="EJ417" i="2" s="1"/>
  <c r="H417" i="2"/>
  <c r="DD417" i="2" s="1"/>
  <c r="DC416" i="2"/>
  <c r="EA416" i="2" s="1"/>
  <c r="EP416" i="2" s="1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DJ416" i="2" s="1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DI416" i="2" s="1"/>
  <c r="DL416" i="2" s="1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DH416" i="2" s="1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DG416" i="2" s="1"/>
  <c r="DK416" i="2" s="1"/>
  <c r="J416" i="2"/>
  <c r="DF416" i="2" s="1"/>
  <c r="I416" i="2"/>
  <c r="DE416" i="2" s="1"/>
  <c r="DU416" i="2" s="1"/>
  <c r="EJ416" i="2" s="1"/>
  <c r="H416" i="2"/>
  <c r="DD416" i="2" s="1"/>
  <c r="DC415" i="2"/>
  <c r="EA415" i="2" s="1"/>
  <c r="EP415" i="2" s="1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DJ415" i="2" s="1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DI415" i="2" s="1"/>
  <c r="DL415" i="2" s="1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DH415" i="2" s="1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DG415" i="2" s="1"/>
  <c r="DK415" i="2" s="1"/>
  <c r="J415" i="2"/>
  <c r="DF415" i="2" s="1"/>
  <c r="I415" i="2"/>
  <c r="DE415" i="2" s="1"/>
  <c r="DU415" i="2" s="1"/>
  <c r="EJ415" i="2" s="1"/>
  <c r="H415" i="2"/>
  <c r="DD415" i="2" s="1"/>
  <c r="DC414" i="2"/>
  <c r="EA414" i="2" s="1"/>
  <c r="EP414" i="2" s="1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DJ414" i="2" s="1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DI414" i="2" s="1"/>
  <c r="DL414" i="2" s="1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DH414" i="2" s="1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DG414" i="2" s="1"/>
  <c r="DK414" i="2" s="1"/>
  <c r="J414" i="2"/>
  <c r="DF414" i="2" s="1"/>
  <c r="I414" i="2"/>
  <c r="DE414" i="2" s="1"/>
  <c r="DU414" i="2" s="1"/>
  <c r="EJ414" i="2" s="1"/>
  <c r="H414" i="2"/>
  <c r="DD414" i="2" s="1"/>
  <c r="DC413" i="2"/>
  <c r="EA413" i="2" s="1"/>
  <c r="EP413" i="2" s="1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DJ413" i="2" s="1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DI413" i="2" s="1"/>
  <c r="DL413" i="2" s="1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DH413" i="2" s="1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DG413" i="2" s="1"/>
  <c r="DK413" i="2" s="1"/>
  <c r="J413" i="2"/>
  <c r="DF413" i="2" s="1"/>
  <c r="I413" i="2"/>
  <c r="DE413" i="2" s="1"/>
  <c r="DU413" i="2" s="1"/>
  <c r="EJ413" i="2" s="1"/>
  <c r="H413" i="2"/>
  <c r="DD413" i="2" s="1"/>
  <c r="DY412" i="2"/>
  <c r="EN412" i="2" s="1"/>
  <c r="DI412" i="2"/>
  <c r="DL412" i="2" s="1"/>
  <c r="DE412" i="2"/>
  <c r="DU412" i="2" s="1"/>
  <c r="EJ412" i="2" s="1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DJ412" i="2" s="1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DH412" i="2" s="1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DG412" i="2" s="1"/>
  <c r="DK412" i="2" s="1"/>
  <c r="J412" i="2"/>
  <c r="DF412" i="2" s="1"/>
  <c r="DV412" i="2" s="1"/>
  <c r="EK412" i="2" s="1"/>
  <c r="I412" i="2"/>
  <c r="H412" i="2"/>
  <c r="DD412" i="2" s="1"/>
  <c r="DT412" i="2" s="1"/>
  <c r="EI412" i="2" s="1"/>
  <c r="EI411" i="2"/>
  <c r="DW411" i="2"/>
  <c r="EL411" i="2" s="1"/>
  <c r="DS411" i="2"/>
  <c r="EH411" i="2" s="1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DJ411" i="2" s="1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DI411" i="2" s="1"/>
  <c r="DL411" i="2" s="1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DH411" i="2" s="1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DG411" i="2" s="1"/>
  <c r="DK411" i="2" s="1"/>
  <c r="J411" i="2"/>
  <c r="DF411" i="2" s="1"/>
  <c r="DV411" i="2" s="1"/>
  <c r="EK411" i="2" s="1"/>
  <c r="I411" i="2"/>
  <c r="DE411" i="2" s="1"/>
  <c r="DU411" i="2" s="1"/>
  <c r="EJ411" i="2" s="1"/>
  <c r="H411" i="2"/>
  <c r="DD411" i="2" s="1"/>
  <c r="DT411" i="2" s="1"/>
  <c r="DY410" i="2"/>
  <c r="EN410" i="2" s="1"/>
  <c r="DI410" i="2"/>
  <c r="DL410" i="2" s="1"/>
  <c r="DE410" i="2"/>
  <c r="DU410" i="2" s="1"/>
  <c r="EJ410" i="2" s="1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DJ410" i="2" s="1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DH410" i="2" s="1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DG410" i="2" s="1"/>
  <c r="DK410" i="2" s="1"/>
  <c r="J410" i="2"/>
  <c r="DF410" i="2" s="1"/>
  <c r="DV410" i="2" s="1"/>
  <c r="EK410" i="2" s="1"/>
  <c r="I410" i="2"/>
  <c r="H410" i="2"/>
  <c r="DD410" i="2" s="1"/>
  <c r="DT410" i="2" s="1"/>
  <c r="EI410" i="2" s="1"/>
  <c r="EI409" i="2"/>
  <c r="DW409" i="2"/>
  <c r="EL409" i="2" s="1"/>
  <c r="DS409" i="2"/>
  <c r="EH409" i="2" s="1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DJ409" i="2" s="1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DI409" i="2" s="1"/>
  <c r="DL409" i="2" s="1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DH409" i="2" s="1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DG409" i="2" s="1"/>
  <c r="DK409" i="2" s="1"/>
  <c r="J409" i="2"/>
  <c r="DF409" i="2" s="1"/>
  <c r="DV409" i="2" s="1"/>
  <c r="EK409" i="2" s="1"/>
  <c r="I409" i="2"/>
  <c r="DE409" i="2" s="1"/>
  <c r="DU409" i="2" s="1"/>
  <c r="EJ409" i="2" s="1"/>
  <c r="H409" i="2"/>
  <c r="DD409" i="2" s="1"/>
  <c r="DT409" i="2" s="1"/>
  <c r="DY408" i="2"/>
  <c r="EN408" i="2" s="1"/>
  <c r="DI408" i="2"/>
  <c r="DL408" i="2" s="1"/>
  <c r="DE408" i="2"/>
  <c r="DU408" i="2" s="1"/>
  <c r="EJ408" i="2" s="1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DJ408" i="2" s="1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DH408" i="2" s="1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DG408" i="2" s="1"/>
  <c r="DK408" i="2" s="1"/>
  <c r="J408" i="2"/>
  <c r="DF408" i="2" s="1"/>
  <c r="DV408" i="2" s="1"/>
  <c r="EK408" i="2" s="1"/>
  <c r="I408" i="2"/>
  <c r="H408" i="2"/>
  <c r="DD408" i="2" s="1"/>
  <c r="DT408" i="2" s="1"/>
  <c r="EI408" i="2" s="1"/>
  <c r="EI407" i="2"/>
  <c r="DW407" i="2"/>
  <c r="EL407" i="2" s="1"/>
  <c r="DS407" i="2"/>
  <c r="EH407" i="2" s="1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DJ407" i="2" s="1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DI407" i="2" s="1"/>
  <c r="DL407" i="2" s="1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DH407" i="2" s="1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DG407" i="2" s="1"/>
  <c r="DK407" i="2" s="1"/>
  <c r="J407" i="2"/>
  <c r="DF407" i="2" s="1"/>
  <c r="DV407" i="2" s="1"/>
  <c r="EK407" i="2" s="1"/>
  <c r="I407" i="2"/>
  <c r="DE407" i="2" s="1"/>
  <c r="DU407" i="2" s="1"/>
  <c r="EJ407" i="2" s="1"/>
  <c r="H407" i="2"/>
  <c r="DD407" i="2" s="1"/>
  <c r="DT407" i="2" s="1"/>
  <c r="DY406" i="2"/>
  <c r="EN406" i="2" s="1"/>
  <c r="DI406" i="2"/>
  <c r="DL406" i="2" s="1"/>
  <c r="DE406" i="2"/>
  <c r="DU406" i="2" s="1"/>
  <c r="EJ406" i="2" s="1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DJ406" i="2" s="1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DH406" i="2" s="1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DG406" i="2" s="1"/>
  <c r="DK406" i="2" s="1"/>
  <c r="J406" i="2"/>
  <c r="DF406" i="2" s="1"/>
  <c r="DV406" i="2" s="1"/>
  <c r="EK406" i="2" s="1"/>
  <c r="I406" i="2"/>
  <c r="H406" i="2"/>
  <c r="DD406" i="2" s="1"/>
  <c r="DT406" i="2" s="1"/>
  <c r="EI406" i="2" s="1"/>
  <c r="EI405" i="2"/>
  <c r="DW405" i="2"/>
  <c r="EL405" i="2" s="1"/>
  <c r="DS405" i="2"/>
  <c r="EH405" i="2" s="1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DJ405" i="2" s="1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DI405" i="2" s="1"/>
  <c r="DL405" i="2" s="1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DH405" i="2" s="1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DG405" i="2" s="1"/>
  <c r="DK405" i="2" s="1"/>
  <c r="J405" i="2"/>
  <c r="DF405" i="2" s="1"/>
  <c r="DV405" i="2" s="1"/>
  <c r="EK405" i="2" s="1"/>
  <c r="I405" i="2"/>
  <c r="DE405" i="2" s="1"/>
  <c r="DU405" i="2" s="1"/>
  <c r="EJ405" i="2" s="1"/>
  <c r="H405" i="2"/>
  <c r="DD405" i="2" s="1"/>
  <c r="DT405" i="2" s="1"/>
  <c r="DY404" i="2"/>
  <c r="EN404" i="2" s="1"/>
  <c r="DI404" i="2"/>
  <c r="DL404" i="2" s="1"/>
  <c r="DE404" i="2"/>
  <c r="DU404" i="2" s="1"/>
  <c r="EJ404" i="2" s="1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DJ404" i="2" s="1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DH404" i="2" s="1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DG404" i="2" s="1"/>
  <c r="DK404" i="2" s="1"/>
  <c r="J404" i="2"/>
  <c r="DF404" i="2" s="1"/>
  <c r="I404" i="2"/>
  <c r="H404" i="2"/>
  <c r="DD404" i="2" s="1"/>
  <c r="EI403" i="2"/>
  <c r="DW403" i="2"/>
  <c r="EL403" i="2" s="1"/>
  <c r="DS403" i="2"/>
  <c r="EH403" i="2" s="1"/>
  <c r="DG403" i="2"/>
  <c r="DK403" i="2" s="1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DJ403" i="2" s="1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DI403" i="2" s="1"/>
  <c r="DL403" i="2" s="1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DH403" i="2" s="1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DF403" i="2" s="1"/>
  <c r="DV403" i="2" s="1"/>
  <c r="EK403" i="2" s="1"/>
  <c r="I403" i="2"/>
  <c r="DE403" i="2" s="1"/>
  <c r="DU403" i="2" s="1"/>
  <c r="EJ403" i="2" s="1"/>
  <c r="H403" i="2"/>
  <c r="DD403" i="2" s="1"/>
  <c r="DT403" i="2" s="1"/>
  <c r="DY402" i="2"/>
  <c r="EN402" i="2" s="1"/>
  <c r="DI402" i="2"/>
  <c r="DL402" i="2" s="1"/>
  <c r="DE402" i="2"/>
  <c r="DU402" i="2" s="1"/>
  <c r="EJ402" i="2" s="1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DJ402" i="2" s="1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DH402" i="2" s="1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DG402" i="2" s="1"/>
  <c r="DK402" i="2" s="1"/>
  <c r="J402" i="2"/>
  <c r="DF402" i="2" s="1"/>
  <c r="I402" i="2"/>
  <c r="H402" i="2"/>
  <c r="DD402" i="2" s="1"/>
  <c r="EI401" i="2"/>
  <c r="DW401" i="2"/>
  <c r="EL401" i="2" s="1"/>
  <c r="DS401" i="2"/>
  <c r="EH401" i="2" s="1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DJ401" i="2" s="1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DI401" i="2" s="1"/>
  <c r="DL401" i="2" s="1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DH401" i="2" s="1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DG401" i="2" s="1"/>
  <c r="DK401" i="2" s="1"/>
  <c r="J401" i="2"/>
  <c r="DF401" i="2" s="1"/>
  <c r="DV401" i="2" s="1"/>
  <c r="EK401" i="2" s="1"/>
  <c r="I401" i="2"/>
  <c r="DE401" i="2" s="1"/>
  <c r="DU401" i="2" s="1"/>
  <c r="EJ401" i="2" s="1"/>
  <c r="H401" i="2"/>
  <c r="DD401" i="2" s="1"/>
  <c r="DT401" i="2" s="1"/>
  <c r="DY400" i="2"/>
  <c r="EN400" i="2" s="1"/>
  <c r="DM400" i="2"/>
  <c r="DI400" i="2"/>
  <c r="DL400" i="2" s="1"/>
  <c r="DE400" i="2"/>
  <c r="DU400" i="2" s="1"/>
  <c r="EJ400" i="2" s="1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DJ400" i="2" s="1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DH400" i="2" s="1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DG400" i="2" s="1"/>
  <c r="DK400" i="2" s="1"/>
  <c r="J400" i="2"/>
  <c r="DF400" i="2" s="1"/>
  <c r="I400" i="2"/>
  <c r="H400" i="2"/>
  <c r="DD400" i="2" s="1"/>
  <c r="EI399" i="2"/>
  <c r="DW399" i="2"/>
  <c r="EL399" i="2" s="1"/>
  <c r="DS399" i="2"/>
  <c r="EH399" i="2" s="1"/>
  <c r="DG399" i="2"/>
  <c r="DK399" i="2" s="1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DJ399" i="2" s="1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DI399" i="2" s="1"/>
  <c r="DL399" i="2" s="1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DH399" i="2" s="1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DF399" i="2" s="1"/>
  <c r="DV399" i="2" s="1"/>
  <c r="EK399" i="2" s="1"/>
  <c r="I399" i="2"/>
  <c r="DE399" i="2" s="1"/>
  <c r="DU399" i="2" s="1"/>
  <c r="EJ399" i="2" s="1"/>
  <c r="H399" i="2"/>
  <c r="DD399" i="2" s="1"/>
  <c r="DT399" i="2" s="1"/>
  <c r="DY398" i="2"/>
  <c r="EN398" i="2" s="1"/>
  <c r="DI398" i="2"/>
  <c r="DL398" i="2" s="1"/>
  <c r="DE398" i="2"/>
  <c r="DU398" i="2" s="1"/>
  <c r="EJ398" i="2" s="1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DJ398" i="2" s="1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DH398" i="2" s="1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DG398" i="2" s="1"/>
  <c r="DK398" i="2" s="1"/>
  <c r="J398" i="2"/>
  <c r="DF398" i="2" s="1"/>
  <c r="I398" i="2"/>
  <c r="H398" i="2"/>
  <c r="DD398" i="2" s="1"/>
  <c r="EI397" i="2"/>
  <c r="DW397" i="2"/>
  <c r="EL397" i="2" s="1"/>
  <c r="DS397" i="2"/>
  <c r="EH397" i="2" s="1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DJ397" i="2" s="1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DI397" i="2" s="1"/>
  <c r="DL397" i="2" s="1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DH397" i="2" s="1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DG397" i="2" s="1"/>
  <c r="DK397" i="2" s="1"/>
  <c r="J397" i="2"/>
  <c r="DF397" i="2" s="1"/>
  <c r="DV397" i="2" s="1"/>
  <c r="EK397" i="2" s="1"/>
  <c r="I397" i="2"/>
  <c r="DE397" i="2" s="1"/>
  <c r="DU397" i="2" s="1"/>
  <c r="EJ397" i="2" s="1"/>
  <c r="H397" i="2"/>
  <c r="DD397" i="2" s="1"/>
  <c r="DT397" i="2" s="1"/>
  <c r="DY396" i="2"/>
  <c r="EN396" i="2" s="1"/>
  <c r="DM396" i="2"/>
  <c r="DI396" i="2"/>
  <c r="DL396" i="2" s="1"/>
  <c r="DE396" i="2"/>
  <c r="DU396" i="2" s="1"/>
  <c r="EJ396" i="2" s="1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DJ396" i="2" s="1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DH396" i="2" s="1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DG396" i="2" s="1"/>
  <c r="DK396" i="2" s="1"/>
  <c r="J396" i="2"/>
  <c r="DF396" i="2" s="1"/>
  <c r="I396" i="2"/>
  <c r="H396" i="2"/>
  <c r="DD396" i="2" s="1"/>
  <c r="EI395" i="2"/>
  <c r="DW395" i="2"/>
  <c r="EL395" i="2" s="1"/>
  <c r="DS395" i="2"/>
  <c r="EH395" i="2" s="1"/>
  <c r="DG395" i="2"/>
  <c r="DK395" i="2" s="1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DJ395" i="2" s="1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DI395" i="2" s="1"/>
  <c r="DL395" i="2" s="1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DH395" i="2" s="1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DF395" i="2" s="1"/>
  <c r="DV395" i="2" s="1"/>
  <c r="EK395" i="2" s="1"/>
  <c r="I395" i="2"/>
  <c r="DE395" i="2" s="1"/>
  <c r="DU395" i="2" s="1"/>
  <c r="EJ395" i="2" s="1"/>
  <c r="H395" i="2"/>
  <c r="DD395" i="2" s="1"/>
  <c r="DT395" i="2" s="1"/>
  <c r="DW394" i="2"/>
  <c r="EL394" i="2" s="1"/>
  <c r="DS394" i="2"/>
  <c r="EH394" i="2" s="1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DJ394" i="2" s="1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DI394" i="2" s="1"/>
  <c r="DL394" i="2" s="1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DH394" i="2" s="1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DG394" i="2" s="1"/>
  <c r="DK394" i="2" s="1"/>
  <c r="J394" i="2"/>
  <c r="DF394" i="2" s="1"/>
  <c r="DV394" i="2" s="1"/>
  <c r="EK394" i="2" s="1"/>
  <c r="I394" i="2"/>
  <c r="DE394" i="2" s="1"/>
  <c r="DU394" i="2" s="1"/>
  <c r="EJ394" i="2" s="1"/>
  <c r="H394" i="2"/>
  <c r="DD394" i="2" s="1"/>
  <c r="DT394" i="2" s="1"/>
  <c r="EI394" i="2" s="1"/>
  <c r="DY393" i="2"/>
  <c r="EN393" i="2" s="1"/>
  <c r="DI393" i="2"/>
  <c r="DL393" i="2" s="1"/>
  <c r="DE393" i="2"/>
  <c r="DU393" i="2" s="1"/>
  <c r="EJ393" i="2" s="1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DJ393" i="2" s="1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DH393" i="2" s="1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DG393" i="2" s="1"/>
  <c r="DK393" i="2" s="1"/>
  <c r="J393" i="2"/>
  <c r="DF393" i="2" s="1"/>
  <c r="DV393" i="2" s="1"/>
  <c r="EK393" i="2" s="1"/>
  <c r="I393" i="2"/>
  <c r="H393" i="2"/>
  <c r="DD393" i="2" s="1"/>
  <c r="DT393" i="2" s="1"/>
  <c r="EI393" i="2" s="1"/>
  <c r="EI392" i="2"/>
  <c r="DW392" i="2"/>
  <c r="EL392" i="2" s="1"/>
  <c r="DS392" i="2"/>
  <c r="EH392" i="2" s="1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DJ392" i="2" s="1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DI392" i="2" s="1"/>
  <c r="DL392" i="2" s="1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DH392" i="2" s="1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DG392" i="2" s="1"/>
  <c r="DK392" i="2" s="1"/>
  <c r="J392" i="2"/>
  <c r="DF392" i="2" s="1"/>
  <c r="DV392" i="2" s="1"/>
  <c r="EK392" i="2" s="1"/>
  <c r="I392" i="2"/>
  <c r="DE392" i="2" s="1"/>
  <c r="DU392" i="2" s="1"/>
  <c r="EJ392" i="2" s="1"/>
  <c r="H392" i="2"/>
  <c r="DD392" i="2" s="1"/>
  <c r="DT392" i="2" s="1"/>
  <c r="DY391" i="2"/>
  <c r="EN391" i="2" s="1"/>
  <c r="DI391" i="2"/>
  <c r="DL391" i="2" s="1"/>
  <c r="DE391" i="2"/>
  <c r="DU391" i="2" s="1"/>
  <c r="EJ391" i="2" s="1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DJ391" i="2" s="1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DH391" i="2" s="1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DG391" i="2" s="1"/>
  <c r="DK391" i="2" s="1"/>
  <c r="J391" i="2"/>
  <c r="DF391" i="2" s="1"/>
  <c r="DV391" i="2" s="1"/>
  <c r="EK391" i="2" s="1"/>
  <c r="I391" i="2"/>
  <c r="H391" i="2"/>
  <c r="DD391" i="2" s="1"/>
  <c r="DT391" i="2" s="1"/>
  <c r="EI391" i="2" s="1"/>
  <c r="EI390" i="2"/>
  <c r="DW390" i="2"/>
  <c r="EL390" i="2" s="1"/>
  <c r="DS390" i="2"/>
  <c r="EH390" i="2" s="1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DJ390" i="2" s="1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DI390" i="2" s="1"/>
  <c r="DL390" i="2" s="1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DH390" i="2" s="1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DG390" i="2" s="1"/>
  <c r="DK390" i="2" s="1"/>
  <c r="J390" i="2"/>
  <c r="DF390" i="2" s="1"/>
  <c r="DV390" i="2" s="1"/>
  <c r="EK390" i="2" s="1"/>
  <c r="I390" i="2"/>
  <c r="DE390" i="2" s="1"/>
  <c r="DU390" i="2" s="1"/>
  <c r="EJ390" i="2" s="1"/>
  <c r="H390" i="2"/>
  <c r="DD390" i="2" s="1"/>
  <c r="DT390" i="2" s="1"/>
  <c r="DY389" i="2"/>
  <c r="EN389" i="2" s="1"/>
  <c r="DI389" i="2"/>
  <c r="DL389" i="2" s="1"/>
  <c r="DE389" i="2"/>
  <c r="DU389" i="2" s="1"/>
  <c r="EJ389" i="2" s="1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DJ389" i="2" s="1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DH389" i="2" s="1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DG389" i="2" s="1"/>
  <c r="DK389" i="2" s="1"/>
  <c r="J389" i="2"/>
  <c r="DF389" i="2" s="1"/>
  <c r="DV389" i="2" s="1"/>
  <c r="EK389" i="2" s="1"/>
  <c r="I389" i="2"/>
  <c r="H389" i="2"/>
  <c r="DD389" i="2" s="1"/>
  <c r="DT389" i="2" s="1"/>
  <c r="EI389" i="2" s="1"/>
  <c r="EI388" i="2"/>
  <c r="DW388" i="2"/>
  <c r="EL388" i="2" s="1"/>
  <c r="DS388" i="2"/>
  <c r="EH388" i="2" s="1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DJ388" i="2" s="1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DI388" i="2" s="1"/>
  <c r="DL388" i="2" s="1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DH388" i="2" s="1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DG388" i="2" s="1"/>
  <c r="DK388" i="2" s="1"/>
  <c r="J388" i="2"/>
  <c r="DF388" i="2" s="1"/>
  <c r="DV388" i="2" s="1"/>
  <c r="EK388" i="2" s="1"/>
  <c r="I388" i="2"/>
  <c r="DE388" i="2" s="1"/>
  <c r="DU388" i="2" s="1"/>
  <c r="EJ388" i="2" s="1"/>
  <c r="H388" i="2"/>
  <c r="DD388" i="2" s="1"/>
  <c r="DT388" i="2" s="1"/>
  <c r="DY387" i="2"/>
  <c r="EN387" i="2" s="1"/>
  <c r="DI387" i="2"/>
  <c r="DL387" i="2" s="1"/>
  <c r="DE387" i="2"/>
  <c r="DU387" i="2" s="1"/>
  <c r="EJ387" i="2" s="1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DJ387" i="2" s="1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DH387" i="2" s="1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DG387" i="2" s="1"/>
  <c r="DK387" i="2" s="1"/>
  <c r="J387" i="2"/>
  <c r="DF387" i="2" s="1"/>
  <c r="DV387" i="2" s="1"/>
  <c r="EK387" i="2" s="1"/>
  <c r="I387" i="2"/>
  <c r="H387" i="2"/>
  <c r="DD387" i="2" s="1"/>
  <c r="DT387" i="2" s="1"/>
  <c r="EI387" i="2" s="1"/>
  <c r="EI386" i="2"/>
  <c r="DW386" i="2"/>
  <c r="EL386" i="2" s="1"/>
  <c r="DS386" i="2"/>
  <c r="EH386" i="2" s="1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DJ386" i="2" s="1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DI386" i="2" s="1"/>
  <c r="DL386" i="2" s="1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DH386" i="2" s="1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DG386" i="2" s="1"/>
  <c r="DK386" i="2" s="1"/>
  <c r="J386" i="2"/>
  <c r="DF386" i="2" s="1"/>
  <c r="DV386" i="2" s="1"/>
  <c r="EK386" i="2" s="1"/>
  <c r="I386" i="2"/>
  <c r="DE386" i="2" s="1"/>
  <c r="DU386" i="2" s="1"/>
  <c r="EJ386" i="2" s="1"/>
  <c r="H386" i="2"/>
  <c r="DD386" i="2" s="1"/>
  <c r="DT386" i="2" s="1"/>
  <c r="DC385" i="2"/>
  <c r="DY385" i="2" s="1"/>
  <c r="EN385" i="2" s="1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DJ385" i="2" s="1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DI385" i="2" s="1"/>
  <c r="DL385" i="2" s="1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DH385" i="2" s="1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DG385" i="2" s="1"/>
  <c r="DK385" i="2" s="1"/>
  <c r="J385" i="2"/>
  <c r="DF385" i="2" s="1"/>
  <c r="DV385" i="2" s="1"/>
  <c r="EK385" i="2" s="1"/>
  <c r="I385" i="2"/>
  <c r="DE385" i="2" s="1"/>
  <c r="DU385" i="2" s="1"/>
  <c r="EJ385" i="2" s="1"/>
  <c r="H385" i="2"/>
  <c r="DD385" i="2" s="1"/>
  <c r="DT385" i="2" s="1"/>
  <c r="EI385" i="2" s="1"/>
  <c r="DY384" i="2"/>
  <c r="EN384" i="2" s="1"/>
  <c r="DI384" i="2"/>
  <c r="DL384" i="2" s="1"/>
  <c r="DE384" i="2"/>
  <c r="DU384" i="2" s="1"/>
  <c r="EJ384" i="2" s="1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DJ384" i="2" s="1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DH384" i="2" s="1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DG384" i="2" s="1"/>
  <c r="DK384" i="2" s="1"/>
  <c r="J384" i="2"/>
  <c r="DF384" i="2" s="1"/>
  <c r="DV384" i="2" s="1"/>
  <c r="EK384" i="2" s="1"/>
  <c r="I384" i="2"/>
  <c r="H384" i="2"/>
  <c r="DD384" i="2" s="1"/>
  <c r="DT384" i="2" s="1"/>
  <c r="EI384" i="2" s="1"/>
  <c r="EI383" i="2"/>
  <c r="DW383" i="2"/>
  <c r="EL383" i="2" s="1"/>
  <c r="DS383" i="2"/>
  <c r="EH383" i="2" s="1"/>
  <c r="DC383" i="2"/>
  <c r="DY383" i="2" s="1"/>
  <c r="EN383" i="2" s="1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DJ383" i="2" s="1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DI383" i="2" s="1"/>
  <c r="DL383" i="2" s="1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DH383" i="2" s="1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DG383" i="2" s="1"/>
  <c r="DK383" i="2" s="1"/>
  <c r="J383" i="2"/>
  <c r="DF383" i="2" s="1"/>
  <c r="DV383" i="2" s="1"/>
  <c r="EK383" i="2" s="1"/>
  <c r="I383" i="2"/>
  <c r="DE383" i="2" s="1"/>
  <c r="DU383" i="2" s="1"/>
  <c r="EJ383" i="2" s="1"/>
  <c r="H383" i="2"/>
  <c r="DD383" i="2" s="1"/>
  <c r="DT383" i="2" s="1"/>
  <c r="DY382" i="2"/>
  <c r="EN382" i="2" s="1"/>
  <c r="DI382" i="2"/>
  <c r="DL382" i="2" s="1"/>
  <c r="DE382" i="2"/>
  <c r="DU382" i="2" s="1"/>
  <c r="EJ382" i="2" s="1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DJ382" i="2" s="1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DH382" i="2" s="1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DG382" i="2" s="1"/>
  <c r="DK382" i="2" s="1"/>
  <c r="J382" i="2"/>
  <c r="DF382" i="2" s="1"/>
  <c r="DV382" i="2" s="1"/>
  <c r="EK382" i="2" s="1"/>
  <c r="I382" i="2"/>
  <c r="H382" i="2"/>
  <c r="DD382" i="2" s="1"/>
  <c r="DT382" i="2" s="1"/>
  <c r="EI382" i="2" s="1"/>
  <c r="EI381" i="2"/>
  <c r="DW381" i="2"/>
  <c r="EL381" i="2" s="1"/>
  <c r="DS381" i="2"/>
  <c r="EH381" i="2" s="1"/>
  <c r="DC381" i="2"/>
  <c r="DY381" i="2" s="1"/>
  <c r="EN381" i="2" s="1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DJ381" i="2" s="1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DI381" i="2" s="1"/>
  <c r="DL381" i="2" s="1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DH381" i="2" s="1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DG381" i="2" s="1"/>
  <c r="DK381" i="2" s="1"/>
  <c r="J381" i="2"/>
  <c r="DF381" i="2" s="1"/>
  <c r="DV381" i="2" s="1"/>
  <c r="EK381" i="2" s="1"/>
  <c r="I381" i="2"/>
  <c r="DE381" i="2" s="1"/>
  <c r="DU381" i="2" s="1"/>
  <c r="EJ381" i="2" s="1"/>
  <c r="H381" i="2"/>
  <c r="DD381" i="2" s="1"/>
  <c r="DT381" i="2" s="1"/>
  <c r="DY380" i="2"/>
  <c r="EN380" i="2" s="1"/>
  <c r="DI380" i="2"/>
  <c r="DL380" i="2" s="1"/>
  <c r="DE380" i="2"/>
  <c r="DU380" i="2" s="1"/>
  <c r="EJ380" i="2" s="1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DJ380" i="2" s="1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DH380" i="2" s="1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DG380" i="2" s="1"/>
  <c r="DK380" i="2" s="1"/>
  <c r="J380" i="2"/>
  <c r="DF380" i="2" s="1"/>
  <c r="DV380" i="2" s="1"/>
  <c r="EK380" i="2" s="1"/>
  <c r="I380" i="2"/>
  <c r="H380" i="2"/>
  <c r="DD380" i="2" s="1"/>
  <c r="DT380" i="2" s="1"/>
  <c r="EI380" i="2" s="1"/>
  <c r="EI379" i="2"/>
  <c r="DW379" i="2"/>
  <c r="EL379" i="2" s="1"/>
  <c r="DS379" i="2"/>
  <c r="EH379" i="2" s="1"/>
  <c r="DC379" i="2"/>
  <c r="DY379" i="2" s="1"/>
  <c r="EN379" i="2" s="1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DJ379" i="2" s="1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DI379" i="2" s="1"/>
  <c r="DL379" i="2" s="1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DH379" i="2" s="1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DG379" i="2" s="1"/>
  <c r="DK379" i="2" s="1"/>
  <c r="J379" i="2"/>
  <c r="DF379" i="2" s="1"/>
  <c r="DV379" i="2" s="1"/>
  <c r="EK379" i="2" s="1"/>
  <c r="I379" i="2"/>
  <c r="DE379" i="2" s="1"/>
  <c r="DU379" i="2" s="1"/>
  <c r="EJ379" i="2" s="1"/>
  <c r="H379" i="2"/>
  <c r="DD379" i="2" s="1"/>
  <c r="DT379" i="2" s="1"/>
  <c r="DY378" i="2"/>
  <c r="EN378" i="2" s="1"/>
  <c r="DI378" i="2"/>
  <c r="DL378" i="2" s="1"/>
  <c r="DE378" i="2"/>
  <c r="DU378" i="2" s="1"/>
  <c r="EJ378" i="2" s="1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DJ378" i="2" s="1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DH378" i="2" s="1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DG378" i="2" s="1"/>
  <c r="DK378" i="2" s="1"/>
  <c r="J378" i="2"/>
  <c r="DF378" i="2" s="1"/>
  <c r="DV378" i="2" s="1"/>
  <c r="EK378" i="2" s="1"/>
  <c r="I378" i="2"/>
  <c r="H378" i="2"/>
  <c r="DD378" i="2" s="1"/>
  <c r="DT378" i="2" s="1"/>
  <c r="EI378" i="2" s="1"/>
  <c r="EI377" i="2"/>
  <c r="DW377" i="2"/>
  <c r="EL377" i="2" s="1"/>
  <c r="DS377" i="2"/>
  <c r="EH377" i="2" s="1"/>
  <c r="DC377" i="2"/>
  <c r="DY377" i="2" s="1"/>
  <c r="EN377" i="2" s="1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DJ377" i="2" s="1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DI377" i="2" s="1"/>
  <c r="DL377" i="2" s="1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DH377" i="2" s="1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DG377" i="2" s="1"/>
  <c r="DK377" i="2" s="1"/>
  <c r="J377" i="2"/>
  <c r="DF377" i="2" s="1"/>
  <c r="DV377" i="2" s="1"/>
  <c r="EK377" i="2" s="1"/>
  <c r="I377" i="2"/>
  <c r="DE377" i="2" s="1"/>
  <c r="DU377" i="2" s="1"/>
  <c r="EJ377" i="2" s="1"/>
  <c r="H377" i="2"/>
  <c r="DD377" i="2" s="1"/>
  <c r="DT377" i="2" s="1"/>
  <c r="DY376" i="2"/>
  <c r="EN376" i="2" s="1"/>
  <c r="DI376" i="2"/>
  <c r="DL376" i="2" s="1"/>
  <c r="DE376" i="2"/>
  <c r="DU376" i="2" s="1"/>
  <c r="EJ376" i="2" s="1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DJ376" i="2" s="1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DH376" i="2" s="1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DG376" i="2" s="1"/>
  <c r="DK376" i="2" s="1"/>
  <c r="J376" i="2"/>
  <c r="DF376" i="2" s="1"/>
  <c r="DV376" i="2" s="1"/>
  <c r="EK376" i="2" s="1"/>
  <c r="I376" i="2"/>
  <c r="H376" i="2"/>
  <c r="DD376" i="2" s="1"/>
  <c r="DT376" i="2" s="1"/>
  <c r="EI376" i="2" s="1"/>
  <c r="EI375" i="2"/>
  <c r="DW375" i="2"/>
  <c r="EL375" i="2" s="1"/>
  <c r="DS375" i="2"/>
  <c r="EH375" i="2" s="1"/>
  <c r="DC375" i="2"/>
  <c r="DY375" i="2" s="1"/>
  <c r="EN375" i="2" s="1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DJ375" i="2" s="1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DI375" i="2" s="1"/>
  <c r="DL375" i="2" s="1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DH375" i="2" s="1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DG375" i="2" s="1"/>
  <c r="DK375" i="2" s="1"/>
  <c r="J375" i="2"/>
  <c r="DF375" i="2" s="1"/>
  <c r="DV375" i="2" s="1"/>
  <c r="EK375" i="2" s="1"/>
  <c r="I375" i="2"/>
  <c r="DE375" i="2" s="1"/>
  <c r="DU375" i="2" s="1"/>
  <c r="EJ375" i="2" s="1"/>
  <c r="H375" i="2"/>
  <c r="DD375" i="2" s="1"/>
  <c r="DT375" i="2" s="1"/>
  <c r="DY374" i="2"/>
  <c r="EN374" i="2" s="1"/>
  <c r="DI374" i="2"/>
  <c r="DL374" i="2" s="1"/>
  <c r="DE374" i="2"/>
  <c r="DU374" i="2" s="1"/>
  <c r="EJ374" i="2" s="1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DJ374" i="2" s="1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DH374" i="2" s="1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DG374" i="2" s="1"/>
  <c r="DK374" i="2" s="1"/>
  <c r="J374" i="2"/>
  <c r="DF374" i="2" s="1"/>
  <c r="DV374" i="2" s="1"/>
  <c r="EK374" i="2" s="1"/>
  <c r="I374" i="2"/>
  <c r="H374" i="2"/>
  <c r="DD374" i="2" s="1"/>
  <c r="DT374" i="2" s="1"/>
  <c r="EI374" i="2" s="1"/>
  <c r="EI373" i="2"/>
  <c r="DW373" i="2"/>
  <c r="EL373" i="2" s="1"/>
  <c r="DS373" i="2"/>
  <c r="EH373" i="2" s="1"/>
  <c r="DC373" i="2"/>
  <c r="DY373" i="2" s="1"/>
  <c r="EN373" i="2" s="1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DJ373" i="2" s="1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DI373" i="2" s="1"/>
  <c r="DL373" i="2" s="1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DH373" i="2" s="1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DG373" i="2" s="1"/>
  <c r="DK373" i="2" s="1"/>
  <c r="J373" i="2"/>
  <c r="DF373" i="2" s="1"/>
  <c r="DV373" i="2" s="1"/>
  <c r="EK373" i="2" s="1"/>
  <c r="I373" i="2"/>
  <c r="DE373" i="2" s="1"/>
  <c r="DU373" i="2" s="1"/>
  <c r="EJ373" i="2" s="1"/>
  <c r="H373" i="2"/>
  <c r="DD373" i="2" s="1"/>
  <c r="DT373" i="2" s="1"/>
  <c r="DY372" i="2"/>
  <c r="EN372" i="2" s="1"/>
  <c r="DI372" i="2"/>
  <c r="DL372" i="2" s="1"/>
  <c r="DE372" i="2"/>
  <c r="DU372" i="2" s="1"/>
  <c r="EJ372" i="2" s="1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DJ372" i="2" s="1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DH372" i="2" s="1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DG372" i="2" s="1"/>
  <c r="DK372" i="2" s="1"/>
  <c r="J372" i="2"/>
  <c r="DF372" i="2" s="1"/>
  <c r="DV372" i="2" s="1"/>
  <c r="EK372" i="2" s="1"/>
  <c r="I372" i="2"/>
  <c r="H372" i="2"/>
  <c r="DD372" i="2" s="1"/>
  <c r="DT372" i="2" s="1"/>
  <c r="EI372" i="2" s="1"/>
  <c r="EI371" i="2"/>
  <c r="DW371" i="2"/>
  <c r="EL371" i="2" s="1"/>
  <c r="DS371" i="2"/>
  <c r="EH371" i="2" s="1"/>
  <c r="DC371" i="2"/>
  <c r="DY371" i="2" s="1"/>
  <c r="EN371" i="2" s="1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DJ371" i="2" s="1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DI371" i="2" s="1"/>
  <c r="DL371" i="2" s="1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DH371" i="2" s="1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DG371" i="2" s="1"/>
  <c r="DK371" i="2" s="1"/>
  <c r="J371" i="2"/>
  <c r="DF371" i="2" s="1"/>
  <c r="DV371" i="2" s="1"/>
  <c r="EK371" i="2" s="1"/>
  <c r="I371" i="2"/>
  <c r="DE371" i="2" s="1"/>
  <c r="DU371" i="2" s="1"/>
  <c r="EJ371" i="2" s="1"/>
  <c r="H371" i="2"/>
  <c r="DD371" i="2" s="1"/>
  <c r="DT371" i="2" s="1"/>
  <c r="DY370" i="2"/>
  <c r="EN370" i="2" s="1"/>
  <c r="DI370" i="2"/>
  <c r="DL370" i="2" s="1"/>
  <c r="DE370" i="2"/>
  <c r="DU370" i="2" s="1"/>
  <c r="EJ370" i="2" s="1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DJ370" i="2" s="1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DH370" i="2" s="1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DG370" i="2" s="1"/>
  <c r="DK370" i="2" s="1"/>
  <c r="J370" i="2"/>
  <c r="DF370" i="2" s="1"/>
  <c r="DV370" i="2" s="1"/>
  <c r="EK370" i="2" s="1"/>
  <c r="I370" i="2"/>
  <c r="H370" i="2"/>
  <c r="DD370" i="2" s="1"/>
  <c r="DT370" i="2" s="1"/>
  <c r="EI370" i="2" s="1"/>
  <c r="EI369" i="2"/>
  <c r="DW369" i="2"/>
  <c r="EL369" i="2" s="1"/>
  <c r="DS369" i="2"/>
  <c r="EH369" i="2" s="1"/>
  <c r="DC369" i="2"/>
  <c r="DY369" i="2" s="1"/>
  <c r="EN369" i="2" s="1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DJ369" i="2" s="1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DI369" i="2" s="1"/>
  <c r="DL369" i="2" s="1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DH369" i="2" s="1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DG369" i="2" s="1"/>
  <c r="DK369" i="2" s="1"/>
  <c r="J369" i="2"/>
  <c r="DF369" i="2" s="1"/>
  <c r="DV369" i="2" s="1"/>
  <c r="EK369" i="2" s="1"/>
  <c r="I369" i="2"/>
  <c r="DE369" i="2" s="1"/>
  <c r="DU369" i="2" s="1"/>
  <c r="EJ369" i="2" s="1"/>
  <c r="H369" i="2"/>
  <c r="DD369" i="2" s="1"/>
  <c r="DT369" i="2" s="1"/>
  <c r="DY368" i="2"/>
  <c r="EN368" i="2" s="1"/>
  <c r="DI368" i="2"/>
  <c r="DL368" i="2" s="1"/>
  <c r="DE368" i="2"/>
  <c r="DU368" i="2" s="1"/>
  <c r="EJ368" i="2" s="1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DJ368" i="2" s="1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DH368" i="2" s="1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DG368" i="2" s="1"/>
  <c r="DK368" i="2" s="1"/>
  <c r="J368" i="2"/>
  <c r="DF368" i="2" s="1"/>
  <c r="DV368" i="2" s="1"/>
  <c r="EK368" i="2" s="1"/>
  <c r="I368" i="2"/>
  <c r="H368" i="2"/>
  <c r="DD368" i="2" s="1"/>
  <c r="DT368" i="2" s="1"/>
  <c r="EI368" i="2" s="1"/>
  <c r="EI367" i="2"/>
  <c r="DW367" i="2"/>
  <c r="EL367" i="2" s="1"/>
  <c r="DS367" i="2"/>
  <c r="EH367" i="2" s="1"/>
  <c r="DC367" i="2"/>
  <c r="DY367" i="2" s="1"/>
  <c r="EN367" i="2" s="1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DJ367" i="2" s="1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DI367" i="2" s="1"/>
  <c r="DL367" i="2" s="1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DH367" i="2" s="1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DG367" i="2" s="1"/>
  <c r="DK367" i="2" s="1"/>
  <c r="J367" i="2"/>
  <c r="DF367" i="2" s="1"/>
  <c r="DV367" i="2" s="1"/>
  <c r="EK367" i="2" s="1"/>
  <c r="I367" i="2"/>
  <c r="DE367" i="2" s="1"/>
  <c r="DU367" i="2" s="1"/>
  <c r="EJ367" i="2" s="1"/>
  <c r="H367" i="2"/>
  <c r="DD367" i="2" s="1"/>
  <c r="DT367" i="2" s="1"/>
  <c r="DY366" i="2"/>
  <c r="EN366" i="2" s="1"/>
  <c r="DI366" i="2"/>
  <c r="DL366" i="2" s="1"/>
  <c r="DE366" i="2"/>
  <c r="DU366" i="2" s="1"/>
  <c r="EJ366" i="2" s="1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DJ366" i="2" s="1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DH366" i="2" s="1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DG366" i="2" s="1"/>
  <c r="DK366" i="2" s="1"/>
  <c r="J366" i="2"/>
  <c r="DF366" i="2" s="1"/>
  <c r="DV366" i="2" s="1"/>
  <c r="EK366" i="2" s="1"/>
  <c r="I366" i="2"/>
  <c r="H366" i="2"/>
  <c r="DD366" i="2" s="1"/>
  <c r="DT366" i="2" s="1"/>
  <c r="EI366" i="2" s="1"/>
  <c r="EI365" i="2"/>
  <c r="DW365" i="2"/>
  <c r="EL365" i="2" s="1"/>
  <c r="DS365" i="2"/>
  <c r="EH365" i="2" s="1"/>
  <c r="DC365" i="2"/>
  <c r="DY365" i="2" s="1"/>
  <c r="EN365" i="2" s="1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DJ365" i="2" s="1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DI365" i="2" s="1"/>
  <c r="DL365" i="2" s="1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DH365" i="2" s="1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DG365" i="2" s="1"/>
  <c r="DK365" i="2" s="1"/>
  <c r="J365" i="2"/>
  <c r="DF365" i="2" s="1"/>
  <c r="DV365" i="2" s="1"/>
  <c r="EK365" i="2" s="1"/>
  <c r="I365" i="2"/>
  <c r="DE365" i="2" s="1"/>
  <c r="DU365" i="2" s="1"/>
  <c r="EJ365" i="2" s="1"/>
  <c r="H365" i="2"/>
  <c r="DD365" i="2" s="1"/>
  <c r="DT365" i="2" s="1"/>
  <c r="DY364" i="2"/>
  <c r="EN364" i="2" s="1"/>
  <c r="DI364" i="2"/>
  <c r="DL364" i="2" s="1"/>
  <c r="DE364" i="2"/>
  <c r="DU364" i="2" s="1"/>
  <c r="EJ364" i="2" s="1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DJ364" i="2" s="1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DH364" i="2" s="1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DG364" i="2" s="1"/>
  <c r="DK364" i="2" s="1"/>
  <c r="J364" i="2"/>
  <c r="DF364" i="2" s="1"/>
  <c r="DV364" i="2" s="1"/>
  <c r="EK364" i="2" s="1"/>
  <c r="I364" i="2"/>
  <c r="H364" i="2"/>
  <c r="DD364" i="2" s="1"/>
  <c r="DT364" i="2" s="1"/>
  <c r="EI364" i="2" s="1"/>
  <c r="EI363" i="2"/>
  <c r="DW363" i="2"/>
  <c r="EL363" i="2" s="1"/>
  <c r="DS363" i="2"/>
  <c r="EH363" i="2" s="1"/>
  <c r="DC363" i="2"/>
  <c r="DY363" i="2" s="1"/>
  <c r="EN363" i="2" s="1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DJ363" i="2" s="1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DI363" i="2" s="1"/>
  <c r="DL363" i="2" s="1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DH363" i="2" s="1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DG363" i="2" s="1"/>
  <c r="DK363" i="2" s="1"/>
  <c r="J363" i="2"/>
  <c r="DF363" i="2" s="1"/>
  <c r="DV363" i="2" s="1"/>
  <c r="EK363" i="2" s="1"/>
  <c r="I363" i="2"/>
  <c r="DE363" i="2" s="1"/>
  <c r="DU363" i="2" s="1"/>
  <c r="EJ363" i="2" s="1"/>
  <c r="H363" i="2"/>
  <c r="DD363" i="2" s="1"/>
  <c r="DT363" i="2" s="1"/>
  <c r="DY362" i="2"/>
  <c r="EN362" i="2" s="1"/>
  <c r="DI362" i="2"/>
  <c r="DL362" i="2" s="1"/>
  <c r="DE362" i="2"/>
  <c r="DU362" i="2" s="1"/>
  <c r="EJ362" i="2" s="1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DJ362" i="2" s="1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DH362" i="2" s="1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DG362" i="2" s="1"/>
  <c r="DK362" i="2" s="1"/>
  <c r="J362" i="2"/>
  <c r="DF362" i="2" s="1"/>
  <c r="DV362" i="2" s="1"/>
  <c r="EK362" i="2" s="1"/>
  <c r="I362" i="2"/>
  <c r="H362" i="2"/>
  <c r="DD362" i="2" s="1"/>
  <c r="DT362" i="2" s="1"/>
  <c r="EI362" i="2" s="1"/>
  <c r="EI361" i="2"/>
  <c r="DW361" i="2"/>
  <c r="EL361" i="2" s="1"/>
  <c r="DS361" i="2"/>
  <c r="EH361" i="2" s="1"/>
  <c r="DC361" i="2"/>
  <c r="DY361" i="2" s="1"/>
  <c r="EN361" i="2" s="1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DJ361" i="2" s="1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DI361" i="2" s="1"/>
  <c r="DL361" i="2" s="1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DH361" i="2" s="1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DG361" i="2" s="1"/>
  <c r="DK361" i="2" s="1"/>
  <c r="J361" i="2"/>
  <c r="DF361" i="2" s="1"/>
  <c r="DV361" i="2" s="1"/>
  <c r="EK361" i="2" s="1"/>
  <c r="I361" i="2"/>
  <c r="DE361" i="2" s="1"/>
  <c r="DU361" i="2" s="1"/>
  <c r="EJ361" i="2" s="1"/>
  <c r="H361" i="2"/>
  <c r="DD361" i="2" s="1"/>
  <c r="DT361" i="2" s="1"/>
  <c r="DY360" i="2"/>
  <c r="EN360" i="2" s="1"/>
  <c r="DI360" i="2"/>
  <c r="DL360" i="2" s="1"/>
  <c r="DE360" i="2"/>
  <c r="DU360" i="2" s="1"/>
  <c r="EJ360" i="2" s="1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DJ360" i="2" s="1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DH360" i="2" s="1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DG360" i="2" s="1"/>
  <c r="DK360" i="2" s="1"/>
  <c r="J360" i="2"/>
  <c r="DF360" i="2" s="1"/>
  <c r="DV360" i="2" s="1"/>
  <c r="EK360" i="2" s="1"/>
  <c r="I360" i="2"/>
  <c r="H360" i="2"/>
  <c r="DD360" i="2" s="1"/>
  <c r="DT360" i="2" s="1"/>
  <c r="EI360" i="2" s="1"/>
  <c r="EI359" i="2"/>
  <c r="DW359" i="2"/>
  <c r="EL359" i="2" s="1"/>
  <c r="DS359" i="2"/>
  <c r="EH359" i="2" s="1"/>
  <c r="DC359" i="2"/>
  <c r="DY359" i="2" s="1"/>
  <c r="EN359" i="2" s="1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DJ359" i="2" s="1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DI359" i="2" s="1"/>
  <c r="DL359" i="2" s="1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DH359" i="2" s="1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DG359" i="2" s="1"/>
  <c r="DK359" i="2" s="1"/>
  <c r="J359" i="2"/>
  <c r="DF359" i="2" s="1"/>
  <c r="DV359" i="2" s="1"/>
  <c r="EK359" i="2" s="1"/>
  <c r="I359" i="2"/>
  <c r="DE359" i="2" s="1"/>
  <c r="DU359" i="2" s="1"/>
  <c r="EJ359" i="2" s="1"/>
  <c r="H359" i="2"/>
  <c r="DD359" i="2" s="1"/>
  <c r="DT359" i="2" s="1"/>
  <c r="DY358" i="2"/>
  <c r="EN358" i="2" s="1"/>
  <c r="DI358" i="2"/>
  <c r="DL358" i="2" s="1"/>
  <c r="DE358" i="2"/>
  <c r="DU358" i="2" s="1"/>
  <c r="EJ358" i="2" s="1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DJ358" i="2" s="1"/>
  <c r="CD358" i="2"/>
  <c r="CC358" i="2"/>
  <c r="CB358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DH358" i="2" s="1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DG358" i="2" s="1"/>
  <c r="DK358" i="2" s="1"/>
  <c r="J358" i="2"/>
  <c r="DF358" i="2" s="1"/>
  <c r="DV358" i="2" s="1"/>
  <c r="EK358" i="2" s="1"/>
  <c r="I358" i="2"/>
  <c r="H358" i="2"/>
  <c r="DD358" i="2" s="1"/>
  <c r="DT358" i="2" s="1"/>
  <c r="EI358" i="2" s="1"/>
  <c r="EI357" i="2"/>
  <c r="DW357" i="2"/>
  <c r="EL357" i="2" s="1"/>
  <c r="DS357" i="2"/>
  <c r="EH357" i="2" s="1"/>
  <c r="DC357" i="2"/>
  <c r="DY357" i="2" s="1"/>
  <c r="EN357" i="2" s="1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DJ357" i="2" s="1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DI357" i="2" s="1"/>
  <c r="DL357" i="2" s="1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DH357" i="2" s="1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DG357" i="2" s="1"/>
  <c r="DK357" i="2" s="1"/>
  <c r="J357" i="2"/>
  <c r="DF357" i="2" s="1"/>
  <c r="DV357" i="2" s="1"/>
  <c r="EK357" i="2" s="1"/>
  <c r="I357" i="2"/>
  <c r="DE357" i="2" s="1"/>
  <c r="DU357" i="2" s="1"/>
  <c r="EJ357" i="2" s="1"/>
  <c r="H357" i="2"/>
  <c r="DD357" i="2" s="1"/>
  <c r="DT357" i="2" s="1"/>
  <c r="DY356" i="2"/>
  <c r="EN356" i="2" s="1"/>
  <c r="DI356" i="2"/>
  <c r="DL356" i="2" s="1"/>
  <c r="DE356" i="2"/>
  <c r="DU356" i="2" s="1"/>
  <c r="EJ356" i="2" s="1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DJ356" i="2" s="1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DH356" i="2" s="1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DG356" i="2" s="1"/>
  <c r="DK356" i="2" s="1"/>
  <c r="J356" i="2"/>
  <c r="DF356" i="2" s="1"/>
  <c r="DV356" i="2" s="1"/>
  <c r="EK356" i="2" s="1"/>
  <c r="I356" i="2"/>
  <c r="H356" i="2"/>
  <c r="DD356" i="2" s="1"/>
  <c r="DT356" i="2" s="1"/>
  <c r="EI356" i="2" s="1"/>
  <c r="EI355" i="2"/>
  <c r="DW355" i="2"/>
  <c r="EL355" i="2" s="1"/>
  <c r="DS355" i="2"/>
  <c r="EH355" i="2" s="1"/>
  <c r="DC355" i="2"/>
  <c r="DY355" i="2" s="1"/>
  <c r="EN355" i="2" s="1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DJ355" i="2" s="1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DI355" i="2" s="1"/>
  <c r="DL355" i="2" s="1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DH355" i="2" s="1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DG355" i="2" s="1"/>
  <c r="DK355" i="2" s="1"/>
  <c r="J355" i="2"/>
  <c r="DF355" i="2" s="1"/>
  <c r="DV355" i="2" s="1"/>
  <c r="EK355" i="2" s="1"/>
  <c r="I355" i="2"/>
  <c r="DE355" i="2" s="1"/>
  <c r="DU355" i="2" s="1"/>
  <c r="EJ355" i="2" s="1"/>
  <c r="H355" i="2"/>
  <c r="DD355" i="2" s="1"/>
  <c r="DT355" i="2" s="1"/>
  <c r="DY354" i="2"/>
  <c r="EN354" i="2" s="1"/>
  <c r="DI354" i="2"/>
  <c r="DL354" i="2" s="1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DJ354" i="2" s="1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DH354" i="2" s="1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DG354" i="2" s="1"/>
  <c r="DK354" i="2" s="1"/>
  <c r="J354" i="2"/>
  <c r="DF354" i="2" s="1"/>
  <c r="DV354" i="2" s="1"/>
  <c r="EK354" i="2" s="1"/>
  <c r="I354" i="2"/>
  <c r="DE354" i="2" s="1"/>
  <c r="DU354" i="2" s="1"/>
  <c r="EJ354" i="2" s="1"/>
  <c r="H354" i="2"/>
  <c r="DD354" i="2" s="1"/>
  <c r="DT354" i="2" s="1"/>
  <c r="EI354" i="2" s="1"/>
  <c r="DC353" i="2"/>
  <c r="DY353" i="2" s="1"/>
  <c r="EN353" i="2" s="1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DJ353" i="2" s="1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DI353" i="2" s="1"/>
  <c r="DL353" i="2" s="1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DH353" i="2" s="1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DG353" i="2" s="1"/>
  <c r="DK353" i="2" s="1"/>
  <c r="J353" i="2"/>
  <c r="DF353" i="2" s="1"/>
  <c r="DV353" i="2" s="1"/>
  <c r="EK353" i="2" s="1"/>
  <c r="I353" i="2"/>
  <c r="DE353" i="2" s="1"/>
  <c r="DU353" i="2" s="1"/>
  <c r="EJ353" i="2" s="1"/>
  <c r="H353" i="2"/>
  <c r="DD353" i="2" s="1"/>
  <c r="DT353" i="2" s="1"/>
  <c r="EI353" i="2" s="1"/>
  <c r="DY352" i="2"/>
  <c r="EN352" i="2" s="1"/>
  <c r="DI352" i="2"/>
  <c r="DL352" i="2" s="1"/>
  <c r="DE352" i="2"/>
  <c r="DU352" i="2" s="1"/>
  <c r="EJ352" i="2" s="1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DJ352" i="2" s="1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DH352" i="2" s="1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DG352" i="2" s="1"/>
  <c r="DK352" i="2" s="1"/>
  <c r="J352" i="2"/>
  <c r="DF352" i="2" s="1"/>
  <c r="DV352" i="2" s="1"/>
  <c r="EK352" i="2" s="1"/>
  <c r="I352" i="2"/>
  <c r="H352" i="2"/>
  <c r="DD352" i="2" s="1"/>
  <c r="DT352" i="2" s="1"/>
  <c r="EI352" i="2" s="1"/>
  <c r="EI351" i="2"/>
  <c r="DW351" i="2"/>
  <c r="EL351" i="2" s="1"/>
  <c r="DS351" i="2"/>
  <c r="EH351" i="2" s="1"/>
  <c r="DC351" i="2"/>
  <c r="DY351" i="2" s="1"/>
  <c r="EN351" i="2" s="1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DJ351" i="2" s="1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DI351" i="2" s="1"/>
  <c r="DL351" i="2" s="1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DH351" i="2" s="1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DG351" i="2" s="1"/>
  <c r="DK351" i="2" s="1"/>
  <c r="J351" i="2"/>
  <c r="DF351" i="2" s="1"/>
  <c r="DV351" i="2" s="1"/>
  <c r="EK351" i="2" s="1"/>
  <c r="I351" i="2"/>
  <c r="DE351" i="2" s="1"/>
  <c r="DU351" i="2" s="1"/>
  <c r="EJ351" i="2" s="1"/>
  <c r="H351" i="2"/>
  <c r="DD351" i="2" s="1"/>
  <c r="DT351" i="2" s="1"/>
  <c r="DY350" i="2"/>
  <c r="EN350" i="2" s="1"/>
  <c r="DI350" i="2"/>
  <c r="DL350" i="2" s="1"/>
  <c r="DE350" i="2"/>
  <c r="DU350" i="2" s="1"/>
  <c r="EJ350" i="2" s="1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DJ350" i="2" s="1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DH350" i="2" s="1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DG350" i="2" s="1"/>
  <c r="DK350" i="2" s="1"/>
  <c r="J350" i="2"/>
  <c r="DF350" i="2" s="1"/>
  <c r="DV350" i="2" s="1"/>
  <c r="EK350" i="2" s="1"/>
  <c r="I350" i="2"/>
  <c r="H350" i="2"/>
  <c r="DD350" i="2" s="1"/>
  <c r="DT350" i="2" s="1"/>
  <c r="EI350" i="2" s="1"/>
  <c r="EI349" i="2"/>
  <c r="DW349" i="2"/>
  <c r="EL349" i="2" s="1"/>
  <c r="DS349" i="2"/>
  <c r="EH349" i="2" s="1"/>
  <c r="DC349" i="2"/>
  <c r="DY349" i="2" s="1"/>
  <c r="EN349" i="2" s="1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DJ349" i="2" s="1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DI349" i="2" s="1"/>
  <c r="DL349" i="2" s="1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DH349" i="2" s="1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DG349" i="2" s="1"/>
  <c r="DK349" i="2" s="1"/>
  <c r="J349" i="2"/>
  <c r="DF349" i="2" s="1"/>
  <c r="DV349" i="2" s="1"/>
  <c r="EK349" i="2" s="1"/>
  <c r="I349" i="2"/>
  <c r="DE349" i="2" s="1"/>
  <c r="DU349" i="2" s="1"/>
  <c r="EJ349" i="2" s="1"/>
  <c r="H349" i="2"/>
  <c r="DD349" i="2" s="1"/>
  <c r="DT349" i="2" s="1"/>
  <c r="DY348" i="2"/>
  <c r="EN348" i="2" s="1"/>
  <c r="DI348" i="2"/>
  <c r="DL348" i="2" s="1"/>
  <c r="DE348" i="2"/>
  <c r="DU348" i="2" s="1"/>
  <c r="EJ348" i="2" s="1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DJ348" i="2" s="1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DH348" i="2" s="1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DG348" i="2" s="1"/>
  <c r="DK348" i="2" s="1"/>
  <c r="J348" i="2"/>
  <c r="DF348" i="2" s="1"/>
  <c r="DV348" i="2" s="1"/>
  <c r="EK348" i="2" s="1"/>
  <c r="I348" i="2"/>
  <c r="H348" i="2"/>
  <c r="DD348" i="2" s="1"/>
  <c r="DT348" i="2" s="1"/>
  <c r="EI348" i="2" s="1"/>
  <c r="EI347" i="2"/>
  <c r="DW347" i="2"/>
  <c r="EL347" i="2" s="1"/>
  <c r="DS347" i="2"/>
  <c r="EH347" i="2" s="1"/>
  <c r="DC347" i="2"/>
  <c r="DY347" i="2" s="1"/>
  <c r="EN347" i="2" s="1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DJ347" i="2" s="1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DI347" i="2" s="1"/>
  <c r="DL347" i="2" s="1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DH347" i="2" s="1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DG347" i="2" s="1"/>
  <c r="DK347" i="2" s="1"/>
  <c r="J347" i="2"/>
  <c r="DF347" i="2" s="1"/>
  <c r="DV347" i="2" s="1"/>
  <c r="EK347" i="2" s="1"/>
  <c r="I347" i="2"/>
  <c r="DE347" i="2" s="1"/>
  <c r="DU347" i="2" s="1"/>
  <c r="EJ347" i="2" s="1"/>
  <c r="H347" i="2"/>
  <c r="DD347" i="2" s="1"/>
  <c r="DT347" i="2" s="1"/>
  <c r="DY346" i="2"/>
  <c r="EN346" i="2" s="1"/>
  <c r="DI346" i="2"/>
  <c r="DL346" i="2" s="1"/>
  <c r="DE346" i="2"/>
  <c r="DU346" i="2" s="1"/>
  <c r="EJ346" i="2" s="1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DJ346" i="2" s="1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DH346" i="2" s="1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DG346" i="2" s="1"/>
  <c r="DK346" i="2" s="1"/>
  <c r="J346" i="2"/>
  <c r="DF346" i="2" s="1"/>
  <c r="DV346" i="2" s="1"/>
  <c r="EK346" i="2" s="1"/>
  <c r="I346" i="2"/>
  <c r="H346" i="2"/>
  <c r="DD346" i="2" s="1"/>
  <c r="DT346" i="2" s="1"/>
  <c r="EI346" i="2" s="1"/>
  <c r="EI345" i="2"/>
  <c r="DW345" i="2"/>
  <c r="EL345" i="2" s="1"/>
  <c r="DS345" i="2"/>
  <c r="EH345" i="2" s="1"/>
  <c r="DC345" i="2"/>
  <c r="DY345" i="2" s="1"/>
  <c r="EN345" i="2" s="1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DJ345" i="2" s="1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DI345" i="2" s="1"/>
  <c r="DL345" i="2" s="1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DH345" i="2" s="1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DG345" i="2" s="1"/>
  <c r="DK345" i="2" s="1"/>
  <c r="J345" i="2"/>
  <c r="DF345" i="2" s="1"/>
  <c r="DV345" i="2" s="1"/>
  <c r="EK345" i="2" s="1"/>
  <c r="I345" i="2"/>
  <c r="DE345" i="2" s="1"/>
  <c r="DU345" i="2" s="1"/>
  <c r="EJ345" i="2" s="1"/>
  <c r="H345" i="2"/>
  <c r="DD345" i="2" s="1"/>
  <c r="DT345" i="2" s="1"/>
  <c r="DY344" i="2"/>
  <c r="EN344" i="2" s="1"/>
  <c r="DI344" i="2"/>
  <c r="DL344" i="2" s="1"/>
  <c r="DE344" i="2"/>
  <c r="DU344" i="2" s="1"/>
  <c r="EJ344" i="2" s="1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DJ344" i="2" s="1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DH344" i="2" s="1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DG344" i="2" s="1"/>
  <c r="DK344" i="2" s="1"/>
  <c r="J344" i="2"/>
  <c r="DF344" i="2" s="1"/>
  <c r="DV344" i="2" s="1"/>
  <c r="EK344" i="2" s="1"/>
  <c r="I344" i="2"/>
  <c r="H344" i="2"/>
  <c r="DD344" i="2" s="1"/>
  <c r="DT344" i="2" s="1"/>
  <c r="EI344" i="2" s="1"/>
  <c r="EI343" i="2"/>
  <c r="DW343" i="2"/>
  <c r="EL343" i="2" s="1"/>
  <c r="DS343" i="2"/>
  <c r="EH343" i="2" s="1"/>
  <c r="DC343" i="2"/>
  <c r="DY343" i="2" s="1"/>
  <c r="EN343" i="2" s="1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DJ343" i="2" s="1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DI343" i="2" s="1"/>
  <c r="DL343" i="2" s="1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DH343" i="2" s="1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DG343" i="2" s="1"/>
  <c r="DK343" i="2" s="1"/>
  <c r="J343" i="2"/>
  <c r="DF343" i="2" s="1"/>
  <c r="DV343" i="2" s="1"/>
  <c r="EK343" i="2" s="1"/>
  <c r="I343" i="2"/>
  <c r="DE343" i="2" s="1"/>
  <c r="DU343" i="2" s="1"/>
  <c r="EJ343" i="2" s="1"/>
  <c r="H343" i="2"/>
  <c r="DD343" i="2" s="1"/>
  <c r="DT343" i="2" s="1"/>
  <c r="DY342" i="2"/>
  <c r="EN342" i="2" s="1"/>
  <c r="DI342" i="2"/>
  <c r="DL342" i="2" s="1"/>
  <c r="DE342" i="2"/>
  <c r="DU342" i="2" s="1"/>
  <c r="EJ342" i="2" s="1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DJ342" i="2" s="1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DH342" i="2" s="1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DG342" i="2" s="1"/>
  <c r="DK342" i="2" s="1"/>
  <c r="J342" i="2"/>
  <c r="DF342" i="2" s="1"/>
  <c r="DV342" i="2" s="1"/>
  <c r="EK342" i="2" s="1"/>
  <c r="I342" i="2"/>
  <c r="H342" i="2"/>
  <c r="DD342" i="2" s="1"/>
  <c r="DT342" i="2" s="1"/>
  <c r="EI342" i="2" s="1"/>
  <c r="EI341" i="2"/>
  <c r="DW341" i="2"/>
  <c r="EL341" i="2" s="1"/>
  <c r="DS341" i="2"/>
  <c r="EH341" i="2" s="1"/>
  <c r="DC341" i="2"/>
  <c r="DY341" i="2" s="1"/>
  <c r="EN341" i="2" s="1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DJ341" i="2" s="1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DI341" i="2" s="1"/>
  <c r="DL341" i="2" s="1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DH341" i="2" s="1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DG341" i="2" s="1"/>
  <c r="DK341" i="2" s="1"/>
  <c r="J341" i="2"/>
  <c r="DF341" i="2" s="1"/>
  <c r="DV341" i="2" s="1"/>
  <c r="EK341" i="2" s="1"/>
  <c r="I341" i="2"/>
  <c r="DE341" i="2" s="1"/>
  <c r="DU341" i="2" s="1"/>
  <c r="EJ341" i="2" s="1"/>
  <c r="H341" i="2"/>
  <c r="DD341" i="2" s="1"/>
  <c r="DT341" i="2" s="1"/>
  <c r="DY340" i="2"/>
  <c r="EN340" i="2" s="1"/>
  <c r="DI340" i="2"/>
  <c r="DL340" i="2" s="1"/>
  <c r="DE340" i="2"/>
  <c r="DU340" i="2" s="1"/>
  <c r="EJ340" i="2" s="1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DJ340" i="2" s="1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DH340" i="2" s="1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DG340" i="2" s="1"/>
  <c r="DK340" i="2" s="1"/>
  <c r="J340" i="2"/>
  <c r="DF340" i="2" s="1"/>
  <c r="DV340" i="2" s="1"/>
  <c r="EK340" i="2" s="1"/>
  <c r="I340" i="2"/>
  <c r="H340" i="2"/>
  <c r="DD340" i="2" s="1"/>
  <c r="DT340" i="2" s="1"/>
  <c r="EI340" i="2" s="1"/>
  <c r="DC339" i="2"/>
  <c r="DY339" i="2" s="1"/>
  <c r="EN339" i="2" s="1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DJ339" i="2" s="1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DI339" i="2" s="1"/>
  <c r="DL339" i="2" s="1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DH339" i="2" s="1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DG339" i="2" s="1"/>
  <c r="DK339" i="2" s="1"/>
  <c r="J339" i="2"/>
  <c r="DF339" i="2" s="1"/>
  <c r="I339" i="2"/>
  <c r="DE339" i="2" s="1"/>
  <c r="DU339" i="2" s="1"/>
  <c r="EJ339" i="2" s="1"/>
  <c r="H339" i="2"/>
  <c r="DD339" i="2" s="1"/>
  <c r="DC338" i="2"/>
  <c r="EA338" i="2" s="1"/>
  <c r="EP338" i="2" s="1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DJ338" i="2" s="1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DI338" i="2" s="1"/>
  <c r="DL338" i="2" s="1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DH338" i="2" s="1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DG338" i="2" s="1"/>
  <c r="DK338" i="2" s="1"/>
  <c r="J338" i="2"/>
  <c r="DF338" i="2" s="1"/>
  <c r="I338" i="2"/>
  <c r="DE338" i="2" s="1"/>
  <c r="DU338" i="2" s="1"/>
  <c r="EJ338" i="2" s="1"/>
  <c r="H338" i="2"/>
  <c r="DD338" i="2" s="1"/>
  <c r="DC337" i="2"/>
  <c r="EA337" i="2" s="1"/>
  <c r="EP337" i="2" s="1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DJ337" i="2" s="1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DI337" i="2" s="1"/>
  <c r="DL337" i="2" s="1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DH337" i="2" s="1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DG337" i="2" s="1"/>
  <c r="DK337" i="2" s="1"/>
  <c r="J337" i="2"/>
  <c r="DF337" i="2" s="1"/>
  <c r="I337" i="2"/>
  <c r="DE337" i="2" s="1"/>
  <c r="DU337" i="2" s="1"/>
  <c r="EJ337" i="2" s="1"/>
  <c r="H337" i="2"/>
  <c r="DD337" i="2" s="1"/>
  <c r="DC336" i="2"/>
  <c r="EA336" i="2" s="1"/>
  <c r="EP336" i="2" s="1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DJ336" i="2" s="1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DI336" i="2" s="1"/>
  <c r="DL336" i="2" s="1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DH336" i="2" s="1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DG336" i="2" s="1"/>
  <c r="DK336" i="2" s="1"/>
  <c r="J336" i="2"/>
  <c r="DF336" i="2" s="1"/>
  <c r="I336" i="2"/>
  <c r="DE336" i="2" s="1"/>
  <c r="DU336" i="2" s="1"/>
  <c r="EJ336" i="2" s="1"/>
  <c r="H336" i="2"/>
  <c r="DD336" i="2" s="1"/>
  <c r="DC335" i="2"/>
  <c r="EA335" i="2" s="1"/>
  <c r="EP335" i="2" s="1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DJ335" i="2" s="1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DI335" i="2" s="1"/>
  <c r="DL335" i="2" s="1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DH335" i="2" s="1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DG335" i="2" s="1"/>
  <c r="DK335" i="2" s="1"/>
  <c r="J335" i="2"/>
  <c r="DF335" i="2" s="1"/>
  <c r="I335" i="2"/>
  <c r="DE335" i="2" s="1"/>
  <c r="DU335" i="2" s="1"/>
  <c r="EJ335" i="2" s="1"/>
  <c r="H335" i="2"/>
  <c r="DD335" i="2" s="1"/>
  <c r="DC334" i="2"/>
  <c r="EA334" i="2" s="1"/>
  <c r="EP334" i="2" s="1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DJ334" i="2" s="1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DI334" i="2" s="1"/>
  <c r="DL334" i="2" s="1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DH334" i="2" s="1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DG334" i="2" s="1"/>
  <c r="DK334" i="2" s="1"/>
  <c r="J334" i="2"/>
  <c r="DF334" i="2" s="1"/>
  <c r="I334" i="2"/>
  <c r="DE334" i="2" s="1"/>
  <c r="DU334" i="2" s="1"/>
  <c r="EJ334" i="2" s="1"/>
  <c r="H334" i="2"/>
  <c r="DD334" i="2" s="1"/>
  <c r="DC333" i="2"/>
  <c r="EA333" i="2" s="1"/>
  <c r="EP333" i="2" s="1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DJ333" i="2" s="1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DI333" i="2" s="1"/>
  <c r="DL333" i="2" s="1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DH333" i="2" s="1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DG333" i="2" s="1"/>
  <c r="DK333" i="2" s="1"/>
  <c r="J333" i="2"/>
  <c r="DF333" i="2" s="1"/>
  <c r="I333" i="2"/>
  <c r="DE333" i="2" s="1"/>
  <c r="DU333" i="2" s="1"/>
  <c r="EJ333" i="2" s="1"/>
  <c r="H333" i="2"/>
  <c r="DD333" i="2" s="1"/>
  <c r="DC332" i="2"/>
  <c r="EA332" i="2" s="1"/>
  <c r="EP332" i="2" s="1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DJ332" i="2" s="1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DI332" i="2" s="1"/>
  <c r="DL332" i="2" s="1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DH332" i="2" s="1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DG332" i="2" s="1"/>
  <c r="DK332" i="2" s="1"/>
  <c r="J332" i="2"/>
  <c r="DF332" i="2" s="1"/>
  <c r="I332" i="2"/>
  <c r="DE332" i="2" s="1"/>
  <c r="DU332" i="2" s="1"/>
  <c r="EJ332" i="2" s="1"/>
  <c r="H332" i="2"/>
  <c r="DD332" i="2" s="1"/>
  <c r="DC331" i="2"/>
  <c r="EA331" i="2" s="1"/>
  <c r="EP331" i="2" s="1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DJ331" i="2" s="1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DI331" i="2" s="1"/>
  <c r="DL331" i="2" s="1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DH331" i="2" s="1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DG331" i="2" s="1"/>
  <c r="DK331" i="2" s="1"/>
  <c r="J331" i="2"/>
  <c r="DF331" i="2" s="1"/>
  <c r="I331" i="2"/>
  <c r="DE331" i="2" s="1"/>
  <c r="DU331" i="2" s="1"/>
  <c r="EJ331" i="2" s="1"/>
  <c r="H331" i="2"/>
  <c r="DD331" i="2" s="1"/>
  <c r="DY330" i="2"/>
  <c r="EN330" i="2" s="1"/>
  <c r="DI330" i="2"/>
  <c r="DL330" i="2" s="1"/>
  <c r="DE330" i="2"/>
  <c r="DU330" i="2" s="1"/>
  <c r="EJ330" i="2" s="1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DJ330" i="2" s="1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DH330" i="2" s="1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DG330" i="2" s="1"/>
  <c r="DK330" i="2" s="1"/>
  <c r="J330" i="2"/>
  <c r="DF330" i="2" s="1"/>
  <c r="DV330" i="2" s="1"/>
  <c r="EK330" i="2" s="1"/>
  <c r="I330" i="2"/>
  <c r="H330" i="2"/>
  <c r="DD330" i="2" s="1"/>
  <c r="DT330" i="2" s="1"/>
  <c r="EI330" i="2" s="1"/>
  <c r="EI329" i="2"/>
  <c r="DW329" i="2"/>
  <c r="EL329" i="2" s="1"/>
  <c r="DS329" i="2"/>
  <c r="EH329" i="2" s="1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DJ329" i="2" s="1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DI329" i="2" s="1"/>
  <c r="DL329" i="2" s="1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DH329" i="2" s="1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DG329" i="2" s="1"/>
  <c r="DK329" i="2" s="1"/>
  <c r="J329" i="2"/>
  <c r="DF329" i="2" s="1"/>
  <c r="DV329" i="2" s="1"/>
  <c r="EK329" i="2" s="1"/>
  <c r="I329" i="2"/>
  <c r="DE329" i="2" s="1"/>
  <c r="DU329" i="2" s="1"/>
  <c r="EJ329" i="2" s="1"/>
  <c r="H329" i="2"/>
  <c r="DD329" i="2" s="1"/>
  <c r="DT329" i="2" s="1"/>
  <c r="DY328" i="2"/>
  <c r="EN328" i="2" s="1"/>
  <c r="DI328" i="2"/>
  <c r="DL328" i="2" s="1"/>
  <c r="DE328" i="2"/>
  <c r="DU328" i="2" s="1"/>
  <c r="EJ328" i="2" s="1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DJ328" i="2" s="1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DH328" i="2" s="1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DG328" i="2" s="1"/>
  <c r="DK328" i="2" s="1"/>
  <c r="J328" i="2"/>
  <c r="DF328" i="2" s="1"/>
  <c r="DV328" i="2" s="1"/>
  <c r="EK328" i="2" s="1"/>
  <c r="I328" i="2"/>
  <c r="H328" i="2"/>
  <c r="DD328" i="2" s="1"/>
  <c r="DT328" i="2" s="1"/>
  <c r="EI328" i="2" s="1"/>
  <c r="EI327" i="2"/>
  <c r="DW327" i="2"/>
  <c r="EL327" i="2" s="1"/>
  <c r="DS327" i="2"/>
  <c r="EH327" i="2" s="1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DJ327" i="2" s="1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DI327" i="2" s="1"/>
  <c r="DL327" i="2" s="1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DH327" i="2" s="1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DG327" i="2" s="1"/>
  <c r="DK327" i="2" s="1"/>
  <c r="J327" i="2"/>
  <c r="DF327" i="2" s="1"/>
  <c r="DV327" i="2" s="1"/>
  <c r="EK327" i="2" s="1"/>
  <c r="I327" i="2"/>
  <c r="DE327" i="2" s="1"/>
  <c r="DU327" i="2" s="1"/>
  <c r="EJ327" i="2" s="1"/>
  <c r="H327" i="2"/>
  <c r="DD327" i="2" s="1"/>
  <c r="DT327" i="2" s="1"/>
  <c r="DY326" i="2"/>
  <c r="EN326" i="2" s="1"/>
  <c r="DI326" i="2"/>
  <c r="DL326" i="2" s="1"/>
  <c r="DE326" i="2"/>
  <c r="DU326" i="2" s="1"/>
  <c r="EJ326" i="2" s="1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DJ326" i="2" s="1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DH326" i="2" s="1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DG326" i="2" s="1"/>
  <c r="DK326" i="2" s="1"/>
  <c r="J326" i="2"/>
  <c r="DF326" i="2" s="1"/>
  <c r="DV326" i="2" s="1"/>
  <c r="EK326" i="2" s="1"/>
  <c r="I326" i="2"/>
  <c r="H326" i="2"/>
  <c r="DD326" i="2" s="1"/>
  <c r="DT326" i="2" s="1"/>
  <c r="EI326" i="2" s="1"/>
  <c r="EI325" i="2"/>
  <c r="DW325" i="2"/>
  <c r="EL325" i="2" s="1"/>
  <c r="DS325" i="2"/>
  <c r="EH325" i="2" s="1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DJ325" i="2" s="1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DI325" i="2" s="1"/>
  <c r="DL325" i="2" s="1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DH325" i="2" s="1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DG325" i="2" s="1"/>
  <c r="DK325" i="2" s="1"/>
  <c r="J325" i="2"/>
  <c r="DF325" i="2" s="1"/>
  <c r="DV325" i="2" s="1"/>
  <c r="EK325" i="2" s="1"/>
  <c r="I325" i="2"/>
  <c r="DE325" i="2" s="1"/>
  <c r="DU325" i="2" s="1"/>
  <c r="EJ325" i="2" s="1"/>
  <c r="H325" i="2"/>
  <c r="DD325" i="2" s="1"/>
  <c r="DT325" i="2" s="1"/>
  <c r="DY324" i="2"/>
  <c r="EN324" i="2" s="1"/>
  <c r="DI324" i="2"/>
  <c r="DL324" i="2" s="1"/>
  <c r="DE324" i="2"/>
  <c r="DU324" i="2" s="1"/>
  <c r="EJ324" i="2" s="1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DJ324" i="2" s="1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DH324" i="2" s="1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DG324" i="2" s="1"/>
  <c r="DK324" i="2" s="1"/>
  <c r="J324" i="2"/>
  <c r="DF324" i="2" s="1"/>
  <c r="DV324" i="2" s="1"/>
  <c r="EK324" i="2" s="1"/>
  <c r="I324" i="2"/>
  <c r="H324" i="2"/>
  <c r="DD324" i="2" s="1"/>
  <c r="DT324" i="2" s="1"/>
  <c r="EI324" i="2" s="1"/>
  <c r="EI323" i="2"/>
  <c r="DW323" i="2"/>
  <c r="EL323" i="2" s="1"/>
  <c r="DS323" i="2"/>
  <c r="EH323" i="2" s="1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DJ323" i="2" s="1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DI323" i="2" s="1"/>
  <c r="DL323" i="2" s="1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DH323" i="2" s="1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DG323" i="2" s="1"/>
  <c r="DK323" i="2" s="1"/>
  <c r="J323" i="2"/>
  <c r="DF323" i="2" s="1"/>
  <c r="DV323" i="2" s="1"/>
  <c r="EK323" i="2" s="1"/>
  <c r="I323" i="2"/>
  <c r="DE323" i="2" s="1"/>
  <c r="DU323" i="2" s="1"/>
  <c r="EJ323" i="2" s="1"/>
  <c r="H323" i="2"/>
  <c r="DD323" i="2" s="1"/>
  <c r="DT323" i="2" s="1"/>
  <c r="DY322" i="2"/>
  <c r="EN322" i="2" s="1"/>
  <c r="DI322" i="2"/>
  <c r="DL322" i="2" s="1"/>
  <c r="DE322" i="2"/>
  <c r="DU322" i="2" s="1"/>
  <c r="EJ322" i="2" s="1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DJ322" i="2" s="1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DH322" i="2" s="1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DG322" i="2" s="1"/>
  <c r="DK322" i="2" s="1"/>
  <c r="J322" i="2"/>
  <c r="DF322" i="2" s="1"/>
  <c r="DV322" i="2" s="1"/>
  <c r="EK322" i="2" s="1"/>
  <c r="I322" i="2"/>
  <c r="H322" i="2"/>
  <c r="DD322" i="2" s="1"/>
  <c r="DT322" i="2" s="1"/>
  <c r="EI322" i="2" s="1"/>
  <c r="EI321" i="2"/>
  <c r="DW321" i="2"/>
  <c r="EL321" i="2" s="1"/>
  <c r="DS321" i="2"/>
  <c r="EH321" i="2" s="1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DJ321" i="2" s="1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DI321" i="2" s="1"/>
  <c r="DL321" i="2" s="1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DH321" i="2" s="1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DG321" i="2" s="1"/>
  <c r="DK321" i="2" s="1"/>
  <c r="J321" i="2"/>
  <c r="DF321" i="2" s="1"/>
  <c r="DV321" i="2" s="1"/>
  <c r="EK321" i="2" s="1"/>
  <c r="I321" i="2"/>
  <c r="DE321" i="2" s="1"/>
  <c r="DU321" i="2" s="1"/>
  <c r="EJ321" i="2" s="1"/>
  <c r="H321" i="2"/>
  <c r="DD321" i="2" s="1"/>
  <c r="DT321" i="2" s="1"/>
  <c r="DY320" i="2"/>
  <c r="EN320" i="2" s="1"/>
  <c r="DI320" i="2"/>
  <c r="DL320" i="2" s="1"/>
  <c r="DE320" i="2"/>
  <c r="DU320" i="2" s="1"/>
  <c r="EJ320" i="2" s="1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DJ320" i="2" s="1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DH320" i="2" s="1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DG320" i="2" s="1"/>
  <c r="DK320" i="2" s="1"/>
  <c r="J320" i="2"/>
  <c r="DF320" i="2" s="1"/>
  <c r="DV320" i="2" s="1"/>
  <c r="EK320" i="2" s="1"/>
  <c r="I320" i="2"/>
  <c r="H320" i="2"/>
  <c r="DD320" i="2" s="1"/>
  <c r="DT320" i="2" s="1"/>
  <c r="EI320" i="2" s="1"/>
  <c r="EI319" i="2"/>
  <c r="DW319" i="2"/>
  <c r="EL319" i="2" s="1"/>
  <c r="DS319" i="2"/>
  <c r="EH319" i="2" s="1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DJ319" i="2" s="1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DI319" i="2" s="1"/>
  <c r="DL319" i="2" s="1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DH319" i="2" s="1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DG319" i="2" s="1"/>
  <c r="DK319" i="2" s="1"/>
  <c r="J319" i="2"/>
  <c r="DF319" i="2" s="1"/>
  <c r="DV319" i="2" s="1"/>
  <c r="EK319" i="2" s="1"/>
  <c r="I319" i="2"/>
  <c r="DE319" i="2" s="1"/>
  <c r="DU319" i="2" s="1"/>
  <c r="EJ319" i="2" s="1"/>
  <c r="H319" i="2"/>
  <c r="DD319" i="2" s="1"/>
  <c r="DT319" i="2" s="1"/>
  <c r="DY318" i="2"/>
  <c r="EN318" i="2" s="1"/>
  <c r="DI318" i="2"/>
  <c r="DL318" i="2" s="1"/>
  <c r="DE318" i="2"/>
  <c r="DU318" i="2" s="1"/>
  <c r="EJ318" i="2" s="1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DJ318" i="2" s="1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DH318" i="2" s="1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DG318" i="2" s="1"/>
  <c r="DK318" i="2" s="1"/>
  <c r="J318" i="2"/>
  <c r="DF318" i="2" s="1"/>
  <c r="DV318" i="2" s="1"/>
  <c r="EK318" i="2" s="1"/>
  <c r="I318" i="2"/>
  <c r="H318" i="2"/>
  <c r="DD318" i="2" s="1"/>
  <c r="DT318" i="2" s="1"/>
  <c r="EI318" i="2" s="1"/>
  <c r="EI317" i="2"/>
  <c r="DW317" i="2"/>
  <c r="EL317" i="2" s="1"/>
  <c r="DS317" i="2"/>
  <c r="EH317" i="2" s="1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DJ317" i="2" s="1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DI317" i="2" s="1"/>
  <c r="DL317" i="2" s="1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DH317" i="2" s="1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DG317" i="2" s="1"/>
  <c r="DK317" i="2" s="1"/>
  <c r="J317" i="2"/>
  <c r="DF317" i="2" s="1"/>
  <c r="DV317" i="2" s="1"/>
  <c r="EK317" i="2" s="1"/>
  <c r="I317" i="2"/>
  <c r="DE317" i="2" s="1"/>
  <c r="DU317" i="2" s="1"/>
  <c r="EJ317" i="2" s="1"/>
  <c r="H317" i="2"/>
  <c r="DD317" i="2" s="1"/>
  <c r="DT317" i="2" s="1"/>
  <c r="DY316" i="2"/>
  <c r="EN316" i="2" s="1"/>
  <c r="DI316" i="2"/>
  <c r="DL316" i="2" s="1"/>
  <c r="DE316" i="2"/>
  <c r="DU316" i="2" s="1"/>
  <c r="EJ316" i="2" s="1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DJ316" i="2" s="1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DH316" i="2" s="1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DG316" i="2" s="1"/>
  <c r="DK316" i="2" s="1"/>
  <c r="J316" i="2"/>
  <c r="DF316" i="2" s="1"/>
  <c r="DV316" i="2" s="1"/>
  <c r="EK316" i="2" s="1"/>
  <c r="I316" i="2"/>
  <c r="H316" i="2"/>
  <c r="DD316" i="2" s="1"/>
  <c r="DT316" i="2" s="1"/>
  <c r="EI316" i="2" s="1"/>
  <c r="EI315" i="2"/>
  <c r="DW315" i="2"/>
  <c r="EL315" i="2" s="1"/>
  <c r="DS315" i="2"/>
  <c r="EH315" i="2" s="1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DJ315" i="2" s="1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DI315" i="2" s="1"/>
  <c r="DL315" i="2" s="1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DH315" i="2" s="1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DG315" i="2" s="1"/>
  <c r="DK315" i="2" s="1"/>
  <c r="J315" i="2"/>
  <c r="DF315" i="2" s="1"/>
  <c r="DV315" i="2" s="1"/>
  <c r="EK315" i="2" s="1"/>
  <c r="I315" i="2"/>
  <c r="DE315" i="2" s="1"/>
  <c r="DU315" i="2" s="1"/>
  <c r="EJ315" i="2" s="1"/>
  <c r="H315" i="2"/>
  <c r="DD315" i="2" s="1"/>
  <c r="DT315" i="2" s="1"/>
  <c r="DY314" i="2"/>
  <c r="EN314" i="2" s="1"/>
  <c r="DI314" i="2"/>
  <c r="DL314" i="2" s="1"/>
  <c r="DE314" i="2"/>
  <c r="DU314" i="2" s="1"/>
  <c r="EJ314" i="2" s="1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DJ314" i="2" s="1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DH314" i="2" s="1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DG314" i="2" s="1"/>
  <c r="DK314" i="2" s="1"/>
  <c r="J314" i="2"/>
  <c r="DF314" i="2" s="1"/>
  <c r="DV314" i="2" s="1"/>
  <c r="EK314" i="2" s="1"/>
  <c r="I314" i="2"/>
  <c r="H314" i="2"/>
  <c r="DD314" i="2" s="1"/>
  <c r="DT314" i="2" s="1"/>
  <c r="EI314" i="2" s="1"/>
  <c r="EI313" i="2"/>
  <c r="DW313" i="2"/>
  <c r="EL313" i="2" s="1"/>
  <c r="DS313" i="2"/>
  <c r="EH313" i="2" s="1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DJ313" i="2" s="1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DI313" i="2" s="1"/>
  <c r="DL313" i="2" s="1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DH313" i="2" s="1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DG313" i="2" s="1"/>
  <c r="DK313" i="2" s="1"/>
  <c r="J313" i="2"/>
  <c r="DF313" i="2" s="1"/>
  <c r="DV313" i="2" s="1"/>
  <c r="EK313" i="2" s="1"/>
  <c r="I313" i="2"/>
  <c r="DE313" i="2" s="1"/>
  <c r="DU313" i="2" s="1"/>
  <c r="EJ313" i="2" s="1"/>
  <c r="H313" i="2"/>
  <c r="DD313" i="2" s="1"/>
  <c r="DT313" i="2" s="1"/>
  <c r="DY312" i="2"/>
  <c r="EN312" i="2" s="1"/>
  <c r="DI312" i="2"/>
  <c r="DL312" i="2" s="1"/>
  <c r="DE312" i="2"/>
  <c r="DU312" i="2" s="1"/>
  <c r="EJ312" i="2" s="1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DJ312" i="2" s="1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DH312" i="2" s="1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DG312" i="2" s="1"/>
  <c r="DK312" i="2" s="1"/>
  <c r="J312" i="2"/>
  <c r="DF312" i="2" s="1"/>
  <c r="DV312" i="2" s="1"/>
  <c r="EK312" i="2" s="1"/>
  <c r="I312" i="2"/>
  <c r="H312" i="2"/>
  <c r="DD312" i="2" s="1"/>
  <c r="DT312" i="2" s="1"/>
  <c r="EI312" i="2" s="1"/>
  <c r="EI311" i="2"/>
  <c r="DW311" i="2"/>
  <c r="EL311" i="2" s="1"/>
  <c r="DS311" i="2"/>
  <c r="EH311" i="2" s="1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DJ311" i="2" s="1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DI311" i="2" s="1"/>
  <c r="DL311" i="2" s="1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DH311" i="2" s="1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DG311" i="2" s="1"/>
  <c r="DK311" i="2" s="1"/>
  <c r="J311" i="2"/>
  <c r="DF311" i="2" s="1"/>
  <c r="DV311" i="2" s="1"/>
  <c r="EK311" i="2" s="1"/>
  <c r="I311" i="2"/>
  <c r="DE311" i="2" s="1"/>
  <c r="DU311" i="2" s="1"/>
  <c r="EJ311" i="2" s="1"/>
  <c r="H311" i="2"/>
  <c r="DD311" i="2" s="1"/>
  <c r="DT311" i="2" s="1"/>
  <c r="DY310" i="2"/>
  <c r="EN310" i="2" s="1"/>
  <c r="DI310" i="2"/>
  <c r="DL310" i="2" s="1"/>
  <c r="DE310" i="2"/>
  <c r="DU310" i="2" s="1"/>
  <c r="EJ310" i="2" s="1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DJ310" i="2" s="1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DH310" i="2" s="1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DG310" i="2" s="1"/>
  <c r="DK310" i="2" s="1"/>
  <c r="J310" i="2"/>
  <c r="DF310" i="2" s="1"/>
  <c r="DV310" i="2" s="1"/>
  <c r="EK310" i="2" s="1"/>
  <c r="I310" i="2"/>
  <c r="H310" i="2"/>
  <c r="DD310" i="2" s="1"/>
  <c r="DT310" i="2" s="1"/>
  <c r="EI310" i="2" s="1"/>
  <c r="EI309" i="2"/>
  <c r="DW309" i="2"/>
  <c r="EL309" i="2" s="1"/>
  <c r="DS309" i="2"/>
  <c r="EH309" i="2" s="1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DJ309" i="2" s="1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DI309" i="2" s="1"/>
  <c r="DL309" i="2" s="1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DH309" i="2" s="1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DG309" i="2" s="1"/>
  <c r="DK309" i="2" s="1"/>
  <c r="J309" i="2"/>
  <c r="DF309" i="2" s="1"/>
  <c r="DV309" i="2" s="1"/>
  <c r="EK309" i="2" s="1"/>
  <c r="I309" i="2"/>
  <c r="DE309" i="2" s="1"/>
  <c r="DU309" i="2" s="1"/>
  <c r="EJ309" i="2" s="1"/>
  <c r="H309" i="2"/>
  <c r="DD309" i="2" s="1"/>
  <c r="DT309" i="2" s="1"/>
  <c r="DY308" i="2"/>
  <c r="EN308" i="2" s="1"/>
  <c r="DI308" i="2"/>
  <c r="DL308" i="2" s="1"/>
  <c r="DE308" i="2"/>
  <c r="DU308" i="2" s="1"/>
  <c r="EJ308" i="2" s="1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DJ308" i="2" s="1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DH308" i="2" s="1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DG308" i="2" s="1"/>
  <c r="DK308" i="2" s="1"/>
  <c r="J308" i="2"/>
  <c r="DF308" i="2" s="1"/>
  <c r="DV308" i="2" s="1"/>
  <c r="EK308" i="2" s="1"/>
  <c r="I308" i="2"/>
  <c r="H308" i="2"/>
  <c r="DD308" i="2" s="1"/>
  <c r="DT308" i="2" s="1"/>
  <c r="EI308" i="2" s="1"/>
  <c r="EI307" i="2"/>
  <c r="DW307" i="2"/>
  <c r="EL307" i="2" s="1"/>
  <c r="DS307" i="2"/>
  <c r="EH307" i="2" s="1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DJ307" i="2" s="1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DI307" i="2" s="1"/>
  <c r="DL307" i="2" s="1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DH307" i="2" s="1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DG307" i="2" s="1"/>
  <c r="DK307" i="2" s="1"/>
  <c r="J307" i="2"/>
  <c r="DF307" i="2" s="1"/>
  <c r="DV307" i="2" s="1"/>
  <c r="EK307" i="2" s="1"/>
  <c r="I307" i="2"/>
  <c r="DE307" i="2" s="1"/>
  <c r="DU307" i="2" s="1"/>
  <c r="EJ307" i="2" s="1"/>
  <c r="H307" i="2"/>
  <c r="DD307" i="2" s="1"/>
  <c r="DT307" i="2" s="1"/>
  <c r="DY306" i="2"/>
  <c r="EN306" i="2" s="1"/>
  <c r="DI306" i="2"/>
  <c r="DL306" i="2" s="1"/>
  <c r="DE306" i="2"/>
  <c r="DU306" i="2" s="1"/>
  <c r="EJ306" i="2" s="1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DJ306" i="2" s="1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DH306" i="2" s="1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DG306" i="2" s="1"/>
  <c r="DK306" i="2" s="1"/>
  <c r="J306" i="2"/>
  <c r="DF306" i="2" s="1"/>
  <c r="DV306" i="2" s="1"/>
  <c r="EK306" i="2" s="1"/>
  <c r="I306" i="2"/>
  <c r="H306" i="2"/>
  <c r="DD306" i="2" s="1"/>
  <c r="DT306" i="2" s="1"/>
  <c r="EI306" i="2" s="1"/>
  <c r="EI305" i="2"/>
  <c r="DW305" i="2"/>
  <c r="EL305" i="2" s="1"/>
  <c r="DS305" i="2"/>
  <c r="EH305" i="2" s="1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DJ305" i="2" s="1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DI305" i="2" s="1"/>
  <c r="DL305" i="2" s="1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DH305" i="2" s="1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DG305" i="2" s="1"/>
  <c r="DK305" i="2" s="1"/>
  <c r="J305" i="2"/>
  <c r="DF305" i="2" s="1"/>
  <c r="DV305" i="2" s="1"/>
  <c r="EK305" i="2" s="1"/>
  <c r="I305" i="2"/>
  <c r="DE305" i="2" s="1"/>
  <c r="DU305" i="2" s="1"/>
  <c r="EJ305" i="2" s="1"/>
  <c r="H305" i="2"/>
  <c r="DD305" i="2" s="1"/>
  <c r="DT305" i="2" s="1"/>
  <c r="DY304" i="2"/>
  <c r="EN304" i="2" s="1"/>
  <c r="DI304" i="2"/>
  <c r="DL304" i="2" s="1"/>
  <c r="DE304" i="2"/>
  <c r="DU304" i="2" s="1"/>
  <c r="EJ304" i="2" s="1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DJ304" i="2" s="1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DH304" i="2" s="1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DG304" i="2" s="1"/>
  <c r="DK304" i="2" s="1"/>
  <c r="J304" i="2"/>
  <c r="DF304" i="2" s="1"/>
  <c r="DV304" i="2" s="1"/>
  <c r="EK304" i="2" s="1"/>
  <c r="I304" i="2"/>
  <c r="H304" i="2"/>
  <c r="DD304" i="2" s="1"/>
  <c r="DT304" i="2" s="1"/>
  <c r="EI304" i="2" s="1"/>
  <c r="DC303" i="2"/>
  <c r="EA303" i="2" s="1"/>
  <c r="EP303" i="2" s="1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DJ303" i="2" s="1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DI303" i="2" s="1"/>
  <c r="DL303" i="2" s="1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DH303" i="2" s="1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DG303" i="2" s="1"/>
  <c r="DK303" i="2" s="1"/>
  <c r="J303" i="2"/>
  <c r="DF303" i="2" s="1"/>
  <c r="I303" i="2"/>
  <c r="DE303" i="2" s="1"/>
  <c r="DU303" i="2" s="1"/>
  <c r="EJ303" i="2" s="1"/>
  <c r="H303" i="2"/>
  <c r="DD303" i="2" s="1"/>
  <c r="DC302" i="2"/>
  <c r="EA302" i="2" s="1"/>
  <c r="EP302" i="2" s="1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DJ302" i="2" s="1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DI302" i="2" s="1"/>
  <c r="DL302" i="2" s="1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DH302" i="2" s="1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DG302" i="2" s="1"/>
  <c r="DK302" i="2" s="1"/>
  <c r="J302" i="2"/>
  <c r="DF302" i="2" s="1"/>
  <c r="I302" i="2"/>
  <c r="DE302" i="2" s="1"/>
  <c r="DU302" i="2" s="1"/>
  <c r="EJ302" i="2" s="1"/>
  <c r="H302" i="2"/>
  <c r="DD302" i="2" s="1"/>
  <c r="DC301" i="2"/>
  <c r="EA301" i="2" s="1"/>
  <c r="EP301" i="2" s="1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DJ301" i="2" s="1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DI301" i="2" s="1"/>
  <c r="DL301" i="2" s="1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DH301" i="2" s="1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DG301" i="2" s="1"/>
  <c r="DK301" i="2" s="1"/>
  <c r="J301" i="2"/>
  <c r="DF301" i="2" s="1"/>
  <c r="I301" i="2"/>
  <c r="DE301" i="2" s="1"/>
  <c r="DU301" i="2" s="1"/>
  <c r="EJ301" i="2" s="1"/>
  <c r="H301" i="2"/>
  <c r="DD301" i="2" s="1"/>
  <c r="DC300" i="2"/>
  <c r="EA300" i="2" s="1"/>
  <c r="EP300" i="2" s="1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DJ300" i="2" s="1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DI300" i="2" s="1"/>
  <c r="DL300" i="2" s="1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DH300" i="2" s="1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DG300" i="2" s="1"/>
  <c r="DK300" i="2" s="1"/>
  <c r="J300" i="2"/>
  <c r="DF300" i="2" s="1"/>
  <c r="I300" i="2"/>
  <c r="DE300" i="2" s="1"/>
  <c r="DU300" i="2" s="1"/>
  <c r="EJ300" i="2" s="1"/>
  <c r="H300" i="2"/>
  <c r="DD300" i="2" s="1"/>
  <c r="DC299" i="2"/>
  <c r="EA299" i="2" s="1"/>
  <c r="EP299" i="2" s="1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DJ299" i="2" s="1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DI299" i="2" s="1"/>
  <c r="DL299" i="2" s="1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DH299" i="2" s="1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DG299" i="2" s="1"/>
  <c r="DK299" i="2" s="1"/>
  <c r="J299" i="2"/>
  <c r="DF299" i="2" s="1"/>
  <c r="I299" i="2"/>
  <c r="DE299" i="2" s="1"/>
  <c r="DU299" i="2" s="1"/>
  <c r="EJ299" i="2" s="1"/>
  <c r="H299" i="2"/>
  <c r="DD299" i="2" s="1"/>
  <c r="DC298" i="2"/>
  <c r="EA298" i="2" s="1"/>
  <c r="EP298" i="2" s="1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DJ298" i="2" s="1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DI298" i="2" s="1"/>
  <c r="DL298" i="2" s="1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DH298" i="2" s="1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DG298" i="2" s="1"/>
  <c r="DK298" i="2" s="1"/>
  <c r="J298" i="2"/>
  <c r="DF298" i="2" s="1"/>
  <c r="I298" i="2"/>
  <c r="DE298" i="2" s="1"/>
  <c r="DU298" i="2" s="1"/>
  <c r="EJ298" i="2" s="1"/>
  <c r="H298" i="2"/>
  <c r="DD298" i="2" s="1"/>
  <c r="DC297" i="2"/>
  <c r="EA297" i="2" s="1"/>
  <c r="EP297" i="2" s="1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DJ297" i="2" s="1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DI297" i="2" s="1"/>
  <c r="DL297" i="2" s="1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DH297" i="2" s="1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DG297" i="2" s="1"/>
  <c r="DK297" i="2" s="1"/>
  <c r="J297" i="2"/>
  <c r="DF297" i="2" s="1"/>
  <c r="I297" i="2"/>
  <c r="DE297" i="2" s="1"/>
  <c r="DU297" i="2" s="1"/>
  <c r="EJ297" i="2" s="1"/>
  <c r="H297" i="2"/>
  <c r="DD297" i="2" s="1"/>
  <c r="DC296" i="2"/>
  <c r="EA296" i="2" s="1"/>
  <c r="EP296" i="2" s="1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DJ296" i="2" s="1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DI296" i="2" s="1"/>
  <c r="DL296" i="2" s="1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DH296" i="2" s="1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DG296" i="2" s="1"/>
  <c r="DK296" i="2" s="1"/>
  <c r="J296" i="2"/>
  <c r="DF296" i="2" s="1"/>
  <c r="I296" i="2"/>
  <c r="DE296" i="2" s="1"/>
  <c r="DU296" i="2" s="1"/>
  <c r="EJ296" i="2" s="1"/>
  <c r="H296" i="2"/>
  <c r="DD296" i="2" s="1"/>
  <c r="DC295" i="2"/>
  <c r="EA295" i="2" s="1"/>
  <c r="EP295" i="2" s="1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DJ295" i="2" s="1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DI295" i="2" s="1"/>
  <c r="DL295" i="2" s="1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DH295" i="2" s="1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DG295" i="2" s="1"/>
  <c r="DK295" i="2" s="1"/>
  <c r="J295" i="2"/>
  <c r="DF295" i="2" s="1"/>
  <c r="I295" i="2"/>
  <c r="DE295" i="2" s="1"/>
  <c r="DU295" i="2" s="1"/>
  <c r="EJ295" i="2" s="1"/>
  <c r="H295" i="2"/>
  <c r="DD295" i="2" s="1"/>
  <c r="DC294" i="2"/>
  <c r="EA294" i="2" s="1"/>
  <c r="EP294" i="2" s="1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DJ294" i="2" s="1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DI294" i="2" s="1"/>
  <c r="DL294" i="2" s="1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DH294" i="2" s="1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DG294" i="2" s="1"/>
  <c r="DK294" i="2" s="1"/>
  <c r="J294" i="2"/>
  <c r="DF294" i="2" s="1"/>
  <c r="I294" i="2"/>
  <c r="DE294" i="2" s="1"/>
  <c r="DU294" i="2" s="1"/>
  <c r="EJ294" i="2" s="1"/>
  <c r="H294" i="2"/>
  <c r="DD294" i="2" s="1"/>
  <c r="DC293" i="2"/>
  <c r="EA293" i="2" s="1"/>
  <c r="EP293" i="2" s="1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DJ293" i="2" s="1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DI293" i="2" s="1"/>
  <c r="DL293" i="2" s="1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DH293" i="2" s="1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DG293" i="2" s="1"/>
  <c r="DK293" i="2" s="1"/>
  <c r="J293" i="2"/>
  <c r="DF293" i="2" s="1"/>
  <c r="I293" i="2"/>
  <c r="DE293" i="2" s="1"/>
  <c r="DU293" i="2" s="1"/>
  <c r="EJ293" i="2" s="1"/>
  <c r="H293" i="2"/>
  <c r="DD293" i="2" s="1"/>
  <c r="DC292" i="2"/>
  <c r="EA292" i="2" s="1"/>
  <c r="EP292" i="2" s="1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DJ292" i="2" s="1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DI292" i="2" s="1"/>
  <c r="DL292" i="2" s="1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DH292" i="2" s="1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DG292" i="2" s="1"/>
  <c r="DK292" i="2" s="1"/>
  <c r="J292" i="2"/>
  <c r="DF292" i="2" s="1"/>
  <c r="I292" i="2"/>
  <c r="DE292" i="2" s="1"/>
  <c r="DU292" i="2" s="1"/>
  <c r="EJ292" i="2" s="1"/>
  <c r="H292" i="2"/>
  <c r="DD292" i="2" s="1"/>
  <c r="DC291" i="2"/>
  <c r="EA291" i="2" s="1"/>
  <c r="EP291" i="2" s="1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DJ291" i="2" s="1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DI291" i="2" s="1"/>
  <c r="DL291" i="2" s="1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DH291" i="2" s="1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DG291" i="2" s="1"/>
  <c r="DK291" i="2" s="1"/>
  <c r="J291" i="2"/>
  <c r="DF291" i="2" s="1"/>
  <c r="I291" i="2"/>
  <c r="DE291" i="2" s="1"/>
  <c r="DU291" i="2" s="1"/>
  <c r="EJ291" i="2" s="1"/>
  <c r="H291" i="2"/>
  <c r="DD291" i="2" s="1"/>
  <c r="DC290" i="2"/>
  <c r="EA290" i="2" s="1"/>
  <c r="EP290" i="2" s="1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DJ290" i="2" s="1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DI290" i="2" s="1"/>
  <c r="DL290" i="2" s="1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DH290" i="2" s="1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DG290" i="2" s="1"/>
  <c r="DK290" i="2" s="1"/>
  <c r="J290" i="2"/>
  <c r="DF290" i="2" s="1"/>
  <c r="I290" i="2"/>
  <c r="DE290" i="2" s="1"/>
  <c r="DU290" i="2" s="1"/>
  <c r="EJ290" i="2" s="1"/>
  <c r="H290" i="2"/>
  <c r="DD290" i="2" s="1"/>
  <c r="DC289" i="2"/>
  <c r="EA289" i="2" s="1"/>
  <c r="EP289" i="2" s="1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DJ289" i="2" s="1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DI289" i="2" s="1"/>
  <c r="DL289" i="2" s="1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DH289" i="2" s="1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DG289" i="2" s="1"/>
  <c r="DK289" i="2" s="1"/>
  <c r="J289" i="2"/>
  <c r="DF289" i="2" s="1"/>
  <c r="I289" i="2"/>
  <c r="DE289" i="2" s="1"/>
  <c r="DU289" i="2" s="1"/>
  <c r="EJ289" i="2" s="1"/>
  <c r="H289" i="2"/>
  <c r="DD289" i="2" s="1"/>
  <c r="DC288" i="2"/>
  <c r="EA288" i="2" s="1"/>
  <c r="EP288" i="2" s="1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DJ288" i="2" s="1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DI288" i="2" s="1"/>
  <c r="DL288" i="2" s="1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DH288" i="2" s="1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DG288" i="2" s="1"/>
  <c r="DK288" i="2" s="1"/>
  <c r="J288" i="2"/>
  <c r="DF288" i="2" s="1"/>
  <c r="I288" i="2"/>
  <c r="DE288" i="2" s="1"/>
  <c r="DU288" i="2" s="1"/>
  <c r="EJ288" i="2" s="1"/>
  <c r="H288" i="2"/>
  <c r="DD288" i="2" s="1"/>
  <c r="DC287" i="2"/>
  <c r="EA287" i="2" s="1"/>
  <c r="EP287" i="2" s="1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DJ287" i="2" s="1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DI287" i="2" s="1"/>
  <c r="DL287" i="2" s="1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DH287" i="2" s="1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DG287" i="2" s="1"/>
  <c r="DK287" i="2" s="1"/>
  <c r="J287" i="2"/>
  <c r="DF287" i="2" s="1"/>
  <c r="I287" i="2"/>
  <c r="DE287" i="2" s="1"/>
  <c r="DU287" i="2" s="1"/>
  <c r="EJ287" i="2" s="1"/>
  <c r="H287" i="2"/>
  <c r="DD287" i="2" s="1"/>
  <c r="DC286" i="2"/>
  <c r="EA286" i="2" s="1"/>
  <c r="EP286" i="2" s="1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DJ286" i="2" s="1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DI286" i="2" s="1"/>
  <c r="DL286" i="2" s="1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DH286" i="2" s="1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DG286" i="2" s="1"/>
  <c r="DK286" i="2" s="1"/>
  <c r="J286" i="2"/>
  <c r="DF286" i="2" s="1"/>
  <c r="I286" i="2"/>
  <c r="DE286" i="2" s="1"/>
  <c r="DU286" i="2" s="1"/>
  <c r="EJ286" i="2" s="1"/>
  <c r="H286" i="2"/>
  <c r="DD286" i="2" s="1"/>
  <c r="DC285" i="2"/>
  <c r="EA285" i="2" s="1"/>
  <c r="EP285" i="2" s="1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DJ285" i="2" s="1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DI285" i="2" s="1"/>
  <c r="DL285" i="2" s="1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DH285" i="2" s="1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DG285" i="2" s="1"/>
  <c r="DK285" i="2" s="1"/>
  <c r="J285" i="2"/>
  <c r="DF285" i="2" s="1"/>
  <c r="I285" i="2"/>
  <c r="DE285" i="2" s="1"/>
  <c r="DU285" i="2" s="1"/>
  <c r="EJ285" i="2" s="1"/>
  <c r="H285" i="2"/>
  <c r="DD285" i="2" s="1"/>
  <c r="DC284" i="2"/>
  <c r="EA284" i="2" s="1"/>
  <c r="EP284" i="2" s="1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DJ284" i="2" s="1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DI284" i="2" s="1"/>
  <c r="DL284" i="2" s="1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DH284" i="2" s="1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DG284" i="2" s="1"/>
  <c r="DK284" i="2" s="1"/>
  <c r="J284" i="2"/>
  <c r="DF284" i="2" s="1"/>
  <c r="I284" i="2"/>
  <c r="DE284" i="2" s="1"/>
  <c r="DU284" i="2" s="1"/>
  <c r="EJ284" i="2" s="1"/>
  <c r="H284" i="2"/>
  <c r="DD284" i="2" s="1"/>
  <c r="DC283" i="2"/>
  <c r="EA283" i="2" s="1"/>
  <c r="EP283" i="2" s="1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DJ283" i="2" s="1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DI283" i="2" s="1"/>
  <c r="DL283" i="2" s="1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DH283" i="2" s="1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DG283" i="2" s="1"/>
  <c r="DK283" i="2" s="1"/>
  <c r="J283" i="2"/>
  <c r="DF283" i="2" s="1"/>
  <c r="I283" i="2"/>
  <c r="DE283" i="2" s="1"/>
  <c r="DU283" i="2" s="1"/>
  <c r="EJ283" i="2" s="1"/>
  <c r="H283" i="2"/>
  <c r="DD283" i="2" s="1"/>
  <c r="DC282" i="2"/>
  <c r="EA282" i="2" s="1"/>
  <c r="EP282" i="2" s="1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DJ282" i="2" s="1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DI282" i="2" s="1"/>
  <c r="DL282" i="2" s="1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DH282" i="2" s="1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DG282" i="2" s="1"/>
  <c r="DK282" i="2" s="1"/>
  <c r="J282" i="2"/>
  <c r="DF282" i="2" s="1"/>
  <c r="I282" i="2"/>
  <c r="DE282" i="2" s="1"/>
  <c r="DU282" i="2" s="1"/>
  <c r="EJ282" i="2" s="1"/>
  <c r="H282" i="2"/>
  <c r="DD282" i="2" s="1"/>
  <c r="DC281" i="2"/>
  <c r="EA281" i="2" s="1"/>
  <c r="EP281" i="2" s="1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DJ281" i="2" s="1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DI281" i="2" s="1"/>
  <c r="DL281" i="2" s="1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DH281" i="2" s="1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DG281" i="2" s="1"/>
  <c r="DK281" i="2" s="1"/>
  <c r="J281" i="2"/>
  <c r="DF281" i="2" s="1"/>
  <c r="I281" i="2"/>
  <c r="DE281" i="2" s="1"/>
  <c r="DU281" i="2" s="1"/>
  <c r="EJ281" i="2" s="1"/>
  <c r="H281" i="2"/>
  <c r="DD281" i="2" s="1"/>
  <c r="DC280" i="2"/>
  <c r="EA280" i="2" s="1"/>
  <c r="EP280" i="2" s="1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DJ280" i="2" s="1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DI280" i="2" s="1"/>
  <c r="DL280" i="2" s="1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DH280" i="2" s="1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DG280" i="2" s="1"/>
  <c r="DK280" i="2" s="1"/>
  <c r="J280" i="2"/>
  <c r="DF280" i="2" s="1"/>
  <c r="I280" i="2"/>
  <c r="DE280" i="2" s="1"/>
  <c r="DU280" i="2" s="1"/>
  <c r="EJ280" i="2" s="1"/>
  <c r="H280" i="2"/>
  <c r="DD280" i="2" s="1"/>
  <c r="DC279" i="2"/>
  <c r="EA279" i="2" s="1"/>
  <c r="EP279" i="2" s="1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DJ279" i="2" s="1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DI279" i="2" s="1"/>
  <c r="DL279" i="2" s="1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DH279" i="2" s="1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DG279" i="2" s="1"/>
  <c r="DK279" i="2" s="1"/>
  <c r="J279" i="2"/>
  <c r="DF279" i="2" s="1"/>
  <c r="I279" i="2"/>
  <c r="DE279" i="2" s="1"/>
  <c r="DU279" i="2" s="1"/>
  <c r="EJ279" i="2" s="1"/>
  <c r="H279" i="2"/>
  <c r="DD279" i="2" s="1"/>
  <c r="DC278" i="2"/>
  <c r="EA278" i="2" s="1"/>
  <c r="EP278" i="2" s="1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DJ278" i="2" s="1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DI278" i="2" s="1"/>
  <c r="DL278" i="2" s="1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DH278" i="2" s="1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DG278" i="2" s="1"/>
  <c r="DK278" i="2" s="1"/>
  <c r="J278" i="2"/>
  <c r="DF278" i="2" s="1"/>
  <c r="I278" i="2"/>
  <c r="DE278" i="2" s="1"/>
  <c r="DU278" i="2" s="1"/>
  <c r="EJ278" i="2" s="1"/>
  <c r="H278" i="2"/>
  <c r="DD278" i="2" s="1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DJ277" i="2" s="1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DI277" i="2" s="1"/>
  <c r="DL277" i="2" s="1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DH277" i="2" s="1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DG277" i="2" s="1"/>
  <c r="DK277" i="2" s="1"/>
  <c r="J277" i="2"/>
  <c r="DF277" i="2" s="1"/>
  <c r="DV277" i="2" s="1"/>
  <c r="EK277" i="2" s="1"/>
  <c r="I277" i="2"/>
  <c r="DE277" i="2" s="1"/>
  <c r="DU277" i="2" s="1"/>
  <c r="EJ277" i="2" s="1"/>
  <c r="H277" i="2"/>
  <c r="DD277" i="2" s="1"/>
  <c r="DT277" i="2" s="1"/>
  <c r="EI277" i="2" s="1"/>
  <c r="DY276" i="2"/>
  <c r="EN276" i="2" s="1"/>
  <c r="DI276" i="2"/>
  <c r="DL276" i="2" s="1"/>
  <c r="DE276" i="2"/>
  <c r="DU276" i="2" s="1"/>
  <c r="EJ276" i="2" s="1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DJ276" i="2" s="1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DH276" i="2" s="1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DG276" i="2" s="1"/>
  <c r="DK276" i="2" s="1"/>
  <c r="J276" i="2"/>
  <c r="DF276" i="2" s="1"/>
  <c r="DV276" i="2" s="1"/>
  <c r="EK276" i="2" s="1"/>
  <c r="I276" i="2"/>
  <c r="H276" i="2"/>
  <c r="DD276" i="2" s="1"/>
  <c r="DT276" i="2" s="1"/>
  <c r="EI276" i="2" s="1"/>
  <c r="EI275" i="2"/>
  <c r="DW275" i="2"/>
  <c r="EL275" i="2" s="1"/>
  <c r="DS275" i="2"/>
  <c r="EH275" i="2" s="1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DJ275" i="2" s="1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DI275" i="2" s="1"/>
  <c r="DL275" i="2" s="1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DH275" i="2" s="1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DG275" i="2" s="1"/>
  <c r="DK275" i="2" s="1"/>
  <c r="J275" i="2"/>
  <c r="DF275" i="2" s="1"/>
  <c r="DV275" i="2" s="1"/>
  <c r="EK275" i="2" s="1"/>
  <c r="I275" i="2"/>
  <c r="DE275" i="2" s="1"/>
  <c r="DU275" i="2" s="1"/>
  <c r="EJ275" i="2" s="1"/>
  <c r="H275" i="2"/>
  <c r="DD275" i="2" s="1"/>
  <c r="DT275" i="2" s="1"/>
  <c r="DY274" i="2"/>
  <c r="EN274" i="2" s="1"/>
  <c r="DI274" i="2"/>
  <c r="DL274" i="2" s="1"/>
  <c r="DE274" i="2"/>
  <c r="DU274" i="2" s="1"/>
  <c r="EJ274" i="2" s="1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DJ274" i="2" s="1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DH274" i="2" s="1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DG274" i="2" s="1"/>
  <c r="DK274" i="2" s="1"/>
  <c r="J274" i="2"/>
  <c r="DF274" i="2" s="1"/>
  <c r="DV274" i="2" s="1"/>
  <c r="EK274" i="2" s="1"/>
  <c r="I274" i="2"/>
  <c r="H274" i="2"/>
  <c r="DD274" i="2" s="1"/>
  <c r="DT274" i="2" s="1"/>
  <c r="EI274" i="2" s="1"/>
  <c r="EI273" i="2"/>
  <c r="DW273" i="2"/>
  <c r="EL273" i="2" s="1"/>
  <c r="DS273" i="2"/>
  <c r="EH273" i="2" s="1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DJ273" i="2" s="1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DI273" i="2" s="1"/>
  <c r="DL273" i="2" s="1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DH273" i="2" s="1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DG273" i="2" s="1"/>
  <c r="DK273" i="2" s="1"/>
  <c r="J273" i="2"/>
  <c r="DF273" i="2" s="1"/>
  <c r="DV273" i="2" s="1"/>
  <c r="EK273" i="2" s="1"/>
  <c r="I273" i="2"/>
  <c r="DE273" i="2" s="1"/>
  <c r="DU273" i="2" s="1"/>
  <c r="EJ273" i="2" s="1"/>
  <c r="H273" i="2"/>
  <c r="DD273" i="2" s="1"/>
  <c r="DT273" i="2" s="1"/>
  <c r="DY272" i="2"/>
  <c r="EN272" i="2" s="1"/>
  <c r="DI272" i="2"/>
  <c r="DL272" i="2" s="1"/>
  <c r="DE272" i="2"/>
  <c r="DU272" i="2" s="1"/>
  <c r="EJ272" i="2" s="1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DJ272" i="2" s="1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DH272" i="2" s="1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DG272" i="2" s="1"/>
  <c r="DK272" i="2" s="1"/>
  <c r="J272" i="2"/>
  <c r="DF272" i="2" s="1"/>
  <c r="DV272" i="2" s="1"/>
  <c r="EK272" i="2" s="1"/>
  <c r="I272" i="2"/>
  <c r="H272" i="2"/>
  <c r="DD272" i="2" s="1"/>
  <c r="DT272" i="2" s="1"/>
  <c r="EI272" i="2" s="1"/>
  <c r="EI271" i="2"/>
  <c r="DW271" i="2"/>
  <c r="EL271" i="2" s="1"/>
  <c r="DS271" i="2"/>
  <c r="EH271" i="2" s="1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DJ271" i="2" s="1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DI271" i="2" s="1"/>
  <c r="DL271" i="2" s="1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DH271" i="2" s="1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DG271" i="2" s="1"/>
  <c r="DK271" i="2" s="1"/>
  <c r="J271" i="2"/>
  <c r="DF271" i="2" s="1"/>
  <c r="DV271" i="2" s="1"/>
  <c r="EK271" i="2" s="1"/>
  <c r="I271" i="2"/>
  <c r="DE271" i="2" s="1"/>
  <c r="DU271" i="2" s="1"/>
  <c r="EJ271" i="2" s="1"/>
  <c r="H271" i="2"/>
  <c r="DD271" i="2" s="1"/>
  <c r="DT271" i="2" s="1"/>
  <c r="DC270" i="2"/>
  <c r="DY270" i="2" s="1"/>
  <c r="EN270" i="2" s="1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DJ270" i="2" s="1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DI270" i="2" s="1"/>
  <c r="DL270" i="2" s="1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DH270" i="2" s="1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DG270" i="2" s="1"/>
  <c r="DK270" i="2" s="1"/>
  <c r="J270" i="2"/>
  <c r="DF270" i="2" s="1"/>
  <c r="DV270" i="2" s="1"/>
  <c r="EK270" i="2" s="1"/>
  <c r="I270" i="2"/>
  <c r="DE270" i="2" s="1"/>
  <c r="DU270" i="2" s="1"/>
  <c r="EJ270" i="2" s="1"/>
  <c r="H270" i="2"/>
  <c r="DD270" i="2" s="1"/>
  <c r="DT270" i="2" s="1"/>
  <c r="EI270" i="2" s="1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DJ269" i="2" s="1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DI269" i="2" s="1"/>
  <c r="DL269" i="2" s="1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DH269" i="2" s="1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DG269" i="2" s="1"/>
  <c r="DK269" i="2" s="1"/>
  <c r="J269" i="2"/>
  <c r="DF269" i="2" s="1"/>
  <c r="DV269" i="2" s="1"/>
  <c r="EK269" i="2" s="1"/>
  <c r="I269" i="2"/>
  <c r="DE269" i="2" s="1"/>
  <c r="DU269" i="2" s="1"/>
  <c r="EJ269" i="2" s="1"/>
  <c r="H269" i="2"/>
  <c r="DD269" i="2" s="1"/>
  <c r="DT269" i="2" s="1"/>
  <c r="EI269" i="2" s="1"/>
  <c r="DY268" i="2"/>
  <c r="EN268" i="2" s="1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DJ268" i="2" s="1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DI268" i="2" s="1"/>
  <c r="DL268" i="2" s="1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DH268" i="2" s="1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DG268" i="2" s="1"/>
  <c r="DK268" i="2" s="1"/>
  <c r="J268" i="2"/>
  <c r="DF268" i="2" s="1"/>
  <c r="DV268" i="2" s="1"/>
  <c r="EK268" i="2" s="1"/>
  <c r="I268" i="2"/>
  <c r="DE268" i="2" s="1"/>
  <c r="DU268" i="2" s="1"/>
  <c r="EJ268" i="2" s="1"/>
  <c r="H268" i="2"/>
  <c r="DD268" i="2" s="1"/>
  <c r="DT268" i="2" s="1"/>
  <c r="EI268" i="2" s="1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DJ267" i="2" s="1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DI267" i="2" s="1"/>
  <c r="DL267" i="2" s="1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DH267" i="2" s="1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DG267" i="2" s="1"/>
  <c r="DK267" i="2" s="1"/>
  <c r="J267" i="2"/>
  <c r="DF267" i="2" s="1"/>
  <c r="DV267" i="2" s="1"/>
  <c r="EK267" i="2" s="1"/>
  <c r="I267" i="2"/>
  <c r="DE267" i="2" s="1"/>
  <c r="DU267" i="2" s="1"/>
  <c r="EJ267" i="2" s="1"/>
  <c r="H267" i="2"/>
  <c r="DD267" i="2" s="1"/>
  <c r="DT267" i="2" s="1"/>
  <c r="EI267" i="2" s="1"/>
  <c r="DY266" i="2"/>
  <c r="EN266" i="2" s="1"/>
  <c r="DI266" i="2"/>
  <c r="DL266" i="2" s="1"/>
  <c r="DE266" i="2"/>
  <c r="DU266" i="2" s="1"/>
  <c r="EJ266" i="2" s="1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DJ266" i="2" s="1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DH266" i="2" s="1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DG266" i="2" s="1"/>
  <c r="DK266" i="2" s="1"/>
  <c r="J266" i="2"/>
  <c r="DF266" i="2" s="1"/>
  <c r="DV266" i="2" s="1"/>
  <c r="EK266" i="2" s="1"/>
  <c r="I266" i="2"/>
  <c r="H266" i="2"/>
  <c r="DD266" i="2" s="1"/>
  <c r="DT266" i="2" s="1"/>
  <c r="EI266" i="2" s="1"/>
  <c r="EI265" i="2"/>
  <c r="DW265" i="2"/>
  <c r="EL265" i="2" s="1"/>
  <c r="DS265" i="2"/>
  <c r="EH265" i="2" s="1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DJ265" i="2" s="1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DI265" i="2" s="1"/>
  <c r="DL265" i="2" s="1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DH265" i="2" s="1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DG265" i="2" s="1"/>
  <c r="DK265" i="2" s="1"/>
  <c r="J265" i="2"/>
  <c r="DF265" i="2" s="1"/>
  <c r="DV265" i="2" s="1"/>
  <c r="EK265" i="2" s="1"/>
  <c r="I265" i="2"/>
  <c r="DE265" i="2" s="1"/>
  <c r="DU265" i="2" s="1"/>
  <c r="EJ265" i="2" s="1"/>
  <c r="H265" i="2"/>
  <c r="DD265" i="2" s="1"/>
  <c r="DT265" i="2" s="1"/>
  <c r="DY264" i="2"/>
  <c r="EN264" i="2" s="1"/>
  <c r="DI264" i="2"/>
  <c r="DL264" i="2" s="1"/>
  <c r="DE264" i="2"/>
  <c r="DU264" i="2" s="1"/>
  <c r="EJ264" i="2" s="1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DJ264" i="2" s="1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DH264" i="2" s="1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DG264" i="2" s="1"/>
  <c r="DK264" i="2" s="1"/>
  <c r="J264" i="2"/>
  <c r="DF264" i="2" s="1"/>
  <c r="DV264" i="2" s="1"/>
  <c r="EK264" i="2" s="1"/>
  <c r="I264" i="2"/>
  <c r="H264" i="2"/>
  <c r="DD264" i="2" s="1"/>
  <c r="DT264" i="2" s="1"/>
  <c r="EI264" i="2" s="1"/>
  <c r="EI263" i="2"/>
  <c r="DW263" i="2"/>
  <c r="EL263" i="2" s="1"/>
  <c r="DS263" i="2"/>
  <c r="EH263" i="2" s="1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DJ263" i="2" s="1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DI263" i="2" s="1"/>
  <c r="DL263" i="2" s="1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DH263" i="2" s="1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DG263" i="2" s="1"/>
  <c r="DK263" i="2" s="1"/>
  <c r="J263" i="2"/>
  <c r="DF263" i="2" s="1"/>
  <c r="DV263" i="2" s="1"/>
  <c r="EK263" i="2" s="1"/>
  <c r="I263" i="2"/>
  <c r="DE263" i="2" s="1"/>
  <c r="DU263" i="2" s="1"/>
  <c r="EJ263" i="2" s="1"/>
  <c r="H263" i="2"/>
  <c r="DD263" i="2" s="1"/>
  <c r="DT263" i="2" s="1"/>
  <c r="DY262" i="2"/>
  <c r="EN262" i="2" s="1"/>
  <c r="DI262" i="2"/>
  <c r="DL262" i="2" s="1"/>
  <c r="DE262" i="2"/>
  <c r="DU262" i="2" s="1"/>
  <c r="EJ262" i="2" s="1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DJ262" i="2" s="1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DH262" i="2" s="1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DG262" i="2" s="1"/>
  <c r="DK262" i="2" s="1"/>
  <c r="J262" i="2"/>
  <c r="DF262" i="2" s="1"/>
  <c r="DV262" i="2" s="1"/>
  <c r="EK262" i="2" s="1"/>
  <c r="I262" i="2"/>
  <c r="H262" i="2"/>
  <c r="DD262" i="2" s="1"/>
  <c r="DT262" i="2" s="1"/>
  <c r="EI262" i="2" s="1"/>
  <c r="EI261" i="2"/>
  <c r="DW261" i="2"/>
  <c r="EL261" i="2" s="1"/>
  <c r="DS261" i="2"/>
  <c r="EH261" i="2" s="1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DJ261" i="2" s="1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DI261" i="2" s="1"/>
  <c r="DL261" i="2" s="1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DH261" i="2" s="1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DG261" i="2" s="1"/>
  <c r="DK261" i="2" s="1"/>
  <c r="J261" i="2"/>
  <c r="DF261" i="2" s="1"/>
  <c r="DV261" i="2" s="1"/>
  <c r="EK261" i="2" s="1"/>
  <c r="I261" i="2"/>
  <c r="DE261" i="2" s="1"/>
  <c r="DU261" i="2" s="1"/>
  <c r="EJ261" i="2" s="1"/>
  <c r="H261" i="2"/>
  <c r="DD261" i="2" s="1"/>
  <c r="DT261" i="2" s="1"/>
  <c r="DY260" i="2"/>
  <c r="EN260" i="2" s="1"/>
  <c r="DI260" i="2"/>
  <c r="DL260" i="2" s="1"/>
  <c r="DE260" i="2"/>
  <c r="DU260" i="2" s="1"/>
  <c r="EJ260" i="2" s="1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DJ260" i="2" s="1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DH260" i="2" s="1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DG260" i="2" s="1"/>
  <c r="DK260" i="2" s="1"/>
  <c r="J260" i="2"/>
  <c r="DF260" i="2" s="1"/>
  <c r="DV260" i="2" s="1"/>
  <c r="EK260" i="2" s="1"/>
  <c r="I260" i="2"/>
  <c r="H260" i="2"/>
  <c r="DD260" i="2" s="1"/>
  <c r="DT260" i="2" s="1"/>
  <c r="EI260" i="2" s="1"/>
  <c r="EI259" i="2"/>
  <c r="DW259" i="2"/>
  <c r="EL259" i="2" s="1"/>
  <c r="DS259" i="2"/>
  <c r="EH259" i="2" s="1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DJ259" i="2" s="1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DI259" i="2" s="1"/>
  <c r="DL259" i="2" s="1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DH259" i="2" s="1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DG259" i="2" s="1"/>
  <c r="DK259" i="2" s="1"/>
  <c r="J259" i="2"/>
  <c r="DF259" i="2" s="1"/>
  <c r="DV259" i="2" s="1"/>
  <c r="EK259" i="2" s="1"/>
  <c r="I259" i="2"/>
  <c r="DE259" i="2" s="1"/>
  <c r="DU259" i="2" s="1"/>
  <c r="EJ259" i="2" s="1"/>
  <c r="H259" i="2"/>
  <c r="DD259" i="2" s="1"/>
  <c r="DT259" i="2" s="1"/>
  <c r="DY258" i="2"/>
  <c r="EN258" i="2" s="1"/>
  <c r="DI258" i="2"/>
  <c r="DL258" i="2" s="1"/>
  <c r="DE258" i="2"/>
  <c r="DU258" i="2" s="1"/>
  <c r="EJ258" i="2" s="1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DJ258" i="2" s="1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DH258" i="2" s="1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DG258" i="2" s="1"/>
  <c r="DK258" i="2" s="1"/>
  <c r="J258" i="2"/>
  <c r="DF258" i="2" s="1"/>
  <c r="DV258" i="2" s="1"/>
  <c r="EK258" i="2" s="1"/>
  <c r="I258" i="2"/>
  <c r="H258" i="2"/>
  <c r="DD258" i="2" s="1"/>
  <c r="DT258" i="2" s="1"/>
  <c r="EI258" i="2" s="1"/>
  <c r="EI257" i="2"/>
  <c r="DW257" i="2"/>
  <c r="EL257" i="2" s="1"/>
  <c r="DS257" i="2"/>
  <c r="EH257" i="2" s="1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DJ257" i="2" s="1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DI257" i="2" s="1"/>
  <c r="DL257" i="2" s="1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DH257" i="2" s="1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DG257" i="2" s="1"/>
  <c r="DK257" i="2" s="1"/>
  <c r="J257" i="2"/>
  <c r="DF257" i="2" s="1"/>
  <c r="DV257" i="2" s="1"/>
  <c r="EK257" i="2" s="1"/>
  <c r="I257" i="2"/>
  <c r="DE257" i="2" s="1"/>
  <c r="DU257" i="2" s="1"/>
  <c r="EJ257" i="2" s="1"/>
  <c r="H257" i="2"/>
  <c r="DD257" i="2" s="1"/>
  <c r="DT257" i="2" s="1"/>
  <c r="DY256" i="2"/>
  <c r="EN256" i="2" s="1"/>
  <c r="DI256" i="2"/>
  <c r="DL256" i="2" s="1"/>
  <c r="DE256" i="2"/>
  <c r="DU256" i="2" s="1"/>
  <c r="EJ256" i="2" s="1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DJ256" i="2" s="1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DH256" i="2" s="1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DG256" i="2" s="1"/>
  <c r="DK256" i="2" s="1"/>
  <c r="J256" i="2"/>
  <c r="DF256" i="2" s="1"/>
  <c r="DV256" i="2" s="1"/>
  <c r="EK256" i="2" s="1"/>
  <c r="I256" i="2"/>
  <c r="H256" i="2"/>
  <c r="DD256" i="2" s="1"/>
  <c r="DT256" i="2" s="1"/>
  <c r="EI256" i="2" s="1"/>
  <c r="EI255" i="2"/>
  <c r="DW255" i="2"/>
  <c r="EL255" i="2" s="1"/>
  <c r="DS255" i="2"/>
  <c r="EH255" i="2" s="1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DJ255" i="2" s="1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DI255" i="2" s="1"/>
  <c r="DL255" i="2" s="1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DH255" i="2" s="1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DG255" i="2" s="1"/>
  <c r="DK255" i="2" s="1"/>
  <c r="J255" i="2"/>
  <c r="DF255" i="2" s="1"/>
  <c r="DV255" i="2" s="1"/>
  <c r="EK255" i="2" s="1"/>
  <c r="I255" i="2"/>
  <c r="DE255" i="2" s="1"/>
  <c r="DU255" i="2" s="1"/>
  <c r="EJ255" i="2" s="1"/>
  <c r="H255" i="2"/>
  <c r="DD255" i="2" s="1"/>
  <c r="DT255" i="2" s="1"/>
  <c r="DY254" i="2"/>
  <c r="EN254" i="2" s="1"/>
  <c r="DI254" i="2"/>
  <c r="DL254" i="2" s="1"/>
  <c r="DE254" i="2"/>
  <c r="DU254" i="2" s="1"/>
  <c r="EJ254" i="2" s="1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DJ254" i="2" s="1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DH254" i="2" s="1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DG254" i="2" s="1"/>
  <c r="DK254" i="2" s="1"/>
  <c r="J254" i="2"/>
  <c r="DF254" i="2" s="1"/>
  <c r="DV254" i="2" s="1"/>
  <c r="EK254" i="2" s="1"/>
  <c r="I254" i="2"/>
  <c r="H254" i="2"/>
  <c r="DD254" i="2" s="1"/>
  <c r="DT254" i="2" s="1"/>
  <c r="EI254" i="2" s="1"/>
  <c r="EI253" i="2"/>
  <c r="DW253" i="2"/>
  <c r="EL253" i="2" s="1"/>
  <c r="DS253" i="2"/>
  <c r="EH253" i="2" s="1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DJ253" i="2" s="1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DI253" i="2" s="1"/>
  <c r="DL253" i="2" s="1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DH253" i="2" s="1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DG253" i="2" s="1"/>
  <c r="DK253" i="2" s="1"/>
  <c r="J253" i="2"/>
  <c r="DF253" i="2" s="1"/>
  <c r="DV253" i="2" s="1"/>
  <c r="EK253" i="2" s="1"/>
  <c r="I253" i="2"/>
  <c r="DE253" i="2" s="1"/>
  <c r="DU253" i="2" s="1"/>
  <c r="EJ253" i="2" s="1"/>
  <c r="H253" i="2"/>
  <c r="DD253" i="2" s="1"/>
  <c r="DT253" i="2" s="1"/>
  <c r="DY252" i="2"/>
  <c r="EN252" i="2" s="1"/>
  <c r="DI252" i="2"/>
  <c r="DL252" i="2" s="1"/>
  <c r="DE252" i="2"/>
  <c r="DU252" i="2" s="1"/>
  <c r="EJ252" i="2" s="1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DJ252" i="2" s="1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DH252" i="2" s="1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DG252" i="2" s="1"/>
  <c r="DK252" i="2" s="1"/>
  <c r="J252" i="2"/>
  <c r="DF252" i="2" s="1"/>
  <c r="DV252" i="2" s="1"/>
  <c r="EK252" i="2" s="1"/>
  <c r="I252" i="2"/>
  <c r="H252" i="2"/>
  <c r="DD252" i="2" s="1"/>
  <c r="DT252" i="2" s="1"/>
  <c r="EI252" i="2" s="1"/>
  <c r="EI251" i="2"/>
  <c r="DW251" i="2"/>
  <c r="EL251" i="2" s="1"/>
  <c r="DS251" i="2"/>
  <c r="EH251" i="2" s="1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DJ251" i="2" s="1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DI251" i="2" s="1"/>
  <c r="DL251" i="2" s="1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DH251" i="2" s="1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DG251" i="2" s="1"/>
  <c r="DK251" i="2" s="1"/>
  <c r="J251" i="2"/>
  <c r="DF251" i="2" s="1"/>
  <c r="DV251" i="2" s="1"/>
  <c r="EK251" i="2" s="1"/>
  <c r="I251" i="2"/>
  <c r="DE251" i="2" s="1"/>
  <c r="DU251" i="2" s="1"/>
  <c r="EJ251" i="2" s="1"/>
  <c r="H251" i="2"/>
  <c r="DD251" i="2" s="1"/>
  <c r="DT251" i="2" s="1"/>
  <c r="DY250" i="2"/>
  <c r="EN250" i="2" s="1"/>
  <c r="DI250" i="2"/>
  <c r="DL250" i="2" s="1"/>
  <c r="DE250" i="2"/>
  <c r="DU250" i="2" s="1"/>
  <c r="EJ250" i="2" s="1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DJ250" i="2" s="1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DH250" i="2" s="1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DG250" i="2" s="1"/>
  <c r="DK250" i="2" s="1"/>
  <c r="J250" i="2"/>
  <c r="DF250" i="2" s="1"/>
  <c r="DV250" i="2" s="1"/>
  <c r="EK250" i="2" s="1"/>
  <c r="I250" i="2"/>
  <c r="H250" i="2"/>
  <c r="DD250" i="2" s="1"/>
  <c r="DT250" i="2" s="1"/>
  <c r="EI250" i="2" s="1"/>
  <c r="EI249" i="2"/>
  <c r="DW249" i="2"/>
  <c r="EL249" i="2" s="1"/>
  <c r="DS249" i="2"/>
  <c r="EH249" i="2" s="1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DJ249" i="2" s="1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DI249" i="2" s="1"/>
  <c r="DL249" i="2" s="1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DH249" i="2" s="1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DG249" i="2" s="1"/>
  <c r="DK249" i="2" s="1"/>
  <c r="J249" i="2"/>
  <c r="DF249" i="2" s="1"/>
  <c r="DV249" i="2" s="1"/>
  <c r="EK249" i="2" s="1"/>
  <c r="I249" i="2"/>
  <c r="DE249" i="2" s="1"/>
  <c r="DU249" i="2" s="1"/>
  <c r="EJ249" i="2" s="1"/>
  <c r="H249" i="2"/>
  <c r="DD249" i="2" s="1"/>
  <c r="DT249" i="2" s="1"/>
  <c r="DY248" i="2"/>
  <c r="EN248" i="2" s="1"/>
  <c r="DI248" i="2"/>
  <c r="DL248" i="2" s="1"/>
  <c r="DE248" i="2"/>
  <c r="DU248" i="2" s="1"/>
  <c r="EJ248" i="2" s="1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DJ248" i="2" s="1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DH248" i="2" s="1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DG248" i="2" s="1"/>
  <c r="DK248" i="2" s="1"/>
  <c r="J248" i="2"/>
  <c r="DF248" i="2" s="1"/>
  <c r="DV248" i="2" s="1"/>
  <c r="EK248" i="2" s="1"/>
  <c r="I248" i="2"/>
  <c r="H248" i="2"/>
  <c r="DD248" i="2" s="1"/>
  <c r="DT248" i="2" s="1"/>
  <c r="EI248" i="2" s="1"/>
  <c r="EI247" i="2"/>
  <c r="DW247" i="2"/>
  <c r="EL247" i="2" s="1"/>
  <c r="DS247" i="2"/>
  <c r="EH247" i="2" s="1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DJ247" i="2" s="1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DI247" i="2" s="1"/>
  <c r="DL247" i="2" s="1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DH247" i="2" s="1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DG247" i="2" s="1"/>
  <c r="DK247" i="2" s="1"/>
  <c r="J247" i="2"/>
  <c r="DF247" i="2" s="1"/>
  <c r="DV247" i="2" s="1"/>
  <c r="EK247" i="2" s="1"/>
  <c r="I247" i="2"/>
  <c r="DE247" i="2" s="1"/>
  <c r="DU247" i="2" s="1"/>
  <c r="EJ247" i="2" s="1"/>
  <c r="H247" i="2"/>
  <c r="DD247" i="2" s="1"/>
  <c r="DT247" i="2" s="1"/>
  <c r="DY246" i="2"/>
  <c r="EN246" i="2" s="1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DJ246" i="2" s="1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DI246" i="2" s="1"/>
  <c r="DL246" i="2" s="1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DH246" i="2" s="1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DG246" i="2" s="1"/>
  <c r="DK246" i="2" s="1"/>
  <c r="J246" i="2"/>
  <c r="DF246" i="2" s="1"/>
  <c r="DV246" i="2" s="1"/>
  <c r="EK246" i="2" s="1"/>
  <c r="I246" i="2"/>
  <c r="DE246" i="2" s="1"/>
  <c r="DU246" i="2" s="1"/>
  <c r="EJ246" i="2" s="1"/>
  <c r="H246" i="2"/>
  <c r="DD246" i="2" s="1"/>
  <c r="DT246" i="2" s="1"/>
  <c r="EI246" i="2" s="1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DJ245" i="2" s="1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DI245" i="2" s="1"/>
  <c r="DL245" i="2" s="1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DH245" i="2" s="1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DG245" i="2" s="1"/>
  <c r="DK245" i="2" s="1"/>
  <c r="J245" i="2"/>
  <c r="DF245" i="2" s="1"/>
  <c r="DV245" i="2" s="1"/>
  <c r="EK245" i="2" s="1"/>
  <c r="I245" i="2"/>
  <c r="DE245" i="2" s="1"/>
  <c r="DU245" i="2" s="1"/>
  <c r="EJ245" i="2" s="1"/>
  <c r="H245" i="2"/>
  <c r="DD245" i="2" s="1"/>
  <c r="DT245" i="2" s="1"/>
  <c r="EI245" i="2" s="1"/>
  <c r="DY244" i="2"/>
  <c r="EN244" i="2" s="1"/>
  <c r="DI244" i="2"/>
  <c r="DL244" i="2" s="1"/>
  <c r="DE244" i="2"/>
  <c r="DU244" i="2" s="1"/>
  <c r="EJ244" i="2" s="1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DJ244" i="2" s="1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DH244" i="2" s="1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DG244" i="2" s="1"/>
  <c r="DK244" i="2" s="1"/>
  <c r="J244" i="2"/>
  <c r="DF244" i="2" s="1"/>
  <c r="DV244" i="2" s="1"/>
  <c r="EK244" i="2" s="1"/>
  <c r="I244" i="2"/>
  <c r="H244" i="2"/>
  <c r="DD244" i="2" s="1"/>
  <c r="DT244" i="2" s="1"/>
  <c r="EI244" i="2" s="1"/>
  <c r="EI243" i="2"/>
  <c r="DW243" i="2"/>
  <c r="EL243" i="2" s="1"/>
  <c r="DS243" i="2"/>
  <c r="EH243" i="2" s="1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DJ243" i="2" s="1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DI243" i="2" s="1"/>
  <c r="DL243" i="2" s="1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DH243" i="2" s="1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DG243" i="2" s="1"/>
  <c r="DK243" i="2" s="1"/>
  <c r="J243" i="2"/>
  <c r="DF243" i="2" s="1"/>
  <c r="DV243" i="2" s="1"/>
  <c r="EK243" i="2" s="1"/>
  <c r="I243" i="2"/>
  <c r="DE243" i="2" s="1"/>
  <c r="DU243" i="2" s="1"/>
  <c r="EJ243" i="2" s="1"/>
  <c r="H243" i="2"/>
  <c r="DD243" i="2" s="1"/>
  <c r="DT243" i="2" s="1"/>
  <c r="DY242" i="2"/>
  <c r="EN242" i="2" s="1"/>
  <c r="DI242" i="2"/>
  <c r="DL242" i="2" s="1"/>
  <c r="DE242" i="2"/>
  <c r="DU242" i="2" s="1"/>
  <c r="EJ242" i="2" s="1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DJ242" i="2" s="1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DH242" i="2" s="1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DG242" i="2" s="1"/>
  <c r="DK242" i="2" s="1"/>
  <c r="J242" i="2"/>
  <c r="DF242" i="2" s="1"/>
  <c r="DV242" i="2" s="1"/>
  <c r="EK242" i="2" s="1"/>
  <c r="I242" i="2"/>
  <c r="H242" i="2"/>
  <c r="DD242" i="2" s="1"/>
  <c r="DT242" i="2" s="1"/>
  <c r="EI242" i="2" s="1"/>
  <c r="EI241" i="2"/>
  <c r="DW241" i="2"/>
  <c r="EL241" i="2" s="1"/>
  <c r="DS241" i="2"/>
  <c r="EH241" i="2" s="1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DJ241" i="2" s="1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DI241" i="2" s="1"/>
  <c r="DL241" i="2" s="1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DH241" i="2" s="1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DG241" i="2" s="1"/>
  <c r="DK241" i="2" s="1"/>
  <c r="J241" i="2"/>
  <c r="DF241" i="2" s="1"/>
  <c r="DV241" i="2" s="1"/>
  <c r="EK241" i="2" s="1"/>
  <c r="I241" i="2"/>
  <c r="DE241" i="2" s="1"/>
  <c r="DU241" i="2" s="1"/>
  <c r="EJ241" i="2" s="1"/>
  <c r="H241" i="2"/>
  <c r="DD241" i="2" s="1"/>
  <c r="DT241" i="2" s="1"/>
  <c r="DY240" i="2"/>
  <c r="EN240" i="2" s="1"/>
  <c r="DI240" i="2"/>
  <c r="DL240" i="2" s="1"/>
  <c r="DE240" i="2"/>
  <c r="DU240" i="2" s="1"/>
  <c r="EJ240" i="2" s="1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DJ240" i="2" s="1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DH240" i="2" s="1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DG240" i="2" s="1"/>
  <c r="DK240" i="2" s="1"/>
  <c r="J240" i="2"/>
  <c r="DF240" i="2" s="1"/>
  <c r="DV240" i="2" s="1"/>
  <c r="EK240" i="2" s="1"/>
  <c r="I240" i="2"/>
  <c r="H240" i="2"/>
  <c r="DD240" i="2" s="1"/>
  <c r="DT240" i="2" s="1"/>
  <c r="EI240" i="2" s="1"/>
  <c r="EI239" i="2"/>
  <c r="DW239" i="2"/>
  <c r="EL239" i="2" s="1"/>
  <c r="DS239" i="2"/>
  <c r="EH239" i="2" s="1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DJ239" i="2" s="1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DI239" i="2" s="1"/>
  <c r="DL239" i="2" s="1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DH239" i="2" s="1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DG239" i="2" s="1"/>
  <c r="DK239" i="2" s="1"/>
  <c r="J239" i="2"/>
  <c r="DF239" i="2" s="1"/>
  <c r="DV239" i="2" s="1"/>
  <c r="EK239" i="2" s="1"/>
  <c r="I239" i="2"/>
  <c r="DE239" i="2" s="1"/>
  <c r="DU239" i="2" s="1"/>
  <c r="EJ239" i="2" s="1"/>
  <c r="H239" i="2"/>
  <c r="DD239" i="2" s="1"/>
  <c r="DT239" i="2" s="1"/>
  <c r="DY238" i="2"/>
  <c r="EN238" i="2" s="1"/>
  <c r="DI238" i="2"/>
  <c r="DL238" i="2" s="1"/>
  <c r="DE238" i="2"/>
  <c r="DU238" i="2" s="1"/>
  <c r="EJ238" i="2" s="1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DJ238" i="2" s="1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DH238" i="2" s="1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DG238" i="2" s="1"/>
  <c r="DK238" i="2" s="1"/>
  <c r="J238" i="2"/>
  <c r="DF238" i="2" s="1"/>
  <c r="DV238" i="2" s="1"/>
  <c r="EK238" i="2" s="1"/>
  <c r="I238" i="2"/>
  <c r="H238" i="2"/>
  <c r="DD238" i="2" s="1"/>
  <c r="DT238" i="2" s="1"/>
  <c r="EI238" i="2" s="1"/>
  <c r="EI237" i="2"/>
  <c r="DW237" i="2"/>
  <c r="EL237" i="2" s="1"/>
  <c r="DS237" i="2"/>
  <c r="EH237" i="2" s="1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DJ237" i="2" s="1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DI237" i="2" s="1"/>
  <c r="DL237" i="2" s="1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DH237" i="2" s="1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DG237" i="2" s="1"/>
  <c r="DK237" i="2" s="1"/>
  <c r="J237" i="2"/>
  <c r="DF237" i="2" s="1"/>
  <c r="DV237" i="2" s="1"/>
  <c r="EK237" i="2" s="1"/>
  <c r="I237" i="2"/>
  <c r="DE237" i="2" s="1"/>
  <c r="DU237" i="2" s="1"/>
  <c r="EJ237" i="2" s="1"/>
  <c r="H237" i="2"/>
  <c r="DD237" i="2" s="1"/>
  <c r="DT237" i="2" s="1"/>
  <c r="DY236" i="2"/>
  <c r="EN236" i="2" s="1"/>
  <c r="DI236" i="2"/>
  <c r="DL236" i="2" s="1"/>
  <c r="DE236" i="2"/>
  <c r="DU236" i="2" s="1"/>
  <c r="EJ236" i="2" s="1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DJ236" i="2" s="1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DH236" i="2" s="1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DG236" i="2" s="1"/>
  <c r="DK236" i="2" s="1"/>
  <c r="J236" i="2"/>
  <c r="DF236" i="2" s="1"/>
  <c r="DV236" i="2" s="1"/>
  <c r="EK236" i="2" s="1"/>
  <c r="I236" i="2"/>
  <c r="H236" i="2"/>
  <c r="DD236" i="2" s="1"/>
  <c r="DT236" i="2" s="1"/>
  <c r="EI236" i="2" s="1"/>
  <c r="EI235" i="2"/>
  <c r="DW235" i="2"/>
  <c r="EL235" i="2" s="1"/>
  <c r="DS235" i="2"/>
  <c r="EH235" i="2" s="1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DJ235" i="2" s="1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DI235" i="2" s="1"/>
  <c r="DL235" i="2" s="1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DH235" i="2" s="1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DG235" i="2" s="1"/>
  <c r="DK235" i="2" s="1"/>
  <c r="J235" i="2"/>
  <c r="DF235" i="2" s="1"/>
  <c r="DV235" i="2" s="1"/>
  <c r="EK235" i="2" s="1"/>
  <c r="I235" i="2"/>
  <c r="DE235" i="2" s="1"/>
  <c r="DU235" i="2" s="1"/>
  <c r="EJ235" i="2" s="1"/>
  <c r="H235" i="2"/>
  <c r="DD235" i="2" s="1"/>
  <c r="DT235" i="2" s="1"/>
  <c r="DY234" i="2"/>
  <c r="EN234" i="2" s="1"/>
  <c r="DI234" i="2"/>
  <c r="DL234" i="2" s="1"/>
  <c r="DE234" i="2"/>
  <c r="DU234" i="2" s="1"/>
  <c r="EJ234" i="2" s="1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DJ234" i="2" s="1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DH234" i="2" s="1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DG234" i="2" s="1"/>
  <c r="DK234" i="2" s="1"/>
  <c r="J234" i="2"/>
  <c r="DF234" i="2" s="1"/>
  <c r="DV234" i="2" s="1"/>
  <c r="EK234" i="2" s="1"/>
  <c r="I234" i="2"/>
  <c r="H234" i="2"/>
  <c r="DD234" i="2" s="1"/>
  <c r="DT234" i="2" s="1"/>
  <c r="EI234" i="2" s="1"/>
  <c r="EI233" i="2"/>
  <c r="DW233" i="2"/>
  <c r="EL233" i="2" s="1"/>
  <c r="DS233" i="2"/>
  <c r="EH233" i="2" s="1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DJ233" i="2" s="1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DI233" i="2" s="1"/>
  <c r="DL233" i="2" s="1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DH233" i="2" s="1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DG233" i="2" s="1"/>
  <c r="DK233" i="2" s="1"/>
  <c r="J233" i="2"/>
  <c r="DF233" i="2" s="1"/>
  <c r="DV233" i="2" s="1"/>
  <c r="EK233" i="2" s="1"/>
  <c r="I233" i="2"/>
  <c r="DE233" i="2" s="1"/>
  <c r="DU233" i="2" s="1"/>
  <c r="EJ233" i="2" s="1"/>
  <c r="H233" i="2"/>
  <c r="DD233" i="2" s="1"/>
  <c r="DT233" i="2" s="1"/>
  <c r="DY232" i="2"/>
  <c r="EN232" i="2" s="1"/>
  <c r="DI232" i="2"/>
  <c r="DL232" i="2" s="1"/>
  <c r="DE232" i="2"/>
  <c r="DU232" i="2" s="1"/>
  <c r="EJ232" i="2" s="1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DJ232" i="2" s="1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DH232" i="2" s="1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DG232" i="2" s="1"/>
  <c r="DK232" i="2" s="1"/>
  <c r="J232" i="2"/>
  <c r="DF232" i="2" s="1"/>
  <c r="DV232" i="2" s="1"/>
  <c r="EK232" i="2" s="1"/>
  <c r="I232" i="2"/>
  <c r="H232" i="2"/>
  <c r="DD232" i="2" s="1"/>
  <c r="DT232" i="2" s="1"/>
  <c r="EI232" i="2" s="1"/>
  <c r="EI231" i="2"/>
  <c r="DW231" i="2"/>
  <c r="EL231" i="2" s="1"/>
  <c r="DS231" i="2"/>
  <c r="EH231" i="2" s="1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DJ231" i="2" s="1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DI231" i="2" s="1"/>
  <c r="DL231" i="2" s="1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DH231" i="2" s="1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DG231" i="2" s="1"/>
  <c r="DK231" i="2" s="1"/>
  <c r="J231" i="2"/>
  <c r="DF231" i="2" s="1"/>
  <c r="DV231" i="2" s="1"/>
  <c r="EK231" i="2" s="1"/>
  <c r="I231" i="2"/>
  <c r="DE231" i="2" s="1"/>
  <c r="DU231" i="2" s="1"/>
  <c r="EJ231" i="2" s="1"/>
  <c r="H231" i="2"/>
  <c r="DD231" i="2" s="1"/>
  <c r="DT231" i="2" s="1"/>
  <c r="DY230" i="2"/>
  <c r="EN230" i="2" s="1"/>
  <c r="DI230" i="2"/>
  <c r="DL230" i="2" s="1"/>
  <c r="DE230" i="2"/>
  <c r="DU230" i="2" s="1"/>
  <c r="EJ230" i="2" s="1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DJ230" i="2" s="1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DH230" i="2" s="1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DG230" i="2" s="1"/>
  <c r="DK230" i="2" s="1"/>
  <c r="J230" i="2"/>
  <c r="DF230" i="2" s="1"/>
  <c r="DV230" i="2" s="1"/>
  <c r="EK230" i="2" s="1"/>
  <c r="I230" i="2"/>
  <c r="H230" i="2"/>
  <c r="DD230" i="2" s="1"/>
  <c r="DT230" i="2" s="1"/>
  <c r="EI230" i="2" s="1"/>
  <c r="EI229" i="2"/>
  <c r="DW229" i="2"/>
  <c r="EL229" i="2" s="1"/>
  <c r="DS229" i="2"/>
  <c r="EH229" i="2" s="1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DJ229" i="2" s="1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DI229" i="2" s="1"/>
  <c r="DL229" i="2" s="1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DH229" i="2" s="1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DG229" i="2" s="1"/>
  <c r="DK229" i="2" s="1"/>
  <c r="J229" i="2"/>
  <c r="DF229" i="2" s="1"/>
  <c r="DV229" i="2" s="1"/>
  <c r="EK229" i="2" s="1"/>
  <c r="I229" i="2"/>
  <c r="DE229" i="2" s="1"/>
  <c r="DU229" i="2" s="1"/>
  <c r="EJ229" i="2" s="1"/>
  <c r="H229" i="2"/>
  <c r="DD229" i="2" s="1"/>
  <c r="DT229" i="2" s="1"/>
  <c r="DY228" i="2"/>
  <c r="EN228" i="2" s="1"/>
  <c r="DI228" i="2"/>
  <c r="DL228" i="2" s="1"/>
  <c r="DE228" i="2"/>
  <c r="DU228" i="2" s="1"/>
  <c r="EJ228" i="2" s="1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DJ228" i="2" s="1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DH228" i="2" s="1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DG228" i="2" s="1"/>
  <c r="DK228" i="2" s="1"/>
  <c r="J228" i="2"/>
  <c r="DF228" i="2" s="1"/>
  <c r="DV228" i="2" s="1"/>
  <c r="EK228" i="2" s="1"/>
  <c r="I228" i="2"/>
  <c r="H228" i="2"/>
  <c r="DD228" i="2" s="1"/>
  <c r="DT228" i="2" s="1"/>
  <c r="EI228" i="2" s="1"/>
  <c r="EI227" i="2"/>
  <c r="DW227" i="2"/>
  <c r="EL227" i="2" s="1"/>
  <c r="DS227" i="2"/>
  <c r="EH227" i="2" s="1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DJ227" i="2" s="1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DI227" i="2" s="1"/>
  <c r="DL227" i="2" s="1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DH227" i="2" s="1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DG227" i="2" s="1"/>
  <c r="DK227" i="2" s="1"/>
  <c r="J227" i="2"/>
  <c r="DF227" i="2" s="1"/>
  <c r="DV227" i="2" s="1"/>
  <c r="EK227" i="2" s="1"/>
  <c r="I227" i="2"/>
  <c r="DE227" i="2" s="1"/>
  <c r="DU227" i="2" s="1"/>
  <c r="EJ227" i="2" s="1"/>
  <c r="H227" i="2"/>
  <c r="DD227" i="2" s="1"/>
  <c r="DT227" i="2" s="1"/>
  <c r="DY226" i="2"/>
  <c r="EN226" i="2" s="1"/>
  <c r="DI226" i="2"/>
  <c r="DL226" i="2" s="1"/>
  <c r="DE226" i="2"/>
  <c r="DU226" i="2" s="1"/>
  <c r="EJ226" i="2" s="1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DJ226" i="2" s="1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DH226" i="2" s="1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DG226" i="2" s="1"/>
  <c r="DK226" i="2" s="1"/>
  <c r="J226" i="2"/>
  <c r="DF226" i="2" s="1"/>
  <c r="DV226" i="2" s="1"/>
  <c r="EK226" i="2" s="1"/>
  <c r="I226" i="2"/>
  <c r="H226" i="2"/>
  <c r="DD226" i="2" s="1"/>
  <c r="DT226" i="2" s="1"/>
  <c r="EI226" i="2" s="1"/>
  <c r="EI225" i="2"/>
  <c r="DW225" i="2"/>
  <c r="EL225" i="2" s="1"/>
  <c r="DS225" i="2"/>
  <c r="EH225" i="2" s="1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DJ225" i="2" s="1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DI225" i="2" s="1"/>
  <c r="DL225" i="2" s="1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DH225" i="2" s="1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DG225" i="2" s="1"/>
  <c r="DK225" i="2" s="1"/>
  <c r="J225" i="2"/>
  <c r="DF225" i="2" s="1"/>
  <c r="DV225" i="2" s="1"/>
  <c r="EK225" i="2" s="1"/>
  <c r="I225" i="2"/>
  <c r="DE225" i="2" s="1"/>
  <c r="DU225" i="2" s="1"/>
  <c r="EJ225" i="2" s="1"/>
  <c r="H225" i="2"/>
  <c r="DD225" i="2" s="1"/>
  <c r="DT225" i="2" s="1"/>
  <c r="DY224" i="2"/>
  <c r="EN224" i="2" s="1"/>
  <c r="DI224" i="2"/>
  <c r="DL224" i="2" s="1"/>
  <c r="DE224" i="2"/>
  <c r="DU224" i="2" s="1"/>
  <c r="EJ224" i="2" s="1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DJ224" i="2" s="1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DH224" i="2" s="1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DG224" i="2" s="1"/>
  <c r="DK224" i="2" s="1"/>
  <c r="J224" i="2"/>
  <c r="DF224" i="2" s="1"/>
  <c r="DV224" i="2" s="1"/>
  <c r="EK224" i="2" s="1"/>
  <c r="I224" i="2"/>
  <c r="H224" i="2"/>
  <c r="DD224" i="2" s="1"/>
  <c r="DT224" i="2" s="1"/>
  <c r="EI224" i="2" s="1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DJ223" i="2" s="1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DI223" i="2" s="1"/>
  <c r="DL223" i="2" s="1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DH223" i="2" s="1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DG223" i="2" s="1"/>
  <c r="DK223" i="2" s="1"/>
  <c r="J223" i="2"/>
  <c r="DF223" i="2" s="1"/>
  <c r="DV223" i="2" s="1"/>
  <c r="EK223" i="2" s="1"/>
  <c r="I223" i="2"/>
  <c r="DE223" i="2" s="1"/>
  <c r="DU223" i="2" s="1"/>
  <c r="EJ223" i="2" s="1"/>
  <c r="H223" i="2"/>
  <c r="DD223" i="2" s="1"/>
  <c r="DT223" i="2" s="1"/>
  <c r="EI223" i="2" s="1"/>
  <c r="DY222" i="2"/>
  <c r="EN222" i="2" s="1"/>
  <c r="DI222" i="2"/>
  <c r="DL222" i="2" s="1"/>
  <c r="DE222" i="2"/>
  <c r="DU222" i="2" s="1"/>
  <c r="EJ222" i="2" s="1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DJ222" i="2" s="1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DH222" i="2" s="1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DG222" i="2" s="1"/>
  <c r="DK222" i="2" s="1"/>
  <c r="J222" i="2"/>
  <c r="DF222" i="2" s="1"/>
  <c r="DV222" i="2" s="1"/>
  <c r="EK222" i="2" s="1"/>
  <c r="I222" i="2"/>
  <c r="H222" i="2"/>
  <c r="DD222" i="2" s="1"/>
  <c r="DT222" i="2" s="1"/>
  <c r="EI222" i="2" s="1"/>
  <c r="EI221" i="2"/>
  <c r="DW221" i="2"/>
  <c r="EL221" i="2" s="1"/>
  <c r="DS221" i="2"/>
  <c r="EH221" i="2" s="1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DJ221" i="2" s="1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DI221" i="2" s="1"/>
  <c r="DL221" i="2" s="1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DH221" i="2" s="1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DG221" i="2" s="1"/>
  <c r="DK221" i="2" s="1"/>
  <c r="J221" i="2"/>
  <c r="DF221" i="2" s="1"/>
  <c r="DV221" i="2" s="1"/>
  <c r="EK221" i="2" s="1"/>
  <c r="I221" i="2"/>
  <c r="DE221" i="2" s="1"/>
  <c r="DU221" i="2" s="1"/>
  <c r="EJ221" i="2" s="1"/>
  <c r="H221" i="2"/>
  <c r="DD221" i="2" s="1"/>
  <c r="DT221" i="2" s="1"/>
  <c r="DY220" i="2"/>
  <c r="EN220" i="2" s="1"/>
  <c r="DI220" i="2"/>
  <c r="DL220" i="2" s="1"/>
  <c r="DE220" i="2"/>
  <c r="DU220" i="2" s="1"/>
  <c r="EJ220" i="2" s="1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DJ220" i="2" s="1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DH220" i="2" s="1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DG220" i="2" s="1"/>
  <c r="DK220" i="2" s="1"/>
  <c r="J220" i="2"/>
  <c r="DF220" i="2" s="1"/>
  <c r="DV220" i="2" s="1"/>
  <c r="EK220" i="2" s="1"/>
  <c r="I220" i="2"/>
  <c r="H220" i="2"/>
  <c r="DD220" i="2" s="1"/>
  <c r="DT220" i="2" s="1"/>
  <c r="EI220" i="2" s="1"/>
  <c r="EI219" i="2"/>
  <c r="DW219" i="2"/>
  <c r="EL219" i="2" s="1"/>
  <c r="DS219" i="2"/>
  <c r="EH219" i="2" s="1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DJ219" i="2" s="1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DI219" i="2" s="1"/>
  <c r="DL219" i="2" s="1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DH219" i="2" s="1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DG219" i="2" s="1"/>
  <c r="DK219" i="2" s="1"/>
  <c r="J219" i="2"/>
  <c r="DF219" i="2" s="1"/>
  <c r="DV219" i="2" s="1"/>
  <c r="EK219" i="2" s="1"/>
  <c r="I219" i="2"/>
  <c r="DE219" i="2" s="1"/>
  <c r="DU219" i="2" s="1"/>
  <c r="EJ219" i="2" s="1"/>
  <c r="H219" i="2"/>
  <c r="DD219" i="2" s="1"/>
  <c r="DT219" i="2" s="1"/>
  <c r="DY218" i="2"/>
  <c r="EN218" i="2" s="1"/>
  <c r="DI218" i="2"/>
  <c r="DL218" i="2" s="1"/>
  <c r="DE218" i="2"/>
  <c r="DU218" i="2" s="1"/>
  <c r="EJ218" i="2" s="1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DJ218" i="2" s="1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DH218" i="2" s="1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DG218" i="2" s="1"/>
  <c r="DK218" i="2" s="1"/>
  <c r="J218" i="2"/>
  <c r="DF218" i="2" s="1"/>
  <c r="DV218" i="2" s="1"/>
  <c r="EK218" i="2" s="1"/>
  <c r="I218" i="2"/>
  <c r="H218" i="2"/>
  <c r="DD218" i="2" s="1"/>
  <c r="DT218" i="2" s="1"/>
  <c r="EI218" i="2" s="1"/>
  <c r="EI217" i="2"/>
  <c r="DW217" i="2"/>
  <c r="EL217" i="2" s="1"/>
  <c r="DS217" i="2"/>
  <c r="EH217" i="2" s="1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DJ217" i="2" s="1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DI217" i="2" s="1"/>
  <c r="DL217" i="2" s="1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DH217" i="2" s="1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DG217" i="2" s="1"/>
  <c r="DK217" i="2" s="1"/>
  <c r="J217" i="2"/>
  <c r="DF217" i="2" s="1"/>
  <c r="DV217" i="2" s="1"/>
  <c r="EK217" i="2" s="1"/>
  <c r="I217" i="2"/>
  <c r="DE217" i="2" s="1"/>
  <c r="DU217" i="2" s="1"/>
  <c r="EJ217" i="2" s="1"/>
  <c r="H217" i="2"/>
  <c r="DD217" i="2" s="1"/>
  <c r="DT217" i="2" s="1"/>
  <c r="DY216" i="2"/>
  <c r="EN216" i="2" s="1"/>
  <c r="DI216" i="2"/>
  <c r="DL216" i="2" s="1"/>
  <c r="DE216" i="2"/>
  <c r="DU216" i="2" s="1"/>
  <c r="EJ216" i="2" s="1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DJ216" i="2" s="1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DH216" i="2" s="1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DG216" i="2" s="1"/>
  <c r="DK216" i="2" s="1"/>
  <c r="J216" i="2"/>
  <c r="DF216" i="2" s="1"/>
  <c r="DV216" i="2" s="1"/>
  <c r="EK216" i="2" s="1"/>
  <c r="I216" i="2"/>
  <c r="H216" i="2"/>
  <c r="DD216" i="2" s="1"/>
  <c r="DT216" i="2" s="1"/>
  <c r="EI216" i="2" s="1"/>
  <c r="EI215" i="2"/>
  <c r="DW215" i="2"/>
  <c r="EL215" i="2" s="1"/>
  <c r="DS215" i="2"/>
  <c r="EH215" i="2" s="1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DJ215" i="2" s="1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DI215" i="2" s="1"/>
  <c r="DL215" i="2" s="1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DH215" i="2" s="1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DG215" i="2" s="1"/>
  <c r="DK215" i="2" s="1"/>
  <c r="J215" i="2"/>
  <c r="DF215" i="2" s="1"/>
  <c r="DV215" i="2" s="1"/>
  <c r="EK215" i="2" s="1"/>
  <c r="I215" i="2"/>
  <c r="DE215" i="2" s="1"/>
  <c r="DU215" i="2" s="1"/>
  <c r="EJ215" i="2" s="1"/>
  <c r="H215" i="2"/>
  <c r="DD215" i="2" s="1"/>
  <c r="DT215" i="2" s="1"/>
  <c r="DY214" i="2"/>
  <c r="EN214" i="2" s="1"/>
  <c r="DI214" i="2"/>
  <c r="DL214" i="2" s="1"/>
  <c r="DE214" i="2"/>
  <c r="DU214" i="2" s="1"/>
  <c r="EJ214" i="2" s="1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DJ214" i="2" s="1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DH214" i="2" s="1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DG214" i="2" s="1"/>
  <c r="DK214" i="2" s="1"/>
  <c r="J214" i="2"/>
  <c r="DF214" i="2" s="1"/>
  <c r="DV214" i="2" s="1"/>
  <c r="EK214" i="2" s="1"/>
  <c r="I214" i="2"/>
  <c r="H214" i="2"/>
  <c r="DD214" i="2" s="1"/>
  <c r="DT214" i="2" s="1"/>
  <c r="EI214" i="2" s="1"/>
  <c r="EI213" i="2"/>
  <c r="DW213" i="2"/>
  <c r="EL213" i="2" s="1"/>
  <c r="DS213" i="2"/>
  <c r="EH213" i="2" s="1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DJ213" i="2" s="1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DI213" i="2" s="1"/>
  <c r="DL213" i="2" s="1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DH213" i="2" s="1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DG213" i="2" s="1"/>
  <c r="DK213" i="2" s="1"/>
  <c r="J213" i="2"/>
  <c r="DF213" i="2" s="1"/>
  <c r="DV213" i="2" s="1"/>
  <c r="EK213" i="2" s="1"/>
  <c r="I213" i="2"/>
  <c r="DE213" i="2" s="1"/>
  <c r="DU213" i="2" s="1"/>
  <c r="EJ213" i="2" s="1"/>
  <c r="H213" i="2"/>
  <c r="DD213" i="2" s="1"/>
  <c r="DT213" i="2" s="1"/>
  <c r="DY212" i="2"/>
  <c r="EN212" i="2" s="1"/>
  <c r="DI212" i="2"/>
  <c r="DL212" i="2" s="1"/>
  <c r="DE212" i="2"/>
  <c r="DU212" i="2" s="1"/>
  <c r="EJ212" i="2" s="1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DJ212" i="2" s="1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DH212" i="2" s="1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DG212" i="2" s="1"/>
  <c r="DK212" i="2" s="1"/>
  <c r="J212" i="2"/>
  <c r="DF212" i="2" s="1"/>
  <c r="DV212" i="2" s="1"/>
  <c r="EK212" i="2" s="1"/>
  <c r="I212" i="2"/>
  <c r="H212" i="2"/>
  <c r="DD212" i="2" s="1"/>
  <c r="DT212" i="2" s="1"/>
  <c r="EI212" i="2" s="1"/>
  <c r="EI211" i="2"/>
  <c r="DW211" i="2"/>
  <c r="EL211" i="2" s="1"/>
  <c r="DS211" i="2"/>
  <c r="EH211" i="2" s="1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DJ211" i="2" s="1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DI211" i="2" s="1"/>
  <c r="DL211" i="2" s="1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DH211" i="2" s="1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DG211" i="2" s="1"/>
  <c r="DK211" i="2" s="1"/>
  <c r="J211" i="2"/>
  <c r="DF211" i="2" s="1"/>
  <c r="DV211" i="2" s="1"/>
  <c r="EK211" i="2" s="1"/>
  <c r="I211" i="2"/>
  <c r="DE211" i="2" s="1"/>
  <c r="DU211" i="2" s="1"/>
  <c r="EJ211" i="2" s="1"/>
  <c r="H211" i="2"/>
  <c r="DD211" i="2" s="1"/>
  <c r="DT211" i="2" s="1"/>
  <c r="DY210" i="2"/>
  <c r="EN210" i="2" s="1"/>
  <c r="DI210" i="2"/>
  <c r="DL210" i="2" s="1"/>
  <c r="DE210" i="2"/>
  <c r="DU210" i="2" s="1"/>
  <c r="EJ210" i="2" s="1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DJ210" i="2" s="1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DH210" i="2" s="1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DG210" i="2" s="1"/>
  <c r="DK210" i="2" s="1"/>
  <c r="J210" i="2"/>
  <c r="DF210" i="2" s="1"/>
  <c r="DV210" i="2" s="1"/>
  <c r="EK210" i="2" s="1"/>
  <c r="I210" i="2"/>
  <c r="H210" i="2"/>
  <c r="DD210" i="2" s="1"/>
  <c r="DT210" i="2" s="1"/>
  <c r="EI210" i="2" s="1"/>
  <c r="EI209" i="2"/>
  <c r="DW209" i="2"/>
  <c r="EL209" i="2" s="1"/>
  <c r="DS209" i="2"/>
  <c r="EH209" i="2" s="1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DJ209" i="2" s="1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DI209" i="2" s="1"/>
  <c r="DL209" i="2" s="1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DH209" i="2" s="1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DG209" i="2" s="1"/>
  <c r="DK209" i="2" s="1"/>
  <c r="J209" i="2"/>
  <c r="DF209" i="2" s="1"/>
  <c r="DV209" i="2" s="1"/>
  <c r="EK209" i="2" s="1"/>
  <c r="I209" i="2"/>
  <c r="DE209" i="2" s="1"/>
  <c r="DU209" i="2" s="1"/>
  <c r="EJ209" i="2" s="1"/>
  <c r="H209" i="2"/>
  <c r="DD209" i="2" s="1"/>
  <c r="DT209" i="2" s="1"/>
  <c r="DY208" i="2"/>
  <c r="EN208" i="2" s="1"/>
  <c r="DI208" i="2"/>
  <c r="DL208" i="2" s="1"/>
  <c r="DE208" i="2"/>
  <c r="DU208" i="2" s="1"/>
  <c r="EJ208" i="2" s="1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DJ208" i="2" s="1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DH208" i="2" s="1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DG208" i="2" s="1"/>
  <c r="DK208" i="2" s="1"/>
  <c r="J208" i="2"/>
  <c r="DF208" i="2" s="1"/>
  <c r="DV208" i="2" s="1"/>
  <c r="EK208" i="2" s="1"/>
  <c r="I208" i="2"/>
  <c r="H208" i="2"/>
  <c r="DD208" i="2" s="1"/>
  <c r="DT208" i="2" s="1"/>
  <c r="EI208" i="2" s="1"/>
  <c r="EI207" i="2"/>
  <c r="DW207" i="2"/>
  <c r="EL207" i="2" s="1"/>
  <c r="DS207" i="2"/>
  <c r="EH207" i="2" s="1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DJ207" i="2" s="1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DI207" i="2" s="1"/>
  <c r="DL207" i="2" s="1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DH207" i="2" s="1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DG207" i="2" s="1"/>
  <c r="DK207" i="2" s="1"/>
  <c r="J207" i="2"/>
  <c r="DF207" i="2" s="1"/>
  <c r="DV207" i="2" s="1"/>
  <c r="EK207" i="2" s="1"/>
  <c r="I207" i="2"/>
  <c r="DE207" i="2" s="1"/>
  <c r="DU207" i="2" s="1"/>
  <c r="EJ207" i="2" s="1"/>
  <c r="H207" i="2"/>
  <c r="DD207" i="2" s="1"/>
  <c r="DT207" i="2" s="1"/>
  <c r="DY206" i="2"/>
  <c r="EN206" i="2" s="1"/>
  <c r="DI206" i="2"/>
  <c r="DL206" i="2" s="1"/>
  <c r="DE206" i="2"/>
  <c r="DU206" i="2" s="1"/>
  <c r="EJ206" i="2" s="1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DJ206" i="2" s="1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DH206" i="2" s="1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DG206" i="2" s="1"/>
  <c r="DK206" i="2" s="1"/>
  <c r="J206" i="2"/>
  <c r="DF206" i="2" s="1"/>
  <c r="DV206" i="2" s="1"/>
  <c r="EK206" i="2" s="1"/>
  <c r="I206" i="2"/>
  <c r="H206" i="2"/>
  <c r="DD206" i="2" s="1"/>
  <c r="DT206" i="2" s="1"/>
  <c r="EI206" i="2" s="1"/>
  <c r="EI205" i="2"/>
  <c r="DW205" i="2"/>
  <c r="EL205" i="2" s="1"/>
  <c r="DS205" i="2"/>
  <c r="EH205" i="2" s="1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DJ205" i="2" s="1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DI205" i="2" s="1"/>
  <c r="DL205" i="2" s="1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DH205" i="2" s="1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DG205" i="2" s="1"/>
  <c r="DK205" i="2" s="1"/>
  <c r="J205" i="2"/>
  <c r="DF205" i="2" s="1"/>
  <c r="DV205" i="2" s="1"/>
  <c r="EK205" i="2" s="1"/>
  <c r="I205" i="2"/>
  <c r="DE205" i="2" s="1"/>
  <c r="DU205" i="2" s="1"/>
  <c r="EJ205" i="2" s="1"/>
  <c r="H205" i="2"/>
  <c r="DD205" i="2" s="1"/>
  <c r="DT205" i="2" s="1"/>
  <c r="DY204" i="2"/>
  <c r="EN204" i="2" s="1"/>
  <c r="DI204" i="2"/>
  <c r="DL204" i="2" s="1"/>
  <c r="DE204" i="2"/>
  <c r="DU204" i="2" s="1"/>
  <c r="EJ204" i="2" s="1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DJ204" i="2" s="1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DH204" i="2" s="1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DG204" i="2" s="1"/>
  <c r="DK204" i="2" s="1"/>
  <c r="J204" i="2"/>
  <c r="DF204" i="2" s="1"/>
  <c r="DV204" i="2" s="1"/>
  <c r="EK204" i="2" s="1"/>
  <c r="I204" i="2"/>
  <c r="H204" i="2"/>
  <c r="DD204" i="2" s="1"/>
  <c r="DT204" i="2" s="1"/>
  <c r="EI204" i="2" s="1"/>
  <c r="EI203" i="2"/>
  <c r="DW203" i="2"/>
  <c r="EL203" i="2" s="1"/>
  <c r="DS203" i="2"/>
  <c r="EH203" i="2" s="1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DJ203" i="2" s="1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DI203" i="2" s="1"/>
  <c r="DL203" i="2" s="1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DH203" i="2" s="1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DG203" i="2" s="1"/>
  <c r="DK203" i="2" s="1"/>
  <c r="J203" i="2"/>
  <c r="DF203" i="2" s="1"/>
  <c r="DV203" i="2" s="1"/>
  <c r="EK203" i="2" s="1"/>
  <c r="I203" i="2"/>
  <c r="DE203" i="2" s="1"/>
  <c r="DU203" i="2" s="1"/>
  <c r="EJ203" i="2" s="1"/>
  <c r="H203" i="2"/>
  <c r="DD203" i="2" s="1"/>
  <c r="DT203" i="2" s="1"/>
  <c r="DY202" i="2"/>
  <c r="EN202" i="2" s="1"/>
  <c r="DI202" i="2"/>
  <c r="DL202" i="2" s="1"/>
  <c r="DE202" i="2"/>
  <c r="DU202" i="2" s="1"/>
  <c r="EJ202" i="2" s="1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DJ202" i="2" s="1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DH202" i="2" s="1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DG202" i="2" s="1"/>
  <c r="DK202" i="2" s="1"/>
  <c r="J202" i="2"/>
  <c r="DF202" i="2" s="1"/>
  <c r="DV202" i="2" s="1"/>
  <c r="EK202" i="2" s="1"/>
  <c r="I202" i="2"/>
  <c r="H202" i="2"/>
  <c r="DD202" i="2" s="1"/>
  <c r="DT202" i="2" s="1"/>
  <c r="EI202" i="2" s="1"/>
  <c r="EI201" i="2"/>
  <c r="DW201" i="2"/>
  <c r="EL201" i="2" s="1"/>
  <c r="DS201" i="2"/>
  <c r="EH201" i="2" s="1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DJ201" i="2" s="1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DI201" i="2" s="1"/>
  <c r="DL201" i="2" s="1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DH201" i="2" s="1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DG201" i="2" s="1"/>
  <c r="DK201" i="2" s="1"/>
  <c r="J201" i="2"/>
  <c r="DF201" i="2" s="1"/>
  <c r="DV201" i="2" s="1"/>
  <c r="EK201" i="2" s="1"/>
  <c r="I201" i="2"/>
  <c r="DE201" i="2" s="1"/>
  <c r="DU201" i="2" s="1"/>
  <c r="EJ201" i="2" s="1"/>
  <c r="H201" i="2"/>
  <c r="DD201" i="2" s="1"/>
  <c r="DT201" i="2" s="1"/>
  <c r="DY200" i="2"/>
  <c r="EN200" i="2" s="1"/>
  <c r="DI200" i="2"/>
  <c r="DL200" i="2" s="1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DJ200" i="2" s="1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DH200" i="2" s="1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DG200" i="2" s="1"/>
  <c r="DK200" i="2" s="1"/>
  <c r="J200" i="2"/>
  <c r="DF200" i="2" s="1"/>
  <c r="DV200" i="2" s="1"/>
  <c r="EK200" i="2" s="1"/>
  <c r="I200" i="2"/>
  <c r="DE200" i="2" s="1"/>
  <c r="DU200" i="2" s="1"/>
  <c r="EJ200" i="2" s="1"/>
  <c r="H200" i="2"/>
  <c r="DD200" i="2" s="1"/>
  <c r="DT200" i="2" s="1"/>
  <c r="EI200" i="2" s="1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DJ199" i="2" s="1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DI199" i="2" s="1"/>
  <c r="DL199" i="2" s="1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DH199" i="2" s="1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DG199" i="2" s="1"/>
  <c r="DK199" i="2" s="1"/>
  <c r="J199" i="2"/>
  <c r="DF199" i="2" s="1"/>
  <c r="DV199" i="2" s="1"/>
  <c r="EK199" i="2" s="1"/>
  <c r="I199" i="2"/>
  <c r="DE199" i="2" s="1"/>
  <c r="DU199" i="2" s="1"/>
  <c r="EJ199" i="2" s="1"/>
  <c r="H199" i="2"/>
  <c r="DD199" i="2" s="1"/>
  <c r="DT199" i="2" s="1"/>
  <c r="EI199" i="2" s="1"/>
  <c r="DY198" i="2"/>
  <c r="EN198" i="2" s="1"/>
  <c r="DI198" i="2"/>
  <c r="DL198" i="2" s="1"/>
  <c r="DE198" i="2"/>
  <c r="DU198" i="2" s="1"/>
  <c r="EJ198" i="2" s="1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DJ198" i="2" s="1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DH198" i="2" s="1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DG198" i="2" s="1"/>
  <c r="DK198" i="2" s="1"/>
  <c r="J198" i="2"/>
  <c r="DF198" i="2" s="1"/>
  <c r="DV198" i="2" s="1"/>
  <c r="EK198" i="2" s="1"/>
  <c r="I198" i="2"/>
  <c r="H198" i="2"/>
  <c r="DD198" i="2" s="1"/>
  <c r="DT198" i="2" s="1"/>
  <c r="EI198" i="2" s="1"/>
  <c r="EI197" i="2"/>
  <c r="DW197" i="2"/>
  <c r="EL197" i="2" s="1"/>
  <c r="DS197" i="2"/>
  <c r="EH197" i="2" s="1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DJ197" i="2" s="1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DI197" i="2" s="1"/>
  <c r="DL197" i="2" s="1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DH197" i="2" s="1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DG197" i="2" s="1"/>
  <c r="DK197" i="2" s="1"/>
  <c r="J197" i="2"/>
  <c r="DF197" i="2" s="1"/>
  <c r="DV197" i="2" s="1"/>
  <c r="EK197" i="2" s="1"/>
  <c r="I197" i="2"/>
  <c r="DE197" i="2" s="1"/>
  <c r="DU197" i="2" s="1"/>
  <c r="EJ197" i="2" s="1"/>
  <c r="H197" i="2"/>
  <c r="DD197" i="2" s="1"/>
  <c r="DT197" i="2" s="1"/>
  <c r="DY196" i="2"/>
  <c r="EN196" i="2" s="1"/>
  <c r="DI196" i="2"/>
  <c r="DL196" i="2" s="1"/>
  <c r="DE196" i="2"/>
  <c r="DU196" i="2" s="1"/>
  <c r="EJ196" i="2" s="1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DJ196" i="2" s="1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DH196" i="2" s="1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DG196" i="2" s="1"/>
  <c r="DK196" i="2" s="1"/>
  <c r="J196" i="2"/>
  <c r="DF196" i="2" s="1"/>
  <c r="DV196" i="2" s="1"/>
  <c r="EK196" i="2" s="1"/>
  <c r="I196" i="2"/>
  <c r="H196" i="2"/>
  <c r="DD196" i="2" s="1"/>
  <c r="DT196" i="2" s="1"/>
  <c r="EI196" i="2" s="1"/>
  <c r="EI195" i="2"/>
  <c r="DW195" i="2"/>
  <c r="EL195" i="2" s="1"/>
  <c r="DS195" i="2"/>
  <c r="EH195" i="2" s="1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DJ195" i="2" s="1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DI195" i="2" s="1"/>
  <c r="DL195" i="2" s="1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DH195" i="2" s="1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DG195" i="2" s="1"/>
  <c r="DK195" i="2" s="1"/>
  <c r="J195" i="2"/>
  <c r="DF195" i="2" s="1"/>
  <c r="DV195" i="2" s="1"/>
  <c r="EK195" i="2" s="1"/>
  <c r="I195" i="2"/>
  <c r="DE195" i="2" s="1"/>
  <c r="DU195" i="2" s="1"/>
  <c r="EJ195" i="2" s="1"/>
  <c r="H195" i="2"/>
  <c r="DD195" i="2" s="1"/>
  <c r="DT195" i="2" s="1"/>
  <c r="DY194" i="2"/>
  <c r="EN194" i="2" s="1"/>
  <c r="DI194" i="2"/>
  <c r="DL194" i="2" s="1"/>
  <c r="DE194" i="2"/>
  <c r="DU194" i="2" s="1"/>
  <c r="EJ194" i="2" s="1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DJ194" i="2" s="1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DH194" i="2" s="1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DG194" i="2" s="1"/>
  <c r="DK194" i="2" s="1"/>
  <c r="J194" i="2"/>
  <c r="DF194" i="2" s="1"/>
  <c r="DV194" i="2" s="1"/>
  <c r="EK194" i="2" s="1"/>
  <c r="I194" i="2"/>
  <c r="H194" i="2"/>
  <c r="DD194" i="2" s="1"/>
  <c r="DT194" i="2" s="1"/>
  <c r="EI194" i="2" s="1"/>
  <c r="EI193" i="2"/>
  <c r="DW193" i="2"/>
  <c r="EL193" i="2" s="1"/>
  <c r="DS193" i="2"/>
  <c r="EH193" i="2" s="1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DJ193" i="2" s="1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DI193" i="2" s="1"/>
  <c r="DL193" i="2" s="1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DH193" i="2" s="1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DG193" i="2" s="1"/>
  <c r="DK193" i="2" s="1"/>
  <c r="J193" i="2"/>
  <c r="DF193" i="2" s="1"/>
  <c r="DV193" i="2" s="1"/>
  <c r="EK193" i="2" s="1"/>
  <c r="I193" i="2"/>
  <c r="DE193" i="2" s="1"/>
  <c r="DU193" i="2" s="1"/>
  <c r="EJ193" i="2" s="1"/>
  <c r="H193" i="2"/>
  <c r="DD193" i="2" s="1"/>
  <c r="DT193" i="2" s="1"/>
  <c r="DY192" i="2"/>
  <c r="EN192" i="2" s="1"/>
  <c r="DI192" i="2"/>
  <c r="DL192" i="2" s="1"/>
  <c r="DE192" i="2"/>
  <c r="DU192" i="2" s="1"/>
  <c r="EJ192" i="2" s="1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DJ192" i="2" s="1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DH192" i="2" s="1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DG192" i="2" s="1"/>
  <c r="DK192" i="2" s="1"/>
  <c r="J192" i="2"/>
  <c r="DF192" i="2" s="1"/>
  <c r="DV192" i="2" s="1"/>
  <c r="EK192" i="2" s="1"/>
  <c r="I192" i="2"/>
  <c r="H192" i="2"/>
  <c r="DD192" i="2" s="1"/>
  <c r="DT192" i="2" s="1"/>
  <c r="EI192" i="2" s="1"/>
  <c r="EI191" i="2"/>
  <c r="DW191" i="2"/>
  <c r="EL191" i="2" s="1"/>
  <c r="DS191" i="2"/>
  <c r="EH191" i="2" s="1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DJ191" i="2" s="1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DI191" i="2" s="1"/>
  <c r="DL191" i="2" s="1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DH191" i="2" s="1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DG191" i="2" s="1"/>
  <c r="DK191" i="2" s="1"/>
  <c r="J191" i="2"/>
  <c r="DF191" i="2" s="1"/>
  <c r="DV191" i="2" s="1"/>
  <c r="EK191" i="2" s="1"/>
  <c r="I191" i="2"/>
  <c r="DE191" i="2" s="1"/>
  <c r="DU191" i="2" s="1"/>
  <c r="EJ191" i="2" s="1"/>
  <c r="H191" i="2"/>
  <c r="DD191" i="2" s="1"/>
  <c r="DT191" i="2" s="1"/>
  <c r="DY190" i="2"/>
  <c r="EN190" i="2" s="1"/>
  <c r="DI190" i="2"/>
  <c r="DL190" i="2" s="1"/>
  <c r="DE190" i="2"/>
  <c r="DU190" i="2" s="1"/>
  <c r="EJ190" i="2" s="1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DJ190" i="2" s="1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DH190" i="2" s="1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DG190" i="2" s="1"/>
  <c r="DK190" i="2" s="1"/>
  <c r="J190" i="2"/>
  <c r="DF190" i="2" s="1"/>
  <c r="DV190" i="2" s="1"/>
  <c r="EK190" i="2" s="1"/>
  <c r="I190" i="2"/>
  <c r="H190" i="2"/>
  <c r="DD190" i="2" s="1"/>
  <c r="DT190" i="2" s="1"/>
  <c r="EI190" i="2" s="1"/>
  <c r="EI189" i="2"/>
  <c r="DW189" i="2"/>
  <c r="EL189" i="2" s="1"/>
  <c r="DS189" i="2"/>
  <c r="EH189" i="2" s="1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DJ189" i="2" s="1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DI189" i="2" s="1"/>
  <c r="DL189" i="2" s="1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DH189" i="2" s="1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DG189" i="2" s="1"/>
  <c r="DK189" i="2" s="1"/>
  <c r="J189" i="2"/>
  <c r="DF189" i="2" s="1"/>
  <c r="DV189" i="2" s="1"/>
  <c r="EK189" i="2" s="1"/>
  <c r="I189" i="2"/>
  <c r="DE189" i="2" s="1"/>
  <c r="DU189" i="2" s="1"/>
  <c r="EJ189" i="2" s="1"/>
  <c r="H189" i="2"/>
  <c r="DD189" i="2" s="1"/>
  <c r="DT189" i="2" s="1"/>
  <c r="DY188" i="2"/>
  <c r="EN188" i="2" s="1"/>
  <c r="DI188" i="2"/>
  <c r="DL188" i="2" s="1"/>
  <c r="DE188" i="2"/>
  <c r="DU188" i="2" s="1"/>
  <c r="EJ188" i="2" s="1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DJ188" i="2" s="1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DH188" i="2" s="1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DG188" i="2" s="1"/>
  <c r="DK188" i="2" s="1"/>
  <c r="J188" i="2"/>
  <c r="DF188" i="2" s="1"/>
  <c r="DV188" i="2" s="1"/>
  <c r="EK188" i="2" s="1"/>
  <c r="I188" i="2"/>
  <c r="H188" i="2"/>
  <c r="DD188" i="2" s="1"/>
  <c r="DT188" i="2" s="1"/>
  <c r="EI188" i="2" s="1"/>
  <c r="EI187" i="2"/>
  <c r="DW187" i="2"/>
  <c r="EL187" i="2" s="1"/>
  <c r="DS187" i="2"/>
  <c r="EH187" i="2" s="1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DJ187" i="2" s="1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DI187" i="2" s="1"/>
  <c r="DL187" i="2" s="1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DH187" i="2" s="1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DG187" i="2" s="1"/>
  <c r="DK187" i="2" s="1"/>
  <c r="J187" i="2"/>
  <c r="DF187" i="2" s="1"/>
  <c r="DV187" i="2" s="1"/>
  <c r="EK187" i="2" s="1"/>
  <c r="I187" i="2"/>
  <c r="DE187" i="2" s="1"/>
  <c r="DU187" i="2" s="1"/>
  <c r="EJ187" i="2" s="1"/>
  <c r="H187" i="2"/>
  <c r="DD187" i="2" s="1"/>
  <c r="DT187" i="2" s="1"/>
  <c r="DY186" i="2"/>
  <c r="EN186" i="2" s="1"/>
  <c r="DI186" i="2"/>
  <c r="DL186" i="2" s="1"/>
  <c r="DE186" i="2"/>
  <c r="DU186" i="2" s="1"/>
  <c r="EJ186" i="2" s="1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DJ186" i="2" s="1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DH186" i="2" s="1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DG186" i="2" s="1"/>
  <c r="DK186" i="2" s="1"/>
  <c r="J186" i="2"/>
  <c r="DF186" i="2" s="1"/>
  <c r="DV186" i="2" s="1"/>
  <c r="EK186" i="2" s="1"/>
  <c r="I186" i="2"/>
  <c r="H186" i="2"/>
  <c r="DD186" i="2" s="1"/>
  <c r="DT186" i="2" s="1"/>
  <c r="EI186" i="2" s="1"/>
  <c r="EI185" i="2"/>
  <c r="DW185" i="2"/>
  <c r="EL185" i="2" s="1"/>
  <c r="DS185" i="2"/>
  <c r="EH185" i="2" s="1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DJ185" i="2" s="1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DI185" i="2" s="1"/>
  <c r="DL185" i="2" s="1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DH185" i="2" s="1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DG185" i="2" s="1"/>
  <c r="DK185" i="2" s="1"/>
  <c r="J185" i="2"/>
  <c r="DF185" i="2" s="1"/>
  <c r="DV185" i="2" s="1"/>
  <c r="EK185" i="2" s="1"/>
  <c r="I185" i="2"/>
  <c r="DE185" i="2" s="1"/>
  <c r="DU185" i="2" s="1"/>
  <c r="EJ185" i="2" s="1"/>
  <c r="H185" i="2"/>
  <c r="DD185" i="2" s="1"/>
  <c r="DT185" i="2" s="1"/>
  <c r="DY184" i="2"/>
  <c r="EN184" i="2" s="1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DJ184" i="2" s="1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DI184" i="2" s="1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DH184" i="2" s="1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DG184" i="2" s="1"/>
  <c r="J184" i="2"/>
  <c r="DF184" i="2" s="1"/>
  <c r="I184" i="2"/>
  <c r="DE184" i="2" s="1"/>
  <c r="DU184" i="2" s="1"/>
  <c r="EJ184" i="2" s="1"/>
  <c r="H184" i="2"/>
  <c r="DD184" i="2" s="1"/>
  <c r="DC183" i="2"/>
  <c r="EA183" i="2" s="1"/>
  <c r="EP183" i="2" s="1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DJ183" i="2" s="1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DI183" i="2" s="1"/>
  <c r="DL183" i="2" s="1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DH183" i="2" s="1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DG183" i="2" s="1"/>
  <c r="DK183" i="2" s="1"/>
  <c r="J183" i="2"/>
  <c r="DF183" i="2" s="1"/>
  <c r="I183" i="2"/>
  <c r="DE183" i="2" s="1"/>
  <c r="DU183" i="2" s="1"/>
  <c r="EJ183" i="2" s="1"/>
  <c r="H183" i="2"/>
  <c r="DD183" i="2" s="1"/>
  <c r="DC182" i="2"/>
  <c r="EA182" i="2" s="1"/>
  <c r="EP182" i="2" s="1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DJ182" i="2" s="1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DI182" i="2" s="1"/>
  <c r="DL182" i="2" s="1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DH182" i="2" s="1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DG182" i="2" s="1"/>
  <c r="DK182" i="2" s="1"/>
  <c r="J182" i="2"/>
  <c r="DF182" i="2" s="1"/>
  <c r="I182" i="2"/>
  <c r="DE182" i="2" s="1"/>
  <c r="DU182" i="2" s="1"/>
  <c r="EJ182" i="2" s="1"/>
  <c r="H182" i="2"/>
  <c r="DD182" i="2" s="1"/>
  <c r="DC181" i="2"/>
  <c r="EA181" i="2" s="1"/>
  <c r="EP181" i="2" s="1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DJ181" i="2" s="1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DI181" i="2" s="1"/>
  <c r="DL181" i="2" s="1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DH181" i="2" s="1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DG181" i="2" s="1"/>
  <c r="DK181" i="2" s="1"/>
  <c r="J181" i="2"/>
  <c r="DF181" i="2" s="1"/>
  <c r="I181" i="2"/>
  <c r="DE181" i="2" s="1"/>
  <c r="DU181" i="2" s="1"/>
  <c r="EJ181" i="2" s="1"/>
  <c r="H181" i="2"/>
  <c r="DD181" i="2" s="1"/>
  <c r="DC180" i="2"/>
  <c r="EA180" i="2" s="1"/>
  <c r="EP180" i="2" s="1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DJ180" i="2" s="1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DI180" i="2" s="1"/>
  <c r="DL180" i="2" s="1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DH180" i="2" s="1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DG180" i="2" s="1"/>
  <c r="DK180" i="2" s="1"/>
  <c r="J180" i="2"/>
  <c r="DF180" i="2" s="1"/>
  <c r="I180" i="2"/>
  <c r="DE180" i="2" s="1"/>
  <c r="DU180" i="2" s="1"/>
  <c r="EJ180" i="2" s="1"/>
  <c r="H180" i="2"/>
  <c r="DD180" i="2" s="1"/>
  <c r="DC179" i="2"/>
  <c r="EA179" i="2" s="1"/>
  <c r="EP179" i="2" s="1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DJ179" i="2" s="1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DI179" i="2" s="1"/>
  <c r="DL179" i="2" s="1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DH179" i="2" s="1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DG179" i="2" s="1"/>
  <c r="DK179" i="2" s="1"/>
  <c r="J179" i="2"/>
  <c r="DF179" i="2" s="1"/>
  <c r="I179" i="2"/>
  <c r="DE179" i="2" s="1"/>
  <c r="DU179" i="2" s="1"/>
  <c r="EJ179" i="2" s="1"/>
  <c r="H179" i="2"/>
  <c r="DD179" i="2" s="1"/>
  <c r="DC178" i="2"/>
  <c r="EA178" i="2" s="1"/>
  <c r="EP178" i="2" s="1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DJ178" i="2" s="1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DI178" i="2" s="1"/>
  <c r="DL178" i="2" s="1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DH178" i="2" s="1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DG178" i="2" s="1"/>
  <c r="DK178" i="2" s="1"/>
  <c r="J178" i="2"/>
  <c r="DF178" i="2" s="1"/>
  <c r="I178" i="2"/>
  <c r="DE178" i="2" s="1"/>
  <c r="DU178" i="2" s="1"/>
  <c r="EJ178" i="2" s="1"/>
  <c r="H178" i="2"/>
  <c r="DD178" i="2" s="1"/>
  <c r="DC177" i="2"/>
  <c r="EA177" i="2" s="1"/>
  <c r="EP177" i="2" s="1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DJ177" i="2" s="1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DI177" i="2" s="1"/>
  <c r="DL177" i="2" s="1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DH177" i="2" s="1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DG177" i="2" s="1"/>
  <c r="DK177" i="2" s="1"/>
  <c r="J177" i="2"/>
  <c r="DF177" i="2" s="1"/>
  <c r="I177" i="2"/>
  <c r="DE177" i="2" s="1"/>
  <c r="DU177" i="2" s="1"/>
  <c r="EJ177" i="2" s="1"/>
  <c r="H177" i="2"/>
  <c r="DD177" i="2" s="1"/>
  <c r="DC176" i="2"/>
  <c r="EA176" i="2" s="1"/>
  <c r="EP176" i="2" s="1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DJ176" i="2" s="1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DI176" i="2" s="1"/>
  <c r="DL176" i="2" s="1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DH176" i="2" s="1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DG176" i="2" s="1"/>
  <c r="DK176" i="2" s="1"/>
  <c r="J176" i="2"/>
  <c r="DF176" i="2" s="1"/>
  <c r="I176" i="2"/>
  <c r="DE176" i="2" s="1"/>
  <c r="DU176" i="2" s="1"/>
  <c r="EJ176" i="2" s="1"/>
  <c r="H176" i="2"/>
  <c r="DD176" i="2" s="1"/>
  <c r="DC175" i="2"/>
  <c r="EA175" i="2" s="1"/>
  <c r="EP175" i="2" s="1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DJ175" i="2" s="1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DI175" i="2" s="1"/>
  <c r="DL175" i="2" s="1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DH175" i="2" s="1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DG175" i="2" s="1"/>
  <c r="DK175" i="2" s="1"/>
  <c r="J175" i="2"/>
  <c r="DF175" i="2" s="1"/>
  <c r="I175" i="2"/>
  <c r="DE175" i="2" s="1"/>
  <c r="DU175" i="2" s="1"/>
  <c r="EJ175" i="2" s="1"/>
  <c r="H175" i="2"/>
  <c r="DD175" i="2" s="1"/>
  <c r="DC174" i="2"/>
  <c r="EA174" i="2" s="1"/>
  <c r="EP174" i="2" s="1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DJ174" i="2" s="1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DI174" i="2" s="1"/>
  <c r="DL174" i="2" s="1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DH174" i="2" s="1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DG174" i="2" s="1"/>
  <c r="DK174" i="2" s="1"/>
  <c r="J174" i="2"/>
  <c r="DF174" i="2" s="1"/>
  <c r="I174" i="2"/>
  <c r="DE174" i="2" s="1"/>
  <c r="DU174" i="2" s="1"/>
  <c r="EJ174" i="2" s="1"/>
  <c r="H174" i="2"/>
  <c r="DD174" i="2" s="1"/>
  <c r="DC173" i="2"/>
  <c r="EA173" i="2" s="1"/>
  <c r="EP173" i="2" s="1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DJ173" i="2" s="1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DI173" i="2" s="1"/>
  <c r="DL173" i="2" s="1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DH173" i="2" s="1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DG173" i="2" s="1"/>
  <c r="DK173" i="2" s="1"/>
  <c r="J173" i="2"/>
  <c r="DF173" i="2" s="1"/>
  <c r="I173" i="2"/>
  <c r="DE173" i="2" s="1"/>
  <c r="DU173" i="2" s="1"/>
  <c r="EJ173" i="2" s="1"/>
  <c r="H173" i="2"/>
  <c r="DD173" i="2" s="1"/>
  <c r="DC172" i="2"/>
  <c r="EA172" i="2" s="1"/>
  <c r="EP172" i="2" s="1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DJ172" i="2" s="1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DI172" i="2" s="1"/>
  <c r="DL172" i="2" s="1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DH172" i="2" s="1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DG172" i="2" s="1"/>
  <c r="DK172" i="2" s="1"/>
  <c r="J172" i="2"/>
  <c r="DF172" i="2" s="1"/>
  <c r="I172" i="2"/>
  <c r="DE172" i="2" s="1"/>
  <c r="DU172" i="2" s="1"/>
  <c r="EJ172" i="2" s="1"/>
  <c r="H172" i="2"/>
  <c r="DD172" i="2" s="1"/>
  <c r="DC171" i="2"/>
  <c r="EA171" i="2" s="1"/>
  <c r="EP171" i="2" s="1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DJ171" i="2" s="1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DI171" i="2" s="1"/>
  <c r="DL171" i="2" s="1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DH171" i="2" s="1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DG171" i="2" s="1"/>
  <c r="DK171" i="2" s="1"/>
  <c r="J171" i="2"/>
  <c r="DF171" i="2" s="1"/>
  <c r="I171" i="2"/>
  <c r="DE171" i="2" s="1"/>
  <c r="DU171" i="2" s="1"/>
  <c r="EJ171" i="2" s="1"/>
  <c r="H171" i="2"/>
  <c r="DD171" i="2" s="1"/>
  <c r="DC170" i="2"/>
  <c r="EA170" i="2" s="1"/>
  <c r="EP170" i="2" s="1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DJ170" i="2" s="1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DI170" i="2" s="1"/>
  <c r="DL170" i="2" s="1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DH170" i="2" s="1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DG170" i="2" s="1"/>
  <c r="DK170" i="2" s="1"/>
  <c r="J170" i="2"/>
  <c r="DF170" i="2" s="1"/>
  <c r="I170" i="2"/>
  <c r="DE170" i="2" s="1"/>
  <c r="DU170" i="2" s="1"/>
  <c r="EJ170" i="2" s="1"/>
  <c r="H170" i="2"/>
  <c r="DD170" i="2" s="1"/>
  <c r="DC169" i="2"/>
  <c r="EA169" i="2" s="1"/>
  <c r="EP169" i="2" s="1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DJ169" i="2" s="1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DI169" i="2" s="1"/>
  <c r="DL169" i="2" s="1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DH169" i="2" s="1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DG169" i="2" s="1"/>
  <c r="DK169" i="2" s="1"/>
  <c r="J169" i="2"/>
  <c r="DF169" i="2" s="1"/>
  <c r="I169" i="2"/>
  <c r="DE169" i="2" s="1"/>
  <c r="DU169" i="2" s="1"/>
  <c r="EJ169" i="2" s="1"/>
  <c r="H169" i="2"/>
  <c r="DD169" i="2" s="1"/>
  <c r="DC168" i="2"/>
  <c r="EA168" i="2" s="1"/>
  <c r="EP168" i="2" s="1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DJ168" i="2" s="1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DI168" i="2" s="1"/>
  <c r="DL168" i="2" s="1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DH168" i="2" s="1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DG168" i="2" s="1"/>
  <c r="DK168" i="2" s="1"/>
  <c r="J168" i="2"/>
  <c r="DF168" i="2" s="1"/>
  <c r="I168" i="2"/>
  <c r="DE168" i="2" s="1"/>
  <c r="DU168" i="2" s="1"/>
  <c r="EJ168" i="2" s="1"/>
  <c r="H168" i="2"/>
  <c r="DD168" i="2" s="1"/>
  <c r="DC167" i="2"/>
  <c r="EA167" i="2" s="1"/>
  <c r="EP167" i="2" s="1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DJ167" i="2" s="1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DI167" i="2" s="1"/>
  <c r="DL167" i="2" s="1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DH167" i="2" s="1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DG167" i="2" s="1"/>
  <c r="DK167" i="2" s="1"/>
  <c r="J167" i="2"/>
  <c r="DF167" i="2" s="1"/>
  <c r="I167" i="2"/>
  <c r="DE167" i="2" s="1"/>
  <c r="DU167" i="2" s="1"/>
  <c r="EJ167" i="2" s="1"/>
  <c r="H167" i="2"/>
  <c r="DD167" i="2" s="1"/>
  <c r="DC166" i="2"/>
  <c r="EA166" i="2" s="1"/>
  <c r="EP166" i="2" s="1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DJ166" i="2" s="1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DI166" i="2" s="1"/>
  <c r="DL166" i="2" s="1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DH166" i="2" s="1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DG166" i="2" s="1"/>
  <c r="DK166" i="2" s="1"/>
  <c r="J166" i="2"/>
  <c r="DF166" i="2" s="1"/>
  <c r="I166" i="2"/>
  <c r="DE166" i="2" s="1"/>
  <c r="DU166" i="2" s="1"/>
  <c r="EJ166" i="2" s="1"/>
  <c r="H166" i="2"/>
  <c r="DD166" i="2" s="1"/>
  <c r="DC165" i="2"/>
  <c r="EA165" i="2" s="1"/>
  <c r="EP165" i="2" s="1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DJ165" i="2" s="1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DI165" i="2" s="1"/>
  <c r="DL165" i="2" s="1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DH165" i="2" s="1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DG165" i="2" s="1"/>
  <c r="DK165" i="2" s="1"/>
  <c r="J165" i="2"/>
  <c r="DF165" i="2" s="1"/>
  <c r="I165" i="2"/>
  <c r="DE165" i="2" s="1"/>
  <c r="DU165" i="2" s="1"/>
  <c r="EJ165" i="2" s="1"/>
  <c r="H165" i="2"/>
  <c r="DD165" i="2" s="1"/>
  <c r="DC164" i="2"/>
  <c r="EA164" i="2" s="1"/>
  <c r="EP164" i="2" s="1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DJ164" i="2" s="1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DI164" i="2" s="1"/>
  <c r="DL164" i="2" s="1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DH164" i="2" s="1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DG164" i="2" s="1"/>
  <c r="DK164" i="2" s="1"/>
  <c r="J164" i="2"/>
  <c r="DF164" i="2" s="1"/>
  <c r="I164" i="2"/>
  <c r="DE164" i="2" s="1"/>
  <c r="DU164" i="2" s="1"/>
  <c r="EJ164" i="2" s="1"/>
  <c r="H164" i="2"/>
  <c r="DD164" i="2" s="1"/>
  <c r="DC163" i="2"/>
  <c r="EA163" i="2" s="1"/>
  <c r="EP163" i="2" s="1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DJ163" i="2" s="1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DI163" i="2" s="1"/>
  <c r="DL163" i="2" s="1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DH163" i="2" s="1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DG163" i="2" s="1"/>
  <c r="DK163" i="2" s="1"/>
  <c r="J163" i="2"/>
  <c r="DF163" i="2" s="1"/>
  <c r="I163" i="2"/>
  <c r="DE163" i="2" s="1"/>
  <c r="DU163" i="2" s="1"/>
  <c r="EJ163" i="2" s="1"/>
  <c r="H163" i="2"/>
  <c r="DD163" i="2" s="1"/>
  <c r="DC162" i="2"/>
  <c r="EA162" i="2" s="1"/>
  <c r="EP162" i="2" s="1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DJ162" i="2" s="1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DI162" i="2" s="1"/>
  <c r="DL162" i="2" s="1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DH162" i="2" s="1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DG162" i="2" s="1"/>
  <c r="DK162" i="2" s="1"/>
  <c r="J162" i="2"/>
  <c r="DF162" i="2" s="1"/>
  <c r="I162" i="2"/>
  <c r="DE162" i="2" s="1"/>
  <c r="DU162" i="2" s="1"/>
  <c r="EJ162" i="2" s="1"/>
  <c r="H162" i="2"/>
  <c r="DD162" i="2" s="1"/>
  <c r="DC161" i="2"/>
  <c r="EA161" i="2" s="1"/>
  <c r="EP161" i="2" s="1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DJ161" i="2" s="1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DI161" i="2" s="1"/>
  <c r="DL161" i="2" s="1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DH161" i="2" s="1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DG161" i="2" s="1"/>
  <c r="DK161" i="2" s="1"/>
  <c r="J161" i="2"/>
  <c r="DF161" i="2" s="1"/>
  <c r="I161" i="2"/>
  <c r="DE161" i="2" s="1"/>
  <c r="DU161" i="2" s="1"/>
  <c r="EJ161" i="2" s="1"/>
  <c r="H161" i="2"/>
  <c r="DD161" i="2" s="1"/>
  <c r="DC160" i="2"/>
  <c r="EA160" i="2" s="1"/>
  <c r="EP160" i="2" s="1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DJ160" i="2" s="1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DI160" i="2" s="1"/>
  <c r="DL160" i="2" s="1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DH160" i="2" s="1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DG160" i="2" s="1"/>
  <c r="DK160" i="2" s="1"/>
  <c r="J160" i="2"/>
  <c r="DF160" i="2" s="1"/>
  <c r="I160" i="2"/>
  <c r="DE160" i="2" s="1"/>
  <c r="DU160" i="2" s="1"/>
  <c r="EJ160" i="2" s="1"/>
  <c r="H160" i="2"/>
  <c r="DD160" i="2" s="1"/>
  <c r="DC159" i="2"/>
  <c r="EA159" i="2" s="1"/>
  <c r="EP159" i="2" s="1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DJ159" i="2" s="1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DI159" i="2" s="1"/>
  <c r="DL159" i="2" s="1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DH159" i="2" s="1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DG159" i="2" s="1"/>
  <c r="DK159" i="2" s="1"/>
  <c r="J159" i="2"/>
  <c r="DF159" i="2" s="1"/>
  <c r="I159" i="2"/>
  <c r="DE159" i="2" s="1"/>
  <c r="DU159" i="2" s="1"/>
  <c r="EJ159" i="2" s="1"/>
  <c r="H159" i="2"/>
  <c r="DD159" i="2" s="1"/>
  <c r="DC158" i="2"/>
  <c r="EA158" i="2" s="1"/>
  <c r="EP158" i="2" s="1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DJ158" i="2" s="1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DI158" i="2" s="1"/>
  <c r="DL158" i="2" s="1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DH158" i="2" s="1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DG158" i="2" s="1"/>
  <c r="DK158" i="2" s="1"/>
  <c r="J158" i="2"/>
  <c r="DF158" i="2" s="1"/>
  <c r="I158" i="2"/>
  <c r="DE158" i="2" s="1"/>
  <c r="DU158" i="2" s="1"/>
  <c r="EJ158" i="2" s="1"/>
  <c r="H158" i="2"/>
  <c r="DD158" i="2" s="1"/>
  <c r="DC157" i="2"/>
  <c r="EA157" i="2" s="1"/>
  <c r="EP157" i="2" s="1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DJ157" i="2" s="1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DI157" i="2" s="1"/>
  <c r="DL157" i="2" s="1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DH157" i="2" s="1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DG157" i="2" s="1"/>
  <c r="DK157" i="2" s="1"/>
  <c r="J157" i="2"/>
  <c r="DF157" i="2" s="1"/>
  <c r="I157" i="2"/>
  <c r="DE157" i="2" s="1"/>
  <c r="DU157" i="2" s="1"/>
  <c r="EJ157" i="2" s="1"/>
  <c r="H157" i="2"/>
  <c r="DD157" i="2" s="1"/>
  <c r="DC156" i="2"/>
  <c r="EA156" i="2" s="1"/>
  <c r="EP156" i="2" s="1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DJ156" i="2" s="1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DI156" i="2" s="1"/>
  <c r="DL156" i="2" s="1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DH156" i="2" s="1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DG156" i="2" s="1"/>
  <c r="DK156" i="2" s="1"/>
  <c r="J156" i="2"/>
  <c r="DF156" i="2" s="1"/>
  <c r="I156" i="2"/>
  <c r="DE156" i="2" s="1"/>
  <c r="DU156" i="2" s="1"/>
  <c r="EJ156" i="2" s="1"/>
  <c r="H156" i="2"/>
  <c r="DD156" i="2" s="1"/>
  <c r="DC155" i="2"/>
  <c r="EA155" i="2" s="1"/>
  <c r="EP155" i="2" s="1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DJ155" i="2" s="1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DI155" i="2" s="1"/>
  <c r="DL155" i="2" s="1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DH155" i="2" s="1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DG155" i="2" s="1"/>
  <c r="DK155" i="2" s="1"/>
  <c r="J155" i="2"/>
  <c r="DF155" i="2" s="1"/>
  <c r="I155" i="2"/>
  <c r="DE155" i="2" s="1"/>
  <c r="DU155" i="2" s="1"/>
  <c r="EJ155" i="2" s="1"/>
  <c r="H155" i="2"/>
  <c r="DD155" i="2" s="1"/>
  <c r="DC154" i="2"/>
  <c r="EA154" i="2" s="1"/>
  <c r="EP154" i="2" s="1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DJ154" i="2" s="1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DI154" i="2" s="1"/>
  <c r="DL154" i="2" s="1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DH154" i="2" s="1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DG154" i="2" s="1"/>
  <c r="DK154" i="2" s="1"/>
  <c r="J154" i="2"/>
  <c r="DF154" i="2" s="1"/>
  <c r="I154" i="2"/>
  <c r="DE154" i="2" s="1"/>
  <c r="DU154" i="2" s="1"/>
  <c r="EJ154" i="2" s="1"/>
  <c r="H154" i="2"/>
  <c r="DD154" i="2" s="1"/>
  <c r="DC153" i="2"/>
  <c r="EA153" i="2" s="1"/>
  <c r="EP153" i="2" s="1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DJ153" i="2" s="1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DI153" i="2" s="1"/>
  <c r="DL153" i="2" s="1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DH153" i="2" s="1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DG153" i="2" s="1"/>
  <c r="DK153" i="2" s="1"/>
  <c r="J153" i="2"/>
  <c r="DF153" i="2" s="1"/>
  <c r="I153" i="2"/>
  <c r="DE153" i="2" s="1"/>
  <c r="DU153" i="2" s="1"/>
  <c r="EJ153" i="2" s="1"/>
  <c r="H153" i="2"/>
  <c r="DD153" i="2" s="1"/>
  <c r="DC152" i="2"/>
  <c r="EA152" i="2" s="1"/>
  <c r="EP152" i="2" s="1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DJ152" i="2" s="1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DI152" i="2" s="1"/>
  <c r="DL152" i="2" s="1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DH152" i="2" s="1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DG152" i="2" s="1"/>
  <c r="DK152" i="2" s="1"/>
  <c r="J152" i="2"/>
  <c r="DF152" i="2" s="1"/>
  <c r="I152" i="2"/>
  <c r="DE152" i="2" s="1"/>
  <c r="DU152" i="2" s="1"/>
  <c r="EJ152" i="2" s="1"/>
  <c r="H152" i="2"/>
  <c r="DD152" i="2" s="1"/>
  <c r="DC151" i="2"/>
  <c r="EA151" i="2" s="1"/>
  <c r="EP151" i="2" s="1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DJ151" i="2" s="1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DI151" i="2" s="1"/>
  <c r="DL151" i="2" s="1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DH151" i="2" s="1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DG151" i="2" s="1"/>
  <c r="DK151" i="2" s="1"/>
  <c r="J151" i="2"/>
  <c r="DF151" i="2" s="1"/>
  <c r="I151" i="2"/>
  <c r="DE151" i="2" s="1"/>
  <c r="DU151" i="2" s="1"/>
  <c r="EJ151" i="2" s="1"/>
  <c r="H151" i="2"/>
  <c r="DD151" i="2" s="1"/>
  <c r="DC150" i="2"/>
  <c r="EA150" i="2" s="1"/>
  <c r="EP150" i="2" s="1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DJ150" i="2" s="1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DI150" i="2" s="1"/>
  <c r="DL150" i="2" s="1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DH150" i="2" s="1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DG150" i="2" s="1"/>
  <c r="DK150" i="2" s="1"/>
  <c r="J150" i="2"/>
  <c r="DF150" i="2" s="1"/>
  <c r="I150" i="2"/>
  <c r="DE150" i="2" s="1"/>
  <c r="DU150" i="2" s="1"/>
  <c r="EJ150" i="2" s="1"/>
  <c r="H150" i="2"/>
  <c r="DD150" i="2" s="1"/>
  <c r="DC149" i="2"/>
  <c r="EA149" i="2" s="1"/>
  <c r="EP149" i="2" s="1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DJ149" i="2" s="1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DI149" i="2" s="1"/>
  <c r="DL149" i="2" s="1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DH149" i="2" s="1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DG149" i="2" s="1"/>
  <c r="DK149" i="2" s="1"/>
  <c r="J149" i="2"/>
  <c r="DF149" i="2" s="1"/>
  <c r="I149" i="2"/>
  <c r="DE149" i="2" s="1"/>
  <c r="DU149" i="2" s="1"/>
  <c r="EJ149" i="2" s="1"/>
  <c r="H149" i="2"/>
  <c r="DD149" i="2" s="1"/>
  <c r="DC148" i="2"/>
  <c r="EA148" i="2" s="1"/>
  <c r="EP148" i="2" s="1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DJ148" i="2" s="1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DI148" i="2" s="1"/>
  <c r="DL148" i="2" s="1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DH148" i="2" s="1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DG148" i="2" s="1"/>
  <c r="DK148" i="2" s="1"/>
  <c r="J148" i="2"/>
  <c r="DF148" i="2" s="1"/>
  <c r="I148" i="2"/>
  <c r="DE148" i="2" s="1"/>
  <c r="DU148" i="2" s="1"/>
  <c r="EJ148" i="2" s="1"/>
  <c r="H148" i="2"/>
  <c r="DD148" i="2" s="1"/>
  <c r="DC147" i="2"/>
  <c r="EA147" i="2" s="1"/>
  <c r="EP147" i="2" s="1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DJ147" i="2" s="1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DI147" i="2" s="1"/>
  <c r="DL147" i="2" s="1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DH147" i="2" s="1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DG147" i="2" s="1"/>
  <c r="DK147" i="2" s="1"/>
  <c r="J147" i="2"/>
  <c r="DF147" i="2" s="1"/>
  <c r="I147" i="2"/>
  <c r="DE147" i="2" s="1"/>
  <c r="DU147" i="2" s="1"/>
  <c r="EJ147" i="2" s="1"/>
  <c r="H147" i="2"/>
  <c r="DD147" i="2" s="1"/>
  <c r="DC146" i="2"/>
  <c r="EA146" i="2" s="1"/>
  <c r="EP146" i="2" s="1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DJ146" i="2" s="1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DI146" i="2" s="1"/>
  <c r="DL146" i="2" s="1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DH146" i="2" s="1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DG146" i="2" s="1"/>
  <c r="DK146" i="2" s="1"/>
  <c r="J146" i="2"/>
  <c r="DF146" i="2" s="1"/>
  <c r="I146" i="2"/>
  <c r="DE146" i="2" s="1"/>
  <c r="DU146" i="2" s="1"/>
  <c r="EJ146" i="2" s="1"/>
  <c r="H146" i="2"/>
  <c r="DD146" i="2" s="1"/>
  <c r="DC145" i="2"/>
  <c r="DZ145" i="2" s="1"/>
  <c r="EO145" i="2" s="1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DJ145" i="2" s="1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DI145" i="2" s="1"/>
  <c r="DL145" i="2" s="1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DH145" i="2" s="1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DG145" i="2" s="1"/>
  <c r="DK145" i="2" s="1"/>
  <c r="J145" i="2"/>
  <c r="DF145" i="2" s="1"/>
  <c r="I145" i="2"/>
  <c r="DE145" i="2" s="1"/>
  <c r="DU145" i="2" s="1"/>
  <c r="EJ145" i="2" s="1"/>
  <c r="H145" i="2"/>
  <c r="DD145" i="2" s="1"/>
  <c r="DC144" i="2"/>
  <c r="DZ144" i="2" s="1"/>
  <c r="EO144" i="2" s="1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DJ144" i="2" s="1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DI144" i="2" s="1"/>
  <c r="DL144" i="2" s="1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DH144" i="2" s="1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DG144" i="2" s="1"/>
  <c r="DK144" i="2" s="1"/>
  <c r="J144" i="2"/>
  <c r="DF144" i="2" s="1"/>
  <c r="I144" i="2"/>
  <c r="DE144" i="2" s="1"/>
  <c r="DU144" i="2" s="1"/>
  <c r="EJ144" i="2" s="1"/>
  <c r="H144" i="2"/>
  <c r="DD144" i="2" s="1"/>
  <c r="DC143" i="2"/>
  <c r="DZ143" i="2" s="1"/>
  <c r="EO143" i="2" s="1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DJ143" i="2" s="1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DI143" i="2" s="1"/>
  <c r="DL143" i="2" s="1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DH143" i="2" s="1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DG143" i="2" s="1"/>
  <c r="DK143" i="2" s="1"/>
  <c r="J143" i="2"/>
  <c r="DF143" i="2" s="1"/>
  <c r="I143" i="2"/>
  <c r="DE143" i="2" s="1"/>
  <c r="DU143" i="2" s="1"/>
  <c r="EJ143" i="2" s="1"/>
  <c r="H143" i="2"/>
  <c r="DD143" i="2" s="1"/>
  <c r="DC142" i="2"/>
  <c r="DZ142" i="2" s="1"/>
  <c r="EO142" i="2" s="1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DJ142" i="2" s="1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DI142" i="2" s="1"/>
  <c r="DL142" i="2" s="1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DH142" i="2" s="1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DG142" i="2" s="1"/>
  <c r="DK142" i="2" s="1"/>
  <c r="J142" i="2"/>
  <c r="DF142" i="2" s="1"/>
  <c r="I142" i="2"/>
  <c r="DE142" i="2" s="1"/>
  <c r="DU142" i="2" s="1"/>
  <c r="EJ142" i="2" s="1"/>
  <c r="H142" i="2"/>
  <c r="DD142" i="2" s="1"/>
  <c r="DC141" i="2"/>
  <c r="DZ141" i="2" s="1"/>
  <c r="EO141" i="2" s="1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DJ141" i="2" s="1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DI141" i="2" s="1"/>
  <c r="DL141" i="2" s="1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DH141" i="2" s="1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DG141" i="2" s="1"/>
  <c r="DK141" i="2" s="1"/>
  <c r="J141" i="2"/>
  <c r="DF141" i="2" s="1"/>
  <c r="I141" i="2"/>
  <c r="DE141" i="2" s="1"/>
  <c r="DU141" i="2" s="1"/>
  <c r="EJ141" i="2" s="1"/>
  <c r="H141" i="2"/>
  <c r="DD141" i="2" s="1"/>
  <c r="DC140" i="2"/>
  <c r="DZ140" i="2" s="1"/>
  <c r="EO140" i="2" s="1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DJ140" i="2" s="1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DI140" i="2" s="1"/>
  <c r="DL140" i="2" s="1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DH140" i="2" s="1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DG140" i="2" s="1"/>
  <c r="DK140" i="2" s="1"/>
  <c r="J140" i="2"/>
  <c r="DF140" i="2" s="1"/>
  <c r="I140" i="2"/>
  <c r="DE140" i="2" s="1"/>
  <c r="DU140" i="2" s="1"/>
  <c r="EJ140" i="2" s="1"/>
  <c r="H140" i="2"/>
  <c r="DD140" i="2" s="1"/>
  <c r="DC139" i="2"/>
  <c r="DZ139" i="2" s="1"/>
  <c r="EO139" i="2" s="1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DJ139" i="2" s="1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DI139" i="2" s="1"/>
  <c r="DL139" i="2" s="1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DH139" i="2" s="1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DG139" i="2" s="1"/>
  <c r="DK139" i="2" s="1"/>
  <c r="J139" i="2"/>
  <c r="DF139" i="2" s="1"/>
  <c r="I139" i="2"/>
  <c r="DE139" i="2" s="1"/>
  <c r="DU139" i="2" s="1"/>
  <c r="EJ139" i="2" s="1"/>
  <c r="H139" i="2"/>
  <c r="DD139" i="2" s="1"/>
  <c r="DC138" i="2"/>
  <c r="EA138" i="2" s="1"/>
  <c r="EP138" i="2" s="1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DJ138" i="2" s="1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DI138" i="2" s="1"/>
  <c r="DL138" i="2" s="1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DH138" i="2" s="1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DG138" i="2" s="1"/>
  <c r="DK138" i="2" s="1"/>
  <c r="J138" i="2"/>
  <c r="DF138" i="2" s="1"/>
  <c r="I138" i="2"/>
  <c r="DE138" i="2" s="1"/>
  <c r="DU138" i="2" s="1"/>
  <c r="EJ138" i="2" s="1"/>
  <c r="H138" i="2"/>
  <c r="DD138" i="2" s="1"/>
  <c r="DC137" i="2"/>
  <c r="EA137" i="2" s="1"/>
  <c r="EP137" i="2" s="1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DJ137" i="2" s="1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DI137" i="2" s="1"/>
  <c r="DL137" i="2" s="1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DH137" i="2" s="1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DG137" i="2" s="1"/>
  <c r="DK137" i="2" s="1"/>
  <c r="J137" i="2"/>
  <c r="DF137" i="2" s="1"/>
  <c r="I137" i="2"/>
  <c r="DE137" i="2" s="1"/>
  <c r="DU137" i="2" s="1"/>
  <c r="EJ137" i="2" s="1"/>
  <c r="H137" i="2"/>
  <c r="DD137" i="2" s="1"/>
  <c r="DC136" i="2"/>
  <c r="EA136" i="2" s="1"/>
  <c r="EP136" i="2" s="1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DJ136" i="2" s="1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DI136" i="2" s="1"/>
  <c r="DL136" i="2" s="1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DH136" i="2" s="1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DG136" i="2" s="1"/>
  <c r="DK136" i="2" s="1"/>
  <c r="J136" i="2"/>
  <c r="DF136" i="2" s="1"/>
  <c r="I136" i="2"/>
  <c r="DE136" i="2" s="1"/>
  <c r="DU136" i="2" s="1"/>
  <c r="EJ136" i="2" s="1"/>
  <c r="H136" i="2"/>
  <c r="DD136" i="2" s="1"/>
  <c r="DC135" i="2"/>
  <c r="EA135" i="2" s="1"/>
  <c r="EP135" i="2" s="1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DJ135" i="2" s="1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DI135" i="2" s="1"/>
  <c r="DL135" i="2" s="1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DH135" i="2" s="1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DG135" i="2" s="1"/>
  <c r="DK135" i="2" s="1"/>
  <c r="J135" i="2"/>
  <c r="DF135" i="2" s="1"/>
  <c r="I135" i="2"/>
  <c r="DE135" i="2" s="1"/>
  <c r="DU135" i="2" s="1"/>
  <c r="EJ135" i="2" s="1"/>
  <c r="H135" i="2"/>
  <c r="DD135" i="2" s="1"/>
  <c r="DC134" i="2"/>
  <c r="DZ134" i="2" s="1"/>
  <c r="EO134" i="2" s="1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DJ134" i="2" s="1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DI134" i="2" s="1"/>
  <c r="DL134" i="2" s="1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DH134" i="2" s="1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DG134" i="2" s="1"/>
  <c r="DK134" i="2" s="1"/>
  <c r="J134" i="2"/>
  <c r="DF134" i="2" s="1"/>
  <c r="I134" i="2"/>
  <c r="DE134" i="2" s="1"/>
  <c r="DU134" i="2" s="1"/>
  <c r="EJ134" i="2" s="1"/>
  <c r="H134" i="2"/>
  <c r="DD134" i="2" s="1"/>
  <c r="DC133" i="2"/>
  <c r="DY133" i="2" s="1"/>
  <c r="EN133" i="2" s="1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DJ133" i="2" s="1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DI133" i="2" s="1"/>
  <c r="DL133" i="2" s="1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DH133" i="2" s="1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DG133" i="2" s="1"/>
  <c r="DK133" i="2" s="1"/>
  <c r="J133" i="2"/>
  <c r="DF133" i="2" s="1"/>
  <c r="I133" i="2"/>
  <c r="DE133" i="2" s="1"/>
  <c r="DU133" i="2" s="1"/>
  <c r="EJ133" i="2" s="1"/>
  <c r="H133" i="2"/>
  <c r="DD133" i="2" s="1"/>
  <c r="DC132" i="2"/>
  <c r="DZ132" i="2" s="1"/>
  <c r="EO132" i="2" s="1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DJ132" i="2" s="1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DI132" i="2" s="1"/>
  <c r="DL132" i="2" s="1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DH132" i="2" s="1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DG132" i="2" s="1"/>
  <c r="DK132" i="2" s="1"/>
  <c r="J132" i="2"/>
  <c r="DF132" i="2" s="1"/>
  <c r="I132" i="2"/>
  <c r="DE132" i="2" s="1"/>
  <c r="DU132" i="2" s="1"/>
  <c r="EJ132" i="2" s="1"/>
  <c r="H132" i="2"/>
  <c r="DD132" i="2" s="1"/>
  <c r="DC131" i="2"/>
  <c r="DY131" i="2" s="1"/>
  <c r="EN131" i="2" s="1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DJ131" i="2" s="1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DI131" i="2" s="1"/>
  <c r="DL131" i="2" s="1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DH131" i="2" s="1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DG131" i="2" s="1"/>
  <c r="DK131" i="2" s="1"/>
  <c r="J131" i="2"/>
  <c r="DF131" i="2" s="1"/>
  <c r="I131" i="2"/>
  <c r="DE131" i="2" s="1"/>
  <c r="DU131" i="2" s="1"/>
  <c r="EJ131" i="2" s="1"/>
  <c r="H131" i="2"/>
  <c r="DD131" i="2" s="1"/>
  <c r="DC130" i="2"/>
  <c r="DZ130" i="2" s="1"/>
  <c r="EO130" i="2" s="1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DJ130" i="2" s="1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DI130" i="2" s="1"/>
  <c r="DL130" i="2" s="1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DH130" i="2" s="1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DG130" i="2" s="1"/>
  <c r="DK130" i="2" s="1"/>
  <c r="J130" i="2"/>
  <c r="DF130" i="2" s="1"/>
  <c r="I130" i="2"/>
  <c r="DE130" i="2" s="1"/>
  <c r="DU130" i="2" s="1"/>
  <c r="EJ130" i="2" s="1"/>
  <c r="H130" i="2"/>
  <c r="DD130" i="2" s="1"/>
  <c r="DC129" i="2"/>
  <c r="EA129" i="2" s="1"/>
  <c r="EP129" i="2" s="1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DJ129" i="2" s="1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DI129" i="2" s="1"/>
  <c r="DL129" i="2" s="1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DH129" i="2" s="1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DG129" i="2" s="1"/>
  <c r="DK129" i="2" s="1"/>
  <c r="J129" i="2"/>
  <c r="DF129" i="2" s="1"/>
  <c r="I129" i="2"/>
  <c r="DE129" i="2" s="1"/>
  <c r="DU129" i="2" s="1"/>
  <c r="EJ129" i="2" s="1"/>
  <c r="H129" i="2"/>
  <c r="DD129" i="2" s="1"/>
  <c r="DC128" i="2"/>
  <c r="DZ128" i="2" s="1"/>
  <c r="EO128" i="2" s="1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DJ128" i="2" s="1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DI128" i="2" s="1"/>
  <c r="DL128" i="2" s="1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DH128" i="2" s="1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DG128" i="2" s="1"/>
  <c r="DK128" i="2" s="1"/>
  <c r="J128" i="2"/>
  <c r="DF128" i="2" s="1"/>
  <c r="I128" i="2"/>
  <c r="DE128" i="2" s="1"/>
  <c r="DU128" i="2" s="1"/>
  <c r="EJ128" i="2" s="1"/>
  <c r="H128" i="2"/>
  <c r="DD128" i="2" s="1"/>
  <c r="DC127" i="2"/>
  <c r="DY127" i="2" s="1"/>
  <c r="EN127" i="2" s="1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DJ127" i="2" s="1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DI127" i="2" s="1"/>
  <c r="DL127" i="2" s="1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DH127" i="2" s="1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DG127" i="2" s="1"/>
  <c r="DK127" i="2" s="1"/>
  <c r="J127" i="2"/>
  <c r="DF127" i="2" s="1"/>
  <c r="I127" i="2"/>
  <c r="DE127" i="2" s="1"/>
  <c r="DU127" i="2" s="1"/>
  <c r="EJ127" i="2" s="1"/>
  <c r="H127" i="2"/>
  <c r="DD127" i="2" s="1"/>
  <c r="DC126" i="2"/>
  <c r="EA126" i="2" s="1"/>
  <c r="EP126" i="2" s="1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DJ126" i="2" s="1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DI126" i="2" s="1"/>
  <c r="DL126" i="2" s="1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DH126" i="2" s="1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DG126" i="2" s="1"/>
  <c r="DK126" i="2" s="1"/>
  <c r="J126" i="2"/>
  <c r="DF126" i="2" s="1"/>
  <c r="I126" i="2"/>
  <c r="DE126" i="2" s="1"/>
  <c r="DU126" i="2" s="1"/>
  <c r="EJ126" i="2" s="1"/>
  <c r="H126" i="2"/>
  <c r="DD126" i="2" s="1"/>
  <c r="DC125" i="2"/>
  <c r="EA125" i="2" s="1"/>
  <c r="EP125" i="2" s="1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DJ125" i="2" s="1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DI125" i="2" s="1"/>
  <c r="DL125" i="2" s="1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DH125" i="2" s="1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DG125" i="2" s="1"/>
  <c r="DK125" i="2" s="1"/>
  <c r="J125" i="2"/>
  <c r="DF125" i="2" s="1"/>
  <c r="I125" i="2"/>
  <c r="DE125" i="2" s="1"/>
  <c r="DU125" i="2" s="1"/>
  <c r="EJ125" i="2" s="1"/>
  <c r="H125" i="2"/>
  <c r="DD125" i="2" s="1"/>
  <c r="DC124" i="2"/>
  <c r="DZ124" i="2" s="1"/>
  <c r="EO124" i="2" s="1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DJ124" i="2" s="1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DI124" i="2" s="1"/>
  <c r="DL124" i="2" s="1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DH124" i="2" s="1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DG124" i="2" s="1"/>
  <c r="DK124" i="2" s="1"/>
  <c r="J124" i="2"/>
  <c r="DF124" i="2" s="1"/>
  <c r="I124" i="2"/>
  <c r="DE124" i="2" s="1"/>
  <c r="DU124" i="2" s="1"/>
  <c r="EJ124" i="2" s="1"/>
  <c r="H124" i="2"/>
  <c r="DD124" i="2" s="1"/>
  <c r="DC123" i="2"/>
  <c r="EA123" i="2" s="1"/>
  <c r="EP123" i="2" s="1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DJ123" i="2" s="1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DI123" i="2" s="1"/>
  <c r="DL123" i="2" s="1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DH123" i="2" s="1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DG123" i="2" s="1"/>
  <c r="DK123" i="2" s="1"/>
  <c r="J123" i="2"/>
  <c r="DF123" i="2" s="1"/>
  <c r="I123" i="2"/>
  <c r="DE123" i="2" s="1"/>
  <c r="DU123" i="2" s="1"/>
  <c r="EJ123" i="2" s="1"/>
  <c r="H123" i="2"/>
  <c r="DD123" i="2" s="1"/>
  <c r="DC122" i="2"/>
  <c r="DZ122" i="2" s="1"/>
  <c r="EO122" i="2" s="1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DJ122" i="2" s="1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DI122" i="2" s="1"/>
  <c r="DL122" i="2" s="1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DH122" i="2" s="1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DG122" i="2" s="1"/>
  <c r="DK122" i="2" s="1"/>
  <c r="J122" i="2"/>
  <c r="DF122" i="2" s="1"/>
  <c r="I122" i="2"/>
  <c r="DE122" i="2" s="1"/>
  <c r="DU122" i="2" s="1"/>
  <c r="EJ122" i="2" s="1"/>
  <c r="H122" i="2"/>
  <c r="DD122" i="2" s="1"/>
  <c r="DC121" i="2"/>
  <c r="DY121" i="2" s="1"/>
  <c r="EN121" i="2" s="1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DJ121" i="2" s="1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DI121" i="2" s="1"/>
  <c r="DL121" i="2" s="1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DH121" i="2" s="1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DG121" i="2" s="1"/>
  <c r="DK121" i="2" s="1"/>
  <c r="J121" i="2"/>
  <c r="DF121" i="2" s="1"/>
  <c r="I121" i="2"/>
  <c r="DE121" i="2" s="1"/>
  <c r="DU121" i="2" s="1"/>
  <c r="EJ121" i="2" s="1"/>
  <c r="H121" i="2"/>
  <c r="DD121" i="2" s="1"/>
  <c r="DC120" i="2"/>
  <c r="EA120" i="2" s="1"/>
  <c r="EP120" i="2" s="1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DJ120" i="2" s="1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DI120" i="2" s="1"/>
  <c r="DL120" i="2" s="1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DH120" i="2" s="1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DG120" i="2" s="1"/>
  <c r="DK120" i="2" s="1"/>
  <c r="J120" i="2"/>
  <c r="DF120" i="2" s="1"/>
  <c r="I120" i="2"/>
  <c r="DE120" i="2" s="1"/>
  <c r="DU120" i="2" s="1"/>
  <c r="EJ120" i="2" s="1"/>
  <c r="H120" i="2"/>
  <c r="DD120" i="2" s="1"/>
  <c r="DC119" i="2"/>
  <c r="DY119" i="2" s="1"/>
  <c r="EN119" i="2" s="1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DJ119" i="2" s="1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DI119" i="2" s="1"/>
  <c r="DL119" i="2" s="1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DH119" i="2" s="1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DG119" i="2" s="1"/>
  <c r="DK119" i="2" s="1"/>
  <c r="J119" i="2"/>
  <c r="DF119" i="2" s="1"/>
  <c r="I119" i="2"/>
  <c r="DE119" i="2" s="1"/>
  <c r="DU119" i="2" s="1"/>
  <c r="EJ119" i="2" s="1"/>
  <c r="H119" i="2"/>
  <c r="DD119" i="2" s="1"/>
  <c r="DC118" i="2"/>
  <c r="EA118" i="2" s="1"/>
  <c r="EP118" i="2" s="1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DJ118" i="2" s="1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DI118" i="2" s="1"/>
  <c r="DL118" i="2" s="1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DH118" i="2" s="1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DG118" i="2" s="1"/>
  <c r="DK118" i="2" s="1"/>
  <c r="J118" i="2"/>
  <c r="DF118" i="2" s="1"/>
  <c r="I118" i="2"/>
  <c r="DE118" i="2" s="1"/>
  <c r="DU118" i="2" s="1"/>
  <c r="EJ118" i="2" s="1"/>
  <c r="H118" i="2"/>
  <c r="DD118" i="2" s="1"/>
  <c r="DC117" i="2"/>
  <c r="EA117" i="2" s="1"/>
  <c r="EP117" i="2" s="1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DJ117" i="2" s="1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DI117" i="2" s="1"/>
  <c r="DL117" i="2" s="1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DH117" i="2" s="1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DG117" i="2" s="1"/>
  <c r="DK117" i="2" s="1"/>
  <c r="J117" i="2"/>
  <c r="DF117" i="2" s="1"/>
  <c r="I117" i="2"/>
  <c r="DE117" i="2" s="1"/>
  <c r="DU117" i="2" s="1"/>
  <c r="EJ117" i="2" s="1"/>
  <c r="H117" i="2"/>
  <c r="DD117" i="2" s="1"/>
  <c r="DC116" i="2"/>
  <c r="EA116" i="2" s="1"/>
  <c r="EP116" i="2" s="1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DJ116" i="2" s="1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DI116" i="2" s="1"/>
  <c r="DL116" i="2" s="1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DH116" i="2" s="1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DG116" i="2" s="1"/>
  <c r="DK116" i="2" s="1"/>
  <c r="J116" i="2"/>
  <c r="DF116" i="2" s="1"/>
  <c r="I116" i="2"/>
  <c r="DE116" i="2" s="1"/>
  <c r="DU116" i="2" s="1"/>
  <c r="EJ116" i="2" s="1"/>
  <c r="H116" i="2"/>
  <c r="DD116" i="2" s="1"/>
  <c r="DC115" i="2"/>
  <c r="DY115" i="2" s="1"/>
  <c r="EN115" i="2" s="1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DJ115" i="2" s="1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DI115" i="2" s="1"/>
  <c r="DL115" i="2" s="1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DH115" i="2" s="1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DG115" i="2" s="1"/>
  <c r="DK115" i="2" s="1"/>
  <c r="J115" i="2"/>
  <c r="DF115" i="2" s="1"/>
  <c r="I115" i="2"/>
  <c r="DE115" i="2" s="1"/>
  <c r="DU115" i="2" s="1"/>
  <c r="EJ115" i="2" s="1"/>
  <c r="H115" i="2"/>
  <c r="DD115" i="2" s="1"/>
  <c r="DC114" i="2"/>
  <c r="DZ114" i="2" s="1"/>
  <c r="EO114" i="2" s="1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DJ114" i="2" s="1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DI114" i="2" s="1"/>
  <c r="DL114" i="2" s="1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DH114" i="2" s="1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DG114" i="2" s="1"/>
  <c r="DK114" i="2" s="1"/>
  <c r="J114" i="2"/>
  <c r="DF114" i="2" s="1"/>
  <c r="I114" i="2"/>
  <c r="DE114" i="2" s="1"/>
  <c r="DU114" i="2" s="1"/>
  <c r="EJ114" i="2" s="1"/>
  <c r="H114" i="2"/>
  <c r="DD114" i="2" s="1"/>
  <c r="DC113" i="2"/>
  <c r="EA113" i="2" s="1"/>
  <c r="EP113" i="2" s="1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DJ113" i="2" s="1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DI113" i="2" s="1"/>
  <c r="DL113" i="2" s="1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DH113" i="2" s="1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DG113" i="2" s="1"/>
  <c r="DK113" i="2" s="1"/>
  <c r="J113" i="2"/>
  <c r="DF113" i="2" s="1"/>
  <c r="I113" i="2"/>
  <c r="DE113" i="2" s="1"/>
  <c r="DU113" i="2" s="1"/>
  <c r="EJ113" i="2" s="1"/>
  <c r="H113" i="2"/>
  <c r="DD113" i="2" s="1"/>
  <c r="DC112" i="2"/>
  <c r="EA112" i="2" s="1"/>
  <c r="EP112" i="2" s="1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DJ112" i="2" s="1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DI112" i="2" s="1"/>
  <c r="DL112" i="2" s="1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DH112" i="2" s="1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DG112" i="2" s="1"/>
  <c r="DK112" i="2" s="1"/>
  <c r="J112" i="2"/>
  <c r="DF112" i="2" s="1"/>
  <c r="I112" i="2"/>
  <c r="DE112" i="2" s="1"/>
  <c r="DU112" i="2" s="1"/>
  <c r="EJ112" i="2" s="1"/>
  <c r="H112" i="2"/>
  <c r="DD112" i="2" s="1"/>
  <c r="DC111" i="2"/>
  <c r="EA111" i="2" s="1"/>
  <c r="EP111" i="2" s="1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DJ111" i="2" s="1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DI111" i="2" s="1"/>
  <c r="DL111" i="2" s="1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DH111" i="2" s="1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DG111" i="2" s="1"/>
  <c r="DK111" i="2" s="1"/>
  <c r="J111" i="2"/>
  <c r="DF111" i="2" s="1"/>
  <c r="I111" i="2"/>
  <c r="DE111" i="2" s="1"/>
  <c r="DU111" i="2" s="1"/>
  <c r="EJ111" i="2" s="1"/>
  <c r="H111" i="2"/>
  <c r="DD111" i="2" s="1"/>
  <c r="DC110" i="2"/>
  <c r="DZ110" i="2" s="1"/>
  <c r="EO110" i="2" s="1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DJ110" i="2" s="1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DI110" i="2" s="1"/>
  <c r="DL110" i="2" s="1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DH110" i="2" s="1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DG110" i="2" s="1"/>
  <c r="DK110" i="2" s="1"/>
  <c r="J110" i="2"/>
  <c r="DF110" i="2" s="1"/>
  <c r="I110" i="2"/>
  <c r="DE110" i="2" s="1"/>
  <c r="DU110" i="2" s="1"/>
  <c r="EJ110" i="2" s="1"/>
  <c r="H110" i="2"/>
  <c r="DD110" i="2" s="1"/>
  <c r="DC109" i="2"/>
  <c r="DY109" i="2" s="1"/>
  <c r="EN109" i="2" s="1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DJ109" i="2" s="1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DI109" i="2" s="1"/>
  <c r="DL109" i="2" s="1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DH109" i="2" s="1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DG109" i="2" s="1"/>
  <c r="DK109" i="2" s="1"/>
  <c r="J109" i="2"/>
  <c r="DF109" i="2" s="1"/>
  <c r="I109" i="2"/>
  <c r="DE109" i="2" s="1"/>
  <c r="DU109" i="2" s="1"/>
  <c r="EJ109" i="2" s="1"/>
  <c r="H109" i="2"/>
  <c r="DD109" i="2" s="1"/>
  <c r="DC108" i="2"/>
  <c r="DZ108" i="2" s="1"/>
  <c r="EO108" i="2" s="1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DJ108" i="2" s="1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DI108" i="2" s="1"/>
  <c r="DL108" i="2" s="1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DH108" i="2" s="1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DG108" i="2" s="1"/>
  <c r="DK108" i="2" s="1"/>
  <c r="J108" i="2"/>
  <c r="DF108" i="2" s="1"/>
  <c r="I108" i="2"/>
  <c r="DE108" i="2" s="1"/>
  <c r="DU108" i="2" s="1"/>
  <c r="EJ108" i="2" s="1"/>
  <c r="H108" i="2"/>
  <c r="DD108" i="2" s="1"/>
  <c r="DC107" i="2"/>
  <c r="DZ107" i="2" s="1"/>
  <c r="EO107" i="2" s="1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DJ107" i="2" s="1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DI107" i="2" s="1"/>
  <c r="DL107" i="2" s="1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DH107" i="2" s="1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DG107" i="2" s="1"/>
  <c r="DK107" i="2" s="1"/>
  <c r="J107" i="2"/>
  <c r="DF107" i="2" s="1"/>
  <c r="I107" i="2"/>
  <c r="DE107" i="2" s="1"/>
  <c r="DU107" i="2" s="1"/>
  <c r="EJ107" i="2" s="1"/>
  <c r="H107" i="2"/>
  <c r="DD107" i="2" s="1"/>
  <c r="DC106" i="2"/>
  <c r="EA106" i="2" s="1"/>
  <c r="EP106" i="2" s="1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DJ106" i="2" s="1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DI106" i="2" s="1"/>
  <c r="DL106" i="2" s="1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DH106" i="2" s="1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DG106" i="2" s="1"/>
  <c r="DK106" i="2" s="1"/>
  <c r="J106" i="2"/>
  <c r="DF106" i="2" s="1"/>
  <c r="I106" i="2"/>
  <c r="DE106" i="2" s="1"/>
  <c r="DU106" i="2" s="1"/>
  <c r="EJ106" i="2" s="1"/>
  <c r="H106" i="2"/>
  <c r="DD106" i="2" s="1"/>
  <c r="DC105" i="2"/>
  <c r="DZ105" i="2" s="1"/>
  <c r="EO105" i="2" s="1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DJ105" i="2" s="1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DI105" i="2" s="1"/>
  <c r="DL105" i="2" s="1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DH105" i="2" s="1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DG105" i="2" s="1"/>
  <c r="DK105" i="2" s="1"/>
  <c r="J105" i="2"/>
  <c r="DF105" i="2" s="1"/>
  <c r="I105" i="2"/>
  <c r="DE105" i="2" s="1"/>
  <c r="DU105" i="2" s="1"/>
  <c r="EJ105" i="2" s="1"/>
  <c r="H105" i="2"/>
  <c r="DD105" i="2" s="1"/>
  <c r="DC104" i="2"/>
  <c r="EA104" i="2" s="1"/>
  <c r="EP104" i="2" s="1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DJ104" i="2" s="1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DI104" i="2" s="1"/>
  <c r="DL104" i="2" s="1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DH104" i="2" s="1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DG104" i="2" s="1"/>
  <c r="DK104" i="2" s="1"/>
  <c r="J104" i="2"/>
  <c r="DF104" i="2" s="1"/>
  <c r="I104" i="2"/>
  <c r="DE104" i="2" s="1"/>
  <c r="DU104" i="2" s="1"/>
  <c r="EJ104" i="2" s="1"/>
  <c r="H104" i="2"/>
  <c r="DD104" i="2" s="1"/>
  <c r="DC103" i="2"/>
  <c r="EA103" i="2" s="1"/>
  <c r="EP103" i="2" s="1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DJ103" i="2" s="1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DI103" i="2" s="1"/>
  <c r="DL103" i="2" s="1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DH103" i="2" s="1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DG103" i="2" s="1"/>
  <c r="DK103" i="2" s="1"/>
  <c r="J103" i="2"/>
  <c r="DF103" i="2" s="1"/>
  <c r="I103" i="2"/>
  <c r="DE103" i="2" s="1"/>
  <c r="DU103" i="2" s="1"/>
  <c r="EJ103" i="2" s="1"/>
  <c r="H103" i="2"/>
  <c r="DD103" i="2" s="1"/>
  <c r="DC102" i="2"/>
  <c r="DY102" i="2" s="1"/>
  <c r="EN102" i="2" s="1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DJ102" i="2" s="1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DI102" i="2" s="1"/>
  <c r="DL102" i="2" s="1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DH102" i="2" s="1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DG102" i="2" s="1"/>
  <c r="DK102" i="2" s="1"/>
  <c r="J102" i="2"/>
  <c r="DF102" i="2" s="1"/>
  <c r="I102" i="2"/>
  <c r="DE102" i="2" s="1"/>
  <c r="DU102" i="2" s="1"/>
  <c r="EJ102" i="2" s="1"/>
  <c r="H102" i="2"/>
  <c r="DD102" i="2" s="1"/>
  <c r="DC101" i="2"/>
  <c r="EA101" i="2" s="1"/>
  <c r="EP101" i="2" s="1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DJ101" i="2" s="1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DI101" i="2" s="1"/>
  <c r="DL101" i="2" s="1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DH101" i="2" s="1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DG101" i="2" s="1"/>
  <c r="DK101" i="2" s="1"/>
  <c r="J101" i="2"/>
  <c r="DF101" i="2" s="1"/>
  <c r="I101" i="2"/>
  <c r="DE101" i="2" s="1"/>
  <c r="DU101" i="2" s="1"/>
  <c r="EJ101" i="2" s="1"/>
  <c r="H101" i="2"/>
  <c r="DD101" i="2" s="1"/>
  <c r="DC100" i="2"/>
  <c r="EA100" i="2" s="1"/>
  <c r="EP100" i="2" s="1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DJ100" i="2" s="1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DI100" i="2" s="1"/>
  <c r="DL100" i="2" s="1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DH100" i="2" s="1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DG100" i="2" s="1"/>
  <c r="DK100" i="2" s="1"/>
  <c r="J100" i="2"/>
  <c r="DF100" i="2" s="1"/>
  <c r="I100" i="2"/>
  <c r="DE100" i="2" s="1"/>
  <c r="DU100" i="2" s="1"/>
  <c r="EJ100" i="2" s="1"/>
  <c r="H100" i="2"/>
  <c r="DD100" i="2" s="1"/>
  <c r="DC99" i="2"/>
  <c r="EA99" i="2" s="1"/>
  <c r="EP99" i="2" s="1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DJ99" i="2" s="1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DI99" i="2" s="1"/>
  <c r="DL99" i="2" s="1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DH99" i="2" s="1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DG99" i="2" s="1"/>
  <c r="DK99" i="2" s="1"/>
  <c r="J99" i="2"/>
  <c r="DF99" i="2" s="1"/>
  <c r="I99" i="2"/>
  <c r="DE99" i="2" s="1"/>
  <c r="DU99" i="2" s="1"/>
  <c r="EJ99" i="2" s="1"/>
  <c r="H99" i="2"/>
  <c r="DD99" i="2" s="1"/>
  <c r="DC98" i="2"/>
  <c r="DY98" i="2" s="1"/>
  <c r="EN98" i="2" s="1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DJ98" i="2" s="1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DI98" i="2" s="1"/>
  <c r="DL98" i="2" s="1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DH98" i="2" s="1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DG98" i="2" s="1"/>
  <c r="DK98" i="2" s="1"/>
  <c r="J98" i="2"/>
  <c r="DF98" i="2" s="1"/>
  <c r="I98" i="2"/>
  <c r="DE98" i="2" s="1"/>
  <c r="DU98" i="2" s="1"/>
  <c r="EJ98" i="2" s="1"/>
  <c r="H98" i="2"/>
  <c r="DD98" i="2" s="1"/>
  <c r="DC97" i="2"/>
  <c r="DZ97" i="2" s="1"/>
  <c r="EO97" i="2" s="1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DJ97" i="2" s="1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DI97" i="2" s="1"/>
  <c r="DL97" i="2" s="1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DH97" i="2" s="1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DG97" i="2" s="1"/>
  <c r="DK97" i="2" s="1"/>
  <c r="J97" i="2"/>
  <c r="DF97" i="2" s="1"/>
  <c r="I97" i="2"/>
  <c r="DE97" i="2" s="1"/>
  <c r="DU97" i="2" s="1"/>
  <c r="EJ97" i="2" s="1"/>
  <c r="H97" i="2"/>
  <c r="DD97" i="2" s="1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DJ96" i="2" s="1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DI96" i="2" s="1"/>
  <c r="DL96" i="2" s="1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DH96" i="2" s="1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DG96" i="2" s="1"/>
  <c r="DK96" i="2" s="1"/>
  <c r="J96" i="2"/>
  <c r="DF96" i="2" s="1"/>
  <c r="DV96" i="2" s="1"/>
  <c r="EK96" i="2" s="1"/>
  <c r="I96" i="2"/>
  <c r="DE96" i="2" s="1"/>
  <c r="DU96" i="2" s="1"/>
  <c r="EJ96" i="2" s="1"/>
  <c r="H96" i="2"/>
  <c r="DD96" i="2" s="1"/>
  <c r="DT96" i="2" s="1"/>
  <c r="EI96" i="2" s="1"/>
  <c r="DC95" i="2"/>
  <c r="DY95" i="2" s="1"/>
  <c r="EN95" i="2" s="1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DJ95" i="2" s="1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DI95" i="2" s="1"/>
  <c r="DL95" i="2" s="1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DH95" i="2" s="1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DG95" i="2" s="1"/>
  <c r="DK95" i="2" s="1"/>
  <c r="J95" i="2"/>
  <c r="DF95" i="2" s="1"/>
  <c r="DV95" i="2" s="1"/>
  <c r="EK95" i="2" s="1"/>
  <c r="I95" i="2"/>
  <c r="DE95" i="2" s="1"/>
  <c r="DU95" i="2" s="1"/>
  <c r="EJ95" i="2" s="1"/>
  <c r="H95" i="2"/>
  <c r="DD95" i="2" s="1"/>
  <c r="DT95" i="2" s="1"/>
  <c r="EI95" i="2" s="1"/>
  <c r="DY94" i="2"/>
  <c r="EN94" i="2" s="1"/>
  <c r="DI94" i="2"/>
  <c r="DL94" i="2" s="1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DJ94" i="2" s="1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DH94" i="2" s="1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DG94" i="2" s="1"/>
  <c r="DK94" i="2" s="1"/>
  <c r="J94" i="2"/>
  <c r="DF94" i="2" s="1"/>
  <c r="DV94" i="2" s="1"/>
  <c r="EK94" i="2" s="1"/>
  <c r="I94" i="2"/>
  <c r="DE94" i="2" s="1"/>
  <c r="DU94" i="2" s="1"/>
  <c r="EJ94" i="2" s="1"/>
  <c r="H94" i="2"/>
  <c r="DD94" i="2" s="1"/>
  <c r="DT94" i="2" s="1"/>
  <c r="EI94" i="2" s="1"/>
  <c r="DC93" i="2"/>
  <c r="DY93" i="2" s="1"/>
  <c r="EN93" i="2" s="1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DJ93" i="2" s="1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DI93" i="2" s="1"/>
  <c r="DL93" i="2" s="1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DH93" i="2" s="1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DG93" i="2" s="1"/>
  <c r="DK93" i="2" s="1"/>
  <c r="J93" i="2"/>
  <c r="DF93" i="2" s="1"/>
  <c r="DV93" i="2" s="1"/>
  <c r="EK93" i="2" s="1"/>
  <c r="I93" i="2"/>
  <c r="DE93" i="2" s="1"/>
  <c r="DU93" i="2" s="1"/>
  <c r="EJ93" i="2" s="1"/>
  <c r="H93" i="2"/>
  <c r="DD93" i="2" s="1"/>
  <c r="DT93" i="2" s="1"/>
  <c r="EI93" i="2" s="1"/>
  <c r="DY92" i="2"/>
  <c r="EN92" i="2" s="1"/>
  <c r="DI92" i="2"/>
  <c r="DL92" i="2" s="1"/>
  <c r="DE92" i="2"/>
  <c r="DU92" i="2" s="1"/>
  <c r="EJ92" i="2" s="1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DJ92" i="2" s="1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DH92" i="2" s="1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DG92" i="2" s="1"/>
  <c r="DK92" i="2" s="1"/>
  <c r="J92" i="2"/>
  <c r="DF92" i="2" s="1"/>
  <c r="DV92" i="2" s="1"/>
  <c r="EK92" i="2" s="1"/>
  <c r="I92" i="2"/>
  <c r="H92" i="2"/>
  <c r="DD92" i="2" s="1"/>
  <c r="DT92" i="2" s="1"/>
  <c r="EI92" i="2" s="1"/>
  <c r="EI91" i="2"/>
  <c r="DW91" i="2"/>
  <c r="EL91" i="2" s="1"/>
  <c r="DS91" i="2"/>
  <c r="EH91" i="2" s="1"/>
  <c r="DC91" i="2"/>
  <c r="DY91" i="2" s="1"/>
  <c r="EN91" i="2" s="1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DJ91" i="2" s="1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DI91" i="2" s="1"/>
  <c r="DL91" i="2" s="1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DH91" i="2" s="1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DG91" i="2" s="1"/>
  <c r="DK91" i="2" s="1"/>
  <c r="J91" i="2"/>
  <c r="DF91" i="2" s="1"/>
  <c r="DV91" i="2" s="1"/>
  <c r="EK91" i="2" s="1"/>
  <c r="I91" i="2"/>
  <c r="DE91" i="2" s="1"/>
  <c r="DU91" i="2" s="1"/>
  <c r="EJ91" i="2" s="1"/>
  <c r="H91" i="2"/>
  <c r="DD91" i="2" s="1"/>
  <c r="DT91" i="2" s="1"/>
  <c r="DY90" i="2"/>
  <c r="EN90" i="2" s="1"/>
  <c r="DI90" i="2"/>
  <c r="DL90" i="2" s="1"/>
  <c r="DE90" i="2"/>
  <c r="DU90" i="2" s="1"/>
  <c r="EJ90" i="2" s="1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DJ90" i="2" s="1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DH90" i="2" s="1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DG90" i="2" s="1"/>
  <c r="DK90" i="2" s="1"/>
  <c r="J90" i="2"/>
  <c r="DF90" i="2" s="1"/>
  <c r="DV90" i="2" s="1"/>
  <c r="EK90" i="2" s="1"/>
  <c r="I90" i="2"/>
  <c r="H90" i="2"/>
  <c r="DD90" i="2" s="1"/>
  <c r="DT90" i="2" s="1"/>
  <c r="EI90" i="2" s="1"/>
  <c r="EI89" i="2"/>
  <c r="DW89" i="2"/>
  <c r="EL89" i="2" s="1"/>
  <c r="DS89" i="2"/>
  <c r="EH89" i="2" s="1"/>
  <c r="DC89" i="2"/>
  <c r="DY89" i="2" s="1"/>
  <c r="EN89" i="2" s="1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DJ89" i="2" s="1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DI89" i="2" s="1"/>
  <c r="DL89" i="2" s="1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DH89" i="2" s="1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DG89" i="2" s="1"/>
  <c r="DK89" i="2" s="1"/>
  <c r="J89" i="2"/>
  <c r="DF89" i="2" s="1"/>
  <c r="DV89" i="2" s="1"/>
  <c r="EK89" i="2" s="1"/>
  <c r="I89" i="2"/>
  <c r="DE89" i="2" s="1"/>
  <c r="DU89" i="2" s="1"/>
  <c r="EJ89" i="2" s="1"/>
  <c r="H89" i="2"/>
  <c r="DD89" i="2" s="1"/>
  <c r="DT89" i="2" s="1"/>
  <c r="DY88" i="2"/>
  <c r="EN88" i="2" s="1"/>
  <c r="DI88" i="2"/>
  <c r="DL88" i="2" s="1"/>
  <c r="DE88" i="2"/>
  <c r="DU88" i="2" s="1"/>
  <c r="EJ88" i="2" s="1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DJ88" i="2" s="1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DH88" i="2" s="1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DG88" i="2" s="1"/>
  <c r="DK88" i="2" s="1"/>
  <c r="J88" i="2"/>
  <c r="DF88" i="2" s="1"/>
  <c r="DV88" i="2" s="1"/>
  <c r="EK88" i="2" s="1"/>
  <c r="I88" i="2"/>
  <c r="H88" i="2"/>
  <c r="DD88" i="2" s="1"/>
  <c r="DT88" i="2" s="1"/>
  <c r="EI88" i="2" s="1"/>
  <c r="EI87" i="2"/>
  <c r="DW87" i="2"/>
  <c r="EL87" i="2" s="1"/>
  <c r="DS87" i="2"/>
  <c r="EH87" i="2" s="1"/>
  <c r="DC87" i="2"/>
  <c r="DY87" i="2" s="1"/>
  <c r="EN87" i="2" s="1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DJ87" i="2" s="1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DI87" i="2" s="1"/>
  <c r="DL87" i="2" s="1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DH87" i="2" s="1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DG87" i="2" s="1"/>
  <c r="DK87" i="2" s="1"/>
  <c r="J87" i="2"/>
  <c r="DF87" i="2" s="1"/>
  <c r="DV87" i="2" s="1"/>
  <c r="EK87" i="2" s="1"/>
  <c r="I87" i="2"/>
  <c r="DE87" i="2" s="1"/>
  <c r="DU87" i="2" s="1"/>
  <c r="EJ87" i="2" s="1"/>
  <c r="H87" i="2"/>
  <c r="DD87" i="2" s="1"/>
  <c r="DT87" i="2" s="1"/>
  <c r="DY86" i="2"/>
  <c r="EN86" i="2" s="1"/>
  <c r="DI86" i="2"/>
  <c r="DL86" i="2" s="1"/>
  <c r="DE86" i="2"/>
  <c r="DU86" i="2" s="1"/>
  <c r="EJ86" i="2" s="1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DJ86" i="2" s="1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DH86" i="2" s="1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DG86" i="2" s="1"/>
  <c r="DK86" i="2" s="1"/>
  <c r="J86" i="2"/>
  <c r="DF86" i="2" s="1"/>
  <c r="DV86" i="2" s="1"/>
  <c r="EK86" i="2" s="1"/>
  <c r="I86" i="2"/>
  <c r="H86" i="2"/>
  <c r="DD86" i="2" s="1"/>
  <c r="DT86" i="2" s="1"/>
  <c r="EI86" i="2" s="1"/>
  <c r="EI85" i="2"/>
  <c r="DW85" i="2"/>
  <c r="EL85" i="2" s="1"/>
  <c r="DS85" i="2"/>
  <c r="EH85" i="2" s="1"/>
  <c r="DC85" i="2"/>
  <c r="DY85" i="2" s="1"/>
  <c r="EN85" i="2" s="1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DJ85" i="2" s="1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DI85" i="2" s="1"/>
  <c r="DL85" i="2" s="1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DH85" i="2" s="1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DG85" i="2" s="1"/>
  <c r="DK85" i="2" s="1"/>
  <c r="J85" i="2"/>
  <c r="DF85" i="2" s="1"/>
  <c r="DV85" i="2" s="1"/>
  <c r="EK85" i="2" s="1"/>
  <c r="I85" i="2"/>
  <c r="DE85" i="2" s="1"/>
  <c r="DU85" i="2" s="1"/>
  <c r="EJ85" i="2" s="1"/>
  <c r="H85" i="2"/>
  <c r="DD85" i="2" s="1"/>
  <c r="DT85" i="2" s="1"/>
  <c r="DY84" i="2"/>
  <c r="EN84" i="2" s="1"/>
  <c r="DI84" i="2"/>
  <c r="DL84" i="2" s="1"/>
  <c r="DE84" i="2"/>
  <c r="DU84" i="2" s="1"/>
  <c r="EJ84" i="2" s="1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DJ84" i="2" s="1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DH84" i="2" s="1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DG84" i="2" s="1"/>
  <c r="DK84" i="2" s="1"/>
  <c r="J84" i="2"/>
  <c r="DF84" i="2" s="1"/>
  <c r="DV84" i="2" s="1"/>
  <c r="EK84" i="2" s="1"/>
  <c r="I84" i="2"/>
  <c r="H84" i="2"/>
  <c r="DD84" i="2" s="1"/>
  <c r="DT84" i="2" s="1"/>
  <c r="EI84" i="2" s="1"/>
  <c r="EI83" i="2"/>
  <c r="DW83" i="2"/>
  <c r="EL83" i="2" s="1"/>
  <c r="DS83" i="2"/>
  <c r="EH83" i="2" s="1"/>
  <c r="DC83" i="2"/>
  <c r="DY83" i="2" s="1"/>
  <c r="EN83" i="2" s="1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DJ83" i="2" s="1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DI83" i="2" s="1"/>
  <c r="DL83" i="2" s="1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DH83" i="2" s="1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DG83" i="2" s="1"/>
  <c r="DK83" i="2" s="1"/>
  <c r="J83" i="2"/>
  <c r="DF83" i="2" s="1"/>
  <c r="DV83" i="2" s="1"/>
  <c r="EK83" i="2" s="1"/>
  <c r="I83" i="2"/>
  <c r="DE83" i="2" s="1"/>
  <c r="DU83" i="2" s="1"/>
  <c r="EJ83" i="2" s="1"/>
  <c r="H83" i="2"/>
  <c r="DD83" i="2" s="1"/>
  <c r="DT83" i="2" s="1"/>
  <c r="DY82" i="2"/>
  <c r="EN82" i="2" s="1"/>
  <c r="DI82" i="2"/>
  <c r="DL82" i="2" s="1"/>
  <c r="DE82" i="2"/>
  <c r="DU82" i="2" s="1"/>
  <c r="EJ82" i="2" s="1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DJ82" i="2" s="1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DH82" i="2" s="1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DG82" i="2" s="1"/>
  <c r="DK82" i="2" s="1"/>
  <c r="J82" i="2"/>
  <c r="DF82" i="2" s="1"/>
  <c r="DV82" i="2" s="1"/>
  <c r="EK82" i="2" s="1"/>
  <c r="I82" i="2"/>
  <c r="H82" i="2"/>
  <c r="DD82" i="2" s="1"/>
  <c r="DT82" i="2" s="1"/>
  <c r="EI82" i="2" s="1"/>
  <c r="EI81" i="2"/>
  <c r="DW81" i="2"/>
  <c r="EL81" i="2" s="1"/>
  <c r="DS81" i="2"/>
  <c r="EH81" i="2" s="1"/>
  <c r="DC81" i="2"/>
  <c r="DY81" i="2" s="1"/>
  <c r="EN81" i="2" s="1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DJ81" i="2" s="1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DI81" i="2" s="1"/>
  <c r="DL81" i="2" s="1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DH81" i="2" s="1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DG81" i="2" s="1"/>
  <c r="DK81" i="2" s="1"/>
  <c r="J81" i="2"/>
  <c r="DF81" i="2" s="1"/>
  <c r="DV81" i="2" s="1"/>
  <c r="EK81" i="2" s="1"/>
  <c r="I81" i="2"/>
  <c r="DE81" i="2" s="1"/>
  <c r="DU81" i="2" s="1"/>
  <c r="EJ81" i="2" s="1"/>
  <c r="H81" i="2"/>
  <c r="DD81" i="2" s="1"/>
  <c r="DT81" i="2" s="1"/>
  <c r="DY80" i="2"/>
  <c r="EN80" i="2" s="1"/>
  <c r="DI80" i="2"/>
  <c r="DL80" i="2" s="1"/>
  <c r="DE80" i="2"/>
  <c r="DU80" i="2" s="1"/>
  <c r="EJ80" i="2" s="1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DJ80" i="2" s="1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DH80" i="2" s="1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DG80" i="2" s="1"/>
  <c r="DK80" i="2" s="1"/>
  <c r="J80" i="2"/>
  <c r="DF80" i="2" s="1"/>
  <c r="DV80" i="2" s="1"/>
  <c r="EK80" i="2" s="1"/>
  <c r="I80" i="2"/>
  <c r="H80" i="2"/>
  <c r="DD80" i="2" s="1"/>
  <c r="DT80" i="2" s="1"/>
  <c r="EI80" i="2" s="1"/>
  <c r="EI79" i="2"/>
  <c r="DW79" i="2"/>
  <c r="EL79" i="2" s="1"/>
  <c r="DS79" i="2"/>
  <c r="EH79" i="2" s="1"/>
  <c r="DC79" i="2"/>
  <c r="DY79" i="2" s="1"/>
  <c r="EN79" i="2" s="1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DJ79" i="2" s="1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DI79" i="2" s="1"/>
  <c r="DL79" i="2" s="1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DH79" i="2" s="1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DG79" i="2" s="1"/>
  <c r="DK79" i="2" s="1"/>
  <c r="J79" i="2"/>
  <c r="DF79" i="2" s="1"/>
  <c r="DV79" i="2" s="1"/>
  <c r="EK79" i="2" s="1"/>
  <c r="I79" i="2"/>
  <c r="DE79" i="2" s="1"/>
  <c r="DU79" i="2" s="1"/>
  <c r="EJ79" i="2" s="1"/>
  <c r="H79" i="2"/>
  <c r="DD79" i="2" s="1"/>
  <c r="DT79" i="2" s="1"/>
  <c r="DY78" i="2"/>
  <c r="EN78" i="2" s="1"/>
  <c r="DI78" i="2"/>
  <c r="DL78" i="2" s="1"/>
  <c r="DE78" i="2"/>
  <c r="DU78" i="2" s="1"/>
  <c r="EJ78" i="2" s="1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DJ78" i="2" s="1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DH78" i="2" s="1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DG78" i="2" s="1"/>
  <c r="DK78" i="2" s="1"/>
  <c r="J78" i="2"/>
  <c r="DF78" i="2" s="1"/>
  <c r="DV78" i="2" s="1"/>
  <c r="EK78" i="2" s="1"/>
  <c r="I78" i="2"/>
  <c r="H78" i="2"/>
  <c r="DD78" i="2" s="1"/>
  <c r="DT78" i="2" s="1"/>
  <c r="EI78" i="2" s="1"/>
  <c r="EI77" i="2"/>
  <c r="DW77" i="2"/>
  <c r="EL77" i="2" s="1"/>
  <c r="DS77" i="2"/>
  <c r="EH77" i="2" s="1"/>
  <c r="DC77" i="2"/>
  <c r="DY77" i="2" s="1"/>
  <c r="EN77" i="2" s="1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DJ77" i="2" s="1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DI77" i="2" s="1"/>
  <c r="DL77" i="2" s="1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DH77" i="2" s="1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DG77" i="2" s="1"/>
  <c r="DK77" i="2" s="1"/>
  <c r="J77" i="2"/>
  <c r="DF77" i="2" s="1"/>
  <c r="DV77" i="2" s="1"/>
  <c r="EK77" i="2" s="1"/>
  <c r="I77" i="2"/>
  <c r="DE77" i="2" s="1"/>
  <c r="DU77" i="2" s="1"/>
  <c r="EJ77" i="2" s="1"/>
  <c r="H77" i="2"/>
  <c r="DD77" i="2" s="1"/>
  <c r="DT77" i="2" s="1"/>
  <c r="DY76" i="2"/>
  <c r="EN76" i="2" s="1"/>
  <c r="DI76" i="2"/>
  <c r="DL76" i="2" s="1"/>
  <c r="DE76" i="2"/>
  <c r="DU76" i="2" s="1"/>
  <c r="EJ76" i="2" s="1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DJ76" i="2" s="1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DH76" i="2" s="1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DG76" i="2" s="1"/>
  <c r="DK76" i="2" s="1"/>
  <c r="J76" i="2"/>
  <c r="DF76" i="2" s="1"/>
  <c r="DV76" i="2" s="1"/>
  <c r="EK76" i="2" s="1"/>
  <c r="I76" i="2"/>
  <c r="H76" i="2"/>
  <c r="DD76" i="2" s="1"/>
  <c r="DT76" i="2" s="1"/>
  <c r="EI76" i="2" s="1"/>
  <c r="EI75" i="2"/>
  <c r="DW75" i="2"/>
  <c r="EL75" i="2" s="1"/>
  <c r="DS75" i="2"/>
  <c r="EH75" i="2" s="1"/>
  <c r="DC75" i="2"/>
  <c r="DY75" i="2" s="1"/>
  <c r="EN75" i="2" s="1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DJ75" i="2" s="1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DI75" i="2" s="1"/>
  <c r="DL75" i="2" s="1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DH75" i="2" s="1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DG75" i="2" s="1"/>
  <c r="DK75" i="2" s="1"/>
  <c r="J75" i="2"/>
  <c r="DF75" i="2" s="1"/>
  <c r="DV75" i="2" s="1"/>
  <c r="EK75" i="2" s="1"/>
  <c r="I75" i="2"/>
  <c r="DE75" i="2" s="1"/>
  <c r="DU75" i="2" s="1"/>
  <c r="EJ75" i="2" s="1"/>
  <c r="H75" i="2"/>
  <c r="DD75" i="2" s="1"/>
  <c r="DT75" i="2" s="1"/>
  <c r="DY74" i="2"/>
  <c r="EN74" i="2" s="1"/>
  <c r="DI74" i="2"/>
  <c r="DL74" i="2" s="1"/>
  <c r="DE74" i="2"/>
  <c r="DU74" i="2" s="1"/>
  <c r="EJ74" i="2" s="1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DJ74" i="2" s="1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DH74" i="2" s="1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DG74" i="2" s="1"/>
  <c r="DK74" i="2" s="1"/>
  <c r="J74" i="2"/>
  <c r="DF74" i="2" s="1"/>
  <c r="DV74" i="2" s="1"/>
  <c r="EK74" i="2" s="1"/>
  <c r="I74" i="2"/>
  <c r="H74" i="2"/>
  <c r="DD74" i="2" s="1"/>
  <c r="DT74" i="2" s="1"/>
  <c r="EI74" i="2" s="1"/>
  <c r="EI73" i="2"/>
  <c r="DW73" i="2"/>
  <c r="EL73" i="2" s="1"/>
  <c r="DS73" i="2"/>
  <c r="EH73" i="2" s="1"/>
  <c r="DC73" i="2"/>
  <c r="DY73" i="2" s="1"/>
  <c r="EN73" i="2" s="1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DJ73" i="2" s="1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DI73" i="2" s="1"/>
  <c r="DL73" i="2" s="1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DH73" i="2" s="1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DG73" i="2" s="1"/>
  <c r="DK73" i="2" s="1"/>
  <c r="J73" i="2"/>
  <c r="DF73" i="2" s="1"/>
  <c r="DV73" i="2" s="1"/>
  <c r="EK73" i="2" s="1"/>
  <c r="I73" i="2"/>
  <c r="DE73" i="2" s="1"/>
  <c r="DU73" i="2" s="1"/>
  <c r="EJ73" i="2" s="1"/>
  <c r="H73" i="2"/>
  <c r="DD73" i="2" s="1"/>
  <c r="DT73" i="2" s="1"/>
  <c r="DY72" i="2"/>
  <c r="EN72" i="2" s="1"/>
  <c r="DI72" i="2"/>
  <c r="DL72" i="2" s="1"/>
  <c r="DE72" i="2"/>
  <c r="DU72" i="2" s="1"/>
  <c r="EJ72" i="2" s="1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DJ72" i="2" s="1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DH72" i="2" s="1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DG72" i="2" s="1"/>
  <c r="DK72" i="2" s="1"/>
  <c r="J72" i="2"/>
  <c r="DF72" i="2" s="1"/>
  <c r="DV72" i="2" s="1"/>
  <c r="EK72" i="2" s="1"/>
  <c r="I72" i="2"/>
  <c r="H72" i="2"/>
  <c r="DD72" i="2" s="1"/>
  <c r="DT72" i="2" s="1"/>
  <c r="EI72" i="2" s="1"/>
  <c r="EI71" i="2"/>
  <c r="DW71" i="2"/>
  <c r="EL71" i="2" s="1"/>
  <c r="DS71" i="2"/>
  <c r="EH71" i="2" s="1"/>
  <c r="DC71" i="2"/>
  <c r="DY71" i="2" s="1"/>
  <c r="EN71" i="2" s="1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DJ71" i="2" s="1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DI71" i="2" s="1"/>
  <c r="DL71" i="2" s="1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DH71" i="2" s="1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DG71" i="2" s="1"/>
  <c r="DK71" i="2" s="1"/>
  <c r="J71" i="2"/>
  <c r="DF71" i="2" s="1"/>
  <c r="DV71" i="2" s="1"/>
  <c r="EK71" i="2" s="1"/>
  <c r="I71" i="2"/>
  <c r="DE71" i="2" s="1"/>
  <c r="DU71" i="2" s="1"/>
  <c r="EJ71" i="2" s="1"/>
  <c r="H71" i="2"/>
  <c r="DD71" i="2" s="1"/>
  <c r="DT71" i="2" s="1"/>
  <c r="DY70" i="2"/>
  <c r="EN70" i="2" s="1"/>
  <c r="DI70" i="2"/>
  <c r="DL70" i="2" s="1"/>
  <c r="DE70" i="2"/>
  <c r="DU70" i="2" s="1"/>
  <c r="EJ70" i="2" s="1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DJ70" i="2" s="1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DH70" i="2" s="1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DG70" i="2" s="1"/>
  <c r="DK70" i="2" s="1"/>
  <c r="J70" i="2"/>
  <c r="DF70" i="2" s="1"/>
  <c r="DV70" i="2" s="1"/>
  <c r="EK70" i="2" s="1"/>
  <c r="I70" i="2"/>
  <c r="H70" i="2"/>
  <c r="DD70" i="2" s="1"/>
  <c r="DT70" i="2" s="1"/>
  <c r="EI70" i="2" s="1"/>
  <c r="EI69" i="2"/>
  <c r="DW69" i="2"/>
  <c r="EL69" i="2" s="1"/>
  <c r="DS69" i="2"/>
  <c r="EH69" i="2" s="1"/>
  <c r="DC69" i="2"/>
  <c r="DY69" i="2" s="1"/>
  <c r="EN69" i="2" s="1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DJ69" i="2" s="1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DI69" i="2" s="1"/>
  <c r="DL69" i="2" s="1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DH69" i="2" s="1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DG69" i="2" s="1"/>
  <c r="DK69" i="2" s="1"/>
  <c r="J69" i="2"/>
  <c r="DF69" i="2" s="1"/>
  <c r="DV69" i="2" s="1"/>
  <c r="EK69" i="2" s="1"/>
  <c r="I69" i="2"/>
  <c r="DE69" i="2" s="1"/>
  <c r="DU69" i="2" s="1"/>
  <c r="EJ69" i="2" s="1"/>
  <c r="H69" i="2"/>
  <c r="DD69" i="2" s="1"/>
  <c r="DT69" i="2" s="1"/>
  <c r="DY68" i="2"/>
  <c r="EN68" i="2" s="1"/>
  <c r="DI68" i="2"/>
  <c r="DL68" i="2" s="1"/>
  <c r="DE68" i="2"/>
  <c r="DU68" i="2" s="1"/>
  <c r="EJ68" i="2" s="1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DJ68" i="2" s="1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DH68" i="2" s="1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DG68" i="2" s="1"/>
  <c r="DK68" i="2" s="1"/>
  <c r="J68" i="2"/>
  <c r="DF68" i="2" s="1"/>
  <c r="DV68" i="2" s="1"/>
  <c r="EK68" i="2" s="1"/>
  <c r="I68" i="2"/>
  <c r="H68" i="2"/>
  <c r="DD68" i="2" s="1"/>
  <c r="DT68" i="2" s="1"/>
  <c r="EI68" i="2" s="1"/>
  <c r="EI67" i="2"/>
  <c r="DW67" i="2"/>
  <c r="EL67" i="2" s="1"/>
  <c r="DS67" i="2"/>
  <c r="EH67" i="2" s="1"/>
  <c r="DC67" i="2"/>
  <c r="DY67" i="2" s="1"/>
  <c r="EN67" i="2" s="1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DJ67" i="2" s="1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DI67" i="2" s="1"/>
  <c r="DL67" i="2" s="1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DH67" i="2" s="1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DG67" i="2" s="1"/>
  <c r="DK67" i="2" s="1"/>
  <c r="J67" i="2"/>
  <c r="DF67" i="2" s="1"/>
  <c r="DV67" i="2" s="1"/>
  <c r="EK67" i="2" s="1"/>
  <c r="I67" i="2"/>
  <c r="DE67" i="2" s="1"/>
  <c r="DU67" i="2" s="1"/>
  <c r="EJ67" i="2" s="1"/>
  <c r="H67" i="2"/>
  <c r="DD67" i="2" s="1"/>
  <c r="DT67" i="2" s="1"/>
  <c r="DY66" i="2"/>
  <c r="EN66" i="2" s="1"/>
  <c r="DI66" i="2"/>
  <c r="DL66" i="2" s="1"/>
  <c r="DE66" i="2"/>
  <c r="DU66" i="2" s="1"/>
  <c r="EJ66" i="2" s="1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DJ66" i="2" s="1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DH66" i="2" s="1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DG66" i="2" s="1"/>
  <c r="DK66" i="2" s="1"/>
  <c r="J66" i="2"/>
  <c r="DF66" i="2" s="1"/>
  <c r="DV66" i="2" s="1"/>
  <c r="EK66" i="2" s="1"/>
  <c r="I66" i="2"/>
  <c r="H66" i="2"/>
  <c r="DD66" i="2" s="1"/>
  <c r="DT66" i="2" s="1"/>
  <c r="EI66" i="2" s="1"/>
  <c r="EI65" i="2"/>
  <c r="DW65" i="2"/>
  <c r="EL65" i="2" s="1"/>
  <c r="DS65" i="2"/>
  <c r="EH65" i="2" s="1"/>
  <c r="DC65" i="2"/>
  <c r="DY65" i="2" s="1"/>
  <c r="EN65" i="2" s="1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DJ65" i="2" s="1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DI65" i="2" s="1"/>
  <c r="DL65" i="2" s="1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DH65" i="2" s="1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DG65" i="2" s="1"/>
  <c r="DK65" i="2" s="1"/>
  <c r="J65" i="2"/>
  <c r="DF65" i="2" s="1"/>
  <c r="DV65" i="2" s="1"/>
  <c r="EK65" i="2" s="1"/>
  <c r="I65" i="2"/>
  <c r="DE65" i="2" s="1"/>
  <c r="DU65" i="2" s="1"/>
  <c r="EJ65" i="2" s="1"/>
  <c r="H65" i="2"/>
  <c r="DD65" i="2" s="1"/>
  <c r="DT65" i="2" s="1"/>
  <c r="DY64" i="2"/>
  <c r="EN64" i="2" s="1"/>
  <c r="DI64" i="2"/>
  <c r="DL64" i="2" s="1"/>
  <c r="DE64" i="2"/>
  <c r="DU64" i="2" s="1"/>
  <c r="EJ64" i="2" s="1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DJ64" i="2" s="1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DH64" i="2" s="1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DG64" i="2" s="1"/>
  <c r="DK64" i="2" s="1"/>
  <c r="J64" i="2"/>
  <c r="DF64" i="2" s="1"/>
  <c r="DV64" i="2" s="1"/>
  <c r="EK64" i="2" s="1"/>
  <c r="I64" i="2"/>
  <c r="H64" i="2"/>
  <c r="DD64" i="2" s="1"/>
  <c r="DT64" i="2" s="1"/>
  <c r="EI64" i="2" s="1"/>
  <c r="EI63" i="2"/>
  <c r="DW63" i="2"/>
  <c r="EL63" i="2" s="1"/>
  <c r="DS63" i="2"/>
  <c r="EH63" i="2" s="1"/>
  <c r="DC63" i="2"/>
  <c r="DY63" i="2" s="1"/>
  <c r="EN63" i="2" s="1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DJ63" i="2" s="1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DI63" i="2" s="1"/>
  <c r="DL63" i="2" s="1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DH63" i="2" s="1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DG63" i="2" s="1"/>
  <c r="DK63" i="2" s="1"/>
  <c r="J63" i="2"/>
  <c r="DF63" i="2" s="1"/>
  <c r="DV63" i="2" s="1"/>
  <c r="EK63" i="2" s="1"/>
  <c r="I63" i="2"/>
  <c r="DE63" i="2" s="1"/>
  <c r="DU63" i="2" s="1"/>
  <c r="EJ63" i="2" s="1"/>
  <c r="H63" i="2"/>
  <c r="DD63" i="2" s="1"/>
  <c r="DT63" i="2" s="1"/>
  <c r="DY62" i="2"/>
  <c r="EN62" i="2" s="1"/>
  <c r="DI62" i="2"/>
  <c r="DL62" i="2" s="1"/>
  <c r="DE62" i="2"/>
  <c r="DU62" i="2" s="1"/>
  <c r="EJ62" i="2" s="1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DJ62" i="2" s="1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DH62" i="2" s="1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DG62" i="2" s="1"/>
  <c r="DK62" i="2" s="1"/>
  <c r="J62" i="2"/>
  <c r="DF62" i="2" s="1"/>
  <c r="DV62" i="2" s="1"/>
  <c r="EK62" i="2" s="1"/>
  <c r="I62" i="2"/>
  <c r="H62" i="2"/>
  <c r="DD62" i="2" s="1"/>
  <c r="DT62" i="2" s="1"/>
  <c r="EI62" i="2" s="1"/>
  <c r="EI61" i="2"/>
  <c r="DW61" i="2"/>
  <c r="EL61" i="2" s="1"/>
  <c r="DS61" i="2"/>
  <c r="EH61" i="2" s="1"/>
  <c r="DC61" i="2"/>
  <c r="DY61" i="2" s="1"/>
  <c r="EN61" i="2" s="1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DJ61" i="2" s="1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DI61" i="2" s="1"/>
  <c r="DL61" i="2" s="1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DH61" i="2" s="1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DG61" i="2" s="1"/>
  <c r="DK61" i="2" s="1"/>
  <c r="J61" i="2"/>
  <c r="DF61" i="2" s="1"/>
  <c r="DV61" i="2" s="1"/>
  <c r="EK61" i="2" s="1"/>
  <c r="I61" i="2"/>
  <c r="DE61" i="2" s="1"/>
  <c r="DU61" i="2" s="1"/>
  <c r="EJ61" i="2" s="1"/>
  <c r="H61" i="2"/>
  <c r="DD61" i="2" s="1"/>
  <c r="DT61" i="2" s="1"/>
  <c r="DY60" i="2"/>
  <c r="EN60" i="2" s="1"/>
  <c r="DI60" i="2"/>
  <c r="DL60" i="2" s="1"/>
  <c r="DE60" i="2"/>
  <c r="DU60" i="2" s="1"/>
  <c r="EJ60" i="2" s="1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DJ60" i="2" s="1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DH60" i="2" s="1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DG60" i="2" s="1"/>
  <c r="DK60" i="2" s="1"/>
  <c r="J60" i="2"/>
  <c r="DF60" i="2" s="1"/>
  <c r="DV60" i="2" s="1"/>
  <c r="EK60" i="2" s="1"/>
  <c r="I60" i="2"/>
  <c r="H60" i="2"/>
  <c r="DD60" i="2" s="1"/>
  <c r="DT60" i="2" s="1"/>
  <c r="EI60" i="2" s="1"/>
  <c r="EI59" i="2"/>
  <c r="DW59" i="2"/>
  <c r="EL59" i="2" s="1"/>
  <c r="DS59" i="2"/>
  <c r="EH59" i="2" s="1"/>
  <c r="DC59" i="2"/>
  <c r="DY59" i="2" s="1"/>
  <c r="EN59" i="2" s="1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DJ59" i="2" s="1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DI59" i="2" s="1"/>
  <c r="DL59" i="2" s="1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DH59" i="2" s="1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DG59" i="2" s="1"/>
  <c r="DK59" i="2" s="1"/>
  <c r="J59" i="2"/>
  <c r="DF59" i="2" s="1"/>
  <c r="DV59" i="2" s="1"/>
  <c r="EK59" i="2" s="1"/>
  <c r="I59" i="2"/>
  <c r="DE59" i="2" s="1"/>
  <c r="DU59" i="2" s="1"/>
  <c r="EJ59" i="2" s="1"/>
  <c r="H59" i="2"/>
  <c r="DD59" i="2" s="1"/>
  <c r="DT59" i="2" s="1"/>
  <c r="DY58" i="2"/>
  <c r="EN58" i="2" s="1"/>
  <c r="DI58" i="2"/>
  <c r="DL58" i="2" s="1"/>
  <c r="DE58" i="2"/>
  <c r="DU58" i="2" s="1"/>
  <c r="EJ58" i="2" s="1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DJ58" i="2" s="1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DH58" i="2" s="1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DG58" i="2" s="1"/>
  <c r="DK58" i="2" s="1"/>
  <c r="J58" i="2"/>
  <c r="DF58" i="2" s="1"/>
  <c r="DV58" i="2" s="1"/>
  <c r="EK58" i="2" s="1"/>
  <c r="I58" i="2"/>
  <c r="H58" i="2"/>
  <c r="DD58" i="2" s="1"/>
  <c r="DT58" i="2" s="1"/>
  <c r="EI58" i="2" s="1"/>
  <c r="EI57" i="2"/>
  <c r="DW57" i="2"/>
  <c r="EL57" i="2" s="1"/>
  <c r="DS57" i="2"/>
  <c r="EH57" i="2" s="1"/>
  <c r="DC57" i="2"/>
  <c r="DY57" i="2" s="1"/>
  <c r="EN57" i="2" s="1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DJ57" i="2" s="1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DI57" i="2" s="1"/>
  <c r="DL57" i="2" s="1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DH57" i="2" s="1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DG57" i="2" s="1"/>
  <c r="DK57" i="2" s="1"/>
  <c r="J57" i="2"/>
  <c r="DF57" i="2" s="1"/>
  <c r="DV57" i="2" s="1"/>
  <c r="EK57" i="2" s="1"/>
  <c r="I57" i="2"/>
  <c r="DE57" i="2" s="1"/>
  <c r="DU57" i="2" s="1"/>
  <c r="EJ57" i="2" s="1"/>
  <c r="H57" i="2"/>
  <c r="DD57" i="2" s="1"/>
  <c r="DT57" i="2" s="1"/>
  <c r="DY56" i="2"/>
  <c r="EN56" i="2" s="1"/>
  <c r="DI56" i="2"/>
  <c r="DL56" i="2" s="1"/>
  <c r="DE56" i="2"/>
  <c r="DU56" i="2" s="1"/>
  <c r="EJ56" i="2" s="1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DJ56" i="2" s="1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DH56" i="2" s="1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DG56" i="2" s="1"/>
  <c r="DK56" i="2" s="1"/>
  <c r="J56" i="2"/>
  <c r="DF56" i="2" s="1"/>
  <c r="DV56" i="2" s="1"/>
  <c r="EK56" i="2" s="1"/>
  <c r="I56" i="2"/>
  <c r="H56" i="2"/>
  <c r="DD56" i="2" s="1"/>
  <c r="DT56" i="2" s="1"/>
  <c r="EI56" i="2" s="1"/>
  <c r="EI55" i="2"/>
  <c r="DW55" i="2"/>
  <c r="EL55" i="2" s="1"/>
  <c r="DS55" i="2"/>
  <c r="EH55" i="2" s="1"/>
  <c r="DC55" i="2"/>
  <c r="DY55" i="2" s="1"/>
  <c r="EN55" i="2" s="1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DJ55" i="2" s="1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DI55" i="2" s="1"/>
  <c r="DL55" i="2" s="1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DH55" i="2" s="1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DG55" i="2" s="1"/>
  <c r="DK55" i="2" s="1"/>
  <c r="J55" i="2"/>
  <c r="DF55" i="2" s="1"/>
  <c r="DV55" i="2" s="1"/>
  <c r="EK55" i="2" s="1"/>
  <c r="I55" i="2"/>
  <c r="DE55" i="2" s="1"/>
  <c r="DU55" i="2" s="1"/>
  <c r="EJ55" i="2" s="1"/>
  <c r="H55" i="2"/>
  <c r="DD55" i="2" s="1"/>
  <c r="DT55" i="2" s="1"/>
  <c r="DY54" i="2"/>
  <c r="EN54" i="2" s="1"/>
  <c r="DI54" i="2"/>
  <c r="DL54" i="2" s="1"/>
  <c r="DE54" i="2"/>
  <c r="DU54" i="2" s="1"/>
  <c r="EJ54" i="2" s="1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DJ54" i="2" s="1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DH54" i="2" s="1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DG54" i="2" s="1"/>
  <c r="DK54" i="2" s="1"/>
  <c r="J54" i="2"/>
  <c r="DF54" i="2" s="1"/>
  <c r="DV54" i="2" s="1"/>
  <c r="EK54" i="2" s="1"/>
  <c r="I54" i="2"/>
  <c r="H54" i="2"/>
  <c r="DD54" i="2" s="1"/>
  <c r="DT54" i="2" s="1"/>
  <c r="EI54" i="2" s="1"/>
  <c r="EI53" i="2"/>
  <c r="DW53" i="2"/>
  <c r="EL53" i="2" s="1"/>
  <c r="DS53" i="2"/>
  <c r="EH53" i="2" s="1"/>
  <c r="DC53" i="2"/>
  <c r="DY53" i="2" s="1"/>
  <c r="EN53" i="2" s="1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DJ53" i="2" s="1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DI53" i="2" s="1"/>
  <c r="DL53" i="2" s="1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DH53" i="2" s="1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DG53" i="2" s="1"/>
  <c r="DK53" i="2" s="1"/>
  <c r="J53" i="2"/>
  <c r="DF53" i="2" s="1"/>
  <c r="DV53" i="2" s="1"/>
  <c r="EK53" i="2" s="1"/>
  <c r="I53" i="2"/>
  <c r="DE53" i="2" s="1"/>
  <c r="DU53" i="2" s="1"/>
  <c r="EJ53" i="2" s="1"/>
  <c r="H53" i="2"/>
  <c r="DD53" i="2" s="1"/>
  <c r="DT53" i="2" s="1"/>
  <c r="DY52" i="2"/>
  <c r="EN52" i="2" s="1"/>
  <c r="DI52" i="2"/>
  <c r="DL52" i="2" s="1"/>
  <c r="DE52" i="2"/>
  <c r="DU52" i="2" s="1"/>
  <c r="EJ52" i="2" s="1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DJ52" i="2" s="1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DH52" i="2" s="1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DG52" i="2" s="1"/>
  <c r="DK52" i="2" s="1"/>
  <c r="J52" i="2"/>
  <c r="DF52" i="2" s="1"/>
  <c r="DV52" i="2" s="1"/>
  <c r="EK52" i="2" s="1"/>
  <c r="I52" i="2"/>
  <c r="H52" i="2"/>
  <c r="DD52" i="2" s="1"/>
  <c r="DT52" i="2" s="1"/>
  <c r="EI52" i="2" s="1"/>
  <c r="EI51" i="2"/>
  <c r="DW51" i="2"/>
  <c r="EL51" i="2" s="1"/>
  <c r="DS51" i="2"/>
  <c r="EH51" i="2" s="1"/>
  <c r="DC51" i="2"/>
  <c r="DY51" i="2" s="1"/>
  <c r="EN51" i="2" s="1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DJ51" i="2" s="1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DI51" i="2" s="1"/>
  <c r="DL51" i="2" s="1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DH51" i="2" s="1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DG51" i="2" s="1"/>
  <c r="DK51" i="2" s="1"/>
  <c r="J51" i="2"/>
  <c r="DF51" i="2" s="1"/>
  <c r="DV51" i="2" s="1"/>
  <c r="EK51" i="2" s="1"/>
  <c r="I51" i="2"/>
  <c r="DE51" i="2" s="1"/>
  <c r="DU51" i="2" s="1"/>
  <c r="EJ51" i="2" s="1"/>
  <c r="H51" i="2"/>
  <c r="DD51" i="2" s="1"/>
  <c r="DT51" i="2" s="1"/>
  <c r="DY50" i="2"/>
  <c r="EN50" i="2" s="1"/>
  <c r="DI50" i="2"/>
  <c r="DL50" i="2" s="1"/>
  <c r="DE50" i="2"/>
  <c r="DU50" i="2" s="1"/>
  <c r="EJ50" i="2" s="1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DJ50" i="2" s="1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DH50" i="2" s="1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DG50" i="2" s="1"/>
  <c r="DK50" i="2" s="1"/>
  <c r="J50" i="2"/>
  <c r="DF50" i="2" s="1"/>
  <c r="DV50" i="2" s="1"/>
  <c r="EK50" i="2" s="1"/>
  <c r="I50" i="2"/>
  <c r="H50" i="2"/>
  <c r="DD50" i="2" s="1"/>
  <c r="DT50" i="2" s="1"/>
  <c r="EI50" i="2" s="1"/>
  <c r="EI49" i="2"/>
  <c r="DW49" i="2"/>
  <c r="EL49" i="2" s="1"/>
  <c r="DS49" i="2"/>
  <c r="EH49" i="2" s="1"/>
  <c r="DC49" i="2"/>
  <c r="DY49" i="2" s="1"/>
  <c r="EN49" i="2" s="1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DJ49" i="2" s="1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DI49" i="2" s="1"/>
  <c r="DL49" i="2" s="1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DH49" i="2" s="1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DG49" i="2" s="1"/>
  <c r="DK49" i="2" s="1"/>
  <c r="J49" i="2"/>
  <c r="DF49" i="2" s="1"/>
  <c r="DV49" i="2" s="1"/>
  <c r="EK49" i="2" s="1"/>
  <c r="I49" i="2"/>
  <c r="DE49" i="2" s="1"/>
  <c r="DU49" i="2" s="1"/>
  <c r="EJ49" i="2" s="1"/>
  <c r="H49" i="2"/>
  <c r="DD49" i="2" s="1"/>
  <c r="DT49" i="2" s="1"/>
  <c r="DY48" i="2"/>
  <c r="EN48" i="2" s="1"/>
  <c r="DI48" i="2"/>
  <c r="DL48" i="2" s="1"/>
  <c r="DE48" i="2"/>
  <c r="DU48" i="2" s="1"/>
  <c r="EJ48" i="2" s="1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DJ48" i="2" s="1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DH48" i="2" s="1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DG48" i="2" s="1"/>
  <c r="DK48" i="2" s="1"/>
  <c r="J48" i="2"/>
  <c r="DF48" i="2" s="1"/>
  <c r="DV48" i="2" s="1"/>
  <c r="EK48" i="2" s="1"/>
  <c r="I48" i="2"/>
  <c r="H48" i="2"/>
  <c r="DD48" i="2" s="1"/>
  <c r="DT48" i="2" s="1"/>
  <c r="EI48" i="2" s="1"/>
  <c r="EI47" i="2"/>
  <c r="DW47" i="2"/>
  <c r="EL47" i="2" s="1"/>
  <c r="DS47" i="2"/>
  <c r="EH47" i="2" s="1"/>
  <c r="DC47" i="2"/>
  <c r="DY47" i="2" s="1"/>
  <c r="EN47" i="2" s="1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DJ47" i="2" s="1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DI47" i="2" s="1"/>
  <c r="DL47" i="2" s="1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DH47" i="2" s="1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DG47" i="2" s="1"/>
  <c r="DK47" i="2" s="1"/>
  <c r="J47" i="2"/>
  <c r="DF47" i="2" s="1"/>
  <c r="DV47" i="2" s="1"/>
  <c r="EK47" i="2" s="1"/>
  <c r="I47" i="2"/>
  <c r="DE47" i="2" s="1"/>
  <c r="DU47" i="2" s="1"/>
  <c r="EJ47" i="2" s="1"/>
  <c r="H47" i="2"/>
  <c r="DD47" i="2" s="1"/>
  <c r="DT47" i="2" s="1"/>
  <c r="DY46" i="2"/>
  <c r="EN46" i="2" s="1"/>
  <c r="DI46" i="2"/>
  <c r="DL46" i="2" s="1"/>
  <c r="DE46" i="2"/>
  <c r="DU46" i="2" s="1"/>
  <c r="EJ46" i="2" s="1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DJ46" i="2" s="1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DH46" i="2" s="1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DG46" i="2" s="1"/>
  <c r="DK46" i="2" s="1"/>
  <c r="J46" i="2"/>
  <c r="DF46" i="2" s="1"/>
  <c r="DV46" i="2" s="1"/>
  <c r="EK46" i="2" s="1"/>
  <c r="I46" i="2"/>
  <c r="H46" i="2"/>
  <c r="DD46" i="2" s="1"/>
  <c r="DT46" i="2" s="1"/>
  <c r="EI46" i="2" s="1"/>
  <c r="EI45" i="2"/>
  <c r="DW45" i="2"/>
  <c r="EL45" i="2" s="1"/>
  <c r="DS45" i="2"/>
  <c r="EH45" i="2" s="1"/>
  <c r="DC45" i="2"/>
  <c r="DY45" i="2" s="1"/>
  <c r="EN45" i="2" s="1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DJ45" i="2" s="1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DI45" i="2" s="1"/>
  <c r="DL45" i="2" s="1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DH45" i="2" s="1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DG45" i="2" s="1"/>
  <c r="DK45" i="2" s="1"/>
  <c r="J45" i="2"/>
  <c r="DF45" i="2" s="1"/>
  <c r="DV45" i="2" s="1"/>
  <c r="EK45" i="2" s="1"/>
  <c r="I45" i="2"/>
  <c r="DE45" i="2" s="1"/>
  <c r="DU45" i="2" s="1"/>
  <c r="EJ45" i="2" s="1"/>
  <c r="H45" i="2"/>
  <c r="DD45" i="2" s="1"/>
  <c r="DT45" i="2" s="1"/>
  <c r="DY44" i="2"/>
  <c r="EN44" i="2" s="1"/>
  <c r="DI44" i="2"/>
  <c r="DL44" i="2" s="1"/>
  <c r="DE44" i="2"/>
  <c r="DU44" i="2" s="1"/>
  <c r="EJ44" i="2" s="1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DJ44" i="2" s="1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DH44" i="2" s="1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DG44" i="2" s="1"/>
  <c r="DK44" i="2" s="1"/>
  <c r="J44" i="2"/>
  <c r="DF44" i="2" s="1"/>
  <c r="DV44" i="2" s="1"/>
  <c r="EK44" i="2" s="1"/>
  <c r="I44" i="2"/>
  <c r="H44" i="2"/>
  <c r="DD44" i="2" s="1"/>
  <c r="DT44" i="2" s="1"/>
  <c r="EI44" i="2" s="1"/>
  <c r="EI43" i="2"/>
  <c r="DW43" i="2"/>
  <c r="EL43" i="2" s="1"/>
  <c r="DS43" i="2"/>
  <c r="EH43" i="2" s="1"/>
  <c r="DC43" i="2"/>
  <c r="DY43" i="2" s="1"/>
  <c r="EN43" i="2" s="1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DJ43" i="2" s="1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DI43" i="2" s="1"/>
  <c r="DL43" i="2" s="1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DH43" i="2" s="1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DG43" i="2" s="1"/>
  <c r="DK43" i="2" s="1"/>
  <c r="J43" i="2"/>
  <c r="DF43" i="2" s="1"/>
  <c r="DV43" i="2" s="1"/>
  <c r="EK43" i="2" s="1"/>
  <c r="I43" i="2"/>
  <c r="DE43" i="2" s="1"/>
  <c r="DU43" i="2" s="1"/>
  <c r="EJ43" i="2" s="1"/>
  <c r="H43" i="2"/>
  <c r="DD43" i="2" s="1"/>
  <c r="DT43" i="2" s="1"/>
  <c r="DY42" i="2"/>
  <c r="EN42" i="2" s="1"/>
  <c r="DI42" i="2"/>
  <c r="DL42" i="2" s="1"/>
  <c r="DE42" i="2"/>
  <c r="DU42" i="2" s="1"/>
  <c r="EJ42" i="2" s="1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DJ42" i="2" s="1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DH42" i="2" s="1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DG42" i="2" s="1"/>
  <c r="DK42" i="2" s="1"/>
  <c r="J42" i="2"/>
  <c r="DF42" i="2" s="1"/>
  <c r="DV42" i="2" s="1"/>
  <c r="EK42" i="2" s="1"/>
  <c r="I42" i="2"/>
  <c r="H42" i="2"/>
  <c r="DD42" i="2" s="1"/>
  <c r="DT42" i="2" s="1"/>
  <c r="EI42" i="2" s="1"/>
  <c r="EI41" i="2"/>
  <c r="DW41" i="2"/>
  <c r="EL41" i="2" s="1"/>
  <c r="DS41" i="2"/>
  <c r="EH41" i="2" s="1"/>
  <c r="DC41" i="2"/>
  <c r="DY41" i="2" s="1"/>
  <c r="EN41" i="2" s="1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DJ41" i="2" s="1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DI41" i="2" s="1"/>
  <c r="DL41" i="2" s="1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DH41" i="2" s="1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DG41" i="2" s="1"/>
  <c r="DK41" i="2" s="1"/>
  <c r="J41" i="2"/>
  <c r="DF41" i="2" s="1"/>
  <c r="DV41" i="2" s="1"/>
  <c r="EK41" i="2" s="1"/>
  <c r="I41" i="2"/>
  <c r="DE41" i="2" s="1"/>
  <c r="DU41" i="2" s="1"/>
  <c r="EJ41" i="2" s="1"/>
  <c r="H41" i="2"/>
  <c r="DD41" i="2" s="1"/>
  <c r="DT41" i="2" s="1"/>
  <c r="DY40" i="2"/>
  <c r="EN40" i="2" s="1"/>
  <c r="DI40" i="2"/>
  <c r="DL40" i="2" s="1"/>
  <c r="DE40" i="2"/>
  <c r="DU40" i="2" s="1"/>
  <c r="EJ40" i="2" s="1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DJ40" i="2" s="1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DH40" i="2" s="1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DG40" i="2" s="1"/>
  <c r="DK40" i="2" s="1"/>
  <c r="J40" i="2"/>
  <c r="DF40" i="2" s="1"/>
  <c r="DV40" i="2" s="1"/>
  <c r="EK40" i="2" s="1"/>
  <c r="I40" i="2"/>
  <c r="H40" i="2"/>
  <c r="DD40" i="2" s="1"/>
  <c r="DT40" i="2" s="1"/>
  <c r="EI40" i="2" s="1"/>
  <c r="EI39" i="2"/>
  <c r="DW39" i="2"/>
  <c r="EL39" i="2" s="1"/>
  <c r="DS39" i="2"/>
  <c r="EH39" i="2" s="1"/>
  <c r="DC39" i="2"/>
  <c r="DY39" i="2" s="1"/>
  <c r="EN39" i="2" s="1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DJ39" i="2" s="1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DI39" i="2" s="1"/>
  <c r="DL39" i="2" s="1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DH39" i="2" s="1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DG39" i="2" s="1"/>
  <c r="DK39" i="2" s="1"/>
  <c r="J39" i="2"/>
  <c r="DF39" i="2" s="1"/>
  <c r="DV39" i="2" s="1"/>
  <c r="EK39" i="2" s="1"/>
  <c r="I39" i="2"/>
  <c r="DE39" i="2" s="1"/>
  <c r="DU39" i="2" s="1"/>
  <c r="EJ39" i="2" s="1"/>
  <c r="H39" i="2"/>
  <c r="DD39" i="2" s="1"/>
  <c r="DT39" i="2" s="1"/>
  <c r="DY38" i="2"/>
  <c r="EN38" i="2" s="1"/>
  <c r="DI38" i="2"/>
  <c r="DL38" i="2" s="1"/>
  <c r="DE38" i="2"/>
  <c r="DU38" i="2" s="1"/>
  <c r="EJ38" i="2" s="1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DJ38" i="2" s="1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DH38" i="2" s="1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DG38" i="2" s="1"/>
  <c r="DK38" i="2" s="1"/>
  <c r="J38" i="2"/>
  <c r="DF38" i="2" s="1"/>
  <c r="DV38" i="2" s="1"/>
  <c r="EK38" i="2" s="1"/>
  <c r="I38" i="2"/>
  <c r="H38" i="2"/>
  <c r="DD38" i="2" s="1"/>
  <c r="DT38" i="2" s="1"/>
  <c r="EI38" i="2" s="1"/>
  <c r="EI37" i="2"/>
  <c r="DW37" i="2"/>
  <c r="EL37" i="2" s="1"/>
  <c r="DS37" i="2"/>
  <c r="EH37" i="2" s="1"/>
  <c r="DC37" i="2"/>
  <c r="DY37" i="2" s="1"/>
  <c r="EN37" i="2" s="1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DJ37" i="2" s="1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DI37" i="2" s="1"/>
  <c r="DL37" i="2" s="1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DH37" i="2" s="1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DG37" i="2" s="1"/>
  <c r="DK37" i="2" s="1"/>
  <c r="J37" i="2"/>
  <c r="DF37" i="2" s="1"/>
  <c r="DV37" i="2" s="1"/>
  <c r="EK37" i="2" s="1"/>
  <c r="I37" i="2"/>
  <c r="DE37" i="2" s="1"/>
  <c r="DU37" i="2" s="1"/>
  <c r="EJ37" i="2" s="1"/>
  <c r="H37" i="2"/>
  <c r="DD37" i="2" s="1"/>
  <c r="DT37" i="2" s="1"/>
  <c r="DY36" i="2"/>
  <c r="EN36" i="2" s="1"/>
  <c r="DI36" i="2"/>
  <c r="DL36" i="2" s="1"/>
  <c r="DE36" i="2"/>
  <c r="DU36" i="2" s="1"/>
  <c r="EJ36" i="2" s="1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DJ36" i="2" s="1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DH36" i="2" s="1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DG36" i="2" s="1"/>
  <c r="DK36" i="2" s="1"/>
  <c r="J36" i="2"/>
  <c r="DF36" i="2" s="1"/>
  <c r="DV36" i="2" s="1"/>
  <c r="EK36" i="2" s="1"/>
  <c r="I36" i="2"/>
  <c r="H36" i="2"/>
  <c r="DD36" i="2" s="1"/>
  <c r="DT36" i="2" s="1"/>
  <c r="EI36" i="2" s="1"/>
  <c r="EI35" i="2"/>
  <c r="DW35" i="2"/>
  <c r="EL35" i="2" s="1"/>
  <c r="DS35" i="2"/>
  <c r="EH35" i="2" s="1"/>
  <c r="DC35" i="2"/>
  <c r="DY35" i="2" s="1"/>
  <c r="EN35" i="2" s="1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DJ35" i="2" s="1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DI35" i="2" s="1"/>
  <c r="DL35" i="2" s="1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DH35" i="2" s="1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DG35" i="2" s="1"/>
  <c r="DK35" i="2" s="1"/>
  <c r="J35" i="2"/>
  <c r="DF35" i="2" s="1"/>
  <c r="DV35" i="2" s="1"/>
  <c r="EK35" i="2" s="1"/>
  <c r="I35" i="2"/>
  <c r="DE35" i="2" s="1"/>
  <c r="DU35" i="2" s="1"/>
  <c r="EJ35" i="2" s="1"/>
  <c r="H35" i="2"/>
  <c r="DD35" i="2" s="1"/>
  <c r="DT35" i="2" s="1"/>
  <c r="DY34" i="2"/>
  <c r="EN34" i="2" s="1"/>
  <c r="DI34" i="2"/>
  <c r="DL34" i="2" s="1"/>
  <c r="DE34" i="2"/>
  <c r="DU34" i="2" s="1"/>
  <c r="EJ34" i="2" s="1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DJ34" i="2" s="1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DH34" i="2" s="1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DG34" i="2" s="1"/>
  <c r="DK34" i="2" s="1"/>
  <c r="J34" i="2"/>
  <c r="DF34" i="2" s="1"/>
  <c r="DV34" i="2" s="1"/>
  <c r="EK34" i="2" s="1"/>
  <c r="I34" i="2"/>
  <c r="H34" i="2"/>
  <c r="DD34" i="2" s="1"/>
  <c r="DT34" i="2" s="1"/>
  <c r="EI34" i="2" s="1"/>
  <c r="EI33" i="2"/>
  <c r="DW33" i="2"/>
  <c r="EL33" i="2" s="1"/>
  <c r="DS33" i="2"/>
  <c r="EH33" i="2" s="1"/>
  <c r="DC33" i="2"/>
  <c r="DY33" i="2" s="1"/>
  <c r="EN33" i="2" s="1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DJ33" i="2" s="1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DI33" i="2" s="1"/>
  <c r="DL33" i="2" s="1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DH33" i="2" s="1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DG33" i="2" s="1"/>
  <c r="DK33" i="2" s="1"/>
  <c r="J33" i="2"/>
  <c r="DF33" i="2" s="1"/>
  <c r="DV33" i="2" s="1"/>
  <c r="EK33" i="2" s="1"/>
  <c r="I33" i="2"/>
  <c r="DE33" i="2" s="1"/>
  <c r="DU33" i="2" s="1"/>
  <c r="EJ33" i="2" s="1"/>
  <c r="H33" i="2"/>
  <c r="DD33" i="2" s="1"/>
  <c r="DT33" i="2" s="1"/>
  <c r="DY32" i="2"/>
  <c r="EN32" i="2" s="1"/>
  <c r="DI32" i="2"/>
  <c r="DL32" i="2" s="1"/>
  <c r="DE32" i="2"/>
  <c r="DU32" i="2" s="1"/>
  <c r="EJ32" i="2" s="1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DJ32" i="2" s="1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DH32" i="2" s="1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DG32" i="2" s="1"/>
  <c r="DK32" i="2" s="1"/>
  <c r="J32" i="2"/>
  <c r="DF32" i="2" s="1"/>
  <c r="DV32" i="2" s="1"/>
  <c r="EK32" i="2" s="1"/>
  <c r="I32" i="2"/>
  <c r="H32" i="2"/>
  <c r="DD32" i="2" s="1"/>
  <c r="DT32" i="2" s="1"/>
  <c r="EI32" i="2" s="1"/>
  <c r="EI31" i="2"/>
  <c r="DW31" i="2"/>
  <c r="EL31" i="2" s="1"/>
  <c r="DS31" i="2"/>
  <c r="EH31" i="2" s="1"/>
  <c r="DC31" i="2"/>
  <c r="DY31" i="2" s="1"/>
  <c r="EN31" i="2" s="1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DJ31" i="2" s="1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DI31" i="2" s="1"/>
  <c r="DL31" i="2" s="1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DH31" i="2" s="1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DG31" i="2" s="1"/>
  <c r="DK31" i="2" s="1"/>
  <c r="J31" i="2"/>
  <c r="DF31" i="2" s="1"/>
  <c r="DV31" i="2" s="1"/>
  <c r="EK31" i="2" s="1"/>
  <c r="I31" i="2"/>
  <c r="DE31" i="2" s="1"/>
  <c r="DU31" i="2" s="1"/>
  <c r="EJ31" i="2" s="1"/>
  <c r="H31" i="2"/>
  <c r="DD31" i="2" s="1"/>
  <c r="DT31" i="2" s="1"/>
  <c r="DY30" i="2"/>
  <c r="EN30" i="2" s="1"/>
  <c r="DI30" i="2"/>
  <c r="DL30" i="2" s="1"/>
  <c r="DE30" i="2"/>
  <c r="DU30" i="2" s="1"/>
  <c r="EJ30" i="2" s="1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DJ30" i="2" s="1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DH30" i="2" s="1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DG30" i="2" s="1"/>
  <c r="DK30" i="2" s="1"/>
  <c r="J30" i="2"/>
  <c r="DF30" i="2" s="1"/>
  <c r="DV30" i="2" s="1"/>
  <c r="EK30" i="2" s="1"/>
  <c r="I30" i="2"/>
  <c r="H30" i="2"/>
  <c r="DD30" i="2" s="1"/>
  <c r="DT30" i="2" s="1"/>
  <c r="EI30" i="2" s="1"/>
  <c r="EI29" i="2"/>
  <c r="DW29" i="2"/>
  <c r="EL29" i="2" s="1"/>
  <c r="DS29" i="2"/>
  <c r="EH29" i="2" s="1"/>
  <c r="DC29" i="2"/>
  <c r="DY29" i="2" s="1"/>
  <c r="EN29" i="2" s="1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DJ29" i="2" s="1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DI29" i="2" s="1"/>
  <c r="DL29" i="2" s="1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DH29" i="2" s="1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DG29" i="2" s="1"/>
  <c r="DK29" i="2" s="1"/>
  <c r="J29" i="2"/>
  <c r="DF29" i="2" s="1"/>
  <c r="DV29" i="2" s="1"/>
  <c r="EK29" i="2" s="1"/>
  <c r="I29" i="2"/>
  <c r="DE29" i="2" s="1"/>
  <c r="DU29" i="2" s="1"/>
  <c r="EJ29" i="2" s="1"/>
  <c r="H29" i="2"/>
  <c r="DD29" i="2" s="1"/>
  <c r="DT29" i="2" s="1"/>
  <c r="DY28" i="2"/>
  <c r="EN28" i="2" s="1"/>
  <c r="DI28" i="2"/>
  <c r="DL28" i="2" s="1"/>
  <c r="DE28" i="2"/>
  <c r="DU28" i="2" s="1"/>
  <c r="EJ28" i="2" s="1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DJ28" i="2" s="1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DH28" i="2" s="1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DG28" i="2" s="1"/>
  <c r="DK28" i="2" s="1"/>
  <c r="J28" i="2"/>
  <c r="DF28" i="2" s="1"/>
  <c r="DV28" i="2" s="1"/>
  <c r="EK28" i="2" s="1"/>
  <c r="I28" i="2"/>
  <c r="H28" i="2"/>
  <c r="DD28" i="2" s="1"/>
  <c r="DT28" i="2" s="1"/>
  <c r="EI28" i="2" s="1"/>
  <c r="EI27" i="2"/>
  <c r="DW27" i="2"/>
  <c r="EL27" i="2" s="1"/>
  <c r="DS27" i="2"/>
  <c r="EH27" i="2" s="1"/>
  <c r="DC27" i="2"/>
  <c r="DY27" i="2" s="1"/>
  <c r="EN27" i="2" s="1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DJ27" i="2" s="1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DI27" i="2" s="1"/>
  <c r="DL27" i="2" s="1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DH27" i="2" s="1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DG27" i="2" s="1"/>
  <c r="DK27" i="2" s="1"/>
  <c r="J27" i="2"/>
  <c r="DF27" i="2" s="1"/>
  <c r="DV27" i="2" s="1"/>
  <c r="EK27" i="2" s="1"/>
  <c r="I27" i="2"/>
  <c r="DE27" i="2" s="1"/>
  <c r="DU27" i="2" s="1"/>
  <c r="EJ27" i="2" s="1"/>
  <c r="H27" i="2"/>
  <c r="DD27" i="2" s="1"/>
  <c r="DT27" i="2" s="1"/>
  <c r="DY26" i="2"/>
  <c r="EN26" i="2" s="1"/>
  <c r="DI26" i="2"/>
  <c r="DL26" i="2" s="1"/>
  <c r="DE26" i="2"/>
  <c r="DU26" i="2" s="1"/>
  <c r="EJ26" i="2" s="1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DJ26" i="2" s="1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DH26" i="2" s="1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DG26" i="2" s="1"/>
  <c r="DK26" i="2" s="1"/>
  <c r="J26" i="2"/>
  <c r="DF26" i="2" s="1"/>
  <c r="DV26" i="2" s="1"/>
  <c r="EK26" i="2" s="1"/>
  <c r="I26" i="2"/>
  <c r="H26" i="2"/>
  <c r="DD26" i="2" s="1"/>
  <c r="DT26" i="2" s="1"/>
  <c r="EI26" i="2" s="1"/>
  <c r="EI25" i="2"/>
  <c r="DW25" i="2"/>
  <c r="EL25" i="2" s="1"/>
  <c r="DS25" i="2"/>
  <c r="EH25" i="2" s="1"/>
  <c r="DC25" i="2"/>
  <c r="DY25" i="2" s="1"/>
  <c r="EN25" i="2" s="1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DJ25" i="2" s="1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DI25" i="2" s="1"/>
  <c r="DL25" i="2" s="1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DH25" i="2" s="1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DG25" i="2" s="1"/>
  <c r="DK25" i="2" s="1"/>
  <c r="J25" i="2"/>
  <c r="DF25" i="2" s="1"/>
  <c r="DV25" i="2" s="1"/>
  <c r="EK25" i="2" s="1"/>
  <c r="I25" i="2"/>
  <c r="DE25" i="2" s="1"/>
  <c r="DU25" i="2" s="1"/>
  <c r="EJ25" i="2" s="1"/>
  <c r="H25" i="2"/>
  <c r="DD25" i="2" s="1"/>
  <c r="DT25" i="2" s="1"/>
  <c r="DY24" i="2"/>
  <c r="EN24" i="2" s="1"/>
  <c r="DI24" i="2"/>
  <c r="DL24" i="2" s="1"/>
  <c r="DE24" i="2"/>
  <c r="DU24" i="2" s="1"/>
  <c r="EJ24" i="2" s="1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DJ24" i="2" s="1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DH24" i="2" s="1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DG24" i="2" s="1"/>
  <c r="DK24" i="2" s="1"/>
  <c r="J24" i="2"/>
  <c r="DF24" i="2" s="1"/>
  <c r="DV24" i="2" s="1"/>
  <c r="EK24" i="2" s="1"/>
  <c r="I24" i="2"/>
  <c r="H24" i="2"/>
  <c r="DD24" i="2" s="1"/>
  <c r="DT24" i="2" s="1"/>
  <c r="EI24" i="2" s="1"/>
  <c r="EI23" i="2"/>
  <c r="DW23" i="2"/>
  <c r="EL23" i="2" s="1"/>
  <c r="DS23" i="2"/>
  <c r="EH23" i="2" s="1"/>
  <c r="DC23" i="2"/>
  <c r="DY23" i="2" s="1"/>
  <c r="EN23" i="2" s="1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DJ23" i="2" s="1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DI23" i="2" s="1"/>
  <c r="DL23" i="2" s="1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DH23" i="2" s="1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DG23" i="2" s="1"/>
  <c r="DK23" i="2" s="1"/>
  <c r="J23" i="2"/>
  <c r="DF23" i="2" s="1"/>
  <c r="DV23" i="2" s="1"/>
  <c r="EK23" i="2" s="1"/>
  <c r="I23" i="2"/>
  <c r="DE23" i="2" s="1"/>
  <c r="DU23" i="2" s="1"/>
  <c r="EJ23" i="2" s="1"/>
  <c r="H23" i="2"/>
  <c r="DD23" i="2" s="1"/>
  <c r="DT23" i="2" s="1"/>
  <c r="DY22" i="2"/>
  <c r="EN22" i="2" s="1"/>
  <c r="DI22" i="2"/>
  <c r="DL22" i="2" s="1"/>
  <c r="DE22" i="2"/>
  <c r="DU22" i="2" s="1"/>
  <c r="EJ22" i="2" s="1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DJ22" i="2" s="1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DH22" i="2" s="1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DG22" i="2" s="1"/>
  <c r="DK22" i="2" s="1"/>
  <c r="J22" i="2"/>
  <c r="DF22" i="2" s="1"/>
  <c r="DV22" i="2" s="1"/>
  <c r="EK22" i="2" s="1"/>
  <c r="I22" i="2"/>
  <c r="H22" i="2"/>
  <c r="DD22" i="2" s="1"/>
  <c r="DT22" i="2" s="1"/>
  <c r="EI22" i="2" s="1"/>
  <c r="EI21" i="2"/>
  <c r="DW21" i="2"/>
  <c r="EL21" i="2" s="1"/>
  <c r="DS21" i="2"/>
  <c r="EH21" i="2" s="1"/>
  <c r="DC21" i="2"/>
  <c r="DY21" i="2" s="1"/>
  <c r="EN21" i="2" s="1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DJ21" i="2" s="1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DI21" i="2" s="1"/>
  <c r="DL21" i="2" s="1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DH21" i="2" s="1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DG21" i="2" s="1"/>
  <c r="DK21" i="2" s="1"/>
  <c r="J21" i="2"/>
  <c r="DF21" i="2" s="1"/>
  <c r="DV21" i="2" s="1"/>
  <c r="EK21" i="2" s="1"/>
  <c r="I21" i="2"/>
  <c r="DE21" i="2" s="1"/>
  <c r="DU21" i="2" s="1"/>
  <c r="EJ21" i="2" s="1"/>
  <c r="H21" i="2"/>
  <c r="DD21" i="2" s="1"/>
  <c r="DT21" i="2" s="1"/>
  <c r="DY20" i="2"/>
  <c r="EN20" i="2" s="1"/>
  <c r="DI20" i="2"/>
  <c r="DL20" i="2" s="1"/>
  <c r="DE20" i="2"/>
  <c r="DU20" i="2" s="1"/>
  <c r="EJ20" i="2" s="1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DJ20" i="2" s="1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DH20" i="2" s="1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DG20" i="2" s="1"/>
  <c r="DK20" i="2" s="1"/>
  <c r="J20" i="2"/>
  <c r="DF20" i="2" s="1"/>
  <c r="DV20" i="2" s="1"/>
  <c r="EK20" i="2" s="1"/>
  <c r="I20" i="2"/>
  <c r="H20" i="2"/>
  <c r="DD20" i="2" s="1"/>
  <c r="DT20" i="2" s="1"/>
  <c r="EI20" i="2" s="1"/>
  <c r="EI19" i="2"/>
  <c r="DW19" i="2"/>
  <c r="EL19" i="2" s="1"/>
  <c r="DS19" i="2"/>
  <c r="EH19" i="2" s="1"/>
  <c r="DC19" i="2"/>
  <c r="DY19" i="2" s="1"/>
  <c r="EN19" i="2" s="1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DJ19" i="2" s="1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DI19" i="2" s="1"/>
  <c r="DL19" i="2" s="1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DH19" i="2" s="1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DG19" i="2" s="1"/>
  <c r="DK19" i="2" s="1"/>
  <c r="J19" i="2"/>
  <c r="DF19" i="2" s="1"/>
  <c r="DV19" i="2" s="1"/>
  <c r="EK19" i="2" s="1"/>
  <c r="I19" i="2"/>
  <c r="DE19" i="2" s="1"/>
  <c r="DU19" i="2" s="1"/>
  <c r="EJ19" i="2" s="1"/>
  <c r="H19" i="2"/>
  <c r="DD19" i="2" s="1"/>
  <c r="DT19" i="2" s="1"/>
  <c r="DY18" i="2"/>
  <c r="EN18" i="2" s="1"/>
  <c r="DI18" i="2"/>
  <c r="DL18" i="2" s="1"/>
  <c r="DE18" i="2"/>
  <c r="DU18" i="2" s="1"/>
  <c r="EJ18" i="2" s="1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DJ18" i="2" s="1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DH18" i="2" s="1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DG18" i="2" s="1"/>
  <c r="DK18" i="2" s="1"/>
  <c r="J18" i="2"/>
  <c r="DF18" i="2" s="1"/>
  <c r="DV18" i="2" s="1"/>
  <c r="EK18" i="2" s="1"/>
  <c r="I18" i="2"/>
  <c r="H18" i="2"/>
  <c r="DD18" i="2" s="1"/>
  <c r="DT18" i="2" s="1"/>
  <c r="EI18" i="2" s="1"/>
  <c r="EI17" i="2"/>
  <c r="DW17" i="2"/>
  <c r="EL17" i="2" s="1"/>
  <c r="DS17" i="2"/>
  <c r="EH17" i="2" s="1"/>
  <c r="DC17" i="2"/>
  <c r="DY17" i="2" s="1"/>
  <c r="EN17" i="2" s="1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DJ17" i="2" s="1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DI17" i="2" s="1"/>
  <c r="DL17" i="2" s="1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DH17" i="2" s="1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DG17" i="2" s="1"/>
  <c r="DK17" i="2" s="1"/>
  <c r="J17" i="2"/>
  <c r="DF17" i="2" s="1"/>
  <c r="DV17" i="2" s="1"/>
  <c r="EK17" i="2" s="1"/>
  <c r="I17" i="2"/>
  <c r="DE17" i="2" s="1"/>
  <c r="DU17" i="2" s="1"/>
  <c r="EJ17" i="2" s="1"/>
  <c r="H17" i="2"/>
  <c r="DD17" i="2" s="1"/>
  <c r="DT17" i="2" s="1"/>
  <c r="DY16" i="2"/>
  <c r="EN16" i="2" s="1"/>
  <c r="DI16" i="2"/>
  <c r="DL16" i="2" s="1"/>
  <c r="DE16" i="2"/>
  <c r="DU16" i="2" s="1"/>
  <c r="EJ16" i="2" s="1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DJ16" i="2" s="1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DH16" i="2" s="1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DG16" i="2" s="1"/>
  <c r="DK16" i="2" s="1"/>
  <c r="J16" i="2"/>
  <c r="DF16" i="2" s="1"/>
  <c r="DV16" i="2" s="1"/>
  <c r="EK16" i="2" s="1"/>
  <c r="I16" i="2"/>
  <c r="H16" i="2"/>
  <c r="DD16" i="2" s="1"/>
  <c r="DT16" i="2" s="1"/>
  <c r="EI16" i="2" s="1"/>
  <c r="EI15" i="2"/>
  <c r="DW15" i="2"/>
  <c r="EL15" i="2" s="1"/>
  <c r="DS15" i="2"/>
  <c r="EH15" i="2" s="1"/>
  <c r="DC15" i="2"/>
  <c r="DY15" i="2" s="1"/>
  <c r="EN15" i="2" s="1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DJ15" i="2" s="1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DI15" i="2" s="1"/>
  <c r="DL15" i="2" s="1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DH15" i="2" s="1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DG15" i="2" s="1"/>
  <c r="DK15" i="2" s="1"/>
  <c r="J15" i="2"/>
  <c r="DF15" i="2" s="1"/>
  <c r="DV15" i="2" s="1"/>
  <c r="EK15" i="2" s="1"/>
  <c r="I15" i="2"/>
  <c r="DE15" i="2" s="1"/>
  <c r="DU15" i="2" s="1"/>
  <c r="EJ15" i="2" s="1"/>
  <c r="H15" i="2"/>
  <c r="DD15" i="2" s="1"/>
  <c r="DT15" i="2" s="1"/>
  <c r="DY14" i="2"/>
  <c r="EN14" i="2" s="1"/>
  <c r="DI14" i="2"/>
  <c r="DL14" i="2" s="1"/>
  <c r="DE14" i="2"/>
  <c r="DU14" i="2" s="1"/>
  <c r="EJ14" i="2" s="1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DJ14" i="2" s="1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DH14" i="2" s="1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DG14" i="2" s="1"/>
  <c r="DK14" i="2" s="1"/>
  <c r="J14" i="2"/>
  <c r="DF14" i="2" s="1"/>
  <c r="DV14" i="2" s="1"/>
  <c r="EK14" i="2" s="1"/>
  <c r="I14" i="2"/>
  <c r="H14" i="2"/>
  <c r="DD14" i="2" s="1"/>
  <c r="DT14" i="2" s="1"/>
  <c r="EI14" i="2" s="1"/>
  <c r="EI13" i="2"/>
  <c r="DW13" i="2"/>
  <c r="EL13" i="2" s="1"/>
  <c r="DS13" i="2"/>
  <c r="EH13" i="2" s="1"/>
  <c r="DC13" i="2"/>
  <c r="DY13" i="2" s="1"/>
  <c r="EN13" i="2" s="1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DJ13" i="2" s="1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DI13" i="2" s="1"/>
  <c r="DL13" i="2" s="1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DH13" i="2" s="1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DG13" i="2" s="1"/>
  <c r="DK13" i="2" s="1"/>
  <c r="J13" i="2"/>
  <c r="DF13" i="2" s="1"/>
  <c r="DV13" i="2" s="1"/>
  <c r="EK13" i="2" s="1"/>
  <c r="I13" i="2"/>
  <c r="DE13" i="2" s="1"/>
  <c r="DU13" i="2" s="1"/>
  <c r="EJ13" i="2" s="1"/>
  <c r="H13" i="2"/>
  <c r="DD13" i="2" s="1"/>
  <c r="DT13" i="2" s="1"/>
  <c r="DY12" i="2"/>
  <c r="EN12" i="2" s="1"/>
  <c r="DI12" i="2"/>
  <c r="DL12" i="2" s="1"/>
  <c r="DE12" i="2"/>
  <c r="DU12" i="2" s="1"/>
  <c r="EJ12" i="2" s="1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DJ12" i="2" s="1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DH12" i="2" s="1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DG12" i="2" s="1"/>
  <c r="DK12" i="2" s="1"/>
  <c r="J12" i="2"/>
  <c r="DF12" i="2" s="1"/>
  <c r="DV12" i="2" s="1"/>
  <c r="EK12" i="2" s="1"/>
  <c r="I12" i="2"/>
  <c r="H12" i="2"/>
  <c r="DD12" i="2" s="1"/>
  <c r="DT12" i="2" s="1"/>
  <c r="EI12" i="2" s="1"/>
  <c r="EI11" i="2"/>
  <c r="DW11" i="2"/>
  <c r="EL11" i="2" s="1"/>
  <c r="DS11" i="2"/>
  <c r="EH11" i="2" s="1"/>
  <c r="DC11" i="2"/>
  <c r="DY11" i="2" s="1"/>
  <c r="EN11" i="2" s="1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DJ11" i="2" s="1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DI11" i="2" s="1"/>
  <c r="DL11" i="2" s="1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DH11" i="2" s="1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DG11" i="2" s="1"/>
  <c r="DK11" i="2" s="1"/>
  <c r="J11" i="2"/>
  <c r="DF11" i="2" s="1"/>
  <c r="DV11" i="2" s="1"/>
  <c r="EK11" i="2" s="1"/>
  <c r="I11" i="2"/>
  <c r="DE11" i="2" s="1"/>
  <c r="DU11" i="2" s="1"/>
  <c r="EJ11" i="2" s="1"/>
  <c r="H11" i="2"/>
  <c r="DD11" i="2" s="1"/>
  <c r="DT11" i="2" s="1"/>
  <c r="DY10" i="2"/>
  <c r="EN10" i="2" s="1"/>
  <c r="DI10" i="2"/>
  <c r="DL10" i="2" s="1"/>
  <c r="DE10" i="2"/>
  <c r="DU10" i="2" s="1"/>
  <c r="EJ10" i="2" s="1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DJ10" i="2" s="1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DH10" i="2" s="1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DG10" i="2" s="1"/>
  <c r="DK10" i="2" s="1"/>
  <c r="J10" i="2"/>
  <c r="DF10" i="2" s="1"/>
  <c r="DV10" i="2" s="1"/>
  <c r="EK10" i="2" s="1"/>
  <c r="I10" i="2"/>
  <c r="H10" i="2"/>
  <c r="DD10" i="2" s="1"/>
  <c r="DT10" i="2" s="1"/>
  <c r="EI10" i="2" s="1"/>
  <c r="EI9" i="2"/>
  <c r="DW9" i="2"/>
  <c r="EL9" i="2" s="1"/>
  <c r="DS9" i="2"/>
  <c r="EH9" i="2" s="1"/>
  <c r="DC9" i="2"/>
  <c r="DY9" i="2" s="1"/>
  <c r="EN9" i="2" s="1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DJ9" i="2" s="1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DI9" i="2" s="1"/>
  <c r="DL9" i="2" s="1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DH9" i="2" s="1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DG9" i="2" s="1"/>
  <c r="DK9" i="2" s="1"/>
  <c r="J9" i="2"/>
  <c r="DF9" i="2" s="1"/>
  <c r="DV9" i="2" s="1"/>
  <c r="EK9" i="2" s="1"/>
  <c r="I9" i="2"/>
  <c r="DE9" i="2" s="1"/>
  <c r="DU9" i="2" s="1"/>
  <c r="EJ9" i="2" s="1"/>
  <c r="H9" i="2"/>
  <c r="DD9" i="2" s="1"/>
  <c r="DT9" i="2" s="1"/>
  <c r="DY8" i="2"/>
  <c r="EN8" i="2" s="1"/>
  <c r="DI8" i="2"/>
  <c r="DL8" i="2" s="1"/>
  <c r="DE8" i="2"/>
  <c r="DU8" i="2" s="1"/>
  <c r="EJ8" i="2" s="1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DJ8" i="2" s="1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DH8" i="2" s="1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DG8" i="2" s="1"/>
  <c r="DK8" i="2" s="1"/>
  <c r="J8" i="2"/>
  <c r="DF8" i="2" s="1"/>
  <c r="DV8" i="2" s="1"/>
  <c r="EK8" i="2" s="1"/>
  <c r="I8" i="2"/>
  <c r="H8" i="2"/>
  <c r="DD8" i="2" s="1"/>
  <c r="DT8" i="2" s="1"/>
  <c r="EI8" i="2" s="1"/>
  <c r="EI7" i="2"/>
  <c r="DW7" i="2"/>
  <c r="EL7" i="2" s="1"/>
  <c r="DS7" i="2"/>
  <c r="EH7" i="2" s="1"/>
  <c r="DC7" i="2"/>
  <c r="DY7" i="2" s="1"/>
  <c r="EN7" i="2" s="1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DJ7" i="2" s="1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DI7" i="2" s="1"/>
  <c r="DL7" i="2" s="1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DH7" i="2" s="1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DG7" i="2" s="1"/>
  <c r="DK7" i="2" s="1"/>
  <c r="J7" i="2"/>
  <c r="DF7" i="2" s="1"/>
  <c r="DV7" i="2" s="1"/>
  <c r="EK7" i="2" s="1"/>
  <c r="I7" i="2"/>
  <c r="DE7" i="2" s="1"/>
  <c r="DU7" i="2" s="1"/>
  <c r="EJ7" i="2" s="1"/>
  <c r="H7" i="2"/>
  <c r="DD7" i="2" s="1"/>
  <c r="DT7" i="2" s="1"/>
  <c r="DY6" i="2"/>
  <c r="EN6" i="2" s="1"/>
  <c r="DI6" i="2"/>
  <c r="DL6" i="2" s="1"/>
  <c r="DE6" i="2"/>
  <c r="DU6" i="2" s="1"/>
  <c r="EJ6" i="2" s="1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DJ6" i="2" s="1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DH6" i="2" s="1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DG6" i="2" s="1"/>
  <c r="DK6" i="2" s="1"/>
  <c r="J6" i="2"/>
  <c r="DF6" i="2" s="1"/>
  <c r="DV6" i="2" s="1"/>
  <c r="EK6" i="2" s="1"/>
  <c r="I6" i="2"/>
  <c r="H6" i="2"/>
  <c r="DD6" i="2" s="1"/>
  <c r="DT6" i="2" s="1"/>
  <c r="EI6" i="2" s="1"/>
  <c r="EI5" i="2"/>
  <c r="DW5" i="2"/>
  <c r="EL5" i="2" s="1"/>
  <c r="DS5" i="2"/>
  <c r="EH5" i="2" s="1"/>
  <c r="DC5" i="2"/>
  <c r="DY5" i="2" s="1"/>
  <c r="EN5" i="2" s="1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DJ5" i="2" s="1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DI5" i="2" s="1"/>
  <c r="DL5" i="2" s="1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DH5" i="2" s="1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DG5" i="2" s="1"/>
  <c r="DK5" i="2" s="1"/>
  <c r="J5" i="2"/>
  <c r="DF5" i="2" s="1"/>
  <c r="DV5" i="2" s="1"/>
  <c r="EK5" i="2" s="1"/>
  <c r="I5" i="2"/>
  <c r="DE5" i="2" s="1"/>
  <c r="DU5" i="2" s="1"/>
  <c r="EJ5" i="2" s="1"/>
  <c r="H5" i="2"/>
  <c r="DD5" i="2" s="1"/>
  <c r="DT5" i="2" s="1"/>
  <c r="DY4" i="2"/>
  <c r="EN4" i="2" s="1"/>
  <c r="DI4" i="2"/>
  <c r="DL4" i="2" s="1"/>
  <c r="DE4" i="2"/>
  <c r="DU4" i="2" s="1"/>
  <c r="EJ4" i="2" s="1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DJ4" i="2" s="1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DH4" i="2" s="1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DG4" i="2" s="1"/>
  <c r="DK4" i="2" s="1"/>
  <c r="J4" i="2"/>
  <c r="DF4" i="2" s="1"/>
  <c r="DV4" i="2" s="1"/>
  <c r="EK4" i="2" s="1"/>
  <c r="I4" i="2"/>
  <c r="H4" i="2"/>
  <c r="DD4" i="2" s="1"/>
  <c r="DT4" i="2" s="1"/>
  <c r="EI4" i="2" s="1"/>
  <c r="EI3" i="2"/>
  <c r="DW3" i="2"/>
  <c r="EL3" i="2" s="1"/>
  <c r="DS3" i="2"/>
  <c r="EH3" i="2" s="1"/>
  <c r="DC3" i="2"/>
  <c r="DY3" i="2" s="1"/>
  <c r="EN3" i="2" s="1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DJ3" i="2" s="1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DI3" i="2" s="1"/>
  <c r="DL3" i="2" s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DH3" i="2" s="1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DG3" i="2" s="1"/>
  <c r="DK3" i="2" s="1"/>
  <c r="J3" i="2"/>
  <c r="DF3" i="2" s="1"/>
  <c r="DV3" i="2" s="1"/>
  <c r="EK3" i="2" s="1"/>
  <c r="I3" i="2"/>
  <c r="DE3" i="2" s="1"/>
  <c r="DU3" i="2" s="1"/>
  <c r="EJ3" i="2" s="1"/>
  <c r="H3" i="2"/>
  <c r="DD3" i="2" s="1"/>
  <c r="DT3" i="2" s="1"/>
  <c r="DY2" i="2"/>
  <c r="EN2" i="2" s="1"/>
  <c r="DI2" i="2"/>
  <c r="DL2" i="2" s="1"/>
  <c r="DE2" i="2"/>
  <c r="DU2" i="2" s="1"/>
  <c r="EJ2" i="2" s="1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DJ2" i="2" s="1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DH2" i="2" s="1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DG2" i="2" s="1"/>
  <c r="DK2" i="2" s="1"/>
  <c r="J2" i="2"/>
  <c r="DF2" i="2" s="1"/>
  <c r="DV2" i="2" s="1"/>
  <c r="EK2" i="2" s="1"/>
  <c r="I2" i="2"/>
  <c r="H2" i="2"/>
  <c r="DD2" i="2" s="1"/>
  <c r="DT2" i="2" s="1"/>
  <c r="EI2" i="2" s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F12" i="1"/>
  <c r="E12" i="1"/>
  <c r="D12" i="1"/>
  <c r="C12" i="1"/>
  <c r="B12" i="1"/>
  <c r="G11" i="1"/>
  <c r="F11" i="1"/>
  <c r="E11" i="1"/>
  <c r="D11" i="1"/>
  <c r="C11" i="1"/>
  <c r="B11" i="1"/>
  <c r="G10" i="1"/>
  <c r="F10" i="1"/>
  <c r="E10" i="1"/>
  <c r="D10" i="1"/>
  <c r="C10" i="1"/>
  <c r="B10" i="1"/>
  <c r="G9" i="1"/>
  <c r="F9" i="1"/>
  <c r="E9" i="1"/>
  <c r="D9" i="1"/>
  <c r="C9" i="1"/>
  <c r="B9" i="1"/>
  <c r="G8" i="1"/>
  <c r="F8" i="1"/>
  <c r="E8" i="1"/>
  <c r="D8" i="1"/>
  <c r="C8" i="1"/>
  <c r="B8" i="1"/>
  <c r="G7" i="1"/>
  <c r="F7" i="1"/>
  <c r="E7" i="1"/>
  <c r="D7" i="1"/>
  <c r="C7" i="1"/>
  <c r="B7" i="1"/>
  <c r="G6" i="1"/>
  <c r="F6" i="1"/>
  <c r="E6" i="1"/>
  <c r="D6" i="1"/>
  <c r="C6" i="1"/>
  <c r="B6" i="1"/>
  <c r="G5" i="1"/>
  <c r="F5" i="1"/>
  <c r="E5" i="1"/>
  <c r="D5" i="1"/>
  <c r="C5" i="1"/>
  <c r="B5" i="1"/>
  <c r="G4" i="1"/>
  <c r="F4" i="1"/>
  <c r="E4" i="1"/>
  <c r="D4" i="1"/>
  <c r="C4" i="1"/>
  <c r="B4" i="1"/>
  <c r="G3" i="1"/>
  <c r="F3" i="1"/>
  <c r="E3" i="1"/>
  <c r="D3" i="1"/>
  <c r="C3" i="1"/>
  <c r="B3" i="1"/>
  <c r="G2" i="1"/>
  <c r="F2" i="1"/>
  <c r="E2" i="1"/>
  <c r="D2" i="1"/>
  <c r="C2" i="1"/>
  <c r="B2" i="1"/>
  <c r="DN3" i="2" l="1"/>
  <c r="EC3" i="2" s="1"/>
  <c r="DO3" i="2"/>
  <c r="ED3" i="2" s="1"/>
  <c r="DM3" i="2"/>
  <c r="DN5" i="2"/>
  <c r="EC5" i="2" s="1"/>
  <c r="DO5" i="2"/>
  <c r="ED5" i="2" s="1"/>
  <c r="DM5" i="2"/>
  <c r="DN7" i="2"/>
  <c r="EC7" i="2" s="1"/>
  <c r="DO7" i="2"/>
  <c r="ED7" i="2" s="1"/>
  <c r="DM7" i="2"/>
  <c r="DN11" i="2"/>
  <c r="EC11" i="2" s="1"/>
  <c r="DO11" i="2"/>
  <c r="ED11" i="2" s="1"/>
  <c r="DM11" i="2"/>
  <c r="DR11" i="2"/>
  <c r="EG11" i="2" s="1"/>
  <c r="DP11" i="2"/>
  <c r="EE11" i="2" s="1"/>
  <c r="DQ11" i="2"/>
  <c r="EF11" i="2" s="1"/>
  <c r="DN13" i="2"/>
  <c r="EC13" i="2" s="1"/>
  <c r="DO13" i="2"/>
  <c r="ED13" i="2" s="1"/>
  <c r="DM13" i="2"/>
  <c r="DR13" i="2"/>
  <c r="EG13" i="2" s="1"/>
  <c r="DP13" i="2"/>
  <c r="EE13" i="2" s="1"/>
  <c r="DQ13" i="2"/>
  <c r="EF13" i="2" s="1"/>
  <c r="DN15" i="2"/>
  <c r="EC15" i="2" s="1"/>
  <c r="DO15" i="2"/>
  <c r="ED15" i="2" s="1"/>
  <c r="DM15" i="2"/>
  <c r="DR15" i="2"/>
  <c r="EG15" i="2" s="1"/>
  <c r="DP15" i="2"/>
  <c r="EE15" i="2" s="1"/>
  <c r="DQ15" i="2"/>
  <c r="EF15" i="2" s="1"/>
  <c r="DN17" i="2"/>
  <c r="EC17" i="2" s="1"/>
  <c r="DO17" i="2"/>
  <c r="ED17" i="2" s="1"/>
  <c r="DM17" i="2"/>
  <c r="DR17" i="2"/>
  <c r="EG17" i="2" s="1"/>
  <c r="DP17" i="2"/>
  <c r="EE17" i="2" s="1"/>
  <c r="DQ17" i="2"/>
  <c r="EF17" i="2" s="1"/>
  <c r="DN19" i="2"/>
  <c r="EC19" i="2" s="1"/>
  <c r="DO19" i="2"/>
  <c r="ED19" i="2" s="1"/>
  <c r="DM19" i="2"/>
  <c r="DR19" i="2"/>
  <c r="EG19" i="2" s="1"/>
  <c r="DP19" i="2"/>
  <c r="EE19" i="2" s="1"/>
  <c r="DQ19" i="2"/>
  <c r="EF19" i="2" s="1"/>
  <c r="DN21" i="2"/>
  <c r="EC21" i="2" s="1"/>
  <c r="DO21" i="2"/>
  <c r="ED21" i="2" s="1"/>
  <c r="DM21" i="2"/>
  <c r="DR23" i="2"/>
  <c r="EG23" i="2" s="1"/>
  <c r="DP23" i="2"/>
  <c r="EE23" i="2" s="1"/>
  <c r="DQ23" i="2"/>
  <c r="EF23" i="2" s="1"/>
  <c r="DN25" i="2"/>
  <c r="EC25" i="2" s="1"/>
  <c r="DO25" i="2"/>
  <c r="ED25" i="2" s="1"/>
  <c r="DM25" i="2"/>
  <c r="DN27" i="2"/>
  <c r="EC27" i="2" s="1"/>
  <c r="DO27" i="2"/>
  <c r="ED27" i="2" s="1"/>
  <c r="DM27" i="2"/>
  <c r="DR29" i="2"/>
  <c r="EG29" i="2" s="1"/>
  <c r="DP29" i="2"/>
  <c r="EE29" i="2" s="1"/>
  <c r="DQ29" i="2"/>
  <c r="EF29" i="2" s="1"/>
  <c r="DN31" i="2"/>
  <c r="EC31" i="2" s="1"/>
  <c r="DO31" i="2"/>
  <c r="ED31" i="2" s="1"/>
  <c r="DM31" i="2"/>
  <c r="DN33" i="2"/>
  <c r="EC33" i="2" s="1"/>
  <c r="DO33" i="2"/>
  <c r="ED33" i="2" s="1"/>
  <c r="DM33" i="2"/>
  <c r="DR35" i="2"/>
  <c r="EG35" i="2" s="1"/>
  <c r="DP35" i="2"/>
  <c r="EE35" i="2" s="1"/>
  <c r="DQ35" i="2"/>
  <c r="EF35" i="2" s="1"/>
  <c r="DN37" i="2"/>
  <c r="EC37" i="2" s="1"/>
  <c r="DO37" i="2"/>
  <c r="ED37" i="2" s="1"/>
  <c r="DM37" i="2"/>
  <c r="DR39" i="2"/>
  <c r="EG39" i="2" s="1"/>
  <c r="DP39" i="2"/>
  <c r="EE39" i="2" s="1"/>
  <c r="DQ39" i="2"/>
  <c r="EF39" i="2" s="1"/>
  <c r="DR41" i="2"/>
  <c r="EG41" i="2" s="1"/>
  <c r="DP41" i="2"/>
  <c r="EE41" i="2" s="1"/>
  <c r="DQ41" i="2"/>
  <c r="EF41" i="2" s="1"/>
  <c r="DR43" i="2"/>
  <c r="EG43" i="2" s="1"/>
  <c r="DP43" i="2"/>
  <c r="EE43" i="2" s="1"/>
  <c r="DQ43" i="2"/>
  <c r="EF43" i="2" s="1"/>
  <c r="DR45" i="2"/>
  <c r="EG45" i="2" s="1"/>
  <c r="DP45" i="2"/>
  <c r="EE45" i="2" s="1"/>
  <c r="DQ45" i="2"/>
  <c r="EF45" i="2" s="1"/>
  <c r="DN47" i="2"/>
  <c r="EC47" i="2" s="1"/>
  <c r="DO47" i="2"/>
  <c r="ED47" i="2" s="1"/>
  <c r="DM47" i="2"/>
  <c r="DN49" i="2"/>
  <c r="EC49" i="2" s="1"/>
  <c r="DO49" i="2"/>
  <c r="ED49" i="2" s="1"/>
  <c r="DM49" i="2"/>
  <c r="DN51" i="2"/>
  <c r="EC51" i="2" s="1"/>
  <c r="DO51" i="2"/>
  <c r="ED51" i="2" s="1"/>
  <c r="DM51" i="2"/>
  <c r="DR53" i="2"/>
  <c r="EG53" i="2" s="1"/>
  <c r="DP53" i="2"/>
  <c r="EE53" i="2" s="1"/>
  <c r="DQ53" i="2"/>
  <c r="EF53" i="2" s="1"/>
  <c r="DN55" i="2"/>
  <c r="EC55" i="2" s="1"/>
  <c r="DO55" i="2"/>
  <c r="ED55" i="2" s="1"/>
  <c r="DM55" i="2"/>
  <c r="DN57" i="2"/>
  <c r="EC57" i="2" s="1"/>
  <c r="DO57" i="2"/>
  <c r="ED57" i="2" s="1"/>
  <c r="DM57" i="2"/>
  <c r="DR59" i="2"/>
  <c r="EG59" i="2" s="1"/>
  <c r="DP59" i="2"/>
  <c r="EE59" i="2" s="1"/>
  <c r="DQ59" i="2"/>
  <c r="EF59" i="2" s="1"/>
  <c r="DR61" i="2"/>
  <c r="EG61" i="2" s="1"/>
  <c r="DP61" i="2"/>
  <c r="EE61" i="2" s="1"/>
  <c r="DQ61" i="2"/>
  <c r="EF61" i="2" s="1"/>
  <c r="DR63" i="2"/>
  <c r="EG63" i="2" s="1"/>
  <c r="DP63" i="2"/>
  <c r="EE63" i="2" s="1"/>
  <c r="DQ63" i="2"/>
  <c r="EF63" i="2" s="1"/>
  <c r="DN65" i="2"/>
  <c r="EC65" i="2" s="1"/>
  <c r="DO65" i="2"/>
  <c r="ED65" i="2" s="1"/>
  <c r="DM65" i="2"/>
  <c r="DN67" i="2"/>
  <c r="EC67" i="2" s="1"/>
  <c r="DO67" i="2"/>
  <c r="ED67" i="2" s="1"/>
  <c r="DM67" i="2"/>
  <c r="DN69" i="2"/>
  <c r="EC69" i="2" s="1"/>
  <c r="DO69" i="2"/>
  <c r="ED69" i="2" s="1"/>
  <c r="DM69" i="2"/>
  <c r="DN71" i="2"/>
  <c r="EC71" i="2" s="1"/>
  <c r="DO71" i="2"/>
  <c r="ED71" i="2" s="1"/>
  <c r="DM71" i="2"/>
  <c r="DN73" i="2"/>
  <c r="EC73" i="2" s="1"/>
  <c r="DO73" i="2"/>
  <c r="ED73" i="2" s="1"/>
  <c r="DM73" i="2"/>
  <c r="DR75" i="2"/>
  <c r="EG75" i="2" s="1"/>
  <c r="DP75" i="2"/>
  <c r="EE75" i="2" s="1"/>
  <c r="DQ75" i="2"/>
  <c r="EF75" i="2" s="1"/>
  <c r="DN77" i="2"/>
  <c r="EC77" i="2" s="1"/>
  <c r="DO77" i="2"/>
  <c r="ED77" i="2" s="1"/>
  <c r="DM77" i="2"/>
  <c r="DR79" i="2"/>
  <c r="EG79" i="2" s="1"/>
  <c r="DP79" i="2"/>
  <c r="EE79" i="2" s="1"/>
  <c r="DQ79" i="2"/>
  <c r="EF79" i="2" s="1"/>
  <c r="DR81" i="2"/>
  <c r="EG81" i="2" s="1"/>
  <c r="DP81" i="2"/>
  <c r="EE81" i="2" s="1"/>
  <c r="DQ81" i="2"/>
  <c r="EF81" i="2" s="1"/>
  <c r="DN83" i="2"/>
  <c r="EC83" i="2" s="1"/>
  <c r="DO83" i="2"/>
  <c r="ED83" i="2" s="1"/>
  <c r="DM83" i="2"/>
  <c r="DN85" i="2"/>
  <c r="EC85" i="2" s="1"/>
  <c r="DO85" i="2"/>
  <c r="ED85" i="2" s="1"/>
  <c r="DM85" i="2"/>
  <c r="DN87" i="2"/>
  <c r="EC87" i="2" s="1"/>
  <c r="DO87" i="2"/>
  <c r="ED87" i="2" s="1"/>
  <c r="DM87" i="2"/>
  <c r="DN89" i="2"/>
  <c r="EC89" i="2" s="1"/>
  <c r="DO89" i="2"/>
  <c r="ED89" i="2" s="1"/>
  <c r="DM89" i="2"/>
  <c r="DR91" i="2"/>
  <c r="EG91" i="2" s="1"/>
  <c r="DP91" i="2"/>
  <c r="EE91" i="2" s="1"/>
  <c r="DQ91" i="2"/>
  <c r="EF91" i="2" s="1"/>
  <c r="DN93" i="2"/>
  <c r="EC93" i="2" s="1"/>
  <c r="DO93" i="2"/>
  <c r="ED93" i="2" s="1"/>
  <c r="DM93" i="2"/>
  <c r="DN2" i="2"/>
  <c r="EC2" i="2" s="1"/>
  <c r="DO2" i="2"/>
  <c r="ED2" i="2" s="1"/>
  <c r="DM2" i="2"/>
  <c r="DN4" i="2"/>
  <c r="EC4" i="2" s="1"/>
  <c r="DM4" i="2"/>
  <c r="DO4" i="2"/>
  <c r="ED4" i="2" s="1"/>
  <c r="DN6" i="2"/>
  <c r="EC6" i="2" s="1"/>
  <c r="DM6" i="2"/>
  <c r="DO6" i="2"/>
  <c r="ED6" i="2" s="1"/>
  <c r="DN8" i="2"/>
  <c r="EC8" i="2" s="1"/>
  <c r="DM8" i="2"/>
  <c r="DO8" i="2"/>
  <c r="ED8" i="2" s="1"/>
  <c r="DN10" i="2"/>
  <c r="EC10" i="2" s="1"/>
  <c r="DM10" i="2"/>
  <c r="DO10" i="2"/>
  <c r="ED10" i="2" s="1"/>
  <c r="DN12" i="2"/>
  <c r="EC12" i="2" s="1"/>
  <c r="DM12" i="2"/>
  <c r="DO12" i="2"/>
  <c r="ED12" i="2" s="1"/>
  <c r="DN14" i="2"/>
  <c r="EC14" i="2" s="1"/>
  <c r="DM14" i="2"/>
  <c r="DO14" i="2"/>
  <c r="ED14" i="2" s="1"/>
  <c r="DN16" i="2"/>
  <c r="EC16" i="2" s="1"/>
  <c r="DM16" i="2"/>
  <c r="DO16" i="2"/>
  <c r="ED16" i="2" s="1"/>
  <c r="DN18" i="2"/>
  <c r="EC18" i="2" s="1"/>
  <c r="DM18" i="2"/>
  <c r="DO18" i="2"/>
  <c r="ED18" i="2" s="1"/>
  <c r="DN20" i="2"/>
  <c r="EC20" i="2" s="1"/>
  <c r="DM20" i="2"/>
  <c r="DO20" i="2"/>
  <c r="ED20" i="2" s="1"/>
  <c r="DN22" i="2"/>
  <c r="EC22" i="2" s="1"/>
  <c r="DM22" i="2"/>
  <c r="DO22" i="2"/>
  <c r="ED22" i="2" s="1"/>
  <c r="DN24" i="2"/>
  <c r="EC24" i="2" s="1"/>
  <c r="DM24" i="2"/>
  <c r="DO24" i="2"/>
  <c r="ED24" i="2" s="1"/>
  <c r="DN26" i="2"/>
  <c r="EC26" i="2" s="1"/>
  <c r="DM26" i="2"/>
  <c r="DO26" i="2"/>
  <c r="ED26" i="2" s="1"/>
  <c r="DN28" i="2"/>
  <c r="EC28" i="2" s="1"/>
  <c r="DM28" i="2"/>
  <c r="DO28" i="2"/>
  <c r="ED28" i="2" s="1"/>
  <c r="DN30" i="2"/>
  <c r="EC30" i="2" s="1"/>
  <c r="DM30" i="2"/>
  <c r="DO30" i="2"/>
  <c r="ED30" i="2" s="1"/>
  <c r="DN32" i="2"/>
  <c r="EC32" i="2" s="1"/>
  <c r="DM32" i="2"/>
  <c r="DO32" i="2"/>
  <c r="ED32" i="2" s="1"/>
  <c r="DN34" i="2"/>
  <c r="EC34" i="2" s="1"/>
  <c r="DM34" i="2"/>
  <c r="DO34" i="2"/>
  <c r="ED34" i="2" s="1"/>
  <c r="DN36" i="2"/>
  <c r="EC36" i="2" s="1"/>
  <c r="DM36" i="2"/>
  <c r="DO36" i="2"/>
  <c r="ED36" i="2" s="1"/>
  <c r="DN38" i="2"/>
  <c r="EC38" i="2" s="1"/>
  <c r="DM38" i="2"/>
  <c r="DO38" i="2"/>
  <c r="ED38" i="2" s="1"/>
  <c r="DN40" i="2"/>
  <c r="EC40" i="2" s="1"/>
  <c r="DM40" i="2"/>
  <c r="DO40" i="2"/>
  <c r="ED40" i="2" s="1"/>
  <c r="DN42" i="2"/>
  <c r="EC42" i="2" s="1"/>
  <c r="DM42" i="2"/>
  <c r="DO42" i="2"/>
  <c r="ED42" i="2" s="1"/>
  <c r="DN44" i="2"/>
  <c r="EC44" i="2" s="1"/>
  <c r="DM44" i="2"/>
  <c r="DO44" i="2"/>
  <c r="ED44" i="2" s="1"/>
  <c r="DN46" i="2"/>
  <c r="EC46" i="2" s="1"/>
  <c r="DM46" i="2"/>
  <c r="DO46" i="2"/>
  <c r="ED46" i="2" s="1"/>
  <c r="DN48" i="2"/>
  <c r="EC48" i="2" s="1"/>
  <c r="DM48" i="2"/>
  <c r="DO48" i="2"/>
  <c r="ED48" i="2" s="1"/>
  <c r="DN50" i="2"/>
  <c r="EC50" i="2" s="1"/>
  <c r="DM50" i="2"/>
  <c r="DO50" i="2"/>
  <c r="ED50" i="2" s="1"/>
  <c r="DN52" i="2"/>
  <c r="EC52" i="2" s="1"/>
  <c r="DM52" i="2"/>
  <c r="DO52" i="2"/>
  <c r="ED52" i="2" s="1"/>
  <c r="DN54" i="2"/>
  <c r="EC54" i="2" s="1"/>
  <c r="DM54" i="2"/>
  <c r="DO54" i="2"/>
  <c r="ED54" i="2" s="1"/>
  <c r="DN56" i="2"/>
  <c r="EC56" i="2" s="1"/>
  <c r="DM56" i="2"/>
  <c r="DO56" i="2"/>
  <c r="ED56" i="2" s="1"/>
  <c r="DN58" i="2"/>
  <c r="EC58" i="2" s="1"/>
  <c r="DM58" i="2"/>
  <c r="DO58" i="2"/>
  <c r="ED58" i="2" s="1"/>
  <c r="DN60" i="2"/>
  <c r="EC60" i="2" s="1"/>
  <c r="DM60" i="2"/>
  <c r="DO60" i="2"/>
  <c r="ED60" i="2" s="1"/>
  <c r="DN62" i="2"/>
  <c r="EC62" i="2" s="1"/>
  <c r="DM62" i="2"/>
  <c r="DO62" i="2"/>
  <c r="ED62" i="2" s="1"/>
  <c r="DN64" i="2"/>
  <c r="EC64" i="2" s="1"/>
  <c r="DM64" i="2"/>
  <c r="DO64" i="2"/>
  <c r="ED64" i="2" s="1"/>
  <c r="DN66" i="2"/>
  <c r="EC66" i="2" s="1"/>
  <c r="DM66" i="2"/>
  <c r="DO66" i="2"/>
  <c r="ED66" i="2" s="1"/>
  <c r="DN68" i="2"/>
  <c r="EC68" i="2" s="1"/>
  <c r="DM68" i="2"/>
  <c r="DO68" i="2"/>
  <c r="ED68" i="2" s="1"/>
  <c r="DN70" i="2"/>
  <c r="EC70" i="2" s="1"/>
  <c r="DM70" i="2"/>
  <c r="DO70" i="2"/>
  <c r="ED70" i="2" s="1"/>
  <c r="DN72" i="2"/>
  <c r="EC72" i="2" s="1"/>
  <c r="DM72" i="2"/>
  <c r="DO72" i="2"/>
  <c r="ED72" i="2" s="1"/>
  <c r="DN74" i="2"/>
  <c r="EC74" i="2" s="1"/>
  <c r="DM74" i="2"/>
  <c r="DO74" i="2"/>
  <c r="ED74" i="2" s="1"/>
  <c r="DN76" i="2"/>
  <c r="EC76" i="2" s="1"/>
  <c r="DM76" i="2"/>
  <c r="DO76" i="2"/>
  <c r="ED76" i="2" s="1"/>
  <c r="DN78" i="2"/>
  <c r="EC78" i="2" s="1"/>
  <c r="DM78" i="2"/>
  <c r="DO78" i="2"/>
  <c r="ED78" i="2" s="1"/>
  <c r="DN80" i="2"/>
  <c r="EC80" i="2" s="1"/>
  <c r="DM80" i="2"/>
  <c r="DO80" i="2"/>
  <c r="ED80" i="2" s="1"/>
  <c r="DN82" i="2"/>
  <c r="EC82" i="2" s="1"/>
  <c r="DM82" i="2"/>
  <c r="DO82" i="2"/>
  <c r="ED82" i="2" s="1"/>
  <c r="DN84" i="2"/>
  <c r="EC84" i="2" s="1"/>
  <c r="DM84" i="2"/>
  <c r="DO84" i="2"/>
  <c r="ED84" i="2" s="1"/>
  <c r="DN86" i="2"/>
  <c r="EC86" i="2" s="1"/>
  <c r="DM86" i="2"/>
  <c r="DO86" i="2"/>
  <c r="ED86" i="2" s="1"/>
  <c r="DN88" i="2"/>
  <c r="EC88" i="2" s="1"/>
  <c r="DM88" i="2"/>
  <c r="DO88" i="2"/>
  <c r="ED88" i="2" s="1"/>
  <c r="DN90" i="2"/>
  <c r="EC90" i="2" s="1"/>
  <c r="DM90" i="2"/>
  <c r="DO90" i="2"/>
  <c r="ED90" i="2" s="1"/>
  <c r="DN92" i="2"/>
  <c r="EC92" i="2" s="1"/>
  <c r="DM92" i="2"/>
  <c r="DO92" i="2"/>
  <c r="ED92" i="2" s="1"/>
  <c r="DR3" i="2"/>
  <c r="EG3" i="2" s="1"/>
  <c r="DP3" i="2"/>
  <c r="EE3" i="2" s="1"/>
  <c r="DQ3" i="2"/>
  <c r="EF3" i="2" s="1"/>
  <c r="DR5" i="2"/>
  <c r="EG5" i="2" s="1"/>
  <c r="DP5" i="2"/>
  <c r="EE5" i="2" s="1"/>
  <c r="DQ5" i="2"/>
  <c r="EF5" i="2" s="1"/>
  <c r="DR7" i="2"/>
  <c r="EG7" i="2" s="1"/>
  <c r="DP7" i="2"/>
  <c r="EE7" i="2" s="1"/>
  <c r="DQ7" i="2"/>
  <c r="EF7" i="2" s="1"/>
  <c r="DN9" i="2"/>
  <c r="EC9" i="2" s="1"/>
  <c r="DO9" i="2"/>
  <c r="ED9" i="2" s="1"/>
  <c r="DM9" i="2"/>
  <c r="DR9" i="2"/>
  <c r="EG9" i="2" s="1"/>
  <c r="DP9" i="2"/>
  <c r="EE9" i="2" s="1"/>
  <c r="DQ9" i="2"/>
  <c r="EF9" i="2" s="1"/>
  <c r="DR21" i="2"/>
  <c r="EG21" i="2" s="1"/>
  <c r="DP21" i="2"/>
  <c r="EE21" i="2" s="1"/>
  <c r="DQ21" i="2"/>
  <c r="EF21" i="2" s="1"/>
  <c r="DN23" i="2"/>
  <c r="EC23" i="2" s="1"/>
  <c r="DO23" i="2"/>
  <c r="ED23" i="2" s="1"/>
  <c r="DM23" i="2"/>
  <c r="DR25" i="2"/>
  <c r="EG25" i="2" s="1"/>
  <c r="DP25" i="2"/>
  <c r="EE25" i="2" s="1"/>
  <c r="DQ25" i="2"/>
  <c r="EF25" i="2" s="1"/>
  <c r="DR27" i="2"/>
  <c r="EG27" i="2" s="1"/>
  <c r="DP27" i="2"/>
  <c r="EE27" i="2" s="1"/>
  <c r="DQ27" i="2"/>
  <c r="EF27" i="2" s="1"/>
  <c r="DN29" i="2"/>
  <c r="EC29" i="2" s="1"/>
  <c r="DO29" i="2"/>
  <c r="ED29" i="2" s="1"/>
  <c r="DM29" i="2"/>
  <c r="DR31" i="2"/>
  <c r="EG31" i="2" s="1"/>
  <c r="DP31" i="2"/>
  <c r="EE31" i="2" s="1"/>
  <c r="DQ31" i="2"/>
  <c r="EF31" i="2" s="1"/>
  <c r="DR33" i="2"/>
  <c r="EG33" i="2" s="1"/>
  <c r="DP33" i="2"/>
  <c r="EE33" i="2" s="1"/>
  <c r="DQ33" i="2"/>
  <c r="EF33" i="2" s="1"/>
  <c r="DN35" i="2"/>
  <c r="EC35" i="2" s="1"/>
  <c r="DO35" i="2"/>
  <c r="ED35" i="2" s="1"/>
  <c r="DM35" i="2"/>
  <c r="DR37" i="2"/>
  <c r="EG37" i="2" s="1"/>
  <c r="DP37" i="2"/>
  <c r="EE37" i="2" s="1"/>
  <c r="DQ37" i="2"/>
  <c r="EF37" i="2" s="1"/>
  <c r="DN39" i="2"/>
  <c r="EC39" i="2" s="1"/>
  <c r="DO39" i="2"/>
  <c r="ED39" i="2" s="1"/>
  <c r="DM39" i="2"/>
  <c r="DN41" i="2"/>
  <c r="EC41" i="2" s="1"/>
  <c r="DO41" i="2"/>
  <c r="ED41" i="2" s="1"/>
  <c r="DM41" i="2"/>
  <c r="DN43" i="2"/>
  <c r="EC43" i="2" s="1"/>
  <c r="DO43" i="2"/>
  <c r="ED43" i="2" s="1"/>
  <c r="DM43" i="2"/>
  <c r="DN45" i="2"/>
  <c r="EC45" i="2" s="1"/>
  <c r="DO45" i="2"/>
  <c r="ED45" i="2" s="1"/>
  <c r="DM45" i="2"/>
  <c r="DR47" i="2"/>
  <c r="EG47" i="2" s="1"/>
  <c r="DP47" i="2"/>
  <c r="EE47" i="2" s="1"/>
  <c r="DQ47" i="2"/>
  <c r="EF47" i="2" s="1"/>
  <c r="DR49" i="2"/>
  <c r="EG49" i="2" s="1"/>
  <c r="DP49" i="2"/>
  <c r="EE49" i="2" s="1"/>
  <c r="DQ49" i="2"/>
  <c r="EF49" i="2" s="1"/>
  <c r="DR51" i="2"/>
  <c r="EG51" i="2" s="1"/>
  <c r="DP51" i="2"/>
  <c r="EE51" i="2" s="1"/>
  <c r="DQ51" i="2"/>
  <c r="EF51" i="2" s="1"/>
  <c r="DN53" i="2"/>
  <c r="EC53" i="2" s="1"/>
  <c r="DO53" i="2"/>
  <c r="ED53" i="2" s="1"/>
  <c r="DM53" i="2"/>
  <c r="DR55" i="2"/>
  <c r="EG55" i="2" s="1"/>
  <c r="DP55" i="2"/>
  <c r="EE55" i="2" s="1"/>
  <c r="DQ55" i="2"/>
  <c r="EF55" i="2" s="1"/>
  <c r="DR57" i="2"/>
  <c r="EG57" i="2" s="1"/>
  <c r="DP57" i="2"/>
  <c r="EE57" i="2" s="1"/>
  <c r="DQ57" i="2"/>
  <c r="EF57" i="2" s="1"/>
  <c r="DN59" i="2"/>
  <c r="EC59" i="2" s="1"/>
  <c r="DO59" i="2"/>
  <c r="ED59" i="2" s="1"/>
  <c r="DM59" i="2"/>
  <c r="DN61" i="2"/>
  <c r="EC61" i="2" s="1"/>
  <c r="DO61" i="2"/>
  <c r="ED61" i="2" s="1"/>
  <c r="DM61" i="2"/>
  <c r="DN63" i="2"/>
  <c r="EC63" i="2" s="1"/>
  <c r="DO63" i="2"/>
  <c r="ED63" i="2" s="1"/>
  <c r="DM63" i="2"/>
  <c r="DR65" i="2"/>
  <c r="EG65" i="2" s="1"/>
  <c r="DP65" i="2"/>
  <c r="EE65" i="2" s="1"/>
  <c r="DQ65" i="2"/>
  <c r="EF65" i="2" s="1"/>
  <c r="DR67" i="2"/>
  <c r="EG67" i="2" s="1"/>
  <c r="DP67" i="2"/>
  <c r="EE67" i="2" s="1"/>
  <c r="DQ67" i="2"/>
  <c r="EF67" i="2" s="1"/>
  <c r="DR69" i="2"/>
  <c r="EG69" i="2" s="1"/>
  <c r="DP69" i="2"/>
  <c r="EE69" i="2" s="1"/>
  <c r="DQ69" i="2"/>
  <c r="EF69" i="2" s="1"/>
  <c r="DR71" i="2"/>
  <c r="EG71" i="2" s="1"/>
  <c r="DP71" i="2"/>
  <c r="EE71" i="2" s="1"/>
  <c r="DQ71" i="2"/>
  <c r="EF71" i="2" s="1"/>
  <c r="DR73" i="2"/>
  <c r="EG73" i="2" s="1"/>
  <c r="DP73" i="2"/>
  <c r="EE73" i="2" s="1"/>
  <c r="DQ73" i="2"/>
  <c r="EF73" i="2" s="1"/>
  <c r="DN75" i="2"/>
  <c r="EC75" i="2" s="1"/>
  <c r="DO75" i="2"/>
  <c r="ED75" i="2" s="1"/>
  <c r="DM75" i="2"/>
  <c r="DR77" i="2"/>
  <c r="EG77" i="2" s="1"/>
  <c r="DP77" i="2"/>
  <c r="EE77" i="2" s="1"/>
  <c r="DQ77" i="2"/>
  <c r="EF77" i="2" s="1"/>
  <c r="DN79" i="2"/>
  <c r="EC79" i="2" s="1"/>
  <c r="DO79" i="2"/>
  <c r="ED79" i="2" s="1"/>
  <c r="DM79" i="2"/>
  <c r="DN81" i="2"/>
  <c r="EC81" i="2" s="1"/>
  <c r="DO81" i="2"/>
  <c r="ED81" i="2" s="1"/>
  <c r="DM81" i="2"/>
  <c r="DR83" i="2"/>
  <c r="EG83" i="2" s="1"/>
  <c r="DP83" i="2"/>
  <c r="EE83" i="2" s="1"/>
  <c r="DQ83" i="2"/>
  <c r="EF83" i="2" s="1"/>
  <c r="DR85" i="2"/>
  <c r="EG85" i="2" s="1"/>
  <c r="DP85" i="2"/>
  <c r="EE85" i="2" s="1"/>
  <c r="DQ85" i="2"/>
  <c r="EF85" i="2" s="1"/>
  <c r="DR87" i="2"/>
  <c r="EG87" i="2" s="1"/>
  <c r="DP87" i="2"/>
  <c r="EE87" i="2" s="1"/>
  <c r="DQ87" i="2"/>
  <c r="EF87" i="2" s="1"/>
  <c r="DR89" i="2"/>
  <c r="EG89" i="2" s="1"/>
  <c r="DP89" i="2"/>
  <c r="EE89" i="2" s="1"/>
  <c r="DQ89" i="2"/>
  <c r="EF89" i="2" s="1"/>
  <c r="DN91" i="2"/>
  <c r="EC91" i="2" s="1"/>
  <c r="DO91" i="2"/>
  <c r="ED91" i="2" s="1"/>
  <c r="DM91" i="2"/>
  <c r="DR93" i="2"/>
  <c r="EG93" i="2" s="1"/>
  <c r="DP93" i="2"/>
  <c r="EE93" i="2" s="1"/>
  <c r="DQ93" i="2"/>
  <c r="EF93" i="2" s="1"/>
  <c r="DN94" i="2"/>
  <c r="EC94" i="2" s="1"/>
  <c r="DM94" i="2"/>
  <c r="DO94" i="2"/>
  <c r="ED94" i="2" s="1"/>
  <c r="DN95" i="2"/>
  <c r="EC95" i="2" s="1"/>
  <c r="DO95" i="2"/>
  <c r="ED95" i="2" s="1"/>
  <c r="DM95" i="2"/>
  <c r="DR95" i="2"/>
  <c r="EG95" i="2" s="1"/>
  <c r="DP95" i="2"/>
  <c r="EE95" i="2" s="1"/>
  <c r="DQ95" i="2"/>
  <c r="EF95" i="2" s="1"/>
  <c r="DN96" i="2"/>
  <c r="EC96" i="2" s="1"/>
  <c r="DM96" i="2"/>
  <c r="DO96" i="2"/>
  <c r="ED96" i="2" s="1"/>
  <c r="DR96" i="2"/>
  <c r="EG96" i="2" s="1"/>
  <c r="DP96" i="2"/>
  <c r="EE96" i="2" s="1"/>
  <c r="DQ96" i="2"/>
  <c r="EF96" i="2" s="1"/>
  <c r="DR2" i="2"/>
  <c r="EG2" i="2" s="1"/>
  <c r="DP2" i="2"/>
  <c r="EE2" i="2" s="1"/>
  <c r="DQ2" i="2"/>
  <c r="EF2" i="2" s="1"/>
  <c r="DZ2" i="2"/>
  <c r="EO2" i="2" s="1"/>
  <c r="DX2" i="2"/>
  <c r="EM2" i="2" s="1"/>
  <c r="DS2" i="2"/>
  <c r="EH2" i="2" s="1"/>
  <c r="DW2" i="2"/>
  <c r="EL2" i="2" s="1"/>
  <c r="EA2" i="2"/>
  <c r="EP2" i="2" s="1"/>
  <c r="DZ4" i="2"/>
  <c r="EO4" i="2" s="1"/>
  <c r="DX4" i="2"/>
  <c r="EM4" i="2" s="1"/>
  <c r="DS4" i="2"/>
  <c r="EH4" i="2" s="1"/>
  <c r="DW4" i="2"/>
  <c r="EL4" i="2" s="1"/>
  <c r="EA4" i="2"/>
  <c r="EP4" i="2" s="1"/>
  <c r="DZ6" i="2"/>
  <c r="EO6" i="2" s="1"/>
  <c r="DX6" i="2"/>
  <c r="EM6" i="2" s="1"/>
  <c r="DS6" i="2"/>
  <c r="EH6" i="2" s="1"/>
  <c r="DW6" i="2"/>
  <c r="EL6" i="2" s="1"/>
  <c r="EA6" i="2"/>
  <c r="EP6" i="2" s="1"/>
  <c r="DZ8" i="2"/>
  <c r="EO8" i="2" s="1"/>
  <c r="DX8" i="2"/>
  <c r="EM8" i="2" s="1"/>
  <c r="DS8" i="2"/>
  <c r="EH8" i="2" s="1"/>
  <c r="DW8" i="2"/>
  <c r="EL8" i="2" s="1"/>
  <c r="EA8" i="2"/>
  <c r="EP8" i="2" s="1"/>
  <c r="DZ10" i="2"/>
  <c r="EO10" i="2" s="1"/>
  <c r="DX10" i="2"/>
  <c r="EM10" i="2" s="1"/>
  <c r="DS10" i="2"/>
  <c r="EH10" i="2" s="1"/>
  <c r="DW10" i="2"/>
  <c r="EL10" i="2" s="1"/>
  <c r="EA10" i="2"/>
  <c r="EP10" i="2" s="1"/>
  <c r="DZ12" i="2"/>
  <c r="EO12" i="2" s="1"/>
  <c r="DX12" i="2"/>
  <c r="EM12" i="2" s="1"/>
  <c r="DS12" i="2"/>
  <c r="EH12" i="2" s="1"/>
  <c r="DW12" i="2"/>
  <c r="EL12" i="2" s="1"/>
  <c r="EA12" i="2"/>
  <c r="EP12" i="2" s="1"/>
  <c r="DZ14" i="2"/>
  <c r="EO14" i="2" s="1"/>
  <c r="DX14" i="2"/>
  <c r="EM14" i="2" s="1"/>
  <c r="DS14" i="2"/>
  <c r="EH14" i="2" s="1"/>
  <c r="DW14" i="2"/>
  <c r="EL14" i="2" s="1"/>
  <c r="EA14" i="2"/>
  <c r="EP14" i="2" s="1"/>
  <c r="DZ16" i="2"/>
  <c r="EO16" i="2" s="1"/>
  <c r="DX16" i="2"/>
  <c r="EM16" i="2" s="1"/>
  <c r="DS16" i="2"/>
  <c r="EH16" i="2" s="1"/>
  <c r="DW16" i="2"/>
  <c r="EL16" i="2" s="1"/>
  <c r="EA16" i="2"/>
  <c r="EP16" i="2" s="1"/>
  <c r="DZ18" i="2"/>
  <c r="EO18" i="2" s="1"/>
  <c r="DX18" i="2"/>
  <c r="EM18" i="2" s="1"/>
  <c r="DS18" i="2"/>
  <c r="EH18" i="2" s="1"/>
  <c r="DW18" i="2"/>
  <c r="EL18" i="2" s="1"/>
  <c r="EA18" i="2"/>
  <c r="EP18" i="2" s="1"/>
  <c r="DZ20" i="2"/>
  <c r="EO20" i="2" s="1"/>
  <c r="DX20" i="2"/>
  <c r="EM20" i="2" s="1"/>
  <c r="DS20" i="2"/>
  <c r="EH20" i="2" s="1"/>
  <c r="DW20" i="2"/>
  <c r="EL20" i="2" s="1"/>
  <c r="EA20" i="2"/>
  <c r="EP20" i="2" s="1"/>
  <c r="DZ22" i="2"/>
  <c r="EO22" i="2" s="1"/>
  <c r="DX22" i="2"/>
  <c r="EM22" i="2" s="1"/>
  <c r="DS22" i="2"/>
  <c r="EH22" i="2" s="1"/>
  <c r="DW22" i="2"/>
  <c r="EL22" i="2" s="1"/>
  <c r="EA22" i="2"/>
  <c r="EP22" i="2" s="1"/>
  <c r="DZ24" i="2"/>
  <c r="EO24" i="2" s="1"/>
  <c r="DX24" i="2"/>
  <c r="EM24" i="2" s="1"/>
  <c r="DS24" i="2"/>
  <c r="EH24" i="2" s="1"/>
  <c r="DW24" i="2"/>
  <c r="EL24" i="2" s="1"/>
  <c r="EA24" i="2"/>
  <c r="EP24" i="2" s="1"/>
  <c r="DZ26" i="2"/>
  <c r="EO26" i="2" s="1"/>
  <c r="DX26" i="2"/>
  <c r="EM26" i="2" s="1"/>
  <c r="DS26" i="2"/>
  <c r="EH26" i="2" s="1"/>
  <c r="DW26" i="2"/>
  <c r="EL26" i="2" s="1"/>
  <c r="EA26" i="2"/>
  <c r="EP26" i="2" s="1"/>
  <c r="DZ28" i="2"/>
  <c r="EO28" i="2" s="1"/>
  <c r="DX28" i="2"/>
  <c r="EM28" i="2" s="1"/>
  <c r="DS28" i="2"/>
  <c r="EH28" i="2" s="1"/>
  <c r="DW28" i="2"/>
  <c r="EL28" i="2" s="1"/>
  <c r="EA28" i="2"/>
  <c r="EP28" i="2" s="1"/>
  <c r="DZ30" i="2"/>
  <c r="EO30" i="2" s="1"/>
  <c r="DX30" i="2"/>
  <c r="EM30" i="2" s="1"/>
  <c r="DS30" i="2"/>
  <c r="EH30" i="2" s="1"/>
  <c r="DW30" i="2"/>
  <c r="EL30" i="2" s="1"/>
  <c r="EA30" i="2"/>
  <c r="EP30" i="2" s="1"/>
  <c r="DZ32" i="2"/>
  <c r="EO32" i="2" s="1"/>
  <c r="DX32" i="2"/>
  <c r="EM32" i="2" s="1"/>
  <c r="DS32" i="2"/>
  <c r="EH32" i="2" s="1"/>
  <c r="DW32" i="2"/>
  <c r="EL32" i="2" s="1"/>
  <c r="EA32" i="2"/>
  <c r="EP32" i="2" s="1"/>
  <c r="DZ34" i="2"/>
  <c r="EO34" i="2" s="1"/>
  <c r="DX34" i="2"/>
  <c r="EM34" i="2" s="1"/>
  <c r="DS34" i="2"/>
  <c r="EH34" i="2" s="1"/>
  <c r="DW34" i="2"/>
  <c r="EL34" i="2" s="1"/>
  <c r="EA34" i="2"/>
  <c r="EP34" i="2" s="1"/>
  <c r="DZ36" i="2"/>
  <c r="EO36" i="2" s="1"/>
  <c r="DX36" i="2"/>
  <c r="EM36" i="2" s="1"/>
  <c r="DS36" i="2"/>
  <c r="EH36" i="2" s="1"/>
  <c r="DW36" i="2"/>
  <c r="EL36" i="2" s="1"/>
  <c r="EA36" i="2"/>
  <c r="EP36" i="2" s="1"/>
  <c r="DZ38" i="2"/>
  <c r="EO38" i="2" s="1"/>
  <c r="DX38" i="2"/>
  <c r="EM38" i="2" s="1"/>
  <c r="DS38" i="2"/>
  <c r="EH38" i="2" s="1"/>
  <c r="DW38" i="2"/>
  <c r="EL38" i="2" s="1"/>
  <c r="EA38" i="2"/>
  <c r="EP38" i="2" s="1"/>
  <c r="DZ40" i="2"/>
  <c r="EO40" i="2" s="1"/>
  <c r="DX40" i="2"/>
  <c r="EM40" i="2" s="1"/>
  <c r="DS40" i="2"/>
  <c r="EH40" i="2" s="1"/>
  <c r="DW40" i="2"/>
  <c r="EL40" i="2" s="1"/>
  <c r="EA40" i="2"/>
  <c r="EP40" i="2" s="1"/>
  <c r="DZ42" i="2"/>
  <c r="EO42" i="2" s="1"/>
  <c r="DX42" i="2"/>
  <c r="EM42" i="2" s="1"/>
  <c r="DS42" i="2"/>
  <c r="EH42" i="2" s="1"/>
  <c r="DW42" i="2"/>
  <c r="EL42" i="2" s="1"/>
  <c r="EA42" i="2"/>
  <c r="EP42" i="2" s="1"/>
  <c r="DZ44" i="2"/>
  <c r="EO44" i="2" s="1"/>
  <c r="DX44" i="2"/>
  <c r="EM44" i="2" s="1"/>
  <c r="DS44" i="2"/>
  <c r="EH44" i="2" s="1"/>
  <c r="DW44" i="2"/>
  <c r="EL44" i="2" s="1"/>
  <c r="EA44" i="2"/>
  <c r="EP44" i="2" s="1"/>
  <c r="DZ46" i="2"/>
  <c r="EO46" i="2" s="1"/>
  <c r="DX46" i="2"/>
  <c r="EM46" i="2" s="1"/>
  <c r="DS46" i="2"/>
  <c r="EH46" i="2" s="1"/>
  <c r="DW46" i="2"/>
  <c r="EL46" i="2" s="1"/>
  <c r="EA46" i="2"/>
  <c r="EP46" i="2" s="1"/>
  <c r="DZ48" i="2"/>
  <c r="EO48" i="2" s="1"/>
  <c r="DX48" i="2"/>
  <c r="EM48" i="2" s="1"/>
  <c r="DS48" i="2"/>
  <c r="EH48" i="2" s="1"/>
  <c r="DW48" i="2"/>
  <c r="EL48" i="2" s="1"/>
  <c r="EA48" i="2"/>
  <c r="EP48" i="2" s="1"/>
  <c r="DZ50" i="2"/>
  <c r="EO50" i="2" s="1"/>
  <c r="DX50" i="2"/>
  <c r="EM50" i="2" s="1"/>
  <c r="DS50" i="2"/>
  <c r="EH50" i="2" s="1"/>
  <c r="DW50" i="2"/>
  <c r="EL50" i="2" s="1"/>
  <c r="EA50" i="2"/>
  <c r="EP50" i="2" s="1"/>
  <c r="DZ52" i="2"/>
  <c r="EO52" i="2" s="1"/>
  <c r="DX52" i="2"/>
  <c r="EM52" i="2" s="1"/>
  <c r="DS52" i="2"/>
  <c r="EH52" i="2" s="1"/>
  <c r="DW52" i="2"/>
  <c r="EL52" i="2" s="1"/>
  <c r="EA52" i="2"/>
  <c r="EP52" i="2" s="1"/>
  <c r="DZ54" i="2"/>
  <c r="EO54" i="2" s="1"/>
  <c r="DX54" i="2"/>
  <c r="EM54" i="2" s="1"/>
  <c r="DS54" i="2"/>
  <c r="EH54" i="2" s="1"/>
  <c r="DW54" i="2"/>
  <c r="EL54" i="2" s="1"/>
  <c r="EA54" i="2"/>
  <c r="EP54" i="2" s="1"/>
  <c r="DZ56" i="2"/>
  <c r="EO56" i="2" s="1"/>
  <c r="DX56" i="2"/>
  <c r="EM56" i="2" s="1"/>
  <c r="DS56" i="2"/>
  <c r="EH56" i="2" s="1"/>
  <c r="DW56" i="2"/>
  <c r="EL56" i="2" s="1"/>
  <c r="EA56" i="2"/>
  <c r="EP56" i="2" s="1"/>
  <c r="DZ58" i="2"/>
  <c r="EO58" i="2" s="1"/>
  <c r="DX58" i="2"/>
  <c r="EM58" i="2" s="1"/>
  <c r="DS58" i="2"/>
  <c r="EH58" i="2" s="1"/>
  <c r="DW58" i="2"/>
  <c r="EL58" i="2" s="1"/>
  <c r="EA58" i="2"/>
  <c r="EP58" i="2" s="1"/>
  <c r="DZ60" i="2"/>
  <c r="EO60" i="2" s="1"/>
  <c r="DX60" i="2"/>
  <c r="EM60" i="2" s="1"/>
  <c r="DS60" i="2"/>
  <c r="EH60" i="2" s="1"/>
  <c r="DW60" i="2"/>
  <c r="EL60" i="2" s="1"/>
  <c r="EA60" i="2"/>
  <c r="EP60" i="2" s="1"/>
  <c r="DZ62" i="2"/>
  <c r="EO62" i="2" s="1"/>
  <c r="DX62" i="2"/>
  <c r="EM62" i="2" s="1"/>
  <c r="DS62" i="2"/>
  <c r="EH62" i="2" s="1"/>
  <c r="DW62" i="2"/>
  <c r="EL62" i="2" s="1"/>
  <c r="EA62" i="2"/>
  <c r="EP62" i="2" s="1"/>
  <c r="DZ64" i="2"/>
  <c r="EO64" i="2" s="1"/>
  <c r="DX64" i="2"/>
  <c r="EM64" i="2" s="1"/>
  <c r="DS64" i="2"/>
  <c r="EH64" i="2" s="1"/>
  <c r="DW64" i="2"/>
  <c r="EL64" i="2" s="1"/>
  <c r="EA64" i="2"/>
  <c r="EP64" i="2" s="1"/>
  <c r="DZ66" i="2"/>
  <c r="EO66" i="2" s="1"/>
  <c r="DX66" i="2"/>
  <c r="EM66" i="2" s="1"/>
  <c r="DS66" i="2"/>
  <c r="EH66" i="2" s="1"/>
  <c r="DW66" i="2"/>
  <c r="EL66" i="2" s="1"/>
  <c r="EA66" i="2"/>
  <c r="EP66" i="2" s="1"/>
  <c r="DZ68" i="2"/>
  <c r="EO68" i="2" s="1"/>
  <c r="DX68" i="2"/>
  <c r="EM68" i="2" s="1"/>
  <c r="DS68" i="2"/>
  <c r="EH68" i="2" s="1"/>
  <c r="DW68" i="2"/>
  <c r="EL68" i="2" s="1"/>
  <c r="EA68" i="2"/>
  <c r="EP68" i="2" s="1"/>
  <c r="DZ70" i="2"/>
  <c r="EO70" i="2" s="1"/>
  <c r="DX70" i="2"/>
  <c r="EM70" i="2" s="1"/>
  <c r="DS70" i="2"/>
  <c r="EH70" i="2" s="1"/>
  <c r="DW70" i="2"/>
  <c r="EL70" i="2" s="1"/>
  <c r="EA70" i="2"/>
  <c r="EP70" i="2" s="1"/>
  <c r="DZ72" i="2"/>
  <c r="EO72" i="2" s="1"/>
  <c r="DX72" i="2"/>
  <c r="EM72" i="2" s="1"/>
  <c r="DS72" i="2"/>
  <c r="EH72" i="2" s="1"/>
  <c r="DW72" i="2"/>
  <c r="EL72" i="2" s="1"/>
  <c r="EA72" i="2"/>
  <c r="EP72" i="2" s="1"/>
  <c r="DZ74" i="2"/>
  <c r="EO74" i="2" s="1"/>
  <c r="DX74" i="2"/>
  <c r="EM74" i="2" s="1"/>
  <c r="DS74" i="2"/>
  <c r="EH74" i="2" s="1"/>
  <c r="DW74" i="2"/>
  <c r="EL74" i="2" s="1"/>
  <c r="EA74" i="2"/>
  <c r="EP74" i="2" s="1"/>
  <c r="DZ76" i="2"/>
  <c r="EO76" i="2" s="1"/>
  <c r="DX76" i="2"/>
  <c r="EM76" i="2" s="1"/>
  <c r="DS76" i="2"/>
  <c r="EH76" i="2" s="1"/>
  <c r="DW76" i="2"/>
  <c r="EL76" i="2" s="1"/>
  <c r="EA76" i="2"/>
  <c r="EP76" i="2" s="1"/>
  <c r="DZ78" i="2"/>
  <c r="EO78" i="2" s="1"/>
  <c r="DX78" i="2"/>
  <c r="EM78" i="2" s="1"/>
  <c r="DS78" i="2"/>
  <c r="EH78" i="2" s="1"/>
  <c r="DW78" i="2"/>
  <c r="EL78" i="2" s="1"/>
  <c r="EA78" i="2"/>
  <c r="EP78" i="2" s="1"/>
  <c r="DZ80" i="2"/>
  <c r="EO80" i="2" s="1"/>
  <c r="DX80" i="2"/>
  <c r="EM80" i="2" s="1"/>
  <c r="DS80" i="2"/>
  <c r="EH80" i="2" s="1"/>
  <c r="DW80" i="2"/>
  <c r="EL80" i="2" s="1"/>
  <c r="EA80" i="2"/>
  <c r="EP80" i="2" s="1"/>
  <c r="DZ82" i="2"/>
  <c r="EO82" i="2" s="1"/>
  <c r="DX82" i="2"/>
  <c r="EM82" i="2" s="1"/>
  <c r="DS82" i="2"/>
  <c r="EH82" i="2" s="1"/>
  <c r="DW82" i="2"/>
  <c r="EL82" i="2" s="1"/>
  <c r="EA82" i="2"/>
  <c r="EP82" i="2" s="1"/>
  <c r="DZ84" i="2"/>
  <c r="EO84" i="2" s="1"/>
  <c r="DX84" i="2"/>
  <c r="EM84" i="2" s="1"/>
  <c r="DS84" i="2"/>
  <c r="EH84" i="2" s="1"/>
  <c r="DW84" i="2"/>
  <c r="EL84" i="2" s="1"/>
  <c r="EA84" i="2"/>
  <c r="EP84" i="2" s="1"/>
  <c r="DZ86" i="2"/>
  <c r="EO86" i="2" s="1"/>
  <c r="DX86" i="2"/>
  <c r="EM86" i="2" s="1"/>
  <c r="DS86" i="2"/>
  <c r="EH86" i="2" s="1"/>
  <c r="DW86" i="2"/>
  <c r="EL86" i="2" s="1"/>
  <c r="EA86" i="2"/>
  <c r="EP86" i="2" s="1"/>
  <c r="DZ88" i="2"/>
  <c r="EO88" i="2" s="1"/>
  <c r="DX88" i="2"/>
  <c r="EM88" i="2" s="1"/>
  <c r="DS88" i="2"/>
  <c r="EH88" i="2" s="1"/>
  <c r="DW88" i="2"/>
  <c r="EL88" i="2" s="1"/>
  <c r="EA88" i="2"/>
  <c r="EP88" i="2" s="1"/>
  <c r="DZ90" i="2"/>
  <c r="EO90" i="2" s="1"/>
  <c r="DX90" i="2"/>
  <c r="EM90" i="2" s="1"/>
  <c r="DS90" i="2"/>
  <c r="EH90" i="2" s="1"/>
  <c r="DW90" i="2"/>
  <c r="EL90" i="2" s="1"/>
  <c r="EA90" i="2"/>
  <c r="EP90" i="2" s="1"/>
  <c r="DZ92" i="2"/>
  <c r="EO92" i="2" s="1"/>
  <c r="DX92" i="2"/>
  <c r="EM92" i="2" s="1"/>
  <c r="DS92" i="2"/>
  <c r="EH92" i="2" s="1"/>
  <c r="DW92" i="2"/>
  <c r="EL92" i="2" s="1"/>
  <c r="EA92" i="2"/>
  <c r="EP92" i="2" s="1"/>
  <c r="DZ94" i="2"/>
  <c r="EO94" i="2" s="1"/>
  <c r="DX94" i="2"/>
  <c r="EM94" i="2" s="1"/>
  <c r="DS94" i="2"/>
  <c r="EH94" i="2" s="1"/>
  <c r="DW94" i="2"/>
  <c r="EL94" i="2" s="1"/>
  <c r="EA94" i="2"/>
  <c r="EP94" i="2" s="1"/>
  <c r="DZ96" i="2"/>
  <c r="EO96" i="2" s="1"/>
  <c r="DX96" i="2"/>
  <c r="EM96" i="2" s="1"/>
  <c r="DS96" i="2"/>
  <c r="EH96" i="2" s="1"/>
  <c r="DW96" i="2"/>
  <c r="EL96" i="2" s="1"/>
  <c r="EA96" i="2"/>
  <c r="EP96" i="2" s="1"/>
  <c r="DT97" i="2"/>
  <c r="EI97" i="2" s="1"/>
  <c r="DS97" i="2"/>
  <c r="EH97" i="2" s="1"/>
  <c r="DV97" i="2"/>
  <c r="EK97" i="2" s="1"/>
  <c r="DW97" i="2"/>
  <c r="EL97" i="2" s="1"/>
  <c r="DT98" i="2"/>
  <c r="EI98" i="2" s="1"/>
  <c r="DS98" i="2"/>
  <c r="EH98" i="2" s="1"/>
  <c r="DV98" i="2"/>
  <c r="EK98" i="2" s="1"/>
  <c r="DW98" i="2"/>
  <c r="EL98" i="2" s="1"/>
  <c r="DS99" i="2"/>
  <c r="EH99" i="2" s="1"/>
  <c r="DT99" i="2"/>
  <c r="EI99" i="2" s="1"/>
  <c r="DW99" i="2"/>
  <c r="EL99" i="2" s="1"/>
  <c r="DV99" i="2"/>
  <c r="EK99" i="2" s="1"/>
  <c r="DT100" i="2"/>
  <c r="EI100" i="2" s="1"/>
  <c r="DS100" i="2"/>
  <c r="EH100" i="2" s="1"/>
  <c r="DV100" i="2"/>
  <c r="EK100" i="2" s="1"/>
  <c r="DW100" i="2"/>
  <c r="EL100" i="2" s="1"/>
  <c r="DS101" i="2"/>
  <c r="EH101" i="2" s="1"/>
  <c r="DT101" i="2"/>
  <c r="EI101" i="2" s="1"/>
  <c r="DW101" i="2"/>
  <c r="EL101" i="2" s="1"/>
  <c r="DV101" i="2"/>
  <c r="EK101" i="2" s="1"/>
  <c r="DT102" i="2"/>
  <c r="EI102" i="2" s="1"/>
  <c r="DS102" i="2"/>
  <c r="EH102" i="2" s="1"/>
  <c r="DV102" i="2"/>
  <c r="EK102" i="2" s="1"/>
  <c r="DW102" i="2"/>
  <c r="EL102" i="2" s="1"/>
  <c r="DS103" i="2"/>
  <c r="EH103" i="2" s="1"/>
  <c r="DT103" i="2"/>
  <c r="EI103" i="2" s="1"/>
  <c r="DW103" i="2"/>
  <c r="EL103" i="2" s="1"/>
  <c r="DV103" i="2"/>
  <c r="EK103" i="2" s="1"/>
  <c r="DT104" i="2"/>
  <c r="EI104" i="2" s="1"/>
  <c r="DS104" i="2"/>
  <c r="EH104" i="2" s="1"/>
  <c r="DV104" i="2"/>
  <c r="EK104" i="2" s="1"/>
  <c r="DW104" i="2"/>
  <c r="EL104" i="2" s="1"/>
  <c r="DT105" i="2"/>
  <c r="EI105" i="2" s="1"/>
  <c r="DS105" i="2"/>
  <c r="EH105" i="2" s="1"/>
  <c r="DV105" i="2"/>
  <c r="EK105" i="2" s="1"/>
  <c r="DW105" i="2"/>
  <c r="EL105" i="2" s="1"/>
  <c r="DS106" i="2"/>
  <c r="EH106" i="2" s="1"/>
  <c r="DT106" i="2"/>
  <c r="EI106" i="2" s="1"/>
  <c r="DW106" i="2"/>
  <c r="EL106" i="2" s="1"/>
  <c r="DV106" i="2"/>
  <c r="EK106" i="2" s="1"/>
  <c r="DT107" i="2"/>
  <c r="EI107" i="2" s="1"/>
  <c r="DS107" i="2"/>
  <c r="EH107" i="2" s="1"/>
  <c r="DV107" i="2"/>
  <c r="EK107" i="2" s="1"/>
  <c r="DW107" i="2"/>
  <c r="EL107" i="2" s="1"/>
  <c r="DT108" i="2"/>
  <c r="EI108" i="2" s="1"/>
  <c r="DS108" i="2"/>
  <c r="EH108" i="2" s="1"/>
  <c r="DV108" i="2"/>
  <c r="EK108" i="2" s="1"/>
  <c r="DW108" i="2"/>
  <c r="EL108" i="2" s="1"/>
  <c r="DT109" i="2"/>
  <c r="EI109" i="2" s="1"/>
  <c r="DS109" i="2"/>
  <c r="EH109" i="2" s="1"/>
  <c r="DW109" i="2"/>
  <c r="EL109" i="2" s="1"/>
  <c r="DV109" i="2"/>
  <c r="EK109" i="2" s="1"/>
  <c r="DT110" i="2"/>
  <c r="EI110" i="2" s="1"/>
  <c r="DS110" i="2"/>
  <c r="EH110" i="2" s="1"/>
  <c r="DV110" i="2"/>
  <c r="EK110" i="2" s="1"/>
  <c r="DW110" i="2"/>
  <c r="EL110" i="2" s="1"/>
  <c r="DS111" i="2"/>
  <c r="EH111" i="2" s="1"/>
  <c r="DT111" i="2"/>
  <c r="EI111" i="2" s="1"/>
  <c r="DV111" i="2"/>
  <c r="EK111" i="2" s="1"/>
  <c r="DW111" i="2"/>
  <c r="EL111" i="2" s="1"/>
  <c r="DS112" i="2"/>
  <c r="EH112" i="2" s="1"/>
  <c r="DT112" i="2"/>
  <c r="EI112" i="2" s="1"/>
  <c r="DW112" i="2"/>
  <c r="EL112" i="2" s="1"/>
  <c r="DV112" i="2"/>
  <c r="EK112" i="2" s="1"/>
  <c r="DT113" i="2"/>
  <c r="EI113" i="2" s="1"/>
  <c r="DS113" i="2"/>
  <c r="EH113" i="2" s="1"/>
  <c r="DV113" i="2"/>
  <c r="EK113" i="2" s="1"/>
  <c r="DW113" i="2"/>
  <c r="EL113" i="2" s="1"/>
  <c r="DT114" i="2"/>
  <c r="EI114" i="2" s="1"/>
  <c r="DS114" i="2"/>
  <c r="EH114" i="2" s="1"/>
  <c r="DV114" i="2"/>
  <c r="EK114" i="2" s="1"/>
  <c r="DW114" i="2"/>
  <c r="EL114" i="2" s="1"/>
  <c r="DS115" i="2"/>
  <c r="EH115" i="2" s="1"/>
  <c r="DT115" i="2"/>
  <c r="EI115" i="2" s="1"/>
  <c r="DW115" i="2"/>
  <c r="EL115" i="2" s="1"/>
  <c r="DV115" i="2"/>
  <c r="EK115" i="2" s="1"/>
  <c r="DS116" i="2"/>
  <c r="EH116" i="2" s="1"/>
  <c r="DT116" i="2"/>
  <c r="EI116" i="2" s="1"/>
  <c r="DW116" i="2"/>
  <c r="EL116" i="2" s="1"/>
  <c r="DV116" i="2"/>
  <c r="EK116" i="2" s="1"/>
  <c r="DS117" i="2"/>
  <c r="EH117" i="2" s="1"/>
  <c r="DT117" i="2"/>
  <c r="EI117" i="2" s="1"/>
  <c r="DW117" i="2"/>
  <c r="EL117" i="2" s="1"/>
  <c r="DV117" i="2"/>
  <c r="EK117" i="2" s="1"/>
  <c r="DS118" i="2"/>
  <c r="EH118" i="2" s="1"/>
  <c r="DT118" i="2"/>
  <c r="EI118" i="2" s="1"/>
  <c r="DW118" i="2"/>
  <c r="EL118" i="2" s="1"/>
  <c r="DV118" i="2"/>
  <c r="EK118" i="2" s="1"/>
  <c r="DS119" i="2"/>
  <c r="EH119" i="2" s="1"/>
  <c r="DT119" i="2"/>
  <c r="EI119" i="2" s="1"/>
  <c r="DV119" i="2"/>
  <c r="EK119" i="2" s="1"/>
  <c r="DW119" i="2"/>
  <c r="EL119" i="2" s="1"/>
  <c r="DS120" i="2"/>
  <c r="EH120" i="2" s="1"/>
  <c r="DT120" i="2"/>
  <c r="EI120" i="2" s="1"/>
  <c r="DW120" i="2"/>
  <c r="EL120" i="2" s="1"/>
  <c r="DV120" i="2"/>
  <c r="EK120" i="2" s="1"/>
  <c r="DT121" i="2"/>
  <c r="EI121" i="2" s="1"/>
  <c r="DS121" i="2"/>
  <c r="EH121" i="2" s="1"/>
  <c r="DW121" i="2"/>
  <c r="EL121" i="2" s="1"/>
  <c r="DV121" i="2"/>
  <c r="EK121" i="2" s="1"/>
  <c r="DT122" i="2"/>
  <c r="EI122" i="2" s="1"/>
  <c r="DS122" i="2"/>
  <c r="EH122" i="2" s="1"/>
  <c r="DV122" i="2"/>
  <c r="EK122" i="2" s="1"/>
  <c r="DW122" i="2"/>
  <c r="EL122" i="2" s="1"/>
  <c r="DT123" i="2"/>
  <c r="EI123" i="2" s="1"/>
  <c r="DS123" i="2"/>
  <c r="EH123" i="2" s="1"/>
  <c r="DV123" i="2"/>
  <c r="EK123" i="2" s="1"/>
  <c r="DW123" i="2"/>
  <c r="EL123" i="2" s="1"/>
  <c r="DT124" i="2"/>
  <c r="EI124" i="2" s="1"/>
  <c r="DS124" i="2"/>
  <c r="EH124" i="2" s="1"/>
  <c r="DV124" i="2"/>
  <c r="EK124" i="2" s="1"/>
  <c r="DW124" i="2"/>
  <c r="EL124" i="2" s="1"/>
  <c r="DS125" i="2"/>
  <c r="EH125" i="2" s="1"/>
  <c r="DT125" i="2"/>
  <c r="EI125" i="2" s="1"/>
  <c r="DW125" i="2"/>
  <c r="EL125" i="2" s="1"/>
  <c r="DV125" i="2"/>
  <c r="EK125" i="2" s="1"/>
  <c r="DS126" i="2"/>
  <c r="EH126" i="2" s="1"/>
  <c r="DT126" i="2"/>
  <c r="EI126" i="2" s="1"/>
  <c r="DW126" i="2"/>
  <c r="EL126" i="2" s="1"/>
  <c r="DV126" i="2"/>
  <c r="EK126" i="2" s="1"/>
  <c r="DS127" i="2"/>
  <c r="EH127" i="2" s="1"/>
  <c r="DT127" i="2"/>
  <c r="EI127" i="2" s="1"/>
  <c r="DV127" i="2"/>
  <c r="EK127" i="2" s="1"/>
  <c r="DW127" i="2"/>
  <c r="EL127" i="2" s="1"/>
  <c r="DT128" i="2"/>
  <c r="EI128" i="2" s="1"/>
  <c r="DS128" i="2"/>
  <c r="EH128" i="2" s="1"/>
  <c r="DV128" i="2"/>
  <c r="EK128" i="2" s="1"/>
  <c r="DW128" i="2"/>
  <c r="EL128" i="2" s="1"/>
  <c r="DT129" i="2"/>
  <c r="EI129" i="2" s="1"/>
  <c r="DS129" i="2"/>
  <c r="EH129" i="2" s="1"/>
  <c r="DW129" i="2"/>
  <c r="EL129" i="2" s="1"/>
  <c r="DV129" i="2"/>
  <c r="EK129" i="2" s="1"/>
  <c r="DT130" i="2"/>
  <c r="EI130" i="2" s="1"/>
  <c r="DS130" i="2"/>
  <c r="EH130" i="2" s="1"/>
  <c r="DV130" i="2"/>
  <c r="EK130" i="2" s="1"/>
  <c r="DW130" i="2"/>
  <c r="EL130" i="2" s="1"/>
  <c r="DS131" i="2"/>
  <c r="EH131" i="2" s="1"/>
  <c r="DT131" i="2"/>
  <c r="EI131" i="2" s="1"/>
  <c r="DV131" i="2"/>
  <c r="EK131" i="2" s="1"/>
  <c r="DW131" i="2"/>
  <c r="EL131" i="2" s="1"/>
  <c r="DT132" i="2"/>
  <c r="EI132" i="2" s="1"/>
  <c r="DS132" i="2"/>
  <c r="EH132" i="2" s="1"/>
  <c r="DV132" i="2"/>
  <c r="EK132" i="2" s="1"/>
  <c r="DW132" i="2"/>
  <c r="EL132" i="2" s="1"/>
  <c r="DT133" i="2"/>
  <c r="EI133" i="2" s="1"/>
  <c r="DS133" i="2"/>
  <c r="EH133" i="2" s="1"/>
  <c r="DW133" i="2"/>
  <c r="EL133" i="2" s="1"/>
  <c r="DV133" i="2"/>
  <c r="EK133" i="2" s="1"/>
  <c r="DT134" i="2"/>
  <c r="EI134" i="2" s="1"/>
  <c r="DS134" i="2"/>
  <c r="EH134" i="2" s="1"/>
  <c r="DV134" i="2"/>
  <c r="EK134" i="2" s="1"/>
  <c r="DW134" i="2"/>
  <c r="EL134" i="2" s="1"/>
  <c r="DS135" i="2"/>
  <c r="EH135" i="2" s="1"/>
  <c r="DT135" i="2"/>
  <c r="EI135" i="2" s="1"/>
  <c r="DW135" i="2"/>
  <c r="EL135" i="2" s="1"/>
  <c r="DV135" i="2"/>
  <c r="EK135" i="2" s="1"/>
  <c r="DT136" i="2"/>
  <c r="EI136" i="2" s="1"/>
  <c r="DS136" i="2"/>
  <c r="EH136" i="2" s="1"/>
  <c r="DV136" i="2"/>
  <c r="EK136" i="2" s="1"/>
  <c r="DW136" i="2"/>
  <c r="EL136" i="2" s="1"/>
  <c r="DS137" i="2"/>
  <c r="EH137" i="2" s="1"/>
  <c r="DT137" i="2"/>
  <c r="EI137" i="2" s="1"/>
  <c r="DW137" i="2"/>
  <c r="EL137" i="2" s="1"/>
  <c r="DV137" i="2"/>
  <c r="EK137" i="2" s="1"/>
  <c r="DT138" i="2"/>
  <c r="EI138" i="2" s="1"/>
  <c r="DS138" i="2"/>
  <c r="EH138" i="2" s="1"/>
  <c r="DW138" i="2"/>
  <c r="EL138" i="2" s="1"/>
  <c r="DV138" i="2"/>
  <c r="EK138" i="2" s="1"/>
  <c r="DT139" i="2"/>
  <c r="EI139" i="2" s="1"/>
  <c r="DS139" i="2"/>
  <c r="EH139" i="2" s="1"/>
  <c r="DV139" i="2"/>
  <c r="EK139" i="2" s="1"/>
  <c r="DW139" i="2"/>
  <c r="EL139" i="2" s="1"/>
  <c r="DT140" i="2"/>
  <c r="EI140" i="2" s="1"/>
  <c r="DS140" i="2"/>
  <c r="EH140" i="2" s="1"/>
  <c r="DV140" i="2"/>
  <c r="EK140" i="2" s="1"/>
  <c r="DW140" i="2"/>
  <c r="EL140" i="2" s="1"/>
  <c r="DT141" i="2"/>
  <c r="EI141" i="2" s="1"/>
  <c r="DS141" i="2"/>
  <c r="EH141" i="2" s="1"/>
  <c r="DV141" i="2"/>
  <c r="EK141" i="2" s="1"/>
  <c r="DW141" i="2"/>
  <c r="EL141" i="2" s="1"/>
  <c r="DT142" i="2"/>
  <c r="EI142" i="2" s="1"/>
  <c r="DS142" i="2"/>
  <c r="EH142" i="2" s="1"/>
  <c r="DV142" i="2"/>
  <c r="EK142" i="2" s="1"/>
  <c r="DW142" i="2"/>
  <c r="EL142" i="2" s="1"/>
  <c r="DT143" i="2"/>
  <c r="EI143" i="2" s="1"/>
  <c r="DS143" i="2"/>
  <c r="EH143" i="2" s="1"/>
  <c r="DV143" i="2"/>
  <c r="EK143" i="2" s="1"/>
  <c r="DW143" i="2"/>
  <c r="EL143" i="2" s="1"/>
  <c r="DT144" i="2"/>
  <c r="EI144" i="2" s="1"/>
  <c r="DS144" i="2"/>
  <c r="EH144" i="2" s="1"/>
  <c r="DV144" i="2"/>
  <c r="EK144" i="2" s="1"/>
  <c r="DW144" i="2"/>
  <c r="EL144" i="2" s="1"/>
  <c r="DT145" i="2"/>
  <c r="EI145" i="2" s="1"/>
  <c r="DS145" i="2"/>
  <c r="EH145" i="2" s="1"/>
  <c r="DV145" i="2"/>
  <c r="EK145" i="2" s="1"/>
  <c r="DW145" i="2"/>
  <c r="EL145" i="2" s="1"/>
  <c r="DS146" i="2"/>
  <c r="EH146" i="2" s="1"/>
  <c r="DT146" i="2"/>
  <c r="EI146" i="2" s="1"/>
  <c r="DW146" i="2"/>
  <c r="EL146" i="2" s="1"/>
  <c r="DV146" i="2"/>
  <c r="EK146" i="2" s="1"/>
  <c r="DS147" i="2"/>
  <c r="EH147" i="2" s="1"/>
  <c r="DT147" i="2"/>
  <c r="EI147" i="2" s="1"/>
  <c r="DW147" i="2"/>
  <c r="EL147" i="2" s="1"/>
  <c r="DV147" i="2"/>
  <c r="EK147" i="2" s="1"/>
  <c r="DS148" i="2"/>
  <c r="EH148" i="2" s="1"/>
  <c r="DT148" i="2"/>
  <c r="EI148" i="2" s="1"/>
  <c r="DW148" i="2"/>
  <c r="EL148" i="2" s="1"/>
  <c r="DV148" i="2"/>
  <c r="EK148" i="2" s="1"/>
  <c r="DS149" i="2"/>
  <c r="EH149" i="2" s="1"/>
  <c r="DT149" i="2"/>
  <c r="EI149" i="2" s="1"/>
  <c r="DW149" i="2"/>
  <c r="EL149" i="2" s="1"/>
  <c r="DV149" i="2"/>
  <c r="EK149" i="2" s="1"/>
  <c r="DS150" i="2"/>
  <c r="EH150" i="2" s="1"/>
  <c r="DT150" i="2"/>
  <c r="EI150" i="2" s="1"/>
  <c r="DW150" i="2"/>
  <c r="EL150" i="2" s="1"/>
  <c r="DV150" i="2"/>
  <c r="EK150" i="2" s="1"/>
  <c r="DS151" i="2"/>
  <c r="EH151" i="2" s="1"/>
  <c r="DT151" i="2"/>
  <c r="EI151" i="2" s="1"/>
  <c r="DW151" i="2"/>
  <c r="EL151" i="2" s="1"/>
  <c r="DV151" i="2"/>
  <c r="EK151" i="2" s="1"/>
  <c r="DS152" i="2"/>
  <c r="EH152" i="2" s="1"/>
  <c r="DT152" i="2"/>
  <c r="EI152" i="2" s="1"/>
  <c r="DW152" i="2"/>
  <c r="EL152" i="2" s="1"/>
  <c r="DV152" i="2"/>
  <c r="EK152" i="2" s="1"/>
  <c r="DS153" i="2"/>
  <c r="EH153" i="2" s="1"/>
  <c r="DT153" i="2"/>
  <c r="EI153" i="2" s="1"/>
  <c r="DW153" i="2"/>
  <c r="EL153" i="2" s="1"/>
  <c r="DV153" i="2"/>
  <c r="EK153" i="2" s="1"/>
  <c r="DS154" i="2"/>
  <c r="EH154" i="2" s="1"/>
  <c r="DT154" i="2"/>
  <c r="EI154" i="2" s="1"/>
  <c r="DW154" i="2"/>
  <c r="EL154" i="2" s="1"/>
  <c r="DV154" i="2"/>
  <c r="EK154" i="2" s="1"/>
  <c r="DS155" i="2"/>
  <c r="EH155" i="2" s="1"/>
  <c r="DT155" i="2"/>
  <c r="EI155" i="2" s="1"/>
  <c r="DW155" i="2"/>
  <c r="EL155" i="2" s="1"/>
  <c r="DV155" i="2"/>
  <c r="EK155" i="2" s="1"/>
  <c r="DS156" i="2"/>
  <c r="EH156" i="2" s="1"/>
  <c r="DT156" i="2"/>
  <c r="EI156" i="2" s="1"/>
  <c r="DW156" i="2"/>
  <c r="EL156" i="2" s="1"/>
  <c r="DV156" i="2"/>
  <c r="EK156" i="2" s="1"/>
  <c r="DS157" i="2"/>
  <c r="EH157" i="2" s="1"/>
  <c r="DT157" i="2"/>
  <c r="EI157" i="2" s="1"/>
  <c r="DW157" i="2"/>
  <c r="EL157" i="2" s="1"/>
  <c r="DV157" i="2"/>
  <c r="EK157" i="2" s="1"/>
  <c r="DS158" i="2"/>
  <c r="EH158" i="2" s="1"/>
  <c r="DT158" i="2"/>
  <c r="EI158" i="2" s="1"/>
  <c r="DW158" i="2"/>
  <c r="EL158" i="2" s="1"/>
  <c r="DV158" i="2"/>
  <c r="EK158" i="2" s="1"/>
  <c r="DS159" i="2"/>
  <c r="EH159" i="2" s="1"/>
  <c r="DT159" i="2"/>
  <c r="EI159" i="2" s="1"/>
  <c r="DW159" i="2"/>
  <c r="EL159" i="2" s="1"/>
  <c r="DV159" i="2"/>
  <c r="EK159" i="2" s="1"/>
  <c r="DS160" i="2"/>
  <c r="EH160" i="2" s="1"/>
  <c r="DT160" i="2"/>
  <c r="EI160" i="2" s="1"/>
  <c r="DW160" i="2"/>
  <c r="EL160" i="2" s="1"/>
  <c r="DV160" i="2"/>
  <c r="EK160" i="2" s="1"/>
  <c r="DS161" i="2"/>
  <c r="EH161" i="2" s="1"/>
  <c r="DT161" i="2"/>
  <c r="EI161" i="2" s="1"/>
  <c r="DW161" i="2"/>
  <c r="EL161" i="2" s="1"/>
  <c r="DV161" i="2"/>
  <c r="EK161" i="2" s="1"/>
  <c r="DS162" i="2"/>
  <c r="EH162" i="2" s="1"/>
  <c r="DT162" i="2"/>
  <c r="EI162" i="2" s="1"/>
  <c r="DW162" i="2"/>
  <c r="EL162" i="2" s="1"/>
  <c r="DV162" i="2"/>
  <c r="EK162" i="2" s="1"/>
  <c r="DS163" i="2"/>
  <c r="EH163" i="2" s="1"/>
  <c r="DT163" i="2"/>
  <c r="EI163" i="2" s="1"/>
  <c r="DW163" i="2"/>
  <c r="EL163" i="2" s="1"/>
  <c r="DV163" i="2"/>
  <c r="EK163" i="2" s="1"/>
  <c r="DS164" i="2"/>
  <c r="EH164" i="2" s="1"/>
  <c r="DT164" i="2"/>
  <c r="EI164" i="2" s="1"/>
  <c r="DW164" i="2"/>
  <c r="EL164" i="2" s="1"/>
  <c r="DV164" i="2"/>
  <c r="EK164" i="2" s="1"/>
  <c r="DS165" i="2"/>
  <c r="EH165" i="2" s="1"/>
  <c r="DT165" i="2"/>
  <c r="EI165" i="2" s="1"/>
  <c r="DW165" i="2"/>
  <c r="EL165" i="2" s="1"/>
  <c r="DV165" i="2"/>
  <c r="EK165" i="2" s="1"/>
  <c r="DS166" i="2"/>
  <c r="EH166" i="2" s="1"/>
  <c r="DT166" i="2"/>
  <c r="EI166" i="2" s="1"/>
  <c r="DW166" i="2"/>
  <c r="EL166" i="2" s="1"/>
  <c r="DV166" i="2"/>
  <c r="EK166" i="2" s="1"/>
  <c r="DS167" i="2"/>
  <c r="EH167" i="2" s="1"/>
  <c r="DT167" i="2"/>
  <c r="EI167" i="2" s="1"/>
  <c r="DW167" i="2"/>
  <c r="EL167" i="2" s="1"/>
  <c r="DV167" i="2"/>
  <c r="EK167" i="2" s="1"/>
  <c r="DS168" i="2"/>
  <c r="EH168" i="2" s="1"/>
  <c r="DT168" i="2"/>
  <c r="EI168" i="2" s="1"/>
  <c r="DW168" i="2"/>
  <c r="EL168" i="2" s="1"/>
  <c r="DV168" i="2"/>
  <c r="EK168" i="2" s="1"/>
  <c r="DS169" i="2"/>
  <c r="EH169" i="2" s="1"/>
  <c r="DT169" i="2"/>
  <c r="EI169" i="2" s="1"/>
  <c r="DW169" i="2"/>
  <c r="EL169" i="2" s="1"/>
  <c r="DV169" i="2"/>
  <c r="EK169" i="2" s="1"/>
  <c r="DS170" i="2"/>
  <c r="EH170" i="2" s="1"/>
  <c r="DT170" i="2"/>
  <c r="EI170" i="2" s="1"/>
  <c r="DW170" i="2"/>
  <c r="EL170" i="2" s="1"/>
  <c r="DV170" i="2"/>
  <c r="EK170" i="2" s="1"/>
  <c r="DS171" i="2"/>
  <c r="EH171" i="2" s="1"/>
  <c r="DT171" i="2"/>
  <c r="EI171" i="2" s="1"/>
  <c r="DW171" i="2"/>
  <c r="EL171" i="2" s="1"/>
  <c r="DV171" i="2"/>
  <c r="EK171" i="2" s="1"/>
  <c r="DS172" i="2"/>
  <c r="EH172" i="2" s="1"/>
  <c r="DT172" i="2"/>
  <c r="EI172" i="2" s="1"/>
  <c r="DW172" i="2"/>
  <c r="EL172" i="2" s="1"/>
  <c r="DV172" i="2"/>
  <c r="EK172" i="2" s="1"/>
  <c r="DS173" i="2"/>
  <c r="EH173" i="2" s="1"/>
  <c r="DT173" i="2"/>
  <c r="EI173" i="2" s="1"/>
  <c r="DW173" i="2"/>
  <c r="EL173" i="2" s="1"/>
  <c r="DV173" i="2"/>
  <c r="EK173" i="2" s="1"/>
  <c r="DS174" i="2"/>
  <c r="EH174" i="2" s="1"/>
  <c r="DT174" i="2"/>
  <c r="EI174" i="2" s="1"/>
  <c r="DW174" i="2"/>
  <c r="EL174" i="2" s="1"/>
  <c r="DV174" i="2"/>
  <c r="EK174" i="2" s="1"/>
  <c r="DS175" i="2"/>
  <c r="EH175" i="2" s="1"/>
  <c r="DT175" i="2"/>
  <c r="EI175" i="2" s="1"/>
  <c r="DW175" i="2"/>
  <c r="EL175" i="2" s="1"/>
  <c r="DV175" i="2"/>
  <c r="EK175" i="2" s="1"/>
  <c r="DS176" i="2"/>
  <c r="EH176" i="2" s="1"/>
  <c r="DT176" i="2"/>
  <c r="EI176" i="2" s="1"/>
  <c r="DW176" i="2"/>
  <c r="EL176" i="2" s="1"/>
  <c r="DV176" i="2"/>
  <c r="EK176" i="2" s="1"/>
  <c r="DS177" i="2"/>
  <c r="EH177" i="2" s="1"/>
  <c r="DT177" i="2"/>
  <c r="EI177" i="2" s="1"/>
  <c r="DW177" i="2"/>
  <c r="EL177" i="2" s="1"/>
  <c r="DV177" i="2"/>
  <c r="EK177" i="2" s="1"/>
  <c r="DS178" i="2"/>
  <c r="EH178" i="2" s="1"/>
  <c r="DT178" i="2"/>
  <c r="EI178" i="2" s="1"/>
  <c r="DW178" i="2"/>
  <c r="EL178" i="2" s="1"/>
  <c r="DV178" i="2"/>
  <c r="EK178" i="2" s="1"/>
  <c r="DS179" i="2"/>
  <c r="EH179" i="2" s="1"/>
  <c r="DT179" i="2"/>
  <c r="EI179" i="2" s="1"/>
  <c r="DW179" i="2"/>
  <c r="EL179" i="2" s="1"/>
  <c r="DV179" i="2"/>
  <c r="EK179" i="2" s="1"/>
  <c r="DS180" i="2"/>
  <c r="EH180" i="2" s="1"/>
  <c r="DT180" i="2"/>
  <c r="EI180" i="2" s="1"/>
  <c r="DW180" i="2"/>
  <c r="EL180" i="2" s="1"/>
  <c r="DV180" i="2"/>
  <c r="EK180" i="2" s="1"/>
  <c r="DS181" i="2"/>
  <c r="EH181" i="2" s="1"/>
  <c r="DT181" i="2"/>
  <c r="EI181" i="2" s="1"/>
  <c r="DW181" i="2"/>
  <c r="EL181" i="2" s="1"/>
  <c r="DV181" i="2"/>
  <c r="EK181" i="2" s="1"/>
  <c r="DS182" i="2"/>
  <c r="EH182" i="2" s="1"/>
  <c r="DT182" i="2"/>
  <c r="EI182" i="2" s="1"/>
  <c r="DW182" i="2"/>
  <c r="EL182" i="2" s="1"/>
  <c r="DV182" i="2"/>
  <c r="EK182" i="2" s="1"/>
  <c r="DS183" i="2"/>
  <c r="EH183" i="2" s="1"/>
  <c r="DT183" i="2"/>
  <c r="EI183" i="2" s="1"/>
  <c r="DW183" i="2"/>
  <c r="EL183" i="2" s="1"/>
  <c r="DV183" i="2"/>
  <c r="EK183" i="2" s="1"/>
  <c r="DT184" i="2"/>
  <c r="EI184" i="2" s="1"/>
  <c r="DS184" i="2"/>
  <c r="EH184" i="2" s="1"/>
  <c r="DV184" i="2"/>
  <c r="EK184" i="2" s="1"/>
  <c r="DW184" i="2"/>
  <c r="EL184" i="2" s="1"/>
  <c r="DN185" i="2"/>
  <c r="EC185" i="2" s="1"/>
  <c r="DM185" i="2"/>
  <c r="DO185" i="2"/>
  <c r="ED185" i="2" s="1"/>
  <c r="DR185" i="2"/>
  <c r="EG185" i="2" s="1"/>
  <c r="DP185" i="2"/>
  <c r="EE185" i="2" s="1"/>
  <c r="DQ185" i="2"/>
  <c r="EF185" i="2" s="1"/>
  <c r="DN187" i="2"/>
  <c r="EC187" i="2" s="1"/>
  <c r="DM187" i="2"/>
  <c r="DO187" i="2"/>
  <c r="ED187" i="2" s="1"/>
  <c r="DR187" i="2"/>
  <c r="EG187" i="2" s="1"/>
  <c r="DP187" i="2"/>
  <c r="EE187" i="2" s="1"/>
  <c r="DQ187" i="2"/>
  <c r="EF187" i="2" s="1"/>
  <c r="DN189" i="2"/>
  <c r="EC189" i="2" s="1"/>
  <c r="DM189" i="2"/>
  <c r="DO189" i="2"/>
  <c r="ED189" i="2" s="1"/>
  <c r="DR189" i="2"/>
  <c r="EG189" i="2" s="1"/>
  <c r="DP189" i="2"/>
  <c r="EE189" i="2" s="1"/>
  <c r="DQ189" i="2"/>
  <c r="EF189" i="2" s="1"/>
  <c r="DN191" i="2"/>
  <c r="EC191" i="2" s="1"/>
  <c r="DM191" i="2"/>
  <c r="DO191" i="2"/>
  <c r="ED191" i="2" s="1"/>
  <c r="DR191" i="2"/>
  <c r="EG191" i="2" s="1"/>
  <c r="DP191" i="2"/>
  <c r="EE191" i="2" s="1"/>
  <c r="DQ191" i="2"/>
  <c r="EF191" i="2" s="1"/>
  <c r="DN193" i="2"/>
  <c r="EC193" i="2" s="1"/>
  <c r="DM193" i="2"/>
  <c r="DO193" i="2"/>
  <c r="ED193" i="2" s="1"/>
  <c r="DR193" i="2"/>
  <c r="EG193" i="2" s="1"/>
  <c r="DP193" i="2"/>
  <c r="EE193" i="2" s="1"/>
  <c r="DQ193" i="2"/>
  <c r="EF193" i="2" s="1"/>
  <c r="DN195" i="2"/>
  <c r="EC195" i="2" s="1"/>
  <c r="DM195" i="2"/>
  <c r="DO195" i="2"/>
  <c r="ED195" i="2" s="1"/>
  <c r="DR195" i="2"/>
  <c r="EG195" i="2" s="1"/>
  <c r="DP195" i="2"/>
  <c r="EE195" i="2" s="1"/>
  <c r="DQ195" i="2"/>
  <c r="EF195" i="2" s="1"/>
  <c r="DN197" i="2"/>
  <c r="EC197" i="2" s="1"/>
  <c r="DM197" i="2"/>
  <c r="DO197" i="2"/>
  <c r="ED197" i="2" s="1"/>
  <c r="DR197" i="2"/>
  <c r="EG197" i="2" s="1"/>
  <c r="DP197" i="2"/>
  <c r="EE197" i="2" s="1"/>
  <c r="DQ197" i="2"/>
  <c r="EF197" i="2" s="1"/>
  <c r="DN199" i="2"/>
  <c r="EC199" i="2" s="1"/>
  <c r="DM199" i="2"/>
  <c r="DO199" i="2"/>
  <c r="ED199" i="2" s="1"/>
  <c r="DR199" i="2"/>
  <c r="EG199" i="2" s="1"/>
  <c r="DP199" i="2"/>
  <c r="EE199" i="2" s="1"/>
  <c r="DQ199" i="2"/>
  <c r="EF199" i="2" s="1"/>
  <c r="DN200" i="2"/>
  <c r="EC200" i="2" s="1"/>
  <c r="DO200" i="2"/>
  <c r="ED200" i="2" s="1"/>
  <c r="DM200" i="2"/>
  <c r="DN201" i="2"/>
  <c r="EC201" i="2" s="1"/>
  <c r="DM201" i="2"/>
  <c r="DO201" i="2"/>
  <c r="ED201" i="2" s="1"/>
  <c r="DR201" i="2"/>
  <c r="EG201" i="2" s="1"/>
  <c r="DP201" i="2"/>
  <c r="EE201" i="2" s="1"/>
  <c r="DQ201" i="2"/>
  <c r="EF201" i="2" s="1"/>
  <c r="DN203" i="2"/>
  <c r="EC203" i="2" s="1"/>
  <c r="DM203" i="2"/>
  <c r="DO203" i="2"/>
  <c r="ED203" i="2" s="1"/>
  <c r="DR203" i="2"/>
  <c r="EG203" i="2" s="1"/>
  <c r="DP203" i="2"/>
  <c r="EE203" i="2" s="1"/>
  <c r="DQ203" i="2"/>
  <c r="EF203" i="2" s="1"/>
  <c r="DN205" i="2"/>
  <c r="EC205" i="2" s="1"/>
  <c r="DM205" i="2"/>
  <c r="DO205" i="2"/>
  <c r="ED205" i="2" s="1"/>
  <c r="DR205" i="2"/>
  <c r="EG205" i="2" s="1"/>
  <c r="DP205" i="2"/>
  <c r="EE205" i="2" s="1"/>
  <c r="DQ205" i="2"/>
  <c r="EF205" i="2" s="1"/>
  <c r="DN207" i="2"/>
  <c r="EC207" i="2" s="1"/>
  <c r="DM207" i="2"/>
  <c r="DO207" i="2"/>
  <c r="ED207" i="2" s="1"/>
  <c r="DR207" i="2"/>
  <c r="EG207" i="2" s="1"/>
  <c r="DP207" i="2"/>
  <c r="EE207" i="2" s="1"/>
  <c r="DQ207" i="2"/>
  <c r="EF207" i="2" s="1"/>
  <c r="DN209" i="2"/>
  <c r="EC209" i="2" s="1"/>
  <c r="DM209" i="2"/>
  <c r="DO209" i="2"/>
  <c r="ED209" i="2" s="1"/>
  <c r="DR209" i="2"/>
  <c r="EG209" i="2" s="1"/>
  <c r="DP209" i="2"/>
  <c r="EE209" i="2" s="1"/>
  <c r="DQ209" i="2"/>
  <c r="EF209" i="2" s="1"/>
  <c r="DN211" i="2"/>
  <c r="EC211" i="2" s="1"/>
  <c r="DM211" i="2"/>
  <c r="DO211" i="2"/>
  <c r="ED211" i="2" s="1"/>
  <c r="DR211" i="2"/>
  <c r="EG211" i="2" s="1"/>
  <c r="DP211" i="2"/>
  <c r="EE211" i="2" s="1"/>
  <c r="DQ211" i="2"/>
  <c r="EF211" i="2" s="1"/>
  <c r="DN213" i="2"/>
  <c r="EC213" i="2" s="1"/>
  <c r="DM213" i="2"/>
  <c r="DO213" i="2"/>
  <c r="ED213" i="2" s="1"/>
  <c r="DR213" i="2"/>
  <c r="EG213" i="2" s="1"/>
  <c r="DP213" i="2"/>
  <c r="EE213" i="2" s="1"/>
  <c r="DQ213" i="2"/>
  <c r="EF213" i="2" s="1"/>
  <c r="DN215" i="2"/>
  <c r="EC215" i="2" s="1"/>
  <c r="DM215" i="2"/>
  <c r="DO215" i="2"/>
  <c r="ED215" i="2" s="1"/>
  <c r="DR215" i="2"/>
  <c r="EG215" i="2" s="1"/>
  <c r="DP215" i="2"/>
  <c r="EE215" i="2" s="1"/>
  <c r="DQ215" i="2"/>
  <c r="EF215" i="2" s="1"/>
  <c r="DN217" i="2"/>
  <c r="EC217" i="2" s="1"/>
  <c r="DM217" i="2"/>
  <c r="DO217" i="2"/>
  <c r="ED217" i="2" s="1"/>
  <c r="DR217" i="2"/>
  <c r="EG217" i="2" s="1"/>
  <c r="DP217" i="2"/>
  <c r="EE217" i="2" s="1"/>
  <c r="DQ217" i="2"/>
  <c r="EF217" i="2" s="1"/>
  <c r="DN219" i="2"/>
  <c r="EC219" i="2" s="1"/>
  <c r="DM219" i="2"/>
  <c r="DO219" i="2"/>
  <c r="ED219" i="2" s="1"/>
  <c r="DR219" i="2"/>
  <c r="EG219" i="2" s="1"/>
  <c r="DP219" i="2"/>
  <c r="EE219" i="2" s="1"/>
  <c r="DQ219" i="2"/>
  <c r="EF219" i="2" s="1"/>
  <c r="DN221" i="2"/>
  <c r="EC221" i="2" s="1"/>
  <c r="DM221" i="2"/>
  <c r="DO221" i="2"/>
  <c r="ED221" i="2" s="1"/>
  <c r="DR221" i="2"/>
  <c r="EG221" i="2" s="1"/>
  <c r="DP221" i="2"/>
  <c r="EE221" i="2" s="1"/>
  <c r="DQ221" i="2"/>
  <c r="EF221" i="2" s="1"/>
  <c r="DN223" i="2"/>
  <c r="EC223" i="2" s="1"/>
  <c r="DM223" i="2"/>
  <c r="DO223" i="2"/>
  <c r="ED223" i="2" s="1"/>
  <c r="DR223" i="2"/>
  <c r="EG223" i="2" s="1"/>
  <c r="DP223" i="2"/>
  <c r="EE223" i="2" s="1"/>
  <c r="DQ223" i="2"/>
  <c r="EF223" i="2" s="1"/>
  <c r="DN224" i="2"/>
  <c r="EC224" i="2" s="1"/>
  <c r="DO224" i="2"/>
  <c r="ED224" i="2" s="1"/>
  <c r="DM224" i="2"/>
  <c r="DN226" i="2"/>
  <c r="EC226" i="2" s="1"/>
  <c r="DO226" i="2"/>
  <c r="ED226" i="2" s="1"/>
  <c r="DM226" i="2"/>
  <c r="DN228" i="2"/>
  <c r="EC228" i="2" s="1"/>
  <c r="DO228" i="2"/>
  <c r="ED228" i="2" s="1"/>
  <c r="DM228" i="2"/>
  <c r="DN230" i="2"/>
  <c r="EC230" i="2" s="1"/>
  <c r="DO230" i="2"/>
  <c r="ED230" i="2" s="1"/>
  <c r="DM230" i="2"/>
  <c r="DN232" i="2"/>
  <c r="EC232" i="2" s="1"/>
  <c r="DO232" i="2"/>
  <c r="ED232" i="2" s="1"/>
  <c r="DM232" i="2"/>
  <c r="DN234" i="2"/>
  <c r="EC234" i="2" s="1"/>
  <c r="DO234" i="2"/>
  <c r="ED234" i="2" s="1"/>
  <c r="DM234" i="2"/>
  <c r="DN236" i="2"/>
  <c r="EC236" i="2" s="1"/>
  <c r="DO236" i="2"/>
  <c r="ED236" i="2" s="1"/>
  <c r="DM236" i="2"/>
  <c r="DN238" i="2"/>
  <c r="EC238" i="2" s="1"/>
  <c r="DO238" i="2"/>
  <c r="ED238" i="2" s="1"/>
  <c r="DM238" i="2"/>
  <c r="DN240" i="2"/>
  <c r="EC240" i="2" s="1"/>
  <c r="DO240" i="2"/>
  <c r="ED240" i="2" s="1"/>
  <c r="DM240" i="2"/>
  <c r="DN242" i="2"/>
  <c r="EC242" i="2" s="1"/>
  <c r="DO242" i="2"/>
  <c r="ED242" i="2" s="1"/>
  <c r="DM242" i="2"/>
  <c r="DN244" i="2"/>
  <c r="EC244" i="2" s="1"/>
  <c r="DO244" i="2"/>
  <c r="ED244" i="2" s="1"/>
  <c r="DM244" i="2"/>
  <c r="DN247" i="2"/>
  <c r="EC247" i="2" s="1"/>
  <c r="DM247" i="2"/>
  <c r="DO247" i="2"/>
  <c r="ED247" i="2" s="1"/>
  <c r="DR247" i="2"/>
  <c r="EG247" i="2" s="1"/>
  <c r="DP247" i="2"/>
  <c r="EE247" i="2" s="1"/>
  <c r="DQ247" i="2"/>
  <c r="EF247" i="2" s="1"/>
  <c r="DN249" i="2"/>
  <c r="EC249" i="2" s="1"/>
  <c r="DM249" i="2"/>
  <c r="DO249" i="2"/>
  <c r="ED249" i="2" s="1"/>
  <c r="DR249" i="2"/>
  <c r="EG249" i="2" s="1"/>
  <c r="DP249" i="2"/>
  <c r="EE249" i="2" s="1"/>
  <c r="DQ249" i="2"/>
  <c r="EF249" i="2" s="1"/>
  <c r="DN251" i="2"/>
  <c r="EC251" i="2" s="1"/>
  <c r="DM251" i="2"/>
  <c r="DO251" i="2"/>
  <c r="ED251" i="2" s="1"/>
  <c r="DR251" i="2"/>
  <c r="EG251" i="2" s="1"/>
  <c r="DP251" i="2"/>
  <c r="EE251" i="2" s="1"/>
  <c r="DQ251" i="2"/>
  <c r="EF251" i="2" s="1"/>
  <c r="DN253" i="2"/>
  <c r="EC253" i="2" s="1"/>
  <c r="DM253" i="2"/>
  <c r="DO253" i="2"/>
  <c r="ED253" i="2" s="1"/>
  <c r="DR253" i="2"/>
  <c r="EG253" i="2" s="1"/>
  <c r="DP253" i="2"/>
  <c r="EE253" i="2" s="1"/>
  <c r="DQ253" i="2"/>
  <c r="EF253" i="2" s="1"/>
  <c r="DN255" i="2"/>
  <c r="EC255" i="2" s="1"/>
  <c r="DM255" i="2"/>
  <c r="DO255" i="2"/>
  <c r="ED255" i="2" s="1"/>
  <c r="DR255" i="2"/>
  <c r="EG255" i="2" s="1"/>
  <c r="DP255" i="2"/>
  <c r="EE255" i="2" s="1"/>
  <c r="DQ255" i="2"/>
  <c r="EF255" i="2" s="1"/>
  <c r="DN257" i="2"/>
  <c r="EC257" i="2" s="1"/>
  <c r="DM257" i="2"/>
  <c r="DO257" i="2"/>
  <c r="ED257" i="2" s="1"/>
  <c r="DR257" i="2"/>
  <c r="EG257" i="2" s="1"/>
  <c r="DP257" i="2"/>
  <c r="EE257" i="2" s="1"/>
  <c r="DQ257" i="2"/>
  <c r="EF257" i="2" s="1"/>
  <c r="DN259" i="2"/>
  <c r="EC259" i="2" s="1"/>
  <c r="DM259" i="2"/>
  <c r="DO259" i="2"/>
  <c r="ED259" i="2" s="1"/>
  <c r="DR259" i="2"/>
  <c r="EG259" i="2" s="1"/>
  <c r="DP259" i="2"/>
  <c r="EE259" i="2" s="1"/>
  <c r="DQ259" i="2"/>
  <c r="EF259" i="2" s="1"/>
  <c r="DN261" i="2"/>
  <c r="EC261" i="2" s="1"/>
  <c r="DM261" i="2"/>
  <c r="DO261" i="2"/>
  <c r="ED261" i="2" s="1"/>
  <c r="DR261" i="2"/>
  <c r="EG261" i="2" s="1"/>
  <c r="DP261" i="2"/>
  <c r="EE261" i="2" s="1"/>
  <c r="DQ261" i="2"/>
  <c r="EF261" i="2" s="1"/>
  <c r="DN263" i="2"/>
  <c r="EC263" i="2" s="1"/>
  <c r="DM263" i="2"/>
  <c r="DO263" i="2"/>
  <c r="ED263" i="2" s="1"/>
  <c r="DR263" i="2"/>
  <c r="EG263" i="2" s="1"/>
  <c r="DP263" i="2"/>
  <c r="EE263" i="2" s="1"/>
  <c r="DQ263" i="2"/>
  <c r="EF263" i="2" s="1"/>
  <c r="DN265" i="2"/>
  <c r="EC265" i="2" s="1"/>
  <c r="DM265" i="2"/>
  <c r="DO265" i="2"/>
  <c r="ED265" i="2" s="1"/>
  <c r="DR265" i="2"/>
  <c r="EG265" i="2" s="1"/>
  <c r="DP265" i="2"/>
  <c r="EE265" i="2" s="1"/>
  <c r="DQ265" i="2"/>
  <c r="EF265" i="2" s="1"/>
  <c r="DN267" i="2"/>
  <c r="EC267" i="2" s="1"/>
  <c r="DM267" i="2"/>
  <c r="DO267" i="2"/>
  <c r="ED267" i="2" s="1"/>
  <c r="DR267" i="2"/>
  <c r="EG267" i="2" s="1"/>
  <c r="DP267" i="2"/>
  <c r="EE267" i="2" s="1"/>
  <c r="DQ267" i="2"/>
  <c r="EF267" i="2" s="1"/>
  <c r="DN268" i="2"/>
  <c r="EC268" i="2" s="1"/>
  <c r="DO268" i="2"/>
  <c r="ED268" i="2" s="1"/>
  <c r="DM268" i="2"/>
  <c r="DR268" i="2"/>
  <c r="EG268" i="2" s="1"/>
  <c r="DP268" i="2"/>
  <c r="EE268" i="2" s="1"/>
  <c r="DQ268" i="2"/>
  <c r="EF268" i="2" s="1"/>
  <c r="DN272" i="2"/>
  <c r="EC272" i="2" s="1"/>
  <c r="DO272" i="2"/>
  <c r="ED272" i="2" s="1"/>
  <c r="DM272" i="2"/>
  <c r="DN274" i="2"/>
  <c r="EC274" i="2" s="1"/>
  <c r="DO274" i="2"/>
  <c r="ED274" i="2" s="1"/>
  <c r="DM274" i="2"/>
  <c r="DN276" i="2"/>
  <c r="EC276" i="2" s="1"/>
  <c r="DO276" i="2"/>
  <c r="ED276" i="2" s="1"/>
  <c r="DM276" i="2"/>
  <c r="DZ3" i="2"/>
  <c r="EO3" i="2" s="1"/>
  <c r="DX3" i="2"/>
  <c r="EM3" i="2" s="1"/>
  <c r="EA3" i="2"/>
  <c r="EP3" i="2" s="1"/>
  <c r="DR4" i="2"/>
  <c r="EG4" i="2" s="1"/>
  <c r="DP4" i="2"/>
  <c r="EE4" i="2" s="1"/>
  <c r="DQ4" i="2"/>
  <c r="EF4" i="2" s="1"/>
  <c r="DZ5" i="2"/>
  <c r="EO5" i="2" s="1"/>
  <c r="DX5" i="2"/>
  <c r="EM5" i="2" s="1"/>
  <c r="EA5" i="2"/>
  <c r="EP5" i="2" s="1"/>
  <c r="DR6" i="2"/>
  <c r="EG6" i="2" s="1"/>
  <c r="DP6" i="2"/>
  <c r="EE6" i="2" s="1"/>
  <c r="DQ6" i="2"/>
  <c r="EF6" i="2" s="1"/>
  <c r="DZ7" i="2"/>
  <c r="EO7" i="2" s="1"/>
  <c r="DX7" i="2"/>
  <c r="EM7" i="2" s="1"/>
  <c r="EA7" i="2"/>
  <c r="EP7" i="2" s="1"/>
  <c r="DR8" i="2"/>
  <c r="EG8" i="2" s="1"/>
  <c r="DP8" i="2"/>
  <c r="EE8" i="2" s="1"/>
  <c r="DQ8" i="2"/>
  <c r="EF8" i="2" s="1"/>
  <c r="DZ9" i="2"/>
  <c r="EO9" i="2" s="1"/>
  <c r="DX9" i="2"/>
  <c r="EM9" i="2" s="1"/>
  <c r="EA9" i="2"/>
  <c r="EP9" i="2" s="1"/>
  <c r="DR10" i="2"/>
  <c r="EG10" i="2" s="1"/>
  <c r="DP10" i="2"/>
  <c r="EE10" i="2" s="1"/>
  <c r="DQ10" i="2"/>
  <c r="EF10" i="2" s="1"/>
  <c r="DZ11" i="2"/>
  <c r="EO11" i="2" s="1"/>
  <c r="DX11" i="2"/>
  <c r="EM11" i="2" s="1"/>
  <c r="EA11" i="2"/>
  <c r="EP11" i="2" s="1"/>
  <c r="DR12" i="2"/>
  <c r="EG12" i="2" s="1"/>
  <c r="DP12" i="2"/>
  <c r="EE12" i="2" s="1"/>
  <c r="DQ12" i="2"/>
  <c r="EF12" i="2" s="1"/>
  <c r="DZ13" i="2"/>
  <c r="EO13" i="2" s="1"/>
  <c r="DX13" i="2"/>
  <c r="EM13" i="2" s="1"/>
  <c r="EA13" i="2"/>
  <c r="EP13" i="2" s="1"/>
  <c r="DR14" i="2"/>
  <c r="EG14" i="2" s="1"/>
  <c r="DP14" i="2"/>
  <c r="EE14" i="2" s="1"/>
  <c r="DQ14" i="2"/>
  <c r="EF14" i="2" s="1"/>
  <c r="DZ15" i="2"/>
  <c r="EO15" i="2" s="1"/>
  <c r="DX15" i="2"/>
  <c r="EM15" i="2" s="1"/>
  <c r="EA15" i="2"/>
  <c r="EP15" i="2" s="1"/>
  <c r="DR16" i="2"/>
  <c r="EG16" i="2" s="1"/>
  <c r="DP16" i="2"/>
  <c r="EE16" i="2" s="1"/>
  <c r="DQ16" i="2"/>
  <c r="EF16" i="2" s="1"/>
  <c r="DZ17" i="2"/>
  <c r="EO17" i="2" s="1"/>
  <c r="DX17" i="2"/>
  <c r="EM17" i="2" s="1"/>
  <c r="EA17" i="2"/>
  <c r="EP17" i="2" s="1"/>
  <c r="DR18" i="2"/>
  <c r="EG18" i="2" s="1"/>
  <c r="DP18" i="2"/>
  <c r="EE18" i="2" s="1"/>
  <c r="DQ18" i="2"/>
  <c r="EF18" i="2" s="1"/>
  <c r="DZ19" i="2"/>
  <c r="EO19" i="2" s="1"/>
  <c r="DX19" i="2"/>
  <c r="EM19" i="2" s="1"/>
  <c r="EA19" i="2"/>
  <c r="EP19" i="2" s="1"/>
  <c r="DR20" i="2"/>
  <c r="EG20" i="2" s="1"/>
  <c r="DP20" i="2"/>
  <c r="EE20" i="2" s="1"/>
  <c r="DQ20" i="2"/>
  <c r="EF20" i="2" s="1"/>
  <c r="DZ21" i="2"/>
  <c r="EO21" i="2" s="1"/>
  <c r="DX21" i="2"/>
  <c r="EM21" i="2" s="1"/>
  <c r="EA21" i="2"/>
  <c r="EP21" i="2" s="1"/>
  <c r="DR22" i="2"/>
  <c r="EG22" i="2" s="1"/>
  <c r="DP22" i="2"/>
  <c r="EE22" i="2" s="1"/>
  <c r="DQ22" i="2"/>
  <c r="EF22" i="2" s="1"/>
  <c r="DZ23" i="2"/>
  <c r="EO23" i="2" s="1"/>
  <c r="DX23" i="2"/>
  <c r="EM23" i="2" s="1"/>
  <c r="EA23" i="2"/>
  <c r="EP23" i="2" s="1"/>
  <c r="DR24" i="2"/>
  <c r="EG24" i="2" s="1"/>
  <c r="DP24" i="2"/>
  <c r="EE24" i="2" s="1"/>
  <c r="DQ24" i="2"/>
  <c r="EF24" i="2" s="1"/>
  <c r="DZ25" i="2"/>
  <c r="EO25" i="2" s="1"/>
  <c r="DX25" i="2"/>
  <c r="EM25" i="2" s="1"/>
  <c r="EA25" i="2"/>
  <c r="EP25" i="2" s="1"/>
  <c r="DR26" i="2"/>
  <c r="EG26" i="2" s="1"/>
  <c r="DP26" i="2"/>
  <c r="EE26" i="2" s="1"/>
  <c r="DQ26" i="2"/>
  <c r="EF26" i="2" s="1"/>
  <c r="DZ27" i="2"/>
  <c r="EO27" i="2" s="1"/>
  <c r="DX27" i="2"/>
  <c r="EM27" i="2" s="1"/>
  <c r="EA27" i="2"/>
  <c r="EP27" i="2" s="1"/>
  <c r="DR28" i="2"/>
  <c r="EG28" i="2" s="1"/>
  <c r="DP28" i="2"/>
  <c r="EE28" i="2" s="1"/>
  <c r="DQ28" i="2"/>
  <c r="EF28" i="2" s="1"/>
  <c r="DZ29" i="2"/>
  <c r="EO29" i="2" s="1"/>
  <c r="DX29" i="2"/>
  <c r="EM29" i="2" s="1"/>
  <c r="EA29" i="2"/>
  <c r="EP29" i="2" s="1"/>
  <c r="DR30" i="2"/>
  <c r="EG30" i="2" s="1"/>
  <c r="DP30" i="2"/>
  <c r="EE30" i="2" s="1"/>
  <c r="DQ30" i="2"/>
  <c r="EF30" i="2" s="1"/>
  <c r="DZ31" i="2"/>
  <c r="EO31" i="2" s="1"/>
  <c r="DX31" i="2"/>
  <c r="EM31" i="2" s="1"/>
  <c r="EA31" i="2"/>
  <c r="EP31" i="2" s="1"/>
  <c r="DR32" i="2"/>
  <c r="EG32" i="2" s="1"/>
  <c r="DP32" i="2"/>
  <c r="EE32" i="2" s="1"/>
  <c r="DQ32" i="2"/>
  <c r="EF32" i="2" s="1"/>
  <c r="DZ33" i="2"/>
  <c r="EO33" i="2" s="1"/>
  <c r="DX33" i="2"/>
  <c r="EM33" i="2" s="1"/>
  <c r="EA33" i="2"/>
  <c r="EP33" i="2" s="1"/>
  <c r="DR34" i="2"/>
  <c r="EG34" i="2" s="1"/>
  <c r="DP34" i="2"/>
  <c r="EE34" i="2" s="1"/>
  <c r="DQ34" i="2"/>
  <c r="EF34" i="2" s="1"/>
  <c r="DZ35" i="2"/>
  <c r="EO35" i="2" s="1"/>
  <c r="DX35" i="2"/>
  <c r="EM35" i="2" s="1"/>
  <c r="EA35" i="2"/>
  <c r="EP35" i="2" s="1"/>
  <c r="DR36" i="2"/>
  <c r="EG36" i="2" s="1"/>
  <c r="DP36" i="2"/>
  <c r="EE36" i="2" s="1"/>
  <c r="DQ36" i="2"/>
  <c r="EF36" i="2" s="1"/>
  <c r="DZ37" i="2"/>
  <c r="EO37" i="2" s="1"/>
  <c r="DX37" i="2"/>
  <c r="EM37" i="2" s="1"/>
  <c r="EA37" i="2"/>
  <c r="EP37" i="2" s="1"/>
  <c r="DR38" i="2"/>
  <c r="EG38" i="2" s="1"/>
  <c r="DP38" i="2"/>
  <c r="EE38" i="2" s="1"/>
  <c r="DQ38" i="2"/>
  <c r="EF38" i="2" s="1"/>
  <c r="DZ39" i="2"/>
  <c r="EO39" i="2" s="1"/>
  <c r="DX39" i="2"/>
  <c r="EM39" i="2" s="1"/>
  <c r="EA39" i="2"/>
  <c r="EP39" i="2" s="1"/>
  <c r="DR40" i="2"/>
  <c r="EG40" i="2" s="1"/>
  <c r="DP40" i="2"/>
  <c r="EE40" i="2" s="1"/>
  <c r="DQ40" i="2"/>
  <c r="EF40" i="2" s="1"/>
  <c r="DZ41" i="2"/>
  <c r="EO41" i="2" s="1"/>
  <c r="DX41" i="2"/>
  <c r="EM41" i="2" s="1"/>
  <c r="EA41" i="2"/>
  <c r="EP41" i="2" s="1"/>
  <c r="DR42" i="2"/>
  <c r="EG42" i="2" s="1"/>
  <c r="DP42" i="2"/>
  <c r="EE42" i="2" s="1"/>
  <c r="DQ42" i="2"/>
  <c r="EF42" i="2" s="1"/>
  <c r="DZ43" i="2"/>
  <c r="EO43" i="2" s="1"/>
  <c r="DX43" i="2"/>
  <c r="EM43" i="2" s="1"/>
  <c r="EA43" i="2"/>
  <c r="EP43" i="2" s="1"/>
  <c r="DR44" i="2"/>
  <c r="EG44" i="2" s="1"/>
  <c r="DP44" i="2"/>
  <c r="EE44" i="2" s="1"/>
  <c r="DQ44" i="2"/>
  <c r="EF44" i="2" s="1"/>
  <c r="DZ45" i="2"/>
  <c r="EO45" i="2" s="1"/>
  <c r="DX45" i="2"/>
  <c r="EM45" i="2" s="1"/>
  <c r="EA45" i="2"/>
  <c r="EP45" i="2" s="1"/>
  <c r="DR46" i="2"/>
  <c r="EG46" i="2" s="1"/>
  <c r="DP46" i="2"/>
  <c r="EE46" i="2" s="1"/>
  <c r="DQ46" i="2"/>
  <c r="EF46" i="2" s="1"/>
  <c r="DZ47" i="2"/>
  <c r="EO47" i="2" s="1"/>
  <c r="DX47" i="2"/>
  <c r="EM47" i="2" s="1"/>
  <c r="EA47" i="2"/>
  <c r="EP47" i="2" s="1"/>
  <c r="DR48" i="2"/>
  <c r="EG48" i="2" s="1"/>
  <c r="DP48" i="2"/>
  <c r="EE48" i="2" s="1"/>
  <c r="DQ48" i="2"/>
  <c r="EF48" i="2" s="1"/>
  <c r="DZ49" i="2"/>
  <c r="EO49" i="2" s="1"/>
  <c r="DX49" i="2"/>
  <c r="EM49" i="2" s="1"/>
  <c r="EA49" i="2"/>
  <c r="EP49" i="2" s="1"/>
  <c r="DR50" i="2"/>
  <c r="EG50" i="2" s="1"/>
  <c r="DP50" i="2"/>
  <c r="EE50" i="2" s="1"/>
  <c r="DQ50" i="2"/>
  <c r="EF50" i="2" s="1"/>
  <c r="DZ51" i="2"/>
  <c r="EO51" i="2" s="1"/>
  <c r="DX51" i="2"/>
  <c r="EM51" i="2" s="1"/>
  <c r="EA51" i="2"/>
  <c r="EP51" i="2" s="1"/>
  <c r="DR52" i="2"/>
  <c r="EG52" i="2" s="1"/>
  <c r="DP52" i="2"/>
  <c r="EE52" i="2" s="1"/>
  <c r="DQ52" i="2"/>
  <c r="EF52" i="2" s="1"/>
  <c r="DZ53" i="2"/>
  <c r="EO53" i="2" s="1"/>
  <c r="DX53" i="2"/>
  <c r="EM53" i="2" s="1"/>
  <c r="EA53" i="2"/>
  <c r="EP53" i="2" s="1"/>
  <c r="DR54" i="2"/>
  <c r="EG54" i="2" s="1"/>
  <c r="DP54" i="2"/>
  <c r="EE54" i="2" s="1"/>
  <c r="DQ54" i="2"/>
  <c r="EF54" i="2" s="1"/>
  <c r="DZ55" i="2"/>
  <c r="EO55" i="2" s="1"/>
  <c r="DX55" i="2"/>
  <c r="EM55" i="2" s="1"/>
  <c r="EA55" i="2"/>
  <c r="EP55" i="2" s="1"/>
  <c r="DR56" i="2"/>
  <c r="EG56" i="2" s="1"/>
  <c r="DP56" i="2"/>
  <c r="EE56" i="2" s="1"/>
  <c r="DQ56" i="2"/>
  <c r="EF56" i="2" s="1"/>
  <c r="DZ57" i="2"/>
  <c r="EO57" i="2" s="1"/>
  <c r="DX57" i="2"/>
  <c r="EM57" i="2" s="1"/>
  <c r="EA57" i="2"/>
  <c r="EP57" i="2" s="1"/>
  <c r="DR58" i="2"/>
  <c r="EG58" i="2" s="1"/>
  <c r="DP58" i="2"/>
  <c r="EE58" i="2" s="1"/>
  <c r="DQ58" i="2"/>
  <c r="EF58" i="2" s="1"/>
  <c r="DZ59" i="2"/>
  <c r="EO59" i="2" s="1"/>
  <c r="DX59" i="2"/>
  <c r="EM59" i="2" s="1"/>
  <c r="EA59" i="2"/>
  <c r="EP59" i="2" s="1"/>
  <c r="DR60" i="2"/>
  <c r="EG60" i="2" s="1"/>
  <c r="DP60" i="2"/>
  <c r="EE60" i="2" s="1"/>
  <c r="DQ60" i="2"/>
  <c r="EF60" i="2" s="1"/>
  <c r="DZ61" i="2"/>
  <c r="EO61" i="2" s="1"/>
  <c r="DX61" i="2"/>
  <c r="EM61" i="2" s="1"/>
  <c r="EA61" i="2"/>
  <c r="EP61" i="2" s="1"/>
  <c r="DR62" i="2"/>
  <c r="EG62" i="2" s="1"/>
  <c r="DP62" i="2"/>
  <c r="EE62" i="2" s="1"/>
  <c r="DQ62" i="2"/>
  <c r="EF62" i="2" s="1"/>
  <c r="DZ63" i="2"/>
  <c r="EO63" i="2" s="1"/>
  <c r="DX63" i="2"/>
  <c r="EM63" i="2" s="1"/>
  <c r="EA63" i="2"/>
  <c r="EP63" i="2" s="1"/>
  <c r="DR64" i="2"/>
  <c r="EG64" i="2" s="1"/>
  <c r="DP64" i="2"/>
  <c r="EE64" i="2" s="1"/>
  <c r="DQ64" i="2"/>
  <c r="EF64" i="2" s="1"/>
  <c r="DZ65" i="2"/>
  <c r="EO65" i="2" s="1"/>
  <c r="DX65" i="2"/>
  <c r="EM65" i="2" s="1"/>
  <c r="EA65" i="2"/>
  <c r="EP65" i="2" s="1"/>
  <c r="DR66" i="2"/>
  <c r="EG66" i="2" s="1"/>
  <c r="DP66" i="2"/>
  <c r="EE66" i="2" s="1"/>
  <c r="DQ66" i="2"/>
  <c r="EF66" i="2" s="1"/>
  <c r="DZ67" i="2"/>
  <c r="EO67" i="2" s="1"/>
  <c r="DX67" i="2"/>
  <c r="EM67" i="2" s="1"/>
  <c r="EA67" i="2"/>
  <c r="EP67" i="2" s="1"/>
  <c r="DR68" i="2"/>
  <c r="EG68" i="2" s="1"/>
  <c r="DP68" i="2"/>
  <c r="EE68" i="2" s="1"/>
  <c r="DQ68" i="2"/>
  <c r="EF68" i="2" s="1"/>
  <c r="DZ69" i="2"/>
  <c r="EO69" i="2" s="1"/>
  <c r="DX69" i="2"/>
  <c r="EM69" i="2" s="1"/>
  <c r="EA69" i="2"/>
  <c r="EP69" i="2" s="1"/>
  <c r="DR70" i="2"/>
  <c r="EG70" i="2" s="1"/>
  <c r="DP70" i="2"/>
  <c r="EE70" i="2" s="1"/>
  <c r="DQ70" i="2"/>
  <c r="EF70" i="2" s="1"/>
  <c r="DZ71" i="2"/>
  <c r="EO71" i="2" s="1"/>
  <c r="DX71" i="2"/>
  <c r="EM71" i="2" s="1"/>
  <c r="EA71" i="2"/>
  <c r="EP71" i="2" s="1"/>
  <c r="DR72" i="2"/>
  <c r="EG72" i="2" s="1"/>
  <c r="DP72" i="2"/>
  <c r="EE72" i="2" s="1"/>
  <c r="DQ72" i="2"/>
  <c r="EF72" i="2" s="1"/>
  <c r="DZ73" i="2"/>
  <c r="EO73" i="2" s="1"/>
  <c r="DX73" i="2"/>
  <c r="EM73" i="2" s="1"/>
  <c r="EA73" i="2"/>
  <c r="EP73" i="2" s="1"/>
  <c r="DR74" i="2"/>
  <c r="EG74" i="2" s="1"/>
  <c r="DP74" i="2"/>
  <c r="EE74" i="2" s="1"/>
  <c r="DQ74" i="2"/>
  <c r="EF74" i="2" s="1"/>
  <c r="DZ75" i="2"/>
  <c r="EO75" i="2" s="1"/>
  <c r="DX75" i="2"/>
  <c r="EM75" i="2" s="1"/>
  <c r="EA75" i="2"/>
  <c r="EP75" i="2" s="1"/>
  <c r="DR76" i="2"/>
  <c r="EG76" i="2" s="1"/>
  <c r="DP76" i="2"/>
  <c r="EE76" i="2" s="1"/>
  <c r="DQ76" i="2"/>
  <c r="EF76" i="2" s="1"/>
  <c r="DZ77" i="2"/>
  <c r="EO77" i="2" s="1"/>
  <c r="DX77" i="2"/>
  <c r="EM77" i="2" s="1"/>
  <c r="EA77" i="2"/>
  <c r="EP77" i="2" s="1"/>
  <c r="DR78" i="2"/>
  <c r="EG78" i="2" s="1"/>
  <c r="DP78" i="2"/>
  <c r="EE78" i="2" s="1"/>
  <c r="DQ78" i="2"/>
  <c r="EF78" i="2" s="1"/>
  <c r="DZ79" i="2"/>
  <c r="EO79" i="2" s="1"/>
  <c r="DX79" i="2"/>
  <c r="EM79" i="2" s="1"/>
  <c r="EA79" i="2"/>
  <c r="EP79" i="2" s="1"/>
  <c r="DR80" i="2"/>
  <c r="EG80" i="2" s="1"/>
  <c r="DP80" i="2"/>
  <c r="EE80" i="2" s="1"/>
  <c r="DQ80" i="2"/>
  <c r="EF80" i="2" s="1"/>
  <c r="DZ81" i="2"/>
  <c r="EO81" i="2" s="1"/>
  <c r="DX81" i="2"/>
  <c r="EM81" i="2" s="1"/>
  <c r="EA81" i="2"/>
  <c r="EP81" i="2" s="1"/>
  <c r="DR82" i="2"/>
  <c r="EG82" i="2" s="1"/>
  <c r="DP82" i="2"/>
  <c r="EE82" i="2" s="1"/>
  <c r="DQ82" i="2"/>
  <c r="EF82" i="2" s="1"/>
  <c r="DZ83" i="2"/>
  <c r="EO83" i="2" s="1"/>
  <c r="DX83" i="2"/>
  <c r="EM83" i="2" s="1"/>
  <c r="EA83" i="2"/>
  <c r="EP83" i="2" s="1"/>
  <c r="DR84" i="2"/>
  <c r="EG84" i="2" s="1"/>
  <c r="DP84" i="2"/>
  <c r="EE84" i="2" s="1"/>
  <c r="DQ84" i="2"/>
  <c r="EF84" i="2" s="1"/>
  <c r="DZ85" i="2"/>
  <c r="EO85" i="2" s="1"/>
  <c r="DX85" i="2"/>
  <c r="EM85" i="2" s="1"/>
  <c r="EA85" i="2"/>
  <c r="EP85" i="2" s="1"/>
  <c r="DR86" i="2"/>
  <c r="EG86" i="2" s="1"/>
  <c r="DP86" i="2"/>
  <c r="EE86" i="2" s="1"/>
  <c r="DQ86" i="2"/>
  <c r="EF86" i="2" s="1"/>
  <c r="DZ87" i="2"/>
  <c r="EO87" i="2" s="1"/>
  <c r="DX87" i="2"/>
  <c r="EM87" i="2" s="1"/>
  <c r="EA87" i="2"/>
  <c r="EP87" i="2" s="1"/>
  <c r="DR88" i="2"/>
  <c r="EG88" i="2" s="1"/>
  <c r="DP88" i="2"/>
  <c r="EE88" i="2" s="1"/>
  <c r="DQ88" i="2"/>
  <c r="EF88" i="2" s="1"/>
  <c r="DZ89" i="2"/>
  <c r="EO89" i="2" s="1"/>
  <c r="DX89" i="2"/>
  <c r="EM89" i="2" s="1"/>
  <c r="EA89" i="2"/>
  <c r="EP89" i="2" s="1"/>
  <c r="DR90" i="2"/>
  <c r="EG90" i="2" s="1"/>
  <c r="DP90" i="2"/>
  <c r="EE90" i="2" s="1"/>
  <c r="DQ90" i="2"/>
  <c r="EF90" i="2" s="1"/>
  <c r="DZ91" i="2"/>
  <c r="EO91" i="2" s="1"/>
  <c r="DX91" i="2"/>
  <c r="EM91" i="2" s="1"/>
  <c r="EA91" i="2"/>
  <c r="EP91" i="2" s="1"/>
  <c r="DR92" i="2"/>
  <c r="EG92" i="2" s="1"/>
  <c r="DP92" i="2"/>
  <c r="EE92" i="2" s="1"/>
  <c r="DQ92" i="2"/>
  <c r="EF92" i="2" s="1"/>
  <c r="DZ93" i="2"/>
  <c r="EO93" i="2" s="1"/>
  <c r="DX93" i="2"/>
  <c r="EM93" i="2" s="1"/>
  <c r="DS93" i="2"/>
  <c r="EH93" i="2" s="1"/>
  <c r="DW93" i="2"/>
  <c r="EL93" i="2" s="1"/>
  <c r="EA93" i="2"/>
  <c r="EP93" i="2" s="1"/>
  <c r="DR94" i="2"/>
  <c r="EG94" i="2" s="1"/>
  <c r="DP94" i="2"/>
  <c r="EE94" i="2" s="1"/>
  <c r="DQ94" i="2"/>
  <c r="EF94" i="2" s="1"/>
  <c r="DZ95" i="2"/>
  <c r="EO95" i="2" s="1"/>
  <c r="DX95" i="2"/>
  <c r="EM95" i="2" s="1"/>
  <c r="DS95" i="2"/>
  <c r="EH95" i="2" s="1"/>
  <c r="DW95" i="2"/>
  <c r="EL95" i="2" s="1"/>
  <c r="EA95" i="2"/>
  <c r="EP95" i="2" s="1"/>
  <c r="DY96" i="2"/>
  <c r="EN96" i="2" s="1"/>
  <c r="DN97" i="2"/>
  <c r="EC97" i="2" s="1"/>
  <c r="DO97" i="2"/>
  <c r="ED97" i="2" s="1"/>
  <c r="DM97" i="2"/>
  <c r="DR97" i="2"/>
  <c r="EG97" i="2" s="1"/>
  <c r="DP97" i="2"/>
  <c r="EE97" i="2" s="1"/>
  <c r="DQ97" i="2"/>
  <c r="EF97" i="2" s="1"/>
  <c r="DM98" i="2"/>
  <c r="DN98" i="2"/>
  <c r="EC98" i="2" s="1"/>
  <c r="DO98" i="2"/>
  <c r="ED98" i="2" s="1"/>
  <c r="DQ98" i="2"/>
  <c r="EF98" i="2" s="1"/>
  <c r="DR98" i="2"/>
  <c r="EG98" i="2" s="1"/>
  <c r="DP98" i="2"/>
  <c r="EE98" i="2" s="1"/>
  <c r="DO99" i="2"/>
  <c r="ED99" i="2" s="1"/>
  <c r="DM99" i="2"/>
  <c r="DN99" i="2"/>
  <c r="EC99" i="2" s="1"/>
  <c r="DQ99" i="2"/>
  <c r="EF99" i="2" s="1"/>
  <c r="DR99" i="2"/>
  <c r="EG99" i="2" s="1"/>
  <c r="DP99" i="2"/>
  <c r="EE99" i="2" s="1"/>
  <c r="DM100" i="2"/>
  <c r="DN100" i="2"/>
  <c r="EC100" i="2" s="1"/>
  <c r="DO100" i="2"/>
  <c r="ED100" i="2" s="1"/>
  <c r="DQ100" i="2"/>
  <c r="EF100" i="2" s="1"/>
  <c r="DR100" i="2"/>
  <c r="EG100" i="2" s="1"/>
  <c r="DP100" i="2"/>
  <c r="EE100" i="2" s="1"/>
  <c r="DO101" i="2"/>
  <c r="ED101" i="2" s="1"/>
  <c r="DM101" i="2"/>
  <c r="DN101" i="2"/>
  <c r="EC101" i="2" s="1"/>
  <c r="DQ101" i="2"/>
  <c r="EF101" i="2" s="1"/>
  <c r="DR101" i="2"/>
  <c r="EG101" i="2" s="1"/>
  <c r="DP101" i="2"/>
  <c r="EE101" i="2" s="1"/>
  <c r="DO102" i="2"/>
  <c r="ED102" i="2" s="1"/>
  <c r="DN102" i="2"/>
  <c r="EC102" i="2" s="1"/>
  <c r="DM102" i="2"/>
  <c r="DR102" i="2"/>
  <c r="EG102" i="2" s="1"/>
  <c r="DP102" i="2"/>
  <c r="EE102" i="2" s="1"/>
  <c r="DQ102" i="2"/>
  <c r="EF102" i="2" s="1"/>
  <c r="DO103" i="2"/>
  <c r="ED103" i="2" s="1"/>
  <c r="DM103" i="2"/>
  <c r="DN103" i="2"/>
  <c r="EC103" i="2" s="1"/>
  <c r="DQ103" i="2"/>
  <c r="EF103" i="2" s="1"/>
  <c r="DR103" i="2"/>
  <c r="EG103" i="2" s="1"/>
  <c r="DP103" i="2"/>
  <c r="EE103" i="2" s="1"/>
  <c r="DO104" i="2"/>
  <c r="ED104" i="2" s="1"/>
  <c r="DN104" i="2"/>
  <c r="EC104" i="2" s="1"/>
  <c r="DM104" i="2"/>
  <c r="DQ104" i="2"/>
  <c r="EF104" i="2" s="1"/>
  <c r="DR104" i="2"/>
  <c r="EG104" i="2" s="1"/>
  <c r="DP104" i="2"/>
  <c r="EE104" i="2" s="1"/>
  <c r="DN105" i="2"/>
  <c r="EC105" i="2" s="1"/>
  <c r="DO105" i="2"/>
  <c r="ED105" i="2" s="1"/>
  <c r="DM105" i="2"/>
  <c r="DR105" i="2"/>
  <c r="EG105" i="2" s="1"/>
  <c r="DP105" i="2"/>
  <c r="EE105" i="2" s="1"/>
  <c r="DQ105" i="2"/>
  <c r="EF105" i="2" s="1"/>
  <c r="DO106" i="2"/>
  <c r="ED106" i="2" s="1"/>
  <c r="DM106" i="2"/>
  <c r="DN106" i="2"/>
  <c r="EC106" i="2" s="1"/>
  <c r="DQ106" i="2"/>
  <c r="EF106" i="2" s="1"/>
  <c r="DR106" i="2"/>
  <c r="EG106" i="2" s="1"/>
  <c r="DP106" i="2"/>
  <c r="EE106" i="2" s="1"/>
  <c r="DN107" i="2"/>
  <c r="EC107" i="2" s="1"/>
  <c r="DO107" i="2"/>
  <c r="ED107" i="2" s="1"/>
  <c r="DM107" i="2"/>
  <c r="DR107" i="2"/>
  <c r="EG107" i="2" s="1"/>
  <c r="DP107" i="2"/>
  <c r="EE107" i="2" s="1"/>
  <c r="DQ107" i="2"/>
  <c r="EF107" i="2" s="1"/>
  <c r="DN108" i="2"/>
  <c r="EC108" i="2" s="1"/>
  <c r="DO108" i="2"/>
  <c r="ED108" i="2" s="1"/>
  <c r="DM108" i="2"/>
  <c r="DR108" i="2"/>
  <c r="EG108" i="2" s="1"/>
  <c r="DP108" i="2"/>
  <c r="EE108" i="2" s="1"/>
  <c r="DQ108" i="2"/>
  <c r="EF108" i="2" s="1"/>
  <c r="DO109" i="2"/>
  <c r="ED109" i="2" s="1"/>
  <c r="DN109" i="2"/>
  <c r="EC109" i="2" s="1"/>
  <c r="DM109" i="2"/>
  <c r="DQ109" i="2"/>
  <c r="EF109" i="2" s="1"/>
  <c r="DR109" i="2"/>
  <c r="EG109" i="2" s="1"/>
  <c r="DP109" i="2"/>
  <c r="EE109" i="2" s="1"/>
  <c r="DN110" i="2"/>
  <c r="EC110" i="2" s="1"/>
  <c r="DO110" i="2"/>
  <c r="ED110" i="2" s="1"/>
  <c r="DM110" i="2"/>
  <c r="DR110" i="2"/>
  <c r="EG110" i="2" s="1"/>
  <c r="DP110" i="2"/>
  <c r="EE110" i="2" s="1"/>
  <c r="DQ110" i="2"/>
  <c r="EF110" i="2" s="1"/>
  <c r="DM111" i="2"/>
  <c r="DN111" i="2"/>
  <c r="EC111" i="2" s="1"/>
  <c r="DO111" i="2"/>
  <c r="ED111" i="2" s="1"/>
  <c r="DR111" i="2"/>
  <c r="EG111" i="2" s="1"/>
  <c r="DP111" i="2"/>
  <c r="EE111" i="2" s="1"/>
  <c r="DQ111" i="2"/>
  <c r="EF111" i="2" s="1"/>
  <c r="DO112" i="2"/>
  <c r="ED112" i="2" s="1"/>
  <c r="DM112" i="2"/>
  <c r="DN112" i="2"/>
  <c r="EC112" i="2" s="1"/>
  <c r="DQ112" i="2"/>
  <c r="EF112" i="2" s="1"/>
  <c r="DR112" i="2"/>
  <c r="EG112" i="2" s="1"/>
  <c r="DP112" i="2"/>
  <c r="EE112" i="2" s="1"/>
  <c r="DM113" i="2"/>
  <c r="DN113" i="2"/>
  <c r="EC113" i="2" s="1"/>
  <c r="DO113" i="2"/>
  <c r="ED113" i="2" s="1"/>
  <c r="DQ113" i="2"/>
  <c r="EF113" i="2" s="1"/>
  <c r="DR113" i="2"/>
  <c r="EG113" i="2" s="1"/>
  <c r="DP113" i="2"/>
  <c r="EE113" i="2" s="1"/>
  <c r="DN114" i="2"/>
  <c r="EC114" i="2" s="1"/>
  <c r="DO114" i="2"/>
  <c r="ED114" i="2" s="1"/>
  <c r="DM114" i="2"/>
  <c r="DR114" i="2"/>
  <c r="EG114" i="2" s="1"/>
  <c r="DP114" i="2"/>
  <c r="EE114" i="2" s="1"/>
  <c r="DQ114" i="2"/>
  <c r="EF114" i="2" s="1"/>
  <c r="DO115" i="2"/>
  <c r="ED115" i="2" s="1"/>
  <c r="DN115" i="2"/>
  <c r="EC115" i="2" s="1"/>
  <c r="DM115" i="2"/>
  <c r="DR115" i="2"/>
  <c r="EG115" i="2" s="1"/>
  <c r="DP115" i="2"/>
  <c r="EE115" i="2" s="1"/>
  <c r="DQ115" i="2"/>
  <c r="EF115" i="2" s="1"/>
  <c r="DO116" i="2"/>
  <c r="ED116" i="2" s="1"/>
  <c r="DM116" i="2"/>
  <c r="DN116" i="2"/>
  <c r="EC116" i="2" s="1"/>
  <c r="DQ116" i="2"/>
  <c r="EF116" i="2" s="1"/>
  <c r="DR116" i="2"/>
  <c r="EG116" i="2" s="1"/>
  <c r="DP116" i="2"/>
  <c r="EE116" i="2" s="1"/>
  <c r="DO117" i="2"/>
  <c r="ED117" i="2" s="1"/>
  <c r="DN117" i="2"/>
  <c r="EC117" i="2" s="1"/>
  <c r="DM117" i="2"/>
  <c r="DR117" i="2"/>
  <c r="EG117" i="2" s="1"/>
  <c r="DP117" i="2"/>
  <c r="EE117" i="2" s="1"/>
  <c r="DQ117" i="2"/>
  <c r="EF117" i="2" s="1"/>
  <c r="DO118" i="2"/>
  <c r="ED118" i="2" s="1"/>
  <c r="DM118" i="2"/>
  <c r="DN118" i="2"/>
  <c r="EC118" i="2" s="1"/>
  <c r="DQ118" i="2"/>
  <c r="EF118" i="2" s="1"/>
  <c r="DR118" i="2"/>
  <c r="EG118" i="2" s="1"/>
  <c r="DP118" i="2"/>
  <c r="EE118" i="2" s="1"/>
  <c r="DO119" i="2"/>
  <c r="ED119" i="2" s="1"/>
  <c r="DN119" i="2"/>
  <c r="EC119" i="2" s="1"/>
  <c r="DM119" i="2"/>
  <c r="DR119" i="2"/>
  <c r="EG119" i="2" s="1"/>
  <c r="DP119" i="2"/>
  <c r="EE119" i="2" s="1"/>
  <c r="DQ119" i="2"/>
  <c r="EF119" i="2" s="1"/>
  <c r="DO120" i="2"/>
  <c r="ED120" i="2" s="1"/>
  <c r="DM120" i="2"/>
  <c r="DN120" i="2"/>
  <c r="EC120" i="2" s="1"/>
  <c r="DQ120" i="2"/>
  <c r="EF120" i="2" s="1"/>
  <c r="DR120" i="2"/>
  <c r="EG120" i="2" s="1"/>
  <c r="DP120" i="2"/>
  <c r="EE120" i="2" s="1"/>
  <c r="DO121" i="2"/>
  <c r="ED121" i="2" s="1"/>
  <c r="DN121" i="2"/>
  <c r="EC121" i="2" s="1"/>
  <c r="DM121" i="2"/>
  <c r="DQ121" i="2"/>
  <c r="EF121" i="2" s="1"/>
  <c r="DR121" i="2"/>
  <c r="EG121" i="2" s="1"/>
  <c r="DP121" i="2"/>
  <c r="EE121" i="2" s="1"/>
  <c r="DN122" i="2"/>
  <c r="EC122" i="2" s="1"/>
  <c r="DO122" i="2"/>
  <c r="ED122" i="2" s="1"/>
  <c r="DM122" i="2"/>
  <c r="DR122" i="2"/>
  <c r="EG122" i="2" s="1"/>
  <c r="DP122" i="2"/>
  <c r="EE122" i="2" s="1"/>
  <c r="DQ122" i="2"/>
  <c r="EF122" i="2" s="1"/>
  <c r="DM123" i="2"/>
  <c r="DN123" i="2"/>
  <c r="EC123" i="2" s="1"/>
  <c r="DO123" i="2"/>
  <c r="ED123" i="2" s="1"/>
  <c r="DQ123" i="2"/>
  <c r="EF123" i="2" s="1"/>
  <c r="DR123" i="2"/>
  <c r="EG123" i="2" s="1"/>
  <c r="DP123" i="2"/>
  <c r="EE123" i="2" s="1"/>
  <c r="DN124" i="2"/>
  <c r="EC124" i="2" s="1"/>
  <c r="DO124" i="2"/>
  <c r="ED124" i="2" s="1"/>
  <c r="DM124" i="2"/>
  <c r="DR124" i="2"/>
  <c r="EG124" i="2" s="1"/>
  <c r="DP124" i="2"/>
  <c r="EE124" i="2" s="1"/>
  <c r="DQ124" i="2"/>
  <c r="EF124" i="2" s="1"/>
  <c r="DO125" i="2"/>
  <c r="ED125" i="2" s="1"/>
  <c r="DM125" i="2"/>
  <c r="DN125" i="2"/>
  <c r="EC125" i="2" s="1"/>
  <c r="DQ125" i="2"/>
  <c r="EF125" i="2" s="1"/>
  <c r="DR125" i="2"/>
  <c r="EG125" i="2" s="1"/>
  <c r="DP125" i="2"/>
  <c r="EE125" i="2" s="1"/>
  <c r="DO126" i="2"/>
  <c r="ED126" i="2" s="1"/>
  <c r="DM126" i="2"/>
  <c r="DN126" i="2"/>
  <c r="EC126" i="2" s="1"/>
  <c r="DQ126" i="2"/>
  <c r="EF126" i="2" s="1"/>
  <c r="DR126" i="2"/>
  <c r="EG126" i="2" s="1"/>
  <c r="DP126" i="2"/>
  <c r="EE126" i="2" s="1"/>
  <c r="DO127" i="2"/>
  <c r="ED127" i="2" s="1"/>
  <c r="DN127" i="2"/>
  <c r="EC127" i="2" s="1"/>
  <c r="DM127" i="2"/>
  <c r="DR127" i="2"/>
  <c r="EG127" i="2" s="1"/>
  <c r="DP127" i="2"/>
  <c r="EE127" i="2" s="1"/>
  <c r="DQ127" i="2"/>
  <c r="EF127" i="2" s="1"/>
  <c r="DN128" i="2"/>
  <c r="EC128" i="2" s="1"/>
  <c r="DO128" i="2"/>
  <c r="ED128" i="2" s="1"/>
  <c r="DM128" i="2"/>
  <c r="DR128" i="2"/>
  <c r="EG128" i="2" s="1"/>
  <c r="DP128" i="2"/>
  <c r="EE128" i="2" s="1"/>
  <c r="DQ128" i="2"/>
  <c r="EF128" i="2" s="1"/>
  <c r="DN129" i="2"/>
  <c r="EC129" i="2" s="1"/>
  <c r="DO129" i="2"/>
  <c r="ED129" i="2" s="1"/>
  <c r="DM129" i="2"/>
  <c r="DQ129" i="2"/>
  <c r="EF129" i="2" s="1"/>
  <c r="DR129" i="2"/>
  <c r="EG129" i="2" s="1"/>
  <c r="DP129" i="2"/>
  <c r="EE129" i="2" s="1"/>
  <c r="DN130" i="2"/>
  <c r="EC130" i="2" s="1"/>
  <c r="DO130" i="2"/>
  <c r="ED130" i="2" s="1"/>
  <c r="DM130" i="2"/>
  <c r="DR130" i="2"/>
  <c r="EG130" i="2" s="1"/>
  <c r="DP130" i="2"/>
  <c r="EE130" i="2" s="1"/>
  <c r="DQ130" i="2"/>
  <c r="EF130" i="2" s="1"/>
  <c r="DO131" i="2"/>
  <c r="ED131" i="2" s="1"/>
  <c r="DN131" i="2"/>
  <c r="EC131" i="2" s="1"/>
  <c r="DM131" i="2"/>
  <c r="DR131" i="2"/>
  <c r="EG131" i="2" s="1"/>
  <c r="DP131" i="2"/>
  <c r="EE131" i="2" s="1"/>
  <c r="DQ131" i="2"/>
  <c r="EF131" i="2" s="1"/>
  <c r="DN132" i="2"/>
  <c r="EC132" i="2" s="1"/>
  <c r="DO132" i="2"/>
  <c r="ED132" i="2" s="1"/>
  <c r="DM132" i="2"/>
  <c r="DR132" i="2"/>
  <c r="EG132" i="2" s="1"/>
  <c r="DP132" i="2"/>
  <c r="EE132" i="2" s="1"/>
  <c r="DQ132" i="2"/>
  <c r="EF132" i="2" s="1"/>
  <c r="DM133" i="2"/>
  <c r="DN133" i="2"/>
  <c r="EC133" i="2" s="1"/>
  <c r="DO133" i="2"/>
  <c r="ED133" i="2" s="1"/>
  <c r="DQ133" i="2"/>
  <c r="EF133" i="2" s="1"/>
  <c r="DR133" i="2"/>
  <c r="EG133" i="2" s="1"/>
  <c r="DP133" i="2"/>
  <c r="EE133" i="2" s="1"/>
  <c r="DN134" i="2"/>
  <c r="EC134" i="2" s="1"/>
  <c r="DO134" i="2"/>
  <c r="ED134" i="2" s="1"/>
  <c r="DM134" i="2"/>
  <c r="DR134" i="2"/>
  <c r="EG134" i="2" s="1"/>
  <c r="DP134" i="2"/>
  <c r="EE134" i="2" s="1"/>
  <c r="DQ134" i="2"/>
  <c r="EF134" i="2" s="1"/>
  <c r="DO135" i="2"/>
  <c r="ED135" i="2" s="1"/>
  <c r="DM135" i="2"/>
  <c r="DN135" i="2"/>
  <c r="EC135" i="2" s="1"/>
  <c r="DQ135" i="2"/>
  <c r="EF135" i="2" s="1"/>
  <c r="DR135" i="2"/>
  <c r="EG135" i="2" s="1"/>
  <c r="DP135" i="2"/>
  <c r="EE135" i="2" s="1"/>
  <c r="DM136" i="2"/>
  <c r="DN136" i="2"/>
  <c r="EC136" i="2" s="1"/>
  <c r="DO136" i="2"/>
  <c r="ED136" i="2" s="1"/>
  <c r="DQ136" i="2"/>
  <c r="EF136" i="2" s="1"/>
  <c r="DR136" i="2"/>
  <c r="EG136" i="2" s="1"/>
  <c r="DP136" i="2"/>
  <c r="EE136" i="2" s="1"/>
  <c r="DO137" i="2"/>
  <c r="ED137" i="2" s="1"/>
  <c r="DM137" i="2"/>
  <c r="DN137" i="2"/>
  <c r="EC137" i="2" s="1"/>
  <c r="DQ137" i="2"/>
  <c r="EF137" i="2" s="1"/>
  <c r="DR137" i="2"/>
  <c r="EG137" i="2" s="1"/>
  <c r="DP137" i="2"/>
  <c r="EE137" i="2" s="1"/>
  <c r="DM138" i="2"/>
  <c r="DN138" i="2"/>
  <c r="EC138" i="2" s="1"/>
  <c r="DO138" i="2"/>
  <c r="ED138" i="2" s="1"/>
  <c r="DQ138" i="2"/>
  <c r="EF138" i="2" s="1"/>
  <c r="DR138" i="2"/>
  <c r="EG138" i="2" s="1"/>
  <c r="DP138" i="2"/>
  <c r="EE138" i="2" s="1"/>
  <c r="DN139" i="2"/>
  <c r="EC139" i="2" s="1"/>
  <c r="DO139" i="2"/>
  <c r="ED139" i="2" s="1"/>
  <c r="DM139" i="2"/>
  <c r="DR139" i="2"/>
  <c r="EG139" i="2" s="1"/>
  <c r="DP139" i="2"/>
  <c r="EE139" i="2" s="1"/>
  <c r="DQ139" i="2"/>
  <c r="EF139" i="2" s="1"/>
  <c r="DN140" i="2"/>
  <c r="EC140" i="2" s="1"/>
  <c r="DO140" i="2"/>
  <c r="ED140" i="2" s="1"/>
  <c r="DM140" i="2"/>
  <c r="DR140" i="2"/>
  <c r="EG140" i="2" s="1"/>
  <c r="DP140" i="2"/>
  <c r="EE140" i="2" s="1"/>
  <c r="DQ140" i="2"/>
  <c r="EF140" i="2" s="1"/>
  <c r="DN141" i="2"/>
  <c r="EC141" i="2" s="1"/>
  <c r="DO141" i="2"/>
  <c r="ED141" i="2" s="1"/>
  <c r="DM141" i="2"/>
  <c r="DR141" i="2"/>
  <c r="EG141" i="2" s="1"/>
  <c r="DP141" i="2"/>
  <c r="EE141" i="2" s="1"/>
  <c r="DQ141" i="2"/>
  <c r="EF141" i="2" s="1"/>
  <c r="DN142" i="2"/>
  <c r="EC142" i="2" s="1"/>
  <c r="DO142" i="2"/>
  <c r="ED142" i="2" s="1"/>
  <c r="DM142" i="2"/>
  <c r="DR142" i="2"/>
  <c r="EG142" i="2" s="1"/>
  <c r="DP142" i="2"/>
  <c r="EE142" i="2" s="1"/>
  <c r="DQ142" i="2"/>
  <c r="EF142" i="2" s="1"/>
  <c r="DN143" i="2"/>
  <c r="EC143" i="2" s="1"/>
  <c r="DO143" i="2"/>
  <c r="ED143" i="2" s="1"/>
  <c r="DM143" i="2"/>
  <c r="DR143" i="2"/>
  <c r="EG143" i="2" s="1"/>
  <c r="DP143" i="2"/>
  <c r="EE143" i="2" s="1"/>
  <c r="DQ143" i="2"/>
  <c r="EF143" i="2" s="1"/>
  <c r="DN144" i="2"/>
  <c r="EC144" i="2" s="1"/>
  <c r="DO144" i="2"/>
  <c r="ED144" i="2" s="1"/>
  <c r="DM144" i="2"/>
  <c r="DR144" i="2"/>
  <c r="EG144" i="2" s="1"/>
  <c r="DP144" i="2"/>
  <c r="EE144" i="2" s="1"/>
  <c r="DQ144" i="2"/>
  <c r="EF144" i="2" s="1"/>
  <c r="DN145" i="2"/>
  <c r="EC145" i="2" s="1"/>
  <c r="DO145" i="2"/>
  <c r="ED145" i="2" s="1"/>
  <c r="DM145" i="2"/>
  <c r="DR145" i="2"/>
  <c r="EG145" i="2" s="1"/>
  <c r="DP145" i="2"/>
  <c r="EE145" i="2" s="1"/>
  <c r="DQ145" i="2"/>
  <c r="EF145" i="2" s="1"/>
  <c r="DO146" i="2"/>
  <c r="ED146" i="2" s="1"/>
  <c r="DM146" i="2"/>
  <c r="DN146" i="2"/>
  <c r="EC146" i="2" s="1"/>
  <c r="DQ146" i="2"/>
  <c r="EF146" i="2" s="1"/>
  <c r="DR146" i="2"/>
  <c r="EG146" i="2" s="1"/>
  <c r="DP146" i="2"/>
  <c r="EE146" i="2" s="1"/>
  <c r="DO147" i="2"/>
  <c r="ED147" i="2" s="1"/>
  <c r="DM147" i="2"/>
  <c r="DN147" i="2"/>
  <c r="EC147" i="2" s="1"/>
  <c r="DQ147" i="2"/>
  <c r="EF147" i="2" s="1"/>
  <c r="DR147" i="2"/>
  <c r="EG147" i="2" s="1"/>
  <c r="DP147" i="2"/>
  <c r="EE147" i="2" s="1"/>
  <c r="DO148" i="2"/>
  <c r="ED148" i="2" s="1"/>
  <c r="DM148" i="2"/>
  <c r="DN148" i="2"/>
  <c r="EC148" i="2" s="1"/>
  <c r="DQ148" i="2"/>
  <c r="EF148" i="2" s="1"/>
  <c r="DR148" i="2"/>
  <c r="EG148" i="2" s="1"/>
  <c r="DP148" i="2"/>
  <c r="EE148" i="2" s="1"/>
  <c r="DO149" i="2"/>
  <c r="ED149" i="2" s="1"/>
  <c r="DM149" i="2"/>
  <c r="DN149" i="2"/>
  <c r="EC149" i="2" s="1"/>
  <c r="DQ149" i="2"/>
  <c r="EF149" i="2" s="1"/>
  <c r="DR149" i="2"/>
  <c r="EG149" i="2" s="1"/>
  <c r="DP149" i="2"/>
  <c r="EE149" i="2" s="1"/>
  <c r="DO150" i="2"/>
  <c r="ED150" i="2" s="1"/>
  <c r="DM150" i="2"/>
  <c r="DN150" i="2"/>
  <c r="EC150" i="2" s="1"/>
  <c r="DQ150" i="2"/>
  <c r="EF150" i="2" s="1"/>
  <c r="DR150" i="2"/>
  <c r="EG150" i="2" s="1"/>
  <c r="DP150" i="2"/>
  <c r="EE150" i="2" s="1"/>
  <c r="DO151" i="2"/>
  <c r="ED151" i="2" s="1"/>
  <c r="DM151" i="2"/>
  <c r="DN151" i="2"/>
  <c r="EC151" i="2" s="1"/>
  <c r="DQ151" i="2"/>
  <c r="EF151" i="2" s="1"/>
  <c r="DR151" i="2"/>
  <c r="EG151" i="2" s="1"/>
  <c r="DP151" i="2"/>
  <c r="EE151" i="2" s="1"/>
  <c r="DO152" i="2"/>
  <c r="ED152" i="2" s="1"/>
  <c r="DM152" i="2"/>
  <c r="DN152" i="2"/>
  <c r="EC152" i="2" s="1"/>
  <c r="DQ152" i="2"/>
  <c r="EF152" i="2" s="1"/>
  <c r="DR152" i="2"/>
  <c r="EG152" i="2" s="1"/>
  <c r="DP152" i="2"/>
  <c r="EE152" i="2" s="1"/>
  <c r="DO153" i="2"/>
  <c r="ED153" i="2" s="1"/>
  <c r="DM153" i="2"/>
  <c r="DN153" i="2"/>
  <c r="EC153" i="2" s="1"/>
  <c r="DQ153" i="2"/>
  <c r="EF153" i="2" s="1"/>
  <c r="DR153" i="2"/>
  <c r="EG153" i="2" s="1"/>
  <c r="DP153" i="2"/>
  <c r="EE153" i="2" s="1"/>
  <c r="DO154" i="2"/>
  <c r="ED154" i="2" s="1"/>
  <c r="DM154" i="2"/>
  <c r="DN154" i="2"/>
  <c r="EC154" i="2" s="1"/>
  <c r="DQ154" i="2"/>
  <c r="EF154" i="2" s="1"/>
  <c r="DR154" i="2"/>
  <c r="EG154" i="2" s="1"/>
  <c r="DP154" i="2"/>
  <c r="EE154" i="2" s="1"/>
  <c r="DO155" i="2"/>
  <c r="ED155" i="2" s="1"/>
  <c r="DM155" i="2"/>
  <c r="DN155" i="2"/>
  <c r="EC155" i="2" s="1"/>
  <c r="DQ155" i="2"/>
  <c r="EF155" i="2" s="1"/>
  <c r="DR155" i="2"/>
  <c r="EG155" i="2" s="1"/>
  <c r="DP155" i="2"/>
  <c r="EE155" i="2" s="1"/>
  <c r="DO156" i="2"/>
  <c r="ED156" i="2" s="1"/>
  <c r="DM156" i="2"/>
  <c r="DN156" i="2"/>
  <c r="EC156" i="2" s="1"/>
  <c r="DQ156" i="2"/>
  <c r="EF156" i="2" s="1"/>
  <c r="DR156" i="2"/>
  <c r="EG156" i="2" s="1"/>
  <c r="DP156" i="2"/>
  <c r="EE156" i="2" s="1"/>
  <c r="DO157" i="2"/>
  <c r="ED157" i="2" s="1"/>
  <c r="DM157" i="2"/>
  <c r="DN157" i="2"/>
  <c r="EC157" i="2" s="1"/>
  <c r="DQ157" i="2"/>
  <c r="EF157" i="2" s="1"/>
  <c r="DR157" i="2"/>
  <c r="EG157" i="2" s="1"/>
  <c r="DP157" i="2"/>
  <c r="EE157" i="2" s="1"/>
  <c r="DO158" i="2"/>
  <c r="ED158" i="2" s="1"/>
  <c r="DM158" i="2"/>
  <c r="DN158" i="2"/>
  <c r="EC158" i="2" s="1"/>
  <c r="DQ158" i="2"/>
  <c r="EF158" i="2" s="1"/>
  <c r="DR158" i="2"/>
  <c r="EG158" i="2" s="1"/>
  <c r="DP158" i="2"/>
  <c r="EE158" i="2" s="1"/>
  <c r="DO159" i="2"/>
  <c r="ED159" i="2" s="1"/>
  <c r="DM159" i="2"/>
  <c r="DN159" i="2"/>
  <c r="EC159" i="2" s="1"/>
  <c r="DQ159" i="2"/>
  <c r="EF159" i="2" s="1"/>
  <c r="DR159" i="2"/>
  <c r="EG159" i="2" s="1"/>
  <c r="DP159" i="2"/>
  <c r="EE159" i="2" s="1"/>
  <c r="DO160" i="2"/>
  <c r="ED160" i="2" s="1"/>
  <c r="DM160" i="2"/>
  <c r="DN160" i="2"/>
  <c r="EC160" i="2" s="1"/>
  <c r="DQ160" i="2"/>
  <c r="EF160" i="2" s="1"/>
  <c r="DR160" i="2"/>
  <c r="EG160" i="2" s="1"/>
  <c r="DP160" i="2"/>
  <c r="EE160" i="2" s="1"/>
  <c r="DO161" i="2"/>
  <c r="ED161" i="2" s="1"/>
  <c r="DM161" i="2"/>
  <c r="DN161" i="2"/>
  <c r="EC161" i="2" s="1"/>
  <c r="DQ161" i="2"/>
  <c r="EF161" i="2" s="1"/>
  <c r="DR161" i="2"/>
  <c r="EG161" i="2" s="1"/>
  <c r="DP161" i="2"/>
  <c r="EE161" i="2" s="1"/>
  <c r="DO162" i="2"/>
  <c r="ED162" i="2" s="1"/>
  <c r="DM162" i="2"/>
  <c r="DN162" i="2"/>
  <c r="EC162" i="2" s="1"/>
  <c r="DQ162" i="2"/>
  <c r="EF162" i="2" s="1"/>
  <c r="DR162" i="2"/>
  <c r="EG162" i="2" s="1"/>
  <c r="DP162" i="2"/>
  <c r="EE162" i="2" s="1"/>
  <c r="DO163" i="2"/>
  <c r="ED163" i="2" s="1"/>
  <c r="DM163" i="2"/>
  <c r="DN163" i="2"/>
  <c r="EC163" i="2" s="1"/>
  <c r="DQ163" i="2"/>
  <c r="EF163" i="2" s="1"/>
  <c r="DR163" i="2"/>
  <c r="EG163" i="2" s="1"/>
  <c r="DP163" i="2"/>
  <c r="EE163" i="2" s="1"/>
  <c r="DO164" i="2"/>
  <c r="ED164" i="2" s="1"/>
  <c r="DM164" i="2"/>
  <c r="DN164" i="2"/>
  <c r="EC164" i="2" s="1"/>
  <c r="DQ164" i="2"/>
  <c r="EF164" i="2" s="1"/>
  <c r="DR164" i="2"/>
  <c r="EG164" i="2" s="1"/>
  <c r="DP164" i="2"/>
  <c r="EE164" i="2" s="1"/>
  <c r="DO165" i="2"/>
  <c r="ED165" i="2" s="1"/>
  <c r="DM165" i="2"/>
  <c r="DN165" i="2"/>
  <c r="EC165" i="2" s="1"/>
  <c r="DQ165" i="2"/>
  <c r="EF165" i="2" s="1"/>
  <c r="DR165" i="2"/>
  <c r="EG165" i="2" s="1"/>
  <c r="DP165" i="2"/>
  <c r="EE165" i="2" s="1"/>
  <c r="DO166" i="2"/>
  <c r="ED166" i="2" s="1"/>
  <c r="DM166" i="2"/>
  <c r="DN166" i="2"/>
  <c r="EC166" i="2" s="1"/>
  <c r="DQ166" i="2"/>
  <c r="EF166" i="2" s="1"/>
  <c r="DR166" i="2"/>
  <c r="EG166" i="2" s="1"/>
  <c r="DP166" i="2"/>
  <c r="EE166" i="2" s="1"/>
  <c r="DO167" i="2"/>
  <c r="ED167" i="2" s="1"/>
  <c r="DM167" i="2"/>
  <c r="DN167" i="2"/>
  <c r="EC167" i="2" s="1"/>
  <c r="DQ167" i="2"/>
  <c r="EF167" i="2" s="1"/>
  <c r="DR167" i="2"/>
  <c r="EG167" i="2" s="1"/>
  <c r="DP167" i="2"/>
  <c r="EE167" i="2" s="1"/>
  <c r="DO168" i="2"/>
  <c r="ED168" i="2" s="1"/>
  <c r="DM168" i="2"/>
  <c r="DN168" i="2"/>
  <c r="EC168" i="2" s="1"/>
  <c r="DQ168" i="2"/>
  <c r="EF168" i="2" s="1"/>
  <c r="DR168" i="2"/>
  <c r="EG168" i="2" s="1"/>
  <c r="DP168" i="2"/>
  <c r="EE168" i="2" s="1"/>
  <c r="DO169" i="2"/>
  <c r="ED169" i="2" s="1"/>
  <c r="DM169" i="2"/>
  <c r="DN169" i="2"/>
  <c r="EC169" i="2" s="1"/>
  <c r="DQ169" i="2"/>
  <c r="EF169" i="2" s="1"/>
  <c r="DR169" i="2"/>
  <c r="EG169" i="2" s="1"/>
  <c r="DP169" i="2"/>
  <c r="EE169" i="2" s="1"/>
  <c r="DO170" i="2"/>
  <c r="ED170" i="2" s="1"/>
  <c r="DM170" i="2"/>
  <c r="DN170" i="2"/>
  <c r="EC170" i="2" s="1"/>
  <c r="DQ170" i="2"/>
  <c r="EF170" i="2" s="1"/>
  <c r="DR170" i="2"/>
  <c r="EG170" i="2" s="1"/>
  <c r="DP170" i="2"/>
  <c r="EE170" i="2" s="1"/>
  <c r="DO171" i="2"/>
  <c r="ED171" i="2" s="1"/>
  <c r="DM171" i="2"/>
  <c r="DN171" i="2"/>
  <c r="EC171" i="2" s="1"/>
  <c r="DQ171" i="2"/>
  <c r="EF171" i="2" s="1"/>
  <c r="DR171" i="2"/>
  <c r="EG171" i="2" s="1"/>
  <c r="DP171" i="2"/>
  <c r="EE171" i="2" s="1"/>
  <c r="DO172" i="2"/>
  <c r="ED172" i="2" s="1"/>
  <c r="DM172" i="2"/>
  <c r="DN172" i="2"/>
  <c r="EC172" i="2" s="1"/>
  <c r="DQ172" i="2"/>
  <c r="EF172" i="2" s="1"/>
  <c r="DR172" i="2"/>
  <c r="EG172" i="2" s="1"/>
  <c r="DP172" i="2"/>
  <c r="EE172" i="2" s="1"/>
  <c r="DO173" i="2"/>
  <c r="ED173" i="2" s="1"/>
  <c r="DM173" i="2"/>
  <c r="DN173" i="2"/>
  <c r="EC173" i="2" s="1"/>
  <c r="DQ173" i="2"/>
  <c r="EF173" i="2" s="1"/>
  <c r="DR173" i="2"/>
  <c r="EG173" i="2" s="1"/>
  <c r="DP173" i="2"/>
  <c r="EE173" i="2" s="1"/>
  <c r="DO174" i="2"/>
  <c r="ED174" i="2" s="1"/>
  <c r="DM174" i="2"/>
  <c r="DN174" i="2"/>
  <c r="EC174" i="2" s="1"/>
  <c r="DQ174" i="2"/>
  <c r="EF174" i="2" s="1"/>
  <c r="DR174" i="2"/>
  <c r="EG174" i="2" s="1"/>
  <c r="DP174" i="2"/>
  <c r="EE174" i="2" s="1"/>
  <c r="DO175" i="2"/>
  <c r="ED175" i="2" s="1"/>
  <c r="DM175" i="2"/>
  <c r="DN175" i="2"/>
  <c r="EC175" i="2" s="1"/>
  <c r="DQ175" i="2"/>
  <c r="EF175" i="2" s="1"/>
  <c r="DR175" i="2"/>
  <c r="EG175" i="2" s="1"/>
  <c r="DP175" i="2"/>
  <c r="EE175" i="2" s="1"/>
  <c r="DO176" i="2"/>
  <c r="ED176" i="2" s="1"/>
  <c r="DM176" i="2"/>
  <c r="DN176" i="2"/>
  <c r="EC176" i="2" s="1"/>
  <c r="DQ176" i="2"/>
  <c r="EF176" i="2" s="1"/>
  <c r="DR176" i="2"/>
  <c r="EG176" i="2" s="1"/>
  <c r="DP176" i="2"/>
  <c r="EE176" i="2" s="1"/>
  <c r="DO177" i="2"/>
  <c r="ED177" i="2" s="1"/>
  <c r="DM177" i="2"/>
  <c r="DN177" i="2"/>
  <c r="EC177" i="2" s="1"/>
  <c r="DQ177" i="2"/>
  <c r="EF177" i="2" s="1"/>
  <c r="DR177" i="2"/>
  <c r="EG177" i="2" s="1"/>
  <c r="DP177" i="2"/>
  <c r="EE177" i="2" s="1"/>
  <c r="DO178" i="2"/>
  <c r="ED178" i="2" s="1"/>
  <c r="DM178" i="2"/>
  <c r="DN178" i="2"/>
  <c r="EC178" i="2" s="1"/>
  <c r="DQ178" i="2"/>
  <c r="EF178" i="2" s="1"/>
  <c r="DR178" i="2"/>
  <c r="EG178" i="2" s="1"/>
  <c r="DP178" i="2"/>
  <c r="EE178" i="2" s="1"/>
  <c r="DO179" i="2"/>
  <c r="ED179" i="2" s="1"/>
  <c r="DM179" i="2"/>
  <c r="DN179" i="2"/>
  <c r="EC179" i="2" s="1"/>
  <c r="DQ179" i="2"/>
  <c r="EF179" i="2" s="1"/>
  <c r="DR179" i="2"/>
  <c r="EG179" i="2" s="1"/>
  <c r="DP179" i="2"/>
  <c r="EE179" i="2" s="1"/>
  <c r="DO180" i="2"/>
  <c r="ED180" i="2" s="1"/>
  <c r="DM180" i="2"/>
  <c r="DN180" i="2"/>
  <c r="EC180" i="2" s="1"/>
  <c r="DQ180" i="2"/>
  <c r="EF180" i="2" s="1"/>
  <c r="DR180" i="2"/>
  <c r="EG180" i="2" s="1"/>
  <c r="DP180" i="2"/>
  <c r="EE180" i="2" s="1"/>
  <c r="DO181" i="2"/>
  <c r="ED181" i="2" s="1"/>
  <c r="DM181" i="2"/>
  <c r="DN181" i="2"/>
  <c r="EC181" i="2" s="1"/>
  <c r="DQ181" i="2"/>
  <c r="EF181" i="2" s="1"/>
  <c r="DR181" i="2"/>
  <c r="EG181" i="2" s="1"/>
  <c r="DP181" i="2"/>
  <c r="EE181" i="2" s="1"/>
  <c r="DO182" i="2"/>
  <c r="ED182" i="2" s="1"/>
  <c r="DM182" i="2"/>
  <c r="DN182" i="2"/>
  <c r="EC182" i="2" s="1"/>
  <c r="DQ182" i="2"/>
  <c r="EF182" i="2" s="1"/>
  <c r="DR182" i="2"/>
  <c r="EG182" i="2" s="1"/>
  <c r="DP182" i="2"/>
  <c r="EE182" i="2" s="1"/>
  <c r="DO183" i="2"/>
  <c r="ED183" i="2" s="1"/>
  <c r="DM183" i="2"/>
  <c r="DN183" i="2"/>
  <c r="EC183" i="2" s="1"/>
  <c r="DQ183" i="2"/>
  <c r="EF183" i="2" s="1"/>
  <c r="DR183" i="2"/>
  <c r="EG183" i="2" s="1"/>
  <c r="DP183" i="2"/>
  <c r="EE183" i="2" s="1"/>
  <c r="DK184" i="2"/>
  <c r="DL184" i="2"/>
  <c r="DN186" i="2"/>
  <c r="EC186" i="2" s="1"/>
  <c r="DO186" i="2"/>
  <c r="ED186" i="2" s="1"/>
  <c r="DM186" i="2"/>
  <c r="DN188" i="2"/>
  <c r="EC188" i="2" s="1"/>
  <c r="DO188" i="2"/>
  <c r="ED188" i="2" s="1"/>
  <c r="DM188" i="2"/>
  <c r="DN190" i="2"/>
  <c r="EC190" i="2" s="1"/>
  <c r="DO190" i="2"/>
  <c r="ED190" i="2" s="1"/>
  <c r="DM190" i="2"/>
  <c r="DN192" i="2"/>
  <c r="EC192" i="2" s="1"/>
  <c r="DO192" i="2"/>
  <c r="ED192" i="2" s="1"/>
  <c r="DM192" i="2"/>
  <c r="DN194" i="2"/>
  <c r="EC194" i="2" s="1"/>
  <c r="DO194" i="2"/>
  <c r="ED194" i="2" s="1"/>
  <c r="DM194" i="2"/>
  <c r="DN196" i="2"/>
  <c r="EC196" i="2" s="1"/>
  <c r="DO196" i="2"/>
  <c r="ED196" i="2" s="1"/>
  <c r="DM196" i="2"/>
  <c r="DN198" i="2"/>
  <c r="EC198" i="2" s="1"/>
  <c r="DO198" i="2"/>
  <c r="ED198" i="2" s="1"/>
  <c r="DM198" i="2"/>
  <c r="DN202" i="2"/>
  <c r="EC202" i="2" s="1"/>
  <c r="DO202" i="2"/>
  <c r="ED202" i="2" s="1"/>
  <c r="DM202" i="2"/>
  <c r="DN204" i="2"/>
  <c r="EC204" i="2" s="1"/>
  <c r="DO204" i="2"/>
  <c r="ED204" i="2" s="1"/>
  <c r="DM204" i="2"/>
  <c r="DN206" i="2"/>
  <c r="EC206" i="2" s="1"/>
  <c r="DO206" i="2"/>
  <c r="ED206" i="2" s="1"/>
  <c r="DM206" i="2"/>
  <c r="DN208" i="2"/>
  <c r="EC208" i="2" s="1"/>
  <c r="DO208" i="2"/>
  <c r="ED208" i="2" s="1"/>
  <c r="DM208" i="2"/>
  <c r="DN210" i="2"/>
  <c r="EC210" i="2" s="1"/>
  <c r="DO210" i="2"/>
  <c r="ED210" i="2" s="1"/>
  <c r="DM210" i="2"/>
  <c r="DN212" i="2"/>
  <c r="EC212" i="2" s="1"/>
  <c r="DO212" i="2"/>
  <c r="ED212" i="2" s="1"/>
  <c r="DM212" i="2"/>
  <c r="DN214" i="2"/>
  <c r="EC214" i="2" s="1"/>
  <c r="DO214" i="2"/>
  <c r="ED214" i="2" s="1"/>
  <c r="DM214" i="2"/>
  <c r="DN216" i="2"/>
  <c r="EC216" i="2" s="1"/>
  <c r="DO216" i="2"/>
  <c r="ED216" i="2" s="1"/>
  <c r="DM216" i="2"/>
  <c r="DN218" i="2"/>
  <c r="EC218" i="2" s="1"/>
  <c r="DO218" i="2"/>
  <c r="ED218" i="2" s="1"/>
  <c r="DM218" i="2"/>
  <c r="DN220" i="2"/>
  <c r="EC220" i="2" s="1"/>
  <c r="DO220" i="2"/>
  <c r="ED220" i="2" s="1"/>
  <c r="DM220" i="2"/>
  <c r="DN222" i="2"/>
  <c r="EC222" i="2" s="1"/>
  <c r="DO222" i="2"/>
  <c r="ED222" i="2" s="1"/>
  <c r="DM222" i="2"/>
  <c r="DN225" i="2"/>
  <c r="EC225" i="2" s="1"/>
  <c r="DM225" i="2"/>
  <c r="DO225" i="2"/>
  <c r="ED225" i="2" s="1"/>
  <c r="DR225" i="2"/>
  <c r="EG225" i="2" s="1"/>
  <c r="DP225" i="2"/>
  <c r="EE225" i="2" s="1"/>
  <c r="DQ225" i="2"/>
  <c r="EF225" i="2" s="1"/>
  <c r="DN227" i="2"/>
  <c r="EC227" i="2" s="1"/>
  <c r="DM227" i="2"/>
  <c r="DO227" i="2"/>
  <c r="ED227" i="2" s="1"/>
  <c r="DR227" i="2"/>
  <c r="EG227" i="2" s="1"/>
  <c r="DP227" i="2"/>
  <c r="EE227" i="2" s="1"/>
  <c r="DQ227" i="2"/>
  <c r="EF227" i="2" s="1"/>
  <c r="DN229" i="2"/>
  <c r="EC229" i="2" s="1"/>
  <c r="DM229" i="2"/>
  <c r="DO229" i="2"/>
  <c r="ED229" i="2" s="1"/>
  <c r="DR229" i="2"/>
  <c r="EG229" i="2" s="1"/>
  <c r="DP229" i="2"/>
  <c r="EE229" i="2" s="1"/>
  <c r="DQ229" i="2"/>
  <c r="EF229" i="2" s="1"/>
  <c r="DN231" i="2"/>
  <c r="EC231" i="2" s="1"/>
  <c r="DM231" i="2"/>
  <c r="DO231" i="2"/>
  <c r="ED231" i="2" s="1"/>
  <c r="DR231" i="2"/>
  <c r="EG231" i="2" s="1"/>
  <c r="DP231" i="2"/>
  <c r="EE231" i="2" s="1"/>
  <c r="DQ231" i="2"/>
  <c r="EF231" i="2" s="1"/>
  <c r="DN233" i="2"/>
  <c r="EC233" i="2" s="1"/>
  <c r="DM233" i="2"/>
  <c r="DO233" i="2"/>
  <c r="ED233" i="2" s="1"/>
  <c r="DR233" i="2"/>
  <c r="EG233" i="2" s="1"/>
  <c r="DP233" i="2"/>
  <c r="EE233" i="2" s="1"/>
  <c r="DQ233" i="2"/>
  <c r="EF233" i="2" s="1"/>
  <c r="DN235" i="2"/>
  <c r="EC235" i="2" s="1"/>
  <c r="DM235" i="2"/>
  <c r="DO235" i="2"/>
  <c r="ED235" i="2" s="1"/>
  <c r="DR235" i="2"/>
  <c r="EG235" i="2" s="1"/>
  <c r="DP235" i="2"/>
  <c r="EE235" i="2" s="1"/>
  <c r="DQ235" i="2"/>
  <c r="EF235" i="2" s="1"/>
  <c r="DN237" i="2"/>
  <c r="EC237" i="2" s="1"/>
  <c r="DM237" i="2"/>
  <c r="DO237" i="2"/>
  <c r="ED237" i="2" s="1"/>
  <c r="DR237" i="2"/>
  <c r="EG237" i="2" s="1"/>
  <c r="DP237" i="2"/>
  <c r="EE237" i="2" s="1"/>
  <c r="DQ237" i="2"/>
  <c r="EF237" i="2" s="1"/>
  <c r="DN239" i="2"/>
  <c r="EC239" i="2" s="1"/>
  <c r="DM239" i="2"/>
  <c r="DO239" i="2"/>
  <c r="ED239" i="2" s="1"/>
  <c r="DR239" i="2"/>
  <c r="EG239" i="2" s="1"/>
  <c r="DP239" i="2"/>
  <c r="EE239" i="2" s="1"/>
  <c r="DQ239" i="2"/>
  <c r="EF239" i="2" s="1"/>
  <c r="DN241" i="2"/>
  <c r="EC241" i="2" s="1"/>
  <c r="DM241" i="2"/>
  <c r="DO241" i="2"/>
  <c r="ED241" i="2" s="1"/>
  <c r="DR241" i="2"/>
  <c r="EG241" i="2" s="1"/>
  <c r="DP241" i="2"/>
  <c r="EE241" i="2" s="1"/>
  <c r="DQ241" i="2"/>
  <c r="EF241" i="2" s="1"/>
  <c r="DN243" i="2"/>
  <c r="EC243" i="2" s="1"/>
  <c r="DM243" i="2"/>
  <c r="DO243" i="2"/>
  <c r="ED243" i="2" s="1"/>
  <c r="DR243" i="2"/>
  <c r="EG243" i="2" s="1"/>
  <c r="DP243" i="2"/>
  <c r="EE243" i="2" s="1"/>
  <c r="DQ243" i="2"/>
  <c r="EF243" i="2" s="1"/>
  <c r="DN245" i="2"/>
  <c r="EC245" i="2" s="1"/>
  <c r="DM245" i="2"/>
  <c r="DO245" i="2"/>
  <c r="ED245" i="2" s="1"/>
  <c r="DR245" i="2"/>
  <c r="EG245" i="2" s="1"/>
  <c r="DP245" i="2"/>
  <c r="EE245" i="2" s="1"/>
  <c r="DQ245" i="2"/>
  <c r="EF245" i="2" s="1"/>
  <c r="DN246" i="2"/>
  <c r="EC246" i="2" s="1"/>
  <c r="DO246" i="2"/>
  <c r="ED246" i="2" s="1"/>
  <c r="DM246" i="2"/>
  <c r="DR246" i="2"/>
  <c r="EG246" i="2" s="1"/>
  <c r="DP246" i="2"/>
  <c r="EE246" i="2" s="1"/>
  <c r="DQ246" i="2"/>
  <c r="EF246" i="2" s="1"/>
  <c r="DN248" i="2"/>
  <c r="EC248" i="2" s="1"/>
  <c r="DO248" i="2"/>
  <c r="ED248" i="2" s="1"/>
  <c r="DM248" i="2"/>
  <c r="DN250" i="2"/>
  <c r="EC250" i="2" s="1"/>
  <c r="DO250" i="2"/>
  <c r="ED250" i="2" s="1"/>
  <c r="DM250" i="2"/>
  <c r="DN252" i="2"/>
  <c r="EC252" i="2" s="1"/>
  <c r="DO252" i="2"/>
  <c r="ED252" i="2" s="1"/>
  <c r="DM252" i="2"/>
  <c r="DN254" i="2"/>
  <c r="EC254" i="2" s="1"/>
  <c r="DO254" i="2"/>
  <c r="ED254" i="2" s="1"/>
  <c r="DM254" i="2"/>
  <c r="DN256" i="2"/>
  <c r="EC256" i="2" s="1"/>
  <c r="DO256" i="2"/>
  <c r="ED256" i="2" s="1"/>
  <c r="DM256" i="2"/>
  <c r="DN258" i="2"/>
  <c r="EC258" i="2" s="1"/>
  <c r="DO258" i="2"/>
  <c r="ED258" i="2" s="1"/>
  <c r="DM258" i="2"/>
  <c r="DN260" i="2"/>
  <c r="EC260" i="2" s="1"/>
  <c r="DO260" i="2"/>
  <c r="ED260" i="2" s="1"/>
  <c r="DM260" i="2"/>
  <c r="DN262" i="2"/>
  <c r="EC262" i="2" s="1"/>
  <c r="DO262" i="2"/>
  <c r="ED262" i="2" s="1"/>
  <c r="DM262" i="2"/>
  <c r="DN264" i="2"/>
  <c r="EC264" i="2" s="1"/>
  <c r="DO264" i="2"/>
  <c r="ED264" i="2" s="1"/>
  <c r="DM264" i="2"/>
  <c r="DN266" i="2"/>
  <c r="EC266" i="2" s="1"/>
  <c r="DO266" i="2"/>
  <c r="ED266" i="2" s="1"/>
  <c r="DM266" i="2"/>
  <c r="DN269" i="2"/>
  <c r="EC269" i="2" s="1"/>
  <c r="DM269" i="2"/>
  <c r="DO269" i="2"/>
  <c r="ED269" i="2" s="1"/>
  <c r="DR269" i="2"/>
  <c r="EG269" i="2" s="1"/>
  <c r="DP269" i="2"/>
  <c r="EE269" i="2" s="1"/>
  <c r="DQ269" i="2"/>
  <c r="EF269" i="2" s="1"/>
  <c r="DN270" i="2"/>
  <c r="EC270" i="2" s="1"/>
  <c r="DO270" i="2"/>
  <c r="ED270" i="2" s="1"/>
  <c r="DM270" i="2"/>
  <c r="DR270" i="2"/>
  <c r="EG270" i="2" s="1"/>
  <c r="DP270" i="2"/>
  <c r="EE270" i="2" s="1"/>
  <c r="DQ270" i="2"/>
  <c r="EF270" i="2" s="1"/>
  <c r="DN271" i="2"/>
  <c r="EC271" i="2" s="1"/>
  <c r="DM271" i="2"/>
  <c r="DO271" i="2"/>
  <c r="ED271" i="2" s="1"/>
  <c r="DR271" i="2"/>
  <c r="EG271" i="2" s="1"/>
  <c r="DP271" i="2"/>
  <c r="EE271" i="2" s="1"/>
  <c r="DQ271" i="2"/>
  <c r="EF271" i="2" s="1"/>
  <c r="DN273" i="2"/>
  <c r="EC273" i="2" s="1"/>
  <c r="DM273" i="2"/>
  <c r="DO273" i="2"/>
  <c r="ED273" i="2" s="1"/>
  <c r="DR273" i="2"/>
  <c r="EG273" i="2" s="1"/>
  <c r="DP273" i="2"/>
  <c r="EE273" i="2" s="1"/>
  <c r="DQ273" i="2"/>
  <c r="EF273" i="2" s="1"/>
  <c r="DN275" i="2"/>
  <c r="EC275" i="2" s="1"/>
  <c r="DM275" i="2"/>
  <c r="DO275" i="2"/>
  <c r="ED275" i="2" s="1"/>
  <c r="DR275" i="2"/>
  <c r="EG275" i="2" s="1"/>
  <c r="DP275" i="2"/>
  <c r="EE275" i="2" s="1"/>
  <c r="DQ275" i="2"/>
  <c r="EF275" i="2" s="1"/>
  <c r="DN277" i="2"/>
  <c r="EC277" i="2" s="1"/>
  <c r="DM277" i="2"/>
  <c r="DO277" i="2"/>
  <c r="ED277" i="2" s="1"/>
  <c r="DR277" i="2"/>
  <c r="EG277" i="2" s="1"/>
  <c r="DP277" i="2"/>
  <c r="EE277" i="2" s="1"/>
  <c r="DQ277" i="2"/>
  <c r="EF277" i="2" s="1"/>
  <c r="DY97" i="2"/>
  <c r="EN97" i="2" s="1"/>
  <c r="EA97" i="2"/>
  <c r="EP97" i="2" s="1"/>
  <c r="EA98" i="2"/>
  <c r="EP98" i="2" s="1"/>
  <c r="DY100" i="2"/>
  <c r="EN100" i="2" s="1"/>
  <c r="EA102" i="2"/>
  <c r="EP102" i="2" s="1"/>
  <c r="DY104" i="2"/>
  <c r="EN104" i="2" s="1"/>
  <c r="DY105" i="2"/>
  <c r="EN105" i="2" s="1"/>
  <c r="EA105" i="2"/>
  <c r="EP105" i="2" s="1"/>
  <c r="DY107" i="2"/>
  <c r="EN107" i="2" s="1"/>
  <c r="EA107" i="2"/>
  <c r="EP107" i="2" s="1"/>
  <c r="DY108" i="2"/>
  <c r="EN108" i="2" s="1"/>
  <c r="EA108" i="2"/>
  <c r="EP108" i="2" s="1"/>
  <c r="EA109" i="2"/>
  <c r="EP109" i="2" s="1"/>
  <c r="DY110" i="2"/>
  <c r="EN110" i="2" s="1"/>
  <c r="EA110" i="2"/>
  <c r="EP110" i="2" s="1"/>
  <c r="DY111" i="2"/>
  <c r="EN111" i="2" s="1"/>
  <c r="DY113" i="2"/>
  <c r="EN113" i="2" s="1"/>
  <c r="DY114" i="2"/>
  <c r="EN114" i="2" s="1"/>
  <c r="EA114" i="2"/>
  <c r="EP114" i="2" s="1"/>
  <c r="EA115" i="2"/>
  <c r="EP115" i="2" s="1"/>
  <c r="DY117" i="2"/>
  <c r="EN117" i="2" s="1"/>
  <c r="EA119" i="2"/>
  <c r="EP119" i="2" s="1"/>
  <c r="EA121" i="2"/>
  <c r="EP121" i="2" s="1"/>
  <c r="DY122" i="2"/>
  <c r="EN122" i="2" s="1"/>
  <c r="EA122" i="2"/>
  <c r="EP122" i="2" s="1"/>
  <c r="DY123" i="2"/>
  <c r="EN123" i="2" s="1"/>
  <c r="DY124" i="2"/>
  <c r="EN124" i="2" s="1"/>
  <c r="EA124" i="2"/>
  <c r="EP124" i="2" s="1"/>
  <c r="EA127" i="2"/>
  <c r="EP127" i="2" s="1"/>
  <c r="DY128" i="2"/>
  <c r="EN128" i="2" s="1"/>
  <c r="EA128" i="2"/>
  <c r="EP128" i="2" s="1"/>
  <c r="DY129" i="2"/>
  <c r="EN129" i="2" s="1"/>
  <c r="DY130" i="2"/>
  <c r="EN130" i="2" s="1"/>
  <c r="EA130" i="2"/>
  <c r="EP130" i="2" s="1"/>
  <c r="EA131" i="2"/>
  <c r="EP131" i="2" s="1"/>
  <c r="DY132" i="2"/>
  <c r="EN132" i="2" s="1"/>
  <c r="EA132" i="2"/>
  <c r="EP132" i="2" s="1"/>
  <c r="EA133" i="2"/>
  <c r="EP133" i="2" s="1"/>
  <c r="DY134" i="2"/>
  <c r="EN134" i="2" s="1"/>
  <c r="EA134" i="2"/>
  <c r="EP134" i="2" s="1"/>
  <c r="DY136" i="2"/>
  <c r="EN136" i="2" s="1"/>
  <c r="DY138" i="2"/>
  <c r="EN138" i="2" s="1"/>
  <c r="DY139" i="2"/>
  <c r="EN139" i="2" s="1"/>
  <c r="EA139" i="2"/>
  <c r="EP139" i="2" s="1"/>
  <c r="DY140" i="2"/>
  <c r="EN140" i="2" s="1"/>
  <c r="EA140" i="2"/>
  <c r="EP140" i="2" s="1"/>
  <c r="DY141" i="2"/>
  <c r="EN141" i="2" s="1"/>
  <c r="EA141" i="2"/>
  <c r="EP141" i="2" s="1"/>
  <c r="DY142" i="2"/>
  <c r="EN142" i="2" s="1"/>
  <c r="EA142" i="2"/>
  <c r="EP142" i="2" s="1"/>
  <c r="DY143" i="2"/>
  <c r="EN143" i="2" s="1"/>
  <c r="EA143" i="2"/>
  <c r="EP143" i="2" s="1"/>
  <c r="DY144" i="2"/>
  <c r="EN144" i="2" s="1"/>
  <c r="EA144" i="2"/>
  <c r="EP144" i="2" s="1"/>
  <c r="DY145" i="2"/>
  <c r="EN145" i="2" s="1"/>
  <c r="EA145" i="2"/>
  <c r="EP145" i="2" s="1"/>
  <c r="DX97" i="2"/>
  <c r="EM97" i="2" s="1"/>
  <c r="DX98" i="2"/>
  <c r="EM98" i="2" s="1"/>
  <c r="DZ98" i="2"/>
  <c r="EO98" i="2" s="1"/>
  <c r="DX99" i="2"/>
  <c r="EM99" i="2" s="1"/>
  <c r="DZ99" i="2"/>
  <c r="EO99" i="2" s="1"/>
  <c r="DX100" i="2"/>
  <c r="EM100" i="2" s="1"/>
  <c r="DZ100" i="2"/>
  <c r="EO100" i="2" s="1"/>
  <c r="DX101" i="2"/>
  <c r="EM101" i="2" s="1"/>
  <c r="DZ101" i="2"/>
  <c r="EO101" i="2" s="1"/>
  <c r="DX102" i="2"/>
  <c r="EM102" i="2" s="1"/>
  <c r="DZ102" i="2"/>
  <c r="EO102" i="2" s="1"/>
  <c r="DX103" i="2"/>
  <c r="EM103" i="2" s="1"/>
  <c r="DZ103" i="2"/>
  <c r="EO103" i="2" s="1"/>
  <c r="DX104" i="2"/>
  <c r="EM104" i="2" s="1"/>
  <c r="DZ104" i="2"/>
  <c r="EO104" i="2" s="1"/>
  <c r="DX105" i="2"/>
  <c r="EM105" i="2" s="1"/>
  <c r="DX106" i="2"/>
  <c r="EM106" i="2" s="1"/>
  <c r="DZ106" i="2"/>
  <c r="EO106" i="2" s="1"/>
  <c r="DX107" i="2"/>
  <c r="EM107" i="2" s="1"/>
  <c r="DX108" i="2"/>
  <c r="EM108" i="2" s="1"/>
  <c r="DX109" i="2"/>
  <c r="EM109" i="2" s="1"/>
  <c r="DZ109" i="2"/>
  <c r="EO109" i="2" s="1"/>
  <c r="DX110" i="2"/>
  <c r="EM110" i="2" s="1"/>
  <c r="DX111" i="2"/>
  <c r="EM111" i="2" s="1"/>
  <c r="DZ111" i="2"/>
  <c r="EO111" i="2" s="1"/>
  <c r="DX112" i="2"/>
  <c r="EM112" i="2" s="1"/>
  <c r="DZ112" i="2"/>
  <c r="EO112" i="2" s="1"/>
  <c r="DX113" i="2"/>
  <c r="EM113" i="2" s="1"/>
  <c r="DZ113" i="2"/>
  <c r="EO113" i="2" s="1"/>
  <c r="DX114" i="2"/>
  <c r="EM114" i="2" s="1"/>
  <c r="DX115" i="2"/>
  <c r="EM115" i="2" s="1"/>
  <c r="DZ115" i="2"/>
  <c r="EO115" i="2" s="1"/>
  <c r="DX116" i="2"/>
  <c r="EM116" i="2" s="1"/>
  <c r="DZ116" i="2"/>
  <c r="EO116" i="2" s="1"/>
  <c r="DX117" i="2"/>
  <c r="EM117" i="2" s="1"/>
  <c r="DZ117" i="2"/>
  <c r="EO117" i="2" s="1"/>
  <c r="DX118" i="2"/>
  <c r="EM118" i="2" s="1"/>
  <c r="DZ118" i="2"/>
  <c r="EO118" i="2" s="1"/>
  <c r="DX119" i="2"/>
  <c r="EM119" i="2" s="1"/>
  <c r="DZ119" i="2"/>
  <c r="EO119" i="2" s="1"/>
  <c r="DX120" i="2"/>
  <c r="EM120" i="2" s="1"/>
  <c r="DZ120" i="2"/>
  <c r="EO120" i="2" s="1"/>
  <c r="DX121" i="2"/>
  <c r="EM121" i="2" s="1"/>
  <c r="DZ121" i="2"/>
  <c r="EO121" i="2" s="1"/>
  <c r="DX122" i="2"/>
  <c r="EM122" i="2" s="1"/>
  <c r="DX123" i="2"/>
  <c r="EM123" i="2" s="1"/>
  <c r="DZ123" i="2"/>
  <c r="EO123" i="2" s="1"/>
  <c r="DX124" i="2"/>
  <c r="EM124" i="2" s="1"/>
  <c r="DX125" i="2"/>
  <c r="EM125" i="2" s="1"/>
  <c r="DZ125" i="2"/>
  <c r="EO125" i="2" s="1"/>
  <c r="DX126" i="2"/>
  <c r="EM126" i="2" s="1"/>
  <c r="DZ126" i="2"/>
  <c r="EO126" i="2" s="1"/>
  <c r="DX127" i="2"/>
  <c r="EM127" i="2" s="1"/>
  <c r="DZ127" i="2"/>
  <c r="EO127" i="2" s="1"/>
  <c r="DX128" i="2"/>
  <c r="EM128" i="2" s="1"/>
  <c r="DX129" i="2"/>
  <c r="EM129" i="2" s="1"/>
  <c r="DZ129" i="2"/>
  <c r="EO129" i="2" s="1"/>
  <c r="DX130" i="2"/>
  <c r="EM130" i="2" s="1"/>
  <c r="DX131" i="2"/>
  <c r="EM131" i="2" s="1"/>
  <c r="DZ131" i="2"/>
  <c r="EO131" i="2" s="1"/>
  <c r="DX132" i="2"/>
  <c r="EM132" i="2" s="1"/>
  <c r="DX133" i="2"/>
  <c r="EM133" i="2" s="1"/>
  <c r="DZ133" i="2"/>
  <c r="EO133" i="2" s="1"/>
  <c r="DX134" i="2"/>
  <c r="EM134" i="2" s="1"/>
  <c r="DX135" i="2"/>
  <c r="EM135" i="2" s="1"/>
  <c r="DZ135" i="2"/>
  <c r="EO135" i="2" s="1"/>
  <c r="DX136" i="2"/>
  <c r="EM136" i="2" s="1"/>
  <c r="DZ136" i="2"/>
  <c r="EO136" i="2" s="1"/>
  <c r="DX137" i="2"/>
  <c r="EM137" i="2" s="1"/>
  <c r="DZ137" i="2"/>
  <c r="EO137" i="2" s="1"/>
  <c r="DX138" i="2"/>
  <c r="EM138" i="2" s="1"/>
  <c r="DZ138" i="2"/>
  <c r="EO138" i="2" s="1"/>
  <c r="DX139" i="2"/>
  <c r="EM139" i="2" s="1"/>
  <c r="DX140" i="2"/>
  <c r="EM140" i="2" s="1"/>
  <c r="DX141" i="2"/>
  <c r="EM141" i="2" s="1"/>
  <c r="DX142" i="2"/>
  <c r="EM142" i="2" s="1"/>
  <c r="DX143" i="2"/>
  <c r="EM143" i="2" s="1"/>
  <c r="DX144" i="2"/>
  <c r="EM144" i="2" s="1"/>
  <c r="DX145" i="2"/>
  <c r="EM145" i="2" s="1"/>
  <c r="DX146" i="2"/>
  <c r="EM146" i="2" s="1"/>
  <c r="DZ146" i="2"/>
  <c r="EO146" i="2" s="1"/>
  <c r="DX147" i="2"/>
  <c r="EM147" i="2" s="1"/>
  <c r="DZ147" i="2"/>
  <c r="EO147" i="2" s="1"/>
  <c r="DX148" i="2"/>
  <c r="EM148" i="2" s="1"/>
  <c r="DZ148" i="2"/>
  <c r="EO148" i="2" s="1"/>
  <c r="DX149" i="2"/>
  <c r="EM149" i="2" s="1"/>
  <c r="DZ149" i="2"/>
  <c r="EO149" i="2" s="1"/>
  <c r="DX150" i="2"/>
  <c r="EM150" i="2" s="1"/>
  <c r="DZ150" i="2"/>
  <c r="EO150" i="2" s="1"/>
  <c r="DX151" i="2"/>
  <c r="EM151" i="2" s="1"/>
  <c r="DZ151" i="2"/>
  <c r="EO151" i="2" s="1"/>
  <c r="DX152" i="2"/>
  <c r="EM152" i="2" s="1"/>
  <c r="DZ152" i="2"/>
  <c r="EO152" i="2" s="1"/>
  <c r="DX153" i="2"/>
  <c r="EM153" i="2" s="1"/>
  <c r="DZ153" i="2"/>
  <c r="EO153" i="2" s="1"/>
  <c r="DX154" i="2"/>
  <c r="EM154" i="2" s="1"/>
  <c r="DZ154" i="2"/>
  <c r="EO154" i="2" s="1"/>
  <c r="DX155" i="2"/>
  <c r="EM155" i="2" s="1"/>
  <c r="DZ155" i="2"/>
  <c r="EO155" i="2" s="1"/>
  <c r="DX156" i="2"/>
  <c r="EM156" i="2" s="1"/>
  <c r="DZ156" i="2"/>
  <c r="EO156" i="2" s="1"/>
  <c r="DX157" i="2"/>
  <c r="EM157" i="2" s="1"/>
  <c r="DZ157" i="2"/>
  <c r="EO157" i="2" s="1"/>
  <c r="DX158" i="2"/>
  <c r="EM158" i="2" s="1"/>
  <c r="DZ158" i="2"/>
  <c r="EO158" i="2" s="1"/>
  <c r="DX159" i="2"/>
  <c r="EM159" i="2" s="1"/>
  <c r="DZ159" i="2"/>
  <c r="EO159" i="2" s="1"/>
  <c r="DX160" i="2"/>
  <c r="EM160" i="2" s="1"/>
  <c r="DZ160" i="2"/>
  <c r="EO160" i="2" s="1"/>
  <c r="DX161" i="2"/>
  <c r="EM161" i="2" s="1"/>
  <c r="DZ161" i="2"/>
  <c r="EO161" i="2" s="1"/>
  <c r="DX162" i="2"/>
  <c r="EM162" i="2" s="1"/>
  <c r="DZ162" i="2"/>
  <c r="EO162" i="2" s="1"/>
  <c r="DX163" i="2"/>
  <c r="EM163" i="2" s="1"/>
  <c r="DZ163" i="2"/>
  <c r="EO163" i="2" s="1"/>
  <c r="DX164" i="2"/>
  <c r="EM164" i="2" s="1"/>
  <c r="DZ164" i="2"/>
  <c r="EO164" i="2" s="1"/>
  <c r="DX165" i="2"/>
  <c r="EM165" i="2" s="1"/>
  <c r="DZ165" i="2"/>
  <c r="EO165" i="2" s="1"/>
  <c r="DX166" i="2"/>
  <c r="EM166" i="2" s="1"/>
  <c r="DZ166" i="2"/>
  <c r="EO166" i="2" s="1"/>
  <c r="DX167" i="2"/>
  <c r="EM167" i="2" s="1"/>
  <c r="DZ167" i="2"/>
  <c r="EO167" i="2" s="1"/>
  <c r="DX168" i="2"/>
  <c r="EM168" i="2" s="1"/>
  <c r="DZ168" i="2"/>
  <c r="EO168" i="2" s="1"/>
  <c r="DX169" i="2"/>
  <c r="EM169" i="2" s="1"/>
  <c r="DZ169" i="2"/>
  <c r="EO169" i="2" s="1"/>
  <c r="DX170" i="2"/>
  <c r="EM170" i="2" s="1"/>
  <c r="DZ170" i="2"/>
  <c r="EO170" i="2" s="1"/>
  <c r="DX171" i="2"/>
  <c r="EM171" i="2" s="1"/>
  <c r="DZ171" i="2"/>
  <c r="EO171" i="2" s="1"/>
  <c r="DX172" i="2"/>
  <c r="EM172" i="2" s="1"/>
  <c r="DZ172" i="2"/>
  <c r="EO172" i="2" s="1"/>
  <c r="DX173" i="2"/>
  <c r="EM173" i="2" s="1"/>
  <c r="DZ173" i="2"/>
  <c r="EO173" i="2" s="1"/>
  <c r="DX174" i="2"/>
  <c r="EM174" i="2" s="1"/>
  <c r="DZ174" i="2"/>
  <c r="EO174" i="2" s="1"/>
  <c r="DX175" i="2"/>
  <c r="EM175" i="2" s="1"/>
  <c r="DZ175" i="2"/>
  <c r="EO175" i="2" s="1"/>
  <c r="DX176" i="2"/>
  <c r="EM176" i="2" s="1"/>
  <c r="DZ176" i="2"/>
  <c r="EO176" i="2" s="1"/>
  <c r="DX177" i="2"/>
  <c r="EM177" i="2" s="1"/>
  <c r="DZ177" i="2"/>
  <c r="EO177" i="2" s="1"/>
  <c r="DX178" i="2"/>
  <c r="EM178" i="2" s="1"/>
  <c r="DZ178" i="2"/>
  <c r="EO178" i="2" s="1"/>
  <c r="DX179" i="2"/>
  <c r="EM179" i="2" s="1"/>
  <c r="DZ179" i="2"/>
  <c r="EO179" i="2" s="1"/>
  <c r="DX180" i="2"/>
  <c r="EM180" i="2" s="1"/>
  <c r="DZ180" i="2"/>
  <c r="EO180" i="2" s="1"/>
  <c r="DX181" i="2"/>
  <c r="EM181" i="2" s="1"/>
  <c r="DZ181" i="2"/>
  <c r="EO181" i="2" s="1"/>
  <c r="DX182" i="2"/>
  <c r="EM182" i="2" s="1"/>
  <c r="DZ182" i="2"/>
  <c r="EO182" i="2" s="1"/>
  <c r="DX183" i="2"/>
  <c r="EM183" i="2" s="1"/>
  <c r="DZ183" i="2"/>
  <c r="EO183" i="2" s="1"/>
  <c r="DZ185" i="2"/>
  <c r="EO185" i="2" s="1"/>
  <c r="DX185" i="2"/>
  <c r="EM185" i="2" s="1"/>
  <c r="EA185" i="2"/>
  <c r="EP185" i="2" s="1"/>
  <c r="DR186" i="2"/>
  <c r="EG186" i="2" s="1"/>
  <c r="DP186" i="2"/>
  <c r="EE186" i="2" s="1"/>
  <c r="DQ186" i="2"/>
  <c r="EF186" i="2" s="1"/>
  <c r="DZ187" i="2"/>
  <c r="EO187" i="2" s="1"/>
  <c r="DX187" i="2"/>
  <c r="EM187" i="2" s="1"/>
  <c r="EA187" i="2"/>
  <c r="EP187" i="2" s="1"/>
  <c r="DR188" i="2"/>
  <c r="EG188" i="2" s="1"/>
  <c r="DP188" i="2"/>
  <c r="EE188" i="2" s="1"/>
  <c r="DQ188" i="2"/>
  <c r="EF188" i="2" s="1"/>
  <c r="DZ189" i="2"/>
  <c r="EO189" i="2" s="1"/>
  <c r="DX189" i="2"/>
  <c r="EM189" i="2" s="1"/>
  <c r="EA189" i="2"/>
  <c r="EP189" i="2" s="1"/>
  <c r="DR190" i="2"/>
  <c r="EG190" i="2" s="1"/>
  <c r="DP190" i="2"/>
  <c r="EE190" i="2" s="1"/>
  <c r="DQ190" i="2"/>
  <c r="EF190" i="2" s="1"/>
  <c r="DZ191" i="2"/>
  <c r="EO191" i="2" s="1"/>
  <c r="DX191" i="2"/>
  <c r="EM191" i="2" s="1"/>
  <c r="EA191" i="2"/>
  <c r="EP191" i="2" s="1"/>
  <c r="DR192" i="2"/>
  <c r="EG192" i="2" s="1"/>
  <c r="DP192" i="2"/>
  <c r="EE192" i="2" s="1"/>
  <c r="DQ192" i="2"/>
  <c r="EF192" i="2" s="1"/>
  <c r="DZ193" i="2"/>
  <c r="EO193" i="2" s="1"/>
  <c r="DX193" i="2"/>
  <c r="EM193" i="2" s="1"/>
  <c r="EA193" i="2"/>
  <c r="EP193" i="2" s="1"/>
  <c r="DR194" i="2"/>
  <c r="EG194" i="2" s="1"/>
  <c r="DP194" i="2"/>
  <c r="EE194" i="2" s="1"/>
  <c r="DQ194" i="2"/>
  <c r="EF194" i="2" s="1"/>
  <c r="DZ195" i="2"/>
  <c r="EO195" i="2" s="1"/>
  <c r="DX195" i="2"/>
  <c r="EM195" i="2" s="1"/>
  <c r="EA195" i="2"/>
  <c r="EP195" i="2" s="1"/>
  <c r="DR196" i="2"/>
  <c r="EG196" i="2" s="1"/>
  <c r="DP196" i="2"/>
  <c r="EE196" i="2" s="1"/>
  <c r="DQ196" i="2"/>
  <c r="EF196" i="2" s="1"/>
  <c r="DZ197" i="2"/>
  <c r="EO197" i="2" s="1"/>
  <c r="DX197" i="2"/>
  <c r="EM197" i="2" s="1"/>
  <c r="EA197" i="2"/>
  <c r="EP197" i="2" s="1"/>
  <c r="DR198" i="2"/>
  <c r="EG198" i="2" s="1"/>
  <c r="DP198" i="2"/>
  <c r="EE198" i="2" s="1"/>
  <c r="DQ198" i="2"/>
  <c r="EF198" i="2" s="1"/>
  <c r="DZ199" i="2"/>
  <c r="EO199" i="2" s="1"/>
  <c r="DX199" i="2"/>
  <c r="EM199" i="2" s="1"/>
  <c r="DS199" i="2"/>
  <c r="EH199" i="2" s="1"/>
  <c r="DW199" i="2"/>
  <c r="EL199" i="2" s="1"/>
  <c r="EA199" i="2"/>
  <c r="EP199" i="2" s="1"/>
  <c r="DR200" i="2"/>
  <c r="EG200" i="2" s="1"/>
  <c r="DP200" i="2"/>
  <c r="EE200" i="2" s="1"/>
  <c r="DQ200" i="2"/>
  <c r="EF200" i="2" s="1"/>
  <c r="DZ201" i="2"/>
  <c r="EO201" i="2" s="1"/>
  <c r="DX201" i="2"/>
  <c r="EM201" i="2" s="1"/>
  <c r="EA201" i="2"/>
  <c r="EP201" i="2" s="1"/>
  <c r="DR202" i="2"/>
  <c r="EG202" i="2" s="1"/>
  <c r="DP202" i="2"/>
  <c r="EE202" i="2" s="1"/>
  <c r="DQ202" i="2"/>
  <c r="EF202" i="2" s="1"/>
  <c r="DZ203" i="2"/>
  <c r="EO203" i="2" s="1"/>
  <c r="DX203" i="2"/>
  <c r="EM203" i="2" s="1"/>
  <c r="EA203" i="2"/>
  <c r="EP203" i="2" s="1"/>
  <c r="DR204" i="2"/>
  <c r="EG204" i="2" s="1"/>
  <c r="DP204" i="2"/>
  <c r="EE204" i="2" s="1"/>
  <c r="DQ204" i="2"/>
  <c r="EF204" i="2" s="1"/>
  <c r="DZ205" i="2"/>
  <c r="EO205" i="2" s="1"/>
  <c r="DX205" i="2"/>
  <c r="EM205" i="2" s="1"/>
  <c r="EA205" i="2"/>
  <c r="EP205" i="2" s="1"/>
  <c r="DR206" i="2"/>
  <c r="EG206" i="2" s="1"/>
  <c r="DP206" i="2"/>
  <c r="EE206" i="2" s="1"/>
  <c r="DQ206" i="2"/>
  <c r="EF206" i="2" s="1"/>
  <c r="DZ207" i="2"/>
  <c r="EO207" i="2" s="1"/>
  <c r="DX207" i="2"/>
  <c r="EM207" i="2" s="1"/>
  <c r="EA207" i="2"/>
  <c r="EP207" i="2" s="1"/>
  <c r="DR208" i="2"/>
  <c r="EG208" i="2" s="1"/>
  <c r="DP208" i="2"/>
  <c r="EE208" i="2" s="1"/>
  <c r="DQ208" i="2"/>
  <c r="EF208" i="2" s="1"/>
  <c r="DZ209" i="2"/>
  <c r="EO209" i="2" s="1"/>
  <c r="DX209" i="2"/>
  <c r="EM209" i="2" s="1"/>
  <c r="EA209" i="2"/>
  <c r="EP209" i="2" s="1"/>
  <c r="DR210" i="2"/>
  <c r="EG210" i="2" s="1"/>
  <c r="DP210" i="2"/>
  <c r="EE210" i="2" s="1"/>
  <c r="DQ210" i="2"/>
  <c r="EF210" i="2" s="1"/>
  <c r="DZ211" i="2"/>
  <c r="EO211" i="2" s="1"/>
  <c r="DX211" i="2"/>
  <c r="EM211" i="2" s="1"/>
  <c r="EA211" i="2"/>
  <c r="EP211" i="2" s="1"/>
  <c r="DR212" i="2"/>
  <c r="EG212" i="2" s="1"/>
  <c r="DP212" i="2"/>
  <c r="EE212" i="2" s="1"/>
  <c r="DQ212" i="2"/>
  <c r="EF212" i="2" s="1"/>
  <c r="DZ213" i="2"/>
  <c r="EO213" i="2" s="1"/>
  <c r="DX213" i="2"/>
  <c r="EM213" i="2" s="1"/>
  <c r="EA213" i="2"/>
  <c r="EP213" i="2" s="1"/>
  <c r="DR214" i="2"/>
  <c r="EG214" i="2" s="1"/>
  <c r="DP214" i="2"/>
  <c r="EE214" i="2" s="1"/>
  <c r="DQ214" i="2"/>
  <c r="EF214" i="2" s="1"/>
  <c r="DZ215" i="2"/>
  <c r="EO215" i="2" s="1"/>
  <c r="DX215" i="2"/>
  <c r="EM215" i="2" s="1"/>
  <c r="EA215" i="2"/>
  <c r="EP215" i="2" s="1"/>
  <c r="DR216" i="2"/>
  <c r="EG216" i="2" s="1"/>
  <c r="DP216" i="2"/>
  <c r="EE216" i="2" s="1"/>
  <c r="DQ216" i="2"/>
  <c r="EF216" i="2" s="1"/>
  <c r="DZ217" i="2"/>
  <c r="EO217" i="2" s="1"/>
  <c r="DX217" i="2"/>
  <c r="EM217" i="2" s="1"/>
  <c r="EA217" i="2"/>
  <c r="EP217" i="2" s="1"/>
  <c r="DR218" i="2"/>
  <c r="EG218" i="2" s="1"/>
  <c r="DP218" i="2"/>
  <c r="EE218" i="2" s="1"/>
  <c r="DQ218" i="2"/>
  <c r="EF218" i="2" s="1"/>
  <c r="DZ219" i="2"/>
  <c r="EO219" i="2" s="1"/>
  <c r="DX219" i="2"/>
  <c r="EM219" i="2" s="1"/>
  <c r="EA219" i="2"/>
  <c r="EP219" i="2" s="1"/>
  <c r="DR220" i="2"/>
  <c r="EG220" i="2" s="1"/>
  <c r="DP220" i="2"/>
  <c r="EE220" i="2" s="1"/>
  <c r="DQ220" i="2"/>
  <c r="EF220" i="2" s="1"/>
  <c r="DZ221" i="2"/>
  <c r="EO221" i="2" s="1"/>
  <c r="DX221" i="2"/>
  <c r="EM221" i="2" s="1"/>
  <c r="EA221" i="2"/>
  <c r="EP221" i="2" s="1"/>
  <c r="DR222" i="2"/>
  <c r="EG222" i="2" s="1"/>
  <c r="DP222" i="2"/>
  <c r="EE222" i="2" s="1"/>
  <c r="DQ222" i="2"/>
  <c r="EF222" i="2" s="1"/>
  <c r="DZ223" i="2"/>
  <c r="EO223" i="2" s="1"/>
  <c r="DX223" i="2"/>
  <c r="EM223" i="2" s="1"/>
  <c r="DS223" i="2"/>
  <c r="EH223" i="2" s="1"/>
  <c r="DW223" i="2"/>
  <c r="EL223" i="2" s="1"/>
  <c r="EA223" i="2"/>
  <c r="EP223" i="2" s="1"/>
  <c r="DR224" i="2"/>
  <c r="EG224" i="2" s="1"/>
  <c r="DP224" i="2"/>
  <c r="EE224" i="2" s="1"/>
  <c r="DQ224" i="2"/>
  <c r="EF224" i="2" s="1"/>
  <c r="DZ225" i="2"/>
  <c r="EO225" i="2" s="1"/>
  <c r="DX225" i="2"/>
  <c r="EM225" i="2" s="1"/>
  <c r="EA225" i="2"/>
  <c r="EP225" i="2" s="1"/>
  <c r="DR226" i="2"/>
  <c r="EG226" i="2" s="1"/>
  <c r="DP226" i="2"/>
  <c r="EE226" i="2" s="1"/>
  <c r="DQ226" i="2"/>
  <c r="EF226" i="2" s="1"/>
  <c r="DZ227" i="2"/>
  <c r="EO227" i="2" s="1"/>
  <c r="DX227" i="2"/>
  <c r="EM227" i="2" s="1"/>
  <c r="EA227" i="2"/>
  <c r="EP227" i="2" s="1"/>
  <c r="DR228" i="2"/>
  <c r="EG228" i="2" s="1"/>
  <c r="DP228" i="2"/>
  <c r="EE228" i="2" s="1"/>
  <c r="DQ228" i="2"/>
  <c r="EF228" i="2" s="1"/>
  <c r="DZ229" i="2"/>
  <c r="EO229" i="2" s="1"/>
  <c r="DX229" i="2"/>
  <c r="EM229" i="2" s="1"/>
  <c r="EA229" i="2"/>
  <c r="EP229" i="2" s="1"/>
  <c r="DR230" i="2"/>
  <c r="EG230" i="2" s="1"/>
  <c r="DP230" i="2"/>
  <c r="EE230" i="2" s="1"/>
  <c r="DQ230" i="2"/>
  <c r="EF230" i="2" s="1"/>
  <c r="DZ231" i="2"/>
  <c r="EO231" i="2" s="1"/>
  <c r="DX231" i="2"/>
  <c r="EM231" i="2" s="1"/>
  <c r="EA231" i="2"/>
  <c r="EP231" i="2" s="1"/>
  <c r="DR232" i="2"/>
  <c r="EG232" i="2" s="1"/>
  <c r="DP232" i="2"/>
  <c r="EE232" i="2" s="1"/>
  <c r="DQ232" i="2"/>
  <c r="EF232" i="2" s="1"/>
  <c r="DZ233" i="2"/>
  <c r="EO233" i="2" s="1"/>
  <c r="DX233" i="2"/>
  <c r="EM233" i="2" s="1"/>
  <c r="EA233" i="2"/>
  <c r="EP233" i="2" s="1"/>
  <c r="DR234" i="2"/>
  <c r="EG234" i="2" s="1"/>
  <c r="DP234" i="2"/>
  <c r="EE234" i="2" s="1"/>
  <c r="DQ234" i="2"/>
  <c r="EF234" i="2" s="1"/>
  <c r="DZ235" i="2"/>
  <c r="EO235" i="2" s="1"/>
  <c r="DX235" i="2"/>
  <c r="EM235" i="2" s="1"/>
  <c r="EA235" i="2"/>
  <c r="EP235" i="2" s="1"/>
  <c r="DR236" i="2"/>
  <c r="EG236" i="2" s="1"/>
  <c r="DP236" i="2"/>
  <c r="EE236" i="2" s="1"/>
  <c r="DQ236" i="2"/>
  <c r="EF236" i="2" s="1"/>
  <c r="DZ237" i="2"/>
  <c r="EO237" i="2" s="1"/>
  <c r="DX237" i="2"/>
  <c r="EM237" i="2" s="1"/>
  <c r="EA237" i="2"/>
  <c r="EP237" i="2" s="1"/>
  <c r="DR238" i="2"/>
  <c r="EG238" i="2" s="1"/>
  <c r="DP238" i="2"/>
  <c r="EE238" i="2" s="1"/>
  <c r="DQ238" i="2"/>
  <c r="EF238" i="2" s="1"/>
  <c r="DZ239" i="2"/>
  <c r="EO239" i="2" s="1"/>
  <c r="DX239" i="2"/>
  <c r="EM239" i="2" s="1"/>
  <c r="EA239" i="2"/>
  <c r="EP239" i="2" s="1"/>
  <c r="DR240" i="2"/>
  <c r="EG240" i="2" s="1"/>
  <c r="DP240" i="2"/>
  <c r="EE240" i="2" s="1"/>
  <c r="DQ240" i="2"/>
  <c r="EF240" i="2" s="1"/>
  <c r="DZ241" i="2"/>
  <c r="EO241" i="2" s="1"/>
  <c r="DX241" i="2"/>
  <c r="EM241" i="2" s="1"/>
  <c r="EA241" i="2"/>
  <c r="EP241" i="2" s="1"/>
  <c r="DR242" i="2"/>
  <c r="EG242" i="2" s="1"/>
  <c r="DP242" i="2"/>
  <c r="EE242" i="2" s="1"/>
  <c r="DQ242" i="2"/>
  <c r="EF242" i="2" s="1"/>
  <c r="DZ243" i="2"/>
  <c r="EO243" i="2" s="1"/>
  <c r="DX243" i="2"/>
  <c r="EM243" i="2" s="1"/>
  <c r="EA243" i="2"/>
  <c r="EP243" i="2" s="1"/>
  <c r="DR244" i="2"/>
  <c r="EG244" i="2" s="1"/>
  <c r="DP244" i="2"/>
  <c r="EE244" i="2" s="1"/>
  <c r="DQ244" i="2"/>
  <c r="EF244" i="2" s="1"/>
  <c r="DZ245" i="2"/>
  <c r="EO245" i="2" s="1"/>
  <c r="DX245" i="2"/>
  <c r="EM245" i="2" s="1"/>
  <c r="DS245" i="2"/>
  <c r="EH245" i="2" s="1"/>
  <c r="DW245" i="2"/>
  <c r="EL245" i="2" s="1"/>
  <c r="EA245" i="2"/>
  <c r="EP245" i="2" s="1"/>
  <c r="DZ247" i="2"/>
  <c r="EO247" i="2" s="1"/>
  <c r="DX247" i="2"/>
  <c r="EM247" i="2" s="1"/>
  <c r="EA247" i="2"/>
  <c r="EP247" i="2" s="1"/>
  <c r="DR248" i="2"/>
  <c r="EG248" i="2" s="1"/>
  <c r="DP248" i="2"/>
  <c r="EE248" i="2" s="1"/>
  <c r="DQ248" i="2"/>
  <c r="EF248" i="2" s="1"/>
  <c r="DZ249" i="2"/>
  <c r="EO249" i="2" s="1"/>
  <c r="DX249" i="2"/>
  <c r="EM249" i="2" s="1"/>
  <c r="EA249" i="2"/>
  <c r="EP249" i="2" s="1"/>
  <c r="DR250" i="2"/>
  <c r="EG250" i="2" s="1"/>
  <c r="DP250" i="2"/>
  <c r="EE250" i="2" s="1"/>
  <c r="DQ250" i="2"/>
  <c r="EF250" i="2" s="1"/>
  <c r="DZ251" i="2"/>
  <c r="EO251" i="2" s="1"/>
  <c r="DX251" i="2"/>
  <c r="EM251" i="2" s="1"/>
  <c r="EA251" i="2"/>
  <c r="EP251" i="2" s="1"/>
  <c r="DR252" i="2"/>
  <c r="EG252" i="2" s="1"/>
  <c r="DP252" i="2"/>
  <c r="EE252" i="2" s="1"/>
  <c r="DQ252" i="2"/>
  <c r="EF252" i="2" s="1"/>
  <c r="DZ253" i="2"/>
  <c r="EO253" i="2" s="1"/>
  <c r="DX253" i="2"/>
  <c r="EM253" i="2" s="1"/>
  <c r="EA253" i="2"/>
  <c r="EP253" i="2" s="1"/>
  <c r="DR254" i="2"/>
  <c r="EG254" i="2" s="1"/>
  <c r="DP254" i="2"/>
  <c r="EE254" i="2" s="1"/>
  <c r="DQ254" i="2"/>
  <c r="EF254" i="2" s="1"/>
  <c r="DZ255" i="2"/>
  <c r="EO255" i="2" s="1"/>
  <c r="DX255" i="2"/>
  <c r="EM255" i="2" s="1"/>
  <c r="EA255" i="2"/>
  <c r="EP255" i="2" s="1"/>
  <c r="DR256" i="2"/>
  <c r="EG256" i="2" s="1"/>
  <c r="DP256" i="2"/>
  <c r="EE256" i="2" s="1"/>
  <c r="DQ256" i="2"/>
  <c r="EF256" i="2" s="1"/>
  <c r="DZ257" i="2"/>
  <c r="EO257" i="2" s="1"/>
  <c r="DX257" i="2"/>
  <c r="EM257" i="2" s="1"/>
  <c r="EA257" i="2"/>
  <c r="EP257" i="2" s="1"/>
  <c r="DR258" i="2"/>
  <c r="EG258" i="2" s="1"/>
  <c r="DP258" i="2"/>
  <c r="EE258" i="2" s="1"/>
  <c r="DQ258" i="2"/>
  <c r="EF258" i="2" s="1"/>
  <c r="DZ259" i="2"/>
  <c r="EO259" i="2" s="1"/>
  <c r="DX259" i="2"/>
  <c r="EM259" i="2" s="1"/>
  <c r="EA259" i="2"/>
  <c r="EP259" i="2" s="1"/>
  <c r="DR260" i="2"/>
  <c r="EG260" i="2" s="1"/>
  <c r="DP260" i="2"/>
  <c r="EE260" i="2" s="1"/>
  <c r="DQ260" i="2"/>
  <c r="EF260" i="2" s="1"/>
  <c r="DZ261" i="2"/>
  <c r="EO261" i="2" s="1"/>
  <c r="DX261" i="2"/>
  <c r="EM261" i="2" s="1"/>
  <c r="EA261" i="2"/>
  <c r="EP261" i="2" s="1"/>
  <c r="DR262" i="2"/>
  <c r="EG262" i="2" s="1"/>
  <c r="DP262" i="2"/>
  <c r="EE262" i="2" s="1"/>
  <c r="DQ262" i="2"/>
  <c r="EF262" i="2" s="1"/>
  <c r="DZ263" i="2"/>
  <c r="EO263" i="2" s="1"/>
  <c r="DX263" i="2"/>
  <c r="EM263" i="2" s="1"/>
  <c r="EA263" i="2"/>
  <c r="EP263" i="2" s="1"/>
  <c r="DR264" i="2"/>
  <c r="EG264" i="2" s="1"/>
  <c r="DP264" i="2"/>
  <c r="EE264" i="2" s="1"/>
  <c r="DQ264" i="2"/>
  <c r="EF264" i="2" s="1"/>
  <c r="DZ265" i="2"/>
  <c r="EO265" i="2" s="1"/>
  <c r="DX265" i="2"/>
  <c r="EM265" i="2" s="1"/>
  <c r="EA265" i="2"/>
  <c r="EP265" i="2" s="1"/>
  <c r="DR266" i="2"/>
  <c r="EG266" i="2" s="1"/>
  <c r="DP266" i="2"/>
  <c r="EE266" i="2" s="1"/>
  <c r="DQ266" i="2"/>
  <c r="EF266" i="2" s="1"/>
  <c r="DZ267" i="2"/>
  <c r="EO267" i="2" s="1"/>
  <c r="DX267" i="2"/>
  <c r="EM267" i="2" s="1"/>
  <c r="DS267" i="2"/>
  <c r="EH267" i="2" s="1"/>
  <c r="DW267" i="2"/>
  <c r="EL267" i="2" s="1"/>
  <c r="EA267" i="2"/>
  <c r="EP267" i="2" s="1"/>
  <c r="DZ269" i="2"/>
  <c r="EO269" i="2" s="1"/>
  <c r="DX269" i="2"/>
  <c r="EM269" i="2" s="1"/>
  <c r="DS269" i="2"/>
  <c r="EH269" i="2" s="1"/>
  <c r="DW269" i="2"/>
  <c r="EL269" i="2" s="1"/>
  <c r="EA269" i="2"/>
  <c r="EP269" i="2" s="1"/>
  <c r="DZ271" i="2"/>
  <c r="EO271" i="2" s="1"/>
  <c r="DX271" i="2"/>
  <c r="EM271" i="2" s="1"/>
  <c r="EA271" i="2"/>
  <c r="EP271" i="2" s="1"/>
  <c r="DR272" i="2"/>
  <c r="EG272" i="2" s="1"/>
  <c r="DP272" i="2"/>
  <c r="EE272" i="2" s="1"/>
  <c r="DQ272" i="2"/>
  <c r="EF272" i="2" s="1"/>
  <c r="DZ273" i="2"/>
  <c r="EO273" i="2" s="1"/>
  <c r="DX273" i="2"/>
  <c r="EM273" i="2" s="1"/>
  <c r="EA273" i="2"/>
  <c r="EP273" i="2" s="1"/>
  <c r="DR274" i="2"/>
  <c r="EG274" i="2" s="1"/>
  <c r="DP274" i="2"/>
  <c r="EE274" i="2" s="1"/>
  <c r="DQ274" i="2"/>
  <c r="EF274" i="2" s="1"/>
  <c r="DZ275" i="2"/>
  <c r="EO275" i="2" s="1"/>
  <c r="DX275" i="2"/>
  <c r="EM275" i="2" s="1"/>
  <c r="EA275" i="2"/>
  <c r="EP275" i="2" s="1"/>
  <c r="DR276" i="2"/>
  <c r="EG276" i="2" s="1"/>
  <c r="DP276" i="2"/>
  <c r="EE276" i="2" s="1"/>
  <c r="DQ276" i="2"/>
  <c r="EF276" i="2" s="1"/>
  <c r="DZ277" i="2"/>
  <c r="EO277" i="2" s="1"/>
  <c r="DX277" i="2"/>
  <c r="EM277" i="2" s="1"/>
  <c r="DS277" i="2"/>
  <c r="EH277" i="2" s="1"/>
  <c r="DW277" i="2"/>
  <c r="EL277" i="2" s="1"/>
  <c r="EA277" i="2"/>
  <c r="EP277" i="2" s="1"/>
  <c r="DS278" i="2"/>
  <c r="EH278" i="2" s="1"/>
  <c r="DT278" i="2"/>
  <c r="EI278" i="2" s="1"/>
  <c r="DW278" i="2"/>
  <c r="EL278" i="2" s="1"/>
  <c r="DV278" i="2"/>
  <c r="EK278" i="2" s="1"/>
  <c r="DS279" i="2"/>
  <c r="EH279" i="2" s="1"/>
  <c r="DT279" i="2"/>
  <c r="EI279" i="2" s="1"/>
  <c r="DW279" i="2"/>
  <c r="EL279" i="2" s="1"/>
  <c r="DV279" i="2"/>
  <c r="EK279" i="2" s="1"/>
  <c r="DS280" i="2"/>
  <c r="EH280" i="2" s="1"/>
  <c r="DT280" i="2"/>
  <c r="EI280" i="2" s="1"/>
  <c r="DW280" i="2"/>
  <c r="EL280" i="2" s="1"/>
  <c r="DV280" i="2"/>
  <c r="EK280" i="2" s="1"/>
  <c r="DS281" i="2"/>
  <c r="EH281" i="2" s="1"/>
  <c r="DT281" i="2"/>
  <c r="EI281" i="2" s="1"/>
  <c r="DW281" i="2"/>
  <c r="EL281" i="2" s="1"/>
  <c r="DV281" i="2"/>
  <c r="EK281" i="2" s="1"/>
  <c r="DS282" i="2"/>
  <c r="EH282" i="2" s="1"/>
  <c r="DT282" i="2"/>
  <c r="EI282" i="2" s="1"/>
  <c r="DW282" i="2"/>
  <c r="EL282" i="2" s="1"/>
  <c r="DV282" i="2"/>
  <c r="EK282" i="2" s="1"/>
  <c r="DS283" i="2"/>
  <c r="EH283" i="2" s="1"/>
  <c r="DT283" i="2"/>
  <c r="EI283" i="2" s="1"/>
  <c r="DW283" i="2"/>
  <c r="EL283" i="2" s="1"/>
  <c r="DV283" i="2"/>
  <c r="EK283" i="2" s="1"/>
  <c r="DS284" i="2"/>
  <c r="EH284" i="2" s="1"/>
  <c r="DT284" i="2"/>
  <c r="EI284" i="2" s="1"/>
  <c r="DW284" i="2"/>
  <c r="EL284" i="2" s="1"/>
  <c r="DV284" i="2"/>
  <c r="EK284" i="2" s="1"/>
  <c r="DS285" i="2"/>
  <c r="EH285" i="2" s="1"/>
  <c r="DT285" i="2"/>
  <c r="EI285" i="2" s="1"/>
  <c r="DW285" i="2"/>
  <c r="EL285" i="2" s="1"/>
  <c r="DV285" i="2"/>
  <c r="EK285" i="2" s="1"/>
  <c r="DS286" i="2"/>
  <c r="EH286" i="2" s="1"/>
  <c r="DT286" i="2"/>
  <c r="EI286" i="2" s="1"/>
  <c r="DW286" i="2"/>
  <c r="EL286" i="2" s="1"/>
  <c r="DV286" i="2"/>
  <c r="EK286" i="2" s="1"/>
  <c r="DS287" i="2"/>
  <c r="EH287" i="2" s="1"/>
  <c r="DT287" i="2"/>
  <c r="EI287" i="2" s="1"/>
  <c r="DW287" i="2"/>
  <c r="EL287" i="2" s="1"/>
  <c r="DV287" i="2"/>
  <c r="EK287" i="2" s="1"/>
  <c r="DS288" i="2"/>
  <c r="EH288" i="2" s="1"/>
  <c r="DT288" i="2"/>
  <c r="EI288" i="2" s="1"/>
  <c r="DW288" i="2"/>
  <c r="EL288" i="2" s="1"/>
  <c r="DV288" i="2"/>
  <c r="EK288" i="2" s="1"/>
  <c r="DS289" i="2"/>
  <c r="EH289" i="2" s="1"/>
  <c r="DT289" i="2"/>
  <c r="EI289" i="2" s="1"/>
  <c r="DW289" i="2"/>
  <c r="EL289" i="2" s="1"/>
  <c r="DV289" i="2"/>
  <c r="EK289" i="2" s="1"/>
  <c r="DS290" i="2"/>
  <c r="EH290" i="2" s="1"/>
  <c r="DT290" i="2"/>
  <c r="EI290" i="2" s="1"/>
  <c r="DW290" i="2"/>
  <c r="EL290" i="2" s="1"/>
  <c r="DV290" i="2"/>
  <c r="EK290" i="2" s="1"/>
  <c r="DS291" i="2"/>
  <c r="EH291" i="2" s="1"/>
  <c r="DT291" i="2"/>
  <c r="EI291" i="2" s="1"/>
  <c r="DW291" i="2"/>
  <c r="EL291" i="2" s="1"/>
  <c r="DV291" i="2"/>
  <c r="EK291" i="2" s="1"/>
  <c r="DS292" i="2"/>
  <c r="EH292" i="2" s="1"/>
  <c r="DT292" i="2"/>
  <c r="EI292" i="2" s="1"/>
  <c r="DW292" i="2"/>
  <c r="EL292" i="2" s="1"/>
  <c r="DV292" i="2"/>
  <c r="EK292" i="2" s="1"/>
  <c r="DS293" i="2"/>
  <c r="EH293" i="2" s="1"/>
  <c r="DT293" i="2"/>
  <c r="EI293" i="2" s="1"/>
  <c r="DW293" i="2"/>
  <c r="EL293" i="2" s="1"/>
  <c r="DV293" i="2"/>
  <c r="EK293" i="2" s="1"/>
  <c r="DS294" i="2"/>
  <c r="EH294" i="2" s="1"/>
  <c r="DT294" i="2"/>
  <c r="EI294" i="2" s="1"/>
  <c r="DW294" i="2"/>
  <c r="EL294" i="2" s="1"/>
  <c r="DV294" i="2"/>
  <c r="EK294" i="2" s="1"/>
  <c r="DS295" i="2"/>
  <c r="EH295" i="2" s="1"/>
  <c r="DT295" i="2"/>
  <c r="EI295" i="2" s="1"/>
  <c r="DW295" i="2"/>
  <c r="EL295" i="2" s="1"/>
  <c r="DV295" i="2"/>
  <c r="EK295" i="2" s="1"/>
  <c r="DS296" i="2"/>
  <c r="EH296" i="2" s="1"/>
  <c r="DT296" i="2"/>
  <c r="EI296" i="2" s="1"/>
  <c r="DW296" i="2"/>
  <c r="EL296" i="2" s="1"/>
  <c r="DV296" i="2"/>
  <c r="EK296" i="2" s="1"/>
  <c r="DS297" i="2"/>
  <c r="EH297" i="2" s="1"/>
  <c r="DT297" i="2"/>
  <c r="EI297" i="2" s="1"/>
  <c r="DW297" i="2"/>
  <c r="EL297" i="2" s="1"/>
  <c r="DV297" i="2"/>
  <c r="EK297" i="2" s="1"/>
  <c r="DS298" i="2"/>
  <c r="EH298" i="2" s="1"/>
  <c r="DT298" i="2"/>
  <c r="EI298" i="2" s="1"/>
  <c r="DW298" i="2"/>
  <c r="EL298" i="2" s="1"/>
  <c r="DV298" i="2"/>
  <c r="EK298" i="2" s="1"/>
  <c r="DS299" i="2"/>
  <c r="EH299" i="2" s="1"/>
  <c r="DT299" i="2"/>
  <c r="EI299" i="2" s="1"/>
  <c r="DW299" i="2"/>
  <c r="EL299" i="2" s="1"/>
  <c r="DV299" i="2"/>
  <c r="EK299" i="2" s="1"/>
  <c r="DS300" i="2"/>
  <c r="EH300" i="2" s="1"/>
  <c r="DT300" i="2"/>
  <c r="EI300" i="2" s="1"/>
  <c r="DW300" i="2"/>
  <c r="EL300" i="2" s="1"/>
  <c r="DV300" i="2"/>
  <c r="EK300" i="2" s="1"/>
  <c r="DS301" i="2"/>
  <c r="EH301" i="2" s="1"/>
  <c r="DT301" i="2"/>
  <c r="EI301" i="2" s="1"/>
  <c r="DW301" i="2"/>
  <c r="EL301" i="2" s="1"/>
  <c r="DV301" i="2"/>
  <c r="EK301" i="2" s="1"/>
  <c r="DS302" i="2"/>
  <c r="EH302" i="2" s="1"/>
  <c r="DT302" i="2"/>
  <c r="EI302" i="2" s="1"/>
  <c r="DW302" i="2"/>
  <c r="EL302" i="2" s="1"/>
  <c r="DV302" i="2"/>
  <c r="EK302" i="2" s="1"/>
  <c r="DT303" i="2"/>
  <c r="EI303" i="2" s="1"/>
  <c r="DS303" i="2"/>
  <c r="EH303" i="2" s="1"/>
  <c r="DV303" i="2"/>
  <c r="EK303" i="2" s="1"/>
  <c r="DW303" i="2"/>
  <c r="EL303" i="2" s="1"/>
  <c r="DN305" i="2"/>
  <c r="EC305" i="2" s="1"/>
  <c r="DM305" i="2"/>
  <c r="DO305" i="2"/>
  <c r="ED305" i="2" s="1"/>
  <c r="DR305" i="2"/>
  <c r="EG305" i="2" s="1"/>
  <c r="DP305" i="2"/>
  <c r="EE305" i="2" s="1"/>
  <c r="DQ305" i="2"/>
  <c r="EF305" i="2" s="1"/>
  <c r="DN307" i="2"/>
  <c r="EC307" i="2" s="1"/>
  <c r="DM307" i="2"/>
  <c r="DO307" i="2"/>
  <c r="ED307" i="2" s="1"/>
  <c r="DR307" i="2"/>
  <c r="EG307" i="2" s="1"/>
  <c r="DP307" i="2"/>
  <c r="EE307" i="2" s="1"/>
  <c r="DQ307" i="2"/>
  <c r="EF307" i="2" s="1"/>
  <c r="DN309" i="2"/>
  <c r="EC309" i="2" s="1"/>
  <c r="DM309" i="2"/>
  <c r="DO309" i="2"/>
  <c r="ED309" i="2" s="1"/>
  <c r="DR309" i="2"/>
  <c r="EG309" i="2" s="1"/>
  <c r="DP309" i="2"/>
  <c r="EE309" i="2" s="1"/>
  <c r="DQ309" i="2"/>
  <c r="EF309" i="2" s="1"/>
  <c r="DN311" i="2"/>
  <c r="EC311" i="2" s="1"/>
  <c r="DM311" i="2"/>
  <c r="DO311" i="2"/>
  <c r="ED311" i="2" s="1"/>
  <c r="DR311" i="2"/>
  <c r="EG311" i="2" s="1"/>
  <c r="DP311" i="2"/>
  <c r="EE311" i="2" s="1"/>
  <c r="DQ311" i="2"/>
  <c r="EF311" i="2" s="1"/>
  <c r="DN313" i="2"/>
  <c r="EC313" i="2" s="1"/>
  <c r="DM313" i="2"/>
  <c r="DO313" i="2"/>
  <c r="ED313" i="2" s="1"/>
  <c r="DR313" i="2"/>
  <c r="EG313" i="2" s="1"/>
  <c r="DP313" i="2"/>
  <c r="EE313" i="2" s="1"/>
  <c r="DQ313" i="2"/>
  <c r="EF313" i="2" s="1"/>
  <c r="DN315" i="2"/>
  <c r="EC315" i="2" s="1"/>
  <c r="DM315" i="2"/>
  <c r="DO315" i="2"/>
  <c r="ED315" i="2" s="1"/>
  <c r="DR315" i="2"/>
  <c r="EG315" i="2" s="1"/>
  <c r="DP315" i="2"/>
  <c r="EE315" i="2" s="1"/>
  <c r="DQ315" i="2"/>
  <c r="EF315" i="2" s="1"/>
  <c r="DN317" i="2"/>
  <c r="EC317" i="2" s="1"/>
  <c r="DM317" i="2"/>
  <c r="DO317" i="2"/>
  <c r="ED317" i="2" s="1"/>
  <c r="DR317" i="2"/>
  <c r="EG317" i="2" s="1"/>
  <c r="DP317" i="2"/>
  <c r="EE317" i="2" s="1"/>
  <c r="DQ317" i="2"/>
  <c r="EF317" i="2" s="1"/>
  <c r="DN319" i="2"/>
  <c r="EC319" i="2" s="1"/>
  <c r="DM319" i="2"/>
  <c r="DO319" i="2"/>
  <c r="ED319" i="2" s="1"/>
  <c r="DR319" i="2"/>
  <c r="EG319" i="2" s="1"/>
  <c r="DP319" i="2"/>
  <c r="EE319" i="2" s="1"/>
  <c r="DQ319" i="2"/>
  <c r="EF319" i="2" s="1"/>
  <c r="DN321" i="2"/>
  <c r="EC321" i="2" s="1"/>
  <c r="DM321" i="2"/>
  <c r="DO321" i="2"/>
  <c r="ED321" i="2" s="1"/>
  <c r="DR321" i="2"/>
  <c r="EG321" i="2" s="1"/>
  <c r="DP321" i="2"/>
  <c r="EE321" i="2" s="1"/>
  <c r="DQ321" i="2"/>
  <c r="EF321" i="2" s="1"/>
  <c r="DN323" i="2"/>
  <c r="EC323" i="2" s="1"/>
  <c r="DM323" i="2"/>
  <c r="DO323" i="2"/>
  <c r="ED323" i="2" s="1"/>
  <c r="DR323" i="2"/>
  <c r="EG323" i="2" s="1"/>
  <c r="DP323" i="2"/>
  <c r="EE323" i="2" s="1"/>
  <c r="DQ323" i="2"/>
  <c r="EF323" i="2" s="1"/>
  <c r="DN325" i="2"/>
  <c r="EC325" i="2" s="1"/>
  <c r="DM325" i="2"/>
  <c r="DO325" i="2"/>
  <c r="ED325" i="2" s="1"/>
  <c r="DR325" i="2"/>
  <c r="EG325" i="2" s="1"/>
  <c r="DP325" i="2"/>
  <c r="EE325" i="2" s="1"/>
  <c r="DQ325" i="2"/>
  <c r="EF325" i="2" s="1"/>
  <c r="DN327" i="2"/>
  <c r="EC327" i="2" s="1"/>
  <c r="DM327" i="2"/>
  <c r="DO327" i="2"/>
  <c r="ED327" i="2" s="1"/>
  <c r="DR327" i="2"/>
  <c r="EG327" i="2" s="1"/>
  <c r="DP327" i="2"/>
  <c r="EE327" i="2" s="1"/>
  <c r="DQ327" i="2"/>
  <c r="EF327" i="2" s="1"/>
  <c r="DN329" i="2"/>
  <c r="EC329" i="2" s="1"/>
  <c r="DM329" i="2"/>
  <c r="DO329" i="2"/>
  <c r="ED329" i="2" s="1"/>
  <c r="DR329" i="2"/>
  <c r="EG329" i="2" s="1"/>
  <c r="DP329" i="2"/>
  <c r="EE329" i="2" s="1"/>
  <c r="DQ329" i="2"/>
  <c r="EF329" i="2" s="1"/>
  <c r="DY99" i="2"/>
  <c r="EN99" i="2" s="1"/>
  <c r="DY101" i="2"/>
  <c r="EN101" i="2" s="1"/>
  <c r="DY103" i="2"/>
  <c r="EN103" i="2" s="1"/>
  <c r="DY106" i="2"/>
  <c r="EN106" i="2" s="1"/>
  <c r="DY112" i="2"/>
  <c r="EN112" i="2" s="1"/>
  <c r="DY116" i="2"/>
  <c r="EN116" i="2" s="1"/>
  <c r="DY118" i="2"/>
  <c r="EN118" i="2" s="1"/>
  <c r="DY120" i="2"/>
  <c r="EN120" i="2" s="1"/>
  <c r="DY125" i="2"/>
  <c r="EN125" i="2" s="1"/>
  <c r="DY126" i="2"/>
  <c r="EN126" i="2" s="1"/>
  <c r="DY135" i="2"/>
  <c r="EN135" i="2" s="1"/>
  <c r="DY137" i="2"/>
  <c r="EN137" i="2" s="1"/>
  <c r="DY146" i="2"/>
  <c r="EN146" i="2" s="1"/>
  <c r="DY147" i="2"/>
  <c r="EN147" i="2" s="1"/>
  <c r="DY148" i="2"/>
  <c r="EN148" i="2" s="1"/>
  <c r="DY149" i="2"/>
  <c r="EN149" i="2" s="1"/>
  <c r="DY150" i="2"/>
  <c r="EN150" i="2" s="1"/>
  <c r="DY151" i="2"/>
  <c r="EN151" i="2" s="1"/>
  <c r="DY152" i="2"/>
  <c r="EN152" i="2" s="1"/>
  <c r="DY153" i="2"/>
  <c r="EN153" i="2" s="1"/>
  <c r="DY154" i="2"/>
  <c r="EN154" i="2" s="1"/>
  <c r="DY155" i="2"/>
  <c r="EN155" i="2" s="1"/>
  <c r="DY156" i="2"/>
  <c r="EN156" i="2" s="1"/>
  <c r="DY157" i="2"/>
  <c r="EN157" i="2" s="1"/>
  <c r="DY158" i="2"/>
  <c r="EN158" i="2" s="1"/>
  <c r="DY159" i="2"/>
  <c r="EN159" i="2" s="1"/>
  <c r="DY160" i="2"/>
  <c r="EN160" i="2" s="1"/>
  <c r="DY161" i="2"/>
  <c r="EN161" i="2" s="1"/>
  <c r="DY162" i="2"/>
  <c r="EN162" i="2" s="1"/>
  <c r="DY163" i="2"/>
  <c r="EN163" i="2" s="1"/>
  <c r="DY164" i="2"/>
  <c r="EN164" i="2" s="1"/>
  <c r="DY165" i="2"/>
  <c r="EN165" i="2" s="1"/>
  <c r="DY166" i="2"/>
  <c r="EN166" i="2" s="1"/>
  <c r="DY167" i="2"/>
  <c r="EN167" i="2" s="1"/>
  <c r="DY168" i="2"/>
  <c r="EN168" i="2" s="1"/>
  <c r="DY169" i="2"/>
  <c r="EN169" i="2" s="1"/>
  <c r="DY170" i="2"/>
  <c r="EN170" i="2" s="1"/>
  <c r="DY171" i="2"/>
  <c r="EN171" i="2" s="1"/>
  <c r="DY172" i="2"/>
  <c r="EN172" i="2" s="1"/>
  <c r="DY173" i="2"/>
  <c r="EN173" i="2" s="1"/>
  <c r="DY174" i="2"/>
  <c r="EN174" i="2" s="1"/>
  <c r="DY175" i="2"/>
  <c r="EN175" i="2" s="1"/>
  <c r="DY176" i="2"/>
  <c r="EN176" i="2" s="1"/>
  <c r="DY177" i="2"/>
  <c r="EN177" i="2" s="1"/>
  <c r="DY178" i="2"/>
  <c r="EN178" i="2" s="1"/>
  <c r="DY179" i="2"/>
  <c r="EN179" i="2" s="1"/>
  <c r="DY180" i="2"/>
  <c r="EN180" i="2" s="1"/>
  <c r="DY181" i="2"/>
  <c r="EN181" i="2" s="1"/>
  <c r="DY182" i="2"/>
  <c r="EN182" i="2" s="1"/>
  <c r="DY183" i="2"/>
  <c r="EN183" i="2" s="1"/>
  <c r="DZ184" i="2"/>
  <c r="EO184" i="2" s="1"/>
  <c r="DX184" i="2"/>
  <c r="EM184" i="2" s="1"/>
  <c r="EA184" i="2"/>
  <c r="EP184" i="2" s="1"/>
  <c r="DY185" i="2"/>
  <c r="EN185" i="2" s="1"/>
  <c r="DZ186" i="2"/>
  <c r="EO186" i="2" s="1"/>
  <c r="DX186" i="2"/>
  <c r="EM186" i="2" s="1"/>
  <c r="DS186" i="2"/>
  <c r="EH186" i="2" s="1"/>
  <c r="DW186" i="2"/>
  <c r="EL186" i="2" s="1"/>
  <c r="EA186" i="2"/>
  <c r="EP186" i="2" s="1"/>
  <c r="DY187" i="2"/>
  <c r="EN187" i="2" s="1"/>
  <c r="DZ188" i="2"/>
  <c r="EO188" i="2" s="1"/>
  <c r="DX188" i="2"/>
  <c r="EM188" i="2" s="1"/>
  <c r="DS188" i="2"/>
  <c r="EH188" i="2" s="1"/>
  <c r="DW188" i="2"/>
  <c r="EL188" i="2" s="1"/>
  <c r="EA188" i="2"/>
  <c r="EP188" i="2" s="1"/>
  <c r="DY189" i="2"/>
  <c r="EN189" i="2" s="1"/>
  <c r="DZ190" i="2"/>
  <c r="EO190" i="2" s="1"/>
  <c r="DX190" i="2"/>
  <c r="EM190" i="2" s="1"/>
  <c r="DS190" i="2"/>
  <c r="EH190" i="2" s="1"/>
  <c r="DW190" i="2"/>
  <c r="EL190" i="2" s="1"/>
  <c r="EA190" i="2"/>
  <c r="EP190" i="2" s="1"/>
  <c r="DY191" i="2"/>
  <c r="EN191" i="2" s="1"/>
  <c r="DZ192" i="2"/>
  <c r="EO192" i="2" s="1"/>
  <c r="DX192" i="2"/>
  <c r="EM192" i="2" s="1"/>
  <c r="DS192" i="2"/>
  <c r="EH192" i="2" s="1"/>
  <c r="DW192" i="2"/>
  <c r="EL192" i="2" s="1"/>
  <c r="EA192" i="2"/>
  <c r="EP192" i="2" s="1"/>
  <c r="DY193" i="2"/>
  <c r="EN193" i="2" s="1"/>
  <c r="DZ194" i="2"/>
  <c r="EO194" i="2" s="1"/>
  <c r="DX194" i="2"/>
  <c r="EM194" i="2" s="1"/>
  <c r="DS194" i="2"/>
  <c r="EH194" i="2" s="1"/>
  <c r="DW194" i="2"/>
  <c r="EL194" i="2" s="1"/>
  <c r="EA194" i="2"/>
  <c r="EP194" i="2" s="1"/>
  <c r="DY195" i="2"/>
  <c r="EN195" i="2" s="1"/>
  <c r="DZ196" i="2"/>
  <c r="EO196" i="2" s="1"/>
  <c r="DX196" i="2"/>
  <c r="EM196" i="2" s="1"/>
  <c r="DS196" i="2"/>
  <c r="EH196" i="2" s="1"/>
  <c r="DW196" i="2"/>
  <c r="EL196" i="2" s="1"/>
  <c r="EA196" i="2"/>
  <c r="EP196" i="2" s="1"/>
  <c r="DY197" i="2"/>
  <c r="EN197" i="2" s="1"/>
  <c r="DZ198" i="2"/>
  <c r="EO198" i="2" s="1"/>
  <c r="DX198" i="2"/>
  <c r="EM198" i="2" s="1"/>
  <c r="DS198" i="2"/>
  <c r="EH198" i="2" s="1"/>
  <c r="DW198" i="2"/>
  <c r="EL198" i="2" s="1"/>
  <c r="EA198" i="2"/>
  <c r="EP198" i="2" s="1"/>
  <c r="DY199" i="2"/>
  <c r="EN199" i="2" s="1"/>
  <c r="DZ200" i="2"/>
  <c r="EO200" i="2" s="1"/>
  <c r="DX200" i="2"/>
  <c r="EM200" i="2" s="1"/>
  <c r="DS200" i="2"/>
  <c r="EH200" i="2" s="1"/>
  <c r="DW200" i="2"/>
  <c r="EL200" i="2" s="1"/>
  <c r="EA200" i="2"/>
  <c r="EP200" i="2" s="1"/>
  <c r="DY201" i="2"/>
  <c r="EN201" i="2" s="1"/>
  <c r="DZ202" i="2"/>
  <c r="EO202" i="2" s="1"/>
  <c r="DX202" i="2"/>
  <c r="EM202" i="2" s="1"/>
  <c r="DS202" i="2"/>
  <c r="EH202" i="2" s="1"/>
  <c r="DW202" i="2"/>
  <c r="EL202" i="2" s="1"/>
  <c r="EA202" i="2"/>
  <c r="EP202" i="2" s="1"/>
  <c r="DY203" i="2"/>
  <c r="EN203" i="2" s="1"/>
  <c r="DZ204" i="2"/>
  <c r="EO204" i="2" s="1"/>
  <c r="DX204" i="2"/>
  <c r="EM204" i="2" s="1"/>
  <c r="DS204" i="2"/>
  <c r="EH204" i="2" s="1"/>
  <c r="DW204" i="2"/>
  <c r="EL204" i="2" s="1"/>
  <c r="EA204" i="2"/>
  <c r="EP204" i="2" s="1"/>
  <c r="DY205" i="2"/>
  <c r="EN205" i="2" s="1"/>
  <c r="DZ206" i="2"/>
  <c r="EO206" i="2" s="1"/>
  <c r="DX206" i="2"/>
  <c r="EM206" i="2" s="1"/>
  <c r="DS206" i="2"/>
  <c r="EH206" i="2" s="1"/>
  <c r="DW206" i="2"/>
  <c r="EL206" i="2" s="1"/>
  <c r="EA206" i="2"/>
  <c r="EP206" i="2" s="1"/>
  <c r="DY207" i="2"/>
  <c r="EN207" i="2" s="1"/>
  <c r="DZ208" i="2"/>
  <c r="EO208" i="2" s="1"/>
  <c r="DX208" i="2"/>
  <c r="EM208" i="2" s="1"/>
  <c r="DS208" i="2"/>
  <c r="EH208" i="2" s="1"/>
  <c r="DW208" i="2"/>
  <c r="EL208" i="2" s="1"/>
  <c r="EA208" i="2"/>
  <c r="EP208" i="2" s="1"/>
  <c r="DY209" i="2"/>
  <c r="EN209" i="2" s="1"/>
  <c r="DZ210" i="2"/>
  <c r="EO210" i="2" s="1"/>
  <c r="DX210" i="2"/>
  <c r="EM210" i="2" s="1"/>
  <c r="DS210" i="2"/>
  <c r="EH210" i="2" s="1"/>
  <c r="DW210" i="2"/>
  <c r="EL210" i="2" s="1"/>
  <c r="EA210" i="2"/>
  <c r="EP210" i="2" s="1"/>
  <c r="DY211" i="2"/>
  <c r="EN211" i="2" s="1"/>
  <c r="DZ212" i="2"/>
  <c r="EO212" i="2" s="1"/>
  <c r="DX212" i="2"/>
  <c r="EM212" i="2" s="1"/>
  <c r="DS212" i="2"/>
  <c r="EH212" i="2" s="1"/>
  <c r="DW212" i="2"/>
  <c r="EL212" i="2" s="1"/>
  <c r="EA212" i="2"/>
  <c r="EP212" i="2" s="1"/>
  <c r="DY213" i="2"/>
  <c r="EN213" i="2" s="1"/>
  <c r="DZ214" i="2"/>
  <c r="EO214" i="2" s="1"/>
  <c r="DX214" i="2"/>
  <c r="EM214" i="2" s="1"/>
  <c r="DS214" i="2"/>
  <c r="EH214" i="2" s="1"/>
  <c r="DW214" i="2"/>
  <c r="EL214" i="2" s="1"/>
  <c r="EA214" i="2"/>
  <c r="EP214" i="2" s="1"/>
  <c r="DY215" i="2"/>
  <c r="EN215" i="2" s="1"/>
  <c r="DZ216" i="2"/>
  <c r="EO216" i="2" s="1"/>
  <c r="DX216" i="2"/>
  <c r="EM216" i="2" s="1"/>
  <c r="DS216" i="2"/>
  <c r="EH216" i="2" s="1"/>
  <c r="DW216" i="2"/>
  <c r="EL216" i="2" s="1"/>
  <c r="EA216" i="2"/>
  <c r="EP216" i="2" s="1"/>
  <c r="DY217" i="2"/>
  <c r="EN217" i="2" s="1"/>
  <c r="DZ218" i="2"/>
  <c r="EO218" i="2" s="1"/>
  <c r="DX218" i="2"/>
  <c r="EM218" i="2" s="1"/>
  <c r="DS218" i="2"/>
  <c r="EH218" i="2" s="1"/>
  <c r="DW218" i="2"/>
  <c r="EL218" i="2" s="1"/>
  <c r="EA218" i="2"/>
  <c r="EP218" i="2" s="1"/>
  <c r="DY219" i="2"/>
  <c r="EN219" i="2" s="1"/>
  <c r="DZ220" i="2"/>
  <c r="EO220" i="2" s="1"/>
  <c r="DX220" i="2"/>
  <c r="EM220" i="2" s="1"/>
  <c r="DS220" i="2"/>
  <c r="EH220" i="2" s="1"/>
  <c r="DW220" i="2"/>
  <c r="EL220" i="2" s="1"/>
  <c r="EA220" i="2"/>
  <c r="EP220" i="2" s="1"/>
  <c r="DY221" i="2"/>
  <c r="EN221" i="2" s="1"/>
  <c r="DZ222" i="2"/>
  <c r="EO222" i="2" s="1"/>
  <c r="DX222" i="2"/>
  <c r="EM222" i="2" s="1"/>
  <c r="DS222" i="2"/>
  <c r="EH222" i="2" s="1"/>
  <c r="DW222" i="2"/>
  <c r="EL222" i="2" s="1"/>
  <c r="EA222" i="2"/>
  <c r="EP222" i="2" s="1"/>
  <c r="DY223" i="2"/>
  <c r="EN223" i="2" s="1"/>
  <c r="DZ224" i="2"/>
  <c r="EO224" i="2" s="1"/>
  <c r="DX224" i="2"/>
  <c r="EM224" i="2" s="1"/>
  <c r="DS224" i="2"/>
  <c r="EH224" i="2" s="1"/>
  <c r="DW224" i="2"/>
  <c r="EL224" i="2" s="1"/>
  <c r="EA224" i="2"/>
  <c r="EP224" i="2" s="1"/>
  <c r="DY225" i="2"/>
  <c r="EN225" i="2" s="1"/>
  <c r="DZ226" i="2"/>
  <c r="EO226" i="2" s="1"/>
  <c r="DX226" i="2"/>
  <c r="EM226" i="2" s="1"/>
  <c r="DS226" i="2"/>
  <c r="EH226" i="2" s="1"/>
  <c r="DW226" i="2"/>
  <c r="EL226" i="2" s="1"/>
  <c r="EA226" i="2"/>
  <c r="EP226" i="2" s="1"/>
  <c r="DY227" i="2"/>
  <c r="EN227" i="2" s="1"/>
  <c r="DZ228" i="2"/>
  <c r="EO228" i="2" s="1"/>
  <c r="DX228" i="2"/>
  <c r="EM228" i="2" s="1"/>
  <c r="DS228" i="2"/>
  <c r="EH228" i="2" s="1"/>
  <c r="DW228" i="2"/>
  <c r="EL228" i="2" s="1"/>
  <c r="EA228" i="2"/>
  <c r="EP228" i="2" s="1"/>
  <c r="DY229" i="2"/>
  <c r="EN229" i="2" s="1"/>
  <c r="DZ230" i="2"/>
  <c r="EO230" i="2" s="1"/>
  <c r="DX230" i="2"/>
  <c r="EM230" i="2" s="1"/>
  <c r="DS230" i="2"/>
  <c r="EH230" i="2" s="1"/>
  <c r="DW230" i="2"/>
  <c r="EL230" i="2" s="1"/>
  <c r="EA230" i="2"/>
  <c r="EP230" i="2" s="1"/>
  <c r="DY231" i="2"/>
  <c r="EN231" i="2" s="1"/>
  <c r="DZ232" i="2"/>
  <c r="EO232" i="2" s="1"/>
  <c r="DX232" i="2"/>
  <c r="EM232" i="2" s="1"/>
  <c r="DS232" i="2"/>
  <c r="EH232" i="2" s="1"/>
  <c r="DW232" i="2"/>
  <c r="EL232" i="2" s="1"/>
  <c r="EA232" i="2"/>
  <c r="EP232" i="2" s="1"/>
  <c r="DY233" i="2"/>
  <c r="EN233" i="2" s="1"/>
  <c r="DZ234" i="2"/>
  <c r="EO234" i="2" s="1"/>
  <c r="DX234" i="2"/>
  <c r="EM234" i="2" s="1"/>
  <c r="DS234" i="2"/>
  <c r="EH234" i="2" s="1"/>
  <c r="DW234" i="2"/>
  <c r="EL234" i="2" s="1"/>
  <c r="EA234" i="2"/>
  <c r="EP234" i="2" s="1"/>
  <c r="DY235" i="2"/>
  <c r="EN235" i="2" s="1"/>
  <c r="DZ236" i="2"/>
  <c r="EO236" i="2" s="1"/>
  <c r="DX236" i="2"/>
  <c r="EM236" i="2" s="1"/>
  <c r="DS236" i="2"/>
  <c r="EH236" i="2" s="1"/>
  <c r="DW236" i="2"/>
  <c r="EL236" i="2" s="1"/>
  <c r="EA236" i="2"/>
  <c r="EP236" i="2" s="1"/>
  <c r="DY237" i="2"/>
  <c r="EN237" i="2" s="1"/>
  <c r="DZ238" i="2"/>
  <c r="EO238" i="2" s="1"/>
  <c r="DX238" i="2"/>
  <c r="EM238" i="2" s="1"/>
  <c r="DS238" i="2"/>
  <c r="EH238" i="2" s="1"/>
  <c r="DW238" i="2"/>
  <c r="EL238" i="2" s="1"/>
  <c r="EA238" i="2"/>
  <c r="EP238" i="2" s="1"/>
  <c r="DY239" i="2"/>
  <c r="EN239" i="2" s="1"/>
  <c r="DZ240" i="2"/>
  <c r="EO240" i="2" s="1"/>
  <c r="DX240" i="2"/>
  <c r="EM240" i="2" s="1"/>
  <c r="DS240" i="2"/>
  <c r="EH240" i="2" s="1"/>
  <c r="DW240" i="2"/>
  <c r="EL240" i="2" s="1"/>
  <c r="EA240" i="2"/>
  <c r="EP240" i="2" s="1"/>
  <c r="DY241" i="2"/>
  <c r="EN241" i="2" s="1"/>
  <c r="DZ242" i="2"/>
  <c r="EO242" i="2" s="1"/>
  <c r="DX242" i="2"/>
  <c r="EM242" i="2" s="1"/>
  <c r="DS242" i="2"/>
  <c r="EH242" i="2" s="1"/>
  <c r="DW242" i="2"/>
  <c r="EL242" i="2" s="1"/>
  <c r="EA242" i="2"/>
  <c r="EP242" i="2" s="1"/>
  <c r="DY243" i="2"/>
  <c r="EN243" i="2" s="1"/>
  <c r="DZ244" i="2"/>
  <c r="EO244" i="2" s="1"/>
  <c r="DX244" i="2"/>
  <c r="EM244" i="2" s="1"/>
  <c r="DS244" i="2"/>
  <c r="EH244" i="2" s="1"/>
  <c r="DW244" i="2"/>
  <c r="EL244" i="2" s="1"/>
  <c r="EA244" i="2"/>
  <c r="EP244" i="2" s="1"/>
  <c r="DY245" i="2"/>
  <c r="EN245" i="2" s="1"/>
  <c r="DZ246" i="2"/>
  <c r="EO246" i="2" s="1"/>
  <c r="DX246" i="2"/>
  <c r="EM246" i="2" s="1"/>
  <c r="DS246" i="2"/>
  <c r="EH246" i="2" s="1"/>
  <c r="DW246" i="2"/>
  <c r="EL246" i="2" s="1"/>
  <c r="EA246" i="2"/>
  <c r="EP246" i="2" s="1"/>
  <c r="DY247" i="2"/>
  <c r="EN247" i="2" s="1"/>
  <c r="DZ248" i="2"/>
  <c r="EO248" i="2" s="1"/>
  <c r="DX248" i="2"/>
  <c r="EM248" i="2" s="1"/>
  <c r="DS248" i="2"/>
  <c r="EH248" i="2" s="1"/>
  <c r="DW248" i="2"/>
  <c r="EL248" i="2" s="1"/>
  <c r="EA248" i="2"/>
  <c r="EP248" i="2" s="1"/>
  <c r="DY249" i="2"/>
  <c r="EN249" i="2" s="1"/>
  <c r="DZ250" i="2"/>
  <c r="EO250" i="2" s="1"/>
  <c r="DX250" i="2"/>
  <c r="EM250" i="2" s="1"/>
  <c r="DS250" i="2"/>
  <c r="EH250" i="2" s="1"/>
  <c r="DW250" i="2"/>
  <c r="EL250" i="2" s="1"/>
  <c r="EA250" i="2"/>
  <c r="EP250" i="2" s="1"/>
  <c r="DY251" i="2"/>
  <c r="EN251" i="2" s="1"/>
  <c r="DZ252" i="2"/>
  <c r="EO252" i="2" s="1"/>
  <c r="DX252" i="2"/>
  <c r="EM252" i="2" s="1"/>
  <c r="DS252" i="2"/>
  <c r="EH252" i="2" s="1"/>
  <c r="DW252" i="2"/>
  <c r="EL252" i="2" s="1"/>
  <c r="EA252" i="2"/>
  <c r="EP252" i="2" s="1"/>
  <c r="DY253" i="2"/>
  <c r="EN253" i="2" s="1"/>
  <c r="DZ254" i="2"/>
  <c r="EO254" i="2" s="1"/>
  <c r="DX254" i="2"/>
  <c r="EM254" i="2" s="1"/>
  <c r="DS254" i="2"/>
  <c r="EH254" i="2" s="1"/>
  <c r="DW254" i="2"/>
  <c r="EL254" i="2" s="1"/>
  <c r="EA254" i="2"/>
  <c r="EP254" i="2" s="1"/>
  <c r="DY255" i="2"/>
  <c r="EN255" i="2" s="1"/>
  <c r="DZ256" i="2"/>
  <c r="EO256" i="2" s="1"/>
  <c r="DX256" i="2"/>
  <c r="EM256" i="2" s="1"/>
  <c r="DS256" i="2"/>
  <c r="EH256" i="2" s="1"/>
  <c r="DW256" i="2"/>
  <c r="EL256" i="2" s="1"/>
  <c r="EA256" i="2"/>
  <c r="EP256" i="2" s="1"/>
  <c r="DY257" i="2"/>
  <c r="EN257" i="2" s="1"/>
  <c r="DZ258" i="2"/>
  <c r="EO258" i="2" s="1"/>
  <c r="DX258" i="2"/>
  <c r="EM258" i="2" s="1"/>
  <c r="DS258" i="2"/>
  <c r="EH258" i="2" s="1"/>
  <c r="DW258" i="2"/>
  <c r="EL258" i="2" s="1"/>
  <c r="EA258" i="2"/>
  <c r="EP258" i="2" s="1"/>
  <c r="DY259" i="2"/>
  <c r="EN259" i="2" s="1"/>
  <c r="DZ260" i="2"/>
  <c r="EO260" i="2" s="1"/>
  <c r="DX260" i="2"/>
  <c r="EM260" i="2" s="1"/>
  <c r="DS260" i="2"/>
  <c r="EH260" i="2" s="1"/>
  <c r="DW260" i="2"/>
  <c r="EL260" i="2" s="1"/>
  <c r="EA260" i="2"/>
  <c r="EP260" i="2" s="1"/>
  <c r="DY261" i="2"/>
  <c r="EN261" i="2" s="1"/>
  <c r="DZ262" i="2"/>
  <c r="EO262" i="2" s="1"/>
  <c r="DX262" i="2"/>
  <c r="EM262" i="2" s="1"/>
  <c r="DS262" i="2"/>
  <c r="EH262" i="2" s="1"/>
  <c r="DW262" i="2"/>
  <c r="EL262" i="2" s="1"/>
  <c r="EA262" i="2"/>
  <c r="EP262" i="2" s="1"/>
  <c r="DY263" i="2"/>
  <c r="EN263" i="2" s="1"/>
  <c r="DZ264" i="2"/>
  <c r="EO264" i="2" s="1"/>
  <c r="DX264" i="2"/>
  <c r="EM264" i="2" s="1"/>
  <c r="DS264" i="2"/>
  <c r="EH264" i="2" s="1"/>
  <c r="DW264" i="2"/>
  <c r="EL264" i="2" s="1"/>
  <c r="EA264" i="2"/>
  <c r="EP264" i="2" s="1"/>
  <c r="DY265" i="2"/>
  <c r="EN265" i="2" s="1"/>
  <c r="DZ266" i="2"/>
  <c r="EO266" i="2" s="1"/>
  <c r="DX266" i="2"/>
  <c r="EM266" i="2" s="1"/>
  <c r="DS266" i="2"/>
  <c r="EH266" i="2" s="1"/>
  <c r="DW266" i="2"/>
  <c r="EL266" i="2" s="1"/>
  <c r="EA266" i="2"/>
  <c r="EP266" i="2" s="1"/>
  <c r="DY267" i="2"/>
  <c r="EN267" i="2" s="1"/>
  <c r="DZ268" i="2"/>
  <c r="EO268" i="2" s="1"/>
  <c r="DX268" i="2"/>
  <c r="EM268" i="2" s="1"/>
  <c r="DS268" i="2"/>
  <c r="EH268" i="2" s="1"/>
  <c r="DW268" i="2"/>
  <c r="EL268" i="2" s="1"/>
  <c r="EA268" i="2"/>
  <c r="EP268" i="2" s="1"/>
  <c r="DY269" i="2"/>
  <c r="EN269" i="2" s="1"/>
  <c r="DZ270" i="2"/>
  <c r="EO270" i="2" s="1"/>
  <c r="DX270" i="2"/>
  <c r="EM270" i="2" s="1"/>
  <c r="DS270" i="2"/>
  <c r="EH270" i="2" s="1"/>
  <c r="DW270" i="2"/>
  <c r="EL270" i="2" s="1"/>
  <c r="EA270" i="2"/>
  <c r="EP270" i="2" s="1"/>
  <c r="DY271" i="2"/>
  <c r="EN271" i="2" s="1"/>
  <c r="DZ272" i="2"/>
  <c r="EO272" i="2" s="1"/>
  <c r="DX272" i="2"/>
  <c r="EM272" i="2" s="1"/>
  <c r="DS272" i="2"/>
  <c r="EH272" i="2" s="1"/>
  <c r="DW272" i="2"/>
  <c r="EL272" i="2" s="1"/>
  <c r="EA272" i="2"/>
  <c r="EP272" i="2" s="1"/>
  <c r="DY273" i="2"/>
  <c r="EN273" i="2" s="1"/>
  <c r="DZ274" i="2"/>
  <c r="EO274" i="2" s="1"/>
  <c r="DX274" i="2"/>
  <c r="EM274" i="2" s="1"/>
  <c r="DS274" i="2"/>
  <c r="EH274" i="2" s="1"/>
  <c r="DW274" i="2"/>
  <c r="EL274" i="2" s="1"/>
  <c r="EA274" i="2"/>
  <c r="EP274" i="2" s="1"/>
  <c r="DY275" i="2"/>
  <c r="EN275" i="2" s="1"/>
  <c r="DZ276" i="2"/>
  <c r="EO276" i="2" s="1"/>
  <c r="DX276" i="2"/>
  <c r="EM276" i="2" s="1"/>
  <c r="DS276" i="2"/>
  <c r="EH276" i="2" s="1"/>
  <c r="DW276" i="2"/>
  <c r="EL276" i="2" s="1"/>
  <c r="EA276" i="2"/>
  <c r="EP276" i="2" s="1"/>
  <c r="DY277" i="2"/>
  <c r="EN277" i="2" s="1"/>
  <c r="DO278" i="2"/>
  <c r="ED278" i="2" s="1"/>
  <c r="DM278" i="2"/>
  <c r="DN278" i="2"/>
  <c r="EC278" i="2" s="1"/>
  <c r="DQ278" i="2"/>
  <c r="EF278" i="2" s="1"/>
  <c r="DR278" i="2"/>
  <c r="EG278" i="2" s="1"/>
  <c r="DP278" i="2"/>
  <c r="EE278" i="2" s="1"/>
  <c r="DO279" i="2"/>
  <c r="ED279" i="2" s="1"/>
  <c r="DM279" i="2"/>
  <c r="DN279" i="2"/>
  <c r="EC279" i="2" s="1"/>
  <c r="DQ279" i="2"/>
  <c r="EF279" i="2" s="1"/>
  <c r="DR279" i="2"/>
  <c r="EG279" i="2" s="1"/>
  <c r="DP279" i="2"/>
  <c r="EE279" i="2" s="1"/>
  <c r="DO280" i="2"/>
  <c r="ED280" i="2" s="1"/>
  <c r="DM280" i="2"/>
  <c r="DN280" i="2"/>
  <c r="EC280" i="2" s="1"/>
  <c r="DQ280" i="2"/>
  <c r="EF280" i="2" s="1"/>
  <c r="DR280" i="2"/>
  <c r="EG280" i="2" s="1"/>
  <c r="DP280" i="2"/>
  <c r="EE280" i="2" s="1"/>
  <c r="DO281" i="2"/>
  <c r="ED281" i="2" s="1"/>
  <c r="DM281" i="2"/>
  <c r="DN281" i="2"/>
  <c r="EC281" i="2" s="1"/>
  <c r="DQ281" i="2"/>
  <c r="EF281" i="2" s="1"/>
  <c r="DR281" i="2"/>
  <c r="EG281" i="2" s="1"/>
  <c r="DP281" i="2"/>
  <c r="EE281" i="2" s="1"/>
  <c r="DO282" i="2"/>
  <c r="ED282" i="2" s="1"/>
  <c r="DM282" i="2"/>
  <c r="DN282" i="2"/>
  <c r="EC282" i="2" s="1"/>
  <c r="DQ282" i="2"/>
  <c r="EF282" i="2" s="1"/>
  <c r="DR282" i="2"/>
  <c r="EG282" i="2" s="1"/>
  <c r="DP282" i="2"/>
  <c r="EE282" i="2" s="1"/>
  <c r="DO283" i="2"/>
  <c r="ED283" i="2" s="1"/>
  <c r="DM283" i="2"/>
  <c r="DN283" i="2"/>
  <c r="EC283" i="2" s="1"/>
  <c r="DQ283" i="2"/>
  <c r="EF283" i="2" s="1"/>
  <c r="DR283" i="2"/>
  <c r="EG283" i="2" s="1"/>
  <c r="DP283" i="2"/>
  <c r="EE283" i="2" s="1"/>
  <c r="DO284" i="2"/>
  <c r="ED284" i="2" s="1"/>
  <c r="DM284" i="2"/>
  <c r="DN284" i="2"/>
  <c r="EC284" i="2" s="1"/>
  <c r="DQ284" i="2"/>
  <c r="EF284" i="2" s="1"/>
  <c r="DR284" i="2"/>
  <c r="EG284" i="2" s="1"/>
  <c r="DP284" i="2"/>
  <c r="EE284" i="2" s="1"/>
  <c r="DO285" i="2"/>
  <c r="ED285" i="2" s="1"/>
  <c r="DM285" i="2"/>
  <c r="DN285" i="2"/>
  <c r="EC285" i="2" s="1"/>
  <c r="DQ285" i="2"/>
  <c r="EF285" i="2" s="1"/>
  <c r="DR285" i="2"/>
  <c r="EG285" i="2" s="1"/>
  <c r="DP285" i="2"/>
  <c r="EE285" i="2" s="1"/>
  <c r="DO286" i="2"/>
  <c r="ED286" i="2" s="1"/>
  <c r="DM286" i="2"/>
  <c r="DN286" i="2"/>
  <c r="EC286" i="2" s="1"/>
  <c r="DQ286" i="2"/>
  <c r="EF286" i="2" s="1"/>
  <c r="DR286" i="2"/>
  <c r="EG286" i="2" s="1"/>
  <c r="DP286" i="2"/>
  <c r="EE286" i="2" s="1"/>
  <c r="DO287" i="2"/>
  <c r="ED287" i="2" s="1"/>
  <c r="DM287" i="2"/>
  <c r="DN287" i="2"/>
  <c r="EC287" i="2" s="1"/>
  <c r="DQ287" i="2"/>
  <c r="EF287" i="2" s="1"/>
  <c r="DR287" i="2"/>
  <c r="EG287" i="2" s="1"/>
  <c r="DP287" i="2"/>
  <c r="EE287" i="2" s="1"/>
  <c r="DO288" i="2"/>
  <c r="ED288" i="2" s="1"/>
  <c r="DM288" i="2"/>
  <c r="DN288" i="2"/>
  <c r="EC288" i="2" s="1"/>
  <c r="DQ288" i="2"/>
  <c r="EF288" i="2" s="1"/>
  <c r="DR288" i="2"/>
  <c r="EG288" i="2" s="1"/>
  <c r="DP288" i="2"/>
  <c r="EE288" i="2" s="1"/>
  <c r="DO289" i="2"/>
  <c r="ED289" i="2" s="1"/>
  <c r="DM289" i="2"/>
  <c r="DN289" i="2"/>
  <c r="EC289" i="2" s="1"/>
  <c r="DQ289" i="2"/>
  <c r="EF289" i="2" s="1"/>
  <c r="DR289" i="2"/>
  <c r="EG289" i="2" s="1"/>
  <c r="DP289" i="2"/>
  <c r="EE289" i="2" s="1"/>
  <c r="DO290" i="2"/>
  <c r="ED290" i="2" s="1"/>
  <c r="DM290" i="2"/>
  <c r="DN290" i="2"/>
  <c r="EC290" i="2" s="1"/>
  <c r="DQ290" i="2"/>
  <c r="EF290" i="2" s="1"/>
  <c r="DR290" i="2"/>
  <c r="EG290" i="2" s="1"/>
  <c r="DP290" i="2"/>
  <c r="EE290" i="2" s="1"/>
  <c r="DO291" i="2"/>
  <c r="ED291" i="2" s="1"/>
  <c r="DM291" i="2"/>
  <c r="DN291" i="2"/>
  <c r="EC291" i="2" s="1"/>
  <c r="DQ291" i="2"/>
  <c r="EF291" i="2" s="1"/>
  <c r="DR291" i="2"/>
  <c r="EG291" i="2" s="1"/>
  <c r="DP291" i="2"/>
  <c r="EE291" i="2" s="1"/>
  <c r="DO292" i="2"/>
  <c r="ED292" i="2" s="1"/>
  <c r="DM292" i="2"/>
  <c r="DN292" i="2"/>
  <c r="EC292" i="2" s="1"/>
  <c r="DQ292" i="2"/>
  <c r="EF292" i="2" s="1"/>
  <c r="DR292" i="2"/>
  <c r="EG292" i="2" s="1"/>
  <c r="DP292" i="2"/>
  <c r="EE292" i="2" s="1"/>
  <c r="DO293" i="2"/>
  <c r="ED293" i="2" s="1"/>
  <c r="DM293" i="2"/>
  <c r="DN293" i="2"/>
  <c r="EC293" i="2" s="1"/>
  <c r="DQ293" i="2"/>
  <c r="EF293" i="2" s="1"/>
  <c r="DR293" i="2"/>
  <c r="EG293" i="2" s="1"/>
  <c r="DP293" i="2"/>
  <c r="EE293" i="2" s="1"/>
  <c r="DO294" i="2"/>
  <c r="ED294" i="2" s="1"/>
  <c r="DM294" i="2"/>
  <c r="DN294" i="2"/>
  <c r="EC294" i="2" s="1"/>
  <c r="DQ294" i="2"/>
  <c r="EF294" i="2" s="1"/>
  <c r="DR294" i="2"/>
  <c r="EG294" i="2" s="1"/>
  <c r="DP294" i="2"/>
  <c r="EE294" i="2" s="1"/>
  <c r="DO295" i="2"/>
  <c r="ED295" i="2" s="1"/>
  <c r="DM295" i="2"/>
  <c r="DN295" i="2"/>
  <c r="EC295" i="2" s="1"/>
  <c r="DQ295" i="2"/>
  <c r="EF295" i="2" s="1"/>
  <c r="DR295" i="2"/>
  <c r="EG295" i="2" s="1"/>
  <c r="DP295" i="2"/>
  <c r="EE295" i="2" s="1"/>
  <c r="DO296" i="2"/>
  <c r="ED296" i="2" s="1"/>
  <c r="DM296" i="2"/>
  <c r="DN296" i="2"/>
  <c r="EC296" i="2" s="1"/>
  <c r="DQ296" i="2"/>
  <c r="EF296" i="2" s="1"/>
  <c r="DR296" i="2"/>
  <c r="EG296" i="2" s="1"/>
  <c r="DP296" i="2"/>
  <c r="EE296" i="2" s="1"/>
  <c r="DO297" i="2"/>
  <c r="ED297" i="2" s="1"/>
  <c r="DM297" i="2"/>
  <c r="DN297" i="2"/>
  <c r="EC297" i="2" s="1"/>
  <c r="DQ297" i="2"/>
  <c r="EF297" i="2" s="1"/>
  <c r="DR297" i="2"/>
  <c r="EG297" i="2" s="1"/>
  <c r="DP297" i="2"/>
  <c r="EE297" i="2" s="1"/>
  <c r="DO298" i="2"/>
  <c r="ED298" i="2" s="1"/>
  <c r="DM298" i="2"/>
  <c r="DN298" i="2"/>
  <c r="EC298" i="2" s="1"/>
  <c r="DQ298" i="2"/>
  <c r="EF298" i="2" s="1"/>
  <c r="DR298" i="2"/>
  <c r="EG298" i="2" s="1"/>
  <c r="DP298" i="2"/>
  <c r="EE298" i="2" s="1"/>
  <c r="DO299" i="2"/>
  <c r="ED299" i="2" s="1"/>
  <c r="DM299" i="2"/>
  <c r="DN299" i="2"/>
  <c r="EC299" i="2" s="1"/>
  <c r="DQ299" i="2"/>
  <c r="EF299" i="2" s="1"/>
  <c r="DR299" i="2"/>
  <c r="EG299" i="2" s="1"/>
  <c r="DP299" i="2"/>
  <c r="EE299" i="2" s="1"/>
  <c r="DO300" i="2"/>
  <c r="ED300" i="2" s="1"/>
  <c r="DM300" i="2"/>
  <c r="DN300" i="2"/>
  <c r="EC300" i="2" s="1"/>
  <c r="DQ300" i="2"/>
  <c r="EF300" i="2" s="1"/>
  <c r="DR300" i="2"/>
  <c r="EG300" i="2" s="1"/>
  <c r="DP300" i="2"/>
  <c r="EE300" i="2" s="1"/>
  <c r="DO301" i="2"/>
  <c r="ED301" i="2" s="1"/>
  <c r="DM301" i="2"/>
  <c r="DN301" i="2"/>
  <c r="EC301" i="2" s="1"/>
  <c r="DQ301" i="2"/>
  <c r="EF301" i="2" s="1"/>
  <c r="DR301" i="2"/>
  <c r="EG301" i="2" s="1"/>
  <c r="DP301" i="2"/>
  <c r="EE301" i="2" s="1"/>
  <c r="DO302" i="2"/>
  <c r="ED302" i="2" s="1"/>
  <c r="DM302" i="2"/>
  <c r="DN302" i="2"/>
  <c r="EC302" i="2" s="1"/>
  <c r="DQ302" i="2"/>
  <c r="EF302" i="2" s="1"/>
  <c r="DR302" i="2"/>
  <c r="EG302" i="2" s="1"/>
  <c r="DP302" i="2"/>
  <c r="EE302" i="2" s="1"/>
  <c r="DN303" i="2"/>
  <c r="EC303" i="2" s="1"/>
  <c r="DM303" i="2"/>
  <c r="DO303" i="2"/>
  <c r="ED303" i="2" s="1"/>
  <c r="DR303" i="2"/>
  <c r="EG303" i="2" s="1"/>
  <c r="DP303" i="2"/>
  <c r="EE303" i="2" s="1"/>
  <c r="DQ303" i="2"/>
  <c r="EF303" i="2" s="1"/>
  <c r="DN304" i="2"/>
  <c r="EC304" i="2" s="1"/>
  <c r="DO304" i="2"/>
  <c r="ED304" i="2" s="1"/>
  <c r="DM304" i="2"/>
  <c r="DN306" i="2"/>
  <c r="EC306" i="2" s="1"/>
  <c r="DO306" i="2"/>
  <c r="ED306" i="2" s="1"/>
  <c r="DM306" i="2"/>
  <c r="DN308" i="2"/>
  <c r="EC308" i="2" s="1"/>
  <c r="DO308" i="2"/>
  <c r="ED308" i="2" s="1"/>
  <c r="DM308" i="2"/>
  <c r="DN310" i="2"/>
  <c r="EC310" i="2" s="1"/>
  <c r="DO310" i="2"/>
  <c r="ED310" i="2" s="1"/>
  <c r="DM310" i="2"/>
  <c r="DN312" i="2"/>
  <c r="EC312" i="2" s="1"/>
  <c r="DO312" i="2"/>
  <c r="ED312" i="2" s="1"/>
  <c r="DM312" i="2"/>
  <c r="DN314" i="2"/>
  <c r="EC314" i="2" s="1"/>
  <c r="DO314" i="2"/>
  <c r="ED314" i="2" s="1"/>
  <c r="DM314" i="2"/>
  <c r="DN316" i="2"/>
  <c r="EC316" i="2" s="1"/>
  <c r="DO316" i="2"/>
  <c r="ED316" i="2" s="1"/>
  <c r="DM316" i="2"/>
  <c r="DN318" i="2"/>
  <c r="EC318" i="2" s="1"/>
  <c r="DO318" i="2"/>
  <c r="ED318" i="2" s="1"/>
  <c r="DM318" i="2"/>
  <c r="DN320" i="2"/>
  <c r="EC320" i="2" s="1"/>
  <c r="DO320" i="2"/>
  <c r="ED320" i="2" s="1"/>
  <c r="DM320" i="2"/>
  <c r="DN322" i="2"/>
  <c r="EC322" i="2" s="1"/>
  <c r="DO322" i="2"/>
  <c r="ED322" i="2" s="1"/>
  <c r="DM322" i="2"/>
  <c r="DN324" i="2"/>
  <c r="EC324" i="2" s="1"/>
  <c r="DO324" i="2"/>
  <c r="ED324" i="2" s="1"/>
  <c r="DM324" i="2"/>
  <c r="DN326" i="2"/>
  <c r="EC326" i="2" s="1"/>
  <c r="DO326" i="2"/>
  <c r="ED326" i="2" s="1"/>
  <c r="DM326" i="2"/>
  <c r="DN328" i="2"/>
  <c r="EC328" i="2" s="1"/>
  <c r="DO328" i="2"/>
  <c r="ED328" i="2" s="1"/>
  <c r="DM328" i="2"/>
  <c r="DN330" i="2"/>
  <c r="EC330" i="2" s="1"/>
  <c r="DO330" i="2"/>
  <c r="ED330" i="2" s="1"/>
  <c r="DM330" i="2"/>
  <c r="DX278" i="2"/>
  <c r="EM278" i="2" s="1"/>
  <c r="DZ278" i="2"/>
  <c r="EO278" i="2" s="1"/>
  <c r="DX279" i="2"/>
  <c r="EM279" i="2" s="1"/>
  <c r="DZ279" i="2"/>
  <c r="EO279" i="2" s="1"/>
  <c r="DX280" i="2"/>
  <c r="EM280" i="2" s="1"/>
  <c r="DZ280" i="2"/>
  <c r="EO280" i="2" s="1"/>
  <c r="DX281" i="2"/>
  <c r="EM281" i="2" s="1"/>
  <c r="DZ281" i="2"/>
  <c r="EO281" i="2" s="1"/>
  <c r="DX282" i="2"/>
  <c r="EM282" i="2" s="1"/>
  <c r="DZ282" i="2"/>
  <c r="EO282" i="2" s="1"/>
  <c r="DX283" i="2"/>
  <c r="EM283" i="2" s="1"/>
  <c r="DZ283" i="2"/>
  <c r="EO283" i="2" s="1"/>
  <c r="DX284" i="2"/>
  <c r="EM284" i="2" s="1"/>
  <c r="DZ284" i="2"/>
  <c r="EO284" i="2" s="1"/>
  <c r="DX285" i="2"/>
  <c r="EM285" i="2" s="1"/>
  <c r="DZ285" i="2"/>
  <c r="EO285" i="2" s="1"/>
  <c r="DX286" i="2"/>
  <c r="EM286" i="2" s="1"/>
  <c r="DZ286" i="2"/>
  <c r="EO286" i="2" s="1"/>
  <c r="DX287" i="2"/>
  <c r="EM287" i="2" s="1"/>
  <c r="DZ287" i="2"/>
  <c r="EO287" i="2" s="1"/>
  <c r="DX288" i="2"/>
  <c r="EM288" i="2" s="1"/>
  <c r="DZ288" i="2"/>
  <c r="EO288" i="2" s="1"/>
  <c r="DX289" i="2"/>
  <c r="EM289" i="2" s="1"/>
  <c r="DZ289" i="2"/>
  <c r="EO289" i="2" s="1"/>
  <c r="DX290" i="2"/>
  <c r="EM290" i="2" s="1"/>
  <c r="DZ290" i="2"/>
  <c r="EO290" i="2" s="1"/>
  <c r="DX291" i="2"/>
  <c r="EM291" i="2" s="1"/>
  <c r="DZ291" i="2"/>
  <c r="EO291" i="2" s="1"/>
  <c r="DX292" i="2"/>
  <c r="EM292" i="2" s="1"/>
  <c r="DZ292" i="2"/>
  <c r="EO292" i="2" s="1"/>
  <c r="DX293" i="2"/>
  <c r="EM293" i="2" s="1"/>
  <c r="DZ293" i="2"/>
  <c r="EO293" i="2" s="1"/>
  <c r="DX294" i="2"/>
  <c r="EM294" i="2" s="1"/>
  <c r="DZ294" i="2"/>
  <c r="EO294" i="2" s="1"/>
  <c r="DX295" i="2"/>
  <c r="EM295" i="2" s="1"/>
  <c r="DZ295" i="2"/>
  <c r="EO295" i="2" s="1"/>
  <c r="DX296" i="2"/>
  <c r="EM296" i="2" s="1"/>
  <c r="DZ296" i="2"/>
  <c r="EO296" i="2" s="1"/>
  <c r="DX297" i="2"/>
  <c r="EM297" i="2" s="1"/>
  <c r="DZ297" i="2"/>
  <c r="EO297" i="2" s="1"/>
  <c r="DX298" i="2"/>
  <c r="EM298" i="2" s="1"/>
  <c r="DZ298" i="2"/>
  <c r="EO298" i="2" s="1"/>
  <c r="DX299" i="2"/>
  <c r="EM299" i="2" s="1"/>
  <c r="DZ299" i="2"/>
  <c r="EO299" i="2" s="1"/>
  <c r="DX300" i="2"/>
  <c r="EM300" i="2" s="1"/>
  <c r="DZ300" i="2"/>
  <c r="EO300" i="2" s="1"/>
  <c r="DX301" i="2"/>
  <c r="EM301" i="2" s="1"/>
  <c r="DZ301" i="2"/>
  <c r="EO301" i="2" s="1"/>
  <c r="DX302" i="2"/>
  <c r="EM302" i="2" s="1"/>
  <c r="DZ302" i="2"/>
  <c r="EO302" i="2" s="1"/>
  <c r="DR304" i="2"/>
  <c r="EG304" i="2" s="1"/>
  <c r="DP304" i="2"/>
  <c r="EE304" i="2" s="1"/>
  <c r="DQ304" i="2"/>
  <c r="EF304" i="2" s="1"/>
  <c r="DZ305" i="2"/>
  <c r="EO305" i="2" s="1"/>
  <c r="DX305" i="2"/>
  <c r="EM305" i="2" s="1"/>
  <c r="EA305" i="2"/>
  <c r="EP305" i="2" s="1"/>
  <c r="DR306" i="2"/>
  <c r="EG306" i="2" s="1"/>
  <c r="DP306" i="2"/>
  <c r="EE306" i="2" s="1"/>
  <c r="DQ306" i="2"/>
  <c r="EF306" i="2" s="1"/>
  <c r="DZ307" i="2"/>
  <c r="EO307" i="2" s="1"/>
  <c r="DX307" i="2"/>
  <c r="EM307" i="2" s="1"/>
  <c r="EA307" i="2"/>
  <c r="EP307" i="2" s="1"/>
  <c r="DR308" i="2"/>
  <c r="EG308" i="2" s="1"/>
  <c r="DP308" i="2"/>
  <c r="EE308" i="2" s="1"/>
  <c r="DQ308" i="2"/>
  <c r="EF308" i="2" s="1"/>
  <c r="DZ309" i="2"/>
  <c r="EO309" i="2" s="1"/>
  <c r="DX309" i="2"/>
  <c r="EM309" i="2" s="1"/>
  <c r="EA309" i="2"/>
  <c r="EP309" i="2" s="1"/>
  <c r="DR310" i="2"/>
  <c r="EG310" i="2" s="1"/>
  <c r="DP310" i="2"/>
  <c r="EE310" i="2" s="1"/>
  <c r="DQ310" i="2"/>
  <c r="EF310" i="2" s="1"/>
  <c r="DZ311" i="2"/>
  <c r="EO311" i="2" s="1"/>
  <c r="DX311" i="2"/>
  <c r="EM311" i="2" s="1"/>
  <c r="EA311" i="2"/>
  <c r="EP311" i="2" s="1"/>
  <c r="DR312" i="2"/>
  <c r="EG312" i="2" s="1"/>
  <c r="DP312" i="2"/>
  <c r="EE312" i="2" s="1"/>
  <c r="DQ312" i="2"/>
  <c r="EF312" i="2" s="1"/>
  <c r="DZ313" i="2"/>
  <c r="EO313" i="2" s="1"/>
  <c r="DX313" i="2"/>
  <c r="EM313" i="2" s="1"/>
  <c r="EA313" i="2"/>
  <c r="EP313" i="2" s="1"/>
  <c r="DR314" i="2"/>
  <c r="EG314" i="2" s="1"/>
  <c r="DP314" i="2"/>
  <c r="EE314" i="2" s="1"/>
  <c r="DQ314" i="2"/>
  <c r="EF314" i="2" s="1"/>
  <c r="DZ315" i="2"/>
  <c r="EO315" i="2" s="1"/>
  <c r="DX315" i="2"/>
  <c r="EM315" i="2" s="1"/>
  <c r="EA315" i="2"/>
  <c r="EP315" i="2" s="1"/>
  <c r="DR316" i="2"/>
  <c r="EG316" i="2" s="1"/>
  <c r="DP316" i="2"/>
  <c r="EE316" i="2" s="1"/>
  <c r="DQ316" i="2"/>
  <c r="EF316" i="2" s="1"/>
  <c r="DZ317" i="2"/>
  <c r="EO317" i="2" s="1"/>
  <c r="DX317" i="2"/>
  <c r="EM317" i="2" s="1"/>
  <c r="EA317" i="2"/>
  <c r="EP317" i="2" s="1"/>
  <c r="DR318" i="2"/>
  <c r="EG318" i="2" s="1"/>
  <c r="DP318" i="2"/>
  <c r="EE318" i="2" s="1"/>
  <c r="DQ318" i="2"/>
  <c r="EF318" i="2" s="1"/>
  <c r="DZ319" i="2"/>
  <c r="EO319" i="2" s="1"/>
  <c r="DX319" i="2"/>
  <c r="EM319" i="2" s="1"/>
  <c r="EA319" i="2"/>
  <c r="EP319" i="2" s="1"/>
  <c r="DR320" i="2"/>
  <c r="EG320" i="2" s="1"/>
  <c r="DP320" i="2"/>
  <c r="EE320" i="2" s="1"/>
  <c r="DQ320" i="2"/>
  <c r="EF320" i="2" s="1"/>
  <c r="DZ321" i="2"/>
  <c r="EO321" i="2" s="1"/>
  <c r="DX321" i="2"/>
  <c r="EM321" i="2" s="1"/>
  <c r="EA321" i="2"/>
  <c r="EP321" i="2" s="1"/>
  <c r="DR322" i="2"/>
  <c r="EG322" i="2" s="1"/>
  <c r="DP322" i="2"/>
  <c r="EE322" i="2" s="1"/>
  <c r="DQ322" i="2"/>
  <c r="EF322" i="2" s="1"/>
  <c r="DZ323" i="2"/>
  <c r="EO323" i="2" s="1"/>
  <c r="DX323" i="2"/>
  <c r="EM323" i="2" s="1"/>
  <c r="EA323" i="2"/>
  <c r="EP323" i="2" s="1"/>
  <c r="DR324" i="2"/>
  <c r="EG324" i="2" s="1"/>
  <c r="DP324" i="2"/>
  <c r="EE324" i="2" s="1"/>
  <c r="DQ324" i="2"/>
  <c r="EF324" i="2" s="1"/>
  <c r="DZ325" i="2"/>
  <c r="EO325" i="2" s="1"/>
  <c r="DX325" i="2"/>
  <c r="EM325" i="2" s="1"/>
  <c r="EA325" i="2"/>
  <c r="EP325" i="2" s="1"/>
  <c r="DR326" i="2"/>
  <c r="EG326" i="2" s="1"/>
  <c r="DP326" i="2"/>
  <c r="EE326" i="2" s="1"/>
  <c r="DQ326" i="2"/>
  <c r="EF326" i="2" s="1"/>
  <c r="DZ327" i="2"/>
  <c r="EO327" i="2" s="1"/>
  <c r="DX327" i="2"/>
  <c r="EM327" i="2" s="1"/>
  <c r="EA327" i="2"/>
  <c r="EP327" i="2" s="1"/>
  <c r="DR328" i="2"/>
  <c r="EG328" i="2" s="1"/>
  <c r="DP328" i="2"/>
  <c r="EE328" i="2" s="1"/>
  <c r="DQ328" i="2"/>
  <c r="EF328" i="2" s="1"/>
  <c r="DZ329" i="2"/>
  <c r="EO329" i="2" s="1"/>
  <c r="DX329" i="2"/>
  <c r="EM329" i="2" s="1"/>
  <c r="EA329" i="2"/>
  <c r="EP329" i="2" s="1"/>
  <c r="DR330" i="2"/>
  <c r="EG330" i="2" s="1"/>
  <c r="DP330" i="2"/>
  <c r="EE330" i="2" s="1"/>
  <c r="DQ330" i="2"/>
  <c r="EF330" i="2" s="1"/>
  <c r="DO331" i="2"/>
  <c r="ED331" i="2" s="1"/>
  <c r="DM331" i="2"/>
  <c r="DN331" i="2"/>
  <c r="EC331" i="2" s="1"/>
  <c r="DQ331" i="2"/>
  <c r="EF331" i="2" s="1"/>
  <c r="DR331" i="2"/>
  <c r="EG331" i="2" s="1"/>
  <c r="DP331" i="2"/>
  <c r="EE331" i="2" s="1"/>
  <c r="DO332" i="2"/>
  <c r="ED332" i="2" s="1"/>
  <c r="DM332" i="2"/>
  <c r="DN332" i="2"/>
  <c r="EC332" i="2" s="1"/>
  <c r="DQ332" i="2"/>
  <c r="EF332" i="2" s="1"/>
  <c r="DR332" i="2"/>
  <c r="EG332" i="2" s="1"/>
  <c r="DP332" i="2"/>
  <c r="EE332" i="2" s="1"/>
  <c r="DO333" i="2"/>
  <c r="ED333" i="2" s="1"/>
  <c r="DM333" i="2"/>
  <c r="DN333" i="2"/>
  <c r="EC333" i="2" s="1"/>
  <c r="DQ333" i="2"/>
  <c r="EF333" i="2" s="1"/>
  <c r="DR333" i="2"/>
  <c r="EG333" i="2" s="1"/>
  <c r="DP333" i="2"/>
  <c r="EE333" i="2" s="1"/>
  <c r="DO334" i="2"/>
  <c r="ED334" i="2" s="1"/>
  <c r="DM334" i="2"/>
  <c r="DN334" i="2"/>
  <c r="EC334" i="2" s="1"/>
  <c r="DQ334" i="2"/>
  <c r="EF334" i="2" s="1"/>
  <c r="DR334" i="2"/>
  <c r="EG334" i="2" s="1"/>
  <c r="DP334" i="2"/>
  <c r="EE334" i="2" s="1"/>
  <c r="DO335" i="2"/>
  <c r="ED335" i="2" s="1"/>
  <c r="DM335" i="2"/>
  <c r="DN335" i="2"/>
  <c r="EC335" i="2" s="1"/>
  <c r="DQ335" i="2"/>
  <c r="EF335" i="2" s="1"/>
  <c r="DR335" i="2"/>
  <c r="EG335" i="2" s="1"/>
  <c r="DP335" i="2"/>
  <c r="EE335" i="2" s="1"/>
  <c r="DO336" i="2"/>
  <c r="ED336" i="2" s="1"/>
  <c r="DM336" i="2"/>
  <c r="DN336" i="2"/>
  <c r="EC336" i="2" s="1"/>
  <c r="DQ336" i="2"/>
  <c r="EF336" i="2" s="1"/>
  <c r="DR336" i="2"/>
  <c r="EG336" i="2" s="1"/>
  <c r="DP336" i="2"/>
  <c r="EE336" i="2" s="1"/>
  <c r="DO337" i="2"/>
  <c r="ED337" i="2" s="1"/>
  <c r="DM337" i="2"/>
  <c r="DN337" i="2"/>
  <c r="EC337" i="2" s="1"/>
  <c r="DQ337" i="2"/>
  <c r="EF337" i="2" s="1"/>
  <c r="DR337" i="2"/>
  <c r="EG337" i="2" s="1"/>
  <c r="DP337" i="2"/>
  <c r="EE337" i="2" s="1"/>
  <c r="DO338" i="2"/>
  <c r="ED338" i="2" s="1"/>
  <c r="DM338" i="2"/>
  <c r="DN338" i="2"/>
  <c r="EC338" i="2" s="1"/>
  <c r="DQ338" i="2"/>
  <c r="EF338" i="2" s="1"/>
  <c r="DR338" i="2"/>
  <c r="EG338" i="2" s="1"/>
  <c r="DP338" i="2"/>
  <c r="EE338" i="2" s="1"/>
  <c r="DO339" i="2"/>
  <c r="ED339" i="2" s="1"/>
  <c r="DM339" i="2"/>
  <c r="DN339" i="2"/>
  <c r="EC339" i="2" s="1"/>
  <c r="DQ339" i="2"/>
  <c r="EF339" i="2" s="1"/>
  <c r="DR339" i="2"/>
  <c r="EG339" i="2" s="1"/>
  <c r="DP339" i="2"/>
  <c r="EE339" i="2" s="1"/>
  <c r="DN340" i="2"/>
  <c r="EC340" i="2" s="1"/>
  <c r="DM340" i="2"/>
  <c r="DO340" i="2"/>
  <c r="ED340" i="2" s="1"/>
  <c r="DN342" i="2"/>
  <c r="EC342" i="2" s="1"/>
  <c r="DM342" i="2"/>
  <c r="DO342" i="2"/>
  <c r="ED342" i="2" s="1"/>
  <c r="DN344" i="2"/>
  <c r="EC344" i="2" s="1"/>
  <c r="DM344" i="2"/>
  <c r="DO344" i="2"/>
  <c r="ED344" i="2" s="1"/>
  <c r="DN346" i="2"/>
  <c r="EC346" i="2" s="1"/>
  <c r="DM346" i="2"/>
  <c r="DO346" i="2"/>
  <c r="ED346" i="2" s="1"/>
  <c r="DN348" i="2"/>
  <c r="EC348" i="2" s="1"/>
  <c r="DM348" i="2"/>
  <c r="DO348" i="2"/>
  <c r="ED348" i="2" s="1"/>
  <c r="DN350" i="2"/>
  <c r="EC350" i="2" s="1"/>
  <c r="DM350" i="2"/>
  <c r="DO350" i="2"/>
  <c r="ED350" i="2" s="1"/>
  <c r="DN352" i="2"/>
  <c r="EC352" i="2" s="1"/>
  <c r="DM352" i="2"/>
  <c r="DO352" i="2"/>
  <c r="ED352" i="2" s="1"/>
  <c r="DN356" i="2"/>
  <c r="EC356" i="2" s="1"/>
  <c r="DM356" i="2"/>
  <c r="DO356" i="2"/>
  <c r="ED356" i="2" s="1"/>
  <c r="DN358" i="2"/>
  <c r="EC358" i="2" s="1"/>
  <c r="DM358" i="2"/>
  <c r="DO358" i="2"/>
  <c r="ED358" i="2" s="1"/>
  <c r="DN360" i="2"/>
  <c r="EC360" i="2" s="1"/>
  <c r="DM360" i="2"/>
  <c r="DO360" i="2"/>
  <c r="ED360" i="2" s="1"/>
  <c r="DN362" i="2"/>
  <c r="EC362" i="2" s="1"/>
  <c r="DM362" i="2"/>
  <c r="DO362" i="2"/>
  <c r="ED362" i="2" s="1"/>
  <c r="DN364" i="2"/>
  <c r="EC364" i="2" s="1"/>
  <c r="DM364" i="2"/>
  <c r="DO364" i="2"/>
  <c r="ED364" i="2" s="1"/>
  <c r="DN366" i="2"/>
  <c r="EC366" i="2" s="1"/>
  <c r="DM366" i="2"/>
  <c r="DO366" i="2"/>
  <c r="ED366" i="2" s="1"/>
  <c r="DN368" i="2"/>
  <c r="EC368" i="2" s="1"/>
  <c r="DM368" i="2"/>
  <c r="DO368" i="2"/>
  <c r="ED368" i="2" s="1"/>
  <c r="DN370" i="2"/>
  <c r="EC370" i="2" s="1"/>
  <c r="DM370" i="2"/>
  <c r="DO370" i="2"/>
  <c r="ED370" i="2" s="1"/>
  <c r="DN372" i="2"/>
  <c r="EC372" i="2" s="1"/>
  <c r="DM372" i="2"/>
  <c r="DO372" i="2"/>
  <c r="ED372" i="2" s="1"/>
  <c r="DN374" i="2"/>
  <c r="EC374" i="2" s="1"/>
  <c r="DM374" i="2"/>
  <c r="DO374" i="2"/>
  <c r="ED374" i="2" s="1"/>
  <c r="DN376" i="2"/>
  <c r="EC376" i="2" s="1"/>
  <c r="DM376" i="2"/>
  <c r="DO376" i="2"/>
  <c r="ED376" i="2" s="1"/>
  <c r="DN378" i="2"/>
  <c r="EC378" i="2" s="1"/>
  <c r="DM378" i="2"/>
  <c r="DO378" i="2"/>
  <c r="ED378" i="2" s="1"/>
  <c r="DN380" i="2"/>
  <c r="EC380" i="2" s="1"/>
  <c r="DM380" i="2"/>
  <c r="DO380" i="2"/>
  <c r="ED380" i="2" s="1"/>
  <c r="DN382" i="2"/>
  <c r="EC382" i="2" s="1"/>
  <c r="DM382" i="2"/>
  <c r="DO382" i="2"/>
  <c r="ED382" i="2" s="1"/>
  <c r="DN384" i="2"/>
  <c r="EC384" i="2" s="1"/>
  <c r="DM384" i="2"/>
  <c r="DO384" i="2"/>
  <c r="ED384" i="2" s="1"/>
  <c r="DN387" i="2"/>
  <c r="EC387" i="2" s="1"/>
  <c r="DO387" i="2"/>
  <c r="ED387" i="2" s="1"/>
  <c r="DM387" i="2"/>
  <c r="DN389" i="2"/>
  <c r="EC389" i="2" s="1"/>
  <c r="DO389" i="2"/>
  <c r="ED389" i="2" s="1"/>
  <c r="DM389" i="2"/>
  <c r="DN391" i="2"/>
  <c r="EC391" i="2" s="1"/>
  <c r="DO391" i="2"/>
  <c r="ED391" i="2" s="1"/>
  <c r="DM391" i="2"/>
  <c r="DN393" i="2"/>
  <c r="EC393" i="2" s="1"/>
  <c r="DO393" i="2"/>
  <c r="ED393" i="2" s="1"/>
  <c r="DM393" i="2"/>
  <c r="DN395" i="2"/>
  <c r="EC395" i="2" s="1"/>
  <c r="DM395" i="2"/>
  <c r="DO395" i="2"/>
  <c r="ED395" i="2" s="1"/>
  <c r="DN399" i="2"/>
  <c r="EC399" i="2" s="1"/>
  <c r="DM399" i="2"/>
  <c r="DO399" i="2"/>
  <c r="ED399" i="2" s="1"/>
  <c r="DN403" i="2"/>
  <c r="EC403" i="2" s="1"/>
  <c r="DM403" i="2"/>
  <c r="DO403" i="2"/>
  <c r="ED403" i="2" s="1"/>
  <c r="DY278" i="2"/>
  <c r="EN278" i="2" s="1"/>
  <c r="DY279" i="2"/>
  <c r="EN279" i="2" s="1"/>
  <c r="DY280" i="2"/>
  <c r="EN280" i="2" s="1"/>
  <c r="DY281" i="2"/>
  <c r="EN281" i="2" s="1"/>
  <c r="DY282" i="2"/>
  <c r="EN282" i="2" s="1"/>
  <c r="DY283" i="2"/>
  <c r="EN283" i="2" s="1"/>
  <c r="DY284" i="2"/>
  <c r="EN284" i="2" s="1"/>
  <c r="DY285" i="2"/>
  <c r="EN285" i="2" s="1"/>
  <c r="DY286" i="2"/>
  <c r="EN286" i="2" s="1"/>
  <c r="DY287" i="2"/>
  <c r="EN287" i="2" s="1"/>
  <c r="DY288" i="2"/>
  <c r="EN288" i="2" s="1"/>
  <c r="DY289" i="2"/>
  <c r="EN289" i="2" s="1"/>
  <c r="DY290" i="2"/>
  <c r="EN290" i="2" s="1"/>
  <c r="DY291" i="2"/>
  <c r="EN291" i="2" s="1"/>
  <c r="DY292" i="2"/>
  <c r="EN292" i="2" s="1"/>
  <c r="DY293" i="2"/>
  <c r="EN293" i="2" s="1"/>
  <c r="DY294" i="2"/>
  <c r="EN294" i="2" s="1"/>
  <c r="DY295" i="2"/>
  <c r="EN295" i="2" s="1"/>
  <c r="DY296" i="2"/>
  <c r="EN296" i="2" s="1"/>
  <c r="DY297" i="2"/>
  <c r="EN297" i="2" s="1"/>
  <c r="DY298" i="2"/>
  <c r="EN298" i="2" s="1"/>
  <c r="DY299" i="2"/>
  <c r="EN299" i="2" s="1"/>
  <c r="DY300" i="2"/>
  <c r="EN300" i="2" s="1"/>
  <c r="DY301" i="2"/>
  <c r="EN301" i="2" s="1"/>
  <c r="DY302" i="2"/>
  <c r="EN302" i="2" s="1"/>
  <c r="DZ303" i="2"/>
  <c r="EO303" i="2" s="1"/>
  <c r="DX303" i="2"/>
  <c r="EM303" i="2" s="1"/>
  <c r="DY303" i="2"/>
  <c r="EN303" i="2" s="1"/>
  <c r="DZ304" i="2"/>
  <c r="EO304" i="2" s="1"/>
  <c r="DX304" i="2"/>
  <c r="EM304" i="2" s="1"/>
  <c r="DS304" i="2"/>
  <c r="EH304" i="2" s="1"/>
  <c r="DW304" i="2"/>
  <c r="EL304" i="2" s="1"/>
  <c r="EA304" i="2"/>
  <c r="EP304" i="2" s="1"/>
  <c r="DY305" i="2"/>
  <c r="EN305" i="2" s="1"/>
  <c r="DZ306" i="2"/>
  <c r="EO306" i="2" s="1"/>
  <c r="DX306" i="2"/>
  <c r="EM306" i="2" s="1"/>
  <c r="DS306" i="2"/>
  <c r="EH306" i="2" s="1"/>
  <c r="DW306" i="2"/>
  <c r="EL306" i="2" s="1"/>
  <c r="EA306" i="2"/>
  <c r="EP306" i="2" s="1"/>
  <c r="DY307" i="2"/>
  <c r="EN307" i="2" s="1"/>
  <c r="DZ308" i="2"/>
  <c r="EO308" i="2" s="1"/>
  <c r="DX308" i="2"/>
  <c r="EM308" i="2" s="1"/>
  <c r="DS308" i="2"/>
  <c r="EH308" i="2" s="1"/>
  <c r="DW308" i="2"/>
  <c r="EL308" i="2" s="1"/>
  <c r="EA308" i="2"/>
  <c r="EP308" i="2" s="1"/>
  <c r="DY309" i="2"/>
  <c r="EN309" i="2" s="1"/>
  <c r="DZ310" i="2"/>
  <c r="EO310" i="2" s="1"/>
  <c r="DX310" i="2"/>
  <c r="EM310" i="2" s="1"/>
  <c r="DS310" i="2"/>
  <c r="EH310" i="2" s="1"/>
  <c r="DW310" i="2"/>
  <c r="EL310" i="2" s="1"/>
  <c r="EA310" i="2"/>
  <c r="EP310" i="2" s="1"/>
  <c r="DY311" i="2"/>
  <c r="EN311" i="2" s="1"/>
  <c r="DZ312" i="2"/>
  <c r="EO312" i="2" s="1"/>
  <c r="DX312" i="2"/>
  <c r="EM312" i="2" s="1"/>
  <c r="DS312" i="2"/>
  <c r="EH312" i="2" s="1"/>
  <c r="DW312" i="2"/>
  <c r="EL312" i="2" s="1"/>
  <c r="EA312" i="2"/>
  <c r="EP312" i="2" s="1"/>
  <c r="DY313" i="2"/>
  <c r="EN313" i="2" s="1"/>
  <c r="DZ314" i="2"/>
  <c r="EO314" i="2" s="1"/>
  <c r="DX314" i="2"/>
  <c r="EM314" i="2" s="1"/>
  <c r="DS314" i="2"/>
  <c r="EH314" i="2" s="1"/>
  <c r="DW314" i="2"/>
  <c r="EL314" i="2" s="1"/>
  <c r="EA314" i="2"/>
  <c r="EP314" i="2" s="1"/>
  <c r="DY315" i="2"/>
  <c r="EN315" i="2" s="1"/>
  <c r="DZ316" i="2"/>
  <c r="EO316" i="2" s="1"/>
  <c r="DX316" i="2"/>
  <c r="EM316" i="2" s="1"/>
  <c r="DS316" i="2"/>
  <c r="EH316" i="2" s="1"/>
  <c r="DW316" i="2"/>
  <c r="EL316" i="2" s="1"/>
  <c r="EA316" i="2"/>
  <c r="EP316" i="2" s="1"/>
  <c r="DY317" i="2"/>
  <c r="EN317" i="2" s="1"/>
  <c r="DZ318" i="2"/>
  <c r="EO318" i="2" s="1"/>
  <c r="DX318" i="2"/>
  <c r="EM318" i="2" s="1"/>
  <c r="DS318" i="2"/>
  <c r="EH318" i="2" s="1"/>
  <c r="DW318" i="2"/>
  <c r="EL318" i="2" s="1"/>
  <c r="EA318" i="2"/>
  <c r="EP318" i="2" s="1"/>
  <c r="DY319" i="2"/>
  <c r="EN319" i="2" s="1"/>
  <c r="DZ320" i="2"/>
  <c r="EO320" i="2" s="1"/>
  <c r="DX320" i="2"/>
  <c r="EM320" i="2" s="1"/>
  <c r="DS320" i="2"/>
  <c r="EH320" i="2" s="1"/>
  <c r="DW320" i="2"/>
  <c r="EL320" i="2" s="1"/>
  <c r="EA320" i="2"/>
  <c r="EP320" i="2" s="1"/>
  <c r="DY321" i="2"/>
  <c r="EN321" i="2" s="1"/>
  <c r="DZ322" i="2"/>
  <c r="EO322" i="2" s="1"/>
  <c r="DX322" i="2"/>
  <c r="EM322" i="2" s="1"/>
  <c r="DS322" i="2"/>
  <c r="EH322" i="2" s="1"/>
  <c r="DW322" i="2"/>
  <c r="EL322" i="2" s="1"/>
  <c r="EA322" i="2"/>
  <c r="EP322" i="2" s="1"/>
  <c r="DY323" i="2"/>
  <c r="EN323" i="2" s="1"/>
  <c r="DZ324" i="2"/>
  <c r="EO324" i="2" s="1"/>
  <c r="DX324" i="2"/>
  <c r="EM324" i="2" s="1"/>
  <c r="DS324" i="2"/>
  <c r="EH324" i="2" s="1"/>
  <c r="DW324" i="2"/>
  <c r="EL324" i="2" s="1"/>
  <c r="EA324" i="2"/>
  <c r="EP324" i="2" s="1"/>
  <c r="DY325" i="2"/>
  <c r="EN325" i="2" s="1"/>
  <c r="DZ326" i="2"/>
  <c r="EO326" i="2" s="1"/>
  <c r="DX326" i="2"/>
  <c r="EM326" i="2" s="1"/>
  <c r="DS326" i="2"/>
  <c r="EH326" i="2" s="1"/>
  <c r="DW326" i="2"/>
  <c r="EL326" i="2" s="1"/>
  <c r="EA326" i="2"/>
  <c r="EP326" i="2" s="1"/>
  <c r="DY327" i="2"/>
  <c r="EN327" i="2" s="1"/>
  <c r="DZ328" i="2"/>
  <c r="EO328" i="2" s="1"/>
  <c r="DX328" i="2"/>
  <c r="EM328" i="2" s="1"/>
  <c r="DS328" i="2"/>
  <c r="EH328" i="2" s="1"/>
  <c r="DW328" i="2"/>
  <c r="EL328" i="2" s="1"/>
  <c r="EA328" i="2"/>
  <c r="EP328" i="2" s="1"/>
  <c r="DY329" i="2"/>
  <c r="EN329" i="2" s="1"/>
  <c r="DZ330" i="2"/>
  <c r="EO330" i="2" s="1"/>
  <c r="DX330" i="2"/>
  <c r="EM330" i="2" s="1"/>
  <c r="DS330" i="2"/>
  <c r="EH330" i="2" s="1"/>
  <c r="DW330" i="2"/>
  <c r="EL330" i="2" s="1"/>
  <c r="EA330" i="2"/>
  <c r="EP330" i="2" s="1"/>
  <c r="DS331" i="2"/>
  <c r="EH331" i="2" s="1"/>
  <c r="DT331" i="2"/>
  <c r="EI331" i="2" s="1"/>
  <c r="DW331" i="2"/>
  <c r="EL331" i="2" s="1"/>
  <c r="DV331" i="2"/>
  <c r="EK331" i="2" s="1"/>
  <c r="DS332" i="2"/>
  <c r="EH332" i="2" s="1"/>
  <c r="DT332" i="2"/>
  <c r="EI332" i="2" s="1"/>
  <c r="DW332" i="2"/>
  <c r="EL332" i="2" s="1"/>
  <c r="DV332" i="2"/>
  <c r="EK332" i="2" s="1"/>
  <c r="DS333" i="2"/>
  <c r="EH333" i="2" s="1"/>
  <c r="DT333" i="2"/>
  <c r="EI333" i="2" s="1"/>
  <c r="DW333" i="2"/>
  <c r="EL333" i="2" s="1"/>
  <c r="DV333" i="2"/>
  <c r="EK333" i="2" s="1"/>
  <c r="DS334" i="2"/>
  <c r="EH334" i="2" s="1"/>
  <c r="DT334" i="2"/>
  <c r="EI334" i="2" s="1"/>
  <c r="DW334" i="2"/>
  <c r="EL334" i="2" s="1"/>
  <c r="DV334" i="2"/>
  <c r="EK334" i="2" s="1"/>
  <c r="DS335" i="2"/>
  <c r="EH335" i="2" s="1"/>
  <c r="DT335" i="2"/>
  <c r="EI335" i="2" s="1"/>
  <c r="DW335" i="2"/>
  <c r="EL335" i="2" s="1"/>
  <c r="DV335" i="2"/>
  <c r="EK335" i="2" s="1"/>
  <c r="DS336" i="2"/>
  <c r="EH336" i="2" s="1"/>
  <c r="DT336" i="2"/>
  <c r="EI336" i="2" s="1"/>
  <c r="DW336" i="2"/>
  <c r="EL336" i="2" s="1"/>
  <c r="DV336" i="2"/>
  <c r="EK336" i="2" s="1"/>
  <c r="DS337" i="2"/>
  <c r="EH337" i="2" s="1"/>
  <c r="DT337" i="2"/>
  <c r="EI337" i="2" s="1"/>
  <c r="DW337" i="2"/>
  <c r="EL337" i="2" s="1"/>
  <c r="DV337" i="2"/>
  <c r="EK337" i="2" s="1"/>
  <c r="DS338" i="2"/>
  <c r="EH338" i="2" s="1"/>
  <c r="DT338" i="2"/>
  <c r="EI338" i="2" s="1"/>
  <c r="DW338" i="2"/>
  <c r="EL338" i="2" s="1"/>
  <c r="DV338" i="2"/>
  <c r="EK338" i="2" s="1"/>
  <c r="DT339" i="2"/>
  <c r="EI339" i="2" s="1"/>
  <c r="DS339" i="2"/>
  <c r="EH339" i="2" s="1"/>
  <c r="DV339" i="2"/>
  <c r="EK339" i="2" s="1"/>
  <c r="DW339" i="2"/>
  <c r="EL339" i="2" s="1"/>
  <c r="DN341" i="2"/>
  <c r="EC341" i="2" s="1"/>
  <c r="DO341" i="2"/>
  <c r="ED341" i="2" s="1"/>
  <c r="DM341" i="2"/>
  <c r="DR341" i="2"/>
  <c r="EG341" i="2" s="1"/>
  <c r="DP341" i="2"/>
  <c r="EE341" i="2" s="1"/>
  <c r="DQ341" i="2"/>
  <c r="EF341" i="2" s="1"/>
  <c r="DN343" i="2"/>
  <c r="EC343" i="2" s="1"/>
  <c r="DO343" i="2"/>
  <c r="ED343" i="2" s="1"/>
  <c r="DM343" i="2"/>
  <c r="DR343" i="2"/>
  <c r="EG343" i="2" s="1"/>
  <c r="DP343" i="2"/>
  <c r="EE343" i="2" s="1"/>
  <c r="DQ343" i="2"/>
  <c r="EF343" i="2" s="1"/>
  <c r="DN345" i="2"/>
  <c r="EC345" i="2" s="1"/>
  <c r="DO345" i="2"/>
  <c r="ED345" i="2" s="1"/>
  <c r="DM345" i="2"/>
  <c r="DR345" i="2"/>
  <c r="EG345" i="2" s="1"/>
  <c r="DP345" i="2"/>
  <c r="EE345" i="2" s="1"/>
  <c r="DQ345" i="2"/>
  <c r="EF345" i="2" s="1"/>
  <c r="DN347" i="2"/>
  <c r="EC347" i="2" s="1"/>
  <c r="DO347" i="2"/>
  <c r="ED347" i="2" s="1"/>
  <c r="DM347" i="2"/>
  <c r="DR347" i="2"/>
  <c r="EG347" i="2" s="1"/>
  <c r="DP347" i="2"/>
  <c r="EE347" i="2" s="1"/>
  <c r="DQ347" i="2"/>
  <c r="EF347" i="2" s="1"/>
  <c r="DN349" i="2"/>
  <c r="EC349" i="2" s="1"/>
  <c r="DO349" i="2"/>
  <c r="ED349" i="2" s="1"/>
  <c r="DM349" i="2"/>
  <c r="DR349" i="2"/>
  <c r="EG349" i="2" s="1"/>
  <c r="DP349" i="2"/>
  <c r="EE349" i="2" s="1"/>
  <c r="DQ349" i="2"/>
  <c r="EF349" i="2" s="1"/>
  <c r="DN351" i="2"/>
  <c r="EC351" i="2" s="1"/>
  <c r="DO351" i="2"/>
  <c r="ED351" i="2" s="1"/>
  <c r="DM351" i="2"/>
  <c r="DR351" i="2"/>
  <c r="EG351" i="2" s="1"/>
  <c r="DP351" i="2"/>
  <c r="EE351" i="2" s="1"/>
  <c r="DQ351" i="2"/>
  <c r="EF351" i="2" s="1"/>
  <c r="DN353" i="2"/>
  <c r="EC353" i="2" s="1"/>
  <c r="DO353" i="2"/>
  <c r="ED353" i="2" s="1"/>
  <c r="DM353" i="2"/>
  <c r="DR353" i="2"/>
  <c r="EG353" i="2" s="1"/>
  <c r="DP353" i="2"/>
  <c r="EE353" i="2" s="1"/>
  <c r="DQ353" i="2"/>
  <c r="EF353" i="2" s="1"/>
  <c r="DN354" i="2"/>
  <c r="EC354" i="2" s="1"/>
  <c r="DM354" i="2"/>
  <c r="DO354" i="2"/>
  <c r="ED354" i="2" s="1"/>
  <c r="DN355" i="2"/>
  <c r="EC355" i="2" s="1"/>
  <c r="DO355" i="2"/>
  <c r="ED355" i="2" s="1"/>
  <c r="DM355" i="2"/>
  <c r="DR355" i="2"/>
  <c r="EG355" i="2" s="1"/>
  <c r="DP355" i="2"/>
  <c r="EE355" i="2" s="1"/>
  <c r="DQ355" i="2"/>
  <c r="EF355" i="2" s="1"/>
  <c r="DN357" i="2"/>
  <c r="EC357" i="2" s="1"/>
  <c r="DO357" i="2"/>
  <c r="ED357" i="2" s="1"/>
  <c r="DM357" i="2"/>
  <c r="DR357" i="2"/>
  <c r="EG357" i="2" s="1"/>
  <c r="DP357" i="2"/>
  <c r="EE357" i="2" s="1"/>
  <c r="DQ357" i="2"/>
  <c r="EF357" i="2" s="1"/>
  <c r="DN359" i="2"/>
  <c r="EC359" i="2" s="1"/>
  <c r="DO359" i="2"/>
  <c r="ED359" i="2" s="1"/>
  <c r="DM359" i="2"/>
  <c r="DR359" i="2"/>
  <c r="EG359" i="2" s="1"/>
  <c r="DP359" i="2"/>
  <c r="EE359" i="2" s="1"/>
  <c r="DQ359" i="2"/>
  <c r="EF359" i="2" s="1"/>
  <c r="DN361" i="2"/>
  <c r="EC361" i="2" s="1"/>
  <c r="DO361" i="2"/>
  <c r="ED361" i="2" s="1"/>
  <c r="DM361" i="2"/>
  <c r="DR361" i="2"/>
  <c r="EG361" i="2" s="1"/>
  <c r="DP361" i="2"/>
  <c r="EE361" i="2" s="1"/>
  <c r="DQ361" i="2"/>
  <c r="EF361" i="2" s="1"/>
  <c r="DN363" i="2"/>
  <c r="EC363" i="2" s="1"/>
  <c r="DO363" i="2"/>
  <c r="ED363" i="2" s="1"/>
  <c r="DM363" i="2"/>
  <c r="DR363" i="2"/>
  <c r="EG363" i="2" s="1"/>
  <c r="DP363" i="2"/>
  <c r="EE363" i="2" s="1"/>
  <c r="DQ363" i="2"/>
  <c r="EF363" i="2" s="1"/>
  <c r="DN365" i="2"/>
  <c r="EC365" i="2" s="1"/>
  <c r="DO365" i="2"/>
  <c r="ED365" i="2" s="1"/>
  <c r="DM365" i="2"/>
  <c r="DR365" i="2"/>
  <c r="EG365" i="2" s="1"/>
  <c r="DP365" i="2"/>
  <c r="EE365" i="2" s="1"/>
  <c r="DQ365" i="2"/>
  <c r="EF365" i="2" s="1"/>
  <c r="DN367" i="2"/>
  <c r="EC367" i="2" s="1"/>
  <c r="DO367" i="2"/>
  <c r="ED367" i="2" s="1"/>
  <c r="DM367" i="2"/>
  <c r="DR367" i="2"/>
  <c r="EG367" i="2" s="1"/>
  <c r="DP367" i="2"/>
  <c r="EE367" i="2" s="1"/>
  <c r="DQ367" i="2"/>
  <c r="EF367" i="2" s="1"/>
  <c r="DN369" i="2"/>
  <c r="EC369" i="2" s="1"/>
  <c r="DO369" i="2"/>
  <c r="ED369" i="2" s="1"/>
  <c r="DM369" i="2"/>
  <c r="DR369" i="2"/>
  <c r="EG369" i="2" s="1"/>
  <c r="DP369" i="2"/>
  <c r="EE369" i="2" s="1"/>
  <c r="DQ369" i="2"/>
  <c r="EF369" i="2" s="1"/>
  <c r="DN371" i="2"/>
  <c r="EC371" i="2" s="1"/>
  <c r="DO371" i="2"/>
  <c r="ED371" i="2" s="1"/>
  <c r="DM371" i="2"/>
  <c r="DR371" i="2"/>
  <c r="EG371" i="2" s="1"/>
  <c r="DP371" i="2"/>
  <c r="EE371" i="2" s="1"/>
  <c r="DQ371" i="2"/>
  <c r="EF371" i="2" s="1"/>
  <c r="DN373" i="2"/>
  <c r="EC373" i="2" s="1"/>
  <c r="DO373" i="2"/>
  <c r="ED373" i="2" s="1"/>
  <c r="DM373" i="2"/>
  <c r="DR373" i="2"/>
  <c r="EG373" i="2" s="1"/>
  <c r="DP373" i="2"/>
  <c r="EE373" i="2" s="1"/>
  <c r="DQ373" i="2"/>
  <c r="EF373" i="2" s="1"/>
  <c r="DN375" i="2"/>
  <c r="EC375" i="2" s="1"/>
  <c r="DO375" i="2"/>
  <c r="ED375" i="2" s="1"/>
  <c r="DM375" i="2"/>
  <c r="DR375" i="2"/>
  <c r="EG375" i="2" s="1"/>
  <c r="DP375" i="2"/>
  <c r="EE375" i="2" s="1"/>
  <c r="DQ375" i="2"/>
  <c r="EF375" i="2" s="1"/>
  <c r="DN377" i="2"/>
  <c r="EC377" i="2" s="1"/>
  <c r="DO377" i="2"/>
  <c r="ED377" i="2" s="1"/>
  <c r="DM377" i="2"/>
  <c r="DR377" i="2"/>
  <c r="EG377" i="2" s="1"/>
  <c r="DP377" i="2"/>
  <c r="EE377" i="2" s="1"/>
  <c r="DQ377" i="2"/>
  <c r="EF377" i="2" s="1"/>
  <c r="DN379" i="2"/>
  <c r="EC379" i="2" s="1"/>
  <c r="DO379" i="2"/>
  <c r="ED379" i="2" s="1"/>
  <c r="DM379" i="2"/>
  <c r="DR379" i="2"/>
  <c r="EG379" i="2" s="1"/>
  <c r="DP379" i="2"/>
  <c r="EE379" i="2" s="1"/>
  <c r="DQ379" i="2"/>
  <c r="EF379" i="2" s="1"/>
  <c r="DN381" i="2"/>
  <c r="EC381" i="2" s="1"/>
  <c r="DO381" i="2"/>
  <c r="ED381" i="2" s="1"/>
  <c r="DM381" i="2"/>
  <c r="DR381" i="2"/>
  <c r="EG381" i="2" s="1"/>
  <c r="DP381" i="2"/>
  <c r="EE381" i="2" s="1"/>
  <c r="DQ381" i="2"/>
  <c r="EF381" i="2" s="1"/>
  <c r="DN383" i="2"/>
  <c r="EC383" i="2" s="1"/>
  <c r="DO383" i="2"/>
  <c r="ED383" i="2" s="1"/>
  <c r="DM383" i="2"/>
  <c r="DR383" i="2"/>
  <c r="EG383" i="2" s="1"/>
  <c r="DP383" i="2"/>
  <c r="EE383" i="2" s="1"/>
  <c r="DQ383" i="2"/>
  <c r="EF383" i="2" s="1"/>
  <c r="DN385" i="2"/>
  <c r="EC385" i="2" s="1"/>
  <c r="DO385" i="2"/>
  <c r="ED385" i="2" s="1"/>
  <c r="DM385" i="2"/>
  <c r="DR385" i="2"/>
  <c r="EG385" i="2" s="1"/>
  <c r="DP385" i="2"/>
  <c r="EE385" i="2" s="1"/>
  <c r="DQ385" i="2"/>
  <c r="EF385" i="2" s="1"/>
  <c r="DN386" i="2"/>
  <c r="EC386" i="2" s="1"/>
  <c r="DM386" i="2"/>
  <c r="DO386" i="2"/>
  <c r="ED386" i="2" s="1"/>
  <c r="DR386" i="2"/>
  <c r="EG386" i="2" s="1"/>
  <c r="DP386" i="2"/>
  <c r="EE386" i="2" s="1"/>
  <c r="DQ386" i="2"/>
  <c r="EF386" i="2" s="1"/>
  <c r="DN388" i="2"/>
  <c r="EC388" i="2" s="1"/>
  <c r="DM388" i="2"/>
  <c r="DO388" i="2"/>
  <c r="ED388" i="2" s="1"/>
  <c r="DR388" i="2"/>
  <c r="EG388" i="2" s="1"/>
  <c r="DP388" i="2"/>
  <c r="EE388" i="2" s="1"/>
  <c r="DQ388" i="2"/>
  <c r="EF388" i="2" s="1"/>
  <c r="DN390" i="2"/>
  <c r="EC390" i="2" s="1"/>
  <c r="DM390" i="2"/>
  <c r="DO390" i="2"/>
  <c r="ED390" i="2" s="1"/>
  <c r="DR390" i="2"/>
  <c r="EG390" i="2" s="1"/>
  <c r="DP390" i="2"/>
  <c r="EE390" i="2" s="1"/>
  <c r="DQ390" i="2"/>
  <c r="EF390" i="2" s="1"/>
  <c r="DN392" i="2"/>
  <c r="EC392" i="2" s="1"/>
  <c r="DM392" i="2"/>
  <c r="DO392" i="2"/>
  <c r="ED392" i="2" s="1"/>
  <c r="DR392" i="2"/>
  <c r="EG392" i="2" s="1"/>
  <c r="DP392" i="2"/>
  <c r="EE392" i="2" s="1"/>
  <c r="DQ392" i="2"/>
  <c r="EF392" i="2" s="1"/>
  <c r="DN394" i="2"/>
  <c r="EC394" i="2" s="1"/>
  <c r="DM394" i="2"/>
  <c r="DO394" i="2"/>
  <c r="ED394" i="2" s="1"/>
  <c r="DR394" i="2"/>
  <c r="EG394" i="2" s="1"/>
  <c r="DP394" i="2"/>
  <c r="EE394" i="2" s="1"/>
  <c r="DQ394" i="2"/>
  <c r="EF394" i="2" s="1"/>
  <c r="DN397" i="2"/>
  <c r="EC397" i="2" s="1"/>
  <c r="DM397" i="2"/>
  <c r="DO397" i="2"/>
  <c r="ED397" i="2" s="1"/>
  <c r="DN401" i="2"/>
  <c r="EC401" i="2" s="1"/>
  <c r="DM401" i="2"/>
  <c r="DO401" i="2"/>
  <c r="ED401" i="2" s="1"/>
  <c r="DX331" i="2"/>
  <c r="EM331" i="2" s="1"/>
  <c r="DZ331" i="2"/>
  <c r="EO331" i="2" s="1"/>
  <c r="DX332" i="2"/>
  <c r="EM332" i="2" s="1"/>
  <c r="DZ332" i="2"/>
  <c r="EO332" i="2" s="1"/>
  <c r="DX333" i="2"/>
  <c r="EM333" i="2" s="1"/>
  <c r="DZ333" i="2"/>
  <c r="EO333" i="2" s="1"/>
  <c r="DX334" i="2"/>
  <c r="EM334" i="2" s="1"/>
  <c r="DZ334" i="2"/>
  <c r="EO334" i="2" s="1"/>
  <c r="DX335" i="2"/>
  <c r="EM335" i="2" s="1"/>
  <c r="DZ335" i="2"/>
  <c r="EO335" i="2" s="1"/>
  <c r="DX336" i="2"/>
  <c r="EM336" i="2" s="1"/>
  <c r="DZ336" i="2"/>
  <c r="EO336" i="2" s="1"/>
  <c r="DX337" i="2"/>
  <c r="EM337" i="2" s="1"/>
  <c r="DZ337" i="2"/>
  <c r="EO337" i="2" s="1"/>
  <c r="DX338" i="2"/>
  <c r="EM338" i="2" s="1"/>
  <c r="DZ338" i="2"/>
  <c r="EO338" i="2" s="1"/>
  <c r="DZ340" i="2"/>
  <c r="EO340" i="2" s="1"/>
  <c r="DX340" i="2"/>
  <c r="EM340" i="2" s="1"/>
  <c r="DS340" i="2"/>
  <c r="EH340" i="2" s="1"/>
  <c r="DW340" i="2"/>
  <c r="EL340" i="2" s="1"/>
  <c r="EA340" i="2"/>
  <c r="EP340" i="2" s="1"/>
  <c r="DZ342" i="2"/>
  <c r="EO342" i="2" s="1"/>
  <c r="DX342" i="2"/>
  <c r="EM342" i="2" s="1"/>
  <c r="DS342" i="2"/>
  <c r="EH342" i="2" s="1"/>
  <c r="DW342" i="2"/>
  <c r="EL342" i="2" s="1"/>
  <c r="EA342" i="2"/>
  <c r="EP342" i="2" s="1"/>
  <c r="DZ344" i="2"/>
  <c r="EO344" i="2" s="1"/>
  <c r="DX344" i="2"/>
  <c r="EM344" i="2" s="1"/>
  <c r="DS344" i="2"/>
  <c r="EH344" i="2" s="1"/>
  <c r="DW344" i="2"/>
  <c r="EL344" i="2" s="1"/>
  <c r="EA344" i="2"/>
  <c r="EP344" i="2" s="1"/>
  <c r="DZ346" i="2"/>
  <c r="EO346" i="2" s="1"/>
  <c r="DX346" i="2"/>
  <c r="EM346" i="2" s="1"/>
  <c r="DS346" i="2"/>
  <c r="EH346" i="2" s="1"/>
  <c r="DW346" i="2"/>
  <c r="EL346" i="2" s="1"/>
  <c r="EA346" i="2"/>
  <c r="EP346" i="2" s="1"/>
  <c r="DZ348" i="2"/>
  <c r="EO348" i="2" s="1"/>
  <c r="DX348" i="2"/>
  <c r="EM348" i="2" s="1"/>
  <c r="DS348" i="2"/>
  <c r="EH348" i="2" s="1"/>
  <c r="DW348" i="2"/>
  <c r="EL348" i="2" s="1"/>
  <c r="EA348" i="2"/>
  <c r="EP348" i="2" s="1"/>
  <c r="DZ350" i="2"/>
  <c r="EO350" i="2" s="1"/>
  <c r="DX350" i="2"/>
  <c r="EM350" i="2" s="1"/>
  <c r="DS350" i="2"/>
  <c r="EH350" i="2" s="1"/>
  <c r="DW350" i="2"/>
  <c r="EL350" i="2" s="1"/>
  <c r="EA350" i="2"/>
  <c r="EP350" i="2" s="1"/>
  <c r="DZ352" i="2"/>
  <c r="EO352" i="2" s="1"/>
  <c r="DX352" i="2"/>
  <c r="EM352" i="2" s="1"/>
  <c r="DS352" i="2"/>
  <c r="EH352" i="2" s="1"/>
  <c r="DW352" i="2"/>
  <c r="EL352" i="2" s="1"/>
  <c r="EA352" i="2"/>
  <c r="EP352" i="2" s="1"/>
  <c r="DZ354" i="2"/>
  <c r="EO354" i="2" s="1"/>
  <c r="DX354" i="2"/>
  <c r="EM354" i="2" s="1"/>
  <c r="DS354" i="2"/>
  <c r="EH354" i="2" s="1"/>
  <c r="DW354" i="2"/>
  <c r="EL354" i="2" s="1"/>
  <c r="EA354" i="2"/>
  <c r="EP354" i="2" s="1"/>
  <c r="DZ356" i="2"/>
  <c r="EO356" i="2" s="1"/>
  <c r="DX356" i="2"/>
  <c r="EM356" i="2" s="1"/>
  <c r="DS356" i="2"/>
  <c r="EH356" i="2" s="1"/>
  <c r="DW356" i="2"/>
  <c r="EL356" i="2" s="1"/>
  <c r="EA356" i="2"/>
  <c r="EP356" i="2" s="1"/>
  <c r="DZ358" i="2"/>
  <c r="EO358" i="2" s="1"/>
  <c r="DX358" i="2"/>
  <c r="EM358" i="2" s="1"/>
  <c r="DS358" i="2"/>
  <c r="EH358" i="2" s="1"/>
  <c r="DW358" i="2"/>
  <c r="EL358" i="2" s="1"/>
  <c r="EA358" i="2"/>
  <c r="EP358" i="2" s="1"/>
  <c r="DZ360" i="2"/>
  <c r="EO360" i="2" s="1"/>
  <c r="DX360" i="2"/>
  <c r="EM360" i="2" s="1"/>
  <c r="DS360" i="2"/>
  <c r="EH360" i="2" s="1"/>
  <c r="DW360" i="2"/>
  <c r="EL360" i="2" s="1"/>
  <c r="EA360" i="2"/>
  <c r="EP360" i="2" s="1"/>
  <c r="DZ362" i="2"/>
  <c r="EO362" i="2" s="1"/>
  <c r="DX362" i="2"/>
  <c r="EM362" i="2" s="1"/>
  <c r="DS362" i="2"/>
  <c r="EH362" i="2" s="1"/>
  <c r="DW362" i="2"/>
  <c r="EL362" i="2" s="1"/>
  <c r="EA362" i="2"/>
  <c r="EP362" i="2" s="1"/>
  <c r="DZ364" i="2"/>
  <c r="EO364" i="2" s="1"/>
  <c r="DX364" i="2"/>
  <c r="EM364" i="2" s="1"/>
  <c r="DS364" i="2"/>
  <c r="EH364" i="2" s="1"/>
  <c r="DW364" i="2"/>
  <c r="EL364" i="2" s="1"/>
  <c r="EA364" i="2"/>
  <c r="EP364" i="2" s="1"/>
  <c r="DZ366" i="2"/>
  <c r="EO366" i="2" s="1"/>
  <c r="DX366" i="2"/>
  <c r="EM366" i="2" s="1"/>
  <c r="DS366" i="2"/>
  <c r="EH366" i="2" s="1"/>
  <c r="DW366" i="2"/>
  <c r="EL366" i="2" s="1"/>
  <c r="EA366" i="2"/>
  <c r="EP366" i="2" s="1"/>
  <c r="DZ368" i="2"/>
  <c r="EO368" i="2" s="1"/>
  <c r="DX368" i="2"/>
  <c r="EM368" i="2" s="1"/>
  <c r="DS368" i="2"/>
  <c r="EH368" i="2" s="1"/>
  <c r="DW368" i="2"/>
  <c r="EL368" i="2" s="1"/>
  <c r="EA368" i="2"/>
  <c r="EP368" i="2" s="1"/>
  <c r="DZ370" i="2"/>
  <c r="EO370" i="2" s="1"/>
  <c r="DX370" i="2"/>
  <c r="EM370" i="2" s="1"/>
  <c r="DS370" i="2"/>
  <c r="EH370" i="2" s="1"/>
  <c r="DW370" i="2"/>
  <c r="EL370" i="2" s="1"/>
  <c r="EA370" i="2"/>
  <c r="EP370" i="2" s="1"/>
  <c r="DZ372" i="2"/>
  <c r="EO372" i="2" s="1"/>
  <c r="DX372" i="2"/>
  <c r="EM372" i="2" s="1"/>
  <c r="DS372" i="2"/>
  <c r="EH372" i="2" s="1"/>
  <c r="DW372" i="2"/>
  <c r="EL372" i="2" s="1"/>
  <c r="EA372" i="2"/>
  <c r="EP372" i="2" s="1"/>
  <c r="DZ374" i="2"/>
  <c r="EO374" i="2" s="1"/>
  <c r="DX374" i="2"/>
  <c r="EM374" i="2" s="1"/>
  <c r="DS374" i="2"/>
  <c r="EH374" i="2" s="1"/>
  <c r="DW374" i="2"/>
  <c r="EL374" i="2" s="1"/>
  <c r="EA374" i="2"/>
  <c r="EP374" i="2" s="1"/>
  <c r="DZ376" i="2"/>
  <c r="EO376" i="2" s="1"/>
  <c r="DX376" i="2"/>
  <c r="EM376" i="2" s="1"/>
  <c r="DS376" i="2"/>
  <c r="EH376" i="2" s="1"/>
  <c r="DW376" i="2"/>
  <c r="EL376" i="2" s="1"/>
  <c r="EA376" i="2"/>
  <c r="EP376" i="2" s="1"/>
  <c r="DZ378" i="2"/>
  <c r="EO378" i="2" s="1"/>
  <c r="DX378" i="2"/>
  <c r="EM378" i="2" s="1"/>
  <c r="DS378" i="2"/>
  <c r="EH378" i="2" s="1"/>
  <c r="DW378" i="2"/>
  <c r="EL378" i="2" s="1"/>
  <c r="EA378" i="2"/>
  <c r="EP378" i="2" s="1"/>
  <c r="DZ380" i="2"/>
  <c r="EO380" i="2" s="1"/>
  <c r="DX380" i="2"/>
  <c r="EM380" i="2" s="1"/>
  <c r="DS380" i="2"/>
  <c r="EH380" i="2" s="1"/>
  <c r="DW380" i="2"/>
  <c r="EL380" i="2" s="1"/>
  <c r="EA380" i="2"/>
  <c r="EP380" i="2" s="1"/>
  <c r="DZ382" i="2"/>
  <c r="EO382" i="2" s="1"/>
  <c r="DX382" i="2"/>
  <c r="EM382" i="2" s="1"/>
  <c r="DS382" i="2"/>
  <c r="EH382" i="2" s="1"/>
  <c r="DW382" i="2"/>
  <c r="EL382" i="2" s="1"/>
  <c r="EA382" i="2"/>
  <c r="EP382" i="2" s="1"/>
  <c r="DZ384" i="2"/>
  <c r="EO384" i="2" s="1"/>
  <c r="DX384" i="2"/>
  <c r="EM384" i="2" s="1"/>
  <c r="DS384" i="2"/>
  <c r="EH384" i="2" s="1"/>
  <c r="DW384" i="2"/>
  <c r="EL384" i="2" s="1"/>
  <c r="EA384" i="2"/>
  <c r="EP384" i="2" s="1"/>
  <c r="DZ386" i="2"/>
  <c r="EO386" i="2" s="1"/>
  <c r="DX386" i="2"/>
  <c r="EM386" i="2" s="1"/>
  <c r="EA386" i="2"/>
  <c r="EP386" i="2" s="1"/>
  <c r="DR387" i="2"/>
  <c r="EG387" i="2" s="1"/>
  <c r="DP387" i="2"/>
  <c r="EE387" i="2" s="1"/>
  <c r="DQ387" i="2"/>
  <c r="EF387" i="2" s="1"/>
  <c r="DZ388" i="2"/>
  <c r="EO388" i="2" s="1"/>
  <c r="DX388" i="2"/>
  <c r="EM388" i="2" s="1"/>
  <c r="EA388" i="2"/>
  <c r="EP388" i="2" s="1"/>
  <c r="DR389" i="2"/>
  <c r="EG389" i="2" s="1"/>
  <c r="DP389" i="2"/>
  <c r="EE389" i="2" s="1"/>
  <c r="DQ389" i="2"/>
  <c r="EF389" i="2" s="1"/>
  <c r="DZ390" i="2"/>
  <c r="EO390" i="2" s="1"/>
  <c r="DX390" i="2"/>
  <c r="EM390" i="2" s="1"/>
  <c r="EA390" i="2"/>
  <c r="EP390" i="2" s="1"/>
  <c r="DR391" i="2"/>
  <c r="EG391" i="2" s="1"/>
  <c r="DP391" i="2"/>
  <c r="EE391" i="2" s="1"/>
  <c r="DQ391" i="2"/>
  <c r="EF391" i="2" s="1"/>
  <c r="DZ392" i="2"/>
  <c r="EO392" i="2" s="1"/>
  <c r="DX392" i="2"/>
  <c r="EM392" i="2" s="1"/>
  <c r="EA392" i="2"/>
  <c r="EP392" i="2" s="1"/>
  <c r="DR393" i="2"/>
  <c r="EG393" i="2" s="1"/>
  <c r="DP393" i="2"/>
  <c r="EE393" i="2" s="1"/>
  <c r="DQ393" i="2"/>
  <c r="EF393" i="2" s="1"/>
  <c r="DZ394" i="2"/>
  <c r="EO394" i="2" s="1"/>
  <c r="DX394" i="2"/>
  <c r="EM394" i="2" s="1"/>
  <c r="EA394" i="2"/>
  <c r="EP394" i="2" s="1"/>
  <c r="DT396" i="2"/>
  <c r="EI396" i="2" s="1"/>
  <c r="DS396" i="2"/>
  <c r="EH396" i="2" s="1"/>
  <c r="DV396" i="2"/>
  <c r="EK396" i="2" s="1"/>
  <c r="DW396" i="2"/>
  <c r="EL396" i="2" s="1"/>
  <c r="EB396" i="2"/>
  <c r="DR397" i="2"/>
  <c r="EG397" i="2" s="1"/>
  <c r="DP397" i="2"/>
  <c r="EE397" i="2" s="1"/>
  <c r="DQ397" i="2"/>
  <c r="EF397" i="2" s="1"/>
  <c r="DZ397" i="2"/>
  <c r="EO397" i="2" s="1"/>
  <c r="DX397" i="2"/>
  <c r="EM397" i="2" s="1"/>
  <c r="DY397" i="2"/>
  <c r="EN397" i="2" s="1"/>
  <c r="EA397" i="2"/>
  <c r="EP397" i="2" s="1"/>
  <c r="DN398" i="2"/>
  <c r="EC398" i="2" s="1"/>
  <c r="DO398" i="2"/>
  <c r="ED398" i="2" s="1"/>
  <c r="DR398" i="2"/>
  <c r="EG398" i="2" s="1"/>
  <c r="DP398" i="2"/>
  <c r="EE398" i="2" s="1"/>
  <c r="DQ398" i="2"/>
  <c r="EF398" i="2" s="1"/>
  <c r="DT400" i="2"/>
  <c r="EI400" i="2" s="1"/>
  <c r="DS400" i="2"/>
  <c r="EH400" i="2" s="1"/>
  <c r="DV400" i="2"/>
  <c r="EK400" i="2" s="1"/>
  <c r="DW400" i="2"/>
  <c r="EL400" i="2" s="1"/>
  <c r="EB400" i="2"/>
  <c r="DR401" i="2"/>
  <c r="EG401" i="2" s="1"/>
  <c r="DP401" i="2"/>
  <c r="EE401" i="2" s="1"/>
  <c r="DQ401" i="2"/>
  <c r="EF401" i="2" s="1"/>
  <c r="DZ401" i="2"/>
  <c r="EO401" i="2" s="1"/>
  <c r="DX401" i="2"/>
  <c r="EM401" i="2" s="1"/>
  <c r="DY401" i="2"/>
  <c r="EN401" i="2" s="1"/>
  <c r="EA401" i="2"/>
  <c r="EP401" i="2" s="1"/>
  <c r="DN402" i="2"/>
  <c r="EC402" i="2" s="1"/>
  <c r="DO402" i="2"/>
  <c r="ED402" i="2" s="1"/>
  <c r="DR402" i="2"/>
  <c r="EG402" i="2" s="1"/>
  <c r="DP402" i="2"/>
  <c r="EE402" i="2" s="1"/>
  <c r="DQ402" i="2"/>
  <c r="EF402" i="2" s="1"/>
  <c r="DT404" i="2"/>
  <c r="EI404" i="2" s="1"/>
  <c r="DS404" i="2"/>
  <c r="EH404" i="2" s="1"/>
  <c r="DV404" i="2"/>
  <c r="EK404" i="2" s="1"/>
  <c r="DW404" i="2"/>
  <c r="EL404" i="2" s="1"/>
  <c r="DN405" i="2"/>
  <c r="EC405" i="2" s="1"/>
  <c r="DM405" i="2"/>
  <c r="DO405" i="2"/>
  <c r="ED405" i="2" s="1"/>
  <c r="DR405" i="2"/>
  <c r="EG405" i="2" s="1"/>
  <c r="DP405" i="2"/>
  <c r="EE405" i="2" s="1"/>
  <c r="DQ405" i="2"/>
  <c r="EF405" i="2" s="1"/>
  <c r="DN407" i="2"/>
  <c r="EC407" i="2" s="1"/>
  <c r="DM407" i="2"/>
  <c r="DO407" i="2"/>
  <c r="ED407" i="2" s="1"/>
  <c r="DR407" i="2"/>
  <c r="EG407" i="2" s="1"/>
  <c r="DP407" i="2"/>
  <c r="EE407" i="2" s="1"/>
  <c r="DQ407" i="2"/>
  <c r="EF407" i="2" s="1"/>
  <c r="DN409" i="2"/>
  <c r="EC409" i="2" s="1"/>
  <c r="DM409" i="2"/>
  <c r="DO409" i="2"/>
  <c r="ED409" i="2" s="1"/>
  <c r="DR409" i="2"/>
  <c r="EG409" i="2" s="1"/>
  <c r="DP409" i="2"/>
  <c r="EE409" i="2" s="1"/>
  <c r="DQ409" i="2"/>
  <c r="EF409" i="2" s="1"/>
  <c r="DN411" i="2"/>
  <c r="EC411" i="2" s="1"/>
  <c r="DM411" i="2"/>
  <c r="DO411" i="2"/>
  <c r="ED411" i="2" s="1"/>
  <c r="DR411" i="2"/>
  <c r="EG411" i="2" s="1"/>
  <c r="DP411" i="2"/>
  <c r="EE411" i="2" s="1"/>
  <c r="DQ411" i="2"/>
  <c r="EF411" i="2" s="1"/>
  <c r="DY331" i="2"/>
  <c r="EN331" i="2" s="1"/>
  <c r="DY332" i="2"/>
  <c r="EN332" i="2" s="1"/>
  <c r="DY333" i="2"/>
  <c r="EN333" i="2" s="1"/>
  <c r="DY334" i="2"/>
  <c r="EN334" i="2" s="1"/>
  <c r="DY335" i="2"/>
  <c r="EN335" i="2" s="1"/>
  <c r="DY336" i="2"/>
  <c r="EN336" i="2" s="1"/>
  <c r="DY337" i="2"/>
  <c r="EN337" i="2" s="1"/>
  <c r="DY338" i="2"/>
  <c r="EN338" i="2" s="1"/>
  <c r="DZ339" i="2"/>
  <c r="EO339" i="2" s="1"/>
  <c r="DX339" i="2"/>
  <c r="EM339" i="2" s="1"/>
  <c r="EA339" i="2"/>
  <c r="EP339" i="2" s="1"/>
  <c r="DR340" i="2"/>
  <c r="EG340" i="2" s="1"/>
  <c r="DP340" i="2"/>
  <c r="EE340" i="2" s="1"/>
  <c r="DQ340" i="2"/>
  <c r="EF340" i="2" s="1"/>
  <c r="DZ341" i="2"/>
  <c r="EO341" i="2" s="1"/>
  <c r="DX341" i="2"/>
  <c r="EM341" i="2" s="1"/>
  <c r="EA341" i="2"/>
  <c r="EP341" i="2" s="1"/>
  <c r="DR342" i="2"/>
  <c r="EG342" i="2" s="1"/>
  <c r="DP342" i="2"/>
  <c r="EE342" i="2" s="1"/>
  <c r="DQ342" i="2"/>
  <c r="EF342" i="2" s="1"/>
  <c r="DZ343" i="2"/>
  <c r="EO343" i="2" s="1"/>
  <c r="DX343" i="2"/>
  <c r="EM343" i="2" s="1"/>
  <c r="EA343" i="2"/>
  <c r="EP343" i="2" s="1"/>
  <c r="DR344" i="2"/>
  <c r="EG344" i="2" s="1"/>
  <c r="DP344" i="2"/>
  <c r="EE344" i="2" s="1"/>
  <c r="DQ344" i="2"/>
  <c r="EF344" i="2" s="1"/>
  <c r="DZ345" i="2"/>
  <c r="EO345" i="2" s="1"/>
  <c r="DX345" i="2"/>
  <c r="EM345" i="2" s="1"/>
  <c r="EA345" i="2"/>
  <c r="EP345" i="2" s="1"/>
  <c r="DR346" i="2"/>
  <c r="EG346" i="2" s="1"/>
  <c r="DP346" i="2"/>
  <c r="EE346" i="2" s="1"/>
  <c r="DQ346" i="2"/>
  <c r="EF346" i="2" s="1"/>
  <c r="DZ347" i="2"/>
  <c r="EO347" i="2" s="1"/>
  <c r="DX347" i="2"/>
  <c r="EM347" i="2" s="1"/>
  <c r="EA347" i="2"/>
  <c r="EP347" i="2" s="1"/>
  <c r="DR348" i="2"/>
  <c r="EG348" i="2" s="1"/>
  <c r="DP348" i="2"/>
  <c r="EE348" i="2" s="1"/>
  <c r="DQ348" i="2"/>
  <c r="EF348" i="2" s="1"/>
  <c r="DZ349" i="2"/>
  <c r="EO349" i="2" s="1"/>
  <c r="DX349" i="2"/>
  <c r="EM349" i="2" s="1"/>
  <c r="EA349" i="2"/>
  <c r="EP349" i="2" s="1"/>
  <c r="DR350" i="2"/>
  <c r="EG350" i="2" s="1"/>
  <c r="DP350" i="2"/>
  <c r="EE350" i="2" s="1"/>
  <c r="DQ350" i="2"/>
  <c r="EF350" i="2" s="1"/>
  <c r="DZ351" i="2"/>
  <c r="EO351" i="2" s="1"/>
  <c r="DX351" i="2"/>
  <c r="EM351" i="2" s="1"/>
  <c r="EA351" i="2"/>
  <c r="EP351" i="2" s="1"/>
  <c r="DR352" i="2"/>
  <c r="EG352" i="2" s="1"/>
  <c r="DP352" i="2"/>
  <c r="EE352" i="2" s="1"/>
  <c r="DQ352" i="2"/>
  <c r="EF352" i="2" s="1"/>
  <c r="DZ353" i="2"/>
  <c r="EO353" i="2" s="1"/>
  <c r="DX353" i="2"/>
  <c r="EM353" i="2" s="1"/>
  <c r="DS353" i="2"/>
  <c r="EH353" i="2" s="1"/>
  <c r="DW353" i="2"/>
  <c r="EL353" i="2" s="1"/>
  <c r="EA353" i="2"/>
  <c r="EP353" i="2" s="1"/>
  <c r="DR354" i="2"/>
  <c r="EG354" i="2" s="1"/>
  <c r="DP354" i="2"/>
  <c r="EE354" i="2" s="1"/>
  <c r="DQ354" i="2"/>
  <c r="EF354" i="2" s="1"/>
  <c r="DZ355" i="2"/>
  <c r="EO355" i="2" s="1"/>
  <c r="DX355" i="2"/>
  <c r="EM355" i="2" s="1"/>
  <c r="EA355" i="2"/>
  <c r="EP355" i="2" s="1"/>
  <c r="DR356" i="2"/>
  <c r="EG356" i="2" s="1"/>
  <c r="DP356" i="2"/>
  <c r="EE356" i="2" s="1"/>
  <c r="DQ356" i="2"/>
  <c r="EF356" i="2" s="1"/>
  <c r="DZ357" i="2"/>
  <c r="EO357" i="2" s="1"/>
  <c r="DX357" i="2"/>
  <c r="EM357" i="2" s="1"/>
  <c r="EA357" i="2"/>
  <c r="EP357" i="2" s="1"/>
  <c r="DR358" i="2"/>
  <c r="EG358" i="2" s="1"/>
  <c r="DP358" i="2"/>
  <c r="EE358" i="2" s="1"/>
  <c r="DQ358" i="2"/>
  <c r="EF358" i="2" s="1"/>
  <c r="DZ359" i="2"/>
  <c r="EO359" i="2" s="1"/>
  <c r="DX359" i="2"/>
  <c r="EM359" i="2" s="1"/>
  <c r="EA359" i="2"/>
  <c r="EP359" i="2" s="1"/>
  <c r="DR360" i="2"/>
  <c r="EG360" i="2" s="1"/>
  <c r="DP360" i="2"/>
  <c r="EE360" i="2" s="1"/>
  <c r="DQ360" i="2"/>
  <c r="EF360" i="2" s="1"/>
  <c r="DZ361" i="2"/>
  <c r="EO361" i="2" s="1"/>
  <c r="DX361" i="2"/>
  <c r="EM361" i="2" s="1"/>
  <c r="EA361" i="2"/>
  <c r="EP361" i="2" s="1"/>
  <c r="DR362" i="2"/>
  <c r="EG362" i="2" s="1"/>
  <c r="DP362" i="2"/>
  <c r="EE362" i="2" s="1"/>
  <c r="DQ362" i="2"/>
  <c r="EF362" i="2" s="1"/>
  <c r="DZ363" i="2"/>
  <c r="EO363" i="2" s="1"/>
  <c r="DX363" i="2"/>
  <c r="EM363" i="2" s="1"/>
  <c r="EA363" i="2"/>
  <c r="EP363" i="2" s="1"/>
  <c r="DR364" i="2"/>
  <c r="EG364" i="2" s="1"/>
  <c r="DP364" i="2"/>
  <c r="EE364" i="2" s="1"/>
  <c r="DQ364" i="2"/>
  <c r="EF364" i="2" s="1"/>
  <c r="DZ365" i="2"/>
  <c r="EO365" i="2" s="1"/>
  <c r="DX365" i="2"/>
  <c r="EM365" i="2" s="1"/>
  <c r="EA365" i="2"/>
  <c r="EP365" i="2" s="1"/>
  <c r="DR366" i="2"/>
  <c r="EG366" i="2" s="1"/>
  <c r="DP366" i="2"/>
  <c r="EE366" i="2" s="1"/>
  <c r="DQ366" i="2"/>
  <c r="EF366" i="2" s="1"/>
  <c r="DZ367" i="2"/>
  <c r="EO367" i="2" s="1"/>
  <c r="DX367" i="2"/>
  <c r="EM367" i="2" s="1"/>
  <c r="EA367" i="2"/>
  <c r="EP367" i="2" s="1"/>
  <c r="DR368" i="2"/>
  <c r="EG368" i="2" s="1"/>
  <c r="DP368" i="2"/>
  <c r="EE368" i="2" s="1"/>
  <c r="DQ368" i="2"/>
  <c r="EF368" i="2" s="1"/>
  <c r="DZ369" i="2"/>
  <c r="EO369" i="2" s="1"/>
  <c r="DX369" i="2"/>
  <c r="EM369" i="2" s="1"/>
  <c r="EA369" i="2"/>
  <c r="EP369" i="2" s="1"/>
  <c r="DR370" i="2"/>
  <c r="EG370" i="2" s="1"/>
  <c r="DP370" i="2"/>
  <c r="EE370" i="2" s="1"/>
  <c r="DQ370" i="2"/>
  <c r="EF370" i="2" s="1"/>
  <c r="DZ371" i="2"/>
  <c r="EO371" i="2" s="1"/>
  <c r="DX371" i="2"/>
  <c r="EM371" i="2" s="1"/>
  <c r="EA371" i="2"/>
  <c r="EP371" i="2" s="1"/>
  <c r="DR372" i="2"/>
  <c r="EG372" i="2" s="1"/>
  <c r="DP372" i="2"/>
  <c r="EE372" i="2" s="1"/>
  <c r="DQ372" i="2"/>
  <c r="EF372" i="2" s="1"/>
  <c r="DZ373" i="2"/>
  <c r="EO373" i="2" s="1"/>
  <c r="DX373" i="2"/>
  <c r="EM373" i="2" s="1"/>
  <c r="EA373" i="2"/>
  <c r="EP373" i="2" s="1"/>
  <c r="DR374" i="2"/>
  <c r="EG374" i="2" s="1"/>
  <c r="DP374" i="2"/>
  <c r="EE374" i="2" s="1"/>
  <c r="DQ374" i="2"/>
  <c r="EF374" i="2" s="1"/>
  <c r="DZ375" i="2"/>
  <c r="EO375" i="2" s="1"/>
  <c r="DX375" i="2"/>
  <c r="EM375" i="2" s="1"/>
  <c r="EA375" i="2"/>
  <c r="EP375" i="2" s="1"/>
  <c r="DR376" i="2"/>
  <c r="EG376" i="2" s="1"/>
  <c r="DP376" i="2"/>
  <c r="EE376" i="2" s="1"/>
  <c r="DQ376" i="2"/>
  <c r="EF376" i="2" s="1"/>
  <c r="DZ377" i="2"/>
  <c r="EO377" i="2" s="1"/>
  <c r="DX377" i="2"/>
  <c r="EM377" i="2" s="1"/>
  <c r="EA377" i="2"/>
  <c r="EP377" i="2" s="1"/>
  <c r="DR378" i="2"/>
  <c r="EG378" i="2" s="1"/>
  <c r="DP378" i="2"/>
  <c r="EE378" i="2" s="1"/>
  <c r="DQ378" i="2"/>
  <c r="EF378" i="2" s="1"/>
  <c r="DZ379" i="2"/>
  <c r="EO379" i="2" s="1"/>
  <c r="DX379" i="2"/>
  <c r="EM379" i="2" s="1"/>
  <c r="EA379" i="2"/>
  <c r="EP379" i="2" s="1"/>
  <c r="DR380" i="2"/>
  <c r="EG380" i="2" s="1"/>
  <c r="DP380" i="2"/>
  <c r="EE380" i="2" s="1"/>
  <c r="DQ380" i="2"/>
  <c r="EF380" i="2" s="1"/>
  <c r="DZ381" i="2"/>
  <c r="EO381" i="2" s="1"/>
  <c r="DX381" i="2"/>
  <c r="EM381" i="2" s="1"/>
  <c r="EA381" i="2"/>
  <c r="EP381" i="2" s="1"/>
  <c r="DR382" i="2"/>
  <c r="EG382" i="2" s="1"/>
  <c r="DP382" i="2"/>
  <c r="EE382" i="2" s="1"/>
  <c r="DQ382" i="2"/>
  <c r="EF382" i="2" s="1"/>
  <c r="DZ383" i="2"/>
  <c r="EO383" i="2" s="1"/>
  <c r="DX383" i="2"/>
  <c r="EM383" i="2" s="1"/>
  <c r="EA383" i="2"/>
  <c r="EP383" i="2" s="1"/>
  <c r="DR384" i="2"/>
  <c r="EG384" i="2" s="1"/>
  <c r="DP384" i="2"/>
  <c r="EE384" i="2" s="1"/>
  <c r="DQ384" i="2"/>
  <c r="EF384" i="2" s="1"/>
  <c r="DZ385" i="2"/>
  <c r="EO385" i="2" s="1"/>
  <c r="DX385" i="2"/>
  <c r="EM385" i="2" s="1"/>
  <c r="DS385" i="2"/>
  <c r="EH385" i="2" s="1"/>
  <c r="DW385" i="2"/>
  <c r="EL385" i="2" s="1"/>
  <c r="EA385" i="2"/>
  <c r="EP385" i="2" s="1"/>
  <c r="DY386" i="2"/>
  <c r="EN386" i="2" s="1"/>
  <c r="DZ387" i="2"/>
  <c r="EO387" i="2" s="1"/>
  <c r="DX387" i="2"/>
  <c r="EM387" i="2" s="1"/>
  <c r="DS387" i="2"/>
  <c r="EH387" i="2" s="1"/>
  <c r="DW387" i="2"/>
  <c r="EL387" i="2" s="1"/>
  <c r="EA387" i="2"/>
  <c r="EP387" i="2" s="1"/>
  <c r="DY388" i="2"/>
  <c r="EN388" i="2" s="1"/>
  <c r="DZ389" i="2"/>
  <c r="EO389" i="2" s="1"/>
  <c r="DX389" i="2"/>
  <c r="EM389" i="2" s="1"/>
  <c r="DS389" i="2"/>
  <c r="EH389" i="2" s="1"/>
  <c r="DW389" i="2"/>
  <c r="EL389" i="2" s="1"/>
  <c r="EA389" i="2"/>
  <c r="EP389" i="2" s="1"/>
  <c r="DY390" i="2"/>
  <c r="EN390" i="2" s="1"/>
  <c r="DZ391" i="2"/>
  <c r="EO391" i="2" s="1"/>
  <c r="DX391" i="2"/>
  <c r="EM391" i="2" s="1"/>
  <c r="DS391" i="2"/>
  <c r="EH391" i="2" s="1"/>
  <c r="DW391" i="2"/>
  <c r="EL391" i="2" s="1"/>
  <c r="EA391" i="2"/>
  <c r="EP391" i="2" s="1"/>
  <c r="DY392" i="2"/>
  <c r="EN392" i="2" s="1"/>
  <c r="DZ393" i="2"/>
  <c r="EO393" i="2" s="1"/>
  <c r="DX393" i="2"/>
  <c r="EM393" i="2" s="1"/>
  <c r="DS393" i="2"/>
  <c r="EH393" i="2" s="1"/>
  <c r="DW393" i="2"/>
  <c r="EL393" i="2" s="1"/>
  <c r="EA393" i="2"/>
  <c r="EP393" i="2" s="1"/>
  <c r="DY394" i="2"/>
  <c r="EN394" i="2" s="1"/>
  <c r="DR395" i="2"/>
  <c r="EG395" i="2" s="1"/>
  <c r="DP395" i="2"/>
  <c r="EE395" i="2" s="1"/>
  <c r="DQ395" i="2"/>
  <c r="EF395" i="2" s="1"/>
  <c r="DZ395" i="2"/>
  <c r="EO395" i="2" s="1"/>
  <c r="DX395" i="2"/>
  <c r="EM395" i="2" s="1"/>
  <c r="DY395" i="2"/>
  <c r="EN395" i="2" s="1"/>
  <c r="EA395" i="2"/>
  <c r="EP395" i="2" s="1"/>
  <c r="DN396" i="2"/>
  <c r="EC396" i="2" s="1"/>
  <c r="DO396" i="2"/>
  <c r="ED396" i="2" s="1"/>
  <c r="DR396" i="2"/>
  <c r="EG396" i="2" s="1"/>
  <c r="DP396" i="2"/>
  <c r="EE396" i="2" s="1"/>
  <c r="DQ396" i="2"/>
  <c r="EF396" i="2" s="1"/>
  <c r="DT398" i="2"/>
  <c r="EI398" i="2" s="1"/>
  <c r="DS398" i="2"/>
  <c r="EH398" i="2" s="1"/>
  <c r="DV398" i="2"/>
  <c r="EK398" i="2" s="1"/>
  <c r="DW398" i="2"/>
  <c r="EL398" i="2" s="1"/>
  <c r="DM398" i="2"/>
  <c r="DR399" i="2"/>
  <c r="EG399" i="2" s="1"/>
  <c r="DP399" i="2"/>
  <c r="EE399" i="2" s="1"/>
  <c r="DQ399" i="2"/>
  <c r="EF399" i="2" s="1"/>
  <c r="DZ399" i="2"/>
  <c r="EO399" i="2" s="1"/>
  <c r="DX399" i="2"/>
  <c r="EM399" i="2" s="1"/>
  <c r="DY399" i="2"/>
  <c r="EN399" i="2" s="1"/>
  <c r="EA399" i="2"/>
  <c r="EP399" i="2" s="1"/>
  <c r="DN400" i="2"/>
  <c r="EC400" i="2" s="1"/>
  <c r="DO400" i="2"/>
  <c r="ED400" i="2" s="1"/>
  <c r="DR400" i="2"/>
  <c r="EG400" i="2" s="1"/>
  <c r="DP400" i="2"/>
  <c r="EE400" i="2" s="1"/>
  <c r="DQ400" i="2"/>
  <c r="EF400" i="2" s="1"/>
  <c r="DT402" i="2"/>
  <c r="EI402" i="2" s="1"/>
  <c r="DS402" i="2"/>
  <c r="EH402" i="2" s="1"/>
  <c r="DV402" i="2"/>
  <c r="EK402" i="2" s="1"/>
  <c r="DW402" i="2"/>
  <c r="EL402" i="2" s="1"/>
  <c r="DM402" i="2"/>
  <c r="DR403" i="2"/>
  <c r="EG403" i="2" s="1"/>
  <c r="DP403" i="2"/>
  <c r="EE403" i="2" s="1"/>
  <c r="DQ403" i="2"/>
  <c r="EF403" i="2" s="1"/>
  <c r="DZ403" i="2"/>
  <c r="EO403" i="2" s="1"/>
  <c r="DX403" i="2"/>
  <c r="EM403" i="2" s="1"/>
  <c r="DY403" i="2"/>
  <c r="EN403" i="2" s="1"/>
  <c r="EA403" i="2"/>
  <c r="EP403" i="2" s="1"/>
  <c r="DN404" i="2"/>
  <c r="EC404" i="2" s="1"/>
  <c r="DO404" i="2"/>
  <c r="ED404" i="2" s="1"/>
  <c r="DM404" i="2"/>
  <c r="DR404" i="2"/>
  <c r="EG404" i="2" s="1"/>
  <c r="DP404" i="2"/>
  <c r="EE404" i="2" s="1"/>
  <c r="DQ404" i="2"/>
  <c r="EF404" i="2" s="1"/>
  <c r="DN406" i="2"/>
  <c r="EC406" i="2" s="1"/>
  <c r="DO406" i="2"/>
  <c r="ED406" i="2" s="1"/>
  <c r="DM406" i="2"/>
  <c r="DN408" i="2"/>
  <c r="EC408" i="2" s="1"/>
  <c r="DO408" i="2"/>
  <c r="ED408" i="2" s="1"/>
  <c r="DM408" i="2"/>
  <c r="DN410" i="2"/>
  <c r="EC410" i="2" s="1"/>
  <c r="DO410" i="2"/>
  <c r="ED410" i="2" s="1"/>
  <c r="DM410" i="2"/>
  <c r="DN412" i="2"/>
  <c r="EC412" i="2" s="1"/>
  <c r="DO412" i="2"/>
  <c r="ED412" i="2" s="1"/>
  <c r="DM412" i="2"/>
  <c r="DZ405" i="2"/>
  <c r="EO405" i="2" s="1"/>
  <c r="DX405" i="2"/>
  <c r="EM405" i="2" s="1"/>
  <c r="EA405" i="2"/>
  <c r="EP405" i="2" s="1"/>
  <c r="DR406" i="2"/>
  <c r="EG406" i="2" s="1"/>
  <c r="DP406" i="2"/>
  <c r="EE406" i="2" s="1"/>
  <c r="DQ406" i="2"/>
  <c r="EF406" i="2" s="1"/>
  <c r="DZ407" i="2"/>
  <c r="EO407" i="2" s="1"/>
  <c r="DX407" i="2"/>
  <c r="EM407" i="2" s="1"/>
  <c r="EA407" i="2"/>
  <c r="EP407" i="2" s="1"/>
  <c r="DR408" i="2"/>
  <c r="EG408" i="2" s="1"/>
  <c r="DP408" i="2"/>
  <c r="EE408" i="2" s="1"/>
  <c r="DQ408" i="2"/>
  <c r="EF408" i="2" s="1"/>
  <c r="DZ409" i="2"/>
  <c r="EO409" i="2" s="1"/>
  <c r="DX409" i="2"/>
  <c r="EM409" i="2" s="1"/>
  <c r="EA409" i="2"/>
  <c r="EP409" i="2" s="1"/>
  <c r="DR410" i="2"/>
  <c r="EG410" i="2" s="1"/>
  <c r="DP410" i="2"/>
  <c r="EE410" i="2" s="1"/>
  <c r="DQ410" i="2"/>
  <c r="EF410" i="2" s="1"/>
  <c r="DZ411" i="2"/>
  <c r="EO411" i="2" s="1"/>
  <c r="DX411" i="2"/>
  <c r="EM411" i="2" s="1"/>
  <c r="EA411" i="2"/>
  <c r="EP411" i="2" s="1"/>
  <c r="DR412" i="2"/>
  <c r="EG412" i="2" s="1"/>
  <c r="DP412" i="2"/>
  <c r="EE412" i="2" s="1"/>
  <c r="DQ412" i="2"/>
  <c r="EF412" i="2" s="1"/>
  <c r="DO413" i="2"/>
  <c r="ED413" i="2" s="1"/>
  <c r="DM413" i="2"/>
  <c r="DN413" i="2"/>
  <c r="EC413" i="2" s="1"/>
  <c r="DQ413" i="2"/>
  <c r="EF413" i="2" s="1"/>
  <c r="DR413" i="2"/>
  <c r="EG413" i="2" s="1"/>
  <c r="DP413" i="2"/>
  <c r="EE413" i="2" s="1"/>
  <c r="DO414" i="2"/>
  <c r="ED414" i="2" s="1"/>
  <c r="DM414" i="2"/>
  <c r="DN414" i="2"/>
  <c r="EC414" i="2" s="1"/>
  <c r="DQ414" i="2"/>
  <c r="EF414" i="2" s="1"/>
  <c r="DR414" i="2"/>
  <c r="EG414" i="2" s="1"/>
  <c r="DP414" i="2"/>
  <c r="EE414" i="2" s="1"/>
  <c r="DO415" i="2"/>
  <c r="ED415" i="2" s="1"/>
  <c r="DM415" i="2"/>
  <c r="DN415" i="2"/>
  <c r="EC415" i="2" s="1"/>
  <c r="DQ415" i="2"/>
  <c r="EF415" i="2" s="1"/>
  <c r="DR415" i="2"/>
  <c r="EG415" i="2" s="1"/>
  <c r="DP415" i="2"/>
  <c r="EE415" i="2" s="1"/>
  <c r="DO416" i="2"/>
  <c r="ED416" i="2" s="1"/>
  <c r="DM416" i="2"/>
  <c r="DN416" i="2"/>
  <c r="EC416" i="2" s="1"/>
  <c r="DQ416" i="2"/>
  <c r="EF416" i="2" s="1"/>
  <c r="DR416" i="2"/>
  <c r="EG416" i="2" s="1"/>
  <c r="DP416" i="2"/>
  <c r="EE416" i="2" s="1"/>
  <c r="DO417" i="2"/>
  <c r="ED417" i="2" s="1"/>
  <c r="DM417" i="2"/>
  <c r="DN417" i="2"/>
  <c r="EC417" i="2" s="1"/>
  <c r="DQ417" i="2"/>
  <c r="EF417" i="2" s="1"/>
  <c r="DR417" i="2"/>
  <c r="EG417" i="2" s="1"/>
  <c r="DP417" i="2"/>
  <c r="EE417" i="2" s="1"/>
  <c r="DN418" i="2"/>
  <c r="EC418" i="2" s="1"/>
  <c r="DO418" i="2"/>
  <c r="ED418" i="2" s="1"/>
  <c r="DM418" i="2"/>
  <c r="DR418" i="2"/>
  <c r="EG418" i="2" s="1"/>
  <c r="DP418" i="2"/>
  <c r="EE418" i="2" s="1"/>
  <c r="DQ418" i="2"/>
  <c r="EF418" i="2" s="1"/>
  <c r="DN419" i="2"/>
  <c r="EC419" i="2" s="1"/>
  <c r="DM419" i="2"/>
  <c r="DO419" i="2"/>
  <c r="ED419" i="2" s="1"/>
  <c r="DN421" i="2"/>
  <c r="EC421" i="2" s="1"/>
  <c r="DM421" i="2"/>
  <c r="DO421" i="2"/>
  <c r="ED421" i="2" s="1"/>
  <c r="DN423" i="2"/>
  <c r="EC423" i="2" s="1"/>
  <c r="DM423" i="2"/>
  <c r="DO423" i="2"/>
  <c r="ED423" i="2" s="1"/>
  <c r="DN425" i="2"/>
  <c r="EC425" i="2" s="1"/>
  <c r="DM425" i="2"/>
  <c r="DO425" i="2"/>
  <c r="ED425" i="2" s="1"/>
  <c r="DN427" i="2"/>
  <c r="EC427" i="2" s="1"/>
  <c r="DM427" i="2"/>
  <c r="DO427" i="2"/>
  <c r="ED427" i="2" s="1"/>
  <c r="DN429" i="2"/>
  <c r="EC429" i="2" s="1"/>
  <c r="DM429" i="2"/>
  <c r="DO429" i="2"/>
  <c r="ED429" i="2" s="1"/>
  <c r="DN431" i="2"/>
  <c r="EC431" i="2" s="1"/>
  <c r="DM431" i="2"/>
  <c r="DO431" i="2"/>
  <c r="ED431" i="2" s="1"/>
  <c r="DN433" i="2"/>
  <c r="EC433" i="2" s="1"/>
  <c r="DM433" i="2"/>
  <c r="DO433" i="2"/>
  <c r="ED433" i="2" s="1"/>
  <c r="DZ396" i="2"/>
  <c r="EO396" i="2" s="1"/>
  <c r="DX396" i="2"/>
  <c r="EM396" i="2" s="1"/>
  <c r="EA396" i="2"/>
  <c r="EP396" i="2" s="1"/>
  <c r="DZ398" i="2"/>
  <c r="EO398" i="2" s="1"/>
  <c r="DX398" i="2"/>
  <c r="EM398" i="2" s="1"/>
  <c r="EA398" i="2"/>
  <c r="EP398" i="2" s="1"/>
  <c r="DZ400" i="2"/>
  <c r="EO400" i="2" s="1"/>
  <c r="DX400" i="2"/>
  <c r="EM400" i="2" s="1"/>
  <c r="EA400" i="2"/>
  <c r="EP400" i="2" s="1"/>
  <c r="DZ402" i="2"/>
  <c r="EO402" i="2" s="1"/>
  <c r="DX402" i="2"/>
  <c r="EM402" i="2" s="1"/>
  <c r="EA402" i="2"/>
  <c r="EP402" i="2" s="1"/>
  <c r="DZ404" i="2"/>
  <c r="EO404" i="2" s="1"/>
  <c r="DX404" i="2"/>
  <c r="EM404" i="2" s="1"/>
  <c r="EA404" i="2"/>
  <c r="EP404" i="2" s="1"/>
  <c r="DY405" i="2"/>
  <c r="EN405" i="2" s="1"/>
  <c r="DZ406" i="2"/>
  <c r="EO406" i="2" s="1"/>
  <c r="DX406" i="2"/>
  <c r="EM406" i="2" s="1"/>
  <c r="DS406" i="2"/>
  <c r="EH406" i="2" s="1"/>
  <c r="DW406" i="2"/>
  <c r="EL406" i="2" s="1"/>
  <c r="EA406" i="2"/>
  <c r="EP406" i="2" s="1"/>
  <c r="DY407" i="2"/>
  <c r="EN407" i="2" s="1"/>
  <c r="DZ408" i="2"/>
  <c r="EO408" i="2" s="1"/>
  <c r="DX408" i="2"/>
  <c r="EM408" i="2" s="1"/>
  <c r="DS408" i="2"/>
  <c r="EH408" i="2" s="1"/>
  <c r="DW408" i="2"/>
  <c r="EL408" i="2" s="1"/>
  <c r="EA408" i="2"/>
  <c r="EP408" i="2" s="1"/>
  <c r="DY409" i="2"/>
  <c r="EN409" i="2" s="1"/>
  <c r="DZ410" i="2"/>
  <c r="EO410" i="2" s="1"/>
  <c r="DX410" i="2"/>
  <c r="EM410" i="2" s="1"/>
  <c r="DS410" i="2"/>
  <c r="EH410" i="2" s="1"/>
  <c r="DW410" i="2"/>
  <c r="EL410" i="2" s="1"/>
  <c r="EA410" i="2"/>
  <c r="EP410" i="2" s="1"/>
  <c r="DY411" i="2"/>
  <c r="EN411" i="2" s="1"/>
  <c r="DZ412" i="2"/>
  <c r="EO412" i="2" s="1"/>
  <c r="DX412" i="2"/>
  <c r="EM412" i="2" s="1"/>
  <c r="DS412" i="2"/>
  <c r="EH412" i="2" s="1"/>
  <c r="DW412" i="2"/>
  <c r="EL412" i="2" s="1"/>
  <c r="EA412" i="2"/>
  <c r="EP412" i="2" s="1"/>
  <c r="DS413" i="2"/>
  <c r="EH413" i="2" s="1"/>
  <c r="DT413" i="2"/>
  <c r="EI413" i="2" s="1"/>
  <c r="DW413" i="2"/>
  <c r="EL413" i="2" s="1"/>
  <c r="DV413" i="2"/>
  <c r="EK413" i="2" s="1"/>
  <c r="DS414" i="2"/>
  <c r="EH414" i="2" s="1"/>
  <c r="DT414" i="2"/>
  <c r="EI414" i="2" s="1"/>
  <c r="DW414" i="2"/>
  <c r="EL414" i="2" s="1"/>
  <c r="DV414" i="2"/>
  <c r="EK414" i="2" s="1"/>
  <c r="DS415" i="2"/>
  <c r="EH415" i="2" s="1"/>
  <c r="DT415" i="2"/>
  <c r="EI415" i="2" s="1"/>
  <c r="DW415" i="2"/>
  <c r="EL415" i="2" s="1"/>
  <c r="DV415" i="2"/>
  <c r="EK415" i="2" s="1"/>
  <c r="DS416" i="2"/>
  <c r="EH416" i="2" s="1"/>
  <c r="DT416" i="2"/>
  <c r="EI416" i="2" s="1"/>
  <c r="DW416" i="2"/>
  <c r="EL416" i="2" s="1"/>
  <c r="DV416" i="2"/>
  <c r="EK416" i="2" s="1"/>
  <c r="DS417" i="2"/>
  <c r="EH417" i="2" s="1"/>
  <c r="DT417" i="2"/>
  <c r="EI417" i="2" s="1"/>
  <c r="DW417" i="2"/>
  <c r="EL417" i="2" s="1"/>
  <c r="DV417" i="2"/>
  <c r="EK417" i="2" s="1"/>
  <c r="DN420" i="2"/>
  <c r="EC420" i="2" s="1"/>
  <c r="DO420" i="2"/>
  <c r="ED420" i="2" s="1"/>
  <c r="DM420" i="2"/>
  <c r="DR420" i="2"/>
  <c r="EG420" i="2" s="1"/>
  <c r="DP420" i="2"/>
  <c r="EE420" i="2" s="1"/>
  <c r="DQ420" i="2"/>
  <c r="EF420" i="2" s="1"/>
  <c r="DN422" i="2"/>
  <c r="EC422" i="2" s="1"/>
  <c r="DO422" i="2"/>
  <c r="ED422" i="2" s="1"/>
  <c r="DM422" i="2"/>
  <c r="DR422" i="2"/>
  <c r="EG422" i="2" s="1"/>
  <c r="DP422" i="2"/>
  <c r="EE422" i="2" s="1"/>
  <c r="DQ422" i="2"/>
  <c r="EF422" i="2" s="1"/>
  <c r="DN424" i="2"/>
  <c r="EC424" i="2" s="1"/>
  <c r="DO424" i="2"/>
  <c r="ED424" i="2" s="1"/>
  <c r="DM424" i="2"/>
  <c r="DR424" i="2"/>
  <c r="EG424" i="2" s="1"/>
  <c r="DP424" i="2"/>
  <c r="EE424" i="2" s="1"/>
  <c r="DQ424" i="2"/>
  <c r="EF424" i="2" s="1"/>
  <c r="DN426" i="2"/>
  <c r="EC426" i="2" s="1"/>
  <c r="DO426" i="2"/>
  <c r="ED426" i="2" s="1"/>
  <c r="DM426" i="2"/>
  <c r="DR426" i="2"/>
  <c r="EG426" i="2" s="1"/>
  <c r="DP426" i="2"/>
  <c r="EE426" i="2" s="1"/>
  <c r="DQ426" i="2"/>
  <c r="EF426" i="2" s="1"/>
  <c r="DN428" i="2"/>
  <c r="EC428" i="2" s="1"/>
  <c r="DO428" i="2"/>
  <c r="ED428" i="2" s="1"/>
  <c r="DM428" i="2"/>
  <c r="DR428" i="2"/>
  <c r="EG428" i="2" s="1"/>
  <c r="DP428" i="2"/>
  <c r="EE428" i="2" s="1"/>
  <c r="DQ428" i="2"/>
  <c r="EF428" i="2" s="1"/>
  <c r="DN430" i="2"/>
  <c r="EC430" i="2" s="1"/>
  <c r="DO430" i="2"/>
  <c r="ED430" i="2" s="1"/>
  <c r="DM430" i="2"/>
  <c r="DR430" i="2"/>
  <c r="EG430" i="2" s="1"/>
  <c r="DP430" i="2"/>
  <c r="EE430" i="2" s="1"/>
  <c r="DQ430" i="2"/>
  <c r="EF430" i="2" s="1"/>
  <c r="DN432" i="2"/>
  <c r="EC432" i="2" s="1"/>
  <c r="DO432" i="2"/>
  <c r="ED432" i="2" s="1"/>
  <c r="DM432" i="2"/>
  <c r="DR432" i="2"/>
  <c r="EG432" i="2" s="1"/>
  <c r="DP432" i="2"/>
  <c r="EE432" i="2" s="1"/>
  <c r="DQ432" i="2"/>
  <c r="EF432" i="2" s="1"/>
  <c r="DN434" i="2"/>
  <c r="EC434" i="2" s="1"/>
  <c r="DO434" i="2"/>
  <c r="ED434" i="2" s="1"/>
  <c r="DM434" i="2"/>
  <c r="DR434" i="2"/>
  <c r="EG434" i="2" s="1"/>
  <c r="DP434" i="2"/>
  <c r="EE434" i="2" s="1"/>
  <c r="DQ434" i="2"/>
  <c r="EF434" i="2" s="1"/>
  <c r="DX413" i="2"/>
  <c r="EM413" i="2" s="1"/>
  <c r="DZ413" i="2"/>
  <c r="EO413" i="2" s="1"/>
  <c r="DX414" i="2"/>
  <c r="EM414" i="2" s="1"/>
  <c r="DZ414" i="2"/>
  <c r="EO414" i="2" s="1"/>
  <c r="DX415" i="2"/>
  <c r="EM415" i="2" s="1"/>
  <c r="DZ415" i="2"/>
  <c r="EO415" i="2" s="1"/>
  <c r="DX416" i="2"/>
  <c r="EM416" i="2" s="1"/>
  <c r="DZ416" i="2"/>
  <c r="EO416" i="2" s="1"/>
  <c r="DX417" i="2"/>
  <c r="EM417" i="2" s="1"/>
  <c r="DZ417" i="2"/>
  <c r="EO417" i="2" s="1"/>
  <c r="DZ419" i="2"/>
  <c r="EO419" i="2" s="1"/>
  <c r="DX419" i="2"/>
  <c r="EM419" i="2" s="1"/>
  <c r="DS419" i="2"/>
  <c r="EH419" i="2" s="1"/>
  <c r="DW419" i="2"/>
  <c r="EL419" i="2" s="1"/>
  <c r="EA419" i="2"/>
  <c r="EP419" i="2" s="1"/>
  <c r="DZ421" i="2"/>
  <c r="EO421" i="2" s="1"/>
  <c r="DX421" i="2"/>
  <c r="EM421" i="2" s="1"/>
  <c r="DS421" i="2"/>
  <c r="EH421" i="2" s="1"/>
  <c r="DW421" i="2"/>
  <c r="EL421" i="2" s="1"/>
  <c r="EA421" i="2"/>
  <c r="EP421" i="2" s="1"/>
  <c r="DZ423" i="2"/>
  <c r="EO423" i="2" s="1"/>
  <c r="DX423" i="2"/>
  <c r="EM423" i="2" s="1"/>
  <c r="DS423" i="2"/>
  <c r="EH423" i="2" s="1"/>
  <c r="DW423" i="2"/>
  <c r="EL423" i="2" s="1"/>
  <c r="EA423" i="2"/>
  <c r="EP423" i="2" s="1"/>
  <c r="DZ425" i="2"/>
  <c r="EO425" i="2" s="1"/>
  <c r="DX425" i="2"/>
  <c r="EM425" i="2" s="1"/>
  <c r="DS425" i="2"/>
  <c r="EH425" i="2" s="1"/>
  <c r="DW425" i="2"/>
  <c r="EL425" i="2" s="1"/>
  <c r="EA425" i="2"/>
  <c r="EP425" i="2" s="1"/>
  <c r="DZ427" i="2"/>
  <c r="EO427" i="2" s="1"/>
  <c r="DX427" i="2"/>
  <c r="EM427" i="2" s="1"/>
  <c r="DS427" i="2"/>
  <c r="EH427" i="2" s="1"/>
  <c r="DW427" i="2"/>
  <c r="EL427" i="2" s="1"/>
  <c r="EA427" i="2"/>
  <c r="EP427" i="2" s="1"/>
  <c r="DZ429" i="2"/>
  <c r="EO429" i="2" s="1"/>
  <c r="DX429" i="2"/>
  <c r="EM429" i="2" s="1"/>
  <c r="DS429" i="2"/>
  <c r="EH429" i="2" s="1"/>
  <c r="DW429" i="2"/>
  <c r="EL429" i="2" s="1"/>
  <c r="EA429" i="2"/>
  <c r="EP429" i="2" s="1"/>
  <c r="DZ431" i="2"/>
  <c r="EO431" i="2" s="1"/>
  <c r="DX431" i="2"/>
  <c r="EM431" i="2" s="1"/>
  <c r="DS431" i="2"/>
  <c r="EH431" i="2" s="1"/>
  <c r="DW431" i="2"/>
  <c r="EL431" i="2" s="1"/>
  <c r="EA431" i="2"/>
  <c r="EP431" i="2" s="1"/>
  <c r="DZ433" i="2"/>
  <c r="EO433" i="2" s="1"/>
  <c r="DX433" i="2"/>
  <c r="EM433" i="2" s="1"/>
  <c r="DS433" i="2"/>
  <c r="EH433" i="2" s="1"/>
  <c r="DW433" i="2"/>
  <c r="EL433" i="2" s="1"/>
  <c r="EA433" i="2"/>
  <c r="EP433" i="2" s="1"/>
  <c r="DT435" i="2"/>
  <c r="EI435" i="2" s="1"/>
  <c r="DS435" i="2"/>
  <c r="EH435" i="2" s="1"/>
  <c r="DV435" i="2"/>
  <c r="EK435" i="2" s="1"/>
  <c r="DW435" i="2"/>
  <c r="EL435" i="2" s="1"/>
  <c r="DT436" i="2"/>
  <c r="EI436" i="2" s="1"/>
  <c r="DS436" i="2"/>
  <c r="EH436" i="2" s="1"/>
  <c r="DV436" i="2"/>
  <c r="EK436" i="2" s="1"/>
  <c r="DW436" i="2"/>
  <c r="EL436" i="2" s="1"/>
  <c r="DT437" i="2"/>
  <c r="EI437" i="2" s="1"/>
  <c r="DS437" i="2"/>
  <c r="EH437" i="2" s="1"/>
  <c r="DV437" i="2"/>
  <c r="EK437" i="2" s="1"/>
  <c r="DW437" i="2"/>
  <c r="EL437" i="2" s="1"/>
  <c r="DT438" i="2"/>
  <c r="EI438" i="2" s="1"/>
  <c r="DS438" i="2"/>
  <c r="EH438" i="2" s="1"/>
  <c r="DV438" i="2"/>
  <c r="EK438" i="2" s="1"/>
  <c r="DW438" i="2"/>
  <c r="EL438" i="2" s="1"/>
  <c r="DT439" i="2"/>
  <c r="EI439" i="2" s="1"/>
  <c r="DS439" i="2"/>
  <c r="EH439" i="2" s="1"/>
  <c r="DV439" i="2"/>
  <c r="EK439" i="2" s="1"/>
  <c r="DW439" i="2"/>
  <c r="EL439" i="2" s="1"/>
  <c r="DN441" i="2"/>
  <c r="EC441" i="2" s="1"/>
  <c r="DO441" i="2"/>
  <c r="ED441" i="2" s="1"/>
  <c r="DM441" i="2"/>
  <c r="DR441" i="2"/>
  <c r="EG441" i="2" s="1"/>
  <c r="DP441" i="2"/>
  <c r="EE441" i="2" s="1"/>
  <c r="DQ441" i="2"/>
  <c r="EF441" i="2" s="1"/>
  <c r="DN443" i="2"/>
  <c r="EC443" i="2" s="1"/>
  <c r="DO443" i="2"/>
  <c r="ED443" i="2" s="1"/>
  <c r="DM443" i="2"/>
  <c r="DR443" i="2"/>
  <c r="EG443" i="2" s="1"/>
  <c r="DP443" i="2"/>
  <c r="EE443" i="2" s="1"/>
  <c r="DQ443" i="2"/>
  <c r="EF443" i="2" s="1"/>
  <c r="DN445" i="2"/>
  <c r="EC445" i="2" s="1"/>
  <c r="DO445" i="2"/>
  <c r="ED445" i="2" s="1"/>
  <c r="DM445" i="2"/>
  <c r="DR445" i="2"/>
  <c r="EG445" i="2" s="1"/>
  <c r="DP445" i="2"/>
  <c r="EE445" i="2" s="1"/>
  <c r="DQ445" i="2"/>
  <c r="EF445" i="2" s="1"/>
  <c r="DN447" i="2"/>
  <c r="EC447" i="2" s="1"/>
  <c r="DO447" i="2"/>
  <c r="ED447" i="2" s="1"/>
  <c r="DM447" i="2"/>
  <c r="DR447" i="2"/>
  <c r="EG447" i="2" s="1"/>
  <c r="DP447" i="2"/>
  <c r="EE447" i="2" s="1"/>
  <c r="DQ447" i="2"/>
  <c r="EF447" i="2" s="1"/>
  <c r="DN449" i="2"/>
  <c r="EC449" i="2" s="1"/>
  <c r="DO449" i="2"/>
  <c r="ED449" i="2" s="1"/>
  <c r="DM449" i="2"/>
  <c r="DR449" i="2"/>
  <c r="EG449" i="2" s="1"/>
  <c r="DP449" i="2"/>
  <c r="EE449" i="2" s="1"/>
  <c r="DQ449" i="2"/>
  <c r="EF449" i="2" s="1"/>
  <c r="DN451" i="2"/>
  <c r="EC451" i="2" s="1"/>
  <c r="DO451" i="2"/>
  <c r="ED451" i="2" s="1"/>
  <c r="DM451" i="2"/>
  <c r="DR451" i="2"/>
  <c r="EG451" i="2" s="1"/>
  <c r="DP451" i="2"/>
  <c r="EE451" i="2" s="1"/>
  <c r="DQ451" i="2"/>
  <c r="EF451" i="2" s="1"/>
  <c r="DN453" i="2"/>
  <c r="EC453" i="2" s="1"/>
  <c r="DO453" i="2"/>
  <c r="ED453" i="2" s="1"/>
  <c r="DM453" i="2"/>
  <c r="DR453" i="2"/>
  <c r="EG453" i="2" s="1"/>
  <c r="DP453" i="2"/>
  <c r="EE453" i="2" s="1"/>
  <c r="DQ453" i="2"/>
  <c r="EF453" i="2" s="1"/>
  <c r="DN455" i="2"/>
  <c r="EC455" i="2" s="1"/>
  <c r="DO455" i="2"/>
  <c r="ED455" i="2" s="1"/>
  <c r="DM455" i="2"/>
  <c r="DR455" i="2"/>
  <c r="EG455" i="2" s="1"/>
  <c r="DP455" i="2"/>
  <c r="EE455" i="2" s="1"/>
  <c r="DQ455" i="2"/>
  <c r="EF455" i="2" s="1"/>
  <c r="DN457" i="2"/>
  <c r="EC457" i="2" s="1"/>
  <c r="DO457" i="2"/>
  <c r="ED457" i="2" s="1"/>
  <c r="DM457" i="2"/>
  <c r="DR457" i="2"/>
  <c r="EG457" i="2" s="1"/>
  <c r="DP457" i="2"/>
  <c r="EE457" i="2" s="1"/>
  <c r="DQ457" i="2"/>
  <c r="EF457" i="2" s="1"/>
  <c r="DN459" i="2"/>
  <c r="EC459" i="2" s="1"/>
  <c r="DO459" i="2"/>
  <c r="ED459" i="2" s="1"/>
  <c r="DM459" i="2"/>
  <c r="DR459" i="2"/>
  <c r="EG459" i="2" s="1"/>
  <c r="DP459" i="2"/>
  <c r="EE459" i="2" s="1"/>
  <c r="DQ459" i="2"/>
  <c r="EF459" i="2" s="1"/>
  <c r="DN461" i="2"/>
  <c r="EC461" i="2" s="1"/>
  <c r="DO461" i="2"/>
  <c r="ED461" i="2" s="1"/>
  <c r="DM461" i="2"/>
  <c r="DR461" i="2"/>
  <c r="EG461" i="2" s="1"/>
  <c r="DP461" i="2"/>
  <c r="EE461" i="2" s="1"/>
  <c r="DQ461" i="2"/>
  <c r="EF461" i="2" s="1"/>
  <c r="DY413" i="2"/>
  <c r="EN413" i="2" s="1"/>
  <c r="DY414" i="2"/>
  <c r="EN414" i="2" s="1"/>
  <c r="DY415" i="2"/>
  <c r="EN415" i="2" s="1"/>
  <c r="DY416" i="2"/>
  <c r="EN416" i="2" s="1"/>
  <c r="DY417" i="2"/>
  <c r="EN417" i="2" s="1"/>
  <c r="DZ418" i="2"/>
  <c r="EO418" i="2" s="1"/>
  <c r="DX418" i="2"/>
  <c r="EM418" i="2" s="1"/>
  <c r="DS418" i="2"/>
  <c r="EH418" i="2" s="1"/>
  <c r="DW418" i="2"/>
  <c r="EL418" i="2" s="1"/>
  <c r="EA418" i="2"/>
  <c r="EP418" i="2" s="1"/>
  <c r="DR419" i="2"/>
  <c r="EG419" i="2" s="1"/>
  <c r="DP419" i="2"/>
  <c r="EE419" i="2" s="1"/>
  <c r="DQ419" i="2"/>
  <c r="EF419" i="2" s="1"/>
  <c r="DZ420" i="2"/>
  <c r="EO420" i="2" s="1"/>
  <c r="DX420" i="2"/>
  <c r="EM420" i="2" s="1"/>
  <c r="EA420" i="2"/>
  <c r="EP420" i="2" s="1"/>
  <c r="DR421" i="2"/>
  <c r="EG421" i="2" s="1"/>
  <c r="DP421" i="2"/>
  <c r="EE421" i="2" s="1"/>
  <c r="DQ421" i="2"/>
  <c r="EF421" i="2" s="1"/>
  <c r="DZ422" i="2"/>
  <c r="EO422" i="2" s="1"/>
  <c r="DX422" i="2"/>
  <c r="EM422" i="2" s="1"/>
  <c r="EA422" i="2"/>
  <c r="EP422" i="2" s="1"/>
  <c r="DR423" i="2"/>
  <c r="EG423" i="2" s="1"/>
  <c r="DP423" i="2"/>
  <c r="EE423" i="2" s="1"/>
  <c r="DQ423" i="2"/>
  <c r="EF423" i="2" s="1"/>
  <c r="DZ424" i="2"/>
  <c r="EO424" i="2" s="1"/>
  <c r="DX424" i="2"/>
  <c r="EM424" i="2" s="1"/>
  <c r="EA424" i="2"/>
  <c r="EP424" i="2" s="1"/>
  <c r="DR425" i="2"/>
  <c r="EG425" i="2" s="1"/>
  <c r="DP425" i="2"/>
  <c r="EE425" i="2" s="1"/>
  <c r="DQ425" i="2"/>
  <c r="EF425" i="2" s="1"/>
  <c r="DZ426" i="2"/>
  <c r="EO426" i="2" s="1"/>
  <c r="DX426" i="2"/>
  <c r="EM426" i="2" s="1"/>
  <c r="EA426" i="2"/>
  <c r="EP426" i="2" s="1"/>
  <c r="DR427" i="2"/>
  <c r="EG427" i="2" s="1"/>
  <c r="DP427" i="2"/>
  <c r="EE427" i="2" s="1"/>
  <c r="DQ427" i="2"/>
  <c r="EF427" i="2" s="1"/>
  <c r="DZ428" i="2"/>
  <c r="EO428" i="2" s="1"/>
  <c r="DX428" i="2"/>
  <c r="EM428" i="2" s="1"/>
  <c r="EA428" i="2"/>
  <c r="EP428" i="2" s="1"/>
  <c r="DR429" i="2"/>
  <c r="EG429" i="2" s="1"/>
  <c r="DP429" i="2"/>
  <c r="EE429" i="2" s="1"/>
  <c r="DQ429" i="2"/>
  <c r="EF429" i="2" s="1"/>
  <c r="DZ430" i="2"/>
  <c r="EO430" i="2" s="1"/>
  <c r="DX430" i="2"/>
  <c r="EM430" i="2" s="1"/>
  <c r="EA430" i="2"/>
  <c r="EP430" i="2" s="1"/>
  <c r="DR431" i="2"/>
  <c r="EG431" i="2" s="1"/>
  <c r="DP431" i="2"/>
  <c r="EE431" i="2" s="1"/>
  <c r="DQ431" i="2"/>
  <c r="EF431" i="2" s="1"/>
  <c r="DZ432" i="2"/>
  <c r="EO432" i="2" s="1"/>
  <c r="DX432" i="2"/>
  <c r="EM432" i="2" s="1"/>
  <c r="EA432" i="2"/>
  <c r="EP432" i="2" s="1"/>
  <c r="DR433" i="2"/>
  <c r="EG433" i="2" s="1"/>
  <c r="DP433" i="2"/>
  <c r="EE433" i="2" s="1"/>
  <c r="DQ433" i="2"/>
  <c r="EF433" i="2" s="1"/>
  <c r="DZ434" i="2"/>
  <c r="EO434" i="2" s="1"/>
  <c r="DX434" i="2"/>
  <c r="EM434" i="2" s="1"/>
  <c r="DS434" i="2"/>
  <c r="EH434" i="2" s="1"/>
  <c r="DW434" i="2"/>
  <c r="EL434" i="2" s="1"/>
  <c r="EA434" i="2"/>
  <c r="EP434" i="2" s="1"/>
  <c r="DN435" i="2"/>
  <c r="EC435" i="2" s="1"/>
  <c r="DO435" i="2"/>
  <c r="ED435" i="2" s="1"/>
  <c r="DM435" i="2"/>
  <c r="DR435" i="2"/>
  <c r="EG435" i="2" s="1"/>
  <c r="DP435" i="2"/>
  <c r="EE435" i="2" s="1"/>
  <c r="DQ435" i="2"/>
  <c r="EF435" i="2" s="1"/>
  <c r="DN436" i="2"/>
  <c r="EC436" i="2" s="1"/>
  <c r="DO436" i="2"/>
  <c r="ED436" i="2" s="1"/>
  <c r="DM436" i="2"/>
  <c r="DR436" i="2"/>
  <c r="EG436" i="2" s="1"/>
  <c r="DP436" i="2"/>
  <c r="EE436" i="2" s="1"/>
  <c r="DQ436" i="2"/>
  <c r="EF436" i="2" s="1"/>
  <c r="DN437" i="2"/>
  <c r="EC437" i="2" s="1"/>
  <c r="DO437" i="2"/>
  <c r="ED437" i="2" s="1"/>
  <c r="DM437" i="2"/>
  <c r="DR437" i="2"/>
  <c r="EG437" i="2" s="1"/>
  <c r="DP437" i="2"/>
  <c r="EE437" i="2" s="1"/>
  <c r="DQ437" i="2"/>
  <c r="EF437" i="2" s="1"/>
  <c r="DN438" i="2"/>
  <c r="EC438" i="2" s="1"/>
  <c r="DO438" i="2"/>
  <c r="ED438" i="2" s="1"/>
  <c r="DM438" i="2"/>
  <c r="DR438" i="2"/>
  <c r="EG438" i="2" s="1"/>
  <c r="DP438" i="2"/>
  <c r="EE438" i="2" s="1"/>
  <c r="DQ438" i="2"/>
  <c r="EF438" i="2" s="1"/>
  <c r="DN439" i="2"/>
  <c r="EC439" i="2" s="1"/>
  <c r="DO439" i="2"/>
  <c r="ED439" i="2" s="1"/>
  <c r="DM439" i="2"/>
  <c r="DR439" i="2"/>
  <c r="EG439" i="2" s="1"/>
  <c r="DP439" i="2"/>
  <c r="EE439" i="2" s="1"/>
  <c r="DQ439" i="2"/>
  <c r="EF439" i="2" s="1"/>
  <c r="DN440" i="2"/>
  <c r="EC440" i="2" s="1"/>
  <c r="DM440" i="2"/>
  <c r="DO440" i="2"/>
  <c r="ED440" i="2" s="1"/>
  <c r="DN442" i="2"/>
  <c r="EC442" i="2" s="1"/>
  <c r="DM442" i="2"/>
  <c r="DO442" i="2"/>
  <c r="ED442" i="2" s="1"/>
  <c r="DN444" i="2"/>
  <c r="EC444" i="2" s="1"/>
  <c r="DM444" i="2"/>
  <c r="DO444" i="2"/>
  <c r="ED444" i="2" s="1"/>
  <c r="DN446" i="2"/>
  <c r="EC446" i="2" s="1"/>
  <c r="DM446" i="2"/>
  <c r="DO446" i="2"/>
  <c r="ED446" i="2" s="1"/>
  <c r="DN448" i="2"/>
  <c r="EC448" i="2" s="1"/>
  <c r="DM448" i="2"/>
  <c r="DO448" i="2"/>
  <c r="ED448" i="2" s="1"/>
  <c r="DN450" i="2"/>
  <c r="EC450" i="2" s="1"/>
  <c r="DM450" i="2"/>
  <c r="DO450" i="2"/>
  <c r="ED450" i="2" s="1"/>
  <c r="DN452" i="2"/>
  <c r="EC452" i="2" s="1"/>
  <c r="DM452" i="2"/>
  <c r="DO452" i="2"/>
  <c r="ED452" i="2" s="1"/>
  <c r="DN454" i="2"/>
  <c r="EC454" i="2" s="1"/>
  <c r="DM454" i="2"/>
  <c r="DO454" i="2"/>
  <c r="ED454" i="2" s="1"/>
  <c r="DN456" i="2"/>
  <c r="EC456" i="2" s="1"/>
  <c r="DM456" i="2"/>
  <c r="DO456" i="2"/>
  <c r="ED456" i="2" s="1"/>
  <c r="DN458" i="2"/>
  <c r="EC458" i="2" s="1"/>
  <c r="DM458" i="2"/>
  <c r="DO458" i="2"/>
  <c r="ED458" i="2" s="1"/>
  <c r="DN460" i="2"/>
  <c r="EC460" i="2" s="1"/>
  <c r="DM460" i="2"/>
  <c r="DO460" i="2"/>
  <c r="ED460" i="2" s="1"/>
  <c r="DY435" i="2"/>
  <c r="EN435" i="2" s="1"/>
  <c r="EA435" i="2"/>
  <c r="EP435" i="2" s="1"/>
  <c r="DY436" i="2"/>
  <c r="EN436" i="2" s="1"/>
  <c r="EA436" i="2"/>
  <c r="EP436" i="2" s="1"/>
  <c r="DY437" i="2"/>
  <c r="EN437" i="2" s="1"/>
  <c r="EA437" i="2"/>
  <c r="EP437" i="2" s="1"/>
  <c r="DY438" i="2"/>
  <c r="EN438" i="2" s="1"/>
  <c r="EA438" i="2"/>
  <c r="EP438" i="2" s="1"/>
  <c r="DY439" i="2"/>
  <c r="EN439" i="2" s="1"/>
  <c r="DZ440" i="2"/>
  <c r="EO440" i="2" s="1"/>
  <c r="DX440" i="2"/>
  <c r="EM440" i="2" s="1"/>
  <c r="DS440" i="2"/>
  <c r="EH440" i="2" s="1"/>
  <c r="DW440" i="2"/>
  <c r="EL440" i="2" s="1"/>
  <c r="EA440" i="2"/>
  <c r="EP440" i="2" s="1"/>
  <c r="DZ442" i="2"/>
  <c r="EO442" i="2" s="1"/>
  <c r="DX442" i="2"/>
  <c r="EM442" i="2" s="1"/>
  <c r="DS442" i="2"/>
  <c r="EH442" i="2" s="1"/>
  <c r="DW442" i="2"/>
  <c r="EL442" i="2" s="1"/>
  <c r="EA442" i="2"/>
  <c r="EP442" i="2" s="1"/>
  <c r="DZ444" i="2"/>
  <c r="EO444" i="2" s="1"/>
  <c r="DX444" i="2"/>
  <c r="EM444" i="2" s="1"/>
  <c r="DS444" i="2"/>
  <c r="EH444" i="2" s="1"/>
  <c r="DW444" i="2"/>
  <c r="EL444" i="2" s="1"/>
  <c r="EA444" i="2"/>
  <c r="EP444" i="2" s="1"/>
  <c r="DZ446" i="2"/>
  <c r="EO446" i="2" s="1"/>
  <c r="DX446" i="2"/>
  <c r="EM446" i="2" s="1"/>
  <c r="DS446" i="2"/>
  <c r="EH446" i="2" s="1"/>
  <c r="DW446" i="2"/>
  <c r="EL446" i="2" s="1"/>
  <c r="EA446" i="2"/>
  <c r="EP446" i="2" s="1"/>
  <c r="DZ448" i="2"/>
  <c r="EO448" i="2" s="1"/>
  <c r="DX448" i="2"/>
  <c r="EM448" i="2" s="1"/>
  <c r="DS448" i="2"/>
  <c r="EH448" i="2" s="1"/>
  <c r="DW448" i="2"/>
  <c r="EL448" i="2" s="1"/>
  <c r="EA448" i="2"/>
  <c r="EP448" i="2" s="1"/>
  <c r="DZ450" i="2"/>
  <c r="EO450" i="2" s="1"/>
  <c r="DX450" i="2"/>
  <c r="EM450" i="2" s="1"/>
  <c r="DS450" i="2"/>
  <c r="EH450" i="2" s="1"/>
  <c r="DW450" i="2"/>
  <c r="EL450" i="2" s="1"/>
  <c r="EA450" i="2"/>
  <c r="EP450" i="2" s="1"/>
  <c r="DZ452" i="2"/>
  <c r="EO452" i="2" s="1"/>
  <c r="DX452" i="2"/>
  <c r="EM452" i="2" s="1"/>
  <c r="DS452" i="2"/>
  <c r="EH452" i="2" s="1"/>
  <c r="DW452" i="2"/>
  <c r="EL452" i="2" s="1"/>
  <c r="EA452" i="2"/>
  <c r="EP452" i="2" s="1"/>
  <c r="DZ454" i="2"/>
  <c r="EO454" i="2" s="1"/>
  <c r="DX454" i="2"/>
  <c r="EM454" i="2" s="1"/>
  <c r="DS454" i="2"/>
  <c r="EH454" i="2" s="1"/>
  <c r="DW454" i="2"/>
  <c r="EL454" i="2" s="1"/>
  <c r="EA454" i="2"/>
  <c r="EP454" i="2" s="1"/>
  <c r="DZ456" i="2"/>
  <c r="EO456" i="2" s="1"/>
  <c r="DX456" i="2"/>
  <c r="EM456" i="2" s="1"/>
  <c r="DS456" i="2"/>
  <c r="EH456" i="2" s="1"/>
  <c r="DW456" i="2"/>
  <c r="EL456" i="2" s="1"/>
  <c r="EA456" i="2"/>
  <c r="EP456" i="2" s="1"/>
  <c r="DZ458" i="2"/>
  <c r="EO458" i="2" s="1"/>
  <c r="DX458" i="2"/>
  <c r="EM458" i="2" s="1"/>
  <c r="DS458" i="2"/>
  <c r="EH458" i="2" s="1"/>
  <c r="DW458" i="2"/>
  <c r="EL458" i="2" s="1"/>
  <c r="EA458" i="2"/>
  <c r="EP458" i="2" s="1"/>
  <c r="DZ460" i="2"/>
  <c r="EO460" i="2" s="1"/>
  <c r="DX460" i="2"/>
  <c r="EM460" i="2" s="1"/>
  <c r="DS460" i="2"/>
  <c r="EH460" i="2" s="1"/>
  <c r="DW460" i="2"/>
  <c r="EL460" i="2" s="1"/>
  <c r="EA460" i="2"/>
  <c r="EP460" i="2" s="1"/>
  <c r="DN462" i="2"/>
  <c r="EC462" i="2" s="1"/>
  <c r="DO462" i="2"/>
  <c r="ED462" i="2" s="1"/>
  <c r="DM462" i="2"/>
  <c r="DR462" i="2"/>
  <c r="EG462" i="2" s="1"/>
  <c r="DP462" i="2"/>
  <c r="EE462" i="2" s="1"/>
  <c r="DQ462" i="2"/>
  <c r="EF462" i="2" s="1"/>
  <c r="DN463" i="2"/>
  <c r="EC463" i="2" s="1"/>
  <c r="DO463" i="2"/>
  <c r="ED463" i="2" s="1"/>
  <c r="DM463" i="2"/>
  <c r="DR463" i="2"/>
  <c r="EG463" i="2" s="1"/>
  <c r="DP463" i="2"/>
  <c r="EE463" i="2" s="1"/>
  <c r="DQ463" i="2"/>
  <c r="EF463" i="2" s="1"/>
  <c r="DN464" i="2"/>
  <c r="EC464" i="2" s="1"/>
  <c r="DO464" i="2"/>
  <c r="ED464" i="2" s="1"/>
  <c r="DM464" i="2"/>
  <c r="DR464" i="2"/>
  <c r="EG464" i="2" s="1"/>
  <c r="DP464" i="2"/>
  <c r="EE464" i="2" s="1"/>
  <c r="DQ464" i="2"/>
  <c r="EF464" i="2" s="1"/>
  <c r="DN465" i="2"/>
  <c r="EC465" i="2" s="1"/>
  <c r="DO465" i="2"/>
  <c r="ED465" i="2" s="1"/>
  <c r="DM465" i="2"/>
  <c r="DR465" i="2"/>
  <c r="EG465" i="2" s="1"/>
  <c r="DP465" i="2"/>
  <c r="EE465" i="2" s="1"/>
  <c r="DQ465" i="2"/>
  <c r="EF465" i="2" s="1"/>
  <c r="DN466" i="2"/>
  <c r="EC466" i="2" s="1"/>
  <c r="DO466" i="2"/>
  <c r="ED466" i="2" s="1"/>
  <c r="DM466" i="2"/>
  <c r="DR466" i="2"/>
  <c r="EG466" i="2" s="1"/>
  <c r="DP466" i="2"/>
  <c r="EE466" i="2" s="1"/>
  <c r="DQ466" i="2"/>
  <c r="EF466" i="2" s="1"/>
  <c r="DN467" i="2"/>
  <c r="EC467" i="2" s="1"/>
  <c r="DO467" i="2"/>
  <c r="ED467" i="2" s="1"/>
  <c r="DM467" i="2"/>
  <c r="DR467" i="2"/>
  <c r="EG467" i="2" s="1"/>
  <c r="DP467" i="2"/>
  <c r="EE467" i="2" s="1"/>
  <c r="DQ467" i="2"/>
  <c r="EF467" i="2" s="1"/>
  <c r="DN468" i="2"/>
  <c r="EC468" i="2" s="1"/>
  <c r="DM468" i="2"/>
  <c r="DO468" i="2"/>
  <c r="ED468" i="2" s="1"/>
  <c r="DN470" i="2"/>
  <c r="EC470" i="2" s="1"/>
  <c r="DM470" i="2"/>
  <c r="DO470" i="2"/>
  <c r="ED470" i="2" s="1"/>
  <c r="DN472" i="2"/>
  <c r="EC472" i="2" s="1"/>
  <c r="DM472" i="2"/>
  <c r="DO472" i="2"/>
  <c r="ED472" i="2" s="1"/>
  <c r="DN475" i="2"/>
  <c r="EC475" i="2" s="1"/>
  <c r="DO475" i="2"/>
  <c r="ED475" i="2" s="1"/>
  <c r="DM475" i="2"/>
  <c r="DX435" i="2"/>
  <c r="EM435" i="2" s="1"/>
  <c r="DX436" i="2"/>
  <c r="EM436" i="2" s="1"/>
  <c r="DX437" i="2"/>
  <c r="EM437" i="2" s="1"/>
  <c r="DX438" i="2"/>
  <c r="EM438" i="2" s="1"/>
  <c r="DX439" i="2"/>
  <c r="EM439" i="2" s="1"/>
  <c r="EA439" i="2"/>
  <c r="EP439" i="2" s="1"/>
  <c r="DR440" i="2"/>
  <c r="EG440" i="2" s="1"/>
  <c r="DP440" i="2"/>
  <c r="EE440" i="2" s="1"/>
  <c r="DQ440" i="2"/>
  <c r="EF440" i="2" s="1"/>
  <c r="DZ441" i="2"/>
  <c r="EO441" i="2" s="1"/>
  <c r="DX441" i="2"/>
  <c r="EM441" i="2" s="1"/>
  <c r="EA441" i="2"/>
  <c r="EP441" i="2" s="1"/>
  <c r="DR442" i="2"/>
  <c r="EG442" i="2" s="1"/>
  <c r="DP442" i="2"/>
  <c r="EE442" i="2" s="1"/>
  <c r="DQ442" i="2"/>
  <c r="EF442" i="2" s="1"/>
  <c r="DZ443" i="2"/>
  <c r="EO443" i="2" s="1"/>
  <c r="DX443" i="2"/>
  <c r="EM443" i="2" s="1"/>
  <c r="EA443" i="2"/>
  <c r="EP443" i="2" s="1"/>
  <c r="DR444" i="2"/>
  <c r="EG444" i="2" s="1"/>
  <c r="DP444" i="2"/>
  <c r="EE444" i="2" s="1"/>
  <c r="DQ444" i="2"/>
  <c r="EF444" i="2" s="1"/>
  <c r="DZ445" i="2"/>
  <c r="EO445" i="2" s="1"/>
  <c r="DX445" i="2"/>
  <c r="EM445" i="2" s="1"/>
  <c r="EA445" i="2"/>
  <c r="EP445" i="2" s="1"/>
  <c r="DR446" i="2"/>
  <c r="EG446" i="2" s="1"/>
  <c r="DP446" i="2"/>
  <c r="EE446" i="2" s="1"/>
  <c r="DQ446" i="2"/>
  <c r="EF446" i="2" s="1"/>
  <c r="DZ447" i="2"/>
  <c r="EO447" i="2" s="1"/>
  <c r="DX447" i="2"/>
  <c r="EM447" i="2" s="1"/>
  <c r="EA447" i="2"/>
  <c r="EP447" i="2" s="1"/>
  <c r="DR448" i="2"/>
  <c r="EG448" i="2" s="1"/>
  <c r="DP448" i="2"/>
  <c r="EE448" i="2" s="1"/>
  <c r="DQ448" i="2"/>
  <c r="EF448" i="2" s="1"/>
  <c r="DZ449" i="2"/>
  <c r="EO449" i="2" s="1"/>
  <c r="DX449" i="2"/>
  <c r="EM449" i="2" s="1"/>
  <c r="EA449" i="2"/>
  <c r="EP449" i="2" s="1"/>
  <c r="DR450" i="2"/>
  <c r="EG450" i="2" s="1"/>
  <c r="DP450" i="2"/>
  <c r="EE450" i="2" s="1"/>
  <c r="DQ450" i="2"/>
  <c r="EF450" i="2" s="1"/>
  <c r="DZ451" i="2"/>
  <c r="EO451" i="2" s="1"/>
  <c r="DX451" i="2"/>
  <c r="EM451" i="2" s="1"/>
  <c r="EA451" i="2"/>
  <c r="EP451" i="2" s="1"/>
  <c r="DR452" i="2"/>
  <c r="EG452" i="2" s="1"/>
  <c r="DP452" i="2"/>
  <c r="EE452" i="2" s="1"/>
  <c r="DQ452" i="2"/>
  <c r="EF452" i="2" s="1"/>
  <c r="DZ453" i="2"/>
  <c r="EO453" i="2" s="1"/>
  <c r="DX453" i="2"/>
  <c r="EM453" i="2" s="1"/>
  <c r="EA453" i="2"/>
  <c r="EP453" i="2" s="1"/>
  <c r="DR454" i="2"/>
  <c r="EG454" i="2" s="1"/>
  <c r="DP454" i="2"/>
  <c r="EE454" i="2" s="1"/>
  <c r="DQ454" i="2"/>
  <c r="EF454" i="2" s="1"/>
  <c r="DZ455" i="2"/>
  <c r="EO455" i="2" s="1"/>
  <c r="DX455" i="2"/>
  <c r="EM455" i="2" s="1"/>
  <c r="EA455" i="2"/>
  <c r="EP455" i="2" s="1"/>
  <c r="DR456" i="2"/>
  <c r="EG456" i="2" s="1"/>
  <c r="DP456" i="2"/>
  <c r="EE456" i="2" s="1"/>
  <c r="DQ456" i="2"/>
  <c r="EF456" i="2" s="1"/>
  <c r="DZ457" i="2"/>
  <c r="EO457" i="2" s="1"/>
  <c r="DX457" i="2"/>
  <c r="EM457" i="2" s="1"/>
  <c r="EA457" i="2"/>
  <c r="EP457" i="2" s="1"/>
  <c r="DR458" i="2"/>
  <c r="EG458" i="2" s="1"/>
  <c r="DP458" i="2"/>
  <c r="EE458" i="2" s="1"/>
  <c r="DQ458" i="2"/>
  <c r="EF458" i="2" s="1"/>
  <c r="DZ459" i="2"/>
  <c r="EO459" i="2" s="1"/>
  <c r="DX459" i="2"/>
  <c r="EM459" i="2" s="1"/>
  <c r="EA459" i="2"/>
  <c r="EP459" i="2" s="1"/>
  <c r="DR460" i="2"/>
  <c r="EG460" i="2" s="1"/>
  <c r="DP460" i="2"/>
  <c r="EE460" i="2" s="1"/>
  <c r="DQ460" i="2"/>
  <c r="EF460" i="2" s="1"/>
  <c r="DZ461" i="2"/>
  <c r="EO461" i="2" s="1"/>
  <c r="DX461" i="2"/>
  <c r="EM461" i="2" s="1"/>
  <c r="DS461" i="2"/>
  <c r="EH461" i="2" s="1"/>
  <c r="DW461" i="2"/>
  <c r="EL461" i="2" s="1"/>
  <c r="EA461" i="2"/>
  <c r="EP461" i="2" s="1"/>
  <c r="DT462" i="2"/>
  <c r="EI462" i="2" s="1"/>
  <c r="DS462" i="2"/>
  <c r="EH462" i="2" s="1"/>
  <c r="DV462" i="2"/>
  <c r="EK462" i="2" s="1"/>
  <c r="DW462" i="2"/>
  <c r="EL462" i="2" s="1"/>
  <c r="DT463" i="2"/>
  <c r="EI463" i="2" s="1"/>
  <c r="DS463" i="2"/>
  <c r="EH463" i="2" s="1"/>
  <c r="DV463" i="2"/>
  <c r="EK463" i="2" s="1"/>
  <c r="DW463" i="2"/>
  <c r="EL463" i="2" s="1"/>
  <c r="DT464" i="2"/>
  <c r="EI464" i="2" s="1"/>
  <c r="DS464" i="2"/>
  <c r="EH464" i="2" s="1"/>
  <c r="DV464" i="2"/>
  <c r="EK464" i="2" s="1"/>
  <c r="DW464" i="2"/>
  <c r="EL464" i="2" s="1"/>
  <c r="DT465" i="2"/>
  <c r="EI465" i="2" s="1"/>
  <c r="DS465" i="2"/>
  <c r="EH465" i="2" s="1"/>
  <c r="DV465" i="2"/>
  <c r="EK465" i="2" s="1"/>
  <c r="DW465" i="2"/>
  <c r="EL465" i="2" s="1"/>
  <c r="DT466" i="2"/>
  <c r="EI466" i="2" s="1"/>
  <c r="DS466" i="2"/>
  <c r="EH466" i="2" s="1"/>
  <c r="DV466" i="2"/>
  <c r="EK466" i="2" s="1"/>
  <c r="DW466" i="2"/>
  <c r="EL466" i="2" s="1"/>
  <c r="DT467" i="2"/>
  <c r="EI467" i="2" s="1"/>
  <c r="DS467" i="2"/>
  <c r="EH467" i="2" s="1"/>
  <c r="DV467" i="2"/>
  <c r="EK467" i="2" s="1"/>
  <c r="DW467" i="2"/>
  <c r="EL467" i="2" s="1"/>
  <c r="DN469" i="2"/>
  <c r="EC469" i="2" s="1"/>
  <c r="DO469" i="2"/>
  <c r="ED469" i="2" s="1"/>
  <c r="DM469" i="2"/>
  <c r="DR469" i="2"/>
  <c r="EG469" i="2" s="1"/>
  <c r="DP469" i="2"/>
  <c r="EE469" i="2" s="1"/>
  <c r="DQ469" i="2"/>
  <c r="EF469" i="2" s="1"/>
  <c r="DN471" i="2"/>
  <c r="EC471" i="2" s="1"/>
  <c r="DO471" i="2"/>
  <c r="ED471" i="2" s="1"/>
  <c r="DM471" i="2"/>
  <c r="DR471" i="2"/>
  <c r="EG471" i="2" s="1"/>
  <c r="DP471" i="2"/>
  <c r="EE471" i="2" s="1"/>
  <c r="DQ471" i="2"/>
  <c r="EF471" i="2" s="1"/>
  <c r="DN473" i="2"/>
  <c r="EC473" i="2" s="1"/>
  <c r="DO473" i="2"/>
  <c r="ED473" i="2" s="1"/>
  <c r="DM473" i="2"/>
  <c r="DR473" i="2"/>
  <c r="EG473" i="2" s="1"/>
  <c r="DP473" i="2"/>
  <c r="EE473" i="2" s="1"/>
  <c r="DQ473" i="2"/>
  <c r="EF473" i="2" s="1"/>
  <c r="DN474" i="2"/>
  <c r="EC474" i="2" s="1"/>
  <c r="DM474" i="2"/>
  <c r="DO474" i="2"/>
  <c r="ED474" i="2" s="1"/>
  <c r="DR474" i="2"/>
  <c r="EG474" i="2" s="1"/>
  <c r="DP474" i="2"/>
  <c r="EE474" i="2" s="1"/>
  <c r="DQ474" i="2"/>
  <c r="EF474" i="2" s="1"/>
  <c r="DN476" i="2"/>
  <c r="EC476" i="2" s="1"/>
  <c r="DM476" i="2"/>
  <c r="DO476" i="2"/>
  <c r="ED476" i="2" s="1"/>
  <c r="DR476" i="2"/>
  <c r="EG476" i="2" s="1"/>
  <c r="DP476" i="2"/>
  <c r="EE476" i="2" s="1"/>
  <c r="DQ476" i="2"/>
  <c r="EF476" i="2" s="1"/>
  <c r="DY462" i="2"/>
  <c r="EN462" i="2" s="1"/>
  <c r="EA462" i="2"/>
  <c r="EP462" i="2" s="1"/>
  <c r="DY463" i="2"/>
  <c r="EN463" i="2" s="1"/>
  <c r="EA463" i="2"/>
  <c r="EP463" i="2" s="1"/>
  <c r="DY464" i="2"/>
  <c r="EN464" i="2" s="1"/>
  <c r="EA464" i="2"/>
  <c r="EP464" i="2" s="1"/>
  <c r="DY465" i="2"/>
  <c r="EN465" i="2" s="1"/>
  <c r="EA465" i="2"/>
  <c r="EP465" i="2" s="1"/>
  <c r="DY466" i="2"/>
  <c r="EN466" i="2" s="1"/>
  <c r="EA466" i="2"/>
  <c r="EP466" i="2" s="1"/>
  <c r="DY467" i="2"/>
  <c r="EN467" i="2" s="1"/>
  <c r="EA467" i="2"/>
  <c r="EP467" i="2" s="1"/>
  <c r="DZ468" i="2"/>
  <c r="EO468" i="2" s="1"/>
  <c r="DX468" i="2"/>
  <c r="EM468" i="2" s="1"/>
  <c r="DS468" i="2"/>
  <c r="EH468" i="2" s="1"/>
  <c r="DW468" i="2"/>
  <c r="EL468" i="2" s="1"/>
  <c r="EA468" i="2"/>
  <c r="EP468" i="2" s="1"/>
  <c r="DZ470" i="2"/>
  <c r="EO470" i="2" s="1"/>
  <c r="DX470" i="2"/>
  <c r="EM470" i="2" s="1"/>
  <c r="DS470" i="2"/>
  <c r="EH470" i="2" s="1"/>
  <c r="DW470" i="2"/>
  <c r="EL470" i="2" s="1"/>
  <c r="EA470" i="2"/>
  <c r="EP470" i="2" s="1"/>
  <c r="DZ472" i="2"/>
  <c r="EO472" i="2" s="1"/>
  <c r="DX472" i="2"/>
  <c r="EM472" i="2" s="1"/>
  <c r="DS472" i="2"/>
  <c r="EH472" i="2" s="1"/>
  <c r="DW472" i="2"/>
  <c r="EL472" i="2" s="1"/>
  <c r="EA472" i="2"/>
  <c r="EP472" i="2" s="1"/>
  <c r="DZ474" i="2"/>
  <c r="EO474" i="2" s="1"/>
  <c r="DX474" i="2"/>
  <c r="EM474" i="2" s="1"/>
  <c r="EA474" i="2"/>
  <c r="EP474" i="2" s="1"/>
  <c r="DR475" i="2"/>
  <c r="EG475" i="2" s="1"/>
  <c r="DP475" i="2"/>
  <c r="EE475" i="2" s="1"/>
  <c r="DQ475" i="2"/>
  <c r="EF475" i="2" s="1"/>
  <c r="DZ476" i="2"/>
  <c r="EO476" i="2" s="1"/>
  <c r="DX476" i="2"/>
  <c r="EM476" i="2" s="1"/>
  <c r="DS476" i="2"/>
  <c r="EH476" i="2" s="1"/>
  <c r="DW476" i="2"/>
  <c r="EL476" i="2" s="1"/>
  <c r="EA476" i="2"/>
  <c r="EP476" i="2" s="1"/>
  <c r="DT477" i="2"/>
  <c r="EI477" i="2" s="1"/>
  <c r="DS477" i="2"/>
  <c r="EH477" i="2" s="1"/>
  <c r="DV477" i="2"/>
  <c r="EK477" i="2" s="1"/>
  <c r="DW477" i="2"/>
  <c r="EL477" i="2" s="1"/>
  <c r="DT478" i="2"/>
  <c r="EI478" i="2" s="1"/>
  <c r="DS478" i="2"/>
  <c r="EH478" i="2" s="1"/>
  <c r="DV478" i="2"/>
  <c r="EK478" i="2" s="1"/>
  <c r="DW478" i="2"/>
  <c r="EL478" i="2" s="1"/>
  <c r="DT479" i="2"/>
  <c r="EI479" i="2" s="1"/>
  <c r="DS479" i="2"/>
  <c r="EH479" i="2" s="1"/>
  <c r="DV479" i="2"/>
  <c r="EK479" i="2" s="1"/>
  <c r="DW479" i="2"/>
  <c r="EL479" i="2" s="1"/>
  <c r="DT480" i="2"/>
  <c r="EI480" i="2" s="1"/>
  <c r="DS480" i="2"/>
  <c r="EH480" i="2" s="1"/>
  <c r="DV480" i="2"/>
  <c r="EK480" i="2" s="1"/>
  <c r="DW480" i="2"/>
  <c r="EL480" i="2" s="1"/>
  <c r="DT481" i="2"/>
  <c r="EI481" i="2" s="1"/>
  <c r="DS481" i="2"/>
  <c r="EH481" i="2" s="1"/>
  <c r="DV481" i="2"/>
  <c r="EK481" i="2" s="1"/>
  <c r="DW481" i="2"/>
  <c r="EL481" i="2" s="1"/>
  <c r="DN484" i="2"/>
  <c r="EC484" i="2" s="1"/>
  <c r="DO484" i="2"/>
  <c r="ED484" i="2" s="1"/>
  <c r="DM484" i="2"/>
  <c r="DX462" i="2"/>
  <c r="EM462" i="2" s="1"/>
  <c r="DX463" i="2"/>
  <c r="EM463" i="2" s="1"/>
  <c r="DX464" i="2"/>
  <c r="EM464" i="2" s="1"/>
  <c r="DX465" i="2"/>
  <c r="EM465" i="2" s="1"/>
  <c r="DX466" i="2"/>
  <c r="EM466" i="2" s="1"/>
  <c r="DX467" i="2"/>
  <c r="EM467" i="2" s="1"/>
  <c r="DR468" i="2"/>
  <c r="EG468" i="2" s="1"/>
  <c r="DP468" i="2"/>
  <c r="EE468" i="2" s="1"/>
  <c r="DQ468" i="2"/>
  <c r="EF468" i="2" s="1"/>
  <c r="DZ469" i="2"/>
  <c r="EO469" i="2" s="1"/>
  <c r="DX469" i="2"/>
  <c r="EM469" i="2" s="1"/>
  <c r="EA469" i="2"/>
  <c r="EP469" i="2" s="1"/>
  <c r="DR470" i="2"/>
  <c r="EG470" i="2" s="1"/>
  <c r="DP470" i="2"/>
  <c r="EE470" i="2" s="1"/>
  <c r="DQ470" i="2"/>
  <c r="EF470" i="2" s="1"/>
  <c r="DZ471" i="2"/>
  <c r="EO471" i="2" s="1"/>
  <c r="DX471" i="2"/>
  <c r="EM471" i="2" s="1"/>
  <c r="EA471" i="2"/>
  <c r="EP471" i="2" s="1"/>
  <c r="DR472" i="2"/>
  <c r="EG472" i="2" s="1"/>
  <c r="DP472" i="2"/>
  <c r="EE472" i="2" s="1"/>
  <c r="DQ472" i="2"/>
  <c r="EF472" i="2" s="1"/>
  <c r="DZ473" i="2"/>
  <c r="EO473" i="2" s="1"/>
  <c r="DX473" i="2"/>
  <c r="EM473" i="2" s="1"/>
  <c r="DS473" i="2"/>
  <c r="EH473" i="2" s="1"/>
  <c r="DW473" i="2"/>
  <c r="EL473" i="2" s="1"/>
  <c r="EA473" i="2"/>
  <c r="EP473" i="2" s="1"/>
  <c r="DY474" i="2"/>
  <c r="EN474" i="2" s="1"/>
  <c r="DZ475" i="2"/>
  <c r="EO475" i="2" s="1"/>
  <c r="DX475" i="2"/>
  <c r="EM475" i="2" s="1"/>
  <c r="DS475" i="2"/>
  <c r="EH475" i="2" s="1"/>
  <c r="DW475" i="2"/>
  <c r="EL475" i="2" s="1"/>
  <c r="EA475" i="2"/>
  <c r="EP475" i="2" s="1"/>
  <c r="DY476" i="2"/>
  <c r="EN476" i="2" s="1"/>
  <c r="DN477" i="2"/>
  <c r="EC477" i="2" s="1"/>
  <c r="DO477" i="2"/>
  <c r="ED477" i="2" s="1"/>
  <c r="DM477" i="2"/>
  <c r="DR477" i="2"/>
  <c r="EG477" i="2" s="1"/>
  <c r="DP477" i="2"/>
  <c r="EE477" i="2" s="1"/>
  <c r="DQ477" i="2"/>
  <c r="EF477" i="2" s="1"/>
  <c r="DN478" i="2"/>
  <c r="EC478" i="2" s="1"/>
  <c r="DO478" i="2"/>
  <c r="ED478" i="2" s="1"/>
  <c r="DM478" i="2"/>
  <c r="DR478" i="2"/>
  <c r="EG478" i="2" s="1"/>
  <c r="DP478" i="2"/>
  <c r="EE478" i="2" s="1"/>
  <c r="DQ478" i="2"/>
  <c r="EF478" i="2" s="1"/>
  <c r="DN479" i="2"/>
  <c r="EC479" i="2" s="1"/>
  <c r="DO479" i="2"/>
  <c r="ED479" i="2" s="1"/>
  <c r="DM479" i="2"/>
  <c r="DR479" i="2"/>
  <c r="EG479" i="2" s="1"/>
  <c r="DP479" i="2"/>
  <c r="EE479" i="2" s="1"/>
  <c r="DQ479" i="2"/>
  <c r="EF479" i="2" s="1"/>
  <c r="DN480" i="2"/>
  <c r="EC480" i="2" s="1"/>
  <c r="DO480" i="2"/>
  <c r="ED480" i="2" s="1"/>
  <c r="DM480" i="2"/>
  <c r="DR480" i="2"/>
  <c r="EG480" i="2" s="1"/>
  <c r="DP480" i="2"/>
  <c r="EE480" i="2" s="1"/>
  <c r="DQ480" i="2"/>
  <c r="EF480" i="2" s="1"/>
  <c r="DN481" i="2"/>
  <c r="EC481" i="2" s="1"/>
  <c r="DO481" i="2"/>
  <c r="ED481" i="2" s="1"/>
  <c r="DM481" i="2"/>
  <c r="DR481" i="2"/>
  <c r="EG481" i="2" s="1"/>
  <c r="DP481" i="2"/>
  <c r="EE481" i="2" s="1"/>
  <c r="DQ481" i="2"/>
  <c r="EF481" i="2" s="1"/>
  <c r="DN482" i="2"/>
  <c r="EC482" i="2" s="1"/>
  <c r="DO482" i="2"/>
  <c r="ED482" i="2" s="1"/>
  <c r="DM482" i="2"/>
  <c r="DR482" i="2"/>
  <c r="EG482" i="2" s="1"/>
  <c r="DP482" i="2"/>
  <c r="EE482" i="2" s="1"/>
  <c r="DQ482" i="2"/>
  <c r="EF482" i="2" s="1"/>
  <c r="DN483" i="2"/>
  <c r="EC483" i="2" s="1"/>
  <c r="DM483" i="2"/>
  <c r="DO483" i="2"/>
  <c r="ED483" i="2" s="1"/>
  <c r="DR483" i="2"/>
  <c r="EG483" i="2" s="1"/>
  <c r="DP483" i="2"/>
  <c r="EE483" i="2" s="1"/>
  <c r="DQ483" i="2"/>
  <c r="EF483" i="2" s="1"/>
  <c r="DN485" i="2"/>
  <c r="EC485" i="2" s="1"/>
  <c r="DM485" i="2"/>
  <c r="DO485" i="2"/>
  <c r="ED485" i="2" s="1"/>
  <c r="DR485" i="2"/>
  <c r="EG485" i="2" s="1"/>
  <c r="DP485" i="2"/>
  <c r="EE485" i="2" s="1"/>
  <c r="DQ485" i="2"/>
  <c r="EF485" i="2" s="1"/>
  <c r="DY477" i="2"/>
  <c r="EN477" i="2" s="1"/>
  <c r="EA477" i="2"/>
  <c r="EP477" i="2" s="1"/>
  <c r="DY478" i="2"/>
  <c r="EN478" i="2" s="1"/>
  <c r="EA478" i="2"/>
  <c r="EP478" i="2" s="1"/>
  <c r="DY479" i="2"/>
  <c r="EN479" i="2" s="1"/>
  <c r="EA479" i="2"/>
  <c r="EP479" i="2" s="1"/>
  <c r="DY480" i="2"/>
  <c r="EN480" i="2" s="1"/>
  <c r="EA480" i="2"/>
  <c r="EP480" i="2" s="1"/>
  <c r="DY481" i="2"/>
  <c r="EN481" i="2" s="1"/>
  <c r="DZ483" i="2"/>
  <c r="EO483" i="2" s="1"/>
  <c r="DX483" i="2"/>
  <c r="EM483" i="2" s="1"/>
  <c r="EA483" i="2"/>
  <c r="EP483" i="2" s="1"/>
  <c r="DR484" i="2"/>
  <c r="EG484" i="2" s="1"/>
  <c r="DP484" i="2"/>
  <c r="EE484" i="2" s="1"/>
  <c r="DQ484" i="2"/>
  <c r="EF484" i="2" s="1"/>
  <c r="DZ485" i="2"/>
  <c r="EO485" i="2" s="1"/>
  <c r="DX485" i="2"/>
  <c r="EM485" i="2" s="1"/>
  <c r="DS485" i="2"/>
  <c r="EH485" i="2" s="1"/>
  <c r="DW485" i="2"/>
  <c r="EL485" i="2" s="1"/>
  <c r="EA485" i="2"/>
  <c r="EP485" i="2" s="1"/>
  <c r="DS486" i="2"/>
  <c r="EH486" i="2" s="1"/>
  <c r="DT486" i="2"/>
  <c r="EI486" i="2" s="1"/>
  <c r="DW486" i="2"/>
  <c r="EL486" i="2" s="1"/>
  <c r="DV486" i="2"/>
  <c r="EK486" i="2" s="1"/>
  <c r="DS487" i="2"/>
  <c r="EH487" i="2" s="1"/>
  <c r="DT487" i="2"/>
  <c r="EI487" i="2" s="1"/>
  <c r="DW487" i="2"/>
  <c r="EL487" i="2" s="1"/>
  <c r="DV487" i="2"/>
  <c r="EK487" i="2" s="1"/>
  <c r="DN489" i="2"/>
  <c r="EC489" i="2" s="1"/>
  <c r="DO489" i="2"/>
  <c r="ED489" i="2" s="1"/>
  <c r="DM489" i="2"/>
  <c r="DR489" i="2"/>
  <c r="EG489" i="2" s="1"/>
  <c r="DP489" i="2"/>
  <c r="EE489" i="2" s="1"/>
  <c r="DQ489" i="2"/>
  <c r="EF489" i="2" s="1"/>
  <c r="DN491" i="2"/>
  <c r="EC491" i="2" s="1"/>
  <c r="DO491" i="2"/>
  <c r="ED491" i="2" s="1"/>
  <c r="DM491" i="2"/>
  <c r="DR491" i="2"/>
  <c r="EG491" i="2" s="1"/>
  <c r="DP491" i="2"/>
  <c r="EE491" i="2" s="1"/>
  <c r="DQ491" i="2"/>
  <c r="EF491" i="2" s="1"/>
  <c r="DX477" i="2"/>
  <c r="EM477" i="2" s="1"/>
  <c r="DX478" i="2"/>
  <c r="EM478" i="2" s="1"/>
  <c r="DX479" i="2"/>
  <c r="EM479" i="2" s="1"/>
  <c r="DX480" i="2"/>
  <c r="EM480" i="2" s="1"/>
  <c r="DZ482" i="2"/>
  <c r="EO482" i="2" s="1"/>
  <c r="DX482" i="2"/>
  <c r="EM482" i="2" s="1"/>
  <c r="DS482" i="2"/>
  <c r="EH482" i="2" s="1"/>
  <c r="DW482" i="2"/>
  <c r="EL482" i="2" s="1"/>
  <c r="EA482" i="2"/>
  <c r="EP482" i="2" s="1"/>
  <c r="DY483" i="2"/>
  <c r="EN483" i="2" s="1"/>
  <c r="DZ484" i="2"/>
  <c r="EO484" i="2" s="1"/>
  <c r="DX484" i="2"/>
  <c r="EM484" i="2" s="1"/>
  <c r="DS484" i="2"/>
  <c r="EH484" i="2" s="1"/>
  <c r="DW484" i="2"/>
  <c r="EL484" i="2" s="1"/>
  <c r="EA484" i="2"/>
  <c r="EP484" i="2" s="1"/>
  <c r="DY485" i="2"/>
  <c r="EN485" i="2" s="1"/>
  <c r="DO486" i="2"/>
  <c r="ED486" i="2" s="1"/>
  <c r="DM486" i="2"/>
  <c r="DN486" i="2"/>
  <c r="EC486" i="2" s="1"/>
  <c r="DQ486" i="2"/>
  <c r="EF486" i="2" s="1"/>
  <c r="DR486" i="2"/>
  <c r="EG486" i="2" s="1"/>
  <c r="DP486" i="2"/>
  <c r="EE486" i="2" s="1"/>
  <c r="DO487" i="2"/>
  <c r="ED487" i="2" s="1"/>
  <c r="DM487" i="2"/>
  <c r="DN487" i="2"/>
  <c r="EC487" i="2" s="1"/>
  <c r="DQ487" i="2"/>
  <c r="EF487" i="2" s="1"/>
  <c r="DR487" i="2"/>
  <c r="EG487" i="2" s="1"/>
  <c r="DP487" i="2"/>
  <c r="EE487" i="2" s="1"/>
  <c r="DN488" i="2"/>
  <c r="EC488" i="2" s="1"/>
  <c r="DM488" i="2"/>
  <c r="DO488" i="2"/>
  <c r="ED488" i="2" s="1"/>
  <c r="DN490" i="2"/>
  <c r="EC490" i="2" s="1"/>
  <c r="DM490" i="2"/>
  <c r="DO490" i="2"/>
  <c r="ED490" i="2" s="1"/>
  <c r="DX486" i="2"/>
  <c r="EM486" i="2" s="1"/>
  <c r="DZ486" i="2"/>
  <c r="EO486" i="2" s="1"/>
  <c r="DZ488" i="2"/>
  <c r="EO488" i="2" s="1"/>
  <c r="DX488" i="2"/>
  <c r="EM488" i="2" s="1"/>
  <c r="DS488" i="2"/>
  <c r="EH488" i="2" s="1"/>
  <c r="DW488" i="2"/>
  <c r="EL488" i="2" s="1"/>
  <c r="EA488" i="2"/>
  <c r="EP488" i="2" s="1"/>
  <c r="DZ490" i="2"/>
  <c r="EO490" i="2" s="1"/>
  <c r="DX490" i="2"/>
  <c r="EM490" i="2" s="1"/>
  <c r="DS490" i="2"/>
  <c r="EH490" i="2" s="1"/>
  <c r="DW490" i="2"/>
  <c r="EL490" i="2" s="1"/>
  <c r="EA490" i="2"/>
  <c r="EP490" i="2" s="1"/>
  <c r="DN492" i="2"/>
  <c r="EC492" i="2" s="1"/>
  <c r="DO492" i="2"/>
  <c r="ED492" i="2" s="1"/>
  <c r="DM492" i="2"/>
  <c r="DR492" i="2"/>
  <c r="EG492" i="2" s="1"/>
  <c r="DP492" i="2"/>
  <c r="EE492" i="2" s="1"/>
  <c r="DQ492" i="2"/>
  <c r="EF492" i="2" s="1"/>
  <c r="DN493" i="2"/>
  <c r="EC493" i="2" s="1"/>
  <c r="DO493" i="2"/>
  <c r="ED493" i="2" s="1"/>
  <c r="DM493" i="2"/>
  <c r="DR493" i="2"/>
  <c r="EG493" i="2" s="1"/>
  <c r="DP493" i="2"/>
  <c r="EE493" i="2" s="1"/>
  <c r="DQ493" i="2"/>
  <c r="EF493" i="2" s="1"/>
  <c r="DQ495" i="2"/>
  <c r="EF495" i="2" s="1"/>
  <c r="DR495" i="2"/>
  <c r="EG495" i="2" s="1"/>
  <c r="DP495" i="2"/>
  <c r="EE495" i="2" s="1"/>
  <c r="DY486" i="2"/>
  <c r="EN486" i="2" s="1"/>
  <c r="DZ487" i="2"/>
  <c r="EO487" i="2" s="1"/>
  <c r="DX487" i="2"/>
  <c r="EM487" i="2" s="1"/>
  <c r="EA487" i="2"/>
  <c r="EP487" i="2" s="1"/>
  <c r="DR488" i="2"/>
  <c r="EG488" i="2" s="1"/>
  <c r="DP488" i="2"/>
  <c r="EE488" i="2" s="1"/>
  <c r="DQ488" i="2"/>
  <c r="EF488" i="2" s="1"/>
  <c r="DZ489" i="2"/>
  <c r="EO489" i="2" s="1"/>
  <c r="DX489" i="2"/>
  <c r="EM489" i="2" s="1"/>
  <c r="EA489" i="2"/>
  <c r="EP489" i="2" s="1"/>
  <c r="DR490" i="2"/>
  <c r="EG490" i="2" s="1"/>
  <c r="DP490" i="2"/>
  <c r="EE490" i="2" s="1"/>
  <c r="DQ490" i="2"/>
  <c r="EF490" i="2" s="1"/>
  <c r="DZ491" i="2"/>
  <c r="EO491" i="2" s="1"/>
  <c r="DX491" i="2"/>
  <c r="EM491" i="2" s="1"/>
  <c r="DS491" i="2"/>
  <c r="EH491" i="2" s="1"/>
  <c r="DW491" i="2"/>
  <c r="EL491" i="2" s="1"/>
  <c r="EA491" i="2"/>
  <c r="EP491" i="2" s="1"/>
  <c r="DT492" i="2"/>
  <c r="EI492" i="2" s="1"/>
  <c r="DS492" i="2"/>
  <c r="EH492" i="2" s="1"/>
  <c r="DV492" i="2"/>
  <c r="EK492" i="2" s="1"/>
  <c r="DW492" i="2"/>
  <c r="EL492" i="2" s="1"/>
  <c r="DT493" i="2"/>
  <c r="EI493" i="2" s="1"/>
  <c r="DS493" i="2"/>
  <c r="EH493" i="2" s="1"/>
  <c r="DV493" i="2"/>
  <c r="EK493" i="2" s="1"/>
  <c r="DW493" i="2"/>
  <c r="EL493" i="2" s="1"/>
  <c r="DS494" i="2"/>
  <c r="EH494" i="2" s="1"/>
  <c r="DT494" i="2"/>
  <c r="EI494" i="2" s="1"/>
  <c r="DW494" i="2"/>
  <c r="EL494" i="2" s="1"/>
  <c r="DV494" i="2"/>
  <c r="EK494" i="2" s="1"/>
  <c r="DS495" i="2"/>
  <c r="EH495" i="2" s="1"/>
  <c r="DT495" i="2"/>
  <c r="EI495" i="2" s="1"/>
  <c r="DS496" i="2"/>
  <c r="EH496" i="2" s="1"/>
  <c r="DT496" i="2"/>
  <c r="EI496" i="2" s="1"/>
  <c r="DW496" i="2"/>
  <c r="EL496" i="2" s="1"/>
  <c r="DV496" i="2"/>
  <c r="EK496" i="2" s="1"/>
  <c r="DN497" i="2"/>
  <c r="EC497" i="2" s="1"/>
  <c r="DM497" i="2"/>
  <c r="DO497" i="2"/>
  <c r="ED497" i="2" s="1"/>
  <c r="DY492" i="2"/>
  <c r="EN492" i="2" s="1"/>
  <c r="EA492" i="2"/>
  <c r="EP492" i="2" s="1"/>
  <c r="DY493" i="2"/>
  <c r="EN493" i="2" s="1"/>
  <c r="EA493" i="2"/>
  <c r="EP493" i="2" s="1"/>
  <c r="DG494" i="2"/>
  <c r="DK494" i="2" s="1"/>
  <c r="DI494" i="2"/>
  <c r="DL494" i="2" s="1"/>
  <c r="EA494" i="2"/>
  <c r="EP494" i="2" s="1"/>
  <c r="DY494" i="2"/>
  <c r="EN494" i="2" s="1"/>
  <c r="DZ494" i="2"/>
  <c r="EO494" i="2" s="1"/>
  <c r="DG496" i="2"/>
  <c r="DK496" i="2" s="1"/>
  <c r="DI496" i="2"/>
  <c r="DL496" i="2" s="1"/>
  <c r="DT498" i="2"/>
  <c r="EI498" i="2" s="1"/>
  <c r="DS498" i="2"/>
  <c r="EH498" i="2" s="1"/>
  <c r="DV498" i="2"/>
  <c r="EK498" i="2" s="1"/>
  <c r="DW498" i="2"/>
  <c r="EL498" i="2" s="1"/>
  <c r="EB498" i="2"/>
  <c r="DO499" i="2"/>
  <c r="ED499" i="2" s="1"/>
  <c r="DM499" i="2"/>
  <c r="DN499" i="2"/>
  <c r="EC499" i="2" s="1"/>
  <c r="DQ499" i="2"/>
  <c r="EF499" i="2" s="1"/>
  <c r="DR499" i="2"/>
  <c r="EG499" i="2" s="1"/>
  <c r="DP499" i="2"/>
  <c r="EE499" i="2" s="1"/>
  <c r="DX492" i="2"/>
  <c r="EM492" i="2" s="1"/>
  <c r="DX493" i="2"/>
  <c r="EM493" i="2" s="1"/>
  <c r="DK495" i="2"/>
  <c r="DV495" i="2"/>
  <c r="EK495" i="2" s="1"/>
  <c r="DR497" i="2"/>
  <c r="EG497" i="2" s="1"/>
  <c r="DP497" i="2"/>
  <c r="EE497" i="2" s="1"/>
  <c r="DQ497" i="2"/>
  <c r="EF497" i="2" s="1"/>
  <c r="DZ497" i="2"/>
  <c r="EO497" i="2" s="1"/>
  <c r="DX497" i="2"/>
  <c r="EM497" i="2" s="1"/>
  <c r="DY497" i="2"/>
  <c r="EN497" i="2" s="1"/>
  <c r="EA497" i="2"/>
  <c r="EP497" i="2" s="1"/>
  <c r="DN498" i="2"/>
  <c r="EC498" i="2" s="1"/>
  <c r="DO498" i="2"/>
  <c r="ED498" i="2" s="1"/>
  <c r="DR498" i="2"/>
  <c r="EG498" i="2" s="1"/>
  <c r="DP498" i="2"/>
  <c r="EE498" i="2" s="1"/>
  <c r="DQ498" i="2"/>
  <c r="EF498" i="2" s="1"/>
  <c r="DO500" i="2"/>
  <c r="ED500" i="2" s="1"/>
  <c r="DM500" i="2"/>
  <c r="DN500" i="2"/>
  <c r="EC500" i="2" s="1"/>
  <c r="DQ500" i="2"/>
  <c r="EF500" i="2" s="1"/>
  <c r="DR500" i="2"/>
  <c r="EG500" i="2" s="1"/>
  <c r="DP500" i="2"/>
  <c r="EE500" i="2" s="1"/>
  <c r="DY495" i="2"/>
  <c r="EN495" i="2" s="1"/>
  <c r="DY496" i="2"/>
  <c r="EN496" i="2" s="1"/>
  <c r="DZ498" i="2"/>
  <c r="EO498" i="2" s="1"/>
  <c r="DX498" i="2"/>
  <c r="EM498" i="2" s="1"/>
  <c r="EA498" i="2"/>
  <c r="EP498" i="2" s="1"/>
  <c r="DS499" i="2"/>
  <c r="EH499" i="2" s="1"/>
  <c r="DT499" i="2"/>
  <c r="EI499" i="2" s="1"/>
  <c r="DW499" i="2"/>
  <c r="EL499" i="2" s="1"/>
  <c r="DV499" i="2"/>
  <c r="EK499" i="2" s="1"/>
  <c r="DS500" i="2"/>
  <c r="EH500" i="2" s="1"/>
  <c r="DT500" i="2"/>
  <c r="EI500" i="2" s="1"/>
  <c r="DW500" i="2"/>
  <c r="EL500" i="2" s="1"/>
  <c r="DV500" i="2"/>
  <c r="EK500" i="2" s="1"/>
  <c r="DX499" i="2"/>
  <c r="EM499" i="2" s="1"/>
  <c r="DZ499" i="2"/>
  <c r="EO499" i="2" s="1"/>
  <c r="DX500" i="2"/>
  <c r="EM500" i="2" s="1"/>
  <c r="DZ500" i="2"/>
  <c r="EO500" i="2" s="1"/>
  <c r="DY499" i="2"/>
  <c r="EN499" i="2" s="1"/>
  <c r="DY500" i="2"/>
  <c r="EN500" i="2" s="1"/>
  <c r="EB500" i="2" l="1"/>
  <c r="EQ500" i="2" s="1"/>
  <c r="ER500" i="2" s="1"/>
  <c r="G500" i="2" s="1"/>
  <c r="R500" i="1" s="1"/>
  <c r="EB499" i="2"/>
  <c r="EQ499" i="2" s="1"/>
  <c r="ER499" i="2" s="1"/>
  <c r="G499" i="2"/>
  <c r="R499" i="1" s="1"/>
  <c r="DQ496" i="2"/>
  <c r="EF496" i="2" s="1"/>
  <c r="DP496" i="2"/>
  <c r="EE496" i="2" s="1"/>
  <c r="DR496" i="2"/>
  <c r="EG496" i="2" s="1"/>
  <c r="DO494" i="2"/>
  <c r="ED494" i="2" s="1"/>
  <c r="DM494" i="2"/>
  <c r="DN494" i="2"/>
  <c r="EC494" i="2" s="1"/>
  <c r="EB497" i="2"/>
  <c r="EQ497" i="2" s="1"/>
  <c r="ER497" i="2" s="1"/>
  <c r="G497" i="2" s="1"/>
  <c r="R497" i="1" s="1"/>
  <c r="EB493" i="2"/>
  <c r="EQ493" i="2" s="1"/>
  <c r="ER493" i="2" s="1"/>
  <c r="G493" i="2" s="1"/>
  <c r="R493" i="1" s="1"/>
  <c r="EB492" i="2"/>
  <c r="EQ492" i="2" s="1"/>
  <c r="ER492" i="2" s="1"/>
  <c r="G492" i="2" s="1"/>
  <c r="R492" i="1" s="1"/>
  <c r="EB490" i="2"/>
  <c r="EQ490" i="2" s="1"/>
  <c r="ER490" i="2" s="1"/>
  <c r="G490" i="2" s="1"/>
  <c r="R490" i="1" s="1"/>
  <c r="EB491" i="2"/>
  <c r="EQ491" i="2" s="1"/>
  <c r="ER491" i="2" s="1"/>
  <c r="G491" i="2" s="1"/>
  <c r="R491" i="1" s="1"/>
  <c r="EB489" i="2"/>
  <c r="EQ489" i="2" s="1"/>
  <c r="ER489" i="2" s="1"/>
  <c r="G489" i="2" s="1"/>
  <c r="R489" i="1" s="1"/>
  <c r="EB482" i="2"/>
  <c r="EQ482" i="2" s="1"/>
  <c r="ER482" i="2" s="1"/>
  <c r="G482" i="2" s="1"/>
  <c r="R482" i="1" s="1"/>
  <c r="EB481" i="2"/>
  <c r="EQ481" i="2" s="1"/>
  <c r="ER481" i="2" s="1"/>
  <c r="G481" i="2" s="1"/>
  <c r="R481" i="1" s="1"/>
  <c r="EB480" i="2"/>
  <c r="EQ480" i="2" s="1"/>
  <c r="ER480" i="2" s="1"/>
  <c r="G480" i="2" s="1"/>
  <c r="R480" i="1" s="1"/>
  <c r="EB479" i="2"/>
  <c r="EQ479" i="2" s="1"/>
  <c r="ER479" i="2" s="1"/>
  <c r="G479" i="2" s="1"/>
  <c r="R479" i="1" s="1"/>
  <c r="EB478" i="2"/>
  <c r="EQ478" i="2" s="1"/>
  <c r="ER478" i="2" s="1"/>
  <c r="G478" i="2" s="1"/>
  <c r="R478" i="1" s="1"/>
  <c r="EB477" i="2"/>
  <c r="EQ477" i="2" s="1"/>
  <c r="ER477" i="2" s="1"/>
  <c r="G477" i="2" s="1"/>
  <c r="R477" i="1" s="1"/>
  <c r="EB484" i="2"/>
  <c r="EQ484" i="2" s="1"/>
  <c r="ER484" i="2" s="1"/>
  <c r="G484" i="2" s="1"/>
  <c r="R484" i="1" s="1"/>
  <c r="EB473" i="2"/>
  <c r="EQ473" i="2" s="1"/>
  <c r="ER473" i="2" s="1"/>
  <c r="G473" i="2" s="1"/>
  <c r="R473" i="1" s="1"/>
  <c r="EB471" i="2"/>
  <c r="EQ471" i="2" s="1"/>
  <c r="ER471" i="2" s="1"/>
  <c r="G471" i="2" s="1"/>
  <c r="R471" i="1" s="1"/>
  <c r="EB469" i="2"/>
  <c r="EQ469" i="2" s="1"/>
  <c r="ER469" i="2" s="1"/>
  <c r="G469" i="2" s="1"/>
  <c r="R469" i="1" s="1"/>
  <c r="EB470" i="2"/>
  <c r="EQ470" i="2" s="1"/>
  <c r="ER470" i="2" s="1"/>
  <c r="G470" i="2" s="1"/>
  <c r="R470" i="1" s="1"/>
  <c r="EB467" i="2"/>
  <c r="EQ467" i="2" s="1"/>
  <c r="ER467" i="2" s="1"/>
  <c r="G467" i="2" s="1"/>
  <c r="R467" i="1" s="1"/>
  <c r="EB466" i="2"/>
  <c r="EQ466" i="2" s="1"/>
  <c r="ER466" i="2" s="1"/>
  <c r="G466" i="2" s="1"/>
  <c r="R466" i="1" s="1"/>
  <c r="EB465" i="2"/>
  <c r="EQ465" i="2" s="1"/>
  <c r="ER465" i="2" s="1"/>
  <c r="G465" i="2" s="1"/>
  <c r="R465" i="1" s="1"/>
  <c r="EB464" i="2"/>
  <c r="EQ464" i="2" s="1"/>
  <c r="ER464" i="2" s="1"/>
  <c r="G464" i="2" s="1"/>
  <c r="R464" i="1" s="1"/>
  <c r="EB463" i="2"/>
  <c r="EQ463" i="2" s="1"/>
  <c r="ER463" i="2" s="1"/>
  <c r="G463" i="2" s="1"/>
  <c r="R463" i="1" s="1"/>
  <c r="EB462" i="2"/>
  <c r="EQ462" i="2" s="1"/>
  <c r="ER462" i="2" s="1"/>
  <c r="G462" i="2" s="1"/>
  <c r="R462" i="1" s="1"/>
  <c r="EB460" i="2"/>
  <c r="EQ460" i="2" s="1"/>
  <c r="ER460" i="2" s="1"/>
  <c r="G460" i="2" s="1"/>
  <c r="R460" i="1" s="1"/>
  <c r="EB456" i="2"/>
  <c r="EQ456" i="2" s="1"/>
  <c r="ER456" i="2" s="1"/>
  <c r="G456" i="2" s="1"/>
  <c r="R456" i="1" s="1"/>
  <c r="EB452" i="2"/>
  <c r="EQ452" i="2" s="1"/>
  <c r="ER452" i="2" s="1"/>
  <c r="G452" i="2" s="1"/>
  <c r="R452" i="1" s="1"/>
  <c r="EB448" i="2"/>
  <c r="EQ448" i="2" s="1"/>
  <c r="ER448" i="2" s="1"/>
  <c r="G448" i="2" s="1"/>
  <c r="R448" i="1" s="1"/>
  <c r="EB444" i="2"/>
  <c r="EQ444" i="2" s="1"/>
  <c r="ER444" i="2" s="1"/>
  <c r="G444" i="2" s="1"/>
  <c r="R444" i="1" s="1"/>
  <c r="EB440" i="2"/>
  <c r="EQ440" i="2" s="1"/>
  <c r="ER440" i="2" s="1"/>
  <c r="G440" i="2" s="1"/>
  <c r="R440" i="1" s="1"/>
  <c r="EB433" i="2"/>
  <c r="EQ433" i="2" s="1"/>
  <c r="ER433" i="2" s="1"/>
  <c r="G433" i="2" s="1"/>
  <c r="R433" i="1" s="1"/>
  <c r="EB429" i="2"/>
  <c r="EQ429" i="2" s="1"/>
  <c r="ER429" i="2" s="1"/>
  <c r="G429" i="2" s="1"/>
  <c r="R429" i="1" s="1"/>
  <c r="EB425" i="2"/>
  <c r="EQ425" i="2" s="1"/>
  <c r="ER425" i="2" s="1"/>
  <c r="G425" i="2" s="1"/>
  <c r="R425" i="1" s="1"/>
  <c r="EB421" i="2"/>
  <c r="EQ421" i="2" s="1"/>
  <c r="ER421" i="2" s="1"/>
  <c r="G421" i="2" s="1"/>
  <c r="R421" i="1" s="1"/>
  <c r="EB418" i="2"/>
  <c r="EQ418" i="2" s="1"/>
  <c r="ER418" i="2" s="1"/>
  <c r="G418" i="2" s="1"/>
  <c r="R418" i="1" s="1"/>
  <c r="EB410" i="2"/>
  <c r="EQ410" i="2" s="1"/>
  <c r="ER410" i="2" s="1"/>
  <c r="G410" i="2" s="1"/>
  <c r="R410" i="1" s="1"/>
  <c r="EB406" i="2"/>
  <c r="EQ406" i="2" s="1"/>
  <c r="ER406" i="2" s="1"/>
  <c r="G406" i="2" s="1"/>
  <c r="R406" i="1" s="1"/>
  <c r="EB404" i="2"/>
  <c r="EQ404" i="2" s="1"/>
  <c r="ER404" i="2" s="1"/>
  <c r="G404" i="2" s="1"/>
  <c r="R404" i="1" s="1"/>
  <c r="EB402" i="2"/>
  <c r="EQ402" i="2" s="1"/>
  <c r="ER402" i="2" s="1"/>
  <c r="G402" i="2" s="1"/>
  <c r="R402" i="1" s="1"/>
  <c r="EB411" i="2"/>
  <c r="EQ411" i="2" s="1"/>
  <c r="ER411" i="2" s="1"/>
  <c r="G411" i="2" s="1"/>
  <c r="R411" i="1" s="1"/>
  <c r="EB409" i="2"/>
  <c r="EQ409" i="2" s="1"/>
  <c r="ER409" i="2" s="1"/>
  <c r="G409" i="2" s="1"/>
  <c r="R409" i="1" s="1"/>
  <c r="EB407" i="2"/>
  <c r="EQ407" i="2" s="1"/>
  <c r="ER407" i="2" s="1"/>
  <c r="G407" i="2" s="1"/>
  <c r="R407" i="1" s="1"/>
  <c r="EB405" i="2"/>
  <c r="EQ405" i="2" s="1"/>
  <c r="ER405" i="2" s="1"/>
  <c r="G405" i="2" s="1"/>
  <c r="R405" i="1" s="1"/>
  <c r="EB397" i="2"/>
  <c r="EQ397" i="2" s="1"/>
  <c r="ER397" i="2" s="1"/>
  <c r="G397" i="2" s="1"/>
  <c r="R397" i="1" s="1"/>
  <c r="EB394" i="2"/>
  <c r="EQ394" i="2" s="1"/>
  <c r="ER394" i="2" s="1"/>
  <c r="G394" i="2" s="1"/>
  <c r="R394" i="1" s="1"/>
  <c r="EB392" i="2"/>
  <c r="EQ392" i="2" s="1"/>
  <c r="ER392" i="2" s="1"/>
  <c r="G392" i="2" s="1"/>
  <c r="R392" i="1" s="1"/>
  <c r="EB390" i="2"/>
  <c r="EQ390" i="2" s="1"/>
  <c r="ER390" i="2" s="1"/>
  <c r="G390" i="2" s="1"/>
  <c r="R390" i="1" s="1"/>
  <c r="EB388" i="2"/>
  <c r="EQ388" i="2" s="1"/>
  <c r="ER388" i="2" s="1"/>
  <c r="G388" i="2" s="1"/>
  <c r="R388" i="1" s="1"/>
  <c r="EB386" i="2"/>
  <c r="EQ386" i="2" s="1"/>
  <c r="ER386" i="2" s="1"/>
  <c r="G386" i="2" s="1"/>
  <c r="R386" i="1" s="1"/>
  <c r="EB353" i="2"/>
  <c r="EQ353" i="2" s="1"/>
  <c r="ER353" i="2" s="1"/>
  <c r="G353" i="2" s="1"/>
  <c r="R353" i="1" s="1"/>
  <c r="EB351" i="2"/>
  <c r="EQ351" i="2" s="1"/>
  <c r="ER351" i="2" s="1"/>
  <c r="G351" i="2" s="1"/>
  <c r="R351" i="1" s="1"/>
  <c r="EB349" i="2"/>
  <c r="EQ349" i="2" s="1"/>
  <c r="ER349" i="2" s="1"/>
  <c r="G349" i="2" s="1"/>
  <c r="R349" i="1" s="1"/>
  <c r="EB347" i="2"/>
  <c r="EQ347" i="2" s="1"/>
  <c r="ER347" i="2" s="1"/>
  <c r="G347" i="2" s="1"/>
  <c r="R347" i="1" s="1"/>
  <c r="EB345" i="2"/>
  <c r="EQ345" i="2" s="1"/>
  <c r="ER345" i="2" s="1"/>
  <c r="G345" i="2" s="1"/>
  <c r="R345" i="1" s="1"/>
  <c r="EB343" i="2"/>
  <c r="EQ343" i="2" s="1"/>
  <c r="ER343" i="2" s="1"/>
  <c r="G343" i="2" s="1"/>
  <c r="R343" i="1" s="1"/>
  <c r="EB341" i="2"/>
  <c r="EQ341" i="2" s="1"/>
  <c r="ER341" i="2" s="1"/>
  <c r="G341" i="2" s="1"/>
  <c r="R341" i="1" s="1"/>
  <c r="EB399" i="2"/>
  <c r="EQ399" i="2" s="1"/>
  <c r="ER399" i="2" s="1"/>
  <c r="G399" i="2" s="1"/>
  <c r="R399" i="1" s="1"/>
  <c r="EB391" i="2"/>
  <c r="EQ391" i="2" s="1"/>
  <c r="ER391" i="2" s="1"/>
  <c r="G391" i="2" s="1"/>
  <c r="R391" i="1" s="1"/>
  <c r="EB387" i="2"/>
  <c r="EQ387" i="2" s="1"/>
  <c r="ER387" i="2" s="1"/>
  <c r="G387" i="2" s="1"/>
  <c r="R387" i="1" s="1"/>
  <c r="EB384" i="2"/>
  <c r="EQ384" i="2" s="1"/>
  <c r="ER384" i="2" s="1"/>
  <c r="G384" i="2" s="1"/>
  <c r="R384" i="1" s="1"/>
  <c r="EB380" i="2"/>
  <c r="EQ380" i="2" s="1"/>
  <c r="ER380" i="2" s="1"/>
  <c r="G380" i="2" s="1"/>
  <c r="R380" i="1" s="1"/>
  <c r="EB376" i="2"/>
  <c r="EQ376" i="2" s="1"/>
  <c r="ER376" i="2" s="1"/>
  <c r="G376" i="2" s="1"/>
  <c r="R376" i="1" s="1"/>
  <c r="EB372" i="2"/>
  <c r="EQ372" i="2" s="1"/>
  <c r="ER372" i="2" s="1"/>
  <c r="G372" i="2" s="1"/>
  <c r="R372" i="1" s="1"/>
  <c r="EB368" i="2"/>
  <c r="EQ368" i="2" s="1"/>
  <c r="ER368" i="2" s="1"/>
  <c r="G368" i="2" s="1"/>
  <c r="R368" i="1" s="1"/>
  <c r="EB364" i="2"/>
  <c r="EQ364" i="2" s="1"/>
  <c r="ER364" i="2" s="1"/>
  <c r="G364" i="2" s="1"/>
  <c r="R364" i="1" s="1"/>
  <c r="EB360" i="2"/>
  <c r="EQ360" i="2" s="1"/>
  <c r="ER360" i="2" s="1"/>
  <c r="G360" i="2" s="1"/>
  <c r="R360" i="1" s="1"/>
  <c r="EB356" i="2"/>
  <c r="EQ356" i="2" s="1"/>
  <c r="ER356" i="2" s="1"/>
  <c r="G356" i="2" s="1"/>
  <c r="R356" i="1" s="1"/>
  <c r="EB350" i="2"/>
  <c r="EQ350" i="2" s="1"/>
  <c r="ER350" i="2" s="1"/>
  <c r="G350" i="2" s="1"/>
  <c r="R350" i="1" s="1"/>
  <c r="EB346" i="2"/>
  <c r="EQ346" i="2" s="1"/>
  <c r="ER346" i="2" s="1"/>
  <c r="G346" i="2" s="1"/>
  <c r="R346" i="1" s="1"/>
  <c r="EB342" i="2"/>
  <c r="EQ342" i="2" s="1"/>
  <c r="ER342" i="2" s="1"/>
  <c r="G342" i="2" s="1"/>
  <c r="R342" i="1" s="1"/>
  <c r="EB330" i="2"/>
  <c r="EQ330" i="2" s="1"/>
  <c r="ER330" i="2" s="1"/>
  <c r="G330" i="2" s="1"/>
  <c r="R330" i="1" s="1"/>
  <c r="EB326" i="2"/>
  <c r="EQ326" i="2" s="1"/>
  <c r="ER326" i="2" s="1"/>
  <c r="G326" i="2" s="1"/>
  <c r="R326" i="1" s="1"/>
  <c r="EB322" i="2"/>
  <c r="EQ322" i="2" s="1"/>
  <c r="ER322" i="2" s="1"/>
  <c r="G322" i="2" s="1"/>
  <c r="R322" i="1" s="1"/>
  <c r="EB318" i="2"/>
  <c r="EQ318" i="2" s="1"/>
  <c r="ER318" i="2" s="1"/>
  <c r="G318" i="2" s="1"/>
  <c r="R318" i="1" s="1"/>
  <c r="EB314" i="2"/>
  <c r="EQ314" i="2" s="1"/>
  <c r="ER314" i="2" s="1"/>
  <c r="G314" i="2" s="1"/>
  <c r="R314" i="1" s="1"/>
  <c r="EB310" i="2"/>
  <c r="EQ310" i="2" s="1"/>
  <c r="ER310" i="2" s="1"/>
  <c r="G310" i="2" s="1"/>
  <c r="R310" i="1" s="1"/>
  <c r="EB306" i="2"/>
  <c r="EQ306" i="2" s="1"/>
  <c r="ER306" i="2" s="1"/>
  <c r="G306" i="2" s="1"/>
  <c r="R306" i="1" s="1"/>
  <c r="EB303" i="2"/>
  <c r="EQ303" i="2" s="1"/>
  <c r="ER303" i="2" s="1"/>
  <c r="G303" i="2" s="1"/>
  <c r="R303" i="1" s="1"/>
  <c r="G302" i="2"/>
  <c r="R302" i="1" s="1"/>
  <c r="EB302" i="2"/>
  <c r="EQ302" i="2" s="1"/>
  <c r="ER302" i="2" s="1"/>
  <c r="G301" i="2"/>
  <c r="R301" i="1" s="1"/>
  <c r="EB301" i="2"/>
  <c r="EQ301" i="2" s="1"/>
  <c r="ER301" i="2" s="1"/>
  <c r="G300" i="2"/>
  <c r="R300" i="1" s="1"/>
  <c r="EB300" i="2"/>
  <c r="EQ300" i="2" s="1"/>
  <c r="ER300" i="2" s="1"/>
  <c r="G299" i="2"/>
  <c r="R299" i="1" s="1"/>
  <c r="EB299" i="2"/>
  <c r="EQ299" i="2" s="1"/>
  <c r="ER299" i="2" s="1"/>
  <c r="G298" i="2"/>
  <c r="R298" i="1" s="1"/>
  <c r="EB298" i="2"/>
  <c r="EQ298" i="2" s="1"/>
  <c r="ER298" i="2" s="1"/>
  <c r="G297" i="2"/>
  <c r="R297" i="1" s="1"/>
  <c r="EB297" i="2"/>
  <c r="EQ297" i="2" s="1"/>
  <c r="ER297" i="2" s="1"/>
  <c r="G296" i="2"/>
  <c r="R296" i="1" s="1"/>
  <c r="EB296" i="2"/>
  <c r="EQ296" i="2" s="1"/>
  <c r="ER296" i="2" s="1"/>
  <c r="G295" i="2"/>
  <c r="R295" i="1" s="1"/>
  <c r="EB295" i="2"/>
  <c r="EQ295" i="2" s="1"/>
  <c r="ER295" i="2" s="1"/>
  <c r="G294" i="2"/>
  <c r="R294" i="1" s="1"/>
  <c r="EB294" i="2"/>
  <c r="EQ294" i="2" s="1"/>
  <c r="ER294" i="2" s="1"/>
  <c r="G293" i="2"/>
  <c r="R293" i="1" s="1"/>
  <c r="EB293" i="2"/>
  <c r="EQ293" i="2" s="1"/>
  <c r="ER293" i="2" s="1"/>
  <c r="G292" i="2"/>
  <c r="R292" i="1" s="1"/>
  <c r="EB292" i="2"/>
  <c r="EQ292" i="2" s="1"/>
  <c r="ER292" i="2" s="1"/>
  <c r="G291" i="2"/>
  <c r="R291" i="1" s="1"/>
  <c r="EB291" i="2"/>
  <c r="EQ291" i="2" s="1"/>
  <c r="ER291" i="2" s="1"/>
  <c r="G290" i="2"/>
  <c r="R290" i="1" s="1"/>
  <c r="EB290" i="2"/>
  <c r="EQ290" i="2" s="1"/>
  <c r="ER290" i="2" s="1"/>
  <c r="G289" i="2"/>
  <c r="R289" i="1" s="1"/>
  <c r="EB289" i="2"/>
  <c r="EQ289" i="2" s="1"/>
  <c r="ER289" i="2" s="1"/>
  <c r="G288" i="2"/>
  <c r="R288" i="1" s="1"/>
  <c r="EB288" i="2"/>
  <c r="EQ288" i="2" s="1"/>
  <c r="ER288" i="2" s="1"/>
  <c r="G287" i="2"/>
  <c r="R287" i="1" s="1"/>
  <c r="EB287" i="2"/>
  <c r="EQ287" i="2" s="1"/>
  <c r="ER287" i="2" s="1"/>
  <c r="G286" i="2"/>
  <c r="R286" i="1" s="1"/>
  <c r="EB286" i="2"/>
  <c r="EQ286" i="2" s="1"/>
  <c r="ER286" i="2" s="1"/>
  <c r="G285" i="2"/>
  <c r="R285" i="1" s="1"/>
  <c r="EB285" i="2"/>
  <c r="EQ285" i="2" s="1"/>
  <c r="ER285" i="2" s="1"/>
  <c r="G284" i="2"/>
  <c r="R284" i="1" s="1"/>
  <c r="EB284" i="2"/>
  <c r="EQ284" i="2" s="1"/>
  <c r="ER284" i="2" s="1"/>
  <c r="G283" i="2"/>
  <c r="R283" i="1" s="1"/>
  <c r="EB283" i="2"/>
  <c r="EQ283" i="2" s="1"/>
  <c r="ER283" i="2" s="1"/>
  <c r="G282" i="2"/>
  <c r="R282" i="1" s="1"/>
  <c r="EB282" i="2"/>
  <c r="EQ282" i="2" s="1"/>
  <c r="ER282" i="2" s="1"/>
  <c r="G281" i="2"/>
  <c r="R281" i="1" s="1"/>
  <c r="EB281" i="2"/>
  <c r="EQ281" i="2" s="1"/>
  <c r="ER281" i="2" s="1"/>
  <c r="G280" i="2"/>
  <c r="R280" i="1" s="1"/>
  <c r="EB280" i="2"/>
  <c r="EQ280" i="2" s="1"/>
  <c r="ER280" i="2" s="1"/>
  <c r="G279" i="2"/>
  <c r="R279" i="1" s="1"/>
  <c r="EB279" i="2"/>
  <c r="EQ279" i="2" s="1"/>
  <c r="ER279" i="2" s="1"/>
  <c r="EB278" i="2"/>
  <c r="EQ278" i="2" s="1"/>
  <c r="ER278" i="2" s="1"/>
  <c r="G278" i="2" s="1"/>
  <c r="R278" i="1" s="1"/>
  <c r="EB329" i="2"/>
  <c r="EQ329" i="2" s="1"/>
  <c r="ER329" i="2" s="1"/>
  <c r="G329" i="2" s="1"/>
  <c r="R329" i="1" s="1"/>
  <c r="EB327" i="2"/>
  <c r="EQ327" i="2" s="1"/>
  <c r="ER327" i="2" s="1"/>
  <c r="G327" i="2" s="1"/>
  <c r="R327" i="1" s="1"/>
  <c r="EB325" i="2"/>
  <c r="EQ325" i="2" s="1"/>
  <c r="ER325" i="2" s="1"/>
  <c r="G325" i="2" s="1"/>
  <c r="R325" i="1" s="1"/>
  <c r="EB323" i="2"/>
  <c r="EQ323" i="2" s="1"/>
  <c r="ER323" i="2" s="1"/>
  <c r="G323" i="2" s="1"/>
  <c r="R323" i="1" s="1"/>
  <c r="EB321" i="2"/>
  <c r="EQ321" i="2" s="1"/>
  <c r="ER321" i="2" s="1"/>
  <c r="G321" i="2" s="1"/>
  <c r="R321" i="1" s="1"/>
  <c r="EB319" i="2"/>
  <c r="EQ319" i="2" s="1"/>
  <c r="ER319" i="2" s="1"/>
  <c r="G319" i="2" s="1"/>
  <c r="R319" i="1" s="1"/>
  <c r="EB317" i="2"/>
  <c r="EQ317" i="2" s="1"/>
  <c r="ER317" i="2" s="1"/>
  <c r="G317" i="2" s="1"/>
  <c r="R317" i="1" s="1"/>
  <c r="EB315" i="2"/>
  <c r="EQ315" i="2" s="1"/>
  <c r="ER315" i="2" s="1"/>
  <c r="G315" i="2" s="1"/>
  <c r="R315" i="1" s="1"/>
  <c r="EB313" i="2"/>
  <c r="EQ313" i="2" s="1"/>
  <c r="ER313" i="2" s="1"/>
  <c r="G313" i="2" s="1"/>
  <c r="R313" i="1" s="1"/>
  <c r="EB311" i="2"/>
  <c r="EQ311" i="2" s="1"/>
  <c r="ER311" i="2" s="1"/>
  <c r="G311" i="2" s="1"/>
  <c r="R311" i="1" s="1"/>
  <c r="EB309" i="2"/>
  <c r="EQ309" i="2" s="1"/>
  <c r="ER309" i="2" s="1"/>
  <c r="G309" i="2" s="1"/>
  <c r="R309" i="1" s="1"/>
  <c r="EB307" i="2"/>
  <c r="EQ307" i="2" s="1"/>
  <c r="ER307" i="2" s="1"/>
  <c r="G307" i="2" s="1"/>
  <c r="R307" i="1" s="1"/>
  <c r="EB305" i="2"/>
  <c r="EQ305" i="2" s="1"/>
  <c r="ER305" i="2" s="1"/>
  <c r="G305" i="2" s="1"/>
  <c r="R305" i="1" s="1"/>
  <c r="EB270" i="2"/>
  <c r="EQ270" i="2" s="1"/>
  <c r="ER270" i="2" s="1"/>
  <c r="G270" i="2" s="1"/>
  <c r="R270" i="1" s="1"/>
  <c r="EB264" i="2"/>
  <c r="EQ264" i="2" s="1"/>
  <c r="ER264" i="2" s="1"/>
  <c r="G264" i="2" s="1"/>
  <c r="R264" i="1" s="1"/>
  <c r="EB260" i="2"/>
  <c r="EQ260" i="2" s="1"/>
  <c r="ER260" i="2" s="1"/>
  <c r="G260" i="2" s="1"/>
  <c r="R260" i="1" s="1"/>
  <c r="EB256" i="2"/>
  <c r="EQ256" i="2" s="1"/>
  <c r="ER256" i="2" s="1"/>
  <c r="G256" i="2" s="1"/>
  <c r="R256" i="1" s="1"/>
  <c r="EB252" i="2"/>
  <c r="EQ252" i="2" s="1"/>
  <c r="ER252" i="2" s="1"/>
  <c r="G252" i="2" s="1"/>
  <c r="R252" i="1" s="1"/>
  <c r="EB248" i="2"/>
  <c r="EQ248" i="2" s="1"/>
  <c r="ER248" i="2" s="1"/>
  <c r="G248" i="2" s="1"/>
  <c r="R248" i="1" s="1"/>
  <c r="EB246" i="2"/>
  <c r="EQ246" i="2" s="1"/>
  <c r="ER246" i="2" s="1"/>
  <c r="G246" i="2" s="1"/>
  <c r="R246" i="1" s="1"/>
  <c r="EB220" i="2"/>
  <c r="EQ220" i="2" s="1"/>
  <c r="ER220" i="2" s="1"/>
  <c r="G220" i="2" s="1"/>
  <c r="R220" i="1" s="1"/>
  <c r="EB216" i="2"/>
  <c r="EQ216" i="2" s="1"/>
  <c r="ER216" i="2" s="1"/>
  <c r="G216" i="2" s="1"/>
  <c r="R216" i="1" s="1"/>
  <c r="EB212" i="2"/>
  <c r="EQ212" i="2" s="1"/>
  <c r="ER212" i="2" s="1"/>
  <c r="G212" i="2" s="1"/>
  <c r="R212" i="1" s="1"/>
  <c r="EB208" i="2"/>
  <c r="EQ208" i="2" s="1"/>
  <c r="ER208" i="2" s="1"/>
  <c r="G208" i="2" s="1"/>
  <c r="R208" i="1" s="1"/>
  <c r="EB204" i="2"/>
  <c r="EQ204" i="2" s="1"/>
  <c r="ER204" i="2" s="1"/>
  <c r="G204" i="2" s="1"/>
  <c r="R204" i="1" s="1"/>
  <c r="EB198" i="2"/>
  <c r="EQ198" i="2" s="1"/>
  <c r="ER198" i="2" s="1"/>
  <c r="G198" i="2" s="1"/>
  <c r="R198" i="1" s="1"/>
  <c r="EB194" i="2"/>
  <c r="EQ194" i="2" s="1"/>
  <c r="ER194" i="2" s="1"/>
  <c r="G194" i="2" s="1"/>
  <c r="R194" i="1" s="1"/>
  <c r="EB190" i="2"/>
  <c r="EQ190" i="2" s="1"/>
  <c r="ER190" i="2" s="1"/>
  <c r="G190" i="2" s="1"/>
  <c r="R190" i="1" s="1"/>
  <c r="EB186" i="2"/>
  <c r="EQ186" i="2" s="1"/>
  <c r="ER186" i="2" s="1"/>
  <c r="G186" i="2" s="1"/>
  <c r="R186" i="1" s="1"/>
  <c r="DO184" i="2"/>
  <c r="ED184" i="2" s="1"/>
  <c r="DM184" i="2"/>
  <c r="DN184" i="2"/>
  <c r="EC184" i="2" s="1"/>
  <c r="EB145" i="2"/>
  <c r="EQ145" i="2" s="1"/>
  <c r="ER145" i="2" s="1"/>
  <c r="G145" i="2"/>
  <c r="R145" i="1" s="1"/>
  <c r="EB144" i="2"/>
  <c r="EQ144" i="2" s="1"/>
  <c r="ER144" i="2" s="1"/>
  <c r="G144" i="2"/>
  <c r="R144" i="1" s="1"/>
  <c r="EB143" i="2"/>
  <c r="EQ143" i="2" s="1"/>
  <c r="ER143" i="2" s="1"/>
  <c r="G143" i="2"/>
  <c r="R143" i="1" s="1"/>
  <c r="EB142" i="2"/>
  <c r="EQ142" i="2" s="1"/>
  <c r="ER142" i="2" s="1"/>
  <c r="G142" i="2"/>
  <c r="R142" i="1" s="1"/>
  <c r="EB141" i="2"/>
  <c r="EQ141" i="2" s="1"/>
  <c r="ER141" i="2" s="1"/>
  <c r="G141" i="2"/>
  <c r="R141" i="1" s="1"/>
  <c r="EB140" i="2"/>
  <c r="EQ140" i="2" s="1"/>
  <c r="ER140" i="2" s="1"/>
  <c r="G140" i="2"/>
  <c r="R140" i="1" s="1"/>
  <c r="EB139" i="2"/>
  <c r="EQ139" i="2" s="1"/>
  <c r="ER139" i="2" s="1"/>
  <c r="G139" i="2"/>
  <c r="R139" i="1" s="1"/>
  <c r="EB138" i="2"/>
  <c r="EQ138" i="2" s="1"/>
  <c r="ER138" i="2" s="1"/>
  <c r="G138" i="2" s="1"/>
  <c r="R138" i="1" s="1"/>
  <c r="EB136" i="2"/>
  <c r="EQ136" i="2" s="1"/>
  <c r="ER136" i="2" s="1"/>
  <c r="G136" i="2" s="1"/>
  <c r="R136" i="1" s="1"/>
  <c r="EB134" i="2"/>
  <c r="EQ134" i="2" s="1"/>
  <c r="ER134" i="2" s="1"/>
  <c r="G134" i="2" s="1"/>
  <c r="R134" i="1" s="1"/>
  <c r="EB133" i="2"/>
  <c r="EQ133" i="2" s="1"/>
  <c r="ER133" i="2" s="1"/>
  <c r="G133" i="2"/>
  <c r="R133" i="1" s="1"/>
  <c r="EB132" i="2"/>
  <c r="EQ132" i="2" s="1"/>
  <c r="ER132" i="2" s="1"/>
  <c r="G132" i="2" s="1"/>
  <c r="R132" i="1" s="1"/>
  <c r="EB131" i="2"/>
  <c r="EQ131" i="2" s="1"/>
  <c r="ER131" i="2" s="1"/>
  <c r="G131" i="2"/>
  <c r="R131" i="1" s="1"/>
  <c r="EB130" i="2"/>
  <c r="EQ130" i="2" s="1"/>
  <c r="ER130" i="2" s="1"/>
  <c r="G130" i="2"/>
  <c r="R130" i="1" s="1"/>
  <c r="EB129" i="2"/>
  <c r="EQ129" i="2" s="1"/>
  <c r="ER129" i="2" s="1"/>
  <c r="G129" i="2"/>
  <c r="R129" i="1" s="1"/>
  <c r="EB128" i="2"/>
  <c r="EQ128" i="2" s="1"/>
  <c r="ER128" i="2" s="1"/>
  <c r="G128" i="2" s="1"/>
  <c r="R128" i="1" s="1"/>
  <c r="EB127" i="2"/>
  <c r="EQ127" i="2" s="1"/>
  <c r="ER127" i="2" s="1"/>
  <c r="G127" i="2" s="1"/>
  <c r="R127" i="1" s="1"/>
  <c r="EB124" i="2"/>
  <c r="EQ124" i="2" s="1"/>
  <c r="ER124" i="2" s="1"/>
  <c r="G124" i="2" s="1"/>
  <c r="R124" i="1" s="1"/>
  <c r="EB123" i="2"/>
  <c r="EQ123" i="2" s="1"/>
  <c r="ER123" i="2" s="1"/>
  <c r="G123" i="2"/>
  <c r="R123" i="1" s="1"/>
  <c r="EB122" i="2"/>
  <c r="EQ122" i="2" s="1"/>
  <c r="ER122" i="2" s="1"/>
  <c r="G122" i="2" s="1"/>
  <c r="R122" i="1" s="1"/>
  <c r="EB121" i="2"/>
  <c r="EQ121" i="2" s="1"/>
  <c r="ER121" i="2" s="1"/>
  <c r="G121" i="2" s="1"/>
  <c r="R121" i="1" s="1"/>
  <c r="EB119" i="2"/>
  <c r="EQ119" i="2" s="1"/>
  <c r="ER119" i="2" s="1"/>
  <c r="G119" i="2" s="1"/>
  <c r="R119" i="1" s="1"/>
  <c r="EB117" i="2"/>
  <c r="EQ117" i="2" s="1"/>
  <c r="ER117" i="2" s="1"/>
  <c r="G117" i="2" s="1"/>
  <c r="R117" i="1" s="1"/>
  <c r="EB115" i="2"/>
  <c r="EQ115" i="2" s="1"/>
  <c r="ER115" i="2" s="1"/>
  <c r="G115" i="2"/>
  <c r="R115" i="1" s="1"/>
  <c r="EB114" i="2"/>
  <c r="EQ114" i="2" s="1"/>
  <c r="ER114" i="2" s="1"/>
  <c r="G114" i="2" s="1"/>
  <c r="R114" i="1" s="1"/>
  <c r="EB113" i="2"/>
  <c r="EQ113" i="2" s="1"/>
  <c r="ER113" i="2" s="1"/>
  <c r="G113" i="2" s="1"/>
  <c r="R113" i="1" s="1"/>
  <c r="EB111" i="2"/>
  <c r="EQ111" i="2" s="1"/>
  <c r="ER111" i="2" s="1"/>
  <c r="G111" i="2"/>
  <c r="R111" i="1" s="1"/>
  <c r="EB110" i="2"/>
  <c r="EQ110" i="2" s="1"/>
  <c r="ER110" i="2" s="1"/>
  <c r="G110" i="2"/>
  <c r="R110" i="1" s="1"/>
  <c r="EB109" i="2"/>
  <c r="EQ109" i="2" s="1"/>
  <c r="ER109" i="2" s="1"/>
  <c r="G109" i="2"/>
  <c r="R109" i="1" s="1"/>
  <c r="EB108" i="2"/>
  <c r="EQ108" i="2" s="1"/>
  <c r="ER108" i="2" s="1"/>
  <c r="G108" i="2"/>
  <c r="R108" i="1" s="1"/>
  <c r="EB107" i="2"/>
  <c r="EQ107" i="2" s="1"/>
  <c r="ER107" i="2" s="1"/>
  <c r="G107" i="2" s="1"/>
  <c r="R107" i="1" s="1"/>
  <c r="EB105" i="2"/>
  <c r="EQ105" i="2" s="1"/>
  <c r="ER105" i="2" s="1"/>
  <c r="G105" i="2"/>
  <c r="R105" i="1" s="1"/>
  <c r="EB104" i="2"/>
  <c r="EQ104" i="2" s="1"/>
  <c r="ER104" i="2" s="1"/>
  <c r="G104" i="2" s="1"/>
  <c r="R104" i="1" s="1"/>
  <c r="EB102" i="2"/>
  <c r="EQ102" i="2" s="1"/>
  <c r="ER102" i="2" s="1"/>
  <c r="G102" i="2" s="1"/>
  <c r="R102" i="1" s="1"/>
  <c r="EB100" i="2"/>
  <c r="EQ100" i="2" s="1"/>
  <c r="ER100" i="2" s="1"/>
  <c r="G100" i="2" s="1"/>
  <c r="R100" i="1" s="1"/>
  <c r="EB98" i="2"/>
  <c r="EQ98" i="2" s="1"/>
  <c r="ER98" i="2" s="1"/>
  <c r="G98" i="2"/>
  <c r="R98" i="1" s="1"/>
  <c r="EB97" i="2"/>
  <c r="EQ97" i="2" s="1"/>
  <c r="ER97" i="2" s="1"/>
  <c r="G97" i="2"/>
  <c r="R97" i="1" s="1"/>
  <c r="EB274" i="2"/>
  <c r="EQ274" i="2" s="1"/>
  <c r="ER274" i="2" s="1"/>
  <c r="G274" i="2"/>
  <c r="R274" i="1" s="1"/>
  <c r="EB267" i="2"/>
  <c r="EQ267" i="2" s="1"/>
  <c r="ER267" i="2" s="1"/>
  <c r="G267" i="2"/>
  <c r="R267" i="1" s="1"/>
  <c r="EB265" i="2"/>
  <c r="EQ265" i="2" s="1"/>
  <c r="ER265" i="2" s="1"/>
  <c r="G265" i="2"/>
  <c r="R265" i="1" s="1"/>
  <c r="EB263" i="2"/>
  <c r="EQ263" i="2" s="1"/>
  <c r="ER263" i="2" s="1"/>
  <c r="G263" i="2"/>
  <c r="R263" i="1" s="1"/>
  <c r="EB261" i="2"/>
  <c r="EQ261" i="2" s="1"/>
  <c r="ER261" i="2" s="1"/>
  <c r="G261" i="2"/>
  <c r="R261" i="1" s="1"/>
  <c r="EB259" i="2"/>
  <c r="EQ259" i="2" s="1"/>
  <c r="ER259" i="2" s="1"/>
  <c r="G259" i="2"/>
  <c r="R259" i="1" s="1"/>
  <c r="EB257" i="2"/>
  <c r="EQ257" i="2" s="1"/>
  <c r="ER257" i="2" s="1"/>
  <c r="G257" i="2"/>
  <c r="R257" i="1" s="1"/>
  <c r="EB255" i="2"/>
  <c r="EQ255" i="2" s="1"/>
  <c r="ER255" i="2" s="1"/>
  <c r="G255" i="2"/>
  <c r="R255" i="1" s="1"/>
  <c r="EB253" i="2"/>
  <c r="EQ253" i="2" s="1"/>
  <c r="ER253" i="2" s="1"/>
  <c r="G253" i="2"/>
  <c r="R253" i="1" s="1"/>
  <c r="EB251" i="2"/>
  <c r="EQ251" i="2" s="1"/>
  <c r="ER251" i="2" s="1"/>
  <c r="G251" i="2"/>
  <c r="R251" i="1" s="1"/>
  <c r="EB249" i="2"/>
  <c r="EQ249" i="2" s="1"/>
  <c r="ER249" i="2" s="1"/>
  <c r="G249" i="2"/>
  <c r="R249" i="1" s="1"/>
  <c r="EB247" i="2"/>
  <c r="EQ247" i="2" s="1"/>
  <c r="ER247" i="2" s="1"/>
  <c r="G247" i="2"/>
  <c r="R247" i="1" s="1"/>
  <c r="EB244" i="2"/>
  <c r="EQ244" i="2" s="1"/>
  <c r="ER244" i="2" s="1"/>
  <c r="G244" i="2"/>
  <c r="R244" i="1" s="1"/>
  <c r="EB240" i="2"/>
  <c r="EQ240" i="2" s="1"/>
  <c r="ER240" i="2" s="1"/>
  <c r="G240" i="2"/>
  <c r="R240" i="1" s="1"/>
  <c r="EB236" i="2"/>
  <c r="EQ236" i="2" s="1"/>
  <c r="ER236" i="2" s="1"/>
  <c r="G236" i="2"/>
  <c r="R236" i="1" s="1"/>
  <c r="EB232" i="2"/>
  <c r="EQ232" i="2" s="1"/>
  <c r="ER232" i="2" s="1"/>
  <c r="G232" i="2"/>
  <c r="R232" i="1" s="1"/>
  <c r="EB228" i="2"/>
  <c r="EQ228" i="2" s="1"/>
  <c r="ER228" i="2" s="1"/>
  <c r="G228" i="2"/>
  <c r="R228" i="1" s="1"/>
  <c r="EB224" i="2"/>
  <c r="EQ224" i="2" s="1"/>
  <c r="ER224" i="2" s="1"/>
  <c r="G224" i="2"/>
  <c r="R224" i="1" s="1"/>
  <c r="EB199" i="2"/>
  <c r="EQ199" i="2" s="1"/>
  <c r="ER199" i="2" s="1"/>
  <c r="G199" i="2"/>
  <c r="R199" i="1" s="1"/>
  <c r="EB197" i="2"/>
  <c r="EQ197" i="2" s="1"/>
  <c r="ER197" i="2" s="1"/>
  <c r="G197" i="2"/>
  <c r="R197" i="1" s="1"/>
  <c r="EB195" i="2"/>
  <c r="EQ195" i="2" s="1"/>
  <c r="ER195" i="2" s="1"/>
  <c r="G195" i="2"/>
  <c r="R195" i="1" s="1"/>
  <c r="EB193" i="2"/>
  <c r="EQ193" i="2" s="1"/>
  <c r="ER193" i="2" s="1"/>
  <c r="G193" i="2"/>
  <c r="R193" i="1" s="1"/>
  <c r="EB191" i="2"/>
  <c r="EQ191" i="2" s="1"/>
  <c r="ER191" i="2" s="1"/>
  <c r="G191" i="2"/>
  <c r="R191" i="1" s="1"/>
  <c r="EB189" i="2"/>
  <c r="EQ189" i="2" s="1"/>
  <c r="ER189" i="2" s="1"/>
  <c r="G189" i="2"/>
  <c r="R189" i="1" s="1"/>
  <c r="EB187" i="2"/>
  <c r="EQ187" i="2" s="1"/>
  <c r="ER187" i="2" s="1"/>
  <c r="G187" i="2"/>
  <c r="R187" i="1" s="1"/>
  <c r="EB185" i="2"/>
  <c r="EQ185" i="2" s="1"/>
  <c r="ER185" i="2" s="1"/>
  <c r="G185" i="2"/>
  <c r="R185" i="1" s="1"/>
  <c r="EB95" i="2"/>
  <c r="EQ95" i="2" s="1"/>
  <c r="ER95" i="2" s="1"/>
  <c r="G95" i="2"/>
  <c r="R95" i="1" s="1"/>
  <c r="EB94" i="2"/>
  <c r="EQ94" i="2" s="1"/>
  <c r="ER94" i="2" s="1"/>
  <c r="G94" i="2"/>
  <c r="R94" i="1" s="1"/>
  <c r="EB81" i="2"/>
  <c r="EQ81" i="2" s="1"/>
  <c r="ER81" i="2" s="1"/>
  <c r="G81" i="2"/>
  <c r="R81" i="1" s="1"/>
  <c r="EB61" i="2"/>
  <c r="EQ61" i="2" s="1"/>
  <c r="ER61" i="2" s="1"/>
  <c r="G61" i="2"/>
  <c r="R61" i="1" s="1"/>
  <c r="EB53" i="2"/>
  <c r="EQ53" i="2" s="1"/>
  <c r="ER53" i="2" s="1"/>
  <c r="G53" i="2"/>
  <c r="R53" i="1" s="1"/>
  <c r="EB45" i="2"/>
  <c r="EQ45" i="2" s="1"/>
  <c r="ER45" i="2" s="1"/>
  <c r="G45" i="2"/>
  <c r="R45" i="1" s="1"/>
  <c r="EB41" i="2"/>
  <c r="EQ41" i="2" s="1"/>
  <c r="ER41" i="2" s="1"/>
  <c r="G41" i="2"/>
  <c r="R41" i="1" s="1"/>
  <c r="EB29" i="2"/>
  <c r="EQ29" i="2" s="1"/>
  <c r="ER29" i="2" s="1"/>
  <c r="G29" i="2"/>
  <c r="R29" i="1" s="1"/>
  <c r="EB9" i="2"/>
  <c r="EQ9" i="2" s="1"/>
  <c r="ER9" i="2" s="1"/>
  <c r="G9" i="2"/>
  <c r="R9" i="1" s="1"/>
  <c r="EB90" i="2"/>
  <c r="EQ90" i="2" s="1"/>
  <c r="ER90" i="2" s="1"/>
  <c r="G90" i="2"/>
  <c r="R90" i="1" s="1"/>
  <c r="EB86" i="2"/>
  <c r="EQ86" i="2" s="1"/>
  <c r="ER86" i="2" s="1"/>
  <c r="G86" i="2"/>
  <c r="R86" i="1" s="1"/>
  <c r="EB82" i="2"/>
  <c r="EQ82" i="2" s="1"/>
  <c r="ER82" i="2" s="1"/>
  <c r="G82" i="2"/>
  <c r="R82" i="1" s="1"/>
  <c r="EB78" i="2"/>
  <c r="EQ78" i="2" s="1"/>
  <c r="ER78" i="2" s="1"/>
  <c r="G78" i="2"/>
  <c r="R78" i="1" s="1"/>
  <c r="EB74" i="2"/>
  <c r="EQ74" i="2" s="1"/>
  <c r="ER74" i="2" s="1"/>
  <c r="G74" i="2"/>
  <c r="R74" i="1" s="1"/>
  <c r="EB70" i="2"/>
  <c r="EQ70" i="2" s="1"/>
  <c r="ER70" i="2" s="1"/>
  <c r="G70" i="2"/>
  <c r="R70" i="1" s="1"/>
  <c r="EB66" i="2"/>
  <c r="EQ66" i="2" s="1"/>
  <c r="ER66" i="2" s="1"/>
  <c r="G66" i="2"/>
  <c r="R66" i="1" s="1"/>
  <c r="EB62" i="2"/>
  <c r="EQ62" i="2" s="1"/>
  <c r="ER62" i="2" s="1"/>
  <c r="G62" i="2"/>
  <c r="R62" i="1" s="1"/>
  <c r="EB58" i="2"/>
  <c r="EQ58" i="2" s="1"/>
  <c r="ER58" i="2" s="1"/>
  <c r="G58" i="2"/>
  <c r="R58" i="1" s="1"/>
  <c r="EB54" i="2"/>
  <c r="EQ54" i="2" s="1"/>
  <c r="ER54" i="2" s="1"/>
  <c r="G54" i="2"/>
  <c r="R54" i="1" s="1"/>
  <c r="EB50" i="2"/>
  <c r="EQ50" i="2" s="1"/>
  <c r="ER50" i="2" s="1"/>
  <c r="G50" i="2"/>
  <c r="R50" i="1" s="1"/>
  <c r="EB46" i="2"/>
  <c r="EQ46" i="2" s="1"/>
  <c r="ER46" i="2" s="1"/>
  <c r="G46" i="2"/>
  <c r="R46" i="1" s="1"/>
  <c r="EB42" i="2"/>
  <c r="EQ42" i="2" s="1"/>
  <c r="ER42" i="2" s="1"/>
  <c r="G42" i="2"/>
  <c r="R42" i="1" s="1"/>
  <c r="EB38" i="2"/>
  <c r="EQ38" i="2" s="1"/>
  <c r="ER38" i="2" s="1"/>
  <c r="G38" i="2"/>
  <c r="R38" i="1" s="1"/>
  <c r="EB34" i="2"/>
  <c r="EQ34" i="2" s="1"/>
  <c r="ER34" i="2" s="1"/>
  <c r="G34" i="2"/>
  <c r="R34" i="1" s="1"/>
  <c r="EB30" i="2"/>
  <c r="EQ30" i="2" s="1"/>
  <c r="ER30" i="2" s="1"/>
  <c r="G30" i="2"/>
  <c r="R30" i="1" s="1"/>
  <c r="EB26" i="2"/>
  <c r="EQ26" i="2" s="1"/>
  <c r="ER26" i="2" s="1"/>
  <c r="G26" i="2"/>
  <c r="R26" i="1" s="1"/>
  <c r="EB22" i="2"/>
  <c r="EQ22" i="2" s="1"/>
  <c r="ER22" i="2" s="1"/>
  <c r="G22" i="2"/>
  <c r="R22" i="1" s="1"/>
  <c r="EB18" i="2"/>
  <c r="EQ18" i="2" s="1"/>
  <c r="ER18" i="2" s="1"/>
  <c r="G18" i="2"/>
  <c r="R18" i="1" s="1"/>
  <c r="EB14" i="2"/>
  <c r="EQ14" i="2" s="1"/>
  <c r="ER14" i="2" s="1"/>
  <c r="G14" i="2"/>
  <c r="R14" i="1" s="1"/>
  <c r="EB10" i="2"/>
  <c r="EQ10" i="2" s="1"/>
  <c r="ER10" i="2" s="1"/>
  <c r="G10" i="2"/>
  <c r="R10" i="1" s="1"/>
  <c r="EB6" i="2"/>
  <c r="EQ6" i="2" s="1"/>
  <c r="ER6" i="2" s="1"/>
  <c r="G6" i="2"/>
  <c r="R6" i="1" s="1"/>
  <c r="EB93" i="2"/>
  <c r="EQ93" i="2" s="1"/>
  <c r="ER93" i="2" s="1"/>
  <c r="G93" i="2"/>
  <c r="R93" i="1" s="1"/>
  <c r="EB89" i="2"/>
  <c r="EQ89" i="2" s="1"/>
  <c r="ER89" i="2" s="1"/>
  <c r="G89" i="2"/>
  <c r="R89" i="1" s="1"/>
  <c r="EB85" i="2"/>
  <c r="EQ85" i="2" s="1"/>
  <c r="ER85" i="2" s="1"/>
  <c r="G85" i="2"/>
  <c r="R85" i="1" s="1"/>
  <c r="EB77" i="2"/>
  <c r="EQ77" i="2" s="1"/>
  <c r="ER77" i="2" s="1"/>
  <c r="G77" i="2"/>
  <c r="R77" i="1" s="1"/>
  <c r="EB73" i="2"/>
  <c r="EQ73" i="2" s="1"/>
  <c r="ER73" i="2" s="1"/>
  <c r="G73" i="2"/>
  <c r="R73" i="1" s="1"/>
  <c r="EB69" i="2"/>
  <c r="EQ69" i="2" s="1"/>
  <c r="ER69" i="2" s="1"/>
  <c r="G69" i="2"/>
  <c r="R69" i="1" s="1"/>
  <c r="EB65" i="2"/>
  <c r="EQ65" i="2" s="1"/>
  <c r="ER65" i="2" s="1"/>
  <c r="G65" i="2"/>
  <c r="R65" i="1" s="1"/>
  <c r="EB57" i="2"/>
  <c r="EQ57" i="2" s="1"/>
  <c r="ER57" i="2" s="1"/>
  <c r="G57" i="2"/>
  <c r="R57" i="1" s="1"/>
  <c r="EB49" i="2"/>
  <c r="EQ49" i="2" s="1"/>
  <c r="ER49" i="2" s="1"/>
  <c r="G49" i="2"/>
  <c r="R49" i="1" s="1"/>
  <c r="EB37" i="2"/>
  <c r="EQ37" i="2" s="1"/>
  <c r="ER37" i="2" s="1"/>
  <c r="G37" i="2"/>
  <c r="R37" i="1" s="1"/>
  <c r="EB33" i="2"/>
  <c r="EQ33" i="2" s="1"/>
  <c r="ER33" i="2" s="1"/>
  <c r="G33" i="2"/>
  <c r="R33" i="1" s="1"/>
  <c r="EB25" i="2"/>
  <c r="EQ25" i="2" s="1"/>
  <c r="ER25" i="2" s="1"/>
  <c r="G25" i="2"/>
  <c r="R25" i="1" s="1"/>
  <c r="EB21" i="2"/>
  <c r="EQ21" i="2" s="1"/>
  <c r="ER21" i="2" s="1"/>
  <c r="G21" i="2"/>
  <c r="R21" i="1" s="1"/>
  <c r="EB19" i="2"/>
  <c r="EQ19" i="2" s="1"/>
  <c r="ER19" i="2" s="1"/>
  <c r="G19" i="2"/>
  <c r="R19" i="1" s="1"/>
  <c r="EB17" i="2"/>
  <c r="EQ17" i="2" s="1"/>
  <c r="ER17" i="2" s="1"/>
  <c r="G17" i="2"/>
  <c r="R17" i="1" s="1"/>
  <c r="EB15" i="2"/>
  <c r="EQ15" i="2" s="1"/>
  <c r="ER15" i="2" s="1"/>
  <c r="G15" i="2"/>
  <c r="R15" i="1" s="1"/>
  <c r="EB13" i="2"/>
  <c r="EQ13" i="2" s="1"/>
  <c r="ER13" i="2" s="1"/>
  <c r="G13" i="2"/>
  <c r="R13" i="1" s="1"/>
  <c r="EB11" i="2"/>
  <c r="EQ11" i="2" s="1"/>
  <c r="ER11" i="2" s="1"/>
  <c r="G11" i="2"/>
  <c r="R11" i="1" s="1"/>
  <c r="EB5" i="2"/>
  <c r="EQ5" i="2" s="1"/>
  <c r="ER5" i="2" s="1"/>
  <c r="G5" i="2"/>
  <c r="R5" i="1" s="1"/>
  <c r="DO495" i="2"/>
  <c r="ED495" i="2" s="1"/>
  <c r="DM495" i="2"/>
  <c r="DN495" i="2"/>
  <c r="EC495" i="2" s="1"/>
  <c r="EQ498" i="2"/>
  <c r="ER498" i="2" s="1"/>
  <c r="G498" i="2" s="1"/>
  <c r="R498" i="1" s="1"/>
  <c r="DO496" i="2"/>
  <c r="ED496" i="2" s="1"/>
  <c r="DM496" i="2"/>
  <c r="DN496" i="2"/>
  <c r="EC496" i="2" s="1"/>
  <c r="DQ494" i="2"/>
  <c r="EF494" i="2" s="1"/>
  <c r="DP494" i="2"/>
  <c r="EE494" i="2" s="1"/>
  <c r="DR494" i="2"/>
  <c r="EG494" i="2" s="1"/>
  <c r="EB488" i="2"/>
  <c r="EQ488" i="2" s="1"/>
  <c r="ER488" i="2" s="1"/>
  <c r="G488" i="2"/>
  <c r="R488" i="1" s="1"/>
  <c r="EB487" i="2"/>
  <c r="EQ487" i="2" s="1"/>
  <c r="ER487" i="2" s="1"/>
  <c r="G487" i="2"/>
  <c r="R487" i="1" s="1"/>
  <c r="EB486" i="2"/>
  <c r="EQ486" i="2" s="1"/>
  <c r="ER486" i="2" s="1"/>
  <c r="G486" i="2"/>
  <c r="R486" i="1" s="1"/>
  <c r="EB485" i="2"/>
  <c r="EQ485" i="2" s="1"/>
  <c r="ER485" i="2" s="1"/>
  <c r="G485" i="2"/>
  <c r="R485" i="1" s="1"/>
  <c r="EB483" i="2"/>
  <c r="EQ483" i="2" s="1"/>
  <c r="ER483" i="2" s="1"/>
  <c r="G483" i="2"/>
  <c r="R483" i="1" s="1"/>
  <c r="EB476" i="2"/>
  <c r="EQ476" i="2" s="1"/>
  <c r="ER476" i="2" s="1"/>
  <c r="G476" i="2"/>
  <c r="R476" i="1" s="1"/>
  <c r="EB474" i="2"/>
  <c r="EQ474" i="2" s="1"/>
  <c r="ER474" i="2" s="1"/>
  <c r="G474" i="2"/>
  <c r="R474" i="1" s="1"/>
  <c r="EB475" i="2"/>
  <c r="EQ475" i="2" s="1"/>
  <c r="ER475" i="2" s="1"/>
  <c r="G475" i="2"/>
  <c r="R475" i="1" s="1"/>
  <c r="EB472" i="2"/>
  <c r="EQ472" i="2" s="1"/>
  <c r="ER472" i="2" s="1"/>
  <c r="G472" i="2"/>
  <c r="R472" i="1" s="1"/>
  <c r="EB468" i="2"/>
  <c r="EQ468" i="2" s="1"/>
  <c r="ER468" i="2" s="1"/>
  <c r="G468" i="2"/>
  <c r="R468" i="1" s="1"/>
  <c r="EB458" i="2"/>
  <c r="EQ458" i="2" s="1"/>
  <c r="ER458" i="2" s="1"/>
  <c r="G458" i="2"/>
  <c r="R458" i="1" s="1"/>
  <c r="EB454" i="2"/>
  <c r="EQ454" i="2" s="1"/>
  <c r="ER454" i="2" s="1"/>
  <c r="G454" i="2"/>
  <c r="R454" i="1" s="1"/>
  <c r="EB450" i="2"/>
  <c r="EQ450" i="2" s="1"/>
  <c r="ER450" i="2" s="1"/>
  <c r="G450" i="2"/>
  <c r="R450" i="1" s="1"/>
  <c r="EB446" i="2"/>
  <c r="EQ446" i="2" s="1"/>
  <c r="ER446" i="2" s="1"/>
  <c r="G446" i="2"/>
  <c r="R446" i="1" s="1"/>
  <c r="EB442" i="2"/>
  <c r="EQ442" i="2" s="1"/>
  <c r="ER442" i="2" s="1"/>
  <c r="G442" i="2"/>
  <c r="R442" i="1" s="1"/>
  <c r="EB439" i="2"/>
  <c r="EQ439" i="2" s="1"/>
  <c r="ER439" i="2" s="1"/>
  <c r="G439" i="2"/>
  <c r="R439" i="1" s="1"/>
  <c r="EB438" i="2"/>
  <c r="EQ438" i="2" s="1"/>
  <c r="ER438" i="2" s="1"/>
  <c r="G438" i="2"/>
  <c r="R438" i="1" s="1"/>
  <c r="EB437" i="2"/>
  <c r="EQ437" i="2" s="1"/>
  <c r="ER437" i="2" s="1"/>
  <c r="G437" i="2"/>
  <c r="R437" i="1" s="1"/>
  <c r="EB436" i="2"/>
  <c r="EQ436" i="2" s="1"/>
  <c r="ER436" i="2" s="1"/>
  <c r="G436" i="2"/>
  <c r="R436" i="1" s="1"/>
  <c r="EB435" i="2"/>
  <c r="EQ435" i="2" s="1"/>
  <c r="ER435" i="2" s="1"/>
  <c r="G435" i="2"/>
  <c r="R435" i="1" s="1"/>
  <c r="EB461" i="2"/>
  <c r="EQ461" i="2" s="1"/>
  <c r="ER461" i="2" s="1"/>
  <c r="G461" i="2"/>
  <c r="R461" i="1" s="1"/>
  <c r="EB459" i="2"/>
  <c r="EQ459" i="2" s="1"/>
  <c r="ER459" i="2" s="1"/>
  <c r="G459" i="2"/>
  <c r="R459" i="1" s="1"/>
  <c r="EB457" i="2"/>
  <c r="EQ457" i="2" s="1"/>
  <c r="ER457" i="2" s="1"/>
  <c r="G457" i="2"/>
  <c r="R457" i="1" s="1"/>
  <c r="EB455" i="2"/>
  <c r="EQ455" i="2" s="1"/>
  <c r="ER455" i="2" s="1"/>
  <c r="G455" i="2"/>
  <c r="R455" i="1" s="1"/>
  <c r="EB453" i="2"/>
  <c r="EQ453" i="2" s="1"/>
  <c r="ER453" i="2" s="1"/>
  <c r="G453" i="2"/>
  <c r="R453" i="1" s="1"/>
  <c r="EB451" i="2"/>
  <c r="EQ451" i="2" s="1"/>
  <c r="ER451" i="2" s="1"/>
  <c r="G451" i="2"/>
  <c r="R451" i="1" s="1"/>
  <c r="EB449" i="2"/>
  <c r="EQ449" i="2" s="1"/>
  <c r="ER449" i="2" s="1"/>
  <c r="G449" i="2"/>
  <c r="R449" i="1" s="1"/>
  <c r="EB447" i="2"/>
  <c r="EQ447" i="2" s="1"/>
  <c r="ER447" i="2" s="1"/>
  <c r="G447" i="2"/>
  <c r="R447" i="1" s="1"/>
  <c r="EB445" i="2"/>
  <c r="EQ445" i="2" s="1"/>
  <c r="ER445" i="2" s="1"/>
  <c r="G445" i="2"/>
  <c r="R445" i="1" s="1"/>
  <c r="EB443" i="2"/>
  <c r="EQ443" i="2" s="1"/>
  <c r="ER443" i="2" s="1"/>
  <c r="G443" i="2"/>
  <c r="R443" i="1" s="1"/>
  <c r="EB441" i="2"/>
  <c r="EQ441" i="2" s="1"/>
  <c r="ER441" i="2" s="1"/>
  <c r="G441" i="2"/>
  <c r="R441" i="1" s="1"/>
  <c r="EB434" i="2"/>
  <c r="EQ434" i="2" s="1"/>
  <c r="ER434" i="2" s="1"/>
  <c r="G434" i="2"/>
  <c r="R434" i="1" s="1"/>
  <c r="EB432" i="2"/>
  <c r="EQ432" i="2" s="1"/>
  <c r="ER432" i="2" s="1"/>
  <c r="G432" i="2"/>
  <c r="R432" i="1" s="1"/>
  <c r="EB430" i="2"/>
  <c r="EQ430" i="2" s="1"/>
  <c r="ER430" i="2" s="1"/>
  <c r="G430" i="2"/>
  <c r="R430" i="1" s="1"/>
  <c r="EB428" i="2"/>
  <c r="EQ428" i="2" s="1"/>
  <c r="ER428" i="2" s="1"/>
  <c r="G428" i="2"/>
  <c r="R428" i="1" s="1"/>
  <c r="EB426" i="2"/>
  <c r="EQ426" i="2" s="1"/>
  <c r="ER426" i="2" s="1"/>
  <c r="G426" i="2"/>
  <c r="R426" i="1" s="1"/>
  <c r="EB424" i="2"/>
  <c r="EQ424" i="2" s="1"/>
  <c r="ER424" i="2" s="1"/>
  <c r="G424" i="2"/>
  <c r="R424" i="1" s="1"/>
  <c r="EB422" i="2"/>
  <c r="EQ422" i="2" s="1"/>
  <c r="ER422" i="2" s="1"/>
  <c r="G422" i="2"/>
  <c r="R422" i="1" s="1"/>
  <c r="EB420" i="2"/>
  <c r="EQ420" i="2" s="1"/>
  <c r="ER420" i="2" s="1"/>
  <c r="G420" i="2"/>
  <c r="R420" i="1" s="1"/>
  <c r="EB431" i="2"/>
  <c r="EQ431" i="2" s="1"/>
  <c r="ER431" i="2" s="1"/>
  <c r="G431" i="2"/>
  <c r="R431" i="1" s="1"/>
  <c r="EB427" i="2"/>
  <c r="EQ427" i="2" s="1"/>
  <c r="ER427" i="2" s="1"/>
  <c r="G427" i="2"/>
  <c r="R427" i="1" s="1"/>
  <c r="EB423" i="2"/>
  <c r="EQ423" i="2" s="1"/>
  <c r="ER423" i="2" s="1"/>
  <c r="G423" i="2"/>
  <c r="R423" i="1" s="1"/>
  <c r="EB419" i="2"/>
  <c r="EQ419" i="2" s="1"/>
  <c r="ER419" i="2" s="1"/>
  <c r="G419" i="2"/>
  <c r="R419" i="1" s="1"/>
  <c r="EB417" i="2"/>
  <c r="EQ417" i="2" s="1"/>
  <c r="ER417" i="2" s="1"/>
  <c r="G417" i="2" s="1"/>
  <c r="R417" i="1" s="1"/>
  <c r="EB416" i="2"/>
  <c r="EQ416" i="2" s="1"/>
  <c r="ER416" i="2" s="1"/>
  <c r="G416" i="2" s="1"/>
  <c r="R416" i="1" s="1"/>
  <c r="EB415" i="2"/>
  <c r="EQ415" i="2" s="1"/>
  <c r="ER415" i="2" s="1"/>
  <c r="G415" i="2" s="1"/>
  <c r="R415" i="1" s="1"/>
  <c r="EB414" i="2"/>
  <c r="EQ414" i="2" s="1"/>
  <c r="ER414" i="2" s="1"/>
  <c r="G414" i="2" s="1"/>
  <c r="R414" i="1" s="1"/>
  <c r="EB413" i="2"/>
  <c r="EQ413" i="2" s="1"/>
  <c r="ER413" i="2" s="1"/>
  <c r="G413" i="2"/>
  <c r="R413" i="1" s="1"/>
  <c r="EB412" i="2"/>
  <c r="EQ412" i="2" s="1"/>
  <c r="ER412" i="2" s="1"/>
  <c r="G412" i="2"/>
  <c r="R412" i="1" s="1"/>
  <c r="EB408" i="2"/>
  <c r="EQ408" i="2" s="1"/>
  <c r="ER408" i="2" s="1"/>
  <c r="G408" i="2"/>
  <c r="R408" i="1" s="1"/>
  <c r="EB398" i="2"/>
  <c r="EQ398" i="2" s="1"/>
  <c r="ER398" i="2" s="1"/>
  <c r="G398" i="2"/>
  <c r="R398" i="1" s="1"/>
  <c r="EQ400" i="2"/>
  <c r="ER400" i="2" s="1"/>
  <c r="G400" i="2" s="1"/>
  <c r="R400" i="1" s="1"/>
  <c r="EQ396" i="2"/>
  <c r="ER396" i="2" s="1"/>
  <c r="G396" i="2" s="1"/>
  <c r="R396" i="1" s="1"/>
  <c r="EB401" i="2"/>
  <c r="EQ401" i="2" s="1"/>
  <c r="ER401" i="2" s="1"/>
  <c r="G401" i="2"/>
  <c r="R401" i="1" s="1"/>
  <c r="EB385" i="2"/>
  <c r="EQ385" i="2" s="1"/>
  <c r="ER385" i="2" s="1"/>
  <c r="G385" i="2"/>
  <c r="R385" i="1" s="1"/>
  <c r="EB383" i="2"/>
  <c r="EQ383" i="2" s="1"/>
  <c r="ER383" i="2" s="1"/>
  <c r="G383" i="2"/>
  <c r="R383" i="1" s="1"/>
  <c r="EB381" i="2"/>
  <c r="EQ381" i="2" s="1"/>
  <c r="ER381" i="2" s="1"/>
  <c r="G381" i="2"/>
  <c r="R381" i="1" s="1"/>
  <c r="EB379" i="2"/>
  <c r="EQ379" i="2" s="1"/>
  <c r="ER379" i="2" s="1"/>
  <c r="G379" i="2"/>
  <c r="R379" i="1" s="1"/>
  <c r="EB377" i="2"/>
  <c r="EQ377" i="2" s="1"/>
  <c r="ER377" i="2" s="1"/>
  <c r="G377" i="2"/>
  <c r="R377" i="1" s="1"/>
  <c r="EB375" i="2"/>
  <c r="EQ375" i="2" s="1"/>
  <c r="ER375" i="2" s="1"/>
  <c r="G375" i="2"/>
  <c r="R375" i="1" s="1"/>
  <c r="EB373" i="2"/>
  <c r="EQ373" i="2" s="1"/>
  <c r="ER373" i="2" s="1"/>
  <c r="G373" i="2"/>
  <c r="R373" i="1" s="1"/>
  <c r="EB371" i="2"/>
  <c r="EQ371" i="2" s="1"/>
  <c r="ER371" i="2" s="1"/>
  <c r="G371" i="2"/>
  <c r="R371" i="1" s="1"/>
  <c r="EB369" i="2"/>
  <c r="EQ369" i="2" s="1"/>
  <c r="ER369" i="2" s="1"/>
  <c r="G369" i="2"/>
  <c r="R369" i="1" s="1"/>
  <c r="EB367" i="2"/>
  <c r="EQ367" i="2" s="1"/>
  <c r="ER367" i="2" s="1"/>
  <c r="G367" i="2"/>
  <c r="R367" i="1" s="1"/>
  <c r="EB365" i="2"/>
  <c r="EQ365" i="2" s="1"/>
  <c r="ER365" i="2" s="1"/>
  <c r="G365" i="2"/>
  <c r="R365" i="1" s="1"/>
  <c r="EB363" i="2"/>
  <c r="EQ363" i="2" s="1"/>
  <c r="ER363" i="2" s="1"/>
  <c r="G363" i="2"/>
  <c r="R363" i="1" s="1"/>
  <c r="EB361" i="2"/>
  <c r="EQ361" i="2" s="1"/>
  <c r="ER361" i="2" s="1"/>
  <c r="G361" i="2"/>
  <c r="R361" i="1" s="1"/>
  <c r="EB359" i="2"/>
  <c r="EQ359" i="2" s="1"/>
  <c r="ER359" i="2" s="1"/>
  <c r="G359" i="2"/>
  <c r="R359" i="1" s="1"/>
  <c r="EB357" i="2"/>
  <c r="EQ357" i="2" s="1"/>
  <c r="ER357" i="2" s="1"/>
  <c r="G357" i="2"/>
  <c r="R357" i="1" s="1"/>
  <c r="EB355" i="2"/>
  <c r="EQ355" i="2" s="1"/>
  <c r="ER355" i="2" s="1"/>
  <c r="G355" i="2"/>
  <c r="R355" i="1" s="1"/>
  <c r="EB354" i="2"/>
  <c r="EQ354" i="2" s="1"/>
  <c r="ER354" i="2" s="1"/>
  <c r="G354" i="2"/>
  <c r="R354" i="1" s="1"/>
  <c r="EB403" i="2"/>
  <c r="EQ403" i="2" s="1"/>
  <c r="ER403" i="2" s="1"/>
  <c r="G403" i="2"/>
  <c r="R403" i="1" s="1"/>
  <c r="EB395" i="2"/>
  <c r="EQ395" i="2" s="1"/>
  <c r="ER395" i="2" s="1"/>
  <c r="G395" i="2"/>
  <c r="R395" i="1" s="1"/>
  <c r="EB393" i="2"/>
  <c r="EQ393" i="2" s="1"/>
  <c r="ER393" i="2" s="1"/>
  <c r="G393" i="2"/>
  <c r="R393" i="1" s="1"/>
  <c r="EB389" i="2"/>
  <c r="EQ389" i="2" s="1"/>
  <c r="ER389" i="2" s="1"/>
  <c r="G389" i="2"/>
  <c r="R389" i="1" s="1"/>
  <c r="EB382" i="2"/>
  <c r="EQ382" i="2" s="1"/>
  <c r="ER382" i="2" s="1"/>
  <c r="G382" i="2"/>
  <c r="R382" i="1" s="1"/>
  <c r="EB378" i="2"/>
  <c r="EQ378" i="2" s="1"/>
  <c r="ER378" i="2" s="1"/>
  <c r="G378" i="2"/>
  <c r="R378" i="1" s="1"/>
  <c r="EB374" i="2"/>
  <c r="EQ374" i="2" s="1"/>
  <c r="ER374" i="2" s="1"/>
  <c r="G374" i="2"/>
  <c r="R374" i="1" s="1"/>
  <c r="EB370" i="2"/>
  <c r="EQ370" i="2" s="1"/>
  <c r="ER370" i="2" s="1"/>
  <c r="G370" i="2"/>
  <c r="R370" i="1" s="1"/>
  <c r="EB366" i="2"/>
  <c r="EQ366" i="2" s="1"/>
  <c r="ER366" i="2" s="1"/>
  <c r="G366" i="2"/>
  <c r="R366" i="1" s="1"/>
  <c r="EB362" i="2"/>
  <c r="EQ362" i="2" s="1"/>
  <c r="ER362" i="2" s="1"/>
  <c r="G362" i="2"/>
  <c r="R362" i="1" s="1"/>
  <c r="EB358" i="2"/>
  <c r="EQ358" i="2" s="1"/>
  <c r="ER358" i="2" s="1"/>
  <c r="G358" i="2"/>
  <c r="R358" i="1" s="1"/>
  <c r="EB352" i="2"/>
  <c r="EQ352" i="2" s="1"/>
  <c r="ER352" i="2" s="1"/>
  <c r="G352" i="2"/>
  <c r="R352" i="1" s="1"/>
  <c r="EB348" i="2"/>
  <c r="EQ348" i="2" s="1"/>
  <c r="ER348" i="2" s="1"/>
  <c r="G348" i="2"/>
  <c r="R348" i="1" s="1"/>
  <c r="EB344" i="2"/>
  <c r="EQ344" i="2" s="1"/>
  <c r="ER344" i="2" s="1"/>
  <c r="G344" i="2"/>
  <c r="R344" i="1" s="1"/>
  <c r="EB340" i="2"/>
  <c r="EQ340" i="2" s="1"/>
  <c r="ER340" i="2" s="1"/>
  <c r="G340" i="2"/>
  <c r="R340" i="1" s="1"/>
  <c r="EB339" i="2"/>
  <c r="EQ339" i="2" s="1"/>
  <c r="ER339" i="2" s="1"/>
  <c r="G339" i="2"/>
  <c r="R339" i="1" s="1"/>
  <c r="EB338" i="2"/>
  <c r="EQ338" i="2" s="1"/>
  <c r="ER338" i="2" s="1"/>
  <c r="G338" i="2" s="1"/>
  <c r="R338" i="1" s="1"/>
  <c r="EB337" i="2"/>
  <c r="EQ337" i="2" s="1"/>
  <c r="ER337" i="2" s="1"/>
  <c r="G337" i="2" s="1"/>
  <c r="R337" i="1" s="1"/>
  <c r="EB336" i="2"/>
  <c r="EQ336" i="2" s="1"/>
  <c r="ER336" i="2" s="1"/>
  <c r="G336" i="2" s="1"/>
  <c r="R336" i="1" s="1"/>
  <c r="EB335" i="2"/>
  <c r="EQ335" i="2" s="1"/>
  <c r="ER335" i="2" s="1"/>
  <c r="G335" i="2" s="1"/>
  <c r="R335" i="1" s="1"/>
  <c r="EB334" i="2"/>
  <c r="EQ334" i="2" s="1"/>
  <c r="ER334" i="2" s="1"/>
  <c r="G334" i="2" s="1"/>
  <c r="R334" i="1" s="1"/>
  <c r="EB333" i="2"/>
  <c r="EQ333" i="2" s="1"/>
  <c r="ER333" i="2" s="1"/>
  <c r="G333" i="2" s="1"/>
  <c r="R333" i="1" s="1"/>
  <c r="EB332" i="2"/>
  <c r="EQ332" i="2" s="1"/>
  <c r="ER332" i="2" s="1"/>
  <c r="G332" i="2" s="1"/>
  <c r="R332" i="1" s="1"/>
  <c r="EB331" i="2"/>
  <c r="EQ331" i="2" s="1"/>
  <c r="ER331" i="2" s="1"/>
  <c r="G331" i="2"/>
  <c r="R331" i="1" s="1"/>
  <c r="EB328" i="2"/>
  <c r="EQ328" i="2" s="1"/>
  <c r="ER328" i="2" s="1"/>
  <c r="G328" i="2"/>
  <c r="R328" i="1" s="1"/>
  <c r="EB324" i="2"/>
  <c r="EQ324" i="2" s="1"/>
  <c r="ER324" i="2" s="1"/>
  <c r="G324" i="2"/>
  <c r="R324" i="1" s="1"/>
  <c r="EB320" i="2"/>
  <c r="EQ320" i="2" s="1"/>
  <c r="ER320" i="2" s="1"/>
  <c r="G320" i="2"/>
  <c r="R320" i="1" s="1"/>
  <c r="EB316" i="2"/>
  <c r="EQ316" i="2" s="1"/>
  <c r="ER316" i="2" s="1"/>
  <c r="G316" i="2"/>
  <c r="R316" i="1" s="1"/>
  <c r="EB312" i="2"/>
  <c r="EQ312" i="2" s="1"/>
  <c r="ER312" i="2" s="1"/>
  <c r="G312" i="2"/>
  <c r="R312" i="1" s="1"/>
  <c r="EB308" i="2"/>
  <c r="EQ308" i="2" s="1"/>
  <c r="ER308" i="2" s="1"/>
  <c r="G308" i="2"/>
  <c r="R308" i="1" s="1"/>
  <c r="EB304" i="2"/>
  <c r="EQ304" i="2" s="1"/>
  <c r="ER304" i="2" s="1"/>
  <c r="G304" i="2"/>
  <c r="R304" i="1" s="1"/>
  <c r="EB277" i="2"/>
  <c r="EQ277" i="2" s="1"/>
  <c r="ER277" i="2" s="1"/>
  <c r="G277" i="2"/>
  <c r="R277" i="1" s="1"/>
  <c r="EB275" i="2"/>
  <c r="EQ275" i="2" s="1"/>
  <c r="ER275" i="2" s="1"/>
  <c r="G275" i="2"/>
  <c r="R275" i="1" s="1"/>
  <c r="EB273" i="2"/>
  <c r="EQ273" i="2" s="1"/>
  <c r="ER273" i="2" s="1"/>
  <c r="G273" i="2"/>
  <c r="R273" i="1" s="1"/>
  <c r="EB271" i="2"/>
  <c r="EQ271" i="2" s="1"/>
  <c r="ER271" i="2" s="1"/>
  <c r="G271" i="2"/>
  <c r="R271" i="1" s="1"/>
  <c r="EB269" i="2"/>
  <c r="EQ269" i="2" s="1"/>
  <c r="ER269" i="2" s="1"/>
  <c r="G269" i="2"/>
  <c r="R269" i="1" s="1"/>
  <c r="EB266" i="2"/>
  <c r="EQ266" i="2" s="1"/>
  <c r="ER266" i="2" s="1"/>
  <c r="G266" i="2" s="1"/>
  <c r="R266" i="1" s="1"/>
  <c r="EB262" i="2"/>
  <c r="EQ262" i="2" s="1"/>
  <c r="ER262" i="2" s="1"/>
  <c r="G262" i="2" s="1"/>
  <c r="R262" i="1" s="1"/>
  <c r="EB258" i="2"/>
  <c r="EQ258" i="2" s="1"/>
  <c r="ER258" i="2" s="1"/>
  <c r="G258" i="2" s="1"/>
  <c r="R258" i="1" s="1"/>
  <c r="EB254" i="2"/>
  <c r="EQ254" i="2" s="1"/>
  <c r="ER254" i="2" s="1"/>
  <c r="G254" i="2" s="1"/>
  <c r="R254" i="1" s="1"/>
  <c r="EB250" i="2"/>
  <c r="EQ250" i="2" s="1"/>
  <c r="ER250" i="2" s="1"/>
  <c r="G250" i="2" s="1"/>
  <c r="R250" i="1" s="1"/>
  <c r="EB245" i="2"/>
  <c r="EQ245" i="2" s="1"/>
  <c r="ER245" i="2" s="1"/>
  <c r="G245" i="2" s="1"/>
  <c r="R245" i="1" s="1"/>
  <c r="EB243" i="2"/>
  <c r="EQ243" i="2" s="1"/>
  <c r="ER243" i="2" s="1"/>
  <c r="G243" i="2" s="1"/>
  <c r="R243" i="1" s="1"/>
  <c r="EB241" i="2"/>
  <c r="EQ241" i="2" s="1"/>
  <c r="ER241" i="2" s="1"/>
  <c r="G241" i="2" s="1"/>
  <c r="R241" i="1" s="1"/>
  <c r="EB239" i="2"/>
  <c r="EQ239" i="2" s="1"/>
  <c r="ER239" i="2" s="1"/>
  <c r="G239" i="2" s="1"/>
  <c r="R239" i="1" s="1"/>
  <c r="EB237" i="2"/>
  <c r="EQ237" i="2" s="1"/>
  <c r="ER237" i="2" s="1"/>
  <c r="G237" i="2" s="1"/>
  <c r="R237" i="1" s="1"/>
  <c r="EB235" i="2"/>
  <c r="EQ235" i="2" s="1"/>
  <c r="ER235" i="2" s="1"/>
  <c r="G235" i="2" s="1"/>
  <c r="R235" i="1" s="1"/>
  <c r="EB233" i="2"/>
  <c r="EQ233" i="2" s="1"/>
  <c r="ER233" i="2" s="1"/>
  <c r="G233" i="2" s="1"/>
  <c r="R233" i="1" s="1"/>
  <c r="EB231" i="2"/>
  <c r="EQ231" i="2" s="1"/>
  <c r="ER231" i="2" s="1"/>
  <c r="G231" i="2" s="1"/>
  <c r="R231" i="1" s="1"/>
  <c r="EB229" i="2"/>
  <c r="EQ229" i="2" s="1"/>
  <c r="ER229" i="2" s="1"/>
  <c r="G229" i="2" s="1"/>
  <c r="R229" i="1" s="1"/>
  <c r="EB227" i="2"/>
  <c r="EQ227" i="2" s="1"/>
  <c r="ER227" i="2" s="1"/>
  <c r="G227" i="2" s="1"/>
  <c r="R227" i="1" s="1"/>
  <c r="EB225" i="2"/>
  <c r="EQ225" i="2" s="1"/>
  <c r="ER225" i="2" s="1"/>
  <c r="G225" i="2" s="1"/>
  <c r="R225" i="1" s="1"/>
  <c r="EB222" i="2"/>
  <c r="EQ222" i="2" s="1"/>
  <c r="ER222" i="2" s="1"/>
  <c r="G222" i="2" s="1"/>
  <c r="R222" i="1" s="1"/>
  <c r="EB218" i="2"/>
  <c r="EQ218" i="2" s="1"/>
  <c r="ER218" i="2" s="1"/>
  <c r="G218" i="2" s="1"/>
  <c r="R218" i="1" s="1"/>
  <c r="EB214" i="2"/>
  <c r="EQ214" i="2" s="1"/>
  <c r="ER214" i="2" s="1"/>
  <c r="G214" i="2" s="1"/>
  <c r="R214" i="1" s="1"/>
  <c r="EB210" i="2"/>
  <c r="EQ210" i="2" s="1"/>
  <c r="ER210" i="2" s="1"/>
  <c r="G210" i="2" s="1"/>
  <c r="R210" i="1" s="1"/>
  <c r="EB206" i="2"/>
  <c r="EQ206" i="2" s="1"/>
  <c r="ER206" i="2" s="1"/>
  <c r="G206" i="2" s="1"/>
  <c r="R206" i="1" s="1"/>
  <c r="EB202" i="2"/>
  <c r="EQ202" i="2" s="1"/>
  <c r="ER202" i="2" s="1"/>
  <c r="G202" i="2" s="1"/>
  <c r="R202" i="1" s="1"/>
  <c r="EB196" i="2"/>
  <c r="EQ196" i="2" s="1"/>
  <c r="ER196" i="2" s="1"/>
  <c r="G196" i="2" s="1"/>
  <c r="R196" i="1" s="1"/>
  <c r="EB192" i="2"/>
  <c r="EQ192" i="2" s="1"/>
  <c r="ER192" i="2" s="1"/>
  <c r="G192" i="2" s="1"/>
  <c r="R192" i="1" s="1"/>
  <c r="EB188" i="2"/>
  <c r="EQ188" i="2" s="1"/>
  <c r="ER188" i="2" s="1"/>
  <c r="G188" i="2" s="1"/>
  <c r="R188" i="1" s="1"/>
  <c r="DQ184" i="2"/>
  <c r="EF184" i="2" s="1"/>
  <c r="DR184" i="2"/>
  <c r="EG184" i="2" s="1"/>
  <c r="DP184" i="2"/>
  <c r="EE184" i="2" s="1"/>
  <c r="EB183" i="2"/>
  <c r="EQ183" i="2" s="1"/>
  <c r="ER183" i="2" s="1"/>
  <c r="G183" i="2" s="1"/>
  <c r="R183" i="1" s="1"/>
  <c r="EB182" i="2"/>
  <c r="EQ182" i="2" s="1"/>
  <c r="ER182" i="2" s="1"/>
  <c r="G182" i="2" s="1"/>
  <c r="R182" i="1" s="1"/>
  <c r="EB181" i="2"/>
  <c r="EQ181" i="2" s="1"/>
  <c r="ER181" i="2" s="1"/>
  <c r="G181" i="2" s="1"/>
  <c r="R181" i="1" s="1"/>
  <c r="EB180" i="2"/>
  <c r="EQ180" i="2" s="1"/>
  <c r="ER180" i="2" s="1"/>
  <c r="G180" i="2" s="1"/>
  <c r="R180" i="1" s="1"/>
  <c r="EB179" i="2"/>
  <c r="EQ179" i="2" s="1"/>
  <c r="ER179" i="2" s="1"/>
  <c r="G179" i="2" s="1"/>
  <c r="R179" i="1" s="1"/>
  <c r="EB178" i="2"/>
  <c r="EQ178" i="2" s="1"/>
  <c r="ER178" i="2" s="1"/>
  <c r="G178" i="2" s="1"/>
  <c r="R178" i="1" s="1"/>
  <c r="EB177" i="2"/>
  <c r="EQ177" i="2" s="1"/>
  <c r="ER177" i="2" s="1"/>
  <c r="G177" i="2" s="1"/>
  <c r="R177" i="1" s="1"/>
  <c r="EB176" i="2"/>
  <c r="EQ176" i="2" s="1"/>
  <c r="ER176" i="2" s="1"/>
  <c r="G176" i="2" s="1"/>
  <c r="R176" i="1" s="1"/>
  <c r="EB175" i="2"/>
  <c r="EQ175" i="2" s="1"/>
  <c r="ER175" i="2" s="1"/>
  <c r="G175" i="2" s="1"/>
  <c r="R175" i="1" s="1"/>
  <c r="EB174" i="2"/>
  <c r="EQ174" i="2" s="1"/>
  <c r="ER174" i="2" s="1"/>
  <c r="G174" i="2" s="1"/>
  <c r="R174" i="1" s="1"/>
  <c r="EB173" i="2"/>
  <c r="EQ173" i="2" s="1"/>
  <c r="ER173" i="2" s="1"/>
  <c r="G173" i="2" s="1"/>
  <c r="R173" i="1" s="1"/>
  <c r="EB172" i="2"/>
  <c r="EQ172" i="2" s="1"/>
  <c r="ER172" i="2" s="1"/>
  <c r="G172" i="2" s="1"/>
  <c r="R172" i="1" s="1"/>
  <c r="EB171" i="2"/>
  <c r="EQ171" i="2" s="1"/>
  <c r="ER171" i="2" s="1"/>
  <c r="G171" i="2" s="1"/>
  <c r="R171" i="1" s="1"/>
  <c r="EB170" i="2"/>
  <c r="EQ170" i="2" s="1"/>
  <c r="ER170" i="2" s="1"/>
  <c r="G170" i="2" s="1"/>
  <c r="R170" i="1" s="1"/>
  <c r="EB169" i="2"/>
  <c r="EQ169" i="2" s="1"/>
  <c r="ER169" i="2" s="1"/>
  <c r="G169" i="2" s="1"/>
  <c r="R169" i="1" s="1"/>
  <c r="EB168" i="2"/>
  <c r="EQ168" i="2" s="1"/>
  <c r="ER168" i="2" s="1"/>
  <c r="G168" i="2" s="1"/>
  <c r="R168" i="1" s="1"/>
  <c r="EB167" i="2"/>
  <c r="EQ167" i="2" s="1"/>
  <c r="ER167" i="2" s="1"/>
  <c r="G167" i="2" s="1"/>
  <c r="R167" i="1" s="1"/>
  <c r="EB166" i="2"/>
  <c r="EQ166" i="2" s="1"/>
  <c r="ER166" i="2" s="1"/>
  <c r="G166" i="2" s="1"/>
  <c r="R166" i="1" s="1"/>
  <c r="EB165" i="2"/>
  <c r="EQ165" i="2" s="1"/>
  <c r="ER165" i="2" s="1"/>
  <c r="G165" i="2" s="1"/>
  <c r="R165" i="1" s="1"/>
  <c r="EB164" i="2"/>
  <c r="EQ164" i="2" s="1"/>
  <c r="ER164" i="2" s="1"/>
  <c r="G164" i="2" s="1"/>
  <c r="R164" i="1" s="1"/>
  <c r="EB163" i="2"/>
  <c r="EQ163" i="2" s="1"/>
  <c r="ER163" i="2" s="1"/>
  <c r="G163" i="2" s="1"/>
  <c r="R163" i="1" s="1"/>
  <c r="EB162" i="2"/>
  <c r="EQ162" i="2" s="1"/>
  <c r="ER162" i="2" s="1"/>
  <c r="G162" i="2" s="1"/>
  <c r="R162" i="1" s="1"/>
  <c r="EB161" i="2"/>
  <c r="EQ161" i="2" s="1"/>
  <c r="ER161" i="2" s="1"/>
  <c r="G161" i="2" s="1"/>
  <c r="R161" i="1" s="1"/>
  <c r="EB160" i="2"/>
  <c r="EQ160" i="2" s="1"/>
  <c r="ER160" i="2" s="1"/>
  <c r="G160" i="2" s="1"/>
  <c r="R160" i="1" s="1"/>
  <c r="EB159" i="2"/>
  <c r="EQ159" i="2" s="1"/>
  <c r="ER159" i="2" s="1"/>
  <c r="G159" i="2" s="1"/>
  <c r="R159" i="1" s="1"/>
  <c r="EB158" i="2"/>
  <c r="EQ158" i="2" s="1"/>
  <c r="ER158" i="2" s="1"/>
  <c r="G158" i="2" s="1"/>
  <c r="R158" i="1" s="1"/>
  <c r="EB157" i="2"/>
  <c r="EQ157" i="2" s="1"/>
  <c r="ER157" i="2" s="1"/>
  <c r="G157" i="2" s="1"/>
  <c r="R157" i="1" s="1"/>
  <c r="EB156" i="2"/>
  <c r="EQ156" i="2" s="1"/>
  <c r="ER156" i="2" s="1"/>
  <c r="G156" i="2" s="1"/>
  <c r="R156" i="1" s="1"/>
  <c r="EB155" i="2"/>
  <c r="EQ155" i="2" s="1"/>
  <c r="ER155" i="2" s="1"/>
  <c r="G155" i="2" s="1"/>
  <c r="R155" i="1" s="1"/>
  <c r="EB154" i="2"/>
  <c r="EQ154" i="2" s="1"/>
  <c r="ER154" i="2" s="1"/>
  <c r="G154" i="2" s="1"/>
  <c r="R154" i="1" s="1"/>
  <c r="EB153" i="2"/>
  <c r="EQ153" i="2" s="1"/>
  <c r="ER153" i="2" s="1"/>
  <c r="G153" i="2" s="1"/>
  <c r="R153" i="1" s="1"/>
  <c r="EB152" i="2"/>
  <c r="EQ152" i="2" s="1"/>
  <c r="ER152" i="2" s="1"/>
  <c r="G152" i="2" s="1"/>
  <c r="R152" i="1" s="1"/>
  <c r="EB151" i="2"/>
  <c r="EQ151" i="2" s="1"/>
  <c r="ER151" i="2" s="1"/>
  <c r="G151" i="2" s="1"/>
  <c r="R151" i="1" s="1"/>
  <c r="EB150" i="2"/>
  <c r="EQ150" i="2" s="1"/>
  <c r="ER150" i="2" s="1"/>
  <c r="G150" i="2" s="1"/>
  <c r="R150" i="1" s="1"/>
  <c r="EB149" i="2"/>
  <c r="EQ149" i="2" s="1"/>
  <c r="ER149" i="2" s="1"/>
  <c r="G149" i="2" s="1"/>
  <c r="R149" i="1" s="1"/>
  <c r="EB148" i="2"/>
  <c r="EQ148" i="2" s="1"/>
  <c r="ER148" i="2" s="1"/>
  <c r="G148" i="2" s="1"/>
  <c r="R148" i="1" s="1"/>
  <c r="EB147" i="2"/>
  <c r="EQ147" i="2" s="1"/>
  <c r="ER147" i="2" s="1"/>
  <c r="G147" i="2" s="1"/>
  <c r="R147" i="1" s="1"/>
  <c r="EB146" i="2"/>
  <c r="EQ146" i="2" s="1"/>
  <c r="ER146" i="2" s="1"/>
  <c r="G146" i="2"/>
  <c r="R146" i="1" s="1"/>
  <c r="EB137" i="2"/>
  <c r="EQ137" i="2" s="1"/>
  <c r="ER137" i="2" s="1"/>
  <c r="G137" i="2" s="1"/>
  <c r="R137" i="1" s="1"/>
  <c r="EB135" i="2"/>
  <c r="EQ135" i="2" s="1"/>
  <c r="ER135" i="2" s="1"/>
  <c r="G135" i="2"/>
  <c r="R135" i="1" s="1"/>
  <c r="EB126" i="2"/>
  <c r="EQ126" i="2" s="1"/>
  <c r="ER126" i="2" s="1"/>
  <c r="G126" i="2"/>
  <c r="R126" i="1" s="1"/>
  <c r="EB125" i="2"/>
  <c r="EQ125" i="2" s="1"/>
  <c r="ER125" i="2" s="1"/>
  <c r="G125" i="2"/>
  <c r="R125" i="1" s="1"/>
  <c r="EB120" i="2"/>
  <c r="EQ120" i="2" s="1"/>
  <c r="ER120" i="2" s="1"/>
  <c r="G120" i="2" s="1"/>
  <c r="R120" i="1" s="1"/>
  <c r="EB118" i="2"/>
  <c r="EQ118" i="2" s="1"/>
  <c r="ER118" i="2" s="1"/>
  <c r="G118" i="2"/>
  <c r="R118" i="1" s="1"/>
  <c r="EB116" i="2"/>
  <c r="EQ116" i="2" s="1"/>
  <c r="ER116" i="2" s="1"/>
  <c r="G116" i="2"/>
  <c r="R116" i="1" s="1"/>
  <c r="EB112" i="2"/>
  <c r="EQ112" i="2" s="1"/>
  <c r="ER112" i="2" s="1"/>
  <c r="G112" i="2" s="1"/>
  <c r="R112" i="1" s="1"/>
  <c r="EB106" i="2"/>
  <c r="EQ106" i="2" s="1"/>
  <c r="ER106" i="2" s="1"/>
  <c r="G106" i="2"/>
  <c r="R106" i="1" s="1"/>
  <c r="EB103" i="2"/>
  <c r="EQ103" i="2" s="1"/>
  <c r="ER103" i="2" s="1"/>
  <c r="G103" i="2" s="1"/>
  <c r="R103" i="1" s="1"/>
  <c r="EB101" i="2"/>
  <c r="EQ101" i="2" s="1"/>
  <c r="ER101" i="2" s="1"/>
  <c r="G101" i="2" s="1"/>
  <c r="R101" i="1" s="1"/>
  <c r="EB99" i="2"/>
  <c r="EQ99" i="2" s="1"/>
  <c r="ER99" i="2" s="1"/>
  <c r="G99" i="2" s="1"/>
  <c r="R99" i="1" s="1"/>
  <c r="EB276" i="2"/>
  <c r="EQ276" i="2" s="1"/>
  <c r="ER276" i="2" s="1"/>
  <c r="G276" i="2"/>
  <c r="R276" i="1" s="1"/>
  <c r="EB272" i="2"/>
  <c r="EQ272" i="2" s="1"/>
  <c r="ER272" i="2" s="1"/>
  <c r="G272" i="2"/>
  <c r="R272" i="1" s="1"/>
  <c r="EB268" i="2"/>
  <c r="EQ268" i="2" s="1"/>
  <c r="ER268" i="2" s="1"/>
  <c r="G268" i="2"/>
  <c r="R268" i="1" s="1"/>
  <c r="EB242" i="2"/>
  <c r="EQ242" i="2" s="1"/>
  <c r="ER242" i="2" s="1"/>
  <c r="G242" i="2"/>
  <c r="R242" i="1" s="1"/>
  <c r="EB238" i="2"/>
  <c r="EQ238" i="2" s="1"/>
  <c r="ER238" i="2" s="1"/>
  <c r="G238" i="2"/>
  <c r="R238" i="1" s="1"/>
  <c r="EB234" i="2"/>
  <c r="EQ234" i="2" s="1"/>
  <c r="ER234" i="2" s="1"/>
  <c r="G234" i="2"/>
  <c r="R234" i="1" s="1"/>
  <c r="EB230" i="2"/>
  <c r="EQ230" i="2" s="1"/>
  <c r="ER230" i="2" s="1"/>
  <c r="G230" i="2"/>
  <c r="R230" i="1" s="1"/>
  <c r="EB226" i="2"/>
  <c r="EQ226" i="2" s="1"/>
  <c r="ER226" i="2" s="1"/>
  <c r="G226" i="2"/>
  <c r="R226" i="1" s="1"/>
  <c r="EB223" i="2"/>
  <c r="EQ223" i="2" s="1"/>
  <c r="ER223" i="2" s="1"/>
  <c r="G223" i="2"/>
  <c r="R223" i="1" s="1"/>
  <c r="EB221" i="2"/>
  <c r="EQ221" i="2" s="1"/>
  <c r="ER221" i="2" s="1"/>
  <c r="G221" i="2"/>
  <c r="R221" i="1" s="1"/>
  <c r="EB219" i="2"/>
  <c r="EQ219" i="2" s="1"/>
  <c r="ER219" i="2" s="1"/>
  <c r="G219" i="2"/>
  <c r="R219" i="1" s="1"/>
  <c r="EB217" i="2"/>
  <c r="EQ217" i="2" s="1"/>
  <c r="ER217" i="2" s="1"/>
  <c r="G217" i="2"/>
  <c r="R217" i="1" s="1"/>
  <c r="EB215" i="2"/>
  <c r="EQ215" i="2" s="1"/>
  <c r="ER215" i="2" s="1"/>
  <c r="G215" i="2"/>
  <c r="R215" i="1" s="1"/>
  <c r="EB213" i="2"/>
  <c r="EQ213" i="2" s="1"/>
  <c r="ER213" i="2" s="1"/>
  <c r="G213" i="2"/>
  <c r="R213" i="1" s="1"/>
  <c r="EB211" i="2"/>
  <c r="EQ211" i="2" s="1"/>
  <c r="ER211" i="2" s="1"/>
  <c r="G211" i="2"/>
  <c r="R211" i="1" s="1"/>
  <c r="EB209" i="2"/>
  <c r="EQ209" i="2" s="1"/>
  <c r="ER209" i="2" s="1"/>
  <c r="G209" i="2"/>
  <c r="R209" i="1" s="1"/>
  <c r="EB207" i="2"/>
  <c r="EQ207" i="2" s="1"/>
  <c r="ER207" i="2" s="1"/>
  <c r="G207" i="2"/>
  <c r="R207" i="1" s="1"/>
  <c r="EB205" i="2"/>
  <c r="EQ205" i="2" s="1"/>
  <c r="ER205" i="2" s="1"/>
  <c r="G205" i="2"/>
  <c r="R205" i="1" s="1"/>
  <c r="EB203" i="2"/>
  <c r="EQ203" i="2" s="1"/>
  <c r="ER203" i="2" s="1"/>
  <c r="G203" i="2"/>
  <c r="R203" i="1" s="1"/>
  <c r="EB201" i="2"/>
  <c r="EQ201" i="2" s="1"/>
  <c r="ER201" i="2" s="1"/>
  <c r="G201" i="2"/>
  <c r="R201" i="1" s="1"/>
  <c r="EB200" i="2"/>
  <c r="EQ200" i="2" s="1"/>
  <c r="ER200" i="2" s="1"/>
  <c r="G200" i="2"/>
  <c r="R200" i="1" s="1"/>
  <c r="EB96" i="2"/>
  <c r="EQ96" i="2" s="1"/>
  <c r="ER96" i="2" s="1"/>
  <c r="G96" i="2"/>
  <c r="R96" i="1" s="1"/>
  <c r="EB91" i="2"/>
  <c r="EQ91" i="2" s="1"/>
  <c r="ER91" i="2" s="1"/>
  <c r="G91" i="2"/>
  <c r="R91" i="1" s="1"/>
  <c r="EB79" i="2"/>
  <c r="EQ79" i="2" s="1"/>
  <c r="ER79" i="2" s="1"/>
  <c r="G79" i="2"/>
  <c r="R79" i="1" s="1"/>
  <c r="EB75" i="2"/>
  <c r="EQ75" i="2" s="1"/>
  <c r="ER75" i="2" s="1"/>
  <c r="G75" i="2"/>
  <c r="R75" i="1" s="1"/>
  <c r="EB63" i="2"/>
  <c r="EQ63" i="2" s="1"/>
  <c r="ER63" i="2" s="1"/>
  <c r="G63" i="2"/>
  <c r="R63" i="1" s="1"/>
  <c r="EB59" i="2"/>
  <c r="EQ59" i="2" s="1"/>
  <c r="ER59" i="2" s="1"/>
  <c r="G59" i="2"/>
  <c r="R59" i="1" s="1"/>
  <c r="EB43" i="2"/>
  <c r="EQ43" i="2" s="1"/>
  <c r="ER43" i="2" s="1"/>
  <c r="G43" i="2"/>
  <c r="R43" i="1" s="1"/>
  <c r="EB39" i="2"/>
  <c r="EQ39" i="2" s="1"/>
  <c r="ER39" i="2" s="1"/>
  <c r="G39" i="2"/>
  <c r="R39" i="1" s="1"/>
  <c r="EB35" i="2"/>
  <c r="EQ35" i="2" s="1"/>
  <c r="ER35" i="2" s="1"/>
  <c r="G35" i="2"/>
  <c r="R35" i="1" s="1"/>
  <c r="EB23" i="2"/>
  <c r="EQ23" i="2" s="1"/>
  <c r="ER23" i="2" s="1"/>
  <c r="G23" i="2"/>
  <c r="R23" i="1" s="1"/>
  <c r="EB92" i="2"/>
  <c r="EQ92" i="2" s="1"/>
  <c r="ER92" i="2" s="1"/>
  <c r="G92" i="2"/>
  <c r="R92" i="1" s="1"/>
  <c r="EB88" i="2"/>
  <c r="EQ88" i="2" s="1"/>
  <c r="ER88" i="2" s="1"/>
  <c r="G88" i="2"/>
  <c r="R88" i="1" s="1"/>
  <c r="EB84" i="2"/>
  <c r="EQ84" i="2" s="1"/>
  <c r="ER84" i="2" s="1"/>
  <c r="G84" i="2"/>
  <c r="R84" i="1" s="1"/>
  <c r="EB80" i="2"/>
  <c r="EQ80" i="2" s="1"/>
  <c r="ER80" i="2" s="1"/>
  <c r="G80" i="2"/>
  <c r="R80" i="1" s="1"/>
  <c r="EB76" i="2"/>
  <c r="EQ76" i="2" s="1"/>
  <c r="ER76" i="2" s="1"/>
  <c r="G76" i="2"/>
  <c r="R76" i="1" s="1"/>
  <c r="EB72" i="2"/>
  <c r="EQ72" i="2" s="1"/>
  <c r="ER72" i="2" s="1"/>
  <c r="G72" i="2"/>
  <c r="R72" i="1" s="1"/>
  <c r="EB68" i="2"/>
  <c r="EQ68" i="2" s="1"/>
  <c r="ER68" i="2" s="1"/>
  <c r="G68" i="2"/>
  <c r="R68" i="1" s="1"/>
  <c r="EB64" i="2"/>
  <c r="EQ64" i="2" s="1"/>
  <c r="ER64" i="2" s="1"/>
  <c r="G64" i="2"/>
  <c r="R64" i="1" s="1"/>
  <c r="EB60" i="2"/>
  <c r="EQ60" i="2" s="1"/>
  <c r="ER60" i="2" s="1"/>
  <c r="G60" i="2"/>
  <c r="R60" i="1" s="1"/>
  <c r="EB56" i="2"/>
  <c r="EQ56" i="2" s="1"/>
  <c r="ER56" i="2" s="1"/>
  <c r="G56" i="2"/>
  <c r="R56" i="1" s="1"/>
  <c r="EB52" i="2"/>
  <c r="EQ52" i="2" s="1"/>
  <c r="ER52" i="2" s="1"/>
  <c r="G52" i="2"/>
  <c r="R52" i="1" s="1"/>
  <c r="EB48" i="2"/>
  <c r="EQ48" i="2" s="1"/>
  <c r="ER48" i="2" s="1"/>
  <c r="G48" i="2"/>
  <c r="R48" i="1" s="1"/>
  <c r="EB44" i="2"/>
  <c r="EQ44" i="2" s="1"/>
  <c r="ER44" i="2" s="1"/>
  <c r="G44" i="2"/>
  <c r="R44" i="1" s="1"/>
  <c r="EB40" i="2"/>
  <c r="EQ40" i="2" s="1"/>
  <c r="ER40" i="2" s="1"/>
  <c r="G40" i="2"/>
  <c r="R40" i="1" s="1"/>
  <c r="EB36" i="2"/>
  <c r="EQ36" i="2" s="1"/>
  <c r="ER36" i="2" s="1"/>
  <c r="G36" i="2"/>
  <c r="R36" i="1" s="1"/>
  <c r="EB32" i="2"/>
  <c r="EQ32" i="2" s="1"/>
  <c r="ER32" i="2" s="1"/>
  <c r="G32" i="2"/>
  <c r="R32" i="1" s="1"/>
  <c r="EB28" i="2"/>
  <c r="EQ28" i="2" s="1"/>
  <c r="ER28" i="2" s="1"/>
  <c r="G28" i="2"/>
  <c r="R28" i="1" s="1"/>
  <c r="EB24" i="2"/>
  <c r="EQ24" i="2" s="1"/>
  <c r="ER24" i="2" s="1"/>
  <c r="G24" i="2"/>
  <c r="R24" i="1" s="1"/>
  <c r="EB20" i="2"/>
  <c r="EQ20" i="2" s="1"/>
  <c r="ER20" i="2" s="1"/>
  <c r="G20" i="2"/>
  <c r="R20" i="1" s="1"/>
  <c r="EB16" i="2"/>
  <c r="EQ16" i="2" s="1"/>
  <c r="ER16" i="2" s="1"/>
  <c r="G16" i="2"/>
  <c r="R16" i="1" s="1"/>
  <c r="EB12" i="2"/>
  <c r="EQ12" i="2" s="1"/>
  <c r="ER12" i="2" s="1"/>
  <c r="G12" i="2"/>
  <c r="R12" i="1" s="1"/>
  <c r="EB8" i="2"/>
  <c r="EQ8" i="2" s="1"/>
  <c r="ER8" i="2" s="1"/>
  <c r="G8" i="2"/>
  <c r="R8" i="1" s="1"/>
  <c r="EB4" i="2"/>
  <c r="EQ4" i="2" s="1"/>
  <c r="ER4" i="2" s="1"/>
  <c r="G4" i="2"/>
  <c r="R4" i="1" s="1"/>
  <c r="EB2" i="2"/>
  <c r="EQ2" i="2" s="1"/>
  <c r="ER2" i="2" s="1"/>
  <c r="G2" i="2"/>
  <c r="R2" i="1" s="1"/>
  <c r="EB87" i="2"/>
  <c r="EQ87" i="2" s="1"/>
  <c r="ER87" i="2" s="1"/>
  <c r="G87" i="2"/>
  <c r="R87" i="1" s="1"/>
  <c r="EB83" i="2"/>
  <c r="EQ83" i="2" s="1"/>
  <c r="ER83" i="2" s="1"/>
  <c r="G83" i="2"/>
  <c r="R83" i="1" s="1"/>
  <c r="EB71" i="2"/>
  <c r="EQ71" i="2" s="1"/>
  <c r="ER71" i="2" s="1"/>
  <c r="G71" i="2"/>
  <c r="R71" i="1" s="1"/>
  <c r="EB67" i="2"/>
  <c r="EQ67" i="2" s="1"/>
  <c r="ER67" i="2" s="1"/>
  <c r="G67" i="2"/>
  <c r="R67" i="1" s="1"/>
  <c r="EB55" i="2"/>
  <c r="EQ55" i="2" s="1"/>
  <c r="ER55" i="2" s="1"/>
  <c r="G55" i="2"/>
  <c r="R55" i="1" s="1"/>
  <c r="EB51" i="2"/>
  <c r="EQ51" i="2" s="1"/>
  <c r="ER51" i="2" s="1"/>
  <c r="G51" i="2"/>
  <c r="R51" i="1" s="1"/>
  <c r="EB47" i="2"/>
  <c r="EQ47" i="2" s="1"/>
  <c r="ER47" i="2" s="1"/>
  <c r="G47" i="2"/>
  <c r="R47" i="1" s="1"/>
  <c r="EB31" i="2"/>
  <c r="EQ31" i="2" s="1"/>
  <c r="ER31" i="2" s="1"/>
  <c r="G31" i="2"/>
  <c r="R31" i="1" s="1"/>
  <c r="EB27" i="2"/>
  <c r="EQ27" i="2" s="1"/>
  <c r="ER27" i="2" s="1"/>
  <c r="G27" i="2"/>
  <c r="R27" i="1" s="1"/>
  <c r="EB7" i="2"/>
  <c r="EQ7" i="2" s="1"/>
  <c r="ER7" i="2" s="1"/>
  <c r="G7" i="2"/>
  <c r="R7" i="1" s="1"/>
  <c r="EB3" i="2"/>
  <c r="EQ3" i="2" s="1"/>
  <c r="ER3" i="2" s="1"/>
  <c r="G3" i="2"/>
  <c r="R3" i="1" s="1"/>
  <c r="EB496" i="2" l="1"/>
  <c r="EQ496" i="2" s="1"/>
  <c r="ER496" i="2" s="1"/>
  <c r="G496" i="2" s="1"/>
  <c r="R496" i="1" s="1"/>
  <c r="EB495" i="2"/>
  <c r="EQ495" i="2" s="1"/>
  <c r="ER495" i="2" s="1"/>
  <c r="G495" i="2" s="1"/>
  <c r="R495" i="1" s="1"/>
  <c r="EB494" i="2"/>
  <c r="EQ494" i="2" s="1"/>
  <c r="ER494" i="2" s="1"/>
  <c r="G494" i="2"/>
  <c r="R494" i="1" s="1"/>
  <c r="EB184" i="2"/>
  <c r="EQ184" i="2" s="1"/>
  <c r="ER184" i="2" s="1"/>
  <c r="G184" i="2"/>
  <c r="R1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b/>
            <sz val="9"/>
            <color rgb="FF000000"/>
            <rFont val="Tahoma"/>
            <family val="2"/>
            <charset val="1"/>
          </rPr>
          <t xml:space="preserve">Campo Obbligatorio
</t>
        </r>
        <r>
          <rPr>
            <sz val="9"/>
            <color rgb="FF000000"/>
            <rFont val="Tahoma"/>
            <family val="2"/>
            <charset val="1"/>
          </rPr>
          <t xml:space="preserve">
- Presidente
- Dirigente
- Tecnico
- Socio Praticante
- Socio non Praticante</t>
        </r>
      </text>
    </comment>
    <comment ref="B1" authorId="0" shapeId="0" xr:uid="{00000000-0006-0000-0000-000002000000}">
      <text>
        <r>
          <rPr>
            <b/>
            <sz val="9"/>
            <color rgb="FF000000"/>
            <rFont val="Tahoma"/>
            <family val="2"/>
            <charset val="1"/>
          </rPr>
          <t>Campo Obbligatorio</t>
        </r>
      </text>
    </comment>
    <comment ref="C1" authorId="0" shapeId="0" xr:uid="{00000000-0006-0000-0000-000003000000}">
      <text>
        <r>
          <rPr>
            <b/>
            <sz val="9"/>
            <color rgb="FF000000"/>
            <rFont val="Tahoma"/>
            <family val="2"/>
            <charset val="1"/>
          </rPr>
          <t>Campo Obbligatorio</t>
        </r>
      </text>
    </comment>
    <comment ref="D1" authorId="0" shapeId="0" xr:uid="{00000000-0006-0000-00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Campo Obbligatorio
</t>
        </r>
        <r>
          <rPr>
            <sz val="9"/>
            <color rgb="FF000000"/>
            <rFont val="Tahoma"/>
            <family val="2"/>
            <charset val="1"/>
          </rPr>
          <t xml:space="preserve">
Specificare la data nel formato GG/MM/AAAA
ES: 15/05/1960</t>
        </r>
      </text>
    </comment>
    <comment ref="E1" authorId="0" shapeId="0" xr:uid="{00000000-0006-0000-0000-000005000000}">
      <text>
        <r>
          <rPr>
            <b/>
            <sz val="9"/>
            <color rgb="FF000000"/>
            <rFont val="Tahoma"/>
            <family val="2"/>
            <charset val="1"/>
          </rPr>
          <t xml:space="preserve">Campo Obbligatorio
</t>
        </r>
        <r>
          <rPr>
            <sz val="9"/>
            <color rgb="FF000000"/>
            <rFont val="Tahoma"/>
            <family val="2"/>
            <charset val="1"/>
          </rPr>
          <t xml:space="preserve">
M = Maschio
F = Femmina</t>
        </r>
      </text>
    </comment>
    <comment ref="R1" authorId="0" shapeId="0" xr:uid="{00000000-0006-0000-0000-000006000000}">
      <text>
        <r>
          <rPr>
            <b/>
            <sz val="9"/>
            <color rgb="FF000000"/>
            <rFont val="Tahoma"/>
            <family val="2"/>
            <charset val="1"/>
          </rPr>
          <t xml:space="preserve">Campo Obbligatorio
</t>
        </r>
      </text>
    </comment>
  </commentList>
</comments>
</file>

<file path=xl/sharedStrings.xml><?xml version="1.0" encoding="utf-8"?>
<sst xmlns="http://schemas.openxmlformats.org/spreadsheetml/2006/main" count="91847" uniqueCount="29686">
  <si>
    <t>Tipologia</t>
  </si>
  <si>
    <t>Cognome</t>
  </si>
  <si>
    <t>Nome</t>
  </si>
  <si>
    <t>DataNascita</t>
  </si>
  <si>
    <t>Sesso</t>
  </si>
  <si>
    <t>LuogoNascita</t>
  </si>
  <si>
    <t>ProvinciaNascita</t>
  </si>
  <si>
    <t>Numero_Tessera</t>
  </si>
  <si>
    <t>Indirizzo</t>
  </si>
  <si>
    <t>Civico</t>
  </si>
  <si>
    <t>Cap</t>
  </si>
  <si>
    <t>Citta</t>
  </si>
  <si>
    <t>Provincia</t>
  </si>
  <si>
    <t>Email</t>
  </si>
  <si>
    <t>Telefono</t>
  </si>
  <si>
    <t>Cellulare</t>
  </si>
  <si>
    <t>Fax</t>
  </si>
  <si>
    <t>CodiceFiscale</t>
  </si>
  <si>
    <t>Socio Praticante</t>
  </si>
  <si>
    <t>sesso</t>
  </si>
  <si>
    <t>data</t>
  </si>
  <si>
    <t>comune</t>
  </si>
  <si>
    <t>provincia</t>
  </si>
  <si>
    <t>codice_fiscale</t>
  </si>
  <si>
    <t>anno</t>
  </si>
  <si>
    <t>mese</t>
  </si>
  <si>
    <t>giorno</t>
  </si>
  <si>
    <t>cog_cons_01</t>
  </si>
  <si>
    <t>cog_cons_02</t>
  </si>
  <si>
    <t>cog_cons_03</t>
  </si>
  <si>
    <t>cog_cons_04</t>
  </si>
  <si>
    <t>cog_cons_05</t>
  </si>
  <si>
    <t>cog_cons_06</t>
  </si>
  <si>
    <t>cog_cons_07</t>
  </si>
  <si>
    <t>cog_cons_08</t>
  </si>
  <si>
    <t>cog_cons_09</t>
  </si>
  <si>
    <t>cog_cons_10</t>
  </si>
  <si>
    <t>cog_cons_11</t>
  </si>
  <si>
    <t>cog_cons_12</t>
  </si>
  <si>
    <t>cog_cons_13</t>
  </si>
  <si>
    <t>cog_cons_14</t>
  </si>
  <si>
    <t>cog_cons_15</t>
  </si>
  <si>
    <t>cog_cons_16</t>
  </si>
  <si>
    <t>cog_cons_17</t>
  </si>
  <si>
    <t>cog_cons_18</t>
  </si>
  <si>
    <t>cog_cons_19</t>
  </si>
  <si>
    <t>cog_cons_20</t>
  </si>
  <si>
    <t>cog_cons_21</t>
  </si>
  <si>
    <t>cog_cons_22</t>
  </si>
  <si>
    <t>cog_cons_23</t>
  </si>
  <si>
    <t>cog_cons_24</t>
  </si>
  <si>
    <t>cog_voca_01</t>
  </si>
  <si>
    <t>cog_voca_02</t>
  </si>
  <si>
    <t>cog_voca_03</t>
  </si>
  <si>
    <t>cog_voca_04</t>
  </si>
  <si>
    <t>cog_voca_05</t>
  </si>
  <si>
    <t>cog_voca_06</t>
  </si>
  <si>
    <t>cog_voca_07</t>
  </si>
  <si>
    <t>cog_voca_08</t>
  </si>
  <si>
    <t>cog_voca_09</t>
  </si>
  <si>
    <t>cog_voca_10</t>
  </si>
  <si>
    <t>cog_voca_11</t>
  </si>
  <si>
    <t>cog_voca_12</t>
  </si>
  <si>
    <t>cog_voca_13</t>
  </si>
  <si>
    <t>cog_voca_14</t>
  </si>
  <si>
    <t>cog_voca_15</t>
  </si>
  <si>
    <t>cog_voca_16</t>
  </si>
  <si>
    <t>cog_voca_17</t>
  </si>
  <si>
    <t>cog_voca_18</t>
  </si>
  <si>
    <t>cog_voca_19</t>
  </si>
  <si>
    <t>cog_voca_20</t>
  </si>
  <si>
    <t>cog_voca_21</t>
  </si>
  <si>
    <t>cog_voca_22</t>
  </si>
  <si>
    <t>cog_voca_23</t>
  </si>
  <si>
    <t>cog_voca_24</t>
  </si>
  <si>
    <t>nom_cons_01</t>
  </si>
  <si>
    <t>nom_cons_02</t>
  </si>
  <si>
    <t>nom_cons_03</t>
  </si>
  <si>
    <t>nom_cons_04</t>
  </si>
  <si>
    <t>nom_cons_05</t>
  </si>
  <si>
    <t>nom_cons_06</t>
  </si>
  <si>
    <t>nom_cons_07</t>
  </si>
  <si>
    <t>nom_cons_08</t>
  </si>
  <si>
    <t>nom_cons_09</t>
  </si>
  <si>
    <t>nom_cons_10</t>
  </si>
  <si>
    <t>nom_cons_11</t>
  </si>
  <si>
    <t>nom_cons_12</t>
  </si>
  <si>
    <t>nom_cons_13</t>
  </si>
  <si>
    <t>nom_cons_14</t>
  </si>
  <si>
    <t>nom_cons_15</t>
  </si>
  <si>
    <t>nom_cons_16</t>
  </si>
  <si>
    <t>nom_cons_17</t>
  </si>
  <si>
    <t>nom_cons_18</t>
  </si>
  <si>
    <t>nom_cons_19</t>
  </si>
  <si>
    <t>nom_cons_20</t>
  </si>
  <si>
    <t>nom_cons_21</t>
  </si>
  <si>
    <t>nom_cons_22</t>
  </si>
  <si>
    <t>nom_cons_23</t>
  </si>
  <si>
    <t>nom_cons_24</t>
  </si>
  <si>
    <t>nom_voca_01</t>
  </si>
  <si>
    <t>nom_voca_02</t>
  </si>
  <si>
    <t>nom_voca_03</t>
  </si>
  <si>
    <t>nom_voca_04</t>
  </si>
  <si>
    <t>nom_voca_05</t>
  </si>
  <si>
    <t>nom_voca_06</t>
  </si>
  <si>
    <t>nom_voca_07</t>
  </si>
  <si>
    <t>nom_voca_08</t>
  </si>
  <si>
    <t>nom_voca_09</t>
  </si>
  <si>
    <t>nom_voca_10</t>
  </si>
  <si>
    <t>nom_voca_11</t>
  </si>
  <si>
    <t>nom_voca_12</t>
  </si>
  <si>
    <t>nom_voca_13</t>
  </si>
  <si>
    <t>nom_voca_14</t>
  </si>
  <si>
    <t>nom_voca_15</t>
  </si>
  <si>
    <t>nom_voca_16</t>
  </si>
  <si>
    <t>nom_voca_17</t>
  </si>
  <si>
    <t>nom_voca_18</t>
  </si>
  <si>
    <t>nom_voca_19</t>
  </si>
  <si>
    <t>nom_voca_20</t>
  </si>
  <si>
    <t>nom_voca_21</t>
  </si>
  <si>
    <t>nom_voca_22</t>
  </si>
  <si>
    <t>nom_voca_23</t>
  </si>
  <si>
    <t>nom_voca_24</t>
  </si>
  <si>
    <t>cod_comune</t>
  </si>
  <si>
    <t>anno_ultime_due_cifre</t>
  </si>
  <si>
    <t>mese_cifra</t>
  </si>
  <si>
    <t>giorno_cifra</t>
  </si>
  <si>
    <t>cog_cons</t>
  </si>
  <si>
    <t>cog_voca</t>
  </si>
  <si>
    <t>nom_cons</t>
  </si>
  <si>
    <t>nom_voca</t>
  </si>
  <si>
    <t>cog_cifre</t>
  </si>
  <si>
    <t>nom_cifre</t>
  </si>
  <si>
    <t>cf_cifra_01</t>
  </si>
  <si>
    <t>cf_cifra_02</t>
  </si>
  <si>
    <t>cf_cifra_03</t>
  </si>
  <si>
    <t>cf_cifra_04</t>
  </si>
  <si>
    <t>cf_cifra_05</t>
  </si>
  <si>
    <t>cf_cifra_06</t>
  </si>
  <si>
    <t>cf_cifra_07</t>
  </si>
  <si>
    <t>cf_cifra_08</t>
  </si>
  <si>
    <t>cf_cifra_09</t>
  </si>
  <si>
    <t>cf_cifra_10</t>
  </si>
  <si>
    <t>cf_cifra_11</t>
  </si>
  <si>
    <t>cf_cifra_12</t>
  </si>
  <si>
    <t>cf_cifra_13</t>
  </si>
  <si>
    <t>cf_cifra_14</t>
  </si>
  <si>
    <t>cf_cifra_15</t>
  </si>
  <si>
    <t>cf_val_01</t>
  </si>
  <si>
    <t>cf_val_02</t>
  </si>
  <si>
    <t>cf_val_03</t>
  </si>
  <si>
    <t>cf_val_04</t>
  </si>
  <si>
    <t>cf_val_05</t>
  </si>
  <si>
    <t>cf_val_06</t>
  </si>
  <si>
    <t>cf_val_07</t>
  </si>
  <si>
    <t>cf_val_08</t>
  </si>
  <si>
    <t>cf_val_09</t>
  </si>
  <si>
    <t>cf_val_10</t>
  </si>
  <si>
    <t>cf_val_11</t>
  </si>
  <si>
    <t>cf_val_12</t>
  </si>
  <si>
    <t>cf_val_13</t>
  </si>
  <si>
    <t>cf_val_14</t>
  </si>
  <si>
    <t>cf_val_15</t>
  </si>
  <si>
    <t>cf_val_16</t>
  </si>
  <si>
    <t>cf_cifra_16</t>
  </si>
  <si>
    <t>Consonanti</t>
  </si>
  <si>
    <t>ConsonantiSenzaSegni</t>
  </si>
  <si>
    <t>Vocali</t>
  </si>
  <si>
    <t>VocaliSenzaSegni</t>
  </si>
  <si>
    <t>Mesi</t>
  </si>
  <si>
    <t>ValoreGiorni</t>
  </si>
  <si>
    <t>CodRicerca</t>
  </si>
  <si>
    <t>Denominazione</t>
  </si>
  <si>
    <t>CodComune</t>
  </si>
  <si>
    <t>Regione</t>
  </si>
  <si>
    <t>CodReg</t>
  </si>
  <si>
    <t>DenominazioneRegione</t>
  </si>
  <si>
    <t>Continente</t>
  </si>
  <si>
    <t>CodContinente</t>
  </si>
  <si>
    <t>PosComunitaria</t>
  </si>
  <si>
    <t>Sigla</t>
  </si>
  <si>
    <t>CAP</t>
  </si>
  <si>
    <t>PrefissoTel</t>
  </si>
  <si>
    <t>CodIstat</t>
  </si>
  <si>
    <t>DispariCarattere</t>
  </si>
  <si>
    <t>DispariValore</t>
  </si>
  <si>
    <t>PariCarattere</t>
  </si>
  <si>
    <t>PariValore</t>
  </si>
  <si>
    <t>Resto</t>
  </si>
  <si>
    <t>LetteraResto</t>
  </si>
  <si>
    <t>B</t>
  </si>
  <si>
    <t>A</t>
  </si>
  <si>
    <t>F</t>
  </si>
  <si>
    <t>40</t>
  </si>
  <si>
    <t>ABANO TERME</t>
  </si>
  <si>
    <t>A001</t>
  </si>
  <si>
    <t>PD</t>
  </si>
  <si>
    <t>VEN</t>
  </si>
  <si>
    <t>VENETO</t>
  </si>
  <si>
    <t>EUROPA</t>
  </si>
  <si>
    <t>IT</t>
  </si>
  <si>
    <t>ITA</t>
  </si>
  <si>
    <t>35031</t>
  </si>
  <si>
    <t>049</t>
  </si>
  <si>
    <t>028001</t>
  </si>
  <si>
    <t>0</t>
  </si>
  <si>
    <t>C</t>
  </si>
  <si>
    <t>E</t>
  </si>
  <si>
    <t>M</t>
  </si>
  <si>
    <t>ABBADIA CERRETO</t>
  </si>
  <si>
    <t>A003</t>
  </si>
  <si>
    <t>LO</t>
  </si>
  <si>
    <t>LOM</t>
  </si>
  <si>
    <t>LOMBARDIA</t>
  </si>
  <si>
    <t>26834</t>
  </si>
  <si>
    <t>0371</t>
  </si>
  <si>
    <t>098001</t>
  </si>
  <si>
    <t>1</t>
  </si>
  <si>
    <t>D</t>
  </si>
  <si>
    <t>I</t>
  </si>
  <si>
    <t>ABBADIA LARIANA</t>
  </si>
  <si>
    <t>A005</t>
  </si>
  <si>
    <t>LC</t>
  </si>
  <si>
    <t>23821</t>
  </si>
  <si>
    <t>0341</t>
  </si>
  <si>
    <t>097001</t>
  </si>
  <si>
    <t>2</t>
  </si>
  <si>
    <t>O</t>
  </si>
  <si>
    <t>ABBADIA SAN SALVATORE</t>
  </si>
  <si>
    <t>A006</t>
  </si>
  <si>
    <t>SI</t>
  </si>
  <si>
    <t>TOS</t>
  </si>
  <si>
    <t>TOSCANA</t>
  </si>
  <si>
    <t>53021</t>
  </si>
  <si>
    <t>0577</t>
  </si>
  <si>
    <t>052001</t>
  </si>
  <si>
    <t>3</t>
  </si>
  <si>
    <t>G</t>
  </si>
  <si>
    <t>U</t>
  </si>
  <si>
    <t>ABBASANTA</t>
  </si>
  <si>
    <t>A007</t>
  </si>
  <si>
    <t>OR</t>
  </si>
  <si>
    <t>SAR</t>
  </si>
  <si>
    <t>SARDEGNA</t>
  </si>
  <si>
    <t>09071</t>
  </si>
  <si>
    <t>0785</t>
  </si>
  <si>
    <t>095001</t>
  </si>
  <si>
    <t>4</t>
  </si>
  <si>
    <t>H</t>
  </si>
  <si>
    <t>a</t>
  </si>
  <si>
    <t>ABBATEGGIO</t>
  </si>
  <si>
    <t>A008</t>
  </si>
  <si>
    <t>PE</t>
  </si>
  <si>
    <t>ABR</t>
  </si>
  <si>
    <t>ABRUZZO</t>
  </si>
  <si>
    <t>65020</t>
  </si>
  <si>
    <t>085</t>
  </si>
  <si>
    <t>068001</t>
  </si>
  <si>
    <t>5</t>
  </si>
  <si>
    <t>J</t>
  </si>
  <si>
    <t>Á</t>
  </si>
  <si>
    <t>L</t>
  </si>
  <si>
    <t>ABBIATEGRASSO</t>
  </si>
  <si>
    <t>A010</t>
  </si>
  <si>
    <t>MI</t>
  </si>
  <si>
    <t>20081</t>
  </si>
  <si>
    <t>02</t>
  </si>
  <si>
    <t>015002</t>
  </si>
  <si>
    <t>6</t>
  </si>
  <si>
    <t>K</t>
  </si>
  <si>
    <t>á</t>
  </si>
  <si>
    <t>ABETONE</t>
  </si>
  <si>
    <t>A012</t>
  </si>
  <si>
    <t>PT</t>
  </si>
  <si>
    <t>51021</t>
  </si>
  <si>
    <t>0573</t>
  </si>
  <si>
    <t>047001</t>
  </si>
  <si>
    <t>7</t>
  </si>
  <si>
    <t>P</t>
  </si>
  <si>
    <t>ABRIOLA</t>
  </si>
  <si>
    <t>A013</t>
  </si>
  <si>
    <t>PZ</t>
  </si>
  <si>
    <t>BAS</t>
  </si>
  <si>
    <t>BASILICATA</t>
  </si>
  <si>
    <t>85010</t>
  </si>
  <si>
    <t>0971</t>
  </si>
  <si>
    <t>076001</t>
  </si>
  <si>
    <t>8</t>
  </si>
  <si>
    <t>R</t>
  </si>
  <si>
    <t>ACATE</t>
  </si>
  <si>
    <t>A014</t>
  </si>
  <si>
    <t>RG</t>
  </si>
  <si>
    <t>SIC</t>
  </si>
  <si>
    <t>SICILIA</t>
  </si>
  <si>
    <t>97011</t>
  </si>
  <si>
    <t>0932</t>
  </si>
  <si>
    <t>088001</t>
  </si>
  <si>
    <t>9</t>
  </si>
  <si>
    <t>N</t>
  </si>
  <si>
    <t>À</t>
  </si>
  <si>
    <t>S</t>
  </si>
  <si>
    <t>ACCADIA</t>
  </si>
  <si>
    <t>A015</t>
  </si>
  <si>
    <t>FG</t>
  </si>
  <si>
    <t>PUG</t>
  </si>
  <si>
    <t>PUGLIA</t>
  </si>
  <si>
    <t>71021</t>
  </si>
  <si>
    <t>0881</t>
  </si>
  <si>
    <t>071001</t>
  </si>
  <si>
    <t>à</t>
  </si>
  <si>
    <t>T</t>
  </si>
  <si>
    <t>ACCEGLIO</t>
  </si>
  <si>
    <t>A016</t>
  </si>
  <si>
    <t>CN</t>
  </si>
  <si>
    <t>PIE</t>
  </si>
  <si>
    <t>PIEMONTE</t>
  </si>
  <si>
    <t>12021</t>
  </si>
  <si>
    <t>0171</t>
  </si>
  <si>
    <t>004001</t>
  </si>
  <si>
    <t>Q</t>
  </si>
  <si>
    <t>ACCETTURA</t>
  </si>
  <si>
    <t>A017</t>
  </si>
  <si>
    <t>MT</t>
  </si>
  <si>
    <t>75011</t>
  </si>
  <si>
    <t>0835</t>
  </si>
  <si>
    <t>077001</t>
  </si>
  <si>
    <t>ACCIANO</t>
  </si>
  <si>
    <t>A018</t>
  </si>
  <si>
    <t>AQ</t>
  </si>
  <si>
    <t>67020</t>
  </si>
  <si>
    <t>0864</t>
  </si>
  <si>
    <t>066001</t>
  </si>
  <si>
    <t>Â</t>
  </si>
  <si>
    <t>ACCUMOLI</t>
  </si>
  <si>
    <t>A019</t>
  </si>
  <si>
    <t>RI</t>
  </si>
  <si>
    <t>LAZ</t>
  </si>
  <si>
    <t>LAZIO</t>
  </si>
  <si>
    <t>02011</t>
  </si>
  <si>
    <t>0746</t>
  </si>
  <si>
    <t>057001</t>
  </si>
  <si>
    <t>â</t>
  </si>
  <si>
    <t>ACERENZA</t>
  </si>
  <si>
    <t>A020</t>
  </si>
  <si>
    <t>85011</t>
  </si>
  <si>
    <t>076002</t>
  </si>
  <si>
    <t>V</t>
  </si>
  <si>
    <t>ACERNO</t>
  </si>
  <si>
    <t>A023</t>
  </si>
  <si>
    <t>SA</t>
  </si>
  <si>
    <t>CAM</t>
  </si>
  <si>
    <t>CAMPANIA</t>
  </si>
  <si>
    <t>84042</t>
  </si>
  <si>
    <t>089</t>
  </si>
  <si>
    <t>065001</t>
  </si>
  <si>
    <t>W</t>
  </si>
  <si>
    <t>ACERRA</t>
  </si>
  <si>
    <t>A024</t>
  </si>
  <si>
    <t>NA</t>
  </si>
  <si>
    <t>80011</t>
  </si>
  <si>
    <t>081</t>
  </si>
  <si>
    <t>063001</t>
  </si>
  <si>
    <t>X</t>
  </si>
  <si>
    <t>Ä</t>
  </si>
  <si>
    <t>ACI BONACCORSI</t>
  </si>
  <si>
    <t>A025</t>
  </si>
  <si>
    <t>CT</t>
  </si>
  <si>
    <t>95020</t>
  </si>
  <si>
    <t>095</t>
  </si>
  <si>
    <t>087001</t>
  </si>
  <si>
    <t>Y</t>
  </si>
  <si>
    <t>ä</t>
  </si>
  <si>
    <t>ACI CASTELLO</t>
  </si>
  <si>
    <t>A026</t>
  </si>
  <si>
    <t>95021</t>
  </si>
  <si>
    <t>087002</t>
  </si>
  <si>
    <t>Z</t>
  </si>
  <si>
    <t>ACI CATENA</t>
  </si>
  <si>
    <t>A027</t>
  </si>
  <si>
    <t>95022</t>
  </si>
  <si>
    <t>087003</t>
  </si>
  <si>
    <t>ć</t>
  </si>
  <si>
    <t>ACI SANT'ANTONIO</t>
  </si>
  <si>
    <t>A029</t>
  </si>
  <si>
    <t>95025</t>
  </si>
  <si>
    <t>087005</t>
  </si>
  <si>
    <t>č</t>
  </si>
  <si>
    <t>ǎ</t>
  </si>
  <si>
    <t>ACIREALE</t>
  </si>
  <si>
    <t>A028</t>
  </si>
  <si>
    <t>95024</t>
  </si>
  <si>
    <t>087004</t>
  </si>
  <si>
    <t>ç</t>
  </si>
  <si>
    <t>ă</t>
  </si>
  <si>
    <t>ACQUACANINA</t>
  </si>
  <si>
    <t>A031</t>
  </si>
  <si>
    <t>MC</t>
  </si>
  <si>
    <t>MAR</t>
  </si>
  <si>
    <t>MARCHE</t>
  </si>
  <si>
    <t>62035</t>
  </si>
  <si>
    <t>0737</t>
  </si>
  <si>
    <t>043001</t>
  </si>
  <si>
    <t>Ç</t>
  </si>
  <si>
    <t>ā</t>
  </si>
  <si>
    <t>ACQUAFONDATA</t>
  </si>
  <si>
    <t>A032</t>
  </si>
  <si>
    <t>FR</t>
  </si>
  <si>
    <t>03040</t>
  </si>
  <si>
    <t>0776</t>
  </si>
  <si>
    <t>060001</t>
  </si>
  <si>
    <t>Ā</t>
  </si>
  <si>
    <t>ACQUAFORMOSA</t>
  </si>
  <si>
    <t>A033</t>
  </si>
  <si>
    <t>CS</t>
  </si>
  <si>
    <t>CAL</t>
  </si>
  <si>
    <t>CALABRIA</t>
  </si>
  <si>
    <t>87010</t>
  </si>
  <si>
    <t>0981</t>
  </si>
  <si>
    <t>078001</t>
  </si>
  <si>
    <t>ACQUAFREDDA</t>
  </si>
  <si>
    <t>A034</t>
  </si>
  <si>
    <t>BS</t>
  </si>
  <si>
    <t>25010</t>
  </si>
  <si>
    <t>030</t>
  </si>
  <si>
    <t>017001</t>
  </si>
  <si>
    <t>ACQUALAGNA</t>
  </si>
  <si>
    <t>A035</t>
  </si>
  <si>
    <t>PU</t>
  </si>
  <si>
    <t>61041</t>
  </si>
  <si>
    <t>0721</t>
  </si>
  <si>
    <t>041001</t>
  </si>
  <si>
    <t>ḍ</t>
  </si>
  <si>
    <t>ACQUANEGRA CREMONESE</t>
  </si>
  <si>
    <t>A039</t>
  </si>
  <si>
    <t>CR</t>
  </si>
  <si>
    <t>26020</t>
  </si>
  <si>
    <t>0372</t>
  </si>
  <si>
    <t>019001</t>
  </si>
  <si>
    <t>ð</t>
  </si>
  <si>
    <t>ã</t>
  </si>
  <si>
    <t>ACQUANEGRA SUL CHIESE</t>
  </si>
  <si>
    <t>A038</t>
  </si>
  <si>
    <t>MN</t>
  </si>
  <si>
    <t>46011</t>
  </si>
  <si>
    <t>0376</t>
  </si>
  <si>
    <t>020001</t>
  </si>
  <si>
    <t>Ð</t>
  </si>
  <si>
    <t>Ã</t>
  </si>
  <si>
    <t>ACQUAPENDENTE</t>
  </si>
  <si>
    <t>A040</t>
  </si>
  <si>
    <t>VT</t>
  </si>
  <si>
    <t>01021</t>
  </si>
  <si>
    <t>0763</t>
  </si>
  <si>
    <t>056001</t>
  </si>
  <si>
    <t>ACQUAPPESA</t>
  </si>
  <si>
    <t>A041</t>
  </si>
  <si>
    <t>87020</t>
  </si>
  <si>
    <t>0982</t>
  </si>
  <si>
    <t>078002</t>
  </si>
  <si>
    <t>ǵ</t>
  </si>
  <si>
    <t>ACQUARICA DEL CAPO</t>
  </si>
  <si>
    <t>A042</t>
  </si>
  <si>
    <t>LE</t>
  </si>
  <si>
    <t>73040</t>
  </si>
  <si>
    <t>0833</t>
  </si>
  <si>
    <t>075001</t>
  </si>
  <si>
    <t>ģ</t>
  </si>
  <si>
    <t>ACQUARO</t>
  </si>
  <si>
    <t>A043</t>
  </si>
  <si>
    <t>VV</t>
  </si>
  <si>
    <t>89832</t>
  </si>
  <si>
    <t>0963</t>
  </si>
  <si>
    <t>102001</t>
  </si>
  <si>
    <t>ħ</t>
  </si>
  <si>
    <t>å</t>
  </si>
  <si>
    <t>ACQUASANTA TERME</t>
  </si>
  <si>
    <t>A044</t>
  </si>
  <si>
    <t>AP</t>
  </si>
  <si>
    <t>63041</t>
  </si>
  <si>
    <t>0736</t>
  </si>
  <si>
    <t>044001</t>
  </si>
  <si>
    <t>ḥ</t>
  </si>
  <si>
    <t>Å</t>
  </si>
  <si>
    <t>ACQUASPARTA</t>
  </si>
  <si>
    <t>A045</t>
  </si>
  <si>
    <t>TR</t>
  </si>
  <si>
    <t>UMB</t>
  </si>
  <si>
    <t>UMBRIA</t>
  </si>
  <si>
    <t>05021</t>
  </si>
  <si>
    <t>0744</t>
  </si>
  <si>
    <t>055001</t>
  </si>
  <si>
    <t>ḫ</t>
  </si>
  <si>
    <t>ACQUAVIVA COLLECROCE</t>
  </si>
  <si>
    <t>A050</t>
  </si>
  <si>
    <t>CB</t>
  </si>
  <si>
    <t>MOL</t>
  </si>
  <si>
    <t>MOLISE</t>
  </si>
  <si>
    <t>86030</t>
  </si>
  <si>
    <t>0875</t>
  </si>
  <si>
    <t>070001</t>
  </si>
  <si>
    <t>ƕ</t>
  </si>
  <si>
    <t>ACQUAVIVA DELLE FONTI</t>
  </si>
  <si>
    <t>A048</t>
  </si>
  <si>
    <t>BA</t>
  </si>
  <si>
    <t>70021</t>
  </si>
  <si>
    <t>080</t>
  </si>
  <si>
    <t>072001</t>
  </si>
  <si>
    <t>ǰ</t>
  </si>
  <si>
    <t>ACQUAVIVA D'ISERNIA</t>
  </si>
  <si>
    <t>A051</t>
  </si>
  <si>
    <t>IS</t>
  </si>
  <si>
    <t>86080</t>
  </si>
  <si>
    <t>0865</t>
  </si>
  <si>
    <t>094001</t>
  </si>
  <si>
    <t>ḱ</t>
  </si>
  <si>
    <t>ą</t>
  </si>
  <si>
    <t>ACQUAVIVA PICENA</t>
  </si>
  <si>
    <t>A047</t>
  </si>
  <si>
    <t>63030</t>
  </si>
  <si>
    <t>0735</t>
  </si>
  <si>
    <t>044002</t>
  </si>
  <si>
    <t>ķ</t>
  </si>
  <si>
    <t>ǻ</t>
  </si>
  <si>
    <t>ACQUAVIVA PLATANI</t>
  </si>
  <si>
    <t>A049</t>
  </si>
  <si>
    <t>CL</t>
  </si>
  <si>
    <t>93010</t>
  </si>
  <si>
    <t>0934</t>
  </si>
  <si>
    <t>085001</t>
  </si>
  <si>
    <t>ḵ</t>
  </si>
  <si>
    <t>ẵ</t>
  </si>
  <si>
    <t>ACQUEDOLCI</t>
  </si>
  <si>
    <t>M211</t>
  </si>
  <si>
    <t>ME</t>
  </si>
  <si>
    <t>98070</t>
  </si>
  <si>
    <t>0941</t>
  </si>
  <si>
    <t>083107</t>
  </si>
  <si>
    <t>ļ</t>
  </si>
  <si>
    <r>
      <rPr>
        <sz val="8"/>
        <rFont val="Arial"/>
        <family val="2"/>
        <charset val="1"/>
      </rPr>
      <t>a</t>
    </r>
    <r>
      <rPr>
        <sz val="8"/>
        <rFont val="Tahoma"/>
        <family val="2"/>
        <charset val="1"/>
      </rPr>
      <t>̤̐</t>
    </r>
  </si>
  <si>
    <t>ACQUI TERME</t>
  </si>
  <si>
    <t>A052</t>
  </si>
  <si>
    <t>AL</t>
  </si>
  <si>
    <t>15011</t>
  </si>
  <si>
    <t>0144</t>
  </si>
  <si>
    <t>006001</t>
  </si>
  <si>
    <t>ł</t>
  </si>
  <si>
    <t>æ</t>
  </si>
  <si>
    <t>ACRI</t>
  </si>
  <si>
    <t>A053</t>
  </si>
  <si>
    <t>87041</t>
  </si>
  <si>
    <t>0984</t>
  </si>
  <si>
    <t>078003</t>
  </si>
  <si>
    <t>ṁ</t>
  </si>
  <si>
    <t>Æ</t>
  </si>
  <si>
    <t>ACUTO</t>
  </si>
  <si>
    <t>A054</t>
  </si>
  <si>
    <t>03010</t>
  </si>
  <si>
    <t>0775</t>
  </si>
  <si>
    <t>060002</t>
  </si>
  <si>
    <t>ń</t>
  </si>
  <si>
    <t>ADELFIA</t>
  </si>
  <si>
    <t>A055</t>
  </si>
  <si>
    <t>70010</t>
  </si>
  <si>
    <t>072002</t>
  </si>
  <si>
    <t>ṅ</t>
  </si>
  <si>
    <t>ADRANO</t>
  </si>
  <si>
    <t>A056</t>
  </si>
  <si>
    <t>95031</t>
  </si>
  <si>
    <t>087006</t>
  </si>
  <si>
    <t>ň</t>
  </si>
  <si>
    <t>ADRARA SAN MARTINO</t>
  </si>
  <si>
    <t>A057</t>
  </si>
  <si>
    <t>BG</t>
  </si>
  <si>
    <t>24060</t>
  </si>
  <si>
    <t>035</t>
  </si>
  <si>
    <t>016001</t>
  </si>
  <si>
    <t>ñ</t>
  </si>
  <si>
    <t>É</t>
  </si>
  <si>
    <t>ADRARA SAN ROCCO</t>
  </si>
  <si>
    <t>A058</t>
  </si>
  <si>
    <t>016002</t>
  </si>
  <si>
    <t>Ñ</t>
  </si>
  <si>
    <t>é</t>
  </si>
  <si>
    <t>ADRIA</t>
  </si>
  <si>
    <t>A059</t>
  </si>
  <si>
    <t>RO</t>
  </si>
  <si>
    <t>45011</t>
  </si>
  <si>
    <t>0426</t>
  </si>
  <si>
    <t>029001</t>
  </si>
  <si>
    <t>ADRO</t>
  </si>
  <si>
    <t>A060</t>
  </si>
  <si>
    <t>25030</t>
  </si>
  <si>
    <t>017002</t>
  </si>
  <si>
    <t>AFFI</t>
  </si>
  <si>
    <t>A061</t>
  </si>
  <si>
    <t>VR</t>
  </si>
  <si>
    <t>37010</t>
  </si>
  <si>
    <t>045</t>
  </si>
  <si>
    <t>023001</t>
  </si>
  <si>
    <t>È</t>
  </si>
  <si>
    <t>AFFILE</t>
  </si>
  <si>
    <t>A062</t>
  </si>
  <si>
    <t>RM</t>
  </si>
  <si>
    <t>00021</t>
  </si>
  <si>
    <t>0774</t>
  </si>
  <si>
    <t>058001</t>
  </si>
  <si>
    <t>ņ</t>
  </si>
  <si>
    <t>è</t>
  </si>
  <si>
    <t>AFGHANISTAN</t>
  </si>
  <si>
    <t>Z200</t>
  </si>
  <si>
    <t>EE</t>
  </si>
  <si>
    <t>ASIA</t>
  </si>
  <si>
    <t>XI</t>
  </si>
  <si>
    <t>AFG</t>
  </si>
  <si>
    <t>ṇ</t>
  </si>
  <si>
    <t>AFRAGOLA</t>
  </si>
  <si>
    <t>A064</t>
  </si>
  <si>
    <t>80021</t>
  </si>
  <si>
    <t>063002</t>
  </si>
  <si>
    <t>ŋ</t>
  </si>
  <si>
    <t>AFRICO</t>
  </si>
  <si>
    <t>A065</t>
  </si>
  <si>
    <t>RC</t>
  </si>
  <si>
    <t>89030</t>
  </si>
  <si>
    <t>0964</t>
  </si>
  <si>
    <t>080001</t>
  </si>
  <si>
    <t>ŕ</t>
  </si>
  <si>
    <t>ė</t>
  </si>
  <si>
    <t>AGAZZANO</t>
  </si>
  <si>
    <t>A067</t>
  </si>
  <si>
    <t>PC</t>
  </si>
  <si>
    <t>EMR</t>
  </si>
  <si>
    <t>EMILIA-ROMAGNA</t>
  </si>
  <si>
    <t>29010</t>
  </si>
  <si>
    <t>0523</t>
  </si>
  <si>
    <t>033001</t>
  </si>
  <si>
    <t>ṙ</t>
  </si>
  <si>
    <t>Ê</t>
  </si>
  <si>
    <t>AGEROLA</t>
  </si>
  <si>
    <t>A068</t>
  </si>
  <si>
    <t>80051</t>
  </si>
  <si>
    <t>063003</t>
  </si>
  <si>
    <t>ř</t>
  </si>
  <si>
    <t>ê</t>
  </si>
  <si>
    <t>AGGIUS</t>
  </si>
  <si>
    <t>A069</t>
  </si>
  <si>
    <t>OT</t>
  </si>
  <si>
    <t>07020</t>
  </si>
  <si>
    <t>079</t>
  </si>
  <si>
    <t>104001</t>
  </si>
  <si>
    <t>ŗ</t>
  </si>
  <si>
    <t>AGIRA</t>
  </si>
  <si>
    <t>A070</t>
  </si>
  <si>
    <t>EN</t>
  </si>
  <si>
    <t>94011</t>
  </si>
  <si>
    <t>0935</t>
  </si>
  <si>
    <t>086001</t>
  </si>
  <si>
    <t>Š</t>
  </si>
  <si>
    <t>AGLIANA</t>
  </si>
  <si>
    <t>A071</t>
  </si>
  <si>
    <t>51031</t>
  </si>
  <si>
    <t>0574</t>
  </si>
  <si>
    <t>047002</t>
  </si>
  <si>
    <t>š</t>
  </si>
  <si>
    <t>Ë</t>
  </si>
  <si>
    <t>AGLIANO TERME</t>
  </si>
  <si>
    <t>A072</t>
  </si>
  <si>
    <t>AT</t>
  </si>
  <si>
    <t>14041</t>
  </si>
  <si>
    <t>0141</t>
  </si>
  <si>
    <t>005001</t>
  </si>
  <si>
    <t>ṣ</t>
  </si>
  <si>
    <t>ë</t>
  </si>
  <si>
    <t>AGLIE'</t>
  </si>
  <si>
    <t>A074</t>
  </si>
  <si>
    <t>TO</t>
  </si>
  <si>
    <t>10011</t>
  </si>
  <si>
    <t>0124</t>
  </si>
  <si>
    <t>001001</t>
  </si>
  <si>
    <t>ß</t>
  </si>
  <si>
    <t>AGLIENTU</t>
  </si>
  <si>
    <t>H848</t>
  </si>
  <si>
    <t>104002</t>
  </si>
  <si>
    <t>ṭ</t>
  </si>
  <si>
    <t>AGNA</t>
  </si>
  <si>
    <t>A075</t>
  </si>
  <si>
    <t>35021</t>
  </si>
  <si>
    <t>028002</t>
  </si>
  <si>
    <t>þ</t>
  </si>
  <si>
    <t>ě</t>
  </si>
  <si>
    <t>AGNADELLO</t>
  </si>
  <si>
    <t>A076</t>
  </si>
  <si>
    <t>0373</t>
  </si>
  <si>
    <t>019002</t>
  </si>
  <si>
    <t>ĕ</t>
  </si>
  <si>
    <t>AGNANA CALABRA</t>
  </si>
  <si>
    <t>A077</t>
  </si>
  <si>
    <t>89040</t>
  </si>
  <si>
    <t>080002</t>
  </si>
  <si>
    <t>Þ</t>
  </si>
  <si>
    <t>ē</t>
  </si>
  <si>
    <t>AGNONE</t>
  </si>
  <si>
    <t>A080</t>
  </si>
  <si>
    <t>86081</t>
  </si>
  <si>
    <t>094002</t>
  </si>
  <si>
    <t>ẋ</t>
  </si>
  <si>
    <t>Ē</t>
  </si>
  <si>
    <t>AGNOSINE</t>
  </si>
  <si>
    <t>A082</t>
  </si>
  <si>
    <t>25071</t>
  </si>
  <si>
    <t>0365</t>
  </si>
  <si>
    <t>017003</t>
  </si>
  <si>
    <t>Ý</t>
  </si>
  <si>
    <t>AGORDO</t>
  </si>
  <si>
    <t>A083</t>
  </si>
  <si>
    <t>BL</t>
  </si>
  <si>
    <t>32021</t>
  </si>
  <si>
    <t>0437</t>
  </si>
  <si>
    <t>025001</t>
  </si>
  <si>
    <t>ý</t>
  </si>
  <si>
    <t>AGOSTA</t>
  </si>
  <si>
    <t>A084</t>
  </si>
  <si>
    <t>00020</t>
  </si>
  <si>
    <t>058002</t>
  </si>
  <si>
    <t>ÿ</t>
  </si>
  <si>
    <t>AGRA</t>
  </si>
  <si>
    <t>A085</t>
  </si>
  <si>
    <t>VA</t>
  </si>
  <si>
    <t>21010</t>
  </si>
  <si>
    <t>0332</t>
  </si>
  <si>
    <t>012001</t>
  </si>
  <si>
    <t>Ÿ</t>
  </si>
  <si>
    <t>ẽ</t>
  </si>
  <si>
    <t>AGRATE BRIANZA</t>
  </si>
  <si>
    <t>A087</t>
  </si>
  <si>
    <t>20041</t>
  </si>
  <si>
    <t>039</t>
  </si>
  <si>
    <t>015003</t>
  </si>
  <si>
    <t>ę</t>
  </si>
  <si>
    <t>AGRATE CONTURBIA</t>
  </si>
  <si>
    <t>A088</t>
  </si>
  <si>
    <t>NO</t>
  </si>
  <si>
    <t>28010</t>
  </si>
  <si>
    <t>0322</t>
  </si>
  <si>
    <t>003001</t>
  </si>
  <si>
    <t>ỹ</t>
  </si>
  <si>
    <t>ḗ</t>
  </si>
  <si>
    <t>AGRIGENTO</t>
  </si>
  <si>
    <t>A089</t>
  </si>
  <si>
    <t>AG</t>
  </si>
  <si>
    <t>92100</t>
  </si>
  <si>
    <t>0922</t>
  </si>
  <si>
    <t>084001</t>
  </si>
  <si>
    <r>
      <rPr>
        <sz val="8"/>
        <rFont val="Arial"/>
        <family val="2"/>
        <charset val="1"/>
      </rPr>
      <t>y</t>
    </r>
    <r>
      <rPr>
        <sz val="8"/>
        <rFont val="Times New Roman"/>
        <family val="1"/>
        <charset val="1"/>
      </rPr>
      <t>˞</t>
    </r>
  </si>
  <si>
    <t>ǝ</t>
  </si>
  <si>
    <t>AGROPOLI</t>
  </si>
  <si>
    <t>A091</t>
  </si>
  <si>
    <t>84043</t>
  </si>
  <si>
    <t>0974</t>
  </si>
  <si>
    <t>065002</t>
  </si>
  <si>
    <r>
      <rPr>
        <sz val="8"/>
        <rFont val="Arial"/>
        <family val="2"/>
        <charset val="1"/>
      </rPr>
      <t>b</t>
    </r>
    <r>
      <rPr>
        <sz val="8"/>
        <rFont val="Lucida Sans Unicode"/>
        <family val="2"/>
        <charset val="1"/>
      </rPr>
      <t>ʱ</t>
    </r>
  </si>
  <si>
    <t>ǝ̄</t>
  </si>
  <si>
    <t>AGUGLIANO</t>
  </si>
  <si>
    <t>A092</t>
  </si>
  <si>
    <t>AN</t>
  </si>
  <si>
    <t>60020</t>
  </si>
  <si>
    <t>071</t>
  </si>
  <si>
    <t>042001</t>
  </si>
  <si>
    <t>ź</t>
  </si>
  <si>
    <t>Í</t>
  </si>
  <si>
    <t>AGUGLIARO</t>
  </si>
  <si>
    <t>A093</t>
  </si>
  <si>
    <t>VI</t>
  </si>
  <si>
    <t>36020</t>
  </si>
  <si>
    <t>0444</t>
  </si>
  <si>
    <t>024001</t>
  </si>
  <si>
    <t>ż</t>
  </si>
  <si>
    <t>í</t>
  </si>
  <si>
    <t>AICURZIO</t>
  </si>
  <si>
    <t>A096</t>
  </si>
  <si>
    <t>20040</t>
  </si>
  <si>
    <t>015004</t>
  </si>
  <si>
    <t>ž</t>
  </si>
  <si>
    <t>AIDOMAGGIORE</t>
  </si>
  <si>
    <t>A097</t>
  </si>
  <si>
    <t>09070</t>
  </si>
  <si>
    <t>095002</t>
  </si>
  <si>
    <t>AIDONE</t>
  </si>
  <si>
    <t>A098</t>
  </si>
  <si>
    <t>94010</t>
  </si>
  <si>
    <t>086002</t>
  </si>
  <si>
    <t>Ì</t>
  </si>
  <si>
    <t>AIELLI</t>
  </si>
  <si>
    <t>A100</t>
  </si>
  <si>
    <t>67041</t>
  </si>
  <si>
    <t>0863</t>
  </si>
  <si>
    <t>066002</t>
  </si>
  <si>
    <t>ì</t>
  </si>
  <si>
    <t>AIELLO CALABRO</t>
  </si>
  <si>
    <t>A102</t>
  </si>
  <si>
    <t>87031</t>
  </si>
  <si>
    <t>078004</t>
  </si>
  <si>
    <t>AIELLO DEL FRIULI</t>
  </si>
  <si>
    <t>A103</t>
  </si>
  <si>
    <t>UD</t>
  </si>
  <si>
    <t>FVG</t>
  </si>
  <si>
    <t>FRIULI-VENEZIA GIULIA</t>
  </si>
  <si>
    <t>33041</t>
  </si>
  <si>
    <t>0431</t>
  </si>
  <si>
    <t>030001</t>
  </si>
  <si>
    <t>AIELLO DEL SABATO</t>
  </si>
  <si>
    <t>A101</t>
  </si>
  <si>
    <t>AV</t>
  </si>
  <si>
    <t>83020</t>
  </si>
  <si>
    <t>0825</t>
  </si>
  <si>
    <t>064001</t>
  </si>
  <si>
    <t>Î</t>
  </si>
  <si>
    <t>AIETA</t>
  </si>
  <si>
    <t>A105</t>
  </si>
  <si>
    <t>0985</t>
  </si>
  <si>
    <t>078005</t>
  </si>
  <si>
    <t>î</t>
  </si>
  <si>
    <t>AILANO</t>
  </si>
  <si>
    <t>A106</t>
  </si>
  <si>
    <t>CE</t>
  </si>
  <si>
    <t>81010</t>
  </si>
  <si>
    <t>0823</t>
  </si>
  <si>
    <t>061001</t>
  </si>
  <si>
    <t>AILOCHE</t>
  </si>
  <si>
    <t>A107</t>
  </si>
  <si>
    <t>BI</t>
  </si>
  <si>
    <t>13861</t>
  </si>
  <si>
    <t>015</t>
  </si>
  <si>
    <t>096001</t>
  </si>
  <si>
    <t>AIRASCA</t>
  </si>
  <si>
    <t>A109</t>
  </si>
  <si>
    <t>10060</t>
  </si>
  <si>
    <t>011</t>
  </si>
  <si>
    <t>001002</t>
  </si>
  <si>
    <t>Ï</t>
  </si>
  <si>
    <t>AIROLA</t>
  </si>
  <si>
    <t>A110</t>
  </si>
  <si>
    <t>BN</t>
  </si>
  <si>
    <t>82011</t>
  </si>
  <si>
    <t>062001</t>
  </si>
  <si>
    <t>ï</t>
  </si>
  <si>
    <t>AIROLE</t>
  </si>
  <si>
    <t>A111</t>
  </si>
  <si>
    <t>IM</t>
  </si>
  <si>
    <t>LIG</t>
  </si>
  <si>
    <t>LIGURIA</t>
  </si>
  <si>
    <t>18030</t>
  </si>
  <si>
    <t>0184</t>
  </si>
  <si>
    <t>008001</t>
  </si>
  <si>
    <t>AIRUNO</t>
  </si>
  <si>
    <t>A112</t>
  </si>
  <si>
    <t>23881</t>
  </si>
  <si>
    <t>097002</t>
  </si>
  <si>
    <t>AISONE</t>
  </si>
  <si>
    <t>A113</t>
  </si>
  <si>
    <t>12010</t>
  </si>
  <si>
    <t>004002</t>
  </si>
  <si>
    <t>ǐ</t>
  </si>
  <si>
    <t>ALA</t>
  </si>
  <si>
    <t>A116</t>
  </si>
  <si>
    <t>TN</t>
  </si>
  <si>
    <t>TAA</t>
  </si>
  <si>
    <t>TRENTINO-ALTO ADIGE/SÜDTIROL</t>
  </si>
  <si>
    <t>38061</t>
  </si>
  <si>
    <t>0464</t>
  </si>
  <si>
    <t>022001</t>
  </si>
  <si>
    <t>ĭ</t>
  </si>
  <si>
    <t>ALA' DEI SARDI</t>
  </si>
  <si>
    <t>A115</t>
  </si>
  <si>
    <t>104003</t>
  </si>
  <si>
    <t>ī</t>
  </si>
  <si>
    <t>ALA DI STURA</t>
  </si>
  <si>
    <t>A117</t>
  </si>
  <si>
    <t>10070</t>
  </si>
  <si>
    <t>0123</t>
  </si>
  <si>
    <t>001003</t>
  </si>
  <si>
    <t>Ī</t>
  </si>
  <si>
    <t>ALAGNA</t>
  </si>
  <si>
    <t>A118</t>
  </si>
  <si>
    <t>PV</t>
  </si>
  <si>
    <t>27020</t>
  </si>
  <si>
    <t>0382</t>
  </si>
  <si>
    <t>018001</t>
  </si>
  <si>
    <t>ALAGNA VALSESIA</t>
  </si>
  <si>
    <t>A119</t>
  </si>
  <si>
    <t>VC</t>
  </si>
  <si>
    <t>13021</t>
  </si>
  <si>
    <t>0163</t>
  </si>
  <si>
    <t>002002</t>
  </si>
  <si>
    <t>ALANNO</t>
  </si>
  <si>
    <t>A120</t>
  </si>
  <si>
    <t>068002</t>
  </si>
  <si>
    <t>ALANO DI PIAVE</t>
  </si>
  <si>
    <t>A121</t>
  </si>
  <si>
    <t>32031</t>
  </si>
  <si>
    <t>0439</t>
  </si>
  <si>
    <t>025002</t>
  </si>
  <si>
    <t>ĩ</t>
  </si>
  <si>
    <t>ALASSIO</t>
  </si>
  <si>
    <t>A122</t>
  </si>
  <si>
    <t>SV</t>
  </si>
  <si>
    <t>17021</t>
  </si>
  <si>
    <t>0182</t>
  </si>
  <si>
    <t>009001</t>
  </si>
  <si>
    <t>į</t>
  </si>
  <si>
    <t>ALATRI</t>
  </si>
  <si>
    <t>A123</t>
  </si>
  <si>
    <t>03011</t>
  </si>
  <si>
    <t>060003</t>
  </si>
  <si>
    <t>ḭ</t>
  </si>
  <si>
    <t>ALBA</t>
  </si>
  <si>
    <t>A124</t>
  </si>
  <si>
    <t>12051</t>
  </si>
  <si>
    <t>0173</t>
  </si>
  <si>
    <t>004003</t>
  </si>
  <si>
    <t>Ó</t>
  </si>
  <si>
    <t>ALBA ADRIATICA</t>
  </si>
  <si>
    <t>A125</t>
  </si>
  <si>
    <t>TE</t>
  </si>
  <si>
    <t>64011</t>
  </si>
  <si>
    <t>0861</t>
  </si>
  <si>
    <t>067001</t>
  </si>
  <si>
    <t>ó</t>
  </si>
  <si>
    <t>ALBAGIARA</t>
  </si>
  <si>
    <t>A126</t>
  </si>
  <si>
    <t>09090</t>
  </si>
  <si>
    <t>0783</t>
  </si>
  <si>
    <t>095003</t>
  </si>
  <si>
    <t>ALBAIRATE</t>
  </si>
  <si>
    <t>A127</t>
  </si>
  <si>
    <t>20080</t>
  </si>
  <si>
    <t>015005</t>
  </si>
  <si>
    <t>ALBANELLA</t>
  </si>
  <si>
    <t>A128</t>
  </si>
  <si>
    <t>84044</t>
  </si>
  <si>
    <t>0828</t>
  </si>
  <si>
    <t>065003</t>
  </si>
  <si>
    <t>Ò</t>
  </si>
  <si>
    <t>ALBANIA</t>
  </si>
  <si>
    <t>Z100</t>
  </si>
  <si>
    <t>ALX</t>
  </si>
  <si>
    <t>ò</t>
  </si>
  <si>
    <t>ALBANO DI LUCANIA</t>
  </si>
  <si>
    <t>A131</t>
  </si>
  <si>
    <t>076003</t>
  </si>
  <si>
    <t>ALBANO LAZIALE</t>
  </si>
  <si>
    <t>A132</t>
  </si>
  <si>
    <t>00041</t>
  </si>
  <si>
    <t>06</t>
  </si>
  <si>
    <t>058003</t>
  </si>
  <si>
    <t>ALBANO SANT'ALESSANDRO</t>
  </si>
  <si>
    <t>A129</t>
  </si>
  <si>
    <t>24061</t>
  </si>
  <si>
    <t>016003</t>
  </si>
  <si>
    <t>Ô</t>
  </si>
  <si>
    <t>ALBANO VERCELLESE</t>
  </si>
  <si>
    <t>A130</t>
  </si>
  <si>
    <t>13030</t>
  </si>
  <si>
    <t>0161</t>
  </si>
  <si>
    <t>002003</t>
  </si>
  <si>
    <t>ô</t>
  </si>
  <si>
    <t>ALBAREDO ARNABOLDI</t>
  </si>
  <si>
    <t>A134</t>
  </si>
  <si>
    <t>27040</t>
  </si>
  <si>
    <t>0385</t>
  </si>
  <si>
    <t>018002</t>
  </si>
  <si>
    <t>ALBAREDO D'ADIGE</t>
  </si>
  <si>
    <t>A137</t>
  </si>
  <si>
    <t>37041</t>
  </si>
  <si>
    <t>023002</t>
  </si>
  <si>
    <t>ALBAREDO PER SAN MARCO</t>
  </si>
  <si>
    <t>A135</t>
  </si>
  <si>
    <t>SO</t>
  </si>
  <si>
    <t>23010</t>
  </si>
  <si>
    <t>0342</t>
  </si>
  <si>
    <t>014001</t>
  </si>
  <si>
    <t>Ö</t>
  </si>
  <si>
    <t>ALBARETO</t>
  </si>
  <si>
    <t>A138</t>
  </si>
  <si>
    <t>PR</t>
  </si>
  <si>
    <t>43051</t>
  </si>
  <si>
    <t>0525</t>
  </si>
  <si>
    <t>034001</t>
  </si>
  <si>
    <t>ö</t>
  </si>
  <si>
    <t>ALBARETTO DELLA TORRE</t>
  </si>
  <si>
    <t>A139</t>
  </si>
  <si>
    <t>12050</t>
  </si>
  <si>
    <t>004004</t>
  </si>
  <si>
    <t>ALBAVILLA</t>
  </si>
  <si>
    <t>A143</t>
  </si>
  <si>
    <t>CO</t>
  </si>
  <si>
    <t>22031</t>
  </si>
  <si>
    <t>031</t>
  </si>
  <si>
    <t>013003</t>
  </si>
  <si>
    <t>ALBENGA</t>
  </si>
  <si>
    <t>A145</t>
  </si>
  <si>
    <t>17031</t>
  </si>
  <si>
    <t>009002</t>
  </si>
  <si>
    <t>ǒ</t>
  </si>
  <si>
    <t>ALBERA LIGURE</t>
  </si>
  <si>
    <t>A146</t>
  </si>
  <si>
    <t>15060</t>
  </si>
  <si>
    <t>0143</t>
  </si>
  <si>
    <t>006002</t>
  </si>
  <si>
    <t>ŏ</t>
  </si>
  <si>
    <t>ALBEROBELLO</t>
  </si>
  <si>
    <t>A149</t>
  </si>
  <si>
    <t>70011</t>
  </si>
  <si>
    <t>072003</t>
  </si>
  <si>
    <t>ō</t>
  </si>
  <si>
    <t>ALBERONA</t>
  </si>
  <si>
    <t>A150</t>
  </si>
  <si>
    <t>71031</t>
  </si>
  <si>
    <t>071002</t>
  </si>
  <si>
    <t>Ō</t>
  </si>
  <si>
    <t>ALBESE CON CASSANO</t>
  </si>
  <si>
    <t>A153</t>
  </si>
  <si>
    <t>22032</t>
  </si>
  <si>
    <t>013004</t>
  </si>
  <si>
    <t>ALBETTONE</t>
  </si>
  <si>
    <t>A154</t>
  </si>
  <si>
    <t>024002</t>
  </si>
  <si>
    <t>ALBI</t>
  </si>
  <si>
    <t>A155</t>
  </si>
  <si>
    <t>CZ</t>
  </si>
  <si>
    <t>88055</t>
  </si>
  <si>
    <t>0961</t>
  </si>
  <si>
    <t>079002</t>
  </si>
  <si>
    <t>ALBIANO</t>
  </si>
  <si>
    <t>A158</t>
  </si>
  <si>
    <t>38041</t>
  </si>
  <si>
    <t>0461</t>
  </si>
  <si>
    <t>022002</t>
  </si>
  <si>
    <t>õ</t>
  </si>
  <si>
    <t>ALBIANO D'IVREA</t>
  </si>
  <si>
    <t>A157</t>
  </si>
  <si>
    <t>10010</t>
  </si>
  <si>
    <t>0125</t>
  </si>
  <si>
    <t>001004</t>
  </si>
  <si>
    <t>Õ</t>
  </si>
  <si>
    <t>ALBIATE</t>
  </si>
  <si>
    <t>A159</t>
  </si>
  <si>
    <t>20042</t>
  </si>
  <si>
    <t>0362</t>
  </si>
  <si>
    <t>015006</t>
  </si>
  <si>
    <t>ALBIDONA</t>
  </si>
  <si>
    <t>A160</t>
  </si>
  <si>
    <t>87070</t>
  </si>
  <si>
    <t>078006</t>
  </si>
  <si>
    <t>ALBIGNASEGO</t>
  </si>
  <si>
    <t>A161</t>
  </si>
  <si>
    <t>35020</t>
  </si>
  <si>
    <t>028003</t>
  </si>
  <si>
    <t>ALBINEA</t>
  </si>
  <si>
    <t>A162</t>
  </si>
  <si>
    <t>RE</t>
  </si>
  <si>
    <t>42020</t>
  </si>
  <si>
    <t>0522</t>
  </si>
  <si>
    <t>035001</t>
  </si>
  <si>
    <t>ǫ</t>
  </si>
  <si>
    <t>ALBINO</t>
  </si>
  <si>
    <t>A163</t>
  </si>
  <si>
    <t>24021</t>
  </si>
  <si>
    <t>016004</t>
  </si>
  <si>
    <t>Ø</t>
  </si>
  <si>
    <t>ALBIOLO</t>
  </si>
  <si>
    <t>A164</t>
  </si>
  <si>
    <t>22070</t>
  </si>
  <si>
    <t>013005</t>
  </si>
  <si>
    <t>ø</t>
  </si>
  <si>
    <t>ALBISOLA MARINA</t>
  </si>
  <si>
    <t>A165</t>
  </si>
  <si>
    <t>17012</t>
  </si>
  <si>
    <t>019</t>
  </si>
  <si>
    <t>009003</t>
  </si>
  <si>
    <t>ALBISOLA SUPERIORE</t>
  </si>
  <si>
    <t>A166</t>
  </si>
  <si>
    <t>17011</t>
  </si>
  <si>
    <t>009004</t>
  </si>
  <si>
    <t>ALBIZZATE</t>
  </si>
  <si>
    <t>A167</t>
  </si>
  <si>
    <t>21041</t>
  </si>
  <si>
    <t>0331</t>
  </si>
  <si>
    <t>012002</t>
  </si>
  <si>
    <t>ṏ</t>
  </si>
  <si>
    <t>ALBONESE</t>
  </si>
  <si>
    <t>A171</t>
  </si>
  <si>
    <t>0384</t>
  </si>
  <si>
    <t>018003</t>
  </si>
  <si>
    <t>œ</t>
  </si>
  <si>
    <t>ALBOSAGGIA</t>
  </si>
  <si>
    <t>A172</t>
  </si>
  <si>
    <t>23100</t>
  </si>
  <si>
    <t>014002</t>
  </si>
  <si>
    <t>Œ</t>
  </si>
  <si>
    <t>ALBUGNANO</t>
  </si>
  <si>
    <t>A173</t>
  </si>
  <si>
    <t>14022</t>
  </si>
  <si>
    <t>005002</t>
  </si>
  <si>
    <t>ALBUZZANO</t>
  </si>
  <si>
    <t>A175</t>
  </si>
  <si>
    <t>27010</t>
  </si>
  <si>
    <t>018004</t>
  </si>
  <si>
    <t>Ú</t>
  </si>
  <si>
    <t>ALCAMO</t>
  </si>
  <si>
    <t>A176</t>
  </si>
  <si>
    <t>TP</t>
  </si>
  <si>
    <t>91011</t>
  </si>
  <si>
    <t>0924</t>
  </si>
  <si>
    <t>081001</t>
  </si>
  <si>
    <t>ú</t>
  </si>
  <si>
    <t>ALCARA LI FUSI</t>
  </si>
  <si>
    <t>A177</t>
  </si>
  <si>
    <t>083001</t>
  </si>
  <si>
    <t>ALDENO</t>
  </si>
  <si>
    <t>A178</t>
  </si>
  <si>
    <t>38060</t>
  </si>
  <si>
    <t>022003</t>
  </si>
  <si>
    <t>ALDINO</t>
  </si>
  <si>
    <t>A179</t>
  </si>
  <si>
    <t>BZ</t>
  </si>
  <si>
    <t>39040</t>
  </si>
  <si>
    <t>0471</t>
  </si>
  <si>
    <t>021001</t>
  </si>
  <si>
    <t>Ù</t>
  </si>
  <si>
    <t>ALES</t>
  </si>
  <si>
    <t>A180</t>
  </si>
  <si>
    <t>09091</t>
  </si>
  <si>
    <t>095004</t>
  </si>
  <si>
    <t>ù</t>
  </si>
  <si>
    <t>ALESSANDRIA</t>
  </si>
  <si>
    <t>A182</t>
  </si>
  <si>
    <t>15100</t>
  </si>
  <si>
    <t>0131</t>
  </si>
  <si>
    <t>006003</t>
  </si>
  <si>
    <t>ALESSANDRIA DEL CARRETTO</t>
  </si>
  <si>
    <t>A183</t>
  </si>
  <si>
    <t>078007</t>
  </si>
  <si>
    <t>ALESSANDRIA DELLA ROCCA</t>
  </si>
  <si>
    <t>A181</t>
  </si>
  <si>
    <t>92010</t>
  </si>
  <si>
    <t>084002</t>
  </si>
  <si>
    <t>Û</t>
  </si>
  <si>
    <t>ALESSANO</t>
  </si>
  <si>
    <t>A184</t>
  </si>
  <si>
    <t>73031</t>
  </si>
  <si>
    <t>075002</t>
  </si>
  <si>
    <t>û</t>
  </si>
  <si>
    <t>ALEZIO</t>
  </si>
  <si>
    <t>A185</t>
  </si>
  <si>
    <t>73011</t>
  </si>
  <si>
    <t>075003</t>
  </si>
  <si>
    <t>ALFANO</t>
  </si>
  <si>
    <t>A186</t>
  </si>
  <si>
    <t>84040</t>
  </si>
  <si>
    <t>065004</t>
  </si>
  <si>
    <t>ALFEDENA</t>
  </si>
  <si>
    <t>A187</t>
  </si>
  <si>
    <t>67030</t>
  </si>
  <si>
    <t>066003</t>
  </si>
  <si>
    <t>Ü</t>
  </si>
  <si>
    <t>ALFIANELLO</t>
  </si>
  <si>
    <t>A188</t>
  </si>
  <si>
    <t>25020</t>
  </si>
  <si>
    <t>017004</t>
  </si>
  <si>
    <t>ü</t>
  </si>
  <si>
    <t>ALFIANO NATTA</t>
  </si>
  <si>
    <t>A189</t>
  </si>
  <si>
    <t>15021</t>
  </si>
  <si>
    <t>006004</t>
  </si>
  <si>
    <t>ALFONSINE</t>
  </si>
  <si>
    <t>A191</t>
  </si>
  <si>
    <t>RA</t>
  </si>
  <si>
    <t>48011</t>
  </si>
  <si>
    <t>0544</t>
  </si>
  <si>
    <t>039001</t>
  </si>
  <si>
    <t>ALGERIA</t>
  </si>
  <si>
    <t>Z301</t>
  </si>
  <si>
    <t>AFRICA</t>
  </si>
  <si>
    <t>DZX</t>
  </si>
  <si>
    <t>ǔ</t>
  </si>
  <si>
    <t>ALGHERO</t>
  </si>
  <si>
    <t>A192</t>
  </si>
  <si>
    <t>SS</t>
  </si>
  <si>
    <t>07041</t>
  </si>
  <si>
    <t>090003</t>
  </si>
  <si>
    <t>ŭ</t>
  </si>
  <si>
    <t>ALGUA</t>
  </si>
  <si>
    <t>A193</t>
  </si>
  <si>
    <t>24010</t>
  </si>
  <si>
    <t>0345</t>
  </si>
  <si>
    <t>016248</t>
  </si>
  <si>
    <t>ū</t>
  </si>
  <si>
    <t>ALI'</t>
  </si>
  <si>
    <t>A194</t>
  </si>
  <si>
    <t>98020</t>
  </si>
  <si>
    <t>0942</t>
  </si>
  <si>
    <t>083002</t>
  </si>
  <si>
    <t>Ū</t>
  </si>
  <si>
    <t>ALI' TERME</t>
  </si>
  <si>
    <t>A201</t>
  </si>
  <si>
    <t>98021</t>
  </si>
  <si>
    <t>083003</t>
  </si>
  <si>
    <t>ALIA</t>
  </si>
  <si>
    <t>A195</t>
  </si>
  <si>
    <t>PA</t>
  </si>
  <si>
    <t>90021</t>
  </si>
  <si>
    <t>091</t>
  </si>
  <si>
    <t>082001</t>
  </si>
  <si>
    <t>ALIANO</t>
  </si>
  <si>
    <t>A196</t>
  </si>
  <si>
    <t>75010</t>
  </si>
  <si>
    <t>077002</t>
  </si>
  <si>
    <t>ALICE BEL COLLE</t>
  </si>
  <si>
    <t>A197</t>
  </si>
  <si>
    <t>15010</t>
  </si>
  <si>
    <t>006005</t>
  </si>
  <si>
    <t>ũ</t>
  </si>
  <si>
    <t>ALICE CASTELLO</t>
  </si>
  <si>
    <t>A198</t>
  </si>
  <si>
    <t>13040</t>
  </si>
  <si>
    <t>002004</t>
  </si>
  <si>
    <t>ů</t>
  </si>
  <si>
    <t>ALICE SUPERIORE</t>
  </si>
  <si>
    <t>A199</t>
  </si>
  <si>
    <t>001005</t>
  </si>
  <si>
    <t>ų</t>
  </si>
  <si>
    <t>ALIFE</t>
  </si>
  <si>
    <t>A200</t>
  </si>
  <si>
    <t>81011</t>
  </si>
  <si>
    <t>061002</t>
  </si>
  <si>
    <r>
      <rPr>
        <sz val="8"/>
        <rFont val="Arial"/>
        <family val="2"/>
        <charset val="1"/>
      </rPr>
      <t>u</t>
    </r>
    <r>
      <rPr>
        <sz val="8"/>
        <rFont val="Tahoma"/>
        <family val="2"/>
        <charset val="1"/>
      </rPr>
      <t>̯</t>
    </r>
  </si>
  <si>
    <t>ALIMENA</t>
  </si>
  <si>
    <t>A202</t>
  </si>
  <si>
    <t>90020</t>
  </si>
  <si>
    <t>0921</t>
  </si>
  <si>
    <t>082002</t>
  </si>
  <si>
    <t>ALIMINUSA</t>
  </si>
  <si>
    <t>A203</t>
  </si>
  <si>
    <t>082003</t>
  </si>
  <si>
    <t>ALLAI</t>
  </si>
  <si>
    <t>A204</t>
  </si>
  <si>
    <t>09080</t>
  </si>
  <si>
    <t>095005</t>
  </si>
  <si>
    <t>ALLEGHE</t>
  </si>
  <si>
    <t>A206</t>
  </si>
  <si>
    <t>32022</t>
  </si>
  <si>
    <t>025003</t>
  </si>
  <si>
    <t>ALLEIN</t>
  </si>
  <si>
    <t>A205</t>
  </si>
  <si>
    <t>AO</t>
  </si>
  <si>
    <t>VDA</t>
  </si>
  <si>
    <t>VALLE D'AOSTA/VALLEE D'AOSTE</t>
  </si>
  <si>
    <t>11010</t>
  </si>
  <si>
    <t>0165</t>
  </si>
  <si>
    <t>007001</t>
  </si>
  <si>
    <t>ALLERONA</t>
  </si>
  <si>
    <t>A207</t>
  </si>
  <si>
    <t>05011</t>
  </si>
  <si>
    <t>055002</t>
  </si>
  <si>
    <t>ALLISTE</t>
  </si>
  <si>
    <t>A208</t>
  </si>
  <si>
    <t>075004</t>
  </si>
  <si>
    <t>ALLUMIERE</t>
  </si>
  <si>
    <t>A210</t>
  </si>
  <si>
    <t>00051</t>
  </si>
  <si>
    <t>0766</t>
  </si>
  <si>
    <t>058004</t>
  </si>
  <si>
    <t>ALLUVIONI CAMBIO'</t>
  </si>
  <si>
    <t>A211</t>
  </si>
  <si>
    <t>15040</t>
  </si>
  <si>
    <t>006006</t>
  </si>
  <si>
    <t>ALME'</t>
  </si>
  <si>
    <t>A214</t>
  </si>
  <si>
    <t>24011</t>
  </si>
  <si>
    <t>016005</t>
  </si>
  <si>
    <t>ALMENNO SAN BARTOLOMEO</t>
  </si>
  <si>
    <t>A216</t>
  </si>
  <si>
    <t>24030</t>
  </si>
  <si>
    <t>016006</t>
  </si>
  <si>
    <t>ALMENNO SAN SALVATORE</t>
  </si>
  <si>
    <t>A217</t>
  </si>
  <si>
    <t>24031</t>
  </si>
  <si>
    <t>016007</t>
  </si>
  <si>
    <t>ALMESE</t>
  </si>
  <si>
    <t>A218</t>
  </si>
  <si>
    <t>10040</t>
  </si>
  <si>
    <t>001006</t>
  </si>
  <si>
    <t>ALONTE</t>
  </si>
  <si>
    <t>A220</t>
  </si>
  <si>
    <t>36045</t>
  </si>
  <si>
    <t>024003</t>
  </si>
  <si>
    <t>ALPETTE</t>
  </si>
  <si>
    <t>A221</t>
  </si>
  <si>
    <t>10080</t>
  </si>
  <si>
    <t>001007</t>
  </si>
  <si>
    <t>ALPIGNANO</t>
  </si>
  <si>
    <t>A222</t>
  </si>
  <si>
    <t>10091</t>
  </si>
  <si>
    <t>001008</t>
  </si>
  <si>
    <t>ALSENO</t>
  </si>
  <si>
    <t>A223</t>
  </si>
  <si>
    <t>033002</t>
  </si>
  <si>
    <t>ALSERIO</t>
  </si>
  <si>
    <t>A224</t>
  </si>
  <si>
    <t>22040</t>
  </si>
  <si>
    <t>013006</t>
  </si>
  <si>
    <t>ALTAMURA</t>
  </si>
  <si>
    <t>A225</t>
  </si>
  <si>
    <t>70022</t>
  </si>
  <si>
    <t>072004</t>
  </si>
  <si>
    <t>ALTARE</t>
  </si>
  <si>
    <t>A226</t>
  </si>
  <si>
    <t>17041</t>
  </si>
  <si>
    <t>009005</t>
  </si>
  <si>
    <t>ALTAVILLA IRPINA</t>
  </si>
  <si>
    <t>A228</t>
  </si>
  <si>
    <t>83011</t>
  </si>
  <si>
    <t>064002</t>
  </si>
  <si>
    <t>ALTAVILLA MILICIA</t>
  </si>
  <si>
    <t>A229</t>
  </si>
  <si>
    <t>90010</t>
  </si>
  <si>
    <t>082004</t>
  </si>
  <si>
    <t>ALTAVILLA MONFERRATO</t>
  </si>
  <si>
    <t>A227</t>
  </si>
  <si>
    <t>15041</t>
  </si>
  <si>
    <t>0142</t>
  </si>
  <si>
    <t>006007</t>
  </si>
  <si>
    <t>ALTAVILLA SILENTINA</t>
  </si>
  <si>
    <t>A230</t>
  </si>
  <si>
    <t>84045</t>
  </si>
  <si>
    <t>065005</t>
  </si>
  <si>
    <t>ALTAVILLA VICENTINA</t>
  </si>
  <si>
    <t>A231</t>
  </si>
  <si>
    <t>36077</t>
  </si>
  <si>
    <t>024004</t>
  </si>
  <si>
    <t>ALTIDONA</t>
  </si>
  <si>
    <t>A233</t>
  </si>
  <si>
    <t>63016</t>
  </si>
  <si>
    <t>0734</t>
  </si>
  <si>
    <t>044003</t>
  </si>
  <si>
    <t>ALTILIA</t>
  </si>
  <si>
    <t>A234</t>
  </si>
  <si>
    <t>87040</t>
  </si>
  <si>
    <t>078008</t>
  </si>
  <si>
    <t>ALTINO</t>
  </si>
  <si>
    <t>A235</t>
  </si>
  <si>
    <t>CH</t>
  </si>
  <si>
    <t>66040</t>
  </si>
  <si>
    <t>0872</t>
  </si>
  <si>
    <t>069001</t>
  </si>
  <si>
    <t>ALTISSIMO</t>
  </si>
  <si>
    <t>A236</t>
  </si>
  <si>
    <t>36070</t>
  </si>
  <si>
    <t>024005</t>
  </si>
  <si>
    <t>ALTIVOLE</t>
  </si>
  <si>
    <t>A237</t>
  </si>
  <si>
    <t>TV</t>
  </si>
  <si>
    <t>31030</t>
  </si>
  <si>
    <t>0423</t>
  </si>
  <si>
    <t>026001</t>
  </si>
  <si>
    <t>ALTO</t>
  </si>
  <si>
    <t>A238</t>
  </si>
  <si>
    <t>12070</t>
  </si>
  <si>
    <t>0174</t>
  </si>
  <si>
    <t>004005</t>
  </si>
  <si>
    <t>ALTOFONTE</t>
  </si>
  <si>
    <t>A239</t>
  </si>
  <si>
    <t>90030</t>
  </si>
  <si>
    <t>082005</t>
  </si>
  <si>
    <t>ALTOMONTE</t>
  </si>
  <si>
    <t>A240</t>
  </si>
  <si>
    <t>87042</t>
  </si>
  <si>
    <t>078009</t>
  </si>
  <si>
    <t>ALTOPASCIO</t>
  </si>
  <si>
    <t>A241</t>
  </si>
  <si>
    <t>LU</t>
  </si>
  <si>
    <t>55011</t>
  </si>
  <si>
    <t>0583</t>
  </si>
  <si>
    <t>046001</t>
  </si>
  <si>
    <t>ALVIANO</t>
  </si>
  <si>
    <t>A242</t>
  </si>
  <si>
    <t>05020</t>
  </si>
  <si>
    <t>055003</t>
  </si>
  <si>
    <t>ALVIGNANO</t>
  </si>
  <si>
    <t>A243</t>
  </si>
  <si>
    <t>81012</t>
  </si>
  <si>
    <t>061003</t>
  </si>
  <si>
    <t>ALVITO</t>
  </si>
  <si>
    <t>A244</t>
  </si>
  <si>
    <t>03041</t>
  </si>
  <si>
    <t>060004</t>
  </si>
  <si>
    <t>ALZANO LOMBARDO</t>
  </si>
  <si>
    <t>A246</t>
  </si>
  <si>
    <t>24022</t>
  </si>
  <si>
    <t>016008</t>
  </si>
  <si>
    <t>ALZANO SCRIVIA</t>
  </si>
  <si>
    <t>A245</t>
  </si>
  <si>
    <t>15050</t>
  </si>
  <si>
    <t>006008</t>
  </si>
  <si>
    <t>ALZATE BRIANZA</t>
  </si>
  <si>
    <t>A249</t>
  </si>
  <si>
    <t>013007</t>
  </si>
  <si>
    <t>AMALFI</t>
  </si>
  <si>
    <t>A251</t>
  </si>
  <si>
    <t>84011</t>
  </si>
  <si>
    <t>065006</t>
  </si>
  <si>
    <t>AMANDOLA</t>
  </si>
  <si>
    <t>A252</t>
  </si>
  <si>
    <t>63021</t>
  </si>
  <si>
    <t>044004</t>
  </si>
  <si>
    <t>AMANTEA</t>
  </si>
  <si>
    <t>A253</t>
  </si>
  <si>
    <t>87032</t>
  </si>
  <si>
    <t>078010</t>
  </si>
  <si>
    <t>AMARO</t>
  </si>
  <si>
    <t>A254</t>
  </si>
  <si>
    <t>33020</t>
  </si>
  <si>
    <t>0433</t>
  </si>
  <si>
    <t>030002</t>
  </si>
  <si>
    <t>AMARONI</t>
  </si>
  <si>
    <t>A255</t>
  </si>
  <si>
    <t>88050</t>
  </si>
  <si>
    <t>079003</t>
  </si>
  <si>
    <t>AMASENO</t>
  </si>
  <si>
    <t>A256</t>
  </si>
  <si>
    <t>03021</t>
  </si>
  <si>
    <t>060005</t>
  </si>
  <si>
    <t>AMATO</t>
  </si>
  <si>
    <t>A257</t>
  </si>
  <si>
    <t>88040</t>
  </si>
  <si>
    <t>079004</t>
  </si>
  <si>
    <t>AMATRICE</t>
  </si>
  <si>
    <t>A258</t>
  </si>
  <si>
    <t>02012</t>
  </si>
  <si>
    <t>057002</t>
  </si>
  <si>
    <t>AMBIVERE</t>
  </si>
  <si>
    <t>A259</t>
  </si>
  <si>
    <t>016009</t>
  </si>
  <si>
    <t>AMBLAR</t>
  </si>
  <si>
    <t>A260</t>
  </si>
  <si>
    <t>38011</t>
  </si>
  <si>
    <t>0463</t>
  </si>
  <si>
    <t>022004</t>
  </si>
  <si>
    <t>AMEGLIA</t>
  </si>
  <si>
    <t>A261</t>
  </si>
  <si>
    <t>SP</t>
  </si>
  <si>
    <t>19031</t>
  </si>
  <si>
    <t>0187</t>
  </si>
  <si>
    <t>011001</t>
  </si>
  <si>
    <t>AMELIA</t>
  </si>
  <si>
    <t>A262</t>
  </si>
  <si>
    <t>05022</t>
  </si>
  <si>
    <t>055004</t>
  </si>
  <si>
    <t>AMENDOLARA</t>
  </si>
  <si>
    <t>A263</t>
  </si>
  <si>
    <t>87071</t>
  </si>
  <si>
    <t>078011</t>
  </si>
  <si>
    <t>AMENO</t>
  </si>
  <si>
    <t>A264</t>
  </si>
  <si>
    <t>003002</t>
  </si>
  <si>
    <t>AMOROSI</t>
  </si>
  <si>
    <t>A265</t>
  </si>
  <si>
    <t>82031</t>
  </si>
  <si>
    <t>0824</t>
  </si>
  <si>
    <t>062002</t>
  </si>
  <si>
    <t>AMPEZZO</t>
  </si>
  <si>
    <t>A267</t>
  </si>
  <si>
    <t>33021</t>
  </si>
  <si>
    <t>030003</t>
  </si>
  <si>
    <t>ANACAPRI</t>
  </si>
  <si>
    <t>A268</t>
  </si>
  <si>
    <t>80071</t>
  </si>
  <si>
    <t>063004</t>
  </si>
  <si>
    <t>ANAGNI</t>
  </si>
  <si>
    <t>A269</t>
  </si>
  <si>
    <t>03012</t>
  </si>
  <si>
    <t>060006</t>
  </si>
  <si>
    <t>ANCARANO</t>
  </si>
  <si>
    <t>A270</t>
  </si>
  <si>
    <t>64010</t>
  </si>
  <si>
    <t>067002</t>
  </si>
  <si>
    <t>ANCONA</t>
  </si>
  <si>
    <t>A271</t>
  </si>
  <si>
    <t>60100</t>
  </si>
  <si>
    <t>042002</t>
  </si>
  <si>
    <t>ANDALI</t>
  </si>
  <si>
    <t>A272</t>
  </si>
  <si>
    <t>079005</t>
  </si>
  <si>
    <t>ANDALO</t>
  </si>
  <si>
    <t>A274</t>
  </si>
  <si>
    <t>38010</t>
  </si>
  <si>
    <t>022005</t>
  </si>
  <si>
    <t>ANDALO VALTELLINO</t>
  </si>
  <si>
    <t>A273</t>
  </si>
  <si>
    <t>23014</t>
  </si>
  <si>
    <t>014003</t>
  </si>
  <si>
    <t>ANDEZENO</t>
  </si>
  <si>
    <t>A275</t>
  </si>
  <si>
    <t>10020</t>
  </si>
  <si>
    <t>001009</t>
  </si>
  <si>
    <t>ANDORA</t>
  </si>
  <si>
    <t>A278</t>
  </si>
  <si>
    <t>17051</t>
  </si>
  <si>
    <t>009006</t>
  </si>
  <si>
    <t>ANDORNO MICCA</t>
  </si>
  <si>
    <t>A280</t>
  </si>
  <si>
    <t>13811</t>
  </si>
  <si>
    <t>096002</t>
  </si>
  <si>
    <t>ANDORRA</t>
  </si>
  <si>
    <t>Z101</t>
  </si>
  <si>
    <t>AND</t>
  </si>
  <si>
    <t>ANDRANO</t>
  </si>
  <si>
    <t>A281</t>
  </si>
  <si>
    <t>73032</t>
  </si>
  <si>
    <t>0836</t>
  </si>
  <si>
    <t>075005</t>
  </si>
  <si>
    <t>ANDRATE</t>
  </si>
  <si>
    <t>A282</t>
  </si>
  <si>
    <t>001010</t>
  </si>
  <si>
    <t>ANDREIS</t>
  </si>
  <si>
    <t>A283</t>
  </si>
  <si>
    <t>PN</t>
  </si>
  <si>
    <t>33080</t>
  </si>
  <si>
    <t>0427</t>
  </si>
  <si>
    <t>093001</t>
  </si>
  <si>
    <t>ANDRETTA</t>
  </si>
  <si>
    <t>A284</t>
  </si>
  <si>
    <t>83040</t>
  </si>
  <si>
    <t>0827</t>
  </si>
  <si>
    <t>064003</t>
  </si>
  <si>
    <t>ANDRIA</t>
  </si>
  <si>
    <t>A285</t>
  </si>
  <si>
    <t>70031</t>
  </si>
  <si>
    <t>0883</t>
  </si>
  <si>
    <t>072005</t>
  </si>
  <si>
    <t>ANDRIANO</t>
  </si>
  <si>
    <t>A286</t>
  </si>
  <si>
    <t>39010</t>
  </si>
  <si>
    <t>021002</t>
  </si>
  <si>
    <t>ANELA</t>
  </si>
  <si>
    <t>A287</t>
  </si>
  <si>
    <t>07010</t>
  </si>
  <si>
    <t>090004</t>
  </si>
  <si>
    <t>ANFO</t>
  </si>
  <si>
    <t>A288</t>
  </si>
  <si>
    <t>25070</t>
  </si>
  <si>
    <t>017005</t>
  </si>
  <si>
    <t>ANGERA</t>
  </si>
  <si>
    <t>A290</t>
  </si>
  <si>
    <t>21021</t>
  </si>
  <si>
    <t>012003</t>
  </si>
  <si>
    <t>ANGHIARI</t>
  </si>
  <si>
    <t>A291</t>
  </si>
  <si>
    <t>AR</t>
  </si>
  <si>
    <t>52031</t>
  </si>
  <si>
    <t>0575</t>
  </si>
  <si>
    <t>051001</t>
  </si>
  <si>
    <t>ANGIARI</t>
  </si>
  <si>
    <t>A292</t>
  </si>
  <si>
    <t>37050</t>
  </si>
  <si>
    <t>0442</t>
  </si>
  <si>
    <t>023003</t>
  </si>
  <si>
    <t>ANGOLA</t>
  </si>
  <si>
    <t>Z302</t>
  </si>
  <si>
    <t>PAN</t>
  </si>
  <si>
    <t>ANGOLO TERME</t>
  </si>
  <si>
    <t>A293</t>
  </si>
  <si>
    <t>25040</t>
  </si>
  <si>
    <t>0364</t>
  </si>
  <si>
    <t>017006</t>
  </si>
  <si>
    <t>ANGRI</t>
  </si>
  <si>
    <t>A294</t>
  </si>
  <si>
    <t>84012</t>
  </si>
  <si>
    <t>065007</t>
  </si>
  <si>
    <t>ANGROGNA</t>
  </si>
  <si>
    <t>A295</t>
  </si>
  <si>
    <t>0121</t>
  </si>
  <si>
    <t>001011</t>
  </si>
  <si>
    <t>ANGUILLA (ISOLA)</t>
  </si>
  <si>
    <t>Z529</t>
  </si>
  <si>
    <t>AMERICA CENTRALE</t>
  </si>
  <si>
    <t>ANG</t>
  </si>
  <si>
    <t>ANGUILLARA SABAZIA</t>
  </si>
  <si>
    <t>A297</t>
  </si>
  <si>
    <t>00061</t>
  </si>
  <si>
    <t>058005</t>
  </si>
  <si>
    <t>ANGUILLARA VENETA</t>
  </si>
  <si>
    <t>A296</t>
  </si>
  <si>
    <t>35022</t>
  </si>
  <si>
    <t>028004</t>
  </si>
  <si>
    <t>ANNICCO</t>
  </si>
  <si>
    <t>A299</t>
  </si>
  <si>
    <t>26021</t>
  </si>
  <si>
    <t>0374</t>
  </si>
  <si>
    <t>019003</t>
  </si>
  <si>
    <t>ANNONE DI BRIANZA</t>
  </si>
  <si>
    <t>A301</t>
  </si>
  <si>
    <t>23841</t>
  </si>
  <si>
    <t>097003</t>
  </si>
  <si>
    <t>ANNONE VENETO</t>
  </si>
  <si>
    <t>A302</t>
  </si>
  <si>
    <t>VE</t>
  </si>
  <si>
    <t>30020</t>
  </si>
  <si>
    <t>0422</t>
  </si>
  <si>
    <t>027001</t>
  </si>
  <si>
    <t>ANOIA</t>
  </si>
  <si>
    <t>A303</t>
  </si>
  <si>
    <t>89020</t>
  </si>
  <si>
    <t>0966</t>
  </si>
  <si>
    <t>080003</t>
  </si>
  <si>
    <t>ANTEGNATE</t>
  </si>
  <si>
    <t>A304</t>
  </si>
  <si>
    <t>24051</t>
  </si>
  <si>
    <t>0363</t>
  </si>
  <si>
    <t>016010</t>
  </si>
  <si>
    <t>ANTERIVO</t>
  </si>
  <si>
    <t>A306</t>
  </si>
  <si>
    <t>0462</t>
  </si>
  <si>
    <t>021003</t>
  </si>
  <si>
    <t>ANTEY SAINT ANDRE'</t>
  </si>
  <si>
    <t>A305</t>
  </si>
  <si>
    <t>11020</t>
  </si>
  <si>
    <t>0166</t>
  </si>
  <si>
    <t>007002</t>
  </si>
  <si>
    <t>ANTICOLI CORRADO</t>
  </si>
  <si>
    <t>A309</t>
  </si>
  <si>
    <t>00022</t>
  </si>
  <si>
    <t>058006</t>
  </si>
  <si>
    <t>ANTIGNANO</t>
  </si>
  <si>
    <t>A312</t>
  </si>
  <si>
    <t>14010</t>
  </si>
  <si>
    <t>005003</t>
  </si>
  <si>
    <t>ANTIGUA E BARBUDA</t>
  </si>
  <si>
    <t>Z532</t>
  </si>
  <si>
    <t>AEB</t>
  </si>
  <si>
    <t>ANTILLE BRITANNICHE</t>
  </si>
  <si>
    <t>Z523</t>
  </si>
  <si>
    <t>ANTILLE OLANDESI</t>
  </si>
  <si>
    <t>Z501</t>
  </si>
  <si>
    <t>AOL</t>
  </si>
  <si>
    <t>ANTILLO</t>
  </si>
  <si>
    <t>A313</t>
  </si>
  <si>
    <t>98030</t>
  </si>
  <si>
    <t>083004</t>
  </si>
  <si>
    <t>ANTONIMINA</t>
  </si>
  <si>
    <t>A314</t>
  </si>
  <si>
    <t>080004</t>
  </si>
  <si>
    <t>ANTRODOCO</t>
  </si>
  <si>
    <t>A315</t>
  </si>
  <si>
    <t>02013</t>
  </si>
  <si>
    <t>057003</t>
  </si>
  <si>
    <t>ANTRONA SCHIERANCO</t>
  </si>
  <si>
    <t>A317</t>
  </si>
  <si>
    <t>VB</t>
  </si>
  <si>
    <t>28841</t>
  </si>
  <si>
    <t>0324</t>
  </si>
  <si>
    <t>103001</t>
  </si>
  <si>
    <t>ANVERSA DEGLI ABRUZZI</t>
  </si>
  <si>
    <t>A318</t>
  </si>
  <si>
    <t>066004</t>
  </si>
  <si>
    <t>ANZANO DEL PARCO</t>
  </si>
  <si>
    <t>A319</t>
  </si>
  <si>
    <t>013009</t>
  </si>
  <si>
    <t>ANZANO DI PUGLIA</t>
  </si>
  <si>
    <t>A320</t>
  </si>
  <si>
    <t>71020</t>
  </si>
  <si>
    <t>071003</t>
  </si>
  <si>
    <t>ANZI</t>
  </si>
  <si>
    <t>A321</t>
  </si>
  <si>
    <t>076004</t>
  </si>
  <si>
    <t>ANZIO</t>
  </si>
  <si>
    <t>A323</t>
  </si>
  <si>
    <t>00042</t>
  </si>
  <si>
    <t>058007</t>
  </si>
  <si>
    <t>ANZOLA DELL'EMILIA</t>
  </si>
  <si>
    <t>A324</t>
  </si>
  <si>
    <t>BO</t>
  </si>
  <si>
    <t>40011</t>
  </si>
  <si>
    <t>051</t>
  </si>
  <si>
    <t>037001</t>
  </si>
  <si>
    <t>ANZOLA D'OSSOLA</t>
  </si>
  <si>
    <t>A325</t>
  </si>
  <si>
    <t>28877</t>
  </si>
  <si>
    <t>0323</t>
  </si>
  <si>
    <t>103002</t>
  </si>
  <si>
    <t>AOSTA</t>
  </si>
  <si>
    <t>A326</t>
  </si>
  <si>
    <t>11100</t>
  </si>
  <si>
    <t>007003</t>
  </si>
  <si>
    <t>APECCHIO</t>
  </si>
  <si>
    <t>A327</t>
  </si>
  <si>
    <t>61042</t>
  </si>
  <si>
    <t>0722</t>
  </si>
  <si>
    <t>041002</t>
  </si>
  <si>
    <t>APICE</t>
  </si>
  <si>
    <t>A328</t>
  </si>
  <si>
    <t>82021</t>
  </si>
  <si>
    <t>062003</t>
  </si>
  <si>
    <t>APIRO</t>
  </si>
  <si>
    <t>A329</t>
  </si>
  <si>
    <t>62021</t>
  </si>
  <si>
    <t>0733</t>
  </si>
  <si>
    <t>043002</t>
  </si>
  <si>
    <t>APOLLOSA</t>
  </si>
  <si>
    <t>A330</t>
  </si>
  <si>
    <t>82030</t>
  </si>
  <si>
    <t>062004</t>
  </si>
  <si>
    <t>APPIANO GENTILE</t>
  </si>
  <si>
    <t>A333</t>
  </si>
  <si>
    <t>013010</t>
  </si>
  <si>
    <t>APPIANO SULLA STRADA DEL VINO</t>
  </si>
  <si>
    <t>A332</t>
  </si>
  <si>
    <t>39057</t>
  </si>
  <si>
    <t>021004</t>
  </si>
  <si>
    <t>APPIGNANO</t>
  </si>
  <si>
    <t>A334</t>
  </si>
  <si>
    <t>62010</t>
  </si>
  <si>
    <t>043003</t>
  </si>
  <si>
    <t>APPIGNANO DEL TRONTO</t>
  </si>
  <si>
    <t>A335</t>
  </si>
  <si>
    <t>63031</t>
  </si>
  <si>
    <t>044005</t>
  </si>
  <si>
    <t>APRICA</t>
  </si>
  <si>
    <t>A337</t>
  </si>
  <si>
    <t>23031</t>
  </si>
  <si>
    <t>014004</t>
  </si>
  <si>
    <t>APRICALE</t>
  </si>
  <si>
    <t>A338</t>
  </si>
  <si>
    <t>18035</t>
  </si>
  <si>
    <t>008002</t>
  </si>
  <si>
    <t>APRICENA</t>
  </si>
  <si>
    <t>A339</t>
  </si>
  <si>
    <t>71011</t>
  </si>
  <si>
    <t>0882</t>
  </si>
  <si>
    <t>071004</t>
  </si>
  <si>
    <t>APRIGLIANO</t>
  </si>
  <si>
    <t>A340</t>
  </si>
  <si>
    <t>87051</t>
  </si>
  <si>
    <t>078012</t>
  </si>
  <si>
    <t>APRILIA</t>
  </si>
  <si>
    <t>A341</t>
  </si>
  <si>
    <t>LT</t>
  </si>
  <si>
    <t>04011</t>
  </si>
  <si>
    <t>059001</t>
  </si>
  <si>
    <t>AQUARA</t>
  </si>
  <si>
    <t>A343</t>
  </si>
  <si>
    <t>84020</t>
  </si>
  <si>
    <t>065008</t>
  </si>
  <si>
    <t>AQUILA DI ARROSCIA</t>
  </si>
  <si>
    <t>A344</t>
  </si>
  <si>
    <t>18020</t>
  </si>
  <si>
    <t>0183</t>
  </si>
  <si>
    <t>008003</t>
  </si>
  <si>
    <t>AQUILEIA</t>
  </si>
  <si>
    <t>A346</t>
  </si>
  <si>
    <t>33051</t>
  </si>
  <si>
    <t>030004</t>
  </si>
  <si>
    <t>AQUILONIA</t>
  </si>
  <si>
    <t>A347</t>
  </si>
  <si>
    <t>83041</t>
  </si>
  <si>
    <t>064004</t>
  </si>
  <si>
    <t>AQUINO</t>
  </si>
  <si>
    <t>A348</t>
  </si>
  <si>
    <t>03031</t>
  </si>
  <si>
    <t>060007</t>
  </si>
  <si>
    <t>ARABIA MERIDIONALE FEDERAZIONE</t>
  </si>
  <si>
    <t>Z201</t>
  </si>
  <si>
    <t>AMF</t>
  </si>
  <si>
    <t>ARABIA MERIDIONALE PROTETTORATO</t>
  </si>
  <si>
    <t>Z202</t>
  </si>
  <si>
    <t>AMP</t>
  </si>
  <si>
    <t>ARABIA SAUDITA</t>
  </si>
  <si>
    <t>Z203</t>
  </si>
  <si>
    <t>ASD</t>
  </si>
  <si>
    <t>ARADEO</t>
  </si>
  <si>
    <t>A350</t>
  </si>
  <si>
    <t>075006</t>
  </si>
  <si>
    <t>ARAGONA</t>
  </si>
  <si>
    <t>A351</t>
  </si>
  <si>
    <t>92021</t>
  </si>
  <si>
    <t>084003</t>
  </si>
  <si>
    <t>ARAMENGO</t>
  </si>
  <si>
    <t>A352</t>
  </si>
  <si>
    <t>14020</t>
  </si>
  <si>
    <t>005004</t>
  </si>
  <si>
    <t>ARBA</t>
  </si>
  <si>
    <t>A354</t>
  </si>
  <si>
    <t>33090</t>
  </si>
  <si>
    <t>093002</t>
  </si>
  <si>
    <t>ARBOREA</t>
  </si>
  <si>
    <t>A357</t>
  </si>
  <si>
    <t>09092</t>
  </si>
  <si>
    <t>095006</t>
  </si>
  <si>
    <t>ARBORIO</t>
  </si>
  <si>
    <t>A358</t>
  </si>
  <si>
    <t>13031</t>
  </si>
  <si>
    <t>002006</t>
  </si>
  <si>
    <t>ARBUS</t>
  </si>
  <si>
    <t>A359</t>
  </si>
  <si>
    <t>VS</t>
  </si>
  <si>
    <t>09031</t>
  </si>
  <si>
    <t>070</t>
  </si>
  <si>
    <t>106001</t>
  </si>
  <si>
    <t>ARCADE</t>
  </si>
  <si>
    <t>A360</t>
  </si>
  <si>
    <t>026002</t>
  </si>
  <si>
    <t>ARCE</t>
  </si>
  <si>
    <t>A363</t>
  </si>
  <si>
    <t>03032</t>
  </si>
  <si>
    <t>060008</t>
  </si>
  <si>
    <t>ARCENE</t>
  </si>
  <si>
    <t>A365</t>
  </si>
  <si>
    <t>24040</t>
  </si>
  <si>
    <t>016011</t>
  </si>
  <si>
    <t>ARCEVIA</t>
  </si>
  <si>
    <t>A366</t>
  </si>
  <si>
    <t>60011</t>
  </si>
  <si>
    <t>0731</t>
  </si>
  <si>
    <t>042003</t>
  </si>
  <si>
    <t>ARCHI</t>
  </si>
  <si>
    <t>A367</t>
  </si>
  <si>
    <t>069002</t>
  </si>
  <si>
    <t>ARCIDOSSO</t>
  </si>
  <si>
    <t>A369</t>
  </si>
  <si>
    <t>GR</t>
  </si>
  <si>
    <t>58031</t>
  </si>
  <si>
    <t>0564</t>
  </si>
  <si>
    <t>053001</t>
  </si>
  <si>
    <t>ARCINAZZO ROMANO</t>
  </si>
  <si>
    <t>A370</t>
  </si>
  <si>
    <t>058008</t>
  </si>
  <si>
    <t>ARCISATE</t>
  </si>
  <si>
    <t>A371</t>
  </si>
  <si>
    <t>21051</t>
  </si>
  <si>
    <t>012004</t>
  </si>
  <si>
    <t>ARCO</t>
  </si>
  <si>
    <t>A372</t>
  </si>
  <si>
    <t>38062</t>
  </si>
  <si>
    <t>022006</t>
  </si>
  <si>
    <t>ARCOLA</t>
  </si>
  <si>
    <t>A373</t>
  </si>
  <si>
    <t>19021</t>
  </si>
  <si>
    <t>011002</t>
  </si>
  <si>
    <t>ARCOLE</t>
  </si>
  <si>
    <t>A374</t>
  </si>
  <si>
    <t>37040</t>
  </si>
  <si>
    <t>023004</t>
  </si>
  <si>
    <t>ARCONATE</t>
  </si>
  <si>
    <t>A375</t>
  </si>
  <si>
    <t>20020</t>
  </si>
  <si>
    <t>015007</t>
  </si>
  <si>
    <t>ARCORE</t>
  </si>
  <si>
    <t>A376</t>
  </si>
  <si>
    <t>20043</t>
  </si>
  <si>
    <t>015008</t>
  </si>
  <si>
    <t>ARCUGNANO</t>
  </si>
  <si>
    <t>A377</t>
  </si>
  <si>
    <t>36057</t>
  </si>
  <si>
    <t>024006</t>
  </si>
  <si>
    <t>ARDARA</t>
  </si>
  <si>
    <t>A379</t>
  </si>
  <si>
    <t>090005</t>
  </si>
  <si>
    <t>ARDAULI</t>
  </si>
  <si>
    <t>A380</t>
  </si>
  <si>
    <t>09081</t>
  </si>
  <si>
    <t>095007</t>
  </si>
  <si>
    <t>ARDEA</t>
  </si>
  <si>
    <t>M213</t>
  </si>
  <si>
    <t>00040</t>
  </si>
  <si>
    <t>058117</t>
  </si>
  <si>
    <t>ARDENNO</t>
  </si>
  <si>
    <t>A382</t>
  </si>
  <si>
    <t>23011</t>
  </si>
  <si>
    <t>014005</t>
  </si>
  <si>
    <t>ARDESIO</t>
  </si>
  <si>
    <t>A383</t>
  </si>
  <si>
    <t>24020</t>
  </si>
  <si>
    <t>0346</t>
  </si>
  <si>
    <t>016012</t>
  </si>
  <si>
    <t>ARDORE</t>
  </si>
  <si>
    <t>A385</t>
  </si>
  <si>
    <t>89031</t>
  </si>
  <si>
    <t>080005</t>
  </si>
  <si>
    <t>ARENA</t>
  </si>
  <si>
    <t>A386</t>
  </si>
  <si>
    <t>102002</t>
  </si>
  <si>
    <t>ARENA PO</t>
  </si>
  <si>
    <t>A387</t>
  </si>
  <si>
    <t>018005</t>
  </si>
  <si>
    <t>ARENZANO</t>
  </si>
  <si>
    <t>A388</t>
  </si>
  <si>
    <t>GE</t>
  </si>
  <si>
    <t>16011</t>
  </si>
  <si>
    <t>010</t>
  </si>
  <si>
    <t>010001</t>
  </si>
  <si>
    <t>ARESE</t>
  </si>
  <si>
    <t>A389</t>
  </si>
  <si>
    <t>015009</t>
  </si>
  <si>
    <t>AREZZO</t>
  </si>
  <si>
    <t>A390</t>
  </si>
  <si>
    <t>52100</t>
  </si>
  <si>
    <t>051002</t>
  </si>
  <si>
    <t>ARGEGNO</t>
  </si>
  <si>
    <t>A391</t>
  </si>
  <si>
    <t>22010</t>
  </si>
  <si>
    <t>013011</t>
  </si>
  <si>
    <t>ARGELATO</t>
  </si>
  <si>
    <t>A392</t>
  </si>
  <si>
    <t>40050</t>
  </si>
  <si>
    <t>037002</t>
  </si>
  <si>
    <t>ARGENTA</t>
  </si>
  <si>
    <t>A393</t>
  </si>
  <si>
    <t>FE</t>
  </si>
  <si>
    <t>44011</t>
  </si>
  <si>
    <t>0532</t>
  </si>
  <si>
    <t>038001</t>
  </si>
  <si>
    <t>ARGENTERA</t>
  </si>
  <si>
    <t>A394</t>
  </si>
  <si>
    <t>004006</t>
  </si>
  <si>
    <t>ARGENTINA</t>
  </si>
  <si>
    <t>Z600</t>
  </si>
  <si>
    <t>SUD AMERICA</t>
  </si>
  <si>
    <t>RAX</t>
  </si>
  <si>
    <t>ARGUELLO</t>
  </si>
  <si>
    <t>A396</t>
  </si>
  <si>
    <t>004007</t>
  </si>
  <si>
    <t>ARGUSTO</t>
  </si>
  <si>
    <t>A397</t>
  </si>
  <si>
    <t>88060</t>
  </si>
  <si>
    <t>0967</t>
  </si>
  <si>
    <t>079007</t>
  </si>
  <si>
    <t>ARI</t>
  </si>
  <si>
    <t>A398</t>
  </si>
  <si>
    <t>66010</t>
  </si>
  <si>
    <t>0871</t>
  </si>
  <si>
    <t>069003</t>
  </si>
  <si>
    <t>ARIANO IRPINO</t>
  </si>
  <si>
    <t>A399</t>
  </si>
  <si>
    <t>83031</t>
  </si>
  <si>
    <t>064005</t>
  </si>
  <si>
    <t>ARIANO NEL POLESINE</t>
  </si>
  <si>
    <t>A400</t>
  </si>
  <si>
    <t>45012</t>
  </si>
  <si>
    <t>029002</t>
  </si>
  <si>
    <t>ARICCIA</t>
  </si>
  <si>
    <t>A401</t>
  </si>
  <si>
    <t>058009</t>
  </si>
  <si>
    <t>ARIELLI</t>
  </si>
  <si>
    <t>A402</t>
  </si>
  <si>
    <t>66030</t>
  </si>
  <si>
    <t>069004</t>
  </si>
  <si>
    <t>ARIENZO</t>
  </si>
  <si>
    <t>A403</t>
  </si>
  <si>
    <t>81021</t>
  </si>
  <si>
    <t>061004</t>
  </si>
  <si>
    <t>ARIGNANO</t>
  </si>
  <si>
    <t>A405</t>
  </si>
  <si>
    <t>001012</t>
  </si>
  <si>
    <t>ARITZO</t>
  </si>
  <si>
    <t>A407</t>
  </si>
  <si>
    <t>NU</t>
  </si>
  <si>
    <t>08031</t>
  </si>
  <si>
    <t>0784</t>
  </si>
  <si>
    <t>091001</t>
  </si>
  <si>
    <t>ARLENA DI CASTRO</t>
  </si>
  <si>
    <t>A412</t>
  </si>
  <si>
    <t>01010</t>
  </si>
  <si>
    <t>0761</t>
  </si>
  <si>
    <t>056002</t>
  </si>
  <si>
    <t>ARLUNO</t>
  </si>
  <si>
    <t>A413</t>
  </si>
  <si>
    <t>20010</t>
  </si>
  <si>
    <t>015010</t>
  </si>
  <si>
    <t>ARMENIA</t>
  </si>
  <si>
    <t>Z252</t>
  </si>
  <si>
    <t>ARM</t>
  </si>
  <si>
    <t>ARMENO</t>
  </si>
  <si>
    <t>A414</t>
  </si>
  <si>
    <t>28011</t>
  </si>
  <si>
    <t>003006</t>
  </si>
  <si>
    <t>ARMENTO</t>
  </si>
  <si>
    <t>A415</t>
  </si>
  <si>
    <t>076005</t>
  </si>
  <si>
    <t>ARMUNGIA</t>
  </si>
  <si>
    <t>A419</t>
  </si>
  <si>
    <t>CA</t>
  </si>
  <si>
    <t>09040</t>
  </si>
  <si>
    <t>092002</t>
  </si>
  <si>
    <t>ARNAD</t>
  </si>
  <si>
    <t>A424</t>
  </si>
  <si>
    <t>007004</t>
  </si>
  <si>
    <t>ARNARA</t>
  </si>
  <si>
    <t>A421</t>
  </si>
  <si>
    <t>03020</t>
  </si>
  <si>
    <t>060009</t>
  </si>
  <si>
    <t>ARNASCO</t>
  </si>
  <si>
    <t>A422</t>
  </si>
  <si>
    <t>17032</t>
  </si>
  <si>
    <t>009007</t>
  </si>
  <si>
    <t>ARNESANO</t>
  </si>
  <si>
    <t>A425</t>
  </si>
  <si>
    <t>73010</t>
  </si>
  <si>
    <t>0832</t>
  </si>
  <si>
    <t>075007</t>
  </si>
  <si>
    <t>AROLA</t>
  </si>
  <si>
    <t>A427</t>
  </si>
  <si>
    <t>28891</t>
  </si>
  <si>
    <t>103004</t>
  </si>
  <si>
    <t>ARONA</t>
  </si>
  <si>
    <t>A429</t>
  </si>
  <si>
    <t>28041</t>
  </si>
  <si>
    <t>003008</t>
  </si>
  <si>
    <t>AROSIO</t>
  </si>
  <si>
    <t>A430</t>
  </si>
  <si>
    <t>22060</t>
  </si>
  <si>
    <t>013012</t>
  </si>
  <si>
    <t>ARPAIA</t>
  </si>
  <si>
    <t>A431</t>
  </si>
  <si>
    <t>062005</t>
  </si>
  <si>
    <t>ARPAISE</t>
  </si>
  <si>
    <t>A432</t>
  </si>
  <si>
    <t>82010</t>
  </si>
  <si>
    <t>062006</t>
  </si>
  <si>
    <t>ARPINO</t>
  </si>
  <si>
    <t>A433</t>
  </si>
  <si>
    <t>03033</t>
  </si>
  <si>
    <t>060010</t>
  </si>
  <si>
    <t>ARQUA' PETRARCA</t>
  </si>
  <si>
    <t>A434</t>
  </si>
  <si>
    <t>35032</t>
  </si>
  <si>
    <t>0429</t>
  </si>
  <si>
    <t>028005</t>
  </si>
  <si>
    <t>ARQUA' POLESINE</t>
  </si>
  <si>
    <t>A435</t>
  </si>
  <si>
    <t>45031</t>
  </si>
  <si>
    <t>0425</t>
  </si>
  <si>
    <t>029003</t>
  </si>
  <si>
    <t>ARQUATA DEL TRONTO</t>
  </si>
  <si>
    <t>A437</t>
  </si>
  <si>
    <t>63043</t>
  </si>
  <si>
    <t>044006</t>
  </si>
  <si>
    <t>ARQUATA SCRIVIA</t>
  </si>
  <si>
    <t>A436</t>
  </si>
  <si>
    <t>15061</t>
  </si>
  <si>
    <t>006009</t>
  </si>
  <si>
    <t>ARRE</t>
  </si>
  <si>
    <t>A438</t>
  </si>
  <si>
    <t>028006</t>
  </si>
  <si>
    <t>ARRONE</t>
  </si>
  <si>
    <t>A439</t>
  </si>
  <si>
    <t>05031</t>
  </si>
  <si>
    <t>055005</t>
  </si>
  <si>
    <t>ARSAGO SEPRIO</t>
  </si>
  <si>
    <t>A441</t>
  </si>
  <si>
    <t>012005</t>
  </si>
  <si>
    <t>ARSIE'</t>
  </si>
  <si>
    <t>A443</t>
  </si>
  <si>
    <t>32030</t>
  </si>
  <si>
    <t>025004</t>
  </si>
  <si>
    <t>ARSIERO</t>
  </si>
  <si>
    <t>A444</t>
  </si>
  <si>
    <t>36011</t>
  </si>
  <si>
    <t>0445</t>
  </si>
  <si>
    <t>024007</t>
  </si>
  <si>
    <t>ARSITA</t>
  </si>
  <si>
    <t>A445</t>
  </si>
  <si>
    <t>64031</t>
  </si>
  <si>
    <t>067003</t>
  </si>
  <si>
    <t>ARSOLI</t>
  </si>
  <si>
    <t>A446</t>
  </si>
  <si>
    <t>00023</t>
  </si>
  <si>
    <t>058010</t>
  </si>
  <si>
    <t>ARTA TERME</t>
  </si>
  <si>
    <t>A447</t>
  </si>
  <si>
    <t>33022</t>
  </si>
  <si>
    <t>030005</t>
  </si>
  <si>
    <t>ARTEGNA</t>
  </si>
  <si>
    <t>A448</t>
  </si>
  <si>
    <t>33011</t>
  </si>
  <si>
    <t>0432</t>
  </si>
  <si>
    <t>030006</t>
  </si>
  <si>
    <t>ARTENA</t>
  </si>
  <si>
    <t>A449</t>
  </si>
  <si>
    <t>00031</t>
  </si>
  <si>
    <t>058011</t>
  </si>
  <si>
    <t>ARTOGNE</t>
  </si>
  <si>
    <t>A451</t>
  </si>
  <si>
    <t>017007</t>
  </si>
  <si>
    <t>ARVIER</t>
  </si>
  <si>
    <t>A452</t>
  </si>
  <si>
    <t>11011</t>
  </si>
  <si>
    <t>007005</t>
  </si>
  <si>
    <t>ARZACHENA</t>
  </si>
  <si>
    <t>A453</t>
  </si>
  <si>
    <t>07021</t>
  </si>
  <si>
    <t>0789</t>
  </si>
  <si>
    <t>104004</t>
  </si>
  <si>
    <t>ARZAGO D'ADDA</t>
  </si>
  <si>
    <t>A440</t>
  </si>
  <si>
    <t>016013</t>
  </si>
  <si>
    <t>ARZANA</t>
  </si>
  <si>
    <t>A454</t>
  </si>
  <si>
    <t>OG</t>
  </si>
  <si>
    <t>08040</t>
  </si>
  <si>
    <t>0782</t>
  </si>
  <si>
    <t>105001</t>
  </si>
  <si>
    <t>ARZANO</t>
  </si>
  <si>
    <t>A455</t>
  </si>
  <si>
    <t>80022</t>
  </si>
  <si>
    <t>063005</t>
  </si>
  <si>
    <t>ARZENE</t>
  </si>
  <si>
    <t>A456</t>
  </si>
  <si>
    <t>33098</t>
  </si>
  <si>
    <t>0434</t>
  </si>
  <si>
    <t>093003</t>
  </si>
  <si>
    <t>ARZERGRANDE</t>
  </si>
  <si>
    <t>A458</t>
  </si>
  <si>
    <t>028007</t>
  </si>
  <si>
    <t>ARZIGNANO</t>
  </si>
  <si>
    <t>A459</t>
  </si>
  <si>
    <t>36071</t>
  </si>
  <si>
    <t>024008</t>
  </si>
  <si>
    <t>ASCEA</t>
  </si>
  <si>
    <t>A460</t>
  </si>
  <si>
    <t>84046</t>
  </si>
  <si>
    <t>065009</t>
  </si>
  <si>
    <t>ASCIANO</t>
  </si>
  <si>
    <t>A461</t>
  </si>
  <si>
    <t>53041</t>
  </si>
  <si>
    <t>052002</t>
  </si>
  <si>
    <t>ASCOLI PICENO</t>
  </si>
  <si>
    <t>A462</t>
  </si>
  <si>
    <t>63100</t>
  </si>
  <si>
    <t>044007</t>
  </si>
  <si>
    <t>ASCOLI SATRIANO</t>
  </si>
  <si>
    <t>A463</t>
  </si>
  <si>
    <t>71022</t>
  </si>
  <si>
    <t>0885</t>
  </si>
  <si>
    <t>071005</t>
  </si>
  <si>
    <t>ASCREA</t>
  </si>
  <si>
    <t>A464</t>
  </si>
  <si>
    <t>02020</t>
  </si>
  <si>
    <t>0765</t>
  </si>
  <si>
    <t>057004</t>
  </si>
  <si>
    <t>ASIAGO</t>
  </si>
  <si>
    <t>A465</t>
  </si>
  <si>
    <t>36012</t>
  </si>
  <si>
    <t>0424</t>
  </si>
  <si>
    <t>024009</t>
  </si>
  <si>
    <t>ASIGLIANO VENETO</t>
  </si>
  <si>
    <t>A467</t>
  </si>
  <si>
    <t>024010</t>
  </si>
  <si>
    <t>ASIGLIANO VERCELLESE</t>
  </si>
  <si>
    <t>A466</t>
  </si>
  <si>
    <t>13032</t>
  </si>
  <si>
    <t>002007</t>
  </si>
  <si>
    <t>ASOLA</t>
  </si>
  <si>
    <t>A470</t>
  </si>
  <si>
    <t>46041</t>
  </si>
  <si>
    <t>020002</t>
  </si>
  <si>
    <t>ASOLO</t>
  </si>
  <si>
    <t>A471</t>
  </si>
  <si>
    <t>31011</t>
  </si>
  <si>
    <t>026003</t>
  </si>
  <si>
    <t>ASSAGO</t>
  </si>
  <si>
    <t>A473</t>
  </si>
  <si>
    <t>20090</t>
  </si>
  <si>
    <t>015011</t>
  </si>
  <si>
    <t>ASSEMINI</t>
  </si>
  <si>
    <t>A474</t>
  </si>
  <si>
    <t>09032</t>
  </si>
  <si>
    <t>092003</t>
  </si>
  <si>
    <t>ASSISI</t>
  </si>
  <si>
    <t>A475</t>
  </si>
  <si>
    <t>PG</t>
  </si>
  <si>
    <t>06081</t>
  </si>
  <si>
    <t>075</t>
  </si>
  <si>
    <t>054001</t>
  </si>
  <si>
    <t>ASSO</t>
  </si>
  <si>
    <t>A476</t>
  </si>
  <si>
    <t>22033</t>
  </si>
  <si>
    <t>013013</t>
  </si>
  <si>
    <t>ASSOLO</t>
  </si>
  <si>
    <t>A477</t>
  </si>
  <si>
    <t>095008</t>
  </si>
  <si>
    <t>ASSORO</t>
  </si>
  <si>
    <t>A478</t>
  </si>
  <si>
    <t>086003</t>
  </si>
  <si>
    <t>ASTI</t>
  </si>
  <si>
    <t>A479</t>
  </si>
  <si>
    <t>14100</t>
  </si>
  <si>
    <t>005005</t>
  </si>
  <si>
    <t>ASUNI</t>
  </si>
  <si>
    <t>A480</t>
  </si>
  <si>
    <t>095009</t>
  </si>
  <si>
    <t>ATELETA</t>
  </si>
  <si>
    <t>A481</t>
  </si>
  <si>
    <t>066005</t>
  </si>
  <si>
    <t>ATELLA</t>
  </si>
  <si>
    <t>A482</t>
  </si>
  <si>
    <t>85020</t>
  </si>
  <si>
    <t>0972</t>
  </si>
  <si>
    <t>076006</t>
  </si>
  <si>
    <t>ATENA LUCANA</t>
  </si>
  <si>
    <t>A484</t>
  </si>
  <si>
    <t>84030</t>
  </si>
  <si>
    <t>0975</t>
  </si>
  <si>
    <t>065010</t>
  </si>
  <si>
    <t>ATESSA</t>
  </si>
  <si>
    <t>A485</t>
  </si>
  <si>
    <t>66041</t>
  </si>
  <si>
    <t>069005</t>
  </si>
  <si>
    <t>ATINA</t>
  </si>
  <si>
    <t>A486</t>
  </si>
  <si>
    <t>03042</t>
  </si>
  <si>
    <t>060011</t>
  </si>
  <si>
    <t>ATRANI</t>
  </si>
  <si>
    <t>A487</t>
  </si>
  <si>
    <t>84010</t>
  </si>
  <si>
    <t>065011</t>
  </si>
  <si>
    <t>ATRI</t>
  </si>
  <si>
    <t>A488</t>
  </si>
  <si>
    <t>64032</t>
  </si>
  <si>
    <t>067004</t>
  </si>
  <si>
    <t>ATRIPALDA</t>
  </si>
  <si>
    <t>A489</t>
  </si>
  <si>
    <t>83042</t>
  </si>
  <si>
    <t>064006</t>
  </si>
  <si>
    <t>ATTIGLIANO</t>
  </si>
  <si>
    <t>A490</t>
  </si>
  <si>
    <t>05012</t>
  </si>
  <si>
    <t>055006</t>
  </si>
  <si>
    <t>ATTIMIS</t>
  </si>
  <si>
    <t>A491</t>
  </si>
  <si>
    <t>33040</t>
  </si>
  <si>
    <t>030007</t>
  </si>
  <si>
    <t>ATZARA</t>
  </si>
  <si>
    <t>A492</t>
  </si>
  <si>
    <t>08030</t>
  </si>
  <si>
    <t>091003</t>
  </si>
  <si>
    <t>AUDITORE</t>
  </si>
  <si>
    <t>A493</t>
  </si>
  <si>
    <t>61020</t>
  </si>
  <si>
    <t>041003</t>
  </si>
  <si>
    <t>AUGUSTA</t>
  </si>
  <si>
    <t>A494</t>
  </si>
  <si>
    <t>SR</t>
  </si>
  <si>
    <t>96011</t>
  </si>
  <si>
    <t>0931</t>
  </si>
  <si>
    <t>089001</t>
  </si>
  <si>
    <t>AULETTA</t>
  </si>
  <si>
    <t>A495</t>
  </si>
  <si>
    <t>84031</t>
  </si>
  <si>
    <t>065012</t>
  </si>
  <si>
    <t>AULLA</t>
  </si>
  <si>
    <t>A496</t>
  </si>
  <si>
    <t>MS</t>
  </si>
  <si>
    <t>54011</t>
  </si>
  <si>
    <t>045001</t>
  </si>
  <si>
    <t>AURANO</t>
  </si>
  <si>
    <t>A497</t>
  </si>
  <si>
    <t>28812</t>
  </si>
  <si>
    <t>103005</t>
  </si>
  <si>
    <t>AURIGO</t>
  </si>
  <si>
    <t>A499</t>
  </si>
  <si>
    <t>18021</t>
  </si>
  <si>
    <t>008005</t>
  </si>
  <si>
    <t>AURONZO DI CADORE</t>
  </si>
  <si>
    <t>A501</t>
  </si>
  <si>
    <t>32041</t>
  </si>
  <si>
    <t>0435</t>
  </si>
  <si>
    <t>025005</t>
  </si>
  <si>
    <t>AUSONIA</t>
  </si>
  <si>
    <t>A502</t>
  </si>
  <si>
    <t>060012</t>
  </si>
  <si>
    <t>AUSTIS</t>
  </si>
  <si>
    <t>A503</t>
  </si>
  <si>
    <t>091004</t>
  </si>
  <si>
    <t>AUSTRALIA</t>
  </si>
  <si>
    <t>Z700</t>
  </si>
  <si>
    <t>OCEANIA (AUSTRALIA - ISOLE DEL PACIFICO)</t>
  </si>
  <si>
    <t>AUS</t>
  </si>
  <si>
    <t>AUSTRIA</t>
  </si>
  <si>
    <t>Z102</t>
  </si>
  <si>
    <t>AXX</t>
  </si>
  <si>
    <t>AVEGNO</t>
  </si>
  <si>
    <t>A506</t>
  </si>
  <si>
    <t>16030</t>
  </si>
  <si>
    <t>0185</t>
  </si>
  <si>
    <t>010002</t>
  </si>
  <si>
    <t>AVELENGO</t>
  </si>
  <si>
    <t>A507</t>
  </si>
  <si>
    <t>0473</t>
  </si>
  <si>
    <t>021005</t>
  </si>
  <si>
    <t>AVELLA</t>
  </si>
  <si>
    <t>A508</t>
  </si>
  <si>
    <t>83021</t>
  </si>
  <si>
    <t>064007</t>
  </si>
  <si>
    <t>AVELLINO</t>
  </si>
  <si>
    <t>A509</t>
  </si>
  <si>
    <t>83100</t>
  </si>
  <si>
    <t>064008</t>
  </si>
  <si>
    <t>AVERARA</t>
  </si>
  <si>
    <t>A511</t>
  </si>
  <si>
    <t>016014</t>
  </si>
  <si>
    <t>AVERSA</t>
  </si>
  <si>
    <t>A512</t>
  </si>
  <si>
    <t>81031</t>
  </si>
  <si>
    <t>061005</t>
  </si>
  <si>
    <t>AVETRANA</t>
  </si>
  <si>
    <t>A514</t>
  </si>
  <si>
    <t>TA</t>
  </si>
  <si>
    <t>74020</t>
  </si>
  <si>
    <t>099</t>
  </si>
  <si>
    <t>073001</t>
  </si>
  <si>
    <t>AVEZZANO</t>
  </si>
  <si>
    <t>A515</t>
  </si>
  <si>
    <t>67051</t>
  </si>
  <si>
    <t>066006</t>
  </si>
  <si>
    <t>AVIANO</t>
  </si>
  <si>
    <t>A516</t>
  </si>
  <si>
    <t>33081</t>
  </si>
  <si>
    <t>093004</t>
  </si>
  <si>
    <t>AVIATICO</t>
  </si>
  <si>
    <t>A517</t>
  </si>
  <si>
    <t>016015</t>
  </si>
  <si>
    <t>AVIGLIANA</t>
  </si>
  <si>
    <t>A518</t>
  </si>
  <si>
    <t>10051</t>
  </si>
  <si>
    <t>001013</t>
  </si>
  <si>
    <t>AVIGLIANO</t>
  </si>
  <si>
    <t>A519</t>
  </si>
  <si>
    <t>85021</t>
  </si>
  <si>
    <t>076007</t>
  </si>
  <si>
    <t>AVIGLIANO UMBRO</t>
  </si>
  <si>
    <t>M258</t>
  </si>
  <si>
    <t>055033</t>
  </si>
  <si>
    <t>AVIO</t>
  </si>
  <si>
    <t>A520</t>
  </si>
  <si>
    <t>38063</t>
  </si>
  <si>
    <t>022007</t>
  </si>
  <si>
    <t>AVISE</t>
  </si>
  <si>
    <t>A521</t>
  </si>
  <si>
    <t>007006</t>
  </si>
  <si>
    <t>AVOLA</t>
  </si>
  <si>
    <t>A522</t>
  </si>
  <si>
    <t>96012</t>
  </si>
  <si>
    <t>089002</t>
  </si>
  <si>
    <t>AVOLASCA</t>
  </si>
  <si>
    <t>A523</t>
  </si>
  <si>
    <t>006010</t>
  </si>
  <si>
    <t>AYAS</t>
  </si>
  <si>
    <t>A094</t>
  </si>
  <si>
    <t>007007</t>
  </si>
  <si>
    <t>AYMAVILLES</t>
  </si>
  <si>
    <t>A108</t>
  </si>
  <si>
    <t>007008</t>
  </si>
  <si>
    <t>AZEGLIO</t>
  </si>
  <si>
    <t>A525</t>
  </si>
  <si>
    <t>001014</t>
  </si>
  <si>
    <t>AZERBAIGIAN</t>
  </si>
  <si>
    <t>Z253</t>
  </si>
  <si>
    <t>AZE</t>
  </si>
  <si>
    <t>AZZANELLO</t>
  </si>
  <si>
    <t>A526</t>
  </si>
  <si>
    <t>26010</t>
  </si>
  <si>
    <t>019004</t>
  </si>
  <si>
    <t>AZZANO D'ASTI</t>
  </si>
  <si>
    <t>A527</t>
  </si>
  <si>
    <t>14030</t>
  </si>
  <si>
    <t>005006</t>
  </si>
  <si>
    <t>AZZANO DECIMO</t>
  </si>
  <si>
    <t>A530</t>
  </si>
  <si>
    <t>33082</t>
  </si>
  <si>
    <t>093005</t>
  </si>
  <si>
    <t>AZZANO MELLA</t>
  </si>
  <si>
    <t>A529</t>
  </si>
  <si>
    <t>017008</t>
  </si>
  <si>
    <t>AZZANO SAN PAOLO</t>
  </si>
  <si>
    <t>A528</t>
  </si>
  <si>
    <t>24052</t>
  </si>
  <si>
    <t>016016</t>
  </si>
  <si>
    <t>AZZATE</t>
  </si>
  <si>
    <t>A531</t>
  </si>
  <si>
    <t>21022</t>
  </si>
  <si>
    <t>012006</t>
  </si>
  <si>
    <t>AZZIO</t>
  </si>
  <si>
    <t>A532</t>
  </si>
  <si>
    <t>21030</t>
  </si>
  <si>
    <t>012007</t>
  </si>
  <si>
    <t>AZZONE</t>
  </si>
  <si>
    <t>A533</t>
  </si>
  <si>
    <t>016017</t>
  </si>
  <si>
    <t>BACENO</t>
  </si>
  <si>
    <t>A534</t>
  </si>
  <si>
    <t>28861</t>
  </si>
  <si>
    <t>103006</t>
  </si>
  <si>
    <t>BACOLI</t>
  </si>
  <si>
    <t>A535</t>
  </si>
  <si>
    <t>80070</t>
  </si>
  <si>
    <t>063006</t>
  </si>
  <si>
    <t>BADALUCCO</t>
  </si>
  <si>
    <t>A536</t>
  </si>
  <si>
    <t>18010</t>
  </si>
  <si>
    <t>008006</t>
  </si>
  <si>
    <t>BADESI</t>
  </si>
  <si>
    <t>M214</t>
  </si>
  <si>
    <t>07030</t>
  </si>
  <si>
    <t>104005</t>
  </si>
  <si>
    <t>BADIA</t>
  </si>
  <si>
    <t>A537</t>
  </si>
  <si>
    <t>39036</t>
  </si>
  <si>
    <t>021006</t>
  </si>
  <si>
    <t>BADIA CALAVENA</t>
  </si>
  <si>
    <t>A540</t>
  </si>
  <si>
    <t>37030</t>
  </si>
  <si>
    <t>023005</t>
  </si>
  <si>
    <t>BADIA PAVESE</t>
  </si>
  <si>
    <t>A538</t>
  </si>
  <si>
    <t>018006</t>
  </si>
  <si>
    <t>BADIA POLESINE</t>
  </si>
  <si>
    <t>A539</t>
  </si>
  <si>
    <t>45021</t>
  </si>
  <si>
    <t>029004</t>
  </si>
  <si>
    <t>BADIA TEDALDA</t>
  </si>
  <si>
    <t>A541</t>
  </si>
  <si>
    <t>52032</t>
  </si>
  <si>
    <t>051003</t>
  </si>
  <si>
    <t>BADOLATO</t>
  </si>
  <si>
    <t>A542</t>
  </si>
  <si>
    <t>079008</t>
  </si>
  <si>
    <t>BAGALADI</t>
  </si>
  <si>
    <t>A544</t>
  </si>
  <si>
    <t>89060</t>
  </si>
  <si>
    <t>0965</t>
  </si>
  <si>
    <t>080006</t>
  </si>
  <si>
    <t>BAGHERIA</t>
  </si>
  <si>
    <t>A546</t>
  </si>
  <si>
    <t>90011</t>
  </si>
  <si>
    <t>082006</t>
  </si>
  <si>
    <t>BAGNACAVALLO</t>
  </si>
  <si>
    <t>A547</t>
  </si>
  <si>
    <t>48012</t>
  </si>
  <si>
    <t>0545</t>
  </si>
  <si>
    <t>039002</t>
  </si>
  <si>
    <t>BAGNARA CALABRA</t>
  </si>
  <si>
    <t>A552</t>
  </si>
  <si>
    <t>89011</t>
  </si>
  <si>
    <t>080007</t>
  </si>
  <si>
    <t>BAGNARA DI ROMAGNA</t>
  </si>
  <si>
    <t>A551</t>
  </si>
  <si>
    <t>48010</t>
  </si>
  <si>
    <t>039003</t>
  </si>
  <si>
    <t>BAGNARIA</t>
  </si>
  <si>
    <t>A550</t>
  </si>
  <si>
    <t>27050</t>
  </si>
  <si>
    <t>0383</t>
  </si>
  <si>
    <t>018007</t>
  </si>
  <si>
    <t>BAGNARIA ARSA</t>
  </si>
  <si>
    <t>A553</t>
  </si>
  <si>
    <t>33050</t>
  </si>
  <si>
    <t>030008</t>
  </si>
  <si>
    <t>BAGNASCO</t>
  </si>
  <si>
    <t>A555</t>
  </si>
  <si>
    <t>12071</t>
  </si>
  <si>
    <t>004008</t>
  </si>
  <si>
    <t>BAGNATICA</t>
  </si>
  <si>
    <t>A557</t>
  </si>
  <si>
    <t>016018</t>
  </si>
  <si>
    <t>BAGNI DI LUCCA</t>
  </si>
  <si>
    <t>A560</t>
  </si>
  <si>
    <t>55021</t>
  </si>
  <si>
    <t>046002</t>
  </si>
  <si>
    <t>BAGNO A RIPOLI</t>
  </si>
  <si>
    <t>A564</t>
  </si>
  <si>
    <t>FI</t>
  </si>
  <si>
    <t>50012</t>
  </si>
  <si>
    <t>055</t>
  </si>
  <si>
    <t>048001</t>
  </si>
  <si>
    <t>BAGNO DI ROMAGNA</t>
  </si>
  <si>
    <t>A565</t>
  </si>
  <si>
    <t>FC</t>
  </si>
  <si>
    <t>47021</t>
  </si>
  <si>
    <t>0543</t>
  </si>
  <si>
    <t>040001</t>
  </si>
  <si>
    <t>BAGNOLI DEL TRIGNO</t>
  </si>
  <si>
    <t>A567</t>
  </si>
  <si>
    <t>86091</t>
  </si>
  <si>
    <t>0874</t>
  </si>
  <si>
    <t>094003</t>
  </si>
  <si>
    <t>BAGNOLI DI SOPRA</t>
  </si>
  <si>
    <t>A568</t>
  </si>
  <si>
    <t>35023</t>
  </si>
  <si>
    <t>028008</t>
  </si>
  <si>
    <t>BAGNOLI IRPINO</t>
  </si>
  <si>
    <t>A566</t>
  </si>
  <si>
    <t>83043</t>
  </si>
  <si>
    <t>064009</t>
  </si>
  <si>
    <t>BAGNOLO CREMASCO</t>
  </si>
  <si>
    <t>A570</t>
  </si>
  <si>
    <t>019005</t>
  </si>
  <si>
    <t>BAGNOLO DEL SALENTO</t>
  </si>
  <si>
    <t>A572</t>
  </si>
  <si>
    <t>73020</t>
  </si>
  <si>
    <t>075008</t>
  </si>
  <si>
    <t>BAGNOLO DI PO</t>
  </si>
  <si>
    <t>A574</t>
  </si>
  <si>
    <t>45022</t>
  </si>
  <si>
    <t>029005</t>
  </si>
  <si>
    <t>BAGNOLO IN PIANO</t>
  </si>
  <si>
    <t>A573</t>
  </si>
  <si>
    <t>42011</t>
  </si>
  <si>
    <t>035002</t>
  </si>
  <si>
    <t>BAGNOLO MELLA</t>
  </si>
  <si>
    <t>A569</t>
  </si>
  <si>
    <t>25021</t>
  </si>
  <si>
    <t>017009</t>
  </si>
  <si>
    <t>BAGNOLO PIEMONTE</t>
  </si>
  <si>
    <t>A571</t>
  </si>
  <si>
    <t>12031</t>
  </si>
  <si>
    <t>0175</t>
  </si>
  <si>
    <t>004009</t>
  </si>
  <si>
    <t>BAGNOLO SAN VITO</t>
  </si>
  <si>
    <t>A575</t>
  </si>
  <si>
    <t>46031</t>
  </si>
  <si>
    <t>020003</t>
  </si>
  <si>
    <t>BAGNONE</t>
  </si>
  <si>
    <t>A576</t>
  </si>
  <si>
    <t>54021</t>
  </si>
  <si>
    <t>045002</t>
  </si>
  <si>
    <t>BAGNOREGIO</t>
  </si>
  <si>
    <t>A577</t>
  </si>
  <si>
    <t>01022</t>
  </si>
  <si>
    <t>056003</t>
  </si>
  <si>
    <t>BAGOLINO</t>
  </si>
  <si>
    <t>A578</t>
  </si>
  <si>
    <t>25072</t>
  </si>
  <si>
    <t>017010</t>
  </si>
  <si>
    <t>BAHAMAS (ISOLE)</t>
  </si>
  <si>
    <t>Z502</t>
  </si>
  <si>
    <t>BAH</t>
  </si>
  <si>
    <t>BAHREIN</t>
  </si>
  <si>
    <t>Z204</t>
  </si>
  <si>
    <t>BHR</t>
  </si>
  <si>
    <t>BAIA E LATINA</t>
  </si>
  <si>
    <t>A579</t>
  </si>
  <si>
    <t>061006</t>
  </si>
  <si>
    <t>BAIANO</t>
  </si>
  <si>
    <t>A580</t>
  </si>
  <si>
    <t>83022</t>
  </si>
  <si>
    <t>064010</t>
  </si>
  <si>
    <t>BAIARDO</t>
  </si>
  <si>
    <t>A581</t>
  </si>
  <si>
    <t>18031</t>
  </si>
  <si>
    <t>008007</t>
  </si>
  <si>
    <t>BAIRO</t>
  </si>
  <si>
    <t>A584</t>
  </si>
  <si>
    <t>001015</t>
  </si>
  <si>
    <t>BAISO</t>
  </si>
  <si>
    <t>A586</t>
  </si>
  <si>
    <t>42031</t>
  </si>
  <si>
    <t>035003</t>
  </si>
  <si>
    <t>BALANGERO</t>
  </si>
  <si>
    <t>A587</t>
  </si>
  <si>
    <t>001016</t>
  </si>
  <si>
    <t>BALDICHIERI D'ASTI</t>
  </si>
  <si>
    <t>A588</t>
  </si>
  <si>
    <t>14011</t>
  </si>
  <si>
    <t>005007</t>
  </si>
  <si>
    <t>BALDISSERO CANAVESE</t>
  </si>
  <si>
    <t>A590</t>
  </si>
  <si>
    <t>001017</t>
  </si>
  <si>
    <t>BALDISSERO D'ALBA</t>
  </si>
  <si>
    <t>A589</t>
  </si>
  <si>
    <t>12040</t>
  </si>
  <si>
    <t>0172</t>
  </si>
  <si>
    <t>004010</t>
  </si>
  <si>
    <t>BALDISSERO TORINESE</t>
  </si>
  <si>
    <t>A591</t>
  </si>
  <si>
    <t>001018</t>
  </si>
  <si>
    <t>BALESTRATE</t>
  </si>
  <si>
    <t>A592</t>
  </si>
  <si>
    <t>90041</t>
  </si>
  <si>
    <t>082007</t>
  </si>
  <si>
    <t>BALESTRINO</t>
  </si>
  <si>
    <t>A593</t>
  </si>
  <si>
    <t>17020</t>
  </si>
  <si>
    <t>009008</t>
  </si>
  <si>
    <t>BALLABIO</t>
  </si>
  <si>
    <t>A594</t>
  </si>
  <si>
    <t>23811</t>
  </si>
  <si>
    <t>097004</t>
  </si>
  <si>
    <t>BALLAO</t>
  </si>
  <si>
    <t>A597</t>
  </si>
  <si>
    <t>092004</t>
  </si>
  <si>
    <t>BALME</t>
  </si>
  <si>
    <t>A599</t>
  </si>
  <si>
    <t>001019</t>
  </si>
  <si>
    <t>BALMUCCIA</t>
  </si>
  <si>
    <t>A600</t>
  </si>
  <si>
    <t>13020</t>
  </si>
  <si>
    <t>002008</t>
  </si>
  <si>
    <t>BALOCCO</t>
  </si>
  <si>
    <t>A601</t>
  </si>
  <si>
    <t>002009</t>
  </si>
  <si>
    <t>BALSORANO</t>
  </si>
  <si>
    <t>A603</t>
  </si>
  <si>
    <t>67052</t>
  </si>
  <si>
    <t>066007</t>
  </si>
  <si>
    <t>BALVANO</t>
  </si>
  <si>
    <t>A604</t>
  </si>
  <si>
    <t>85050</t>
  </si>
  <si>
    <t>076008</t>
  </si>
  <si>
    <t>BALZOLA</t>
  </si>
  <si>
    <t>A605</t>
  </si>
  <si>
    <t>15031</t>
  </si>
  <si>
    <t>006011</t>
  </si>
  <si>
    <t>BANARI</t>
  </si>
  <si>
    <t>A606</t>
  </si>
  <si>
    <t>07040</t>
  </si>
  <si>
    <t>090007</t>
  </si>
  <si>
    <t>BANCHETTE</t>
  </si>
  <si>
    <t>A607</t>
  </si>
  <si>
    <t>001020</t>
  </si>
  <si>
    <t>BANGLADESH</t>
  </si>
  <si>
    <t>Z249</t>
  </si>
  <si>
    <t>BGL</t>
  </si>
  <si>
    <t>BANNIO ANZINO</t>
  </si>
  <si>
    <t>A610</t>
  </si>
  <si>
    <t>28871</t>
  </si>
  <si>
    <t>103007</t>
  </si>
  <si>
    <t>BANZI</t>
  </si>
  <si>
    <t>A612</t>
  </si>
  <si>
    <t>076009</t>
  </si>
  <si>
    <t>BAONE</t>
  </si>
  <si>
    <t>A613</t>
  </si>
  <si>
    <t>35030</t>
  </si>
  <si>
    <t>028009</t>
  </si>
  <si>
    <t>BARADILI</t>
  </si>
  <si>
    <t>A614</t>
  </si>
  <si>
    <t>095010</t>
  </si>
  <si>
    <t>BARAGIANO</t>
  </si>
  <si>
    <t>A615</t>
  </si>
  <si>
    <t>076010</t>
  </si>
  <si>
    <t>BARANELLO</t>
  </si>
  <si>
    <t>A616</t>
  </si>
  <si>
    <t>86011</t>
  </si>
  <si>
    <t>070002</t>
  </si>
  <si>
    <t>BARANO D'ISCHIA</t>
  </si>
  <si>
    <t>A617</t>
  </si>
  <si>
    <t>063007</t>
  </si>
  <si>
    <t>BARASSO</t>
  </si>
  <si>
    <t>A619</t>
  </si>
  <si>
    <t>21020</t>
  </si>
  <si>
    <t>012008</t>
  </si>
  <si>
    <t>BARATILI SAN PIETRO</t>
  </si>
  <si>
    <t>A621</t>
  </si>
  <si>
    <t>095011</t>
  </si>
  <si>
    <t>BARBADOS</t>
  </si>
  <si>
    <t>Z522</t>
  </si>
  <si>
    <t>BAR</t>
  </si>
  <si>
    <t>BARBANIA</t>
  </si>
  <si>
    <t>A625</t>
  </si>
  <si>
    <t>001021</t>
  </si>
  <si>
    <t>BARBARA</t>
  </si>
  <si>
    <t>A626</t>
  </si>
  <si>
    <t>60010</t>
  </si>
  <si>
    <t>042004</t>
  </si>
  <si>
    <t>BARBARANO ROMANO</t>
  </si>
  <si>
    <t>A628</t>
  </si>
  <si>
    <t>056004</t>
  </si>
  <si>
    <t>BARBARANO VICENTINO</t>
  </si>
  <si>
    <t>A627</t>
  </si>
  <si>
    <t>36021</t>
  </si>
  <si>
    <t>024011</t>
  </si>
  <si>
    <t>BARBARESCO</t>
  </si>
  <si>
    <t>A629</t>
  </si>
  <si>
    <t>004011</t>
  </si>
  <si>
    <t>BARBARIGA</t>
  </si>
  <si>
    <t>A630</t>
  </si>
  <si>
    <t>017011</t>
  </si>
  <si>
    <t>BARBATA</t>
  </si>
  <si>
    <t>A631</t>
  </si>
  <si>
    <t>016019</t>
  </si>
  <si>
    <t>BARBERINO DI MUGELLO</t>
  </si>
  <si>
    <t>A632</t>
  </si>
  <si>
    <t>50031</t>
  </si>
  <si>
    <t>048002</t>
  </si>
  <si>
    <t>BARBERINO VAL D'ELSA</t>
  </si>
  <si>
    <t>A633</t>
  </si>
  <si>
    <t>50021</t>
  </si>
  <si>
    <t>048003</t>
  </si>
  <si>
    <t>BARBIANELLO</t>
  </si>
  <si>
    <t>A634</t>
  </si>
  <si>
    <t>27041</t>
  </si>
  <si>
    <t>018008</t>
  </si>
  <si>
    <t>BARBIANO</t>
  </si>
  <si>
    <t>A635</t>
  </si>
  <si>
    <t>021007</t>
  </si>
  <si>
    <t>BARBONA</t>
  </si>
  <si>
    <t>A637</t>
  </si>
  <si>
    <t>35040</t>
  </si>
  <si>
    <t>028010</t>
  </si>
  <si>
    <t>BARCELLONA POZZO DI GOTTO</t>
  </si>
  <si>
    <t>A638</t>
  </si>
  <si>
    <t>98051</t>
  </si>
  <si>
    <t>090</t>
  </si>
  <si>
    <t>083005</t>
  </si>
  <si>
    <t>BARCHI</t>
  </si>
  <si>
    <t>A639</t>
  </si>
  <si>
    <t>61040</t>
  </si>
  <si>
    <t>041004</t>
  </si>
  <si>
    <t>BARCIS</t>
  </si>
  <si>
    <t>A640</t>
  </si>
  <si>
    <t>093006</t>
  </si>
  <si>
    <t>BARD</t>
  </si>
  <si>
    <t>A643</t>
  </si>
  <si>
    <t>007009</t>
  </si>
  <si>
    <t>BARDELLO</t>
  </si>
  <si>
    <t>A645</t>
  </si>
  <si>
    <t>012009</t>
  </si>
  <si>
    <t>BARDI</t>
  </si>
  <si>
    <t>A646</t>
  </si>
  <si>
    <t>43032</t>
  </si>
  <si>
    <t>034002</t>
  </si>
  <si>
    <t>BARDINETO</t>
  </si>
  <si>
    <t>A647</t>
  </si>
  <si>
    <t>17057</t>
  </si>
  <si>
    <t>009009</t>
  </si>
  <si>
    <t>BARDOLINO</t>
  </si>
  <si>
    <t>A650</t>
  </si>
  <si>
    <t>37011</t>
  </si>
  <si>
    <t>023006</t>
  </si>
  <si>
    <t>BARDONECCHIA</t>
  </si>
  <si>
    <t>A651</t>
  </si>
  <si>
    <t>10052</t>
  </si>
  <si>
    <t>0122</t>
  </si>
  <si>
    <t>001022</t>
  </si>
  <si>
    <t>BAREGGIO</t>
  </si>
  <si>
    <t>A652</t>
  </si>
  <si>
    <t>015012</t>
  </si>
  <si>
    <t>BARENGO</t>
  </si>
  <si>
    <t>A653</t>
  </si>
  <si>
    <t>0321</t>
  </si>
  <si>
    <t>003012</t>
  </si>
  <si>
    <t>BARESSA</t>
  </si>
  <si>
    <t>A655</t>
  </si>
  <si>
    <t>095012</t>
  </si>
  <si>
    <t>BARETE</t>
  </si>
  <si>
    <t>A656</t>
  </si>
  <si>
    <t>67010</t>
  </si>
  <si>
    <t>0862</t>
  </si>
  <si>
    <t>066008</t>
  </si>
  <si>
    <t>BARGA</t>
  </si>
  <si>
    <t>A657</t>
  </si>
  <si>
    <t>55051</t>
  </si>
  <si>
    <t>046003</t>
  </si>
  <si>
    <t>BARGAGLI</t>
  </si>
  <si>
    <t>A658</t>
  </si>
  <si>
    <t>16021</t>
  </si>
  <si>
    <t>010003</t>
  </si>
  <si>
    <t>BARGE</t>
  </si>
  <si>
    <t>A660</t>
  </si>
  <si>
    <t>12032</t>
  </si>
  <si>
    <t>004012</t>
  </si>
  <si>
    <t>BARGHE</t>
  </si>
  <si>
    <t>A661</t>
  </si>
  <si>
    <t>017012</t>
  </si>
  <si>
    <t>BARI</t>
  </si>
  <si>
    <t>A662</t>
  </si>
  <si>
    <t>70100</t>
  </si>
  <si>
    <t>072006</t>
  </si>
  <si>
    <t>BARI SARDO</t>
  </si>
  <si>
    <t>A663</t>
  </si>
  <si>
    <t>08042</t>
  </si>
  <si>
    <t>105002</t>
  </si>
  <si>
    <t>BARIANO</t>
  </si>
  <si>
    <t>A664</t>
  </si>
  <si>
    <t>24050</t>
  </si>
  <si>
    <t>016020</t>
  </si>
  <si>
    <t>BARICELLA</t>
  </si>
  <si>
    <t>A665</t>
  </si>
  <si>
    <t>40052</t>
  </si>
  <si>
    <t>037003</t>
  </si>
  <si>
    <t>BARILE</t>
  </si>
  <si>
    <t>A666</t>
  </si>
  <si>
    <t>85022</t>
  </si>
  <si>
    <t>076011</t>
  </si>
  <si>
    <t>BARISCIANO</t>
  </si>
  <si>
    <t>A667</t>
  </si>
  <si>
    <t>67021</t>
  </si>
  <si>
    <t>066009</t>
  </si>
  <si>
    <t>BARLASSINA</t>
  </si>
  <si>
    <t>A668</t>
  </si>
  <si>
    <t>20030</t>
  </si>
  <si>
    <t>015013</t>
  </si>
  <si>
    <t>BARLETTA</t>
  </si>
  <si>
    <t>A669</t>
  </si>
  <si>
    <t>70051</t>
  </si>
  <si>
    <t>072007</t>
  </si>
  <si>
    <t>BARNI</t>
  </si>
  <si>
    <t>A670</t>
  </si>
  <si>
    <t>22030</t>
  </si>
  <si>
    <t>013015</t>
  </si>
  <si>
    <t>BAROLO</t>
  </si>
  <si>
    <t>A671</t>
  </si>
  <si>
    <t>12060</t>
  </si>
  <si>
    <t>004013</t>
  </si>
  <si>
    <t>BARONE CANAVESE</t>
  </si>
  <si>
    <t>A673</t>
  </si>
  <si>
    <t>001023</t>
  </si>
  <si>
    <t>BARONISSI</t>
  </si>
  <si>
    <t>A674</t>
  </si>
  <si>
    <t>84081</t>
  </si>
  <si>
    <t>065013</t>
  </si>
  <si>
    <t>BARRAFRANCA</t>
  </si>
  <si>
    <t>A676</t>
  </si>
  <si>
    <t>94012</t>
  </si>
  <si>
    <t>086004</t>
  </si>
  <si>
    <t>BARRALI</t>
  </si>
  <si>
    <t>A677</t>
  </si>
  <si>
    <t>092005</t>
  </si>
  <si>
    <t>BARREA</t>
  </si>
  <si>
    <t>A678</t>
  </si>
  <si>
    <t>066010</t>
  </si>
  <si>
    <t>BARUMINI</t>
  </si>
  <si>
    <t>A681</t>
  </si>
  <si>
    <t>09021</t>
  </si>
  <si>
    <t>106002</t>
  </si>
  <si>
    <t>BARZAGO</t>
  </si>
  <si>
    <t>A683</t>
  </si>
  <si>
    <t>23890</t>
  </si>
  <si>
    <t>097005</t>
  </si>
  <si>
    <t>BARZANA</t>
  </si>
  <si>
    <t>A684</t>
  </si>
  <si>
    <t>016021</t>
  </si>
  <si>
    <t>BARZANO'</t>
  </si>
  <si>
    <t>A686</t>
  </si>
  <si>
    <t>23891</t>
  </si>
  <si>
    <t>097006</t>
  </si>
  <si>
    <t>BARZIO</t>
  </si>
  <si>
    <t>A687</t>
  </si>
  <si>
    <t>23816</t>
  </si>
  <si>
    <t>097007</t>
  </si>
  <si>
    <t>BASALUZZO</t>
  </si>
  <si>
    <t>A689</t>
  </si>
  <si>
    <t>006012</t>
  </si>
  <si>
    <t>BASCAPE'</t>
  </si>
  <si>
    <t>A690</t>
  </si>
  <si>
    <t>018009</t>
  </si>
  <si>
    <t>BASCHI</t>
  </si>
  <si>
    <t>A691</t>
  </si>
  <si>
    <t>05023</t>
  </si>
  <si>
    <t>055007</t>
  </si>
  <si>
    <t>BASCIANO</t>
  </si>
  <si>
    <t>A692</t>
  </si>
  <si>
    <t>64030</t>
  </si>
  <si>
    <t>067005</t>
  </si>
  <si>
    <t>BASELGA DI PINE'</t>
  </si>
  <si>
    <t>A694</t>
  </si>
  <si>
    <t>38042</t>
  </si>
  <si>
    <t>022009</t>
  </si>
  <si>
    <t>BASELICE</t>
  </si>
  <si>
    <t>A696</t>
  </si>
  <si>
    <t>82020</t>
  </si>
  <si>
    <t>062007</t>
  </si>
  <si>
    <t>BASIANO</t>
  </si>
  <si>
    <t>A697</t>
  </si>
  <si>
    <t>20060</t>
  </si>
  <si>
    <t>015014</t>
  </si>
  <si>
    <t>BASICO'</t>
  </si>
  <si>
    <t>A698</t>
  </si>
  <si>
    <t>98060</t>
  </si>
  <si>
    <t>083006</t>
  </si>
  <si>
    <t>BASIGLIO</t>
  </si>
  <si>
    <t>A699</t>
  </si>
  <si>
    <t>015015</t>
  </si>
  <si>
    <t>BASILIANO</t>
  </si>
  <si>
    <t>A700</t>
  </si>
  <si>
    <t>33031</t>
  </si>
  <si>
    <t>030009</t>
  </si>
  <si>
    <t>BASSANO BRESCIANO</t>
  </si>
  <si>
    <t>A702</t>
  </si>
  <si>
    <t>017013</t>
  </si>
  <si>
    <t>BASSANO DEL GRAPPA</t>
  </si>
  <si>
    <t>A703</t>
  </si>
  <si>
    <t>36061</t>
  </si>
  <si>
    <t>024012</t>
  </si>
  <si>
    <t>BASSANO IN TEVERINA</t>
  </si>
  <si>
    <t>A706</t>
  </si>
  <si>
    <t>01030</t>
  </si>
  <si>
    <t>056006</t>
  </si>
  <si>
    <t>BASSANO ROMANO</t>
  </si>
  <si>
    <t>A704</t>
  </si>
  <si>
    <t>056005</t>
  </si>
  <si>
    <t>BASSIANO</t>
  </si>
  <si>
    <t>A707</t>
  </si>
  <si>
    <t>04010</t>
  </si>
  <si>
    <t>0773</t>
  </si>
  <si>
    <t>059002</t>
  </si>
  <si>
    <t>BASSIGNANA</t>
  </si>
  <si>
    <t>A708</t>
  </si>
  <si>
    <t>15042</t>
  </si>
  <si>
    <t>006013</t>
  </si>
  <si>
    <t>BASTIA MONDOVI'</t>
  </si>
  <si>
    <t>A709</t>
  </si>
  <si>
    <t>004014</t>
  </si>
  <si>
    <t>BASTIA UMBRA</t>
  </si>
  <si>
    <t>A710</t>
  </si>
  <si>
    <t>06083</t>
  </si>
  <si>
    <t>054002</t>
  </si>
  <si>
    <t>BASTIDA DE' DOSSI</t>
  </si>
  <si>
    <t>A711</t>
  </si>
  <si>
    <t>018010</t>
  </si>
  <si>
    <t>BASTIDA PANCARANA</t>
  </si>
  <si>
    <t>A712</t>
  </si>
  <si>
    <t>018011</t>
  </si>
  <si>
    <t>BASTIGLIA</t>
  </si>
  <si>
    <t>A713</t>
  </si>
  <si>
    <t>MO</t>
  </si>
  <si>
    <t>41030</t>
  </si>
  <si>
    <t>059</t>
  </si>
  <si>
    <t>036001</t>
  </si>
  <si>
    <t>BASUTOLAND-SUD AFRICA BRITANNICO</t>
  </si>
  <si>
    <t>Z303</t>
  </si>
  <si>
    <t>BSA</t>
  </si>
  <si>
    <t>BATTAGLIA TERME</t>
  </si>
  <si>
    <t>A714</t>
  </si>
  <si>
    <t>35041</t>
  </si>
  <si>
    <t>028011</t>
  </si>
  <si>
    <t>BATTIFOLLO</t>
  </si>
  <si>
    <t>A716</t>
  </si>
  <si>
    <t>004015</t>
  </si>
  <si>
    <t>BATTIPAGLIA</t>
  </si>
  <si>
    <t>A717</t>
  </si>
  <si>
    <t>84091</t>
  </si>
  <si>
    <t>065014</t>
  </si>
  <si>
    <t>BATTUDA</t>
  </si>
  <si>
    <t>A718</t>
  </si>
  <si>
    <t>018012</t>
  </si>
  <si>
    <t>BAUCINA</t>
  </si>
  <si>
    <t>A719</t>
  </si>
  <si>
    <t>082008</t>
  </si>
  <si>
    <t>BAULADU</t>
  </si>
  <si>
    <t>A721</t>
  </si>
  <si>
    <t>095013</t>
  </si>
  <si>
    <t>BAUNEI</t>
  </si>
  <si>
    <t>A722</t>
  </si>
  <si>
    <t>105003</t>
  </si>
  <si>
    <t>BAVENO</t>
  </si>
  <si>
    <t>A725</t>
  </si>
  <si>
    <t>28831</t>
  </si>
  <si>
    <t>103008</t>
  </si>
  <si>
    <t>BAZZANO</t>
  </si>
  <si>
    <t>A726</t>
  </si>
  <si>
    <t>40053</t>
  </si>
  <si>
    <t>037004</t>
  </si>
  <si>
    <t>BECIUANIA-SUD AFRICA BRITANNICO</t>
  </si>
  <si>
    <t>Z304</t>
  </si>
  <si>
    <t>BSE</t>
  </si>
  <si>
    <t>BEDERO VALCUVIA</t>
  </si>
  <si>
    <t>A728</t>
  </si>
  <si>
    <t>21039</t>
  </si>
  <si>
    <t>012010</t>
  </si>
  <si>
    <t>BEDIZZOLE</t>
  </si>
  <si>
    <t>A729</t>
  </si>
  <si>
    <t>25081</t>
  </si>
  <si>
    <t>017014</t>
  </si>
  <si>
    <t>BEDOLLO</t>
  </si>
  <si>
    <t>A730</t>
  </si>
  <si>
    <t>38043</t>
  </si>
  <si>
    <t>022011</t>
  </si>
  <si>
    <t>BEDONIA</t>
  </si>
  <si>
    <t>A731</t>
  </si>
  <si>
    <t>43041</t>
  </si>
  <si>
    <t>034003</t>
  </si>
  <si>
    <t>BEDULITA</t>
  </si>
  <si>
    <t>A732</t>
  </si>
  <si>
    <t>016022</t>
  </si>
  <si>
    <t>BEE</t>
  </si>
  <si>
    <t>A733</t>
  </si>
  <si>
    <t>28813</t>
  </si>
  <si>
    <t>103009</t>
  </si>
  <si>
    <t>BEINASCO</t>
  </si>
  <si>
    <t>A734</t>
  </si>
  <si>
    <t>10092</t>
  </si>
  <si>
    <t>001024</t>
  </si>
  <si>
    <t>BEINETTE</t>
  </si>
  <si>
    <t>A735</t>
  </si>
  <si>
    <t>12081</t>
  </si>
  <si>
    <t>004016</t>
  </si>
  <si>
    <t>BELCASTRO</t>
  </si>
  <si>
    <t>A736</t>
  </si>
  <si>
    <t>079009</t>
  </si>
  <si>
    <t>BELFIORE</t>
  </si>
  <si>
    <t>A737</t>
  </si>
  <si>
    <t>023007</t>
  </si>
  <si>
    <t>BELFORTE ALL'ISAURO</t>
  </si>
  <si>
    <t>A740</t>
  </si>
  <si>
    <t>61026</t>
  </si>
  <si>
    <t>041005</t>
  </si>
  <si>
    <t>BELFORTE DEL CHIENTI</t>
  </si>
  <si>
    <t>A739</t>
  </si>
  <si>
    <t>62020</t>
  </si>
  <si>
    <t>043004</t>
  </si>
  <si>
    <t>BELFORTE MONFERRATO</t>
  </si>
  <si>
    <t>A738</t>
  </si>
  <si>
    <t>15070</t>
  </si>
  <si>
    <t>006014</t>
  </si>
  <si>
    <t>BELGIO</t>
  </si>
  <si>
    <t>Z103</t>
  </si>
  <si>
    <t>UI</t>
  </si>
  <si>
    <t>BXX</t>
  </si>
  <si>
    <t>BELGIOIOSO</t>
  </si>
  <si>
    <t>A741</t>
  </si>
  <si>
    <t>27011</t>
  </si>
  <si>
    <t>018013</t>
  </si>
  <si>
    <t>BELGIRATE</t>
  </si>
  <si>
    <t>A742</t>
  </si>
  <si>
    <t>28832</t>
  </si>
  <si>
    <t>103010</t>
  </si>
  <si>
    <t>BELIZE</t>
  </si>
  <si>
    <t>Z512</t>
  </si>
  <si>
    <t>BZE</t>
  </si>
  <si>
    <t>BELLA</t>
  </si>
  <si>
    <t>A743</t>
  </si>
  <si>
    <t>85051</t>
  </si>
  <si>
    <t>0976</t>
  </si>
  <si>
    <t>076012</t>
  </si>
  <si>
    <t>BELLAGIO</t>
  </si>
  <si>
    <t>A744</t>
  </si>
  <si>
    <t>22021</t>
  </si>
  <si>
    <t>013019</t>
  </si>
  <si>
    <t>BELLANO</t>
  </si>
  <si>
    <t>A745</t>
  </si>
  <si>
    <t>23822</t>
  </si>
  <si>
    <t>097008</t>
  </si>
  <si>
    <t>BELLANTE</t>
  </si>
  <si>
    <t>A746</t>
  </si>
  <si>
    <t>64020</t>
  </si>
  <si>
    <t>067006</t>
  </si>
  <si>
    <t>BELLARIA-IGEA MARINA</t>
  </si>
  <si>
    <t>A747</t>
  </si>
  <si>
    <t>RN</t>
  </si>
  <si>
    <t>47041</t>
  </si>
  <si>
    <t>0541</t>
  </si>
  <si>
    <t>099001</t>
  </si>
  <si>
    <t>BELLEGRA</t>
  </si>
  <si>
    <t>A749</t>
  </si>
  <si>
    <t>00030</t>
  </si>
  <si>
    <t>058012</t>
  </si>
  <si>
    <t>BELLINO</t>
  </si>
  <si>
    <t>A750</t>
  </si>
  <si>
    <t>12020</t>
  </si>
  <si>
    <t>004017</t>
  </si>
  <si>
    <t>BELLINZAGO LOMBARDO</t>
  </si>
  <si>
    <t>A751</t>
  </si>
  <si>
    <t>015016</t>
  </si>
  <si>
    <t>BELLINZAGO NOVARESE</t>
  </si>
  <si>
    <t>A752</t>
  </si>
  <si>
    <t>28043</t>
  </si>
  <si>
    <t>003016</t>
  </si>
  <si>
    <t>BELLIZZI</t>
  </si>
  <si>
    <t>M294</t>
  </si>
  <si>
    <t>84092</t>
  </si>
  <si>
    <t>065158</t>
  </si>
  <si>
    <t>BELLONA</t>
  </si>
  <si>
    <t>A755</t>
  </si>
  <si>
    <t>81041</t>
  </si>
  <si>
    <t>061007</t>
  </si>
  <si>
    <t>BELLOSGUARDO</t>
  </si>
  <si>
    <t>A756</t>
  </si>
  <si>
    <t>065015</t>
  </si>
  <si>
    <t>BELLUNO</t>
  </si>
  <si>
    <t>A757</t>
  </si>
  <si>
    <t>32100</t>
  </si>
  <si>
    <t>025006</t>
  </si>
  <si>
    <t>BELLUSCO</t>
  </si>
  <si>
    <t>A759</t>
  </si>
  <si>
    <t>015017</t>
  </si>
  <si>
    <t>BELMONTE CALABRO</t>
  </si>
  <si>
    <t>A762</t>
  </si>
  <si>
    <t>87033</t>
  </si>
  <si>
    <t>078013</t>
  </si>
  <si>
    <t>BELMONTE CASTELLO</t>
  </si>
  <si>
    <t>A763</t>
  </si>
  <si>
    <t>060013</t>
  </si>
  <si>
    <t>BELMONTE DEL SANNIO</t>
  </si>
  <si>
    <t>A761</t>
  </si>
  <si>
    <t>094004</t>
  </si>
  <si>
    <t>BELMONTE IN SABINA</t>
  </si>
  <si>
    <t>A765</t>
  </si>
  <si>
    <t>057005</t>
  </si>
  <si>
    <t>BELMONTE MEZZAGNO</t>
  </si>
  <si>
    <t>A764</t>
  </si>
  <si>
    <t>90031</t>
  </si>
  <si>
    <t>082009</t>
  </si>
  <si>
    <t>BELMONTE PICENO</t>
  </si>
  <si>
    <t>A760</t>
  </si>
  <si>
    <t>63029</t>
  </si>
  <si>
    <t>044008</t>
  </si>
  <si>
    <t>BELPASSO</t>
  </si>
  <si>
    <t>A766</t>
  </si>
  <si>
    <t>95032</t>
  </si>
  <si>
    <t>087007</t>
  </si>
  <si>
    <t>BELSITO</t>
  </si>
  <si>
    <t>A768</t>
  </si>
  <si>
    <t>87030</t>
  </si>
  <si>
    <t>078014</t>
  </si>
  <si>
    <t>BELVEDERE DI SPINELLO</t>
  </si>
  <si>
    <t>A772</t>
  </si>
  <si>
    <t>KR</t>
  </si>
  <si>
    <t>88824</t>
  </si>
  <si>
    <t>0962</t>
  </si>
  <si>
    <t>101001</t>
  </si>
  <si>
    <t>BELVEDERE LANGHE</t>
  </si>
  <si>
    <t>A774</t>
  </si>
  <si>
    <t>004018</t>
  </si>
  <si>
    <t>BELVEDERE MARITTIMO</t>
  </si>
  <si>
    <t>A773</t>
  </si>
  <si>
    <t>87021</t>
  </si>
  <si>
    <t>078015</t>
  </si>
  <si>
    <t>BELVEDERE OSTRENSE</t>
  </si>
  <si>
    <t>A769</t>
  </si>
  <si>
    <t>60030</t>
  </si>
  <si>
    <t>042005</t>
  </si>
  <si>
    <t>BELVEGLIO</t>
  </si>
  <si>
    <t>A770</t>
  </si>
  <si>
    <t>14047</t>
  </si>
  <si>
    <t>005008</t>
  </si>
  <si>
    <t>BELVI</t>
  </si>
  <si>
    <t>A776</t>
  </si>
  <si>
    <t>091007</t>
  </si>
  <si>
    <t>BEMA</t>
  </si>
  <si>
    <t>A777</t>
  </si>
  <si>
    <t>014006</t>
  </si>
  <si>
    <t>BENE LARIO</t>
  </si>
  <si>
    <t>A778</t>
  </si>
  <si>
    <t>0344</t>
  </si>
  <si>
    <t>013021</t>
  </si>
  <si>
    <t>BENE VAGIENNA</t>
  </si>
  <si>
    <t>A779</t>
  </si>
  <si>
    <t>12041</t>
  </si>
  <si>
    <t>004019</t>
  </si>
  <si>
    <t>BENESTARE</t>
  </si>
  <si>
    <t>A780</t>
  </si>
  <si>
    <t>080008</t>
  </si>
  <si>
    <t>BENETUTTI</t>
  </si>
  <si>
    <t>A781</t>
  </si>
  <si>
    <t>090008</t>
  </si>
  <si>
    <t>BENEVELLO</t>
  </si>
  <si>
    <t>A782</t>
  </si>
  <si>
    <t>004020</t>
  </si>
  <si>
    <t>BENEVENTO</t>
  </si>
  <si>
    <t>A783</t>
  </si>
  <si>
    <t>82100</t>
  </si>
  <si>
    <t>062008</t>
  </si>
  <si>
    <t>BENIN</t>
  </si>
  <si>
    <t>Z314</t>
  </si>
  <si>
    <t>BNN</t>
  </si>
  <si>
    <t>BENNA</t>
  </si>
  <si>
    <t>A784</t>
  </si>
  <si>
    <t>13871</t>
  </si>
  <si>
    <t>096003</t>
  </si>
  <si>
    <t>BENTIVOGLIO</t>
  </si>
  <si>
    <t>A785</t>
  </si>
  <si>
    <t>40010</t>
  </si>
  <si>
    <t>037005</t>
  </si>
  <si>
    <t>BERBENNO</t>
  </si>
  <si>
    <t>A786</t>
  </si>
  <si>
    <t>016023</t>
  </si>
  <si>
    <t>BERBENNO DI VALTELLINA</t>
  </si>
  <si>
    <t>A787</t>
  </si>
  <si>
    <t>014007</t>
  </si>
  <si>
    <t>BERCETO</t>
  </si>
  <si>
    <t>A788</t>
  </si>
  <si>
    <t>43042</t>
  </si>
  <si>
    <t>034004</t>
  </si>
  <si>
    <t>BERCHIDDA</t>
  </si>
  <si>
    <t>A789</t>
  </si>
  <si>
    <t>07022</t>
  </si>
  <si>
    <t>104006</t>
  </si>
  <si>
    <t>BEREGAZZO CON FIGLIARO</t>
  </si>
  <si>
    <t>A791</t>
  </si>
  <si>
    <t>013022</t>
  </si>
  <si>
    <t>BEREGUARDO</t>
  </si>
  <si>
    <t>A792</t>
  </si>
  <si>
    <t>27021</t>
  </si>
  <si>
    <t>018014</t>
  </si>
  <si>
    <t>BERGAMASCO</t>
  </si>
  <si>
    <t>A793</t>
  </si>
  <si>
    <t>15022</t>
  </si>
  <si>
    <t>006015</t>
  </si>
  <si>
    <t>BERGAMO</t>
  </si>
  <si>
    <t>A794</t>
  </si>
  <si>
    <t>24100</t>
  </si>
  <si>
    <t>016024</t>
  </si>
  <si>
    <t>BERGANTINO</t>
  </si>
  <si>
    <t>A795</t>
  </si>
  <si>
    <t>45032</t>
  </si>
  <si>
    <t>029006</t>
  </si>
  <si>
    <t>BERGEGGI</t>
  </si>
  <si>
    <t>A796</t>
  </si>
  <si>
    <t>17028</t>
  </si>
  <si>
    <t>009010</t>
  </si>
  <si>
    <t>BERGOLO</t>
  </si>
  <si>
    <t>A798</t>
  </si>
  <si>
    <t>12074</t>
  </si>
  <si>
    <t>004021</t>
  </si>
  <si>
    <t>BERLINGO</t>
  </si>
  <si>
    <t>A799</t>
  </si>
  <si>
    <t>017015</t>
  </si>
  <si>
    <t>BERMUDA (ISOLE)</t>
  </si>
  <si>
    <t>Z400</t>
  </si>
  <si>
    <t>NORD AMERICA</t>
  </si>
  <si>
    <t>BER</t>
  </si>
  <si>
    <t>BERNALDA</t>
  </si>
  <si>
    <t>A801</t>
  </si>
  <si>
    <t>75012</t>
  </si>
  <si>
    <t>077003</t>
  </si>
  <si>
    <t>BERNAREGGIO</t>
  </si>
  <si>
    <t>A802</t>
  </si>
  <si>
    <t>20044</t>
  </si>
  <si>
    <t>015018</t>
  </si>
  <si>
    <t>BERNATE TICINO</t>
  </si>
  <si>
    <t>A804</t>
  </si>
  <si>
    <t>015019</t>
  </si>
  <si>
    <t>BERNEZZO</t>
  </si>
  <si>
    <t>A805</t>
  </si>
  <si>
    <t>004022</t>
  </si>
  <si>
    <t>BERRA</t>
  </si>
  <si>
    <t>A806</t>
  </si>
  <si>
    <t>44033</t>
  </si>
  <si>
    <t>038002</t>
  </si>
  <si>
    <t>BERSONE</t>
  </si>
  <si>
    <t>A808</t>
  </si>
  <si>
    <t>38085</t>
  </si>
  <si>
    <t>0465</t>
  </si>
  <si>
    <t>022012</t>
  </si>
  <si>
    <t>BERTINORO</t>
  </si>
  <si>
    <t>A809</t>
  </si>
  <si>
    <t>47032</t>
  </si>
  <si>
    <t>040003</t>
  </si>
  <si>
    <t>BERTIOLO</t>
  </si>
  <si>
    <t>A810</t>
  </si>
  <si>
    <t>33032</t>
  </si>
  <si>
    <t>030010</t>
  </si>
  <si>
    <t>BERTONICO</t>
  </si>
  <si>
    <t>A811</t>
  </si>
  <si>
    <t>26821</t>
  </si>
  <si>
    <t>0377</t>
  </si>
  <si>
    <t>098002</t>
  </si>
  <si>
    <t>BERZANO DI SAN PIETRO</t>
  </si>
  <si>
    <t>A812</t>
  </si>
  <si>
    <t>005009</t>
  </si>
  <si>
    <t>BERZANO DI TORTONA</t>
  </si>
  <si>
    <t>A813</t>
  </si>
  <si>
    <t>006016</t>
  </si>
  <si>
    <t>BERZO DEMO</t>
  </si>
  <si>
    <t>A816</t>
  </si>
  <si>
    <t>017016</t>
  </si>
  <si>
    <t>BERZO INFERIORE</t>
  </si>
  <si>
    <t>A817</t>
  </si>
  <si>
    <t>017017</t>
  </si>
  <si>
    <t>BERZO SAN FERMO</t>
  </si>
  <si>
    <t>A815</t>
  </si>
  <si>
    <t>016025</t>
  </si>
  <si>
    <t>BESANA IN BRIANZA</t>
  </si>
  <si>
    <t>A818</t>
  </si>
  <si>
    <t>20045</t>
  </si>
  <si>
    <t>015021</t>
  </si>
  <si>
    <t>BESANO</t>
  </si>
  <si>
    <t>A819</t>
  </si>
  <si>
    <t>21050</t>
  </si>
  <si>
    <t>012011</t>
  </si>
  <si>
    <t>BESATE</t>
  </si>
  <si>
    <t>A820</t>
  </si>
  <si>
    <t>015022</t>
  </si>
  <si>
    <t>BESENELLO</t>
  </si>
  <si>
    <t>A821</t>
  </si>
  <si>
    <t>022013</t>
  </si>
  <si>
    <t>BESENZONE</t>
  </si>
  <si>
    <t>A823</t>
  </si>
  <si>
    <t>033003</t>
  </si>
  <si>
    <t>BESNATE</t>
  </si>
  <si>
    <t>A825</t>
  </si>
  <si>
    <t>012012</t>
  </si>
  <si>
    <t>BESOZZO</t>
  </si>
  <si>
    <t>A826</t>
  </si>
  <si>
    <t>21023</t>
  </si>
  <si>
    <t>012013</t>
  </si>
  <si>
    <t>BESSUDE</t>
  </si>
  <si>
    <t>A827</t>
  </si>
  <si>
    <t>090010</t>
  </si>
  <si>
    <t>BETTOLA</t>
  </si>
  <si>
    <t>A831</t>
  </si>
  <si>
    <t>29021</t>
  </si>
  <si>
    <t>033004</t>
  </si>
  <si>
    <t>BETTONA</t>
  </si>
  <si>
    <t>A832</t>
  </si>
  <si>
    <t>06084</t>
  </si>
  <si>
    <t>054003</t>
  </si>
  <si>
    <t>BEURA-CARDEZZA</t>
  </si>
  <si>
    <t>A834</t>
  </si>
  <si>
    <t>28040</t>
  </si>
  <si>
    <t>103011</t>
  </si>
  <si>
    <t>BEVAGNA</t>
  </si>
  <si>
    <t>A835</t>
  </si>
  <si>
    <t>06031</t>
  </si>
  <si>
    <t>0742</t>
  </si>
  <si>
    <t>054004</t>
  </si>
  <si>
    <t>BEVERINO</t>
  </si>
  <si>
    <t>A836</t>
  </si>
  <si>
    <t>19020</t>
  </si>
  <si>
    <t>011003</t>
  </si>
  <si>
    <t>BEVILACQUA</t>
  </si>
  <si>
    <t>A837</t>
  </si>
  <si>
    <t>023008</t>
  </si>
  <si>
    <t>BEZZECCA</t>
  </si>
  <si>
    <t>A839</t>
  </si>
  <si>
    <t>022014</t>
  </si>
  <si>
    <t>BHUTAN</t>
  </si>
  <si>
    <t>Z205</t>
  </si>
  <si>
    <t>BHU</t>
  </si>
  <si>
    <t>BIANCAVILLA</t>
  </si>
  <si>
    <t>A841</t>
  </si>
  <si>
    <t>95033</t>
  </si>
  <si>
    <t>087008</t>
  </si>
  <si>
    <t>BIANCHI</t>
  </si>
  <si>
    <t>A842</t>
  </si>
  <si>
    <t>87050</t>
  </si>
  <si>
    <t>078016</t>
  </si>
  <si>
    <t>BIANCO</t>
  </si>
  <si>
    <t>A843</t>
  </si>
  <si>
    <t>89032</t>
  </si>
  <si>
    <t>080009</t>
  </si>
  <si>
    <t>BIANDRATE</t>
  </si>
  <si>
    <t>A844</t>
  </si>
  <si>
    <t>28061</t>
  </si>
  <si>
    <t>003018</t>
  </si>
  <si>
    <t>BIANDRONNO</t>
  </si>
  <si>
    <t>A845</t>
  </si>
  <si>
    <t>21024</t>
  </si>
  <si>
    <t>012014</t>
  </si>
  <si>
    <t>BIANZANO</t>
  </si>
  <si>
    <t>A846</t>
  </si>
  <si>
    <t>016026</t>
  </si>
  <si>
    <t>BIANZE'</t>
  </si>
  <si>
    <t>A847</t>
  </si>
  <si>
    <t>13041</t>
  </si>
  <si>
    <t>002011</t>
  </si>
  <si>
    <t>BIANZONE</t>
  </si>
  <si>
    <t>A848</t>
  </si>
  <si>
    <t>23030</t>
  </si>
  <si>
    <t>014008</t>
  </si>
  <si>
    <t>BIASSONO</t>
  </si>
  <si>
    <t>A849</t>
  </si>
  <si>
    <t>20046</t>
  </si>
  <si>
    <t>015023</t>
  </si>
  <si>
    <t>BIBBIANO</t>
  </si>
  <si>
    <t>A850</t>
  </si>
  <si>
    <t>42021</t>
  </si>
  <si>
    <t>035004</t>
  </si>
  <si>
    <t>BIBBIENA</t>
  </si>
  <si>
    <t>A851</t>
  </si>
  <si>
    <t>52011</t>
  </si>
  <si>
    <t>051004</t>
  </si>
  <si>
    <t>BIBBONA</t>
  </si>
  <si>
    <t>A852</t>
  </si>
  <si>
    <t>LI</t>
  </si>
  <si>
    <t>57020</t>
  </si>
  <si>
    <t>0586</t>
  </si>
  <si>
    <t>049001</t>
  </si>
  <si>
    <t>BIBIANA</t>
  </si>
  <si>
    <t>A853</t>
  </si>
  <si>
    <t>001025</t>
  </si>
  <si>
    <t>BICCARI</t>
  </si>
  <si>
    <t>A854</t>
  </si>
  <si>
    <t>71032</t>
  </si>
  <si>
    <t>071006</t>
  </si>
  <si>
    <t>BICINICCO</t>
  </si>
  <si>
    <t>A855</t>
  </si>
  <si>
    <t>030011</t>
  </si>
  <si>
    <t>BIDONI'</t>
  </si>
  <si>
    <t>A856</t>
  </si>
  <si>
    <t>095014</t>
  </si>
  <si>
    <t>BIELLA</t>
  </si>
  <si>
    <t>A859</t>
  </si>
  <si>
    <t>13900</t>
  </si>
  <si>
    <t>096004</t>
  </si>
  <si>
    <t>BIELORUSSIA=RUSSIA BIANCA</t>
  </si>
  <si>
    <t>Z139</t>
  </si>
  <si>
    <t>BLR</t>
  </si>
  <si>
    <t>BIENNO</t>
  </si>
  <si>
    <t>A861</t>
  </si>
  <si>
    <t>017018</t>
  </si>
  <si>
    <t>BIENTINA</t>
  </si>
  <si>
    <t>A864</t>
  </si>
  <si>
    <t>PI</t>
  </si>
  <si>
    <t>56031</t>
  </si>
  <si>
    <t>0587</t>
  </si>
  <si>
    <t>050001</t>
  </si>
  <si>
    <t>BIGARELLO</t>
  </si>
  <si>
    <t>A866</t>
  </si>
  <si>
    <t>46030</t>
  </si>
  <si>
    <t>020004</t>
  </si>
  <si>
    <t>BINAGO</t>
  </si>
  <si>
    <t>A870</t>
  </si>
  <si>
    <t>013023</t>
  </si>
  <si>
    <t>BINASCO</t>
  </si>
  <si>
    <t>A872</t>
  </si>
  <si>
    <t>20082</t>
  </si>
  <si>
    <t>015024</t>
  </si>
  <si>
    <t>BINETTO</t>
  </si>
  <si>
    <t>A874</t>
  </si>
  <si>
    <t>70020</t>
  </si>
  <si>
    <t>072008</t>
  </si>
  <si>
    <t>BIOGLIO</t>
  </si>
  <si>
    <t>A876</t>
  </si>
  <si>
    <t>13841</t>
  </si>
  <si>
    <t>096005</t>
  </si>
  <si>
    <t>BIONAZ</t>
  </si>
  <si>
    <t>A877</t>
  </si>
  <si>
    <t>007010</t>
  </si>
  <si>
    <t>BIONE</t>
  </si>
  <si>
    <t>A878</t>
  </si>
  <si>
    <t>017019</t>
  </si>
  <si>
    <t>BIRMANIA</t>
  </si>
  <si>
    <t>Z206</t>
  </si>
  <si>
    <t>BUR</t>
  </si>
  <si>
    <t>BIRORI</t>
  </si>
  <si>
    <t>A880</t>
  </si>
  <si>
    <t>08010</t>
  </si>
  <si>
    <t>091008</t>
  </si>
  <si>
    <t>BISACCIA</t>
  </si>
  <si>
    <t>A881</t>
  </si>
  <si>
    <t>83044</t>
  </si>
  <si>
    <t>064011</t>
  </si>
  <si>
    <t>BISACQUINO</t>
  </si>
  <si>
    <t>A882</t>
  </si>
  <si>
    <t>90032</t>
  </si>
  <si>
    <t>082010</t>
  </si>
  <si>
    <t>BISCEGLIE</t>
  </si>
  <si>
    <t>A883</t>
  </si>
  <si>
    <t>70052</t>
  </si>
  <si>
    <t>072009</t>
  </si>
  <si>
    <t>BISEGNA</t>
  </si>
  <si>
    <t>A884</t>
  </si>
  <si>
    <t>67050</t>
  </si>
  <si>
    <t>066011</t>
  </si>
  <si>
    <t>BISENTI</t>
  </si>
  <si>
    <t>A885</t>
  </si>
  <si>
    <t>64033</t>
  </si>
  <si>
    <t>067007</t>
  </si>
  <si>
    <t>BISIGNANO</t>
  </si>
  <si>
    <t>A887</t>
  </si>
  <si>
    <t>87043</t>
  </si>
  <si>
    <t>078017</t>
  </si>
  <si>
    <t>BISTAGNO</t>
  </si>
  <si>
    <t>A889</t>
  </si>
  <si>
    <t>15012</t>
  </si>
  <si>
    <t>006017</t>
  </si>
  <si>
    <t>BISUSCHIO</t>
  </si>
  <si>
    <t>A891</t>
  </si>
  <si>
    <t>012015</t>
  </si>
  <si>
    <t>BITETTO</t>
  </si>
  <si>
    <t>A892</t>
  </si>
  <si>
    <t>072010</t>
  </si>
  <si>
    <t>BITONTO</t>
  </si>
  <si>
    <t>A893</t>
  </si>
  <si>
    <t>70032</t>
  </si>
  <si>
    <t>072011</t>
  </si>
  <si>
    <t>BITRITTO</t>
  </si>
  <si>
    <t>A894</t>
  </si>
  <si>
    <t>072012</t>
  </si>
  <si>
    <t>BITTI</t>
  </si>
  <si>
    <t>A895</t>
  </si>
  <si>
    <t>08021</t>
  </si>
  <si>
    <t>091009</t>
  </si>
  <si>
    <t>BIVONA</t>
  </si>
  <si>
    <t>A896</t>
  </si>
  <si>
    <t>084004</t>
  </si>
  <si>
    <t>BIVONGI</t>
  </si>
  <si>
    <t>A897</t>
  </si>
  <si>
    <t>080010</t>
  </si>
  <si>
    <t>BIZZARONE</t>
  </si>
  <si>
    <t>A898</t>
  </si>
  <si>
    <t>22020</t>
  </si>
  <si>
    <t>013024</t>
  </si>
  <si>
    <t>BLEGGIO INFERIORE</t>
  </si>
  <si>
    <t>A901</t>
  </si>
  <si>
    <t>38071</t>
  </si>
  <si>
    <t>022016</t>
  </si>
  <si>
    <t>BLEGGIO SUPERIORE</t>
  </si>
  <si>
    <t>A902</t>
  </si>
  <si>
    <t>022017</t>
  </si>
  <si>
    <t>BLELLO</t>
  </si>
  <si>
    <t>A903</t>
  </si>
  <si>
    <t>24012</t>
  </si>
  <si>
    <t>016027</t>
  </si>
  <si>
    <t>BLERA</t>
  </si>
  <si>
    <t>A857</t>
  </si>
  <si>
    <t>056007</t>
  </si>
  <si>
    <t>BLESSAGNO</t>
  </si>
  <si>
    <t>A904</t>
  </si>
  <si>
    <t>22028</t>
  </si>
  <si>
    <t>013025</t>
  </si>
  <si>
    <t>BLEVIO</t>
  </si>
  <si>
    <t>A905</t>
  </si>
  <si>
    <t>013026</t>
  </si>
  <si>
    <t>BLUFI</t>
  </si>
  <si>
    <t>M268</t>
  </si>
  <si>
    <t>082082</t>
  </si>
  <si>
    <t>BOARA PISANI</t>
  </si>
  <si>
    <t>A906</t>
  </si>
  <si>
    <t>028012</t>
  </si>
  <si>
    <t>BOBBIO</t>
  </si>
  <si>
    <t>A909</t>
  </si>
  <si>
    <t>29022</t>
  </si>
  <si>
    <t>033005</t>
  </si>
  <si>
    <t>BOBBIO PELLICE</t>
  </si>
  <si>
    <t>A910</t>
  </si>
  <si>
    <t>001026</t>
  </si>
  <si>
    <t>BOCA</t>
  </si>
  <si>
    <t>A911</t>
  </si>
  <si>
    <t>003019</t>
  </si>
  <si>
    <t>BOCCHIGLIERO</t>
  </si>
  <si>
    <t>A912</t>
  </si>
  <si>
    <t>87060</t>
  </si>
  <si>
    <t>0983</t>
  </si>
  <si>
    <t>078018</t>
  </si>
  <si>
    <t>BOCCIOLETO</t>
  </si>
  <si>
    <t>A914</t>
  </si>
  <si>
    <t>13022</t>
  </si>
  <si>
    <t>002014</t>
  </si>
  <si>
    <t>BOCENAGO</t>
  </si>
  <si>
    <t>A916</t>
  </si>
  <si>
    <t>38080</t>
  </si>
  <si>
    <t>022018</t>
  </si>
  <si>
    <t>BODIO LOMNAGO</t>
  </si>
  <si>
    <t>A918</t>
  </si>
  <si>
    <t>012016</t>
  </si>
  <si>
    <t>BOFFALORA D'ADDA</t>
  </si>
  <si>
    <t>A919</t>
  </si>
  <si>
    <t>26811</t>
  </si>
  <si>
    <t>098003</t>
  </si>
  <si>
    <t>BOFFALORA SOPRA TICINO</t>
  </si>
  <si>
    <t>A920</t>
  </si>
  <si>
    <t>015026</t>
  </si>
  <si>
    <t>BOGLIASCO</t>
  </si>
  <si>
    <t>A922</t>
  </si>
  <si>
    <t>16031</t>
  </si>
  <si>
    <t>010004</t>
  </si>
  <si>
    <t>BOGNANCO</t>
  </si>
  <si>
    <t>A925</t>
  </si>
  <si>
    <t>28842</t>
  </si>
  <si>
    <t>103012</t>
  </si>
  <si>
    <t>BOGOGNO</t>
  </si>
  <si>
    <t>A929</t>
  </si>
  <si>
    <t>003021</t>
  </si>
  <si>
    <t>BOISSANO</t>
  </si>
  <si>
    <t>A931</t>
  </si>
  <si>
    <t>17054</t>
  </si>
  <si>
    <t>009011</t>
  </si>
  <si>
    <t>BOJANO</t>
  </si>
  <si>
    <t>A930</t>
  </si>
  <si>
    <t>86021</t>
  </si>
  <si>
    <t>070003</t>
  </si>
  <si>
    <t>BOLANO</t>
  </si>
  <si>
    <t>A932</t>
  </si>
  <si>
    <t>011004</t>
  </si>
  <si>
    <t>BOLBENO</t>
  </si>
  <si>
    <t>A933</t>
  </si>
  <si>
    <t>38079</t>
  </si>
  <si>
    <t>022019</t>
  </si>
  <si>
    <t>BOLGARE</t>
  </si>
  <si>
    <t>A937</t>
  </si>
  <si>
    <t>016028</t>
  </si>
  <si>
    <t>BOLIVIA</t>
  </si>
  <si>
    <t>Z601</t>
  </si>
  <si>
    <t>RBX</t>
  </si>
  <si>
    <t>BOLLATE</t>
  </si>
  <si>
    <t>A940</t>
  </si>
  <si>
    <t>20021</t>
  </si>
  <si>
    <t>015027</t>
  </si>
  <si>
    <t>BOLLENGO</t>
  </si>
  <si>
    <t>A941</t>
  </si>
  <si>
    <t>10012</t>
  </si>
  <si>
    <t>001027</t>
  </si>
  <si>
    <t>BOLOGNA</t>
  </si>
  <si>
    <t>A944</t>
  </si>
  <si>
    <t>40100</t>
  </si>
  <si>
    <t>037006</t>
  </si>
  <si>
    <t>BOLOGNANO</t>
  </si>
  <si>
    <t>A945</t>
  </si>
  <si>
    <t>068003</t>
  </si>
  <si>
    <t>BOLOGNETTA</t>
  </si>
  <si>
    <t>A946</t>
  </si>
  <si>
    <t>082011</t>
  </si>
  <si>
    <t>BOLOGNOLA</t>
  </si>
  <si>
    <t>A947</t>
  </si>
  <si>
    <t>043005</t>
  </si>
  <si>
    <t>BOLOTANA</t>
  </si>
  <si>
    <t>A948</t>
  </si>
  <si>
    <t>08011</t>
  </si>
  <si>
    <t>091010</t>
  </si>
  <si>
    <t>BOLSENA</t>
  </si>
  <si>
    <t>A949</t>
  </si>
  <si>
    <t>01023</t>
  </si>
  <si>
    <t>056008</t>
  </si>
  <si>
    <t>BOLTIERE</t>
  </si>
  <si>
    <t>A950</t>
  </si>
  <si>
    <t>016029</t>
  </si>
  <si>
    <t>BOLZANO</t>
  </si>
  <si>
    <t>A952</t>
  </si>
  <si>
    <t>39100</t>
  </si>
  <si>
    <t>021008</t>
  </si>
  <si>
    <t>BOLZANO NOVARESE</t>
  </si>
  <si>
    <t>A953</t>
  </si>
  <si>
    <t>003022</t>
  </si>
  <si>
    <t>BOLZANO VICENTINO</t>
  </si>
  <si>
    <t>A954</t>
  </si>
  <si>
    <t>36050</t>
  </si>
  <si>
    <t>024013</t>
  </si>
  <si>
    <t>BOMARZO</t>
  </si>
  <si>
    <t>A955</t>
  </si>
  <si>
    <t>01020</t>
  </si>
  <si>
    <t>056009</t>
  </si>
  <si>
    <t>BOMBA</t>
  </si>
  <si>
    <t>A956</t>
  </si>
  <si>
    <t>66042</t>
  </si>
  <si>
    <t>069006</t>
  </si>
  <si>
    <t>BOMPENSIERE</t>
  </si>
  <si>
    <t>A957</t>
  </si>
  <si>
    <t>085002</t>
  </si>
  <si>
    <t>BOMPIETRO</t>
  </si>
  <si>
    <t>A958</t>
  </si>
  <si>
    <t>082012</t>
  </si>
  <si>
    <t>BOMPORTO</t>
  </si>
  <si>
    <t>A959</t>
  </si>
  <si>
    <t>036002</t>
  </si>
  <si>
    <t>BONARCADO</t>
  </si>
  <si>
    <t>A960</t>
  </si>
  <si>
    <t>095015</t>
  </si>
  <si>
    <t>BONASSOLA</t>
  </si>
  <si>
    <t>A961</t>
  </si>
  <si>
    <t>19011</t>
  </si>
  <si>
    <t>011005</t>
  </si>
  <si>
    <t>BONATE SOPRA</t>
  </si>
  <si>
    <t>A963</t>
  </si>
  <si>
    <t>016030</t>
  </si>
  <si>
    <t>BONATE SOTTO</t>
  </si>
  <si>
    <t>A962</t>
  </si>
  <si>
    <t>016031</t>
  </si>
  <si>
    <t>BONAVIGO</t>
  </si>
  <si>
    <t>A964</t>
  </si>
  <si>
    <t>023009</t>
  </si>
  <si>
    <t>BONDENO</t>
  </si>
  <si>
    <t>A965</t>
  </si>
  <si>
    <t>44012</t>
  </si>
  <si>
    <t>038003</t>
  </si>
  <si>
    <t>BONDO</t>
  </si>
  <si>
    <t>A967</t>
  </si>
  <si>
    <t>38081</t>
  </si>
  <si>
    <t>022020</t>
  </si>
  <si>
    <t>BONDONE</t>
  </si>
  <si>
    <t>A968</t>
  </si>
  <si>
    <t>022021</t>
  </si>
  <si>
    <t>BONEA</t>
  </si>
  <si>
    <t>A970</t>
  </si>
  <si>
    <t>82013</t>
  </si>
  <si>
    <t>062009</t>
  </si>
  <si>
    <t>BONEFRO</t>
  </si>
  <si>
    <t>A971</t>
  </si>
  <si>
    <t>86041</t>
  </si>
  <si>
    <t>070004</t>
  </si>
  <si>
    <t>BONEMERSE</t>
  </si>
  <si>
    <t>A972</t>
  </si>
  <si>
    <t>26040</t>
  </si>
  <si>
    <t>019006</t>
  </si>
  <si>
    <t>BONIFATI</t>
  </si>
  <si>
    <t>A973</t>
  </si>
  <si>
    <t>078019</t>
  </si>
  <si>
    <t>BONITO</t>
  </si>
  <si>
    <t>A975</t>
  </si>
  <si>
    <t>83032</t>
  </si>
  <si>
    <t>064012</t>
  </si>
  <si>
    <t>BONNANARO</t>
  </si>
  <si>
    <t>A976</t>
  </si>
  <si>
    <t>07043</t>
  </si>
  <si>
    <t>090011</t>
  </si>
  <si>
    <t>BONO</t>
  </si>
  <si>
    <t>A977</t>
  </si>
  <si>
    <t>07011</t>
  </si>
  <si>
    <t>090012</t>
  </si>
  <si>
    <t>BONORVA</t>
  </si>
  <si>
    <t>A978</t>
  </si>
  <si>
    <t>07012</t>
  </si>
  <si>
    <t>090013</t>
  </si>
  <si>
    <t>BONVICINO</t>
  </si>
  <si>
    <t>A979</t>
  </si>
  <si>
    <t>004023</t>
  </si>
  <si>
    <t>BOPHUTHATSWANA</t>
  </si>
  <si>
    <t>Z364</t>
  </si>
  <si>
    <t>BOP</t>
  </si>
  <si>
    <t>BORBONA</t>
  </si>
  <si>
    <t>A981</t>
  </si>
  <si>
    <t>02010</t>
  </si>
  <si>
    <t>057006</t>
  </si>
  <si>
    <t>BORCA DI CADORE</t>
  </si>
  <si>
    <t>A982</t>
  </si>
  <si>
    <t>32040</t>
  </si>
  <si>
    <t>025007</t>
  </si>
  <si>
    <t>BORDANO</t>
  </si>
  <si>
    <t>A983</t>
  </si>
  <si>
    <t>33010</t>
  </si>
  <si>
    <t>030012</t>
  </si>
  <si>
    <t>BORDIGHERA</t>
  </si>
  <si>
    <t>A984</t>
  </si>
  <si>
    <t>18012</t>
  </si>
  <si>
    <t>008008</t>
  </si>
  <si>
    <t>BORDOLANO</t>
  </si>
  <si>
    <t>A986</t>
  </si>
  <si>
    <t>019007</t>
  </si>
  <si>
    <t>BORE</t>
  </si>
  <si>
    <t>A987</t>
  </si>
  <si>
    <t>43030</t>
  </si>
  <si>
    <t>034005</t>
  </si>
  <si>
    <t>BORETTO</t>
  </si>
  <si>
    <t>A988</t>
  </si>
  <si>
    <t>42022</t>
  </si>
  <si>
    <t>035005</t>
  </si>
  <si>
    <t>BORGARELLO</t>
  </si>
  <si>
    <t>A989</t>
  </si>
  <si>
    <t>018015</t>
  </si>
  <si>
    <t>BORGARO TORINESE</t>
  </si>
  <si>
    <t>A990</t>
  </si>
  <si>
    <t>10071</t>
  </si>
  <si>
    <t>001028</t>
  </si>
  <si>
    <t>BORGETTO</t>
  </si>
  <si>
    <t>A991</t>
  </si>
  <si>
    <t>90042</t>
  </si>
  <si>
    <t>082013</t>
  </si>
  <si>
    <t>BORGHETTO D'ARROSCIA</t>
  </si>
  <si>
    <t>A993</t>
  </si>
  <si>
    <t>008009</t>
  </si>
  <si>
    <t>BORGHETTO DI BORBERA</t>
  </si>
  <si>
    <t>A998</t>
  </si>
  <si>
    <t>006018</t>
  </si>
  <si>
    <t>BORGHETTO DI VARA</t>
  </si>
  <si>
    <t>A992</t>
  </si>
  <si>
    <t>011006</t>
  </si>
  <si>
    <t>BORGHETTO LODIGIANO</t>
  </si>
  <si>
    <t>A995</t>
  </si>
  <si>
    <t>26812</t>
  </si>
  <si>
    <t>098004</t>
  </si>
  <si>
    <t>BORGHETTO SANTO SPIRITO</t>
  </si>
  <si>
    <t>A999</t>
  </si>
  <si>
    <t>17052</t>
  </si>
  <si>
    <t>009012</t>
  </si>
  <si>
    <t>BORGHI</t>
  </si>
  <si>
    <t>B001</t>
  </si>
  <si>
    <t>47030</t>
  </si>
  <si>
    <t>040004</t>
  </si>
  <si>
    <t>BORGIA</t>
  </si>
  <si>
    <t>B002</t>
  </si>
  <si>
    <t>88021</t>
  </si>
  <si>
    <t>079011</t>
  </si>
  <si>
    <t>BORGIALLO</t>
  </si>
  <si>
    <t>B003</t>
  </si>
  <si>
    <t>001029</t>
  </si>
  <si>
    <t>BORGIO VEREZZI</t>
  </si>
  <si>
    <t>B005</t>
  </si>
  <si>
    <t>17022</t>
  </si>
  <si>
    <t>009013</t>
  </si>
  <si>
    <t>BORGO A MOZZANO</t>
  </si>
  <si>
    <t>B007</t>
  </si>
  <si>
    <t>55023</t>
  </si>
  <si>
    <t>046004</t>
  </si>
  <si>
    <t>BORGO D'ALE</t>
  </si>
  <si>
    <t>B009</t>
  </si>
  <si>
    <t>002015</t>
  </si>
  <si>
    <t>BORGO DI TERZO</t>
  </si>
  <si>
    <t>B010</t>
  </si>
  <si>
    <t>016032</t>
  </si>
  <si>
    <t>BORGO PACE</t>
  </si>
  <si>
    <t>B026</t>
  </si>
  <si>
    <t>041006</t>
  </si>
  <si>
    <t>BORGO PRIOLO</t>
  </si>
  <si>
    <t>B028</t>
  </si>
  <si>
    <t>018016</t>
  </si>
  <si>
    <t>BORGO SAN DALMAZZO</t>
  </si>
  <si>
    <t>B033</t>
  </si>
  <si>
    <t>12011</t>
  </si>
  <si>
    <t>004025</t>
  </si>
  <si>
    <t>BORGO SAN GIACOMO</t>
  </si>
  <si>
    <t>B035</t>
  </si>
  <si>
    <t>25022</t>
  </si>
  <si>
    <t>017020</t>
  </si>
  <si>
    <t>BORGO SAN GIOVANNI</t>
  </si>
  <si>
    <t>B017</t>
  </si>
  <si>
    <t>26851</t>
  </si>
  <si>
    <t>098005</t>
  </si>
  <si>
    <t>BORGO SAN LORENZO</t>
  </si>
  <si>
    <t>B036</t>
  </si>
  <si>
    <t>50032</t>
  </si>
  <si>
    <t>048004</t>
  </si>
  <si>
    <t>BORGO SAN MARTINO</t>
  </si>
  <si>
    <t>B037</t>
  </si>
  <si>
    <t>15032</t>
  </si>
  <si>
    <t>006020</t>
  </si>
  <si>
    <t>BORGO SAN SIRO</t>
  </si>
  <si>
    <t>B038</t>
  </si>
  <si>
    <t>018018</t>
  </si>
  <si>
    <t>BORGO TICINO</t>
  </si>
  <si>
    <t>B043</t>
  </si>
  <si>
    <t>003025</t>
  </si>
  <si>
    <t>BORGO TOSSIGNANO</t>
  </si>
  <si>
    <t>B044</t>
  </si>
  <si>
    <t>40021</t>
  </si>
  <si>
    <t>0542</t>
  </si>
  <si>
    <t>037007</t>
  </si>
  <si>
    <t>BORGO VAL DI TARO</t>
  </si>
  <si>
    <t>B042</t>
  </si>
  <si>
    <t>43043</t>
  </si>
  <si>
    <t>034006</t>
  </si>
  <si>
    <t>BORGO VALSUGANA</t>
  </si>
  <si>
    <t>B006</t>
  </si>
  <si>
    <t>38051</t>
  </si>
  <si>
    <t>022022</t>
  </si>
  <si>
    <t>BORGO VELINO</t>
  </si>
  <si>
    <t>A996</t>
  </si>
  <si>
    <t>057008</t>
  </si>
  <si>
    <t>BORGO VERCELLI</t>
  </si>
  <si>
    <t>B046</t>
  </si>
  <si>
    <t>13012</t>
  </si>
  <si>
    <t>002017</t>
  </si>
  <si>
    <t>BORGOFORTE</t>
  </si>
  <si>
    <t>B011</t>
  </si>
  <si>
    <t>020005</t>
  </si>
  <si>
    <t>BORGOFRANCO D'IVREA</t>
  </si>
  <si>
    <t>B015</t>
  </si>
  <si>
    <t>10013</t>
  </si>
  <si>
    <t>001030</t>
  </si>
  <si>
    <t>BORGOFRANCO SUL PO</t>
  </si>
  <si>
    <t>B013</t>
  </si>
  <si>
    <t>46020</t>
  </si>
  <si>
    <t>0386</t>
  </si>
  <si>
    <t>020006</t>
  </si>
  <si>
    <t>BORGOLAVEZZARO</t>
  </si>
  <si>
    <t>B016</t>
  </si>
  <si>
    <t>28071</t>
  </si>
  <si>
    <t>003023</t>
  </si>
  <si>
    <t>BORGOMALE</t>
  </si>
  <si>
    <t>B018</t>
  </si>
  <si>
    <t>004024</t>
  </si>
  <si>
    <t>BORGOMANERO</t>
  </si>
  <si>
    <t>B019</t>
  </si>
  <si>
    <t>28021</t>
  </si>
  <si>
    <t>003024</t>
  </si>
  <si>
    <t>BORGOMARO</t>
  </si>
  <si>
    <t>B020</t>
  </si>
  <si>
    <t>008010</t>
  </si>
  <si>
    <t>BORGOMASINO</t>
  </si>
  <si>
    <t>B021</t>
  </si>
  <si>
    <t>10031</t>
  </si>
  <si>
    <t>001031</t>
  </si>
  <si>
    <t>BORGONE SUSA</t>
  </si>
  <si>
    <t>B024</t>
  </si>
  <si>
    <t>10050</t>
  </si>
  <si>
    <t>001032</t>
  </si>
  <si>
    <t>BORGONOVO VAL TIDONE</t>
  </si>
  <si>
    <t>B025</t>
  </si>
  <si>
    <t>29011</t>
  </si>
  <si>
    <t>033006</t>
  </si>
  <si>
    <t>BORGORATTO ALESSANDRINO</t>
  </si>
  <si>
    <t>B029</t>
  </si>
  <si>
    <t>15013</t>
  </si>
  <si>
    <t>006019</t>
  </si>
  <si>
    <t>BORGORATTO MORMOROLO</t>
  </si>
  <si>
    <t>B030</t>
  </si>
  <si>
    <t>018017</t>
  </si>
  <si>
    <t>BORGORICCO</t>
  </si>
  <si>
    <t>B031</t>
  </si>
  <si>
    <t>35010</t>
  </si>
  <si>
    <t>028013</t>
  </si>
  <si>
    <t>BORGOROSE</t>
  </si>
  <si>
    <t>B008</t>
  </si>
  <si>
    <t>02021</t>
  </si>
  <si>
    <t>057007</t>
  </si>
  <si>
    <t>BORGOSATOLLO</t>
  </si>
  <si>
    <t>B040</t>
  </si>
  <si>
    <t>017021</t>
  </si>
  <si>
    <t>BORGOSESIA</t>
  </si>
  <si>
    <t>B041</t>
  </si>
  <si>
    <t>13011</t>
  </si>
  <si>
    <t>002016</t>
  </si>
  <si>
    <t>BORMIDA</t>
  </si>
  <si>
    <t>B048</t>
  </si>
  <si>
    <t>17045</t>
  </si>
  <si>
    <t>009014</t>
  </si>
  <si>
    <t>BORMIO</t>
  </si>
  <si>
    <t>B049</t>
  </si>
  <si>
    <t>23032</t>
  </si>
  <si>
    <t>014009</t>
  </si>
  <si>
    <t>BORNASCO</t>
  </si>
  <si>
    <t>B051</t>
  </si>
  <si>
    <t>018019</t>
  </si>
  <si>
    <t>BORNO</t>
  </si>
  <si>
    <t>B054</t>
  </si>
  <si>
    <t>25042</t>
  </si>
  <si>
    <t>017022</t>
  </si>
  <si>
    <t>BORONEDDU</t>
  </si>
  <si>
    <t>B055</t>
  </si>
  <si>
    <t>095016</t>
  </si>
  <si>
    <t>BORORE</t>
  </si>
  <si>
    <t>B056</t>
  </si>
  <si>
    <t>08016</t>
  </si>
  <si>
    <t>091011</t>
  </si>
  <si>
    <t>BORRELLO</t>
  </si>
  <si>
    <t>B057</t>
  </si>
  <si>
    <t>069007</t>
  </si>
  <si>
    <t>BORRIANA</t>
  </si>
  <si>
    <t>B058</t>
  </si>
  <si>
    <t>13872</t>
  </si>
  <si>
    <t>096006</t>
  </si>
  <si>
    <t>BORSO DEL GRAPPA</t>
  </si>
  <si>
    <t>B061</t>
  </si>
  <si>
    <t>026004</t>
  </si>
  <si>
    <t>BORTIGALI</t>
  </si>
  <si>
    <t>B062</t>
  </si>
  <si>
    <t>08012</t>
  </si>
  <si>
    <t>091012</t>
  </si>
  <si>
    <t>BORTIGIADAS</t>
  </si>
  <si>
    <t>B063</t>
  </si>
  <si>
    <t>104007</t>
  </si>
  <si>
    <t>BORUTTA</t>
  </si>
  <si>
    <t>B064</t>
  </si>
  <si>
    <t>090015</t>
  </si>
  <si>
    <t>BORZONASCA</t>
  </si>
  <si>
    <t>B067</t>
  </si>
  <si>
    <t>16041</t>
  </si>
  <si>
    <t>010005</t>
  </si>
  <si>
    <t>BOSA</t>
  </si>
  <si>
    <t>B068</t>
  </si>
  <si>
    <t>08013</t>
  </si>
  <si>
    <t>091013</t>
  </si>
  <si>
    <t>BOSARO</t>
  </si>
  <si>
    <t>B069</t>
  </si>
  <si>
    <t>45033</t>
  </si>
  <si>
    <t>029007</t>
  </si>
  <si>
    <t>BOSCHI SANT'ANNA</t>
  </si>
  <si>
    <t>B070</t>
  </si>
  <si>
    <t>023010</t>
  </si>
  <si>
    <t>BOSCO CHIESANUOVA</t>
  </si>
  <si>
    <t>B073</t>
  </si>
  <si>
    <t>37021</t>
  </si>
  <si>
    <t>023011</t>
  </si>
  <si>
    <t>BOSCO MARENGO</t>
  </si>
  <si>
    <t>B071</t>
  </si>
  <si>
    <t>15062</t>
  </si>
  <si>
    <t>006021</t>
  </si>
  <si>
    <t>BOSCONERO</t>
  </si>
  <si>
    <t>B075</t>
  </si>
  <si>
    <t>001033</t>
  </si>
  <si>
    <t>BOSCOREALE</t>
  </si>
  <si>
    <t>B076</t>
  </si>
  <si>
    <t>80041</t>
  </si>
  <si>
    <t>063008</t>
  </si>
  <si>
    <t>BOSCOTRECASE</t>
  </si>
  <si>
    <t>B077</t>
  </si>
  <si>
    <t>80042</t>
  </si>
  <si>
    <t>063009</t>
  </si>
  <si>
    <t>BOSENTINO</t>
  </si>
  <si>
    <t>B078</t>
  </si>
  <si>
    <t>38049</t>
  </si>
  <si>
    <t>022023</t>
  </si>
  <si>
    <t>BOSIA</t>
  </si>
  <si>
    <t>B079</t>
  </si>
  <si>
    <t>004026</t>
  </si>
  <si>
    <t>BOSIO</t>
  </si>
  <si>
    <t>B080</t>
  </si>
  <si>
    <t>006022</t>
  </si>
  <si>
    <t>BOSISIO PARINI</t>
  </si>
  <si>
    <t>B081</t>
  </si>
  <si>
    <t>23842</t>
  </si>
  <si>
    <t>097009</t>
  </si>
  <si>
    <t>BOSNASCO</t>
  </si>
  <si>
    <t>B082</t>
  </si>
  <si>
    <t>018020</t>
  </si>
  <si>
    <t>BOSNIA ED ERZEGOVINA</t>
  </si>
  <si>
    <t>Z153</t>
  </si>
  <si>
    <t>BOSSICO</t>
  </si>
  <si>
    <t>B083</t>
  </si>
  <si>
    <t>016033</t>
  </si>
  <si>
    <t>BOSSOLASCO</t>
  </si>
  <si>
    <t>B084</t>
  </si>
  <si>
    <t>004027</t>
  </si>
  <si>
    <t>BOTRICELLO</t>
  </si>
  <si>
    <t>B085</t>
  </si>
  <si>
    <t>88070</t>
  </si>
  <si>
    <t>079012</t>
  </si>
  <si>
    <t>BOTRUGNO</t>
  </si>
  <si>
    <t>B086</t>
  </si>
  <si>
    <t>075009</t>
  </si>
  <si>
    <t>BOTSWANA</t>
  </si>
  <si>
    <t>Z358</t>
  </si>
  <si>
    <t>BSW</t>
  </si>
  <si>
    <t>BOTTANUCO</t>
  </si>
  <si>
    <t>B088</t>
  </si>
  <si>
    <t>016034</t>
  </si>
  <si>
    <t>BOTTICINO</t>
  </si>
  <si>
    <t>B091</t>
  </si>
  <si>
    <t>25082</t>
  </si>
  <si>
    <t>017023</t>
  </si>
  <si>
    <t>BOTTIDDA</t>
  </si>
  <si>
    <t>B094</t>
  </si>
  <si>
    <t>090016</t>
  </si>
  <si>
    <t>BOVA</t>
  </si>
  <si>
    <t>B097</t>
  </si>
  <si>
    <t>89033</t>
  </si>
  <si>
    <t>080011</t>
  </si>
  <si>
    <t>BOVA MARINA</t>
  </si>
  <si>
    <t>B099</t>
  </si>
  <si>
    <t>89035</t>
  </si>
  <si>
    <t>080013</t>
  </si>
  <si>
    <t>BOVALINO</t>
  </si>
  <si>
    <t>B098</t>
  </si>
  <si>
    <t>080012</t>
  </si>
  <si>
    <t>BOVEGNO</t>
  </si>
  <si>
    <t>B100</t>
  </si>
  <si>
    <t>25061</t>
  </si>
  <si>
    <t>017024</t>
  </si>
  <si>
    <t>BOVES</t>
  </si>
  <si>
    <t>B101</t>
  </si>
  <si>
    <t>12012</t>
  </si>
  <si>
    <t>004028</t>
  </si>
  <si>
    <t>BOVEZZO</t>
  </si>
  <si>
    <t>B102</t>
  </si>
  <si>
    <t>25073</t>
  </si>
  <si>
    <t>017025</t>
  </si>
  <si>
    <t>BOVILLE ERNICA</t>
  </si>
  <si>
    <t>A720</t>
  </si>
  <si>
    <t>03022</t>
  </si>
  <si>
    <t>060014</t>
  </si>
  <si>
    <t>BOVINO</t>
  </si>
  <si>
    <t>B104</t>
  </si>
  <si>
    <t>71023</t>
  </si>
  <si>
    <t>071007</t>
  </si>
  <si>
    <t>BOVISIO-MASCIAGO</t>
  </si>
  <si>
    <t>B105</t>
  </si>
  <si>
    <t>015030</t>
  </si>
  <si>
    <t>BOVOLENTA</t>
  </si>
  <si>
    <t>B106</t>
  </si>
  <si>
    <t>35024</t>
  </si>
  <si>
    <t>028014</t>
  </si>
  <si>
    <t>BOVOLONE</t>
  </si>
  <si>
    <t>B107</t>
  </si>
  <si>
    <t>37051</t>
  </si>
  <si>
    <t>023012</t>
  </si>
  <si>
    <t>BOZZOLE</t>
  </si>
  <si>
    <t>B109</t>
  </si>
  <si>
    <t>006023</t>
  </si>
  <si>
    <t>BOZZOLO</t>
  </si>
  <si>
    <t>B110</t>
  </si>
  <si>
    <t>46012</t>
  </si>
  <si>
    <t>020007</t>
  </si>
  <si>
    <t>BRA</t>
  </si>
  <si>
    <t>B111</t>
  </si>
  <si>
    <t>12042</t>
  </si>
  <si>
    <t>004029</t>
  </si>
  <si>
    <t>BRACCA</t>
  </si>
  <si>
    <t>B112</t>
  </si>
  <si>
    <t>016035</t>
  </si>
  <si>
    <t>BRACCIANO</t>
  </si>
  <si>
    <t>B114</t>
  </si>
  <si>
    <t>00062</t>
  </si>
  <si>
    <t>058013</t>
  </si>
  <si>
    <t>BRACIGLIANO</t>
  </si>
  <si>
    <t>B115</t>
  </si>
  <si>
    <t>84082</t>
  </si>
  <si>
    <t>065016</t>
  </si>
  <si>
    <t>BRAIES</t>
  </si>
  <si>
    <t>B116</t>
  </si>
  <si>
    <t>39030</t>
  </si>
  <si>
    <t>0474</t>
  </si>
  <si>
    <t>021009</t>
  </si>
  <si>
    <t>BRALLO DI PREGOLA</t>
  </si>
  <si>
    <t>B117</t>
  </si>
  <si>
    <t>018021</t>
  </si>
  <si>
    <t>BRANCALEONE</t>
  </si>
  <si>
    <t>B118</t>
  </si>
  <si>
    <t>89036</t>
  </si>
  <si>
    <t>080014</t>
  </si>
  <si>
    <t>BRANDICO</t>
  </si>
  <si>
    <t>B120</t>
  </si>
  <si>
    <t>017026</t>
  </si>
  <si>
    <t>BRANDIZZO</t>
  </si>
  <si>
    <t>B121</t>
  </si>
  <si>
    <t>10032</t>
  </si>
  <si>
    <t>001034</t>
  </si>
  <si>
    <t>BRANZI</t>
  </si>
  <si>
    <t>B123</t>
  </si>
  <si>
    <t>016036</t>
  </si>
  <si>
    <t>BRAONE</t>
  </si>
  <si>
    <t>B124</t>
  </si>
  <si>
    <t>017027</t>
  </si>
  <si>
    <t>BRASILE</t>
  </si>
  <si>
    <t>Z602</t>
  </si>
  <si>
    <t>BRX</t>
  </si>
  <si>
    <t>BREBBIA</t>
  </si>
  <si>
    <t>B126</t>
  </si>
  <si>
    <t>012017</t>
  </si>
  <si>
    <t>BREDA DI PIAVE</t>
  </si>
  <si>
    <t>B128</t>
  </si>
  <si>
    <t>026005</t>
  </si>
  <si>
    <t>BREGANO</t>
  </si>
  <si>
    <t>B131</t>
  </si>
  <si>
    <t>012018</t>
  </si>
  <si>
    <t>BREGANZE</t>
  </si>
  <si>
    <t>B132</t>
  </si>
  <si>
    <t>36042</t>
  </si>
  <si>
    <t>024014</t>
  </si>
  <si>
    <t>BREGNANO</t>
  </si>
  <si>
    <t>B134</t>
  </si>
  <si>
    <t>013028</t>
  </si>
  <si>
    <t>BREGUZZO</t>
  </si>
  <si>
    <t>B135</t>
  </si>
  <si>
    <t>022024</t>
  </si>
  <si>
    <t>BREIA</t>
  </si>
  <si>
    <t>B136</t>
  </si>
  <si>
    <t>002019</t>
  </si>
  <si>
    <t>BREMBATE</t>
  </si>
  <si>
    <t>B137</t>
  </si>
  <si>
    <t>24041</t>
  </si>
  <si>
    <t>016037</t>
  </si>
  <si>
    <t>BREMBATE DI SOPRA</t>
  </si>
  <si>
    <t>B138</t>
  </si>
  <si>
    <t>016038</t>
  </si>
  <si>
    <t>BREMBILLA</t>
  </si>
  <si>
    <t>B140</t>
  </si>
  <si>
    <t>016039</t>
  </si>
  <si>
    <t>BREMBIO</t>
  </si>
  <si>
    <t>B141</t>
  </si>
  <si>
    <t>26822</t>
  </si>
  <si>
    <t>098006</t>
  </si>
  <si>
    <t>BREME</t>
  </si>
  <si>
    <t>B142</t>
  </si>
  <si>
    <t>018022</t>
  </si>
  <si>
    <t>BRENDOLA</t>
  </si>
  <si>
    <t>B143</t>
  </si>
  <si>
    <t>36040</t>
  </si>
  <si>
    <t>024015</t>
  </si>
  <si>
    <t>BRENNA</t>
  </si>
  <si>
    <t>B144</t>
  </si>
  <si>
    <t>013029</t>
  </si>
  <si>
    <t>BRENNERO</t>
  </si>
  <si>
    <t>B145</t>
  </si>
  <si>
    <t>39041</t>
  </si>
  <si>
    <t>0472</t>
  </si>
  <si>
    <t>021010</t>
  </si>
  <si>
    <t>BRENO</t>
  </si>
  <si>
    <t>B149</t>
  </si>
  <si>
    <t>25043</t>
  </si>
  <si>
    <t>017028</t>
  </si>
  <si>
    <t>BRENTA</t>
  </si>
  <si>
    <t>B150</t>
  </si>
  <si>
    <t>012019</t>
  </si>
  <si>
    <t>BRENTINO BELLUNO</t>
  </si>
  <si>
    <t>B152</t>
  </si>
  <si>
    <t>37020</t>
  </si>
  <si>
    <t>023013</t>
  </si>
  <si>
    <t>BRENTONICO</t>
  </si>
  <si>
    <t>B153</t>
  </si>
  <si>
    <t>022025</t>
  </si>
  <si>
    <t>BRENZONE</t>
  </si>
  <si>
    <t>B154</t>
  </si>
  <si>
    <t>023014</t>
  </si>
  <si>
    <t>BRESCELLO</t>
  </si>
  <si>
    <t>B156</t>
  </si>
  <si>
    <t>42041</t>
  </si>
  <si>
    <t>035006</t>
  </si>
  <si>
    <t>BRESCIA</t>
  </si>
  <si>
    <t>B157</t>
  </si>
  <si>
    <t>25100</t>
  </si>
  <si>
    <t>017029</t>
  </si>
  <si>
    <t>BRESIMO</t>
  </si>
  <si>
    <t>B158</t>
  </si>
  <si>
    <t>38020</t>
  </si>
  <si>
    <t>022026</t>
  </si>
  <si>
    <t>BRESSANA BOTTARONE</t>
  </si>
  <si>
    <t>B159</t>
  </si>
  <si>
    <t>27042</t>
  </si>
  <si>
    <t>018023</t>
  </si>
  <si>
    <t>BRESSANONE</t>
  </si>
  <si>
    <t>B160</t>
  </si>
  <si>
    <t>39042</t>
  </si>
  <si>
    <t>021011</t>
  </si>
  <si>
    <t>BRESSANVIDO</t>
  </si>
  <si>
    <t>B161</t>
  </si>
  <si>
    <t>024016</t>
  </si>
  <si>
    <t>BRESSO</t>
  </si>
  <si>
    <t>B162</t>
  </si>
  <si>
    <t>20091</t>
  </si>
  <si>
    <t>015032</t>
  </si>
  <si>
    <t>BREZ</t>
  </si>
  <si>
    <t>B165</t>
  </si>
  <si>
    <t>38021</t>
  </si>
  <si>
    <t>022027</t>
  </si>
  <si>
    <t>BREZZO DI BEDERO</t>
  </si>
  <si>
    <t>B166</t>
  </si>
  <si>
    <t>012020</t>
  </si>
  <si>
    <t>BRIAGLIA</t>
  </si>
  <si>
    <t>B167</t>
  </si>
  <si>
    <t>12080</t>
  </si>
  <si>
    <t>004030</t>
  </si>
  <si>
    <t>BRIATICO</t>
  </si>
  <si>
    <t>B169</t>
  </si>
  <si>
    <t>89817</t>
  </si>
  <si>
    <t>102003</t>
  </si>
  <si>
    <t>BRICHERASIO</t>
  </si>
  <si>
    <t>B171</t>
  </si>
  <si>
    <t>001035</t>
  </si>
  <si>
    <t>BRIENNO</t>
  </si>
  <si>
    <t>B172</t>
  </si>
  <si>
    <t>013030</t>
  </si>
  <si>
    <t>BRIENZA</t>
  </si>
  <si>
    <t>B173</t>
  </si>
  <si>
    <t>076013</t>
  </si>
  <si>
    <t>BRIGA ALTA</t>
  </si>
  <si>
    <t>B175</t>
  </si>
  <si>
    <t>12025</t>
  </si>
  <si>
    <t>004031</t>
  </si>
  <si>
    <t>BRIGA NOVARESE</t>
  </si>
  <si>
    <t>B176</t>
  </si>
  <si>
    <t>003026</t>
  </si>
  <si>
    <t>BRIGNANO FRASCATA</t>
  </si>
  <si>
    <t>B179</t>
  </si>
  <si>
    <t>006024</t>
  </si>
  <si>
    <t>BRIGNANO GERA D'ADDA</t>
  </si>
  <si>
    <t>B178</t>
  </si>
  <si>
    <t>24053</t>
  </si>
  <si>
    <t>016040</t>
  </si>
  <si>
    <t>BRINDISI</t>
  </si>
  <si>
    <t>B180</t>
  </si>
  <si>
    <t>BR</t>
  </si>
  <si>
    <t>72100</t>
  </si>
  <si>
    <t>0831</t>
  </si>
  <si>
    <t>074001</t>
  </si>
  <si>
    <t>BRINDISI DI MONTAGNA</t>
  </si>
  <si>
    <t>B181</t>
  </si>
  <si>
    <t>076014</t>
  </si>
  <si>
    <t>BRINZIO</t>
  </si>
  <si>
    <t>B182</t>
  </si>
  <si>
    <t>012021</t>
  </si>
  <si>
    <t>BRIONA</t>
  </si>
  <si>
    <t>B183</t>
  </si>
  <si>
    <t>28072</t>
  </si>
  <si>
    <t>003027</t>
  </si>
  <si>
    <t>BRIONE</t>
  </si>
  <si>
    <t>B184</t>
  </si>
  <si>
    <t>25060</t>
  </si>
  <si>
    <t>017030</t>
  </si>
  <si>
    <t>B185</t>
  </si>
  <si>
    <t>38083</t>
  </si>
  <si>
    <t>022028</t>
  </si>
  <si>
    <t>BRIOSCO</t>
  </si>
  <si>
    <t>B187</t>
  </si>
  <si>
    <t>015033</t>
  </si>
  <si>
    <t>BRISIGHELLA</t>
  </si>
  <si>
    <t>B188</t>
  </si>
  <si>
    <t>48013</t>
  </si>
  <si>
    <t>0546</t>
  </si>
  <si>
    <t>039004</t>
  </si>
  <si>
    <t>BRISSAGO VALTRAVAGLIA</t>
  </si>
  <si>
    <t>B191</t>
  </si>
  <si>
    <t>012022</t>
  </si>
  <si>
    <t>BRISSOGNE</t>
  </si>
  <si>
    <t>B192</t>
  </si>
  <si>
    <t>007011</t>
  </si>
  <si>
    <t>BRITTOLI</t>
  </si>
  <si>
    <t>B193</t>
  </si>
  <si>
    <t>65010</t>
  </si>
  <si>
    <t>068004</t>
  </si>
  <si>
    <t>BRIVIO</t>
  </si>
  <si>
    <t>B194</t>
  </si>
  <si>
    <t>23883</t>
  </si>
  <si>
    <t>097010</t>
  </si>
  <si>
    <t>BROCCOSTELLA</t>
  </si>
  <si>
    <t>B195</t>
  </si>
  <si>
    <t>03030</t>
  </si>
  <si>
    <t>060015</t>
  </si>
  <si>
    <t>BROGLIANO</t>
  </si>
  <si>
    <t>B196</t>
  </si>
  <si>
    <t>024017</t>
  </si>
  <si>
    <t>BROGNATURO</t>
  </si>
  <si>
    <t>B197</t>
  </si>
  <si>
    <t>89822</t>
  </si>
  <si>
    <t>102004</t>
  </si>
  <si>
    <t>BROLO</t>
  </si>
  <si>
    <t>B198</t>
  </si>
  <si>
    <t>98061</t>
  </si>
  <si>
    <t>083007</t>
  </si>
  <si>
    <t>BRONDELLO</t>
  </si>
  <si>
    <t>B200</t>
  </si>
  <si>
    <t>12030</t>
  </si>
  <si>
    <t>004032</t>
  </si>
  <si>
    <t>BRONI</t>
  </si>
  <si>
    <t>B201</t>
  </si>
  <si>
    <t>27043</t>
  </si>
  <si>
    <t>018024</t>
  </si>
  <si>
    <t>BRONTE</t>
  </si>
  <si>
    <t>B202</t>
  </si>
  <si>
    <t>95034</t>
  </si>
  <si>
    <t>087009</t>
  </si>
  <si>
    <t>BRONZOLO</t>
  </si>
  <si>
    <t>B203</t>
  </si>
  <si>
    <t>39051</t>
  </si>
  <si>
    <t>021012</t>
  </si>
  <si>
    <t>BROSSASCO</t>
  </si>
  <si>
    <t>B204</t>
  </si>
  <si>
    <t>004033</t>
  </si>
  <si>
    <t>BROSSO</t>
  </si>
  <si>
    <t>B205</t>
  </si>
  <si>
    <t>001036</t>
  </si>
  <si>
    <t>BROVELLO CARPUGNINO</t>
  </si>
  <si>
    <t>B207</t>
  </si>
  <si>
    <t>28833</t>
  </si>
  <si>
    <t>103013</t>
  </si>
  <si>
    <t>BROZOLO</t>
  </si>
  <si>
    <t>B209</t>
  </si>
  <si>
    <t>001037</t>
  </si>
  <si>
    <t>BRUGHERIO</t>
  </si>
  <si>
    <t>B212</t>
  </si>
  <si>
    <t>20047</t>
  </si>
  <si>
    <t>015034</t>
  </si>
  <si>
    <t>BRUGINE</t>
  </si>
  <si>
    <t>B213</t>
  </si>
  <si>
    <t>028015</t>
  </si>
  <si>
    <t>BRUGNATO</t>
  </si>
  <si>
    <t>B214</t>
  </si>
  <si>
    <t>011007</t>
  </si>
  <si>
    <t>BRUGNERA</t>
  </si>
  <si>
    <t>B215</t>
  </si>
  <si>
    <t>33070</t>
  </si>
  <si>
    <t>093007</t>
  </si>
  <si>
    <t>BRUINO</t>
  </si>
  <si>
    <t>B216</t>
  </si>
  <si>
    <t>10090</t>
  </si>
  <si>
    <t>001038</t>
  </si>
  <si>
    <t>BRUMANO</t>
  </si>
  <si>
    <t>B217</t>
  </si>
  <si>
    <t>24037</t>
  </si>
  <si>
    <t>016041</t>
  </si>
  <si>
    <t>BRUNATE</t>
  </si>
  <si>
    <t>B218</t>
  </si>
  <si>
    <t>22034</t>
  </si>
  <si>
    <t>013032</t>
  </si>
  <si>
    <t>BRUNEI</t>
  </si>
  <si>
    <t>Z207</t>
  </si>
  <si>
    <t>BRU</t>
  </si>
  <si>
    <t>BRUNELLO</t>
  </si>
  <si>
    <t>B219</t>
  </si>
  <si>
    <t>012023</t>
  </si>
  <si>
    <t>BRUNICO</t>
  </si>
  <si>
    <t>B220</t>
  </si>
  <si>
    <t>39031</t>
  </si>
  <si>
    <t>021013</t>
  </si>
  <si>
    <t>BRUNO</t>
  </si>
  <si>
    <t>B221</t>
  </si>
  <si>
    <t>14046</t>
  </si>
  <si>
    <t>005010</t>
  </si>
  <si>
    <t>BRUSAPORTO</t>
  </si>
  <si>
    <t>B223</t>
  </si>
  <si>
    <t>016042</t>
  </si>
  <si>
    <t>BRUSASCO</t>
  </si>
  <si>
    <t>B225</t>
  </si>
  <si>
    <t>001039</t>
  </si>
  <si>
    <t>BRUSCIANO</t>
  </si>
  <si>
    <t>B227</t>
  </si>
  <si>
    <t>80031</t>
  </si>
  <si>
    <t>063010</t>
  </si>
  <si>
    <t>BRUSIMPIANO</t>
  </si>
  <si>
    <t>B228</t>
  </si>
  <si>
    <t>012024</t>
  </si>
  <si>
    <t>BRUSNENGO</t>
  </si>
  <si>
    <t>B229</t>
  </si>
  <si>
    <t>13862</t>
  </si>
  <si>
    <t>096007</t>
  </si>
  <si>
    <t>BRUSSON</t>
  </si>
  <si>
    <t>B230</t>
  </si>
  <si>
    <t>11022</t>
  </si>
  <si>
    <t>007012</t>
  </si>
  <si>
    <t>BRUZOLO</t>
  </si>
  <si>
    <t>B232</t>
  </si>
  <si>
    <t>001040</t>
  </si>
  <si>
    <t>BRUZZANO ZEFFIRIO</t>
  </si>
  <si>
    <t>B234</t>
  </si>
  <si>
    <t>080015</t>
  </si>
  <si>
    <t>BUBBIANO</t>
  </si>
  <si>
    <t>B235</t>
  </si>
  <si>
    <t>015035</t>
  </si>
  <si>
    <t>BUBBIO</t>
  </si>
  <si>
    <t>B236</t>
  </si>
  <si>
    <t>14051</t>
  </si>
  <si>
    <t>005011</t>
  </si>
  <si>
    <t>BUCCHERI</t>
  </si>
  <si>
    <t>B237</t>
  </si>
  <si>
    <t>96010</t>
  </si>
  <si>
    <t>089003</t>
  </si>
  <si>
    <t>BUCCHIANICO</t>
  </si>
  <si>
    <t>B238</t>
  </si>
  <si>
    <t>66011</t>
  </si>
  <si>
    <t>069008</t>
  </si>
  <si>
    <t>BUCCIANO</t>
  </si>
  <si>
    <t>B239</t>
  </si>
  <si>
    <t>062010</t>
  </si>
  <si>
    <t>BUCCINASCO</t>
  </si>
  <si>
    <t>B240</t>
  </si>
  <si>
    <t>015036</t>
  </si>
  <si>
    <t>BUCCINO</t>
  </si>
  <si>
    <t>B242</t>
  </si>
  <si>
    <t>84021</t>
  </si>
  <si>
    <t>065017</t>
  </si>
  <si>
    <t>BUCINE</t>
  </si>
  <si>
    <t>B243</t>
  </si>
  <si>
    <t>52021</t>
  </si>
  <si>
    <t>051005</t>
  </si>
  <si>
    <t>BUDDUSO'</t>
  </si>
  <si>
    <t>B246</t>
  </si>
  <si>
    <t>104008</t>
  </si>
  <si>
    <t>BUDOIA</t>
  </si>
  <si>
    <t>B247</t>
  </si>
  <si>
    <t>093008</t>
  </si>
  <si>
    <t>BUDONI</t>
  </si>
  <si>
    <t>B248</t>
  </si>
  <si>
    <t>08020</t>
  </si>
  <si>
    <t>104009</t>
  </si>
  <si>
    <t>BUDRIO</t>
  </si>
  <si>
    <t>B249</t>
  </si>
  <si>
    <t>40054</t>
  </si>
  <si>
    <t>037008</t>
  </si>
  <si>
    <t>BUGGERRU</t>
  </si>
  <si>
    <t>B250</t>
  </si>
  <si>
    <t>CI</t>
  </si>
  <si>
    <t>09010</t>
  </si>
  <si>
    <t>0781</t>
  </si>
  <si>
    <t>107001</t>
  </si>
  <si>
    <t>BUGGIANO</t>
  </si>
  <si>
    <t>B251</t>
  </si>
  <si>
    <t>51011</t>
  </si>
  <si>
    <t>0572</t>
  </si>
  <si>
    <t>047003</t>
  </si>
  <si>
    <t>BUGLIO IN MONTE</t>
  </si>
  <si>
    <t>B255</t>
  </si>
  <si>
    <t>014010</t>
  </si>
  <si>
    <t>BUGNARA</t>
  </si>
  <si>
    <t>B256</t>
  </si>
  <si>
    <t>066012</t>
  </si>
  <si>
    <t>BUGUGGIATE</t>
  </si>
  <si>
    <t>B258</t>
  </si>
  <si>
    <t>012025</t>
  </si>
  <si>
    <t>BUIA</t>
  </si>
  <si>
    <t>B259</t>
  </si>
  <si>
    <t>33030</t>
  </si>
  <si>
    <t>030013</t>
  </si>
  <si>
    <t>BULCIAGO</t>
  </si>
  <si>
    <t>B261</t>
  </si>
  <si>
    <t>23892</t>
  </si>
  <si>
    <t>097011</t>
  </si>
  <si>
    <t>BULGARIA</t>
  </si>
  <si>
    <t>Z104</t>
  </si>
  <si>
    <t>BGX</t>
  </si>
  <si>
    <t>BULGAROGRASSO</t>
  </si>
  <si>
    <t>B262</t>
  </si>
  <si>
    <t>013034</t>
  </si>
  <si>
    <t>BULTEI</t>
  </si>
  <si>
    <t>B264</t>
  </si>
  <si>
    <t>090018</t>
  </si>
  <si>
    <t>BULZI</t>
  </si>
  <si>
    <t>B265</t>
  </si>
  <si>
    <t>090019</t>
  </si>
  <si>
    <t>BUONABITACOLO</t>
  </si>
  <si>
    <t>B266</t>
  </si>
  <si>
    <t>84032</t>
  </si>
  <si>
    <t>065018</t>
  </si>
  <si>
    <t>BUONALBERGO</t>
  </si>
  <si>
    <t>B267</t>
  </si>
  <si>
    <t>062011</t>
  </si>
  <si>
    <t>BUONCONVENTO</t>
  </si>
  <si>
    <t>B269</t>
  </si>
  <si>
    <t>53022</t>
  </si>
  <si>
    <t>052003</t>
  </si>
  <si>
    <t>BUONVICINO</t>
  </si>
  <si>
    <t>B270</t>
  </si>
  <si>
    <t>078020</t>
  </si>
  <si>
    <t>BURAGO DI MOLGORA</t>
  </si>
  <si>
    <t>B272</t>
  </si>
  <si>
    <t>015037</t>
  </si>
  <si>
    <t>BURCEI</t>
  </si>
  <si>
    <t>B274</t>
  </si>
  <si>
    <t>092008</t>
  </si>
  <si>
    <t>BURGIO</t>
  </si>
  <si>
    <t>B275</t>
  </si>
  <si>
    <t>0925</t>
  </si>
  <si>
    <t>084005</t>
  </si>
  <si>
    <t>BURGOS</t>
  </si>
  <si>
    <t>B276</t>
  </si>
  <si>
    <t>090020</t>
  </si>
  <si>
    <t>BURIASCO</t>
  </si>
  <si>
    <t>B278</t>
  </si>
  <si>
    <t>001041</t>
  </si>
  <si>
    <t>BURKINA</t>
  </si>
  <si>
    <t>Z354</t>
  </si>
  <si>
    <t>BUK</t>
  </si>
  <si>
    <t>BUROLO</t>
  </si>
  <si>
    <t>B279</t>
  </si>
  <si>
    <t>001042</t>
  </si>
  <si>
    <t>BURONZO</t>
  </si>
  <si>
    <t>B280</t>
  </si>
  <si>
    <t>002021</t>
  </si>
  <si>
    <t>BURUNDI</t>
  </si>
  <si>
    <t>Z305</t>
  </si>
  <si>
    <t>BUD</t>
  </si>
  <si>
    <t>BUSACHI</t>
  </si>
  <si>
    <t>B281</t>
  </si>
  <si>
    <t>09082</t>
  </si>
  <si>
    <t>095017</t>
  </si>
  <si>
    <t>BUSALLA</t>
  </si>
  <si>
    <t>B282</t>
  </si>
  <si>
    <t>16012</t>
  </si>
  <si>
    <t>010006</t>
  </si>
  <si>
    <t>BUSANA</t>
  </si>
  <si>
    <t>B283</t>
  </si>
  <si>
    <t>42032</t>
  </si>
  <si>
    <t>035007</t>
  </si>
  <si>
    <t>BUSANO</t>
  </si>
  <si>
    <t>B284</t>
  </si>
  <si>
    <t>001043</t>
  </si>
  <si>
    <t>BUSCA</t>
  </si>
  <si>
    <t>B285</t>
  </si>
  <si>
    <t>12022</t>
  </si>
  <si>
    <t>004034</t>
  </si>
  <si>
    <t>BUSCATE</t>
  </si>
  <si>
    <t>B286</t>
  </si>
  <si>
    <t>015038</t>
  </si>
  <si>
    <t>BUSCEMI</t>
  </si>
  <si>
    <t>B287</t>
  </si>
  <si>
    <t>089004</t>
  </si>
  <si>
    <t>BUSETO PALIZZOLO</t>
  </si>
  <si>
    <t>B288</t>
  </si>
  <si>
    <t>91012</t>
  </si>
  <si>
    <t>0923</t>
  </si>
  <si>
    <t>081002</t>
  </si>
  <si>
    <t>BUSNAGO</t>
  </si>
  <si>
    <t>B289</t>
  </si>
  <si>
    <t>015039</t>
  </si>
  <si>
    <t>BUSSERO</t>
  </si>
  <si>
    <t>B292</t>
  </si>
  <si>
    <t>015040</t>
  </si>
  <si>
    <t>BUSSETO</t>
  </si>
  <si>
    <t>B293</t>
  </si>
  <si>
    <t>43011</t>
  </si>
  <si>
    <t>0524</t>
  </si>
  <si>
    <t>034007</t>
  </si>
  <si>
    <t>BUSSI SUL TIRINO</t>
  </si>
  <si>
    <t>B294</t>
  </si>
  <si>
    <t>65022</t>
  </si>
  <si>
    <t>068005</t>
  </si>
  <si>
    <t>BUSSO</t>
  </si>
  <si>
    <t>B295</t>
  </si>
  <si>
    <t>86010</t>
  </si>
  <si>
    <t>070005</t>
  </si>
  <si>
    <t>BUSSOLENGO</t>
  </si>
  <si>
    <t>B296</t>
  </si>
  <si>
    <t>37012</t>
  </si>
  <si>
    <t>023015</t>
  </si>
  <si>
    <t>BUSSOLENO</t>
  </si>
  <si>
    <t>B297</t>
  </si>
  <si>
    <t>10053</t>
  </si>
  <si>
    <t>001044</t>
  </si>
  <si>
    <t>BUSTO ARSIZIO</t>
  </si>
  <si>
    <t>B300</t>
  </si>
  <si>
    <t>21052</t>
  </si>
  <si>
    <t>012026</t>
  </si>
  <si>
    <t>BUSTO GAROLFO</t>
  </si>
  <si>
    <t>B301</t>
  </si>
  <si>
    <t>015041</t>
  </si>
  <si>
    <t>BUTERA</t>
  </si>
  <si>
    <t>B302</t>
  </si>
  <si>
    <t>93011</t>
  </si>
  <si>
    <t>085003</t>
  </si>
  <si>
    <t>BUTI</t>
  </si>
  <si>
    <t>B303</t>
  </si>
  <si>
    <t>56032</t>
  </si>
  <si>
    <t>050002</t>
  </si>
  <si>
    <t>BUTTAPIETRA</t>
  </si>
  <si>
    <t>B304</t>
  </si>
  <si>
    <t>37060</t>
  </si>
  <si>
    <t>023016</t>
  </si>
  <si>
    <t>BUTTIGLIERA ALTA</t>
  </si>
  <si>
    <t>B305</t>
  </si>
  <si>
    <t>001045</t>
  </si>
  <si>
    <t>BUTTIGLIERA D'ASTI</t>
  </si>
  <si>
    <t>B306</t>
  </si>
  <si>
    <t>14021</t>
  </si>
  <si>
    <t>005012</t>
  </si>
  <si>
    <t>BUTTRIO</t>
  </si>
  <si>
    <t>B309</t>
  </si>
  <si>
    <t>33042</t>
  </si>
  <si>
    <t>030014</t>
  </si>
  <si>
    <t>CA' D'ANDREA</t>
  </si>
  <si>
    <t>B320</t>
  </si>
  <si>
    <t>26030</t>
  </si>
  <si>
    <t>0375</t>
  </si>
  <si>
    <t>019008</t>
  </si>
  <si>
    <t>CABELLA LIGURE</t>
  </si>
  <si>
    <t>B311</t>
  </si>
  <si>
    <t>006025</t>
  </si>
  <si>
    <t>CABIATE</t>
  </si>
  <si>
    <t>B313</t>
  </si>
  <si>
    <t>013035</t>
  </si>
  <si>
    <t>CABRAS</t>
  </si>
  <si>
    <t>B314</t>
  </si>
  <si>
    <t>09072</t>
  </si>
  <si>
    <t>095018</t>
  </si>
  <si>
    <t>CACCAMO</t>
  </si>
  <si>
    <t>B315</t>
  </si>
  <si>
    <t>90012</t>
  </si>
  <si>
    <t>082014</t>
  </si>
  <si>
    <t>CACCURI</t>
  </si>
  <si>
    <t>B319</t>
  </si>
  <si>
    <t>88833</t>
  </si>
  <si>
    <t>101002</t>
  </si>
  <si>
    <t>CADEGLIANO VICONAGO</t>
  </si>
  <si>
    <t>B326</t>
  </si>
  <si>
    <t>21031</t>
  </si>
  <si>
    <t>012027</t>
  </si>
  <si>
    <t>CADELBOSCO DI SOPRA</t>
  </si>
  <si>
    <t>B328</t>
  </si>
  <si>
    <t>42023</t>
  </si>
  <si>
    <t>035008</t>
  </si>
  <si>
    <t>CADEO</t>
  </si>
  <si>
    <t>B332</t>
  </si>
  <si>
    <t>033007</t>
  </si>
  <si>
    <t>CADERZONE</t>
  </si>
  <si>
    <t>B335</t>
  </si>
  <si>
    <t>022029</t>
  </si>
  <si>
    <t>CADONEGHE</t>
  </si>
  <si>
    <t>B345</t>
  </si>
  <si>
    <t>028016</t>
  </si>
  <si>
    <t>CADORAGO</t>
  </si>
  <si>
    <t>B346</t>
  </si>
  <si>
    <t>22071</t>
  </si>
  <si>
    <t>013036</t>
  </si>
  <si>
    <t>CADREZZATE</t>
  </si>
  <si>
    <t>B347</t>
  </si>
  <si>
    <t>012028</t>
  </si>
  <si>
    <t>CAERANO DI SAN MARCO</t>
  </si>
  <si>
    <t>B349</t>
  </si>
  <si>
    <t>31031</t>
  </si>
  <si>
    <t>026006</t>
  </si>
  <si>
    <t>CAFASSE</t>
  </si>
  <si>
    <t>B350</t>
  </si>
  <si>
    <t>001046</t>
  </si>
  <si>
    <t>CAGGIANO</t>
  </si>
  <si>
    <t>B351</t>
  </si>
  <si>
    <t>065019</t>
  </si>
  <si>
    <t>CAGLI</t>
  </si>
  <si>
    <t>B352</t>
  </si>
  <si>
    <t>61043</t>
  </si>
  <si>
    <t>041007</t>
  </si>
  <si>
    <t>CAGLIARI</t>
  </si>
  <si>
    <t>B354</t>
  </si>
  <si>
    <t>09100</t>
  </si>
  <si>
    <t>092009</t>
  </si>
  <si>
    <t>CAGLIO</t>
  </si>
  <si>
    <t>B355</t>
  </si>
  <si>
    <t>013037</t>
  </si>
  <si>
    <t>CAGNANO AMITERNO</t>
  </si>
  <si>
    <t>B358</t>
  </si>
  <si>
    <t>67012</t>
  </si>
  <si>
    <t>066013</t>
  </si>
  <si>
    <t>CAGNANO VARANO</t>
  </si>
  <si>
    <t>B357</t>
  </si>
  <si>
    <t>71010</t>
  </si>
  <si>
    <t>0884</t>
  </si>
  <si>
    <t>071008</t>
  </si>
  <si>
    <t>CAGNO</t>
  </si>
  <si>
    <t>B359</t>
  </si>
  <si>
    <t>013038</t>
  </si>
  <si>
    <t>CAGNO'</t>
  </si>
  <si>
    <t>B360</t>
  </si>
  <si>
    <t>38028</t>
  </si>
  <si>
    <t>022030</t>
  </si>
  <si>
    <t>CAIANELLO</t>
  </si>
  <si>
    <t>B361</t>
  </si>
  <si>
    <t>81059</t>
  </si>
  <si>
    <t>061008</t>
  </si>
  <si>
    <t>CAIAZZO</t>
  </si>
  <si>
    <t>B362</t>
  </si>
  <si>
    <t>81013</t>
  </si>
  <si>
    <t>061009</t>
  </si>
  <si>
    <t>CAINES</t>
  </si>
  <si>
    <t>B364</t>
  </si>
  <si>
    <t>021014</t>
  </si>
  <si>
    <t>CAINO</t>
  </si>
  <si>
    <t>B365</t>
  </si>
  <si>
    <t>017031</t>
  </si>
  <si>
    <t>CAIOLO</t>
  </si>
  <si>
    <t>B366</t>
  </si>
  <si>
    <t>014011</t>
  </si>
  <si>
    <t>CAIRANO</t>
  </si>
  <si>
    <t>B367</t>
  </si>
  <si>
    <t>064013</t>
  </si>
  <si>
    <t>CAIRATE</t>
  </si>
  <si>
    <t>B368</t>
  </si>
  <si>
    <t>012029</t>
  </si>
  <si>
    <t>CAIRO MONTENOTTE</t>
  </si>
  <si>
    <t>B369</t>
  </si>
  <si>
    <t>17014</t>
  </si>
  <si>
    <t>009015</t>
  </si>
  <si>
    <t>CAIVANO</t>
  </si>
  <si>
    <t>B371</t>
  </si>
  <si>
    <t>80023</t>
  </si>
  <si>
    <t>063011</t>
  </si>
  <si>
    <t>CALABRITTO</t>
  </si>
  <si>
    <t>B374</t>
  </si>
  <si>
    <t>064014</t>
  </si>
  <si>
    <t>CALALZO DI CADORE</t>
  </si>
  <si>
    <t>B375</t>
  </si>
  <si>
    <t>32042</t>
  </si>
  <si>
    <t>025008</t>
  </si>
  <si>
    <t>CALAMANDRANA</t>
  </si>
  <si>
    <t>B376</t>
  </si>
  <si>
    <t>14042</t>
  </si>
  <si>
    <t>005013</t>
  </si>
  <si>
    <t>CALAMONACI</t>
  </si>
  <si>
    <t>B377</t>
  </si>
  <si>
    <t>084006</t>
  </si>
  <si>
    <t>CALANGIANUS</t>
  </si>
  <si>
    <t>B378</t>
  </si>
  <si>
    <t>07023</t>
  </si>
  <si>
    <t>104010</t>
  </si>
  <si>
    <t>CALANNA</t>
  </si>
  <si>
    <t>B379</t>
  </si>
  <si>
    <t>89050</t>
  </si>
  <si>
    <t>080016</t>
  </si>
  <si>
    <t>CALASCA CASTIGLIONE</t>
  </si>
  <si>
    <t>B380</t>
  </si>
  <si>
    <t>28873</t>
  </si>
  <si>
    <t>103014</t>
  </si>
  <si>
    <t>CALASCIBETTA</t>
  </si>
  <si>
    <t>B381</t>
  </si>
  <si>
    <t>086005</t>
  </si>
  <si>
    <t>CALASCIO</t>
  </si>
  <si>
    <t>B382</t>
  </si>
  <si>
    <t>066014</t>
  </si>
  <si>
    <t>CALASETTA</t>
  </si>
  <si>
    <t>B383</t>
  </si>
  <si>
    <t>09011</t>
  </si>
  <si>
    <t>107002</t>
  </si>
  <si>
    <t>CALATABIANO</t>
  </si>
  <si>
    <t>B384</t>
  </si>
  <si>
    <t>95011</t>
  </si>
  <si>
    <t>087010</t>
  </si>
  <si>
    <t>CALATAFIMI</t>
  </si>
  <si>
    <t>B385</t>
  </si>
  <si>
    <t>91013</t>
  </si>
  <si>
    <t>081003</t>
  </si>
  <si>
    <t>CALAVINO</t>
  </si>
  <si>
    <t>B386</t>
  </si>
  <si>
    <t>38072</t>
  </si>
  <si>
    <t>022031</t>
  </si>
  <si>
    <t>CALCATA</t>
  </si>
  <si>
    <t>B388</t>
  </si>
  <si>
    <t>056010</t>
  </si>
  <si>
    <t>CALCERANICA AL LAGO</t>
  </si>
  <si>
    <t>B389</t>
  </si>
  <si>
    <t>38050</t>
  </si>
  <si>
    <t>022032</t>
  </si>
  <si>
    <t>CALCI</t>
  </si>
  <si>
    <t>B390</t>
  </si>
  <si>
    <t>56011</t>
  </si>
  <si>
    <t>050</t>
  </si>
  <si>
    <t>050003</t>
  </si>
  <si>
    <t>CALCIANO</t>
  </si>
  <si>
    <t>B391</t>
  </si>
  <si>
    <t>077004</t>
  </si>
  <si>
    <t>CALCINAIA</t>
  </si>
  <si>
    <t>B392</t>
  </si>
  <si>
    <t>56012</t>
  </si>
  <si>
    <t>050004</t>
  </si>
  <si>
    <t>CALCINATE</t>
  </si>
  <si>
    <t>B393</t>
  </si>
  <si>
    <t>016043</t>
  </si>
  <si>
    <t>CALCINATO</t>
  </si>
  <si>
    <t>B394</t>
  </si>
  <si>
    <t>25011</t>
  </si>
  <si>
    <t>017032</t>
  </si>
  <si>
    <t>CALCIO</t>
  </si>
  <si>
    <t>B395</t>
  </si>
  <si>
    <t>24054</t>
  </si>
  <si>
    <t>016044</t>
  </si>
  <si>
    <t>CALCO</t>
  </si>
  <si>
    <t>B396</t>
  </si>
  <si>
    <t>23885</t>
  </si>
  <si>
    <t>097012</t>
  </si>
  <si>
    <t>CALDARO STRADA DEL VINO</t>
  </si>
  <si>
    <t>B397</t>
  </si>
  <si>
    <t>39052</t>
  </si>
  <si>
    <t>021015</t>
  </si>
  <si>
    <t>CALDAROLA</t>
  </si>
  <si>
    <t>B398</t>
  </si>
  <si>
    <t>043006</t>
  </si>
  <si>
    <t>CALDERARA DI RENO</t>
  </si>
  <si>
    <t>B399</t>
  </si>
  <si>
    <t>40012</t>
  </si>
  <si>
    <t>037009</t>
  </si>
  <si>
    <t>CALDES</t>
  </si>
  <si>
    <t>B400</t>
  </si>
  <si>
    <t>38022</t>
  </si>
  <si>
    <t>022033</t>
  </si>
  <si>
    <t>CALDIERO</t>
  </si>
  <si>
    <t>B402</t>
  </si>
  <si>
    <t>37042</t>
  </si>
  <si>
    <t>023017</t>
  </si>
  <si>
    <t>CALDOGNO</t>
  </si>
  <si>
    <t>B403</t>
  </si>
  <si>
    <t>36030</t>
  </si>
  <si>
    <t>024018</t>
  </si>
  <si>
    <t>CALDONAZZO</t>
  </si>
  <si>
    <t>B404</t>
  </si>
  <si>
    <t>38052</t>
  </si>
  <si>
    <t>022034</t>
  </si>
  <si>
    <t>CALENDASCO</t>
  </si>
  <si>
    <t>B405</t>
  </si>
  <si>
    <t>033008</t>
  </si>
  <si>
    <t>CALENZANO</t>
  </si>
  <si>
    <t>B406</t>
  </si>
  <si>
    <t>50041</t>
  </si>
  <si>
    <t>048005</t>
  </si>
  <si>
    <t>CALESTANO</t>
  </si>
  <si>
    <t>B408</t>
  </si>
  <si>
    <t>034008</t>
  </si>
  <si>
    <t>CALICE AL CORNOVIGLIO</t>
  </si>
  <si>
    <t>B410</t>
  </si>
  <si>
    <t>011008</t>
  </si>
  <si>
    <t>CALICE LIGURE</t>
  </si>
  <si>
    <t>B409</t>
  </si>
  <si>
    <t>009016</t>
  </si>
  <si>
    <t>CALIMERA</t>
  </si>
  <si>
    <t>B413</t>
  </si>
  <si>
    <t>73021</t>
  </si>
  <si>
    <t>075010</t>
  </si>
  <si>
    <t>CALITRI</t>
  </si>
  <si>
    <t>B415</t>
  </si>
  <si>
    <t>83045</t>
  </si>
  <si>
    <t>064015</t>
  </si>
  <si>
    <t>CALIZZANO</t>
  </si>
  <si>
    <t>B416</t>
  </si>
  <si>
    <t>009017</t>
  </si>
  <si>
    <t>CALLABIANA</t>
  </si>
  <si>
    <t>B417</t>
  </si>
  <si>
    <t>13821</t>
  </si>
  <si>
    <t>096008</t>
  </si>
  <si>
    <t>CALLIANO</t>
  </si>
  <si>
    <t>B418</t>
  </si>
  <si>
    <t>14031</t>
  </si>
  <si>
    <t>005014</t>
  </si>
  <si>
    <t>B419</t>
  </si>
  <si>
    <t>022035</t>
  </si>
  <si>
    <t>CALOLZIOCORTE</t>
  </si>
  <si>
    <t>B423</t>
  </si>
  <si>
    <t>23801</t>
  </si>
  <si>
    <t>097013</t>
  </si>
  <si>
    <t>CALOPEZZATI</t>
  </si>
  <si>
    <t>B424</t>
  </si>
  <si>
    <t>078021</t>
  </si>
  <si>
    <t>CALOSSO</t>
  </si>
  <si>
    <t>B425</t>
  </si>
  <si>
    <t>14052</t>
  </si>
  <si>
    <t>005015</t>
  </si>
  <si>
    <t>CALOVETO</t>
  </si>
  <si>
    <t>B426</t>
  </si>
  <si>
    <t>078022</t>
  </si>
  <si>
    <t>CALTABELLOTTA</t>
  </si>
  <si>
    <t>B427</t>
  </si>
  <si>
    <t>084007</t>
  </si>
  <si>
    <t>CALTAGIRONE</t>
  </si>
  <si>
    <t>B428</t>
  </si>
  <si>
    <t>95041</t>
  </si>
  <si>
    <t>0933</t>
  </si>
  <si>
    <t>087011</t>
  </si>
  <si>
    <t>CALTANISSETTA</t>
  </si>
  <si>
    <t>B429</t>
  </si>
  <si>
    <t>93100</t>
  </si>
  <si>
    <t>085004</t>
  </si>
  <si>
    <t>CALTAVUTURO</t>
  </si>
  <si>
    <t>B430</t>
  </si>
  <si>
    <t>90022</t>
  </si>
  <si>
    <t>082015</t>
  </si>
  <si>
    <t>CALTIGNAGA</t>
  </si>
  <si>
    <t>B431</t>
  </si>
  <si>
    <t>003030</t>
  </si>
  <si>
    <t>CALTO</t>
  </si>
  <si>
    <t>B432</t>
  </si>
  <si>
    <t>45030</t>
  </si>
  <si>
    <t>029008</t>
  </si>
  <si>
    <t>CALTRANO</t>
  </si>
  <si>
    <t>B433</t>
  </si>
  <si>
    <t>024019</t>
  </si>
  <si>
    <t>CALUSCO D'ADDA</t>
  </si>
  <si>
    <t>B434</t>
  </si>
  <si>
    <t>24033</t>
  </si>
  <si>
    <t>016046</t>
  </si>
  <si>
    <t>CALUSO</t>
  </si>
  <si>
    <t>B435</t>
  </si>
  <si>
    <t>10014</t>
  </si>
  <si>
    <t>001047</t>
  </si>
  <si>
    <t>CALVAGESE DELLA RIVIERA</t>
  </si>
  <si>
    <t>B436</t>
  </si>
  <si>
    <t>25080</t>
  </si>
  <si>
    <t>017033</t>
  </si>
  <si>
    <t>CALVANICO</t>
  </si>
  <si>
    <t>B437</t>
  </si>
  <si>
    <t>84080</t>
  </si>
  <si>
    <t>065020</t>
  </si>
  <si>
    <t>CALVATONE</t>
  </si>
  <si>
    <t>B439</t>
  </si>
  <si>
    <t>019009</t>
  </si>
  <si>
    <t>CALVELLO</t>
  </si>
  <si>
    <t>B440</t>
  </si>
  <si>
    <t>076015</t>
  </si>
  <si>
    <t>CALVENE</t>
  </si>
  <si>
    <t>B441</t>
  </si>
  <si>
    <t>024020</t>
  </si>
  <si>
    <t>CALVENZANO</t>
  </si>
  <si>
    <t>B442</t>
  </si>
  <si>
    <t>016047</t>
  </si>
  <si>
    <t>CALVERA</t>
  </si>
  <si>
    <t>B443</t>
  </si>
  <si>
    <t>85030</t>
  </si>
  <si>
    <t>0973</t>
  </si>
  <si>
    <t>076016</t>
  </si>
  <si>
    <t>CALVI</t>
  </si>
  <si>
    <t>B444</t>
  </si>
  <si>
    <t>82018</t>
  </si>
  <si>
    <t>062012</t>
  </si>
  <si>
    <t>CALVI DELL'UMBRIA</t>
  </si>
  <si>
    <t>B446</t>
  </si>
  <si>
    <t>05032</t>
  </si>
  <si>
    <t>055008</t>
  </si>
  <si>
    <t>CALVI RISORTA</t>
  </si>
  <si>
    <t>B445</t>
  </si>
  <si>
    <t>81042</t>
  </si>
  <si>
    <t>061010</t>
  </si>
  <si>
    <t>CALVIGNANO</t>
  </si>
  <si>
    <t>B447</t>
  </si>
  <si>
    <t>27045</t>
  </si>
  <si>
    <t>018025</t>
  </si>
  <si>
    <t>CALVIGNASCO</t>
  </si>
  <si>
    <t>B448</t>
  </si>
  <si>
    <t>015042</t>
  </si>
  <si>
    <t>CALVISANO</t>
  </si>
  <si>
    <t>B450</t>
  </si>
  <si>
    <t>25012</t>
  </si>
  <si>
    <t>017034</t>
  </si>
  <si>
    <t>CALVIZZANO</t>
  </si>
  <si>
    <t>B452</t>
  </si>
  <si>
    <t>80012</t>
  </si>
  <si>
    <t>063012</t>
  </si>
  <si>
    <t>CAMAGNA MONFERRATO</t>
  </si>
  <si>
    <t>B453</t>
  </si>
  <si>
    <t>15030</t>
  </si>
  <si>
    <t>006026</t>
  </si>
  <si>
    <t>CAMAIORE</t>
  </si>
  <si>
    <t>B455</t>
  </si>
  <si>
    <t>55041</t>
  </si>
  <si>
    <t>0584</t>
  </si>
  <si>
    <t>046005</t>
  </si>
  <si>
    <t>CAMAIRAGO</t>
  </si>
  <si>
    <t>B456</t>
  </si>
  <si>
    <t>26823</t>
  </si>
  <si>
    <t>098007</t>
  </si>
  <si>
    <t>CAMANDONA</t>
  </si>
  <si>
    <t>B457</t>
  </si>
  <si>
    <t>096009</t>
  </si>
  <si>
    <t>CAMASTRA</t>
  </si>
  <si>
    <t>B460</t>
  </si>
  <si>
    <t>92020</t>
  </si>
  <si>
    <t>084008</t>
  </si>
  <si>
    <t>CAMBIAGO</t>
  </si>
  <si>
    <t>B461</t>
  </si>
  <si>
    <t>015044</t>
  </si>
  <si>
    <t>CAMBIANO</t>
  </si>
  <si>
    <t>B462</t>
  </si>
  <si>
    <t>001048</t>
  </si>
  <si>
    <t>CAMBIASCA</t>
  </si>
  <si>
    <t>B463</t>
  </si>
  <si>
    <t>28814</t>
  </si>
  <si>
    <t>103015</t>
  </si>
  <si>
    <t>CAMBOGIA</t>
  </si>
  <si>
    <t>Z208</t>
  </si>
  <si>
    <t>CAMBURZANO</t>
  </si>
  <si>
    <t>B465</t>
  </si>
  <si>
    <t>13891</t>
  </si>
  <si>
    <t>096010</t>
  </si>
  <si>
    <t>CAMERANA</t>
  </si>
  <si>
    <t>B467</t>
  </si>
  <si>
    <t>12072</t>
  </si>
  <si>
    <t>004035</t>
  </si>
  <si>
    <t>CAMERANO</t>
  </si>
  <si>
    <t>B468</t>
  </si>
  <si>
    <t>60021</t>
  </si>
  <si>
    <t>042006</t>
  </si>
  <si>
    <t>CAMERANO CASASCO</t>
  </si>
  <si>
    <t>B469</t>
  </si>
  <si>
    <t>005016</t>
  </si>
  <si>
    <t>CAMERATA CORNELLO</t>
  </si>
  <si>
    <t>B471</t>
  </si>
  <si>
    <t>016048</t>
  </si>
  <si>
    <t>CAMERATA NUOVA</t>
  </si>
  <si>
    <t>B472</t>
  </si>
  <si>
    <t>058014</t>
  </si>
  <si>
    <t>CAMERATA PICENA</t>
  </si>
  <si>
    <t>B470</t>
  </si>
  <si>
    <t>042007</t>
  </si>
  <si>
    <t>CAMERI</t>
  </si>
  <si>
    <t>B473</t>
  </si>
  <si>
    <t>28062</t>
  </si>
  <si>
    <t>003032</t>
  </si>
  <si>
    <t>CAMERINO</t>
  </si>
  <si>
    <t>B474</t>
  </si>
  <si>
    <t>62032</t>
  </si>
  <si>
    <t>043007</t>
  </si>
  <si>
    <t>CAMEROTA</t>
  </si>
  <si>
    <t>B476</t>
  </si>
  <si>
    <t>065021</t>
  </si>
  <si>
    <t>CAMERUN</t>
  </si>
  <si>
    <t>Z306</t>
  </si>
  <si>
    <t>TCX</t>
  </si>
  <si>
    <t>CAMIGLIANO</t>
  </si>
  <si>
    <t>B477</t>
  </si>
  <si>
    <t>81050</t>
  </si>
  <si>
    <t>061011</t>
  </si>
  <si>
    <t>CAMINATA</t>
  </si>
  <si>
    <t>B479</t>
  </si>
  <si>
    <t>033009</t>
  </si>
  <si>
    <t>CAMINI</t>
  </si>
  <si>
    <t>B481</t>
  </si>
  <si>
    <t>080017</t>
  </si>
  <si>
    <t>CAMINO</t>
  </si>
  <si>
    <t>B482</t>
  </si>
  <si>
    <t>15020</t>
  </si>
  <si>
    <t>006027</t>
  </si>
  <si>
    <t>CAMINO AL TAGLIAMENTO</t>
  </si>
  <si>
    <t>B483</t>
  </si>
  <si>
    <t>030015</t>
  </si>
  <si>
    <t>CAMISANO</t>
  </si>
  <si>
    <t>B484</t>
  </si>
  <si>
    <t>019010</t>
  </si>
  <si>
    <t>CAMISANO VICENTINO</t>
  </si>
  <si>
    <t>B485</t>
  </si>
  <si>
    <t>36043</t>
  </si>
  <si>
    <t>024021</t>
  </si>
  <si>
    <t>CAMMARATA</t>
  </si>
  <si>
    <t>B486</t>
  </si>
  <si>
    <t>92022</t>
  </si>
  <si>
    <t>084009</t>
  </si>
  <si>
    <t>CAMO</t>
  </si>
  <si>
    <t>B489</t>
  </si>
  <si>
    <t>004036</t>
  </si>
  <si>
    <t>CAMOGLI</t>
  </si>
  <si>
    <t>B490</t>
  </si>
  <si>
    <t>16032</t>
  </si>
  <si>
    <t>010007</t>
  </si>
  <si>
    <t>CAMPAGNA</t>
  </si>
  <si>
    <t>B492</t>
  </si>
  <si>
    <t>84022</t>
  </si>
  <si>
    <t>065022</t>
  </si>
  <si>
    <t>CAMPAGNA LUPIA</t>
  </si>
  <si>
    <t>B493</t>
  </si>
  <si>
    <t>30010</t>
  </si>
  <si>
    <t>041</t>
  </si>
  <si>
    <t>027002</t>
  </si>
  <si>
    <t>CAMPAGNANO DI ROMA</t>
  </si>
  <si>
    <t>B496</t>
  </si>
  <si>
    <t>00063</t>
  </si>
  <si>
    <t>058015</t>
  </si>
  <si>
    <t>CAMPAGNATICO</t>
  </si>
  <si>
    <t>B497</t>
  </si>
  <si>
    <t>58042</t>
  </si>
  <si>
    <t>053002</t>
  </si>
  <si>
    <t>CAMPAGNOLA CREMASCA</t>
  </si>
  <si>
    <t>B498</t>
  </si>
  <si>
    <t>019011</t>
  </si>
  <si>
    <t>CAMPAGNOLA EMILIA</t>
  </si>
  <si>
    <t>B499</t>
  </si>
  <si>
    <t>42012</t>
  </si>
  <si>
    <t>035009</t>
  </si>
  <si>
    <t>CAMPANA</t>
  </si>
  <si>
    <t>B500</t>
  </si>
  <si>
    <t>87061</t>
  </si>
  <si>
    <t>078023</t>
  </si>
  <si>
    <t>CAMPARADA</t>
  </si>
  <si>
    <t>B501</t>
  </si>
  <si>
    <t>20050</t>
  </si>
  <si>
    <t>015045</t>
  </si>
  <si>
    <t>CAMPEGINE</t>
  </si>
  <si>
    <t>B502</t>
  </si>
  <si>
    <t>42040</t>
  </si>
  <si>
    <t>035010</t>
  </si>
  <si>
    <t>CAMPELLO SUL CLITUNNO</t>
  </si>
  <si>
    <t>B504</t>
  </si>
  <si>
    <t>06042</t>
  </si>
  <si>
    <t>0743</t>
  </si>
  <si>
    <t>054005</t>
  </si>
  <si>
    <t>CAMPERTOGNO</t>
  </si>
  <si>
    <t>B505</t>
  </si>
  <si>
    <t>13023</t>
  </si>
  <si>
    <t>002025</t>
  </si>
  <si>
    <t>CAMPI BISENZIO</t>
  </si>
  <si>
    <t>B507</t>
  </si>
  <si>
    <t>50013</t>
  </si>
  <si>
    <t>048006</t>
  </si>
  <si>
    <t>CAMPI SALENTINA</t>
  </si>
  <si>
    <t>B506</t>
  </si>
  <si>
    <t>73012</t>
  </si>
  <si>
    <t>075011</t>
  </si>
  <si>
    <t>CAMPIGLIA CERVO</t>
  </si>
  <si>
    <t>B508</t>
  </si>
  <si>
    <t>13812</t>
  </si>
  <si>
    <t>096011</t>
  </si>
  <si>
    <t>CAMPIGLIA DEI BERICI</t>
  </si>
  <si>
    <t>B511</t>
  </si>
  <si>
    <t>024022</t>
  </si>
  <si>
    <t>CAMPIGLIA MARITTIMA</t>
  </si>
  <si>
    <t>B509</t>
  </si>
  <si>
    <t>57021</t>
  </si>
  <si>
    <t>0565</t>
  </si>
  <si>
    <t>049002</t>
  </si>
  <si>
    <t>CAMPIGLIONE FENILE</t>
  </si>
  <si>
    <t>B512</t>
  </si>
  <si>
    <t>001049</t>
  </si>
  <si>
    <t>CAMPIONE D'ITALIA</t>
  </si>
  <si>
    <t>B513</t>
  </si>
  <si>
    <t>013040</t>
  </si>
  <si>
    <t>CAMPITELLO DI FASSA</t>
  </si>
  <si>
    <t>B514</t>
  </si>
  <si>
    <t>38031</t>
  </si>
  <si>
    <t>022036</t>
  </si>
  <si>
    <t>CAMPLI</t>
  </si>
  <si>
    <t>B515</t>
  </si>
  <si>
    <t>64012</t>
  </si>
  <si>
    <t>067008</t>
  </si>
  <si>
    <t>CAMPO CALABRO</t>
  </si>
  <si>
    <t>B516</t>
  </si>
  <si>
    <t>89052</t>
  </si>
  <si>
    <t>080018</t>
  </si>
  <si>
    <t>CAMPO DI GIOVE</t>
  </si>
  <si>
    <t>B526</t>
  </si>
  <si>
    <t>066015</t>
  </si>
  <si>
    <t>CAMPO DI TRENS</t>
  </si>
  <si>
    <t>B529</t>
  </si>
  <si>
    <t>021016</t>
  </si>
  <si>
    <t>CAMPO LIGURE</t>
  </si>
  <si>
    <t>B538</t>
  </si>
  <si>
    <t>16013</t>
  </si>
  <si>
    <t>010008</t>
  </si>
  <si>
    <t>CAMPO NELL'ELBA</t>
  </si>
  <si>
    <t>B553</t>
  </si>
  <si>
    <t>57034</t>
  </si>
  <si>
    <t>049003</t>
  </si>
  <si>
    <t>CAMPO SAN MARTINO</t>
  </si>
  <si>
    <t>B564</t>
  </si>
  <si>
    <t>028020</t>
  </si>
  <si>
    <t>CAMPO TURES</t>
  </si>
  <si>
    <t>B570</t>
  </si>
  <si>
    <t>39032</t>
  </si>
  <si>
    <t>021017</t>
  </si>
  <si>
    <t>CAMPOBASSO</t>
  </si>
  <si>
    <t>B519</t>
  </si>
  <si>
    <t>86100</t>
  </si>
  <si>
    <t>070006</t>
  </si>
  <si>
    <t>CAMPOBELLO DI LICATA</t>
  </si>
  <si>
    <t>B520</t>
  </si>
  <si>
    <t>92023</t>
  </si>
  <si>
    <t>084010</t>
  </si>
  <si>
    <t>CAMPOBELLO DI MAZARA</t>
  </si>
  <si>
    <t>B521</t>
  </si>
  <si>
    <t>91021</t>
  </si>
  <si>
    <t>081004</t>
  </si>
  <si>
    <t>CAMPOCHIARO</t>
  </si>
  <si>
    <t>B522</t>
  </si>
  <si>
    <t>86020</t>
  </si>
  <si>
    <t>070007</t>
  </si>
  <si>
    <t>CAMPODARSEGO</t>
  </si>
  <si>
    <t>B524</t>
  </si>
  <si>
    <t>35011</t>
  </si>
  <si>
    <t>028017</t>
  </si>
  <si>
    <t>CAMPODENNO</t>
  </si>
  <si>
    <t>B525</t>
  </si>
  <si>
    <t>022037</t>
  </si>
  <si>
    <t>CAMPODIMELE</t>
  </si>
  <si>
    <t>B527</t>
  </si>
  <si>
    <t>04020</t>
  </si>
  <si>
    <t>0771</t>
  </si>
  <si>
    <t>059003</t>
  </si>
  <si>
    <t>CAMPODIPIETRA</t>
  </si>
  <si>
    <t>B528</t>
  </si>
  <si>
    <t>070008</t>
  </si>
  <si>
    <t>CAMPODOLCINO</t>
  </si>
  <si>
    <t>B530</t>
  </si>
  <si>
    <t>23021</t>
  </si>
  <si>
    <t>0343</t>
  </si>
  <si>
    <t>014012</t>
  </si>
  <si>
    <t>CAMPODORO</t>
  </si>
  <si>
    <t>B531</t>
  </si>
  <si>
    <t>028018</t>
  </si>
  <si>
    <t>CAMPOFELICE DI FITALIA</t>
  </si>
  <si>
    <t>B533</t>
  </si>
  <si>
    <t>082016</t>
  </si>
  <si>
    <t>CAMPOFELICE DI ROCCELLA</t>
  </si>
  <si>
    <t>B532</t>
  </si>
  <si>
    <t>082017</t>
  </si>
  <si>
    <t>CAMPOFILONE</t>
  </si>
  <si>
    <t>B534</t>
  </si>
  <si>
    <t>044009</t>
  </si>
  <si>
    <t>CAMPOFIORITO</t>
  </si>
  <si>
    <t>B535</t>
  </si>
  <si>
    <t>082018</t>
  </si>
  <si>
    <t>CAMPOFORMIDO</t>
  </si>
  <si>
    <t>B536</t>
  </si>
  <si>
    <t>030016</t>
  </si>
  <si>
    <t>CAMPOFRANCO</t>
  </si>
  <si>
    <t>B537</t>
  </si>
  <si>
    <t>085005</t>
  </si>
  <si>
    <t>CAMPOGALLIANO</t>
  </si>
  <si>
    <t>B539</t>
  </si>
  <si>
    <t>41011</t>
  </si>
  <si>
    <t>036003</t>
  </si>
  <si>
    <t>CAMPOLATTARO</t>
  </si>
  <si>
    <t>B541</t>
  </si>
  <si>
    <t>062013</t>
  </si>
  <si>
    <t>CAMPOLI APPENNINO</t>
  </si>
  <si>
    <t>B543</t>
  </si>
  <si>
    <t>060016</t>
  </si>
  <si>
    <t>CAMPOLI DEL MONTE TABURNO</t>
  </si>
  <si>
    <t>B542</t>
  </si>
  <si>
    <t>062014</t>
  </si>
  <si>
    <t>CAMPOLIETO</t>
  </si>
  <si>
    <t>B544</t>
  </si>
  <si>
    <t>86040</t>
  </si>
  <si>
    <t>070009</t>
  </si>
  <si>
    <t>CAMPOLONGO AL TORRE</t>
  </si>
  <si>
    <t>B545</t>
  </si>
  <si>
    <t>030017</t>
  </si>
  <si>
    <t>CAMPOLONGO MAGGIORE</t>
  </si>
  <si>
    <t>B546</t>
  </si>
  <si>
    <t>027003</t>
  </si>
  <si>
    <t>CAMPOLONGO SUL BRENTA</t>
  </si>
  <si>
    <t>B547</t>
  </si>
  <si>
    <t>024023</t>
  </si>
  <si>
    <t>CAMPOMAGGIORE</t>
  </si>
  <si>
    <t>B549</t>
  </si>
  <si>
    <t>076017</t>
  </si>
  <si>
    <t>CAMPOMARINO</t>
  </si>
  <si>
    <t>B550</t>
  </si>
  <si>
    <t>86042</t>
  </si>
  <si>
    <t>070010</t>
  </si>
  <si>
    <t>CAMPOMORONE</t>
  </si>
  <si>
    <t>B551</t>
  </si>
  <si>
    <t>16014</t>
  </si>
  <si>
    <t>010009</t>
  </si>
  <si>
    <t>CAMPONOGARA</t>
  </si>
  <si>
    <t>B554</t>
  </si>
  <si>
    <t>027004</t>
  </si>
  <si>
    <t>CAMPORA</t>
  </si>
  <si>
    <t>B555</t>
  </si>
  <si>
    <t>065023</t>
  </si>
  <si>
    <t>CAMPOREALE</t>
  </si>
  <si>
    <t>B556</t>
  </si>
  <si>
    <t>90043</t>
  </si>
  <si>
    <t>082019</t>
  </si>
  <si>
    <t>CAMPORGIANO</t>
  </si>
  <si>
    <t>B557</t>
  </si>
  <si>
    <t>55031</t>
  </si>
  <si>
    <t>046006</t>
  </si>
  <si>
    <t>CAMPOROSSO</t>
  </si>
  <si>
    <t>B559</t>
  </si>
  <si>
    <t>18033</t>
  </si>
  <si>
    <t>008011</t>
  </si>
  <si>
    <t>CAMPOROTONDO DI FIASTRONE</t>
  </si>
  <si>
    <t>B562</t>
  </si>
  <si>
    <t>043008</t>
  </si>
  <si>
    <t>CAMPOROTONDO ETNEO</t>
  </si>
  <si>
    <t>B561</t>
  </si>
  <si>
    <t>95040</t>
  </si>
  <si>
    <t>087012</t>
  </si>
  <si>
    <t>CAMPOSAMPIERO</t>
  </si>
  <si>
    <t>B563</t>
  </si>
  <si>
    <t>35012</t>
  </si>
  <si>
    <t>028019</t>
  </si>
  <si>
    <t>CAMPOSANO</t>
  </si>
  <si>
    <t>B565</t>
  </si>
  <si>
    <t>80030</t>
  </si>
  <si>
    <t>063013</t>
  </si>
  <si>
    <t>CAMPOSANTO</t>
  </si>
  <si>
    <t>B566</t>
  </si>
  <si>
    <t>41031</t>
  </si>
  <si>
    <t>0535</t>
  </si>
  <si>
    <t>036004</t>
  </si>
  <si>
    <t>CAMPOSPINOSO</t>
  </si>
  <si>
    <t>B567</t>
  </si>
  <si>
    <t>018026</t>
  </si>
  <si>
    <t>CAMPOTOSTO</t>
  </si>
  <si>
    <t>B569</t>
  </si>
  <si>
    <t>67013</t>
  </si>
  <si>
    <t>066016</t>
  </si>
  <si>
    <t>CAMUGNANO</t>
  </si>
  <si>
    <t>B572</t>
  </si>
  <si>
    <t>40032</t>
  </si>
  <si>
    <t>0534</t>
  </si>
  <si>
    <t>037010</t>
  </si>
  <si>
    <t>CANADA</t>
  </si>
  <si>
    <t>Z401</t>
  </si>
  <si>
    <t>CDN</t>
  </si>
  <si>
    <t>CANAL SAN BOVO</t>
  </si>
  <si>
    <t>B577</t>
  </si>
  <si>
    <t>022038</t>
  </si>
  <si>
    <t>CANALE</t>
  </si>
  <si>
    <t>B573</t>
  </si>
  <si>
    <t>12043</t>
  </si>
  <si>
    <t>004037</t>
  </si>
  <si>
    <t>CANALE D'AGORDO</t>
  </si>
  <si>
    <t>B574</t>
  </si>
  <si>
    <t>32020</t>
  </si>
  <si>
    <t>025023</t>
  </si>
  <si>
    <t>CANALE MONTERANO</t>
  </si>
  <si>
    <t>B576</t>
  </si>
  <si>
    <t>00060</t>
  </si>
  <si>
    <t>058016</t>
  </si>
  <si>
    <t>CANARO</t>
  </si>
  <si>
    <t>B578</t>
  </si>
  <si>
    <t>45034</t>
  </si>
  <si>
    <t>029009</t>
  </si>
  <si>
    <t>CANAZEI</t>
  </si>
  <si>
    <t>B579</t>
  </si>
  <si>
    <t>38032</t>
  </si>
  <si>
    <t>022039</t>
  </si>
  <si>
    <t>CANCELLARA</t>
  </si>
  <si>
    <t>B580</t>
  </si>
  <si>
    <t>076018</t>
  </si>
  <si>
    <t>CANCELLO ED ARNONE</t>
  </si>
  <si>
    <t>B581</t>
  </si>
  <si>
    <t>81030</t>
  </si>
  <si>
    <t>061012</t>
  </si>
  <si>
    <t>CANDA</t>
  </si>
  <si>
    <t>B582</t>
  </si>
  <si>
    <t>45020</t>
  </si>
  <si>
    <t>029010</t>
  </si>
  <si>
    <t>CANDELA</t>
  </si>
  <si>
    <t>B584</t>
  </si>
  <si>
    <t>71024</t>
  </si>
  <si>
    <t>071009</t>
  </si>
  <si>
    <t>CANDELO</t>
  </si>
  <si>
    <t>B586</t>
  </si>
  <si>
    <t>13878</t>
  </si>
  <si>
    <t>096012</t>
  </si>
  <si>
    <t>CANDIA CANAVESE</t>
  </si>
  <si>
    <t>B588</t>
  </si>
  <si>
    <t>001050</t>
  </si>
  <si>
    <t>CANDIA LOMELLINA</t>
  </si>
  <si>
    <t>B587</t>
  </si>
  <si>
    <t>27031</t>
  </si>
  <si>
    <t>018027</t>
  </si>
  <si>
    <t>CANDIANA</t>
  </si>
  <si>
    <t>B589</t>
  </si>
  <si>
    <t>028021</t>
  </si>
  <si>
    <t>CANDIDA</t>
  </si>
  <si>
    <t>B590</t>
  </si>
  <si>
    <t>064016</t>
  </si>
  <si>
    <t>CANDIDONI</t>
  </si>
  <si>
    <t>B591</t>
  </si>
  <si>
    <t>080019</t>
  </si>
  <si>
    <t>CANDIOLO</t>
  </si>
  <si>
    <t>B592</t>
  </si>
  <si>
    <t>001051</t>
  </si>
  <si>
    <t>CANEGRATE</t>
  </si>
  <si>
    <t>B593</t>
  </si>
  <si>
    <t>015046</t>
  </si>
  <si>
    <t>CANELLI</t>
  </si>
  <si>
    <t>B594</t>
  </si>
  <si>
    <t>14053</t>
  </si>
  <si>
    <t>005017</t>
  </si>
  <si>
    <t>CANEPINA</t>
  </si>
  <si>
    <t>B597</t>
  </si>
  <si>
    <t>056011</t>
  </si>
  <si>
    <t>CANEVA</t>
  </si>
  <si>
    <t>B598</t>
  </si>
  <si>
    <t>093009</t>
  </si>
  <si>
    <t>CANEVINO</t>
  </si>
  <si>
    <t>B599</t>
  </si>
  <si>
    <t>018028</t>
  </si>
  <si>
    <t>CANICATTI'</t>
  </si>
  <si>
    <t>B602</t>
  </si>
  <si>
    <t>92024</t>
  </si>
  <si>
    <t>084011</t>
  </si>
  <si>
    <t>CANICATTINI BAGNI</t>
  </si>
  <si>
    <t>B603</t>
  </si>
  <si>
    <t>089005</t>
  </si>
  <si>
    <t>CANINO</t>
  </si>
  <si>
    <t>B604</t>
  </si>
  <si>
    <t>01011</t>
  </si>
  <si>
    <t>056012</t>
  </si>
  <si>
    <t>CANISCHIO</t>
  </si>
  <si>
    <t>B605</t>
  </si>
  <si>
    <t>001052</t>
  </si>
  <si>
    <t>CANISTRO</t>
  </si>
  <si>
    <t>B606</t>
  </si>
  <si>
    <t>066017</t>
  </si>
  <si>
    <t>CANNA</t>
  </si>
  <si>
    <t>B607</t>
  </si>
  <si>
    <t>078024</t>
  </si>
  <si>
    <t>CANNALONGA</t>
  </si>
  <si>
    <t>B608</t>
  </si>
  <si>
    <t>065024</t>
  </si>
  <si>
    <t>CANNARA</t>
  </si>
  <si>
    <t>B609</t>
  </si>
  <si>
    <t>06033</t>
  </si>
  <si>
    <t>054006</t>
  </si>
  <si>
    <t>CANNERO RIVIERA</t>
  </si>
  <si>
    <t>B610</t>
  </si>
  <si>
    <t>28821</t>
  </si>
  <si>
    <t>103016</t>
  </si>
  <si>
    <t>CANNETO PAVESE</t>
  </si>
  <si>
    <t>B613</t>
  </si>
  <si>
    <t>27044</t>
  </si>
  <si>
    <t>018029</t>
  </si>
  <si>
    <t>CANNETO SULL'OGLIO</t>
  </si>
  <si>
    <t>B612</t>
  </si>
  <si>
    <t>46013</t>
  </si>
  <si>
    <t>020008</t>
  </si>
  <si>
    <t>CANNOBIO</t>
  </si>
  <si>
    <t>B615</t>
  </si>
  <si>
    <t>28822</t>
  </si>
  <si>
    <t>103017</t>
  </si>
  <si>
    <t>CANNOLE</t>
  </si>
  <si>
    <t>B616</t>
  </si>
  <si>
    <t>075012</t>
  </si>
  <si>
    <t>CANOLO</t>
  </si>
  <si>
    <t>B617</t>
  </si>
  <si>
    <t>080020</t>
  </si>
  <si>
    <t>CANONICA D'ADDA</t>
  </si>
  <si>
    <t>B618</t>
  </si>
  <si>
    <t>016049</t>
  </si>
  <si>
    <t>CANOSA DI PUGLIA</t>
  </si>
  <si>
    <t>B619</t>
  </si>
  <si>
    <t>70053</t>
  </si>
  <si>
    <t>072013</t>
  </si>
  <si>
    <t>CANOSA SANNITA</t>
  </si>
  <si>
    <t>B620</t>
  </si>
  <si>
    <t>069010</t>
  </si>
  <si>
    <t>CANOSIO</t>
  </si>
  <si>
    <t>B621</t>
  </si>
  <si>
    <t>004038</t>
  </si>
  <si>
    <t>CANOSSA</t>
  </si>
  <si>
    <t>C669</t>
  </si>
  <si>
    <t>42026</t>
  </si>
  <si>
    <t>035018</t>
  </si>
  <si>
    <t>CANSANO</t>
  </si>
  <si>
    <t>B624</t>
  </si>
  <si>
    <t>066018</t>
  </si>
  <si>
    <t>CANTAGALLO</t>
  </si>
  <si>
    <t>B626</t>
  </si>
  <si>
    <t>PO</t>
  </si>
  <si>
    <t>59025</t>
  </si>
  <si>
    <t>100001</t>
  </si>
  <si>
    <t>CANTALICE</t>
  </si>
  <si>
    <t>B627</t>
  </si>
  <si>
    <t>02014</t>
  </si>
  <si>
    <t>057009</t>
  </si>
  <si>
    <t>CANTALUPA</t>
  </si>
  <si>
    <t>B628</t>
  </si>
  <si>
    <t>001053</t>
  </si>
  <si>
    <t>CANTALUPO IN SABINA</t>
  </si>
  <si>
    <t>B631</t>
  </si>
  <si>
    <t>02040</t>
  </si>
  <si>
    <t>057010</t>
  </si>
  <si>
    <t>CANTALUPO LIGURE</t>
  </si>
  <si>
    <t>B629</t>
  </si>
  <si>
    <t>006028</t>
  </si>
  <si>
    <t>CANTALUPO NEL SANNIO</t>
  </si>
  <si>
    <t>B630</t>
  </si>
  <si>
    <t>86092</t>
  </si>
  <si>
    <t>094005</t>
  </si>
  <si>
    <t>CANTARANA</t>
  </si>
  <si>
    <t>B633</t>
  </si>
  <si>
    <t>005018</t>
  </si>
  <si>
    <t>CANTELLO</t>
  </si>
  <si>
    <t>B634</t>
  </si>
  <si>
    <t>012030</t>
  </si>
  <si>
    <t>CANTERANO</t>
  </si>
  <si>
    <t>B635</t>
  </si>
  <si>
    <t>058017</t>
  </si>
  <si>
    <t>CANTIANO</t>
  </si>
  <si>
    <t>B636</t>
  </si>
  <si>
    <t>61044</t>
  </si>
  <si>
    <t>041008</t>
  </si>
  <si>
    <t>CANTOIRA</t>
  </si>
  <si>
    <t>B637</t>
  </si>
  <si>
    <t>001054</t>
  </si>
  <si>
    <t>CANTU'</t>
  </si>
  <si>
    <t>B639</t>
  </si>
  <si>
    <t>22063</t>
  </si>
  <si>
    <t>013041</t>
  </si>
  <si>
    <t>CANZANO</t>
  </si>
  <si>
    <t>B640</t>
  </si>
  <si>
    <t>067009</t>
  </si>
  <si>
    <t>CANZO</t>
  </si>
  <si>
    <t>B641</t>
  </si>
  <si>
    <t>22035</t>
  </si>
  <si>
    <t>013042</t>
  </si>
  <si>
    <t>CAORLE</t>
  </si>
  <si>
    <t>B642</t>
  </si>
  <si>
    <t>30021</t>
  </si>
  <si>
    <t>0421</t>
  </si>
  <si>
    <t>027005</t>
  </si>
  <si>
    <t>CAORSO</t>
  </si>
  <si>
    <t>B643</t>
  </si>
  <si>
    <t>29012</t>
  </si>
  <si>
    <t>033010</t>
  </si>
  <si>
    <t>CAPACCIO</t>
  </si>
  <si>
    <t>B644</t>
  </si>
  <si>
    <t>84047</t>
  </si>
  <si>
    <t>065025</t>
  </si>
  <si>
    <t>CAPACI</t>
  </si>
  <si>
    <t>B645</t>
  </si>
  <si>
    <t>90040</t>
  </si>
  <si>
    <t>082020</t>
  </si>
  <si>
    <t>CAPALBIO</t>
  </si>
  <si>
    <t>B646</t>
  </si>
  <si>
    <t>58011</t>
  </si>
  <si>
    <t>053003</t>
  </si>
  <si>
    <t>CAPANNOLI</t>
  </si>
  <si>
    <t>B647</t>
  </si>
  <si>
    <t>56033</t>
  </si>
  <si>
    <t>050005</t>
  </si>
  <si>
    <t>CAPANNORI</t>
  </si>
  <si>
    <t>B648</t>
  </si>
  <si>
    <t>55012</t>
  </si>
  <si>
    <t>046007</t>
  </si>
  <si>
    <t>CAPENA</t>
  </si>
  <si>
    <t>B649</t>
  </si>
  <si>
    <t>058018</t>
  </si>
  <si>
    <t>CAPERGNANICA</t>
  </si>
  <si>
    <t>B650</t>
  </si>
  <si>
    <t>019012</t>
  </si>
  <si>
    <t>CAPESTRANO</t>
  </si>
  <si>
    <t>B651</t>
  </si>
  <si>
    <t>67022</t>
  </si>
  <si>
    <t>066019</t>
  </si>
  <si>
    <t>CAPIAGO INTIMIANO</t>
  </si>
  <si>
    <t>B653</t>
  </si>
  <si>
    <t>013043</t>
  </si>
  <si>
    <t>CAPISTRANO</t>
  </si>
  <si>
    <t>B655</t>
  </si>
  <si>
    <t>89818</t>
  </si>
  <si>
    <t>102005</t>
  </si>
  <si>
    <t>CAPISTRELLO</t>
  </si>
  <si>
    <t>B656</t>
  </si>
  <si>
    <t>67053</t>
  </si>
  <si>
    <t>066020</t>
  </si>
  <si>
    <t>CAPITIGNANO</t>
  </si>
  <si>
    <t>B658</t>
  </si>
  <si>
    <t>67014</t>
  </si>
  <si>
    <t>066021</t>
  </si>
  <si>
    <t>CAPIZZI</t>
  </si>
  <si>
    <t>B660</t>
  </si>
  <si>
    <t>98031</t>
  </si>
  <si>
    <t>083008</t>
  </si>
  <si>
    <t>CAPIZZONE</t>
  </si>
  <si>
    <t>B661</t>
  </si>
  <si>
    <t>016050</t>
  </si>
  <si>
    <t>CAPO DI PONTE</t>
  </si>
  <si>
    <t>B664</t>
  </si>
  <si>
    <t>25044</t>
  </si>
  <si>
    <t>017035</t>
  </si>
  <si>
    <t>CAPO D'ORLANDO</t>
  </si>
  <si>
    <t>B666</t>
  </si>
  <si>
    <t>98071</t>
  </si>
  <si>
    <t>083009</t>
  </si>
  <si>
    <t>CAPO VERDE (ISOLE)</t>
  </si>
  <si>
    <t>Z307</t>
  </si>
  <si>
    <t>CVD</t>
  </si>
  <si>
    <t>CAPODIMONTE</t>
  </si>
  <si>
    <t>B663</t>
  </si>
  <si>
    <t>056013</t>
  </si>
  <si>
    <t>CAPODRISE</t>
  </si>
  <si>
    <t>B667</t>
  </si>
  <si>
    <t>81020</t>
  </si>
  <si>
    <t>061013</t>
  </si>
  <si>
    <t>CAPOLIVERI</t>
  </si>
  <si>
    <t>B669</t>
  </si>
  <si>
    <t>57031</t>
  </si>
  <si>
    <t>049004</t>
  </si>
  <si>
    <t>CAPOLONA</t>
  </si>
  <si>
    <t>B670</t>
  </si>
  <si>
    <t>52010</t>
  </si>
  <si>
    <t>051006</t>
  </si>
  <si>
    <t>CAPONAGO</t>
  </si>
  <si>
    <t>B671</t>
  </si>
  <si>
    <t>015047</t>
  </si>
  <si>
    <t>CAPORCIANO</t>
  </si>
  <si>
    <t>B672</t>
  </si>
  <si>
    <t>066022</t>
  </si>
  <si>
    <t>CAPOSELE</t>
  </si>
  <si>
    <t>B674</t>
  </si>
  <si>
    <t>064017</t>
  </si>
  <si>
    <t>CAPOTERRA</t>
  </si>
  <si>
    <t>B675</t>
  </si>
  <si>
    <t>09012</t>
  </si>
  <si>
    <t>092011</t>
  </si>
  <si>
    <t>CAPOVALLE</t>
  </si>
  <si>
    <t>B676</t>
  </si>
  <si>
    <t>017036</t>
  </si>
  <si>
    <t>CAPPADOCIA</t>
  </si>
  <si>
    <t>B677</t>
  </si>
  <si>
    <t>67060</t>
  </si>
  <si>
    <t>066023</t>
  </si>
  <si>
    <t>CAPPELLA CANTONE</t>
  </si>
  <si>
    <t>B679</t>
  </si>
  <si>
    <t>019013</t>
  </si>
  <si>
    <t>CAPPELLA DE' PICENARDI</t>
  </si>
  <si>
    <t>B680</t>
  </si>
  <si>
    <t>26038</t>
  </si>
  <si>
    <t>019014</t>
  </si>
  <si>
    <t>CAPPELLA MAGGIORE</t>
  </si>
  <si>
    <t>B678</t>
  </si>
  <si>
    <t>31012</t>
  </si>
  <si>
    <t>0438</t>
  </si>
  <si>
    <t>026007</t>
  </si>
  <si>
    <t>CAPPELLE SUL TAVO</t>
  </si>
  <si>
    <t>B681</t>
  </si>
  <si>
    <t>068006</t>
  </si>
  <si>
    <t>CAPRACOTTA</t>
  </si>
  <si>
    <t>B682</t>
  </si>
  <si>
    <t>86082</t>
  </si>
  <si>
    <t>094006</t>
  </si>
  <si>
    <t>CAPRAIA E LIMITE</t>
  </si>
  <si>
    <t>B684</t>
  </si>
  <si>
    <t>50056</t>
  </si>
  <si>
    <t>0571</t>
  </si>
  <si>
    <t>048008</t>
  </si>
  <si>
    <t>CAPRAIA ISOLA</t>
  </si>
  <si>
    <t>B685</t>
  </si>
  <si>
    <t>57032</t>
  </si>
  <si>
    <t>049005</t>
  </si>
  <si>
    <t>CAPRALBA</t>
  </si>
  <si>
    <t>B686</t>
  </si>
  <si>
    <t>019015</t>
  </si>
  <si>
    <t>CAPRANICA</t>
  </si>
  <si>
    <t>B688</t>
  </si>
  <si>
    <t>01012</t>
  </si>
  <si>
    <t>056014</t>
  </si>
  <si>
    <t>CAPRANICA PRENESTINA</t>
  </si>
  <si>
    <t>B687</t>
  </si>
  <si>
    <t>058019</t>
  </si>
  <si>
    <t>CAPRARICA DI LECCE</t>
  </si>
  <si>
    <t>B690</t>
  </si>
  <si>
    <t>075013</t>
  </si>
  <si>
    <t>CAPRAROLA</t>
  </si>
  <si>
    <t>B691</t>
  </si>
  <si>
    <t>01032</t>
  </si>
  <si>
    <t>056015</t>
  </si>
  <si>
    <t>CAPRAUNA</t>
  </si>
  <si>
    <t>B692</t>
  </si>
  <si>
    <t>004039</t>
  </si>
  <si>
    <t>CAPRESE MICHELANGELO</t>
  </si>
  <si>
    <t>B693</t>
  </si>
  <si>
    <t>52033</t>
  </si>
  <si>
    <t>051007</t>
  </si>
  <si>
    <t>CAPREZZO</t>
  </si>
  <si>
    <t>B694</t>
  </si>
  <si>
    <t>28815</t>
  </si>
  <si>
    <t>103018</t>
  </si>
  <si>
    <t>CAPRI</t>
  </si>
  <si>
    <t>B696</t>
  </si>
  <si>
    <t>80073</t>
  </si>
  <si>
    <t>063014</t>
  </si>
  <si>
    <t>CAPRI LEONE</t>
  </si>
  <si>
    <t>B695</t>
  </si>
  <si>
    <t>083010</t>
  </si>
  <si>
    <t>CAPRIANA</t>
  </si>
  <si>
    <t>B697</t>
  </si>
  <si>
    <t>38030</t>
  </si>
  <si>
    <t>022040</t>
  </si>
  <si>
    <t>CAPRIANO DEL COLLE</t>
  </si>
  <si>
    <t>B698</t>
  </si>
  <si>
    <t>017037</t>
  </si>
  <si>
    <t>CAPRIATA D'ORBA</t>
  </si>
  <si>
    <t>B701</t>
  </si>
  <si>
    <t>006029</t>
  </si>
  <si>
    <t>CAPRIATE SAN GERVASIO</t>
  </si>
  <si>
    <t>B703</t>
  </si>
  <si>
    <t>24042</t>
  </si>
  <si>
    <t>016051</t>
  </si>
  <si>
    <t>CAPRIATI A VOLTURNO</t>
  </si>
  <si>
    <t>B704</t>
  </si>
  <si>
    <t>81014</t>
  </si>
  <si>
    <t>061014</t>
  </si>
  <si>
    <t>CAPRIE</t>
  </si>
  <si>
    <t>B705</t>
  </si>
  <si>
    <t>001055</t>
  </si>
  <si>
    <t>CAPRIGLIA IRPINA</t>
  </si>
  <si>
    <t>B706</t>
  </si>
  <si>
    <t>83010</t>
  </si>
  <si>
    <t>064018</t>
  </si>
  <si>
    <t>CAPRIGLIO</t>
  </si>
  <si>
    <t>B707</t>
  </si>
  <si>
    <t>005019</t>
  </si>
  <si>
    <t>CAPRILE</t>
  </si>
  <si>
    <t>B708</t>
  </si>
  <si>
    <t>13864</t>
  </si>
  <si>
    <t>096013</t>
  </si>
  <si>
    <t>CAPRINO BERGAMASCO</t>
  </si>
  <si>
    <t>B710</t>
  </si>
  <si>
    <t>016052</t>
  </si>
  <si>
    <t>CAPRINO VERONESE</t>
  </si>
  <si>
    <t>B709</t>
  </si>
  <si>
    <t>37013</t>
  </si>
  <si>
    <t>023018</t>
  </si>
  <si>
    <t>CAPRIOLO</t>
  </si>
  <si>
    <t>B711</t>
  </si>
  <si>
    <t>25031</t>
  </si>
  <si>
    <t>017038</t>
  </si>
  <si>
    <t>CAPRIVA DEL FRIULI</t>
  </si>
  <si>
    <t>B712</t>
  </si>
  <si>
    <t>GO</t>
  </si>
  <si>
    <t>34070</t>
  </si>
  <si>
    <t>0481</t>
  </si>
  <si>
    <t>031001</t>
  </si>
  <si>
    <t>CAPUA</t>
  </si>
  <si>
    <t>B715</t>
  </si>
  <si>
    <t>81043</t>
  </si>
  <si>
    <t>061015</t>
  </si>
  <si>
    <t>CAPURSO</t>
  </si>
  <si>
    <t>B716</t>
  </si>
  <si>
    <t>072014</t>
  </si>
  <si>
    <t>CARAFFA DEL BIANCO</t>
  </si>
  <si>
    <t>B718</t>
  </si>
  <si>
    <t>080021</t>
  </si>
  <si>
    <t>CARAFFA DI CATANZARO</t>
  </si>
  <si>
    <t>B717</t>
  </si>
  <si>
    <t>079017</t>
  </si>
  <si>
    <t>CARAGLIO</t>
  </si>
  <si>
    <t>B719</t>
  </si>
  <si>
    <t>12023</t>
  </si>
  <si>
    <t>004040</t>
  </si>
  <si>
    <t>CARAMAGNA PIEMONTE</t>
  </si>
  <si>
    <t>B720</t>
  </si>
  <si>
    <t>004041</t>
  </si>
  <si>
    <t>CARAMANICO TERME</t>
  </si>
  <si>
    <t>B722</t>
  </si>
  <si>
    <t>65023</t>
  </si>
  <si>
    <t>068007</t>
  </si>
  <si>
    <t>CARANO</t>
  </si>
  <si>
    <t>B723</t>
  </si>
  <si>
    <t>38033</t>
  </si>
  <si>
    <t>022041</t>
  </si>
  <si>
    <t>CARAPELLE</t>
  </si>
  <si>
    <t>B724</t>
  </si>
  <si>
    <t>71041</t>
  </si>
  <si>
    <t>071010</t>
  </si>
  <si>
    <t>CARAPELLE CALVISIO</t>
  </si>
  <si>
    <t>B725</t>
  </si>
  <si>
    <t>066024</t>
  </si>
  <si>
    <t>CARASCO</t>
  </si>
  <si>
    <t>B726</t>
  </si>
  <si>
    <t>16042</t>
  </si>
  <si>
    <t>010010</t>
  </si>
  <si>
    <t>CARASSAI</t>
  </si>
  <si>
    <t>B727</t>
  </si>
  <si>
    <t>044010</t>
  </si>
  <si>
    <t>CARATE BRIANZA</t>
  </si>
  <si>
    <t>B729</t>
  </si>
  <si>
    <t>20048</t>
  </si>
  <si>
    <t>015048</t>
  </si>
  <si>
    <t>CARATE URIO</t>
  </si>
  <si>
    <t>B730</t>
  </si>
  <si>
    <t>013044</t>
  </si>
  <si>
    <t>CARAVAGGIO</t>
  </si>
  <si>
    <t>B731</t>
  </si>
  <si>
    <t>24043</t>
  </si>
  <si>
    <t>016053</t>
  </si>
  <si>
    <t>CARAVATE</t>
  </si>
  <si>
    <t>B732</t>
  </si>
  <si>
    <t>21032</t>
  </si>
  <si>
    <t>012031</t>
  </si>
  <si>
    <t>CARAVONICA</t>
  </si>
  <si>
    <t>B734</t>
  </si>
  <si>
    <t>18022</t>
  </si>
  <si>
    <t>008012</t>
  </si>
  <si>
    <t>CARBOGNANO</t>
  </si>
  <si>
    <t>B735</t>
  </si>
  <si>
    <t>056016</t>
  </si>
  <si>
    <t>CARBONARA AL TICINO</t>
  </si>
  <si>
    <t>B741</t>
  </si>
  <si>
    <t>018030</t>
  </si>
  <si>
    <t>CARBONARA DI NOLA</t>
  </si>
  <si>
    <t>B740</t>
  </si>
  <si>
    <t>063015</t>
  </si>
  <si>
    <t>CARBONARA DI PO</t>
  </si>
  <si>
    <t>B739</t>
  </si>
  <si>
    <t>020009</t>
  </si>
  <si>
    <t>CARBONARA SCRIVIA</t>
  </si>
  <si>
    <t>B736</t>
  </si>
  <si>
    <t>006030</t>
  </si>
  <si>
    <t>CARBONATE</t>
  </si>
  <si>
    <t>B742</t>
  </si>
  <si>
    <t>013045</t>
  </si>
  <si>
    <t>CARBONE</t>
  </si>
  <si>
    <t>B743</t>
  </si>
  <si>
    <t>076019</t>
  </si>
  <si>
    <t>CARBONERA</t>
  </si>
  <si>
    <t>B744</t>
  </si>
  <si>
    <t>026008</t>
  </si>
  <si>
    <t>CARBONIA</t>
  </si>
  <si>
    <t>B745</t>
  </si>
  <si>
    <t>09013</t>
  </si>
  <si>
    <t>107003</t>
  </si>
  <si>
    <t>CARCARE</t>
  </si>
  <si>
    <t>B748</t>
  </si>
  <si>
    <t>17043</t>
  </si>
  <si>
    <t>009018</t>
  </si>
  <si>
    <t>CARCERI</t>
  </si>
  <si>
    <t>B749</t>
  </si>
  <si>
    <t>028022</t>
  </si>
  <si>
    <t>CARCOFORO</t>
  </si>
  <si>
    <t>B752</t>
  </si>
  <si>
    <t>13026</t>
  </si>
  <si>
    <t>002029</t>
  </si>
  <si>
    <t>CARDANO AL CAMPO</t>
  </si>
  <si>
    <t>B754</t>
  </si>
  <si>
    <t>012032</t>
  </si>
  <si>
    <t>CARDE'</t>
  </si>
  <si>
    <t>B755</t>
  </si>
  <si>
    <t>004042</t>
  </si>
  <si>
    <t>CARDEDU</t>
  </si>
  <si>
    <t>M285</t>
  </si>
  <si>
    <t>105004</t>
  </si>
  <si>
    <t>CARDETO</t>
  </si>
  <si>
    <t>B756</t>
  </si>
  <si>
    <t>080022</t>
  </si>
  <si>
    <t>CARDINALE</t>
  </si>
  <si>
    <t>B758</t>
  </si>
  <si>
    <t>88062</t>
  </si>
  <si>
    <t>079018</t>
  </si>
  <si>
    <t>CARDITO</t>
  </si>
  <si>
    <t>B759</t>
  </si>
  <si>
    <t>80024</t>
  </si>
  <si>
    <t>063016</t>
  </si>
  <si>
    <t>CAREGGINE</t>
  </si>
  <si>
    <t>B760</t>
  </si>
  <si>
    <t>55030</t>
  </si>
  <si>
    <t>046008</t>
  </si>
  <si>
    <t>CAREMA</t>
  </si>
  <si>
    <t>B762</t>
  </si>
  <si>
    <t>001057</t>
  </si>
  <si>
    <t>CARENNO</t>
  </si>
  <si>
    <t>B763</t>
  </si>
  <si>
    <t>23802</t>
  </si>
  <si>
    <t>097014</t>
  </si>
  <si>
    <t>CARENTINO</t>
  </si>
  <si>
    <t>B765</t>
  </si>
  <si>
    <t>006031</t>
  </si>
  <si>
    <t>CARERI</t>
  </si>
  <si>
    <t>B766</t>
  </si>
  <si>
    <t>080023</t>
  </si>
  <si>
    <t>CARESANA</t>
  </si>
  <si>
    <t>B767</t>
  </si>
  <si>
    <t>13010</t>
  </si>
  <si>
    <t>002030</t>
  </si>
  <si>
    <t>CARESANABLOT</t>
  </si>
  <si>
    <t>B768</t>
  </si>
  <si>
    <t>002031</t>
  </si>
  <si>
    <t>CAREZZANO</t>
  </si>
  <si>
    <t>B769</t>
  </si>
  <si>
    <t>15051</t>
  </si>
  <si>
    <t>006032</t>
  </si>
  <si>
    <t>CARFIZZI</t>
  </si>
  <si>
    <t>B771</t>
  </si>
  <si>
    <t>88817</t>
  </si>
  <si>
    <t>101003</t>
  </si>
  <si>
    <t>CARGEGHE</t>
  </si>
  <si>
    <t>B772</t>
  </si>
  <si>
    <t>090022</t>
  </si>
  <si>
    <t>CARIATI</t>
  </si>
  <si>
    <t>B774</t>
  </si>
  <si>
    <t>87062</t>
  </si>
  <si>
    <t>078025</t>
  </si>
  <si>
    <t>CARIFE</t>
  </si>
  <si>
    <t>B776</t>
  </si>
  <si>
    <t>064019</t>
  </si>
  <si>
    <t>CARIGNANO</t>
  </si>
  <si>
    <t>B777</t>
  </si>
  <si>
    <t>10041</t>
  </si>
  <si>
    <t>001058</t>
  </si>
  <si>
    <t>CARIMATE</t>
  </si>
  <si>
    <t>B778</t>
  </si>
  <si>
    <t>013046</t>
  </si>
  <si>
    <t>CARINARO</t>
  </si>
  <si>
    <t>B779</t>
  </si>
  <si>
    <t>81032</t>
  </si>
  <si>
    <t>061016</t>
  </si>
  <si>
    <t>CARINI</t>
  </si>
  <si>
    <t>B780</t>
  </si>
  <si>
    <t>90044</t>
  </si>
  <si>
    <t>082021</t>
  </si>
  <si>
    <t>CARINOLA</t>
  </si>
  <si>
    <t>B781</t>
  </si>
  <si>
    <t>061017</t>
  </si>
  <si>
    <t>CARISIO</t>
  </si>
  <si>
    <t>B782</t>
  </si>
  <si>
    <t>002032</t>
  </si>
  <si>
    <t>CARISOLO</t>
  </si>
  <si>
    <t>B783</t>
  </si>
  <si>
    <t>022042</t>
  </si>
  <si>
    <t>CARLANTINO</t>
  </si>
  <si>
    <t>B784</t>
  </si>
  <si>
    <t>71030</t>
  </si>
  <si>
    <t>071011</t>
  </si>
  <si>
    <t>CARLAZZO</t>
  </si>
  <si>
    <t>B785</t>
  </si>
  <si>
    <t>013047</t>
  </si>
  <si>
    <t>CARLENTINI</t>
  </si>
  <si>
    <t>B787</t>
  </si>
  <si>
    <t>96013</t>
  </si>
  <si>
    <t>089006</t>
  </si>
  <si>
    <t>CARLINO</t>
  </si>
  <si>
    <t>B788</t>
  </si>
  <si>
    <t>030018</t>
  </si>
  <si>
    <t>CARLOFORTE</t>
  </si>
  <si>
    <t>B789</t>
  </si>
  <si>
    <t>09014</t>
  </si>
  <si>
    <t>107004</t>
  </si>
  <si>
    <t>CARLOPOLI</t>
  </si>
  <si>
    <t>B790</t>
  </si>
  <si>
    <t>0968</t>
  </si>
  <si>
    <t>079020</t>
  </si>
  <si>
    <t>CARMAGNOLA</t>
  </si>
  <si>
    <t>B791</t>
  </si>
  <si>
    <t>10022</t>
  </si>
  <si>
    <t>001059</t>
  </si>
  <si>
    <t>CARMIANO</t>
  </si>
  <si>
    <t>B792</t>
  </si>
  <si>
    <t>73041</t>
  </si>
  <si>
    <t>075014</t>
  </si>
  <si>
    <t>CARMIGNANO</t>
  </si>
  <si>
    <t>B794</t>
  </si>
  <si>
    <t>59015</t>
  </si>
  <si>
    <t>100002</t>
  </si>
  <si>
    <t>CARMIGNANO DI BRENTA</t>
  </si>
  <si>
    <t>B795</t>
  </si>
  <si>
    <t>028023</t>
  </si>
  <si>
    <t>CARNAGO</t>
  </si>
  <si>
    <t>B796</t>
  </si>
  <si>
    <t>21040</t>
  </si>
  <si>
    <t>012033</t>
  </si>
  <si>
    <t>CARNATE</t>
  </si>
  <si>
    <t>B798</t>
  </si>
  <si>
    <t>015049</t>
  </si>
  <si>
    <t>CAROBBIO DEGLI ANGELI</t>
  </si>
  <si>
    <t>B801</t>
  </si>
  <si>
    <t>016055</t>
  </si>
  <si>
    <t>CAROLEI</t>
  </si>
  <si>
    <t>B802</t>
  </si>
  <si>
    <t>078026</t>
  </si>
  <si>
    <t>CAROLINE (ISOLE)=STATI FEDERATI DI</t>
  </si>
  <si>
    <t>Z701</t>
  </si>
  <si>
    <t>CAR</t>
  </si>
  <si>
    <t>CARONA</t>
  </si>
  <si>
    <t>B803</t>
  </si>
  <si>
    <t>016056</t>
  </si>
  <si>
    <t>CARONIA</t>
  </si>
  <si>
    <t>B804</t>
  </si>
  <si>
    <t>98072</t>
  </si>
  <si>
    <t>083011</t>
  </si>
  <si>
    <t>CARONNO PERTUSELLA</t>
  </si>
  <si>
    <t>B805</t>
  </si>
  <si>
    <t>21042</t>
  </si>
  <si>
    <t>012034</t>
  </si>
  <si>
    <t>CARONNO VARESINO</t>
  </si>
  <si>
    <t>B807</t>
  </si>
  <si>
    <t>012035</t>
  </si>
  <si>
    <t>CAROSINO</t>
  </si>
  <si>
    <t>B808</t>
  </si>
  <si>
    <t>74021</t>
  </si>
  <si>
    <t>073002</t>
  </si>
  <si>
    <t>CAROVIGNO</t>
  </si>
  <si>
    <t>B809</t>
  </si>
  <si>
    <t>72012</t>
  </si>
  <si>
    <t>074002</t>
  </si>
  <si>
    <t>CAROVILLI</t>
  </si>
  <si>
    <t>B810</t>
  </si>
  <si>
    <t>86083</t>
  </si>
  <si>
    <t>094007</t>
  </si>
  <si>
    <t>CARPANETO PIACENTINO</t>
  </si>
  <si>
    <t>B812</t>
  </si>
  <si>
    <t>29013</t>
  </si>
  <si>
    <t>033011</t>
  </si>
  <si>
    <t>CARPANZANO</t>
  </si>
  <si>
    <t>B813</t>
  </si>
  <si>
    <t>078027</t>
  </si>
  <si>
    <t>CARPASIO</t>
  </si>
  <si>
    <t>B814</t>
  </si>
  <si>
    <t>008013</t>
  </si>
  <si>
    <t>CARPEGNA</t>
  </si>
  <si>
    <t>B816</t>
  </si>
  <si>
    <t>61021</t>
  </si>
  <si>
    <t>041009</t>
  </si>
  <si>
    <t>CARPENEDOLO</t>
  </si>
  <si>
    <t>B817</t>
  </si>
  <si>
    <t>25013</t>
  </si>
  <si>
    <t>017039</t>
  </si>
  <si>
    <t>CARPENETO</t>
  </si>
  <si>
    <t>B818</t>
  </si>
  <si>
    <t>15071</t>
  </si>
  <si>
    <t>006033</t>
  </si>
  <si>
    <t>CARPI</t>
  </si>
  <si>
    <t>B819</t>
  </si>
  <si>
    <t>41012</t>
  </si>
  <si>
    <t>036005</t>
  </si>
  <si>
    <t>CARPIANO</t>
  </si>
  <si>
    <t>B820</t>
  </si>
  <si>
    <t>015050</t>
  </si>
  <si>
    <t>CARPIGNANO SALENTINO</t>
  </si>
  <si>
    <t>B822</t>
  </si>
  <si>
    <t>075015</t>
  </si>
  <si>
    <t>CARPIGNANO SESIA</t>
  </si>
  <si>
    <t>B823</t>
  </si>
  <si>
    <t>28064</t>
  </si>
  <si>
    <t>003036</t>
  </si>
  <si>
    <t>CARPINETI</t>
  </si>
  <si>
    <t>B825</t>
  </si>
  <si>
    <t>42033</t>
  </si>
  <si>
    <t>035011</t>
  </si>
  <si>
    <t>CARPINETO DELLA NORA</t>
  </si>
  <si>
    <t>B827</t>
  </si>
  <si>
    <t>068008</t>
  </si>
  <si>
    <t>CARPINETO ROMANO</t>
  </si>
  <si>
    <t>B828</t>
  </si>
  <si>
    <t>00032</t>
  </si>
  <si>
    <t>058020</t>
  </si>
  <si>
    <t>CARPINETO SINELLO</t>
  </si>
  <si>
    <t>B826</t>
  </si>
  <si>
    <t>069011</t>
  </si>
  <si>
    <t>CARPINO</t>
  </si>
  <si>
    <t>B829</t>
  </si>
  <si>
    <t>071012</t>
  </si>
  <si>
    <t>CARPINONE</t>
  </si>
  <si>
    <t>B830</t>
  </si>
  <si>
    <t>86093</t>
  </si>
  <si>
    <t>094008</t>
  </si>
  <si>
    <t>CARRARA</t>
  </si>
  <si>
    <t>B832</t>
  </si>
  <si>
    <t>54033</t>
  </si>
  <si>
    <t>0585</t>
  </si>
  <si>
    <t>045003</t>
  </si>
  <si>
    <t>CARRE'</t>
  </si>
  <si>
    <t>B835</t>
  </si>
  <si>
    <t>36010</t>
  </si>
  <si>
    <t>024024</t>
  </si>
  <si>
    <t>CARREGA LIGURE</t>
  </si>
  <si>
    <t>B836</t>
  </si>
  <si>
    <t>006034</t>
  </si>
  <si>
    <t>CARRO</t>
  </si>
  <si>
    <t>B838</t>
  </si>
  <si>
    <t>19012</t>
  </si>
  <si>
    <t>011009</t>
  </si>
  <si>
    <t>CARRODANO</t>
  </si>
  <si>
    <t>B839</t>
  </si>
  <si>
    <t>011010</t>
  </si>
  <si>
    <t>CARROSIO</t>
  </si>
  <si>
    <t>B840</t>
  </si>
  <si>
    <t>006035</t>
  </si>
  <si>
    <t>CARRU'</t>
  </si>
  <si>
    <t>B841</t>
  </si>
  <si>
    <t>12061</t>
  </si>
  <si>
    <t>004043</t>
  </si>
  <si>
    <t>CARSOLI</t>
  </si>
  <si>
    <t>B842</t>
  </si>
  <si>
    <t>67061</t>
  </si>
  <si>
    <t>066025</t>
  </si>
  <si>
    <t>CARTIGLIANO</t>
  </si>
  <si>
    <t>B844</t>
  </si>
  <si>
    <t>024025</t>
  </si>
  <si>
    <t>CARTIGNANO</t>
  </si>
  <si>
    <t>B845</t>
  </si>
  <si>
    <t>004044</t>
  </si>
  <si>
    <t>CARTOCETO</t>
  </si>
  <si>
    <t>B846</t>
  </si>
  <si>
    <t>61030</t>
  </si>
  <si>
    <t>041010</t>
  </si>
  <si>
    <t>CARTOSIO</t>
  </si>
  <si>
    <t>B847</t>
  </si>
  <si>
    <t>15015</t>
  </si>
  <si>
    <t>006036</t>
  </si>
  <si>
    <t>CARTURA</t>
  </si>
  <si>
    <t>B848</t>
  </si>
  <si>
    <t>35025</t>
  </si>
  <si>
    <t>028026</t>
  </si>
  <si>
    <t>CARUGATE</t>
  </si>
  <si>
    <t>B850</t>
  </si>
  <si>
    <t>20061</t>
  </si>
  <si>
    <t>015051</t>
  </si>
  <si>
    <t>CARUGO</t>
  </si>
  <si>
    <t>B851</t>
  </si>
  <si>
    <t>013048</t>
  </si>
  <si>
    <t>CARUNCHIO</t>
  </si>
  <si>
    <t>B853</t>
  </si>
  <si>
    <t>66050</t>
  </si>
  <si>
    <t>0873</t>
  </si>
  <si>
    <t>069012</t>
  </si>
  <si>
    <t>CARVICO</t>
  </si>
  <si>
    <t>B854</t>
  </si>
  <si>
    <t>016057</t>
  </si>
  <si>
    <t>CARZANO</t>
  </si>
  <si>
    <t>B856</t>
  </si>
  <si>
    <t>022043</t>
  </si>
  <si>
    <t>CASABONA</t>
  </si>
  <si>
    <t>B857</t>
  </si>
  <si>
    <t>88822</t>
  </si>
  <si>
    <t>101004</t>
  </si>
  <si>
    <t>CASACALENDA</t>
  </si>
  <si>
    <t>B858</t>
  </si>
  <si>
    <t>86043</t>
  </si>
  <si>
    <t>070011</t>
  </si>
  <si>
    <t>CASACANDITELLA</t>
  </si>
  <si>
    <t>B859</t>
  </si>
  <si>
    <t>069013</t>
  </si>
  <si>
    <t>CASAGIOVE</t>
  </si>
  <si>
    <t>B860</t>
  </si>
  <si>
    <t>81022</t>
  </si>
  <si>
    <t>061018</t>
  </si>
  <si>
    <t>CASAL CERMELLI</t>
  </si>
  <si>
    <t>B870</t>
  </si>
  <si>
    <t>15072</t>
  </si>
  <si>
    <t>006037</t>
  </si>
  <si>
    <t>CASAL DI PRINCIPE</t>
  </si>
  <si>
    <t>B872</t>
  </si>
  <si>
    <t>81033</t>
  </si>
  <si>
    <t>061019</t>
  </si>
  <si>
    <t>CASAL VELINO</t>
  </si>
  <si>
    <t>B895</t>
  </si>
  <si>
    <t>065028</t>
  </si>
  <si>
    <t>CASALANGUIDA</t>
  </si>
  <si>
    <t>B861</t>
  </si>
  <si>
    <t>66031</t>
  </si>
  <si>
    <t>069014</t>
  </si>
  <si>
    <t>CASALATTICO</t>
  </si>
  <si>
    <t>B862</t>
  </si>
  <si>
    <t>060017</t>
  </si>
  <si>
    <t>CASALBELTRAME</t>
  </si>
  <si>
    <t>B864</t>
  </si>
  <si>
    <t>28060</t>
  </si>
  <si>
    <t>003037</t>
  </si>
  <si>
    <t>CASALBORDINO</t>
  </si>
  <si>
    <t>B865</t>
  </si>
  <si>
    <t>66021</t>
  </si>
  <si>
    <t>069015</t>
  </si>
  <si>
    <t>CASALBORE</t>
  </si>
  <si>
    <t>B866</t>
  </si>
  <si>
    <t>83034</t>
  </si>
  <si>
    <t>064020</t>
  </si>
  <si>
    <t>CASALBORGONE</t>
  </si>
  <si>
    <t>B867</t>
  </si>
  <si>
    <t>001060</t>
  </si>
  <si>
    <t>CASALBUONO</t>
  </si>
  <si>
    <t>B868</t>
  </si>
  <si>
    <t>065026</t>
  </si>
  <si>
    <t>CASALBUTTANO ED UNITI</t>
  </si>
  <si>
    <t>B869</t>
  </si>
  <si>
    <t>26011</t>
  </si>
  <si>
    <t>019016</t>
  </si>
  <si>
    <t>CASALCIPRANO</t>
  </si>
  <si>
    <t>B871</t>
  </si>
  <si>
    <t>070012</t>
  </si>
  <si>
    <t>CASALDUNI</t>
  </si>
  <si>
    <t>B873</t>
  </si>
  <si>
    <t>82027</t>
  </si>
  <si>
    <t>062015</t>
  </si>
  <si>
    <t>CASALE CORTE CERRO</t>
  </si>
  <si>
    <t>B876</t>
  </si>
  <si>
    <t>28881</t>
  </si>
  <si>
    <t>103019</t>
  </si>
  <si>
    <t>CASALE CREMASCO VIDOLASCO</t>
  </si>
  <si>
    <t>B881</t>
  </si>
  <si>
    <t>019017</t>
  </si>
  <si>
    <t>CASALE DI SCODOSIA</t>
  </si>
  <si>
    <t>B877</t>
  </si>
  <si>
    <t>028027</t>
  </si>
  <si>
    <t>CASALE LITTA</t>
  </si>
  <si>
    <t>B875</t>
  </si>
  <si>
    <t>012036</t>
  </si>
  <si>
    <t>CASALE MARITTIMO</t>
  </si>
  <si>
    <t>B878</t>
  </si>
  <si>
    <t>56040</t>
  </si>
  <si>
    <t>050006</t>
  </si>
  <si>
    <t>CASALE MONFERRATO</t>
  </si>
  <si>
    <t>B885</t>
  </si>
  <si>
    <t>15033</t>
  </si>
  <si>
    <t>006039</t>
  </si>
  <si>
    <t>CASALE SUL SILE</t>
  </si>
  <si>
    <t>B879</t>
  </si>
  <si>
    <t>31032</t>
  </si>
  <si>
    <t>026009</t>
  </si>
  <si>
    <t>CASALECCHIO DI RENO</t>
  </si>
  <si>
    <t>B880</t>
  </si>
  <si>
    <t>40033</t>
  </si>
  <si>
    <t>037011</t>
  </si>
  <si>
    <t>CASALEGGIO BOIRO</t>
  </si>
  <si>
    <t>B882</t>
  </si>
  <si>
    <t>006038</t>
  </si>
  <si>
    <t>CASALEGGIO NOVARA</t>
  </si>
  <si>
    <t>B883</t>
  </si>
  <si>
    <t>003039</t>
  </si>
  <si>
    <t>CASALEONE</t>
  </si>
  <si>
    <t>B886</t>
  </si>
  <si>
    <t>37052</t>
  </si>
  <si>
    <t>023019</t>
  </si>
  <si>
    <t>CASALETTO CEREDANO</t>
  </si>
  <si>
    <t>B889</t>
  </si>
  <si>
    <t>019018</t>
  </si>
  <si>
    <t>CASALETTO DI SOPRA</t>
  </si>
  <si>
    <t>B890</t>
  </si>
  <si>
    <t>26014</t>
  </si>
  <si>
    <t>019019</t>
  </si>
  <si>
    <t>CASALETTO LODIGIANO</t>
  </si>
  <si>
    <t>B887</t>
  </si>
  <si>
    <t>26852</t>
  </si>
  <si>
    <t>098008</t>
  </si>
  <si>
    <t>CASALETTO SPARTANO</t>
  </si>
  <si>
    <t>B888</t>
  </si>
  <si>
    <t>065027</t>
  </si>
  <si>
    <t>CASALETTO VAPRIO</t>
  </si>
  <si>
    <t>B891</t>
  </si>
  <si>
    <t>019020</t>
  </si>
  <si>
    <t>CASALFIUMANESE</t>
  </si>
  <si>
    <t>B892</t>
  </si>
  <si>
    <t>40020</t>
  </si>
  <si>
    <t>037012</t>
  </si>
  <si>
    <t>CASALGRANDE</t>
  </si>
  <si>
    <t>B893</t>
  </si>
  <si>
    <t>42013</t>
  </si>
  <si>
    <t>035012</t>
  </si>
  <si>
    <t>CASALGRASSO</t>
  </si>
  <si>
    <t>B894</t>
  </si>
  <si>
    <t>004045</t>
  </si>
  <si>
    <t>CASALINCONTRADA</t>
  </si>
  <si>
    <t>B896</t>
  </si>
  <si>
    <t>66012</t>
  </si>
  <si>
    <t>069016</t>
  </si>
  <si>
    <t>CASALINO</t>
  </si>
  <si>
    <t>B897</t>
  </si>
  <si>
    <t>003040</t>
  </si>
  <si>
    <t>CASALMAGGIORE</t>
  </si>
  <si>
    <t>B898</t>
  </si>
  <si>
    <t>26041</t>
  </si>
  <si>
    <t>019021</t>
  </si>
  <si>
    <t>CASALMAIOCCO</t>
  </si>
  <si>
    <t>B899</t>
  </si>
  <si>
    <t>26831</t>
  </si>
  <si>
    <t>098009</t>
  </si>
  <si>
    <t>CASALMORANO</t>
  </si>
  <si>
    <t>B900</t>
  </si>
  <si>
    <t>019022</t>
  </si>
  <si>
    <t>CASALMORO</t>
  </si>
  <si>
    <t>B901</t>
  </si>
  <si>
    <t>46040</t>
  </si>
  <si>
    <t>020010</t>
  </si>
  <si>
    <t>CASALNOCETO</t>
  </si>
  <si>
    <t>B902</t>
  </si>
  <si>
    <t>15052</t>
  </si>
  <si>
    <t>006040</t>
  </si>
  <si>
    <t>CASALNUOVO DI NAPOLI</t>
  </si>
  <si>
    <t>B905</t>
  </si>
  <si>
    <t>80013</t>
  </si>
  <si>
    <t>063017</t>
  </si>
  <si>
    <t>CASALNUOVO MONTEROTARO</t>
  </si>
  <si>
    <t>B904</t>
  </si>
  <si>
    <t>71033</t>
  </si>
  <si>
    <t>071013</t>
  </si>
  <si>
    <t>CASALOLDO</t>
  </si>
  <si>
    <t>B907</t>
  </si>
  <si>
    <t>020011</t>
  </si>
  <si>
    <t>CASALPUSTERLENGO</t>
  </si>
  <si>
    <t>B910</t>
  </si>
  <si>
    <t>26841</t>
  </si>
  <si>
    <t>098010</t>
  </si>
  <si>
    <t>CASALROMANO</t>
  </si>
  <si>
    <t>B911</t>
  </si>
  <si>
    <t>020012</t>
  </si>
  <si>
    <t>CASALSERUGO</t>
  </si>
  <si>
    <t>B912</t>
  </si>
  <si>
    <t>028028</t>
  </si>
  <si>
    <t>CASALUCE</t>
  </si>
  <si>
    <t>B916</t>
  </si>
  <si>
    <t>061020</t>
  </si>
  <si>
    <t>CASALVECCHIO DI PUGLIA</t>
  </si>
  <si>
    <t>B917</t>
  </si>
  <si>
    <t>071014</t>
  </si>
  <si>
    <t>CASALVECCHIO SICULO</t>
  </si>
  <si>
    <t>B918</t>
  </si>
  <si>
    <t>98032</t>
  </si>
  <si>
    <t>083012</t>
  </si>
  <si>
    <t>CASALVIERI</t>
  </si>
  <si>
    <t>B919</t>
  </si>
  <si>
    <t>03034</t>
  </si>
  <si>
    <t>060018</t>
  </si>
  <si>
    <t>CASALVOLONE</t>
  </si>
  <si>
    <t>B920</t>
  </si>
  <si>
    <t>003041</t>
  </si>
  <si>
    <t>CASALZUIGNO</t>
  </si>
  <si>
    <t>B921</t>
  </si>
  <si>
    <t>012037</t>
  </si>
  <si>
    <t>CASAMARCIANO</t>
  </si>
  <si>
    <t>B922</t>
  </si>
  <si>
    <t>80032</t>
  </si>
  <si>
    <t>063018</t>
  </si>
  <si>
    <t>CASAMASSIMA</t>
  </si>
  <si>
    <t>B923</t>
  </si>
  <si>
    <t>072015</t>
  </si>
  <si>
    <t>CASAMICCIOLA TERME</t>
  </si>
  <si>
    <t>B924</t>
  </si>
  <si>
    <t>80074</t>
  </si>
  <si>
    <t>063019</t>
  </si>
  <si>
    <t>CASANDRINO</t>
  </si>
  <si>
    <t>B925</t>
  </si>
  <si>
    <t>80025</t>
  </si>
  <si>
    <t>063020</t>
  </si>
  <si>
    <t>CASANOVA ELVO</t>
  </si>
  <si>
    <t>B928</t>
  </si>
  <si>
    <t>002033</t>
  </si>
  <si>
    <t>CASANOVA LERRONE</t>
  </si>
  <si>
    <t>B927</t>
  </si>
  <si>
    <t>17033</t>
  </si>
  <si>
    <t>009019</t>
  </si>
  <si>
    <t>CASANOVA LONATI</t>
  </si>
  <si>
    <t>B929</t>
  </si>
  <si>
    <t>018031</t>
  </si>
  <si>
    <t>CASAPE</t>
  </si>
  <si>
    <t>B932</t>
  </si>
  <si>
    <t>00010</t>
  </si>
  <si>
    <t>058021</t>
  </si>
  <si>
    <t>CASAPESENNA</t>
  </si>
  <si>
    <t>M260</t>
  </si>
  <si>
    <t>061103</t>
  </si>
  <si>
    <t>CASAPINTA</t>
  </si>
  <si>
    <t>B933</t>
  </si>
  <si>
    <t>13823</t>
  </si>
  <si>
    <t>096014</t>
  </si>
  <si>
    <t>CASAPROTA</t>
  </si>
  <si>
    <t>B934</t>
  </si>
  <si>
    <t>02030</t>
  </si>
  <si>
    <t>057011</t>
  </si>
  <si>
    <t>CASAPULLA</t>
  </si>
  <si>
    <t>B935</t>
  </si>
  <si>
    <t>061021</t>
  </si>
  <si>
    <t>CASARANO</t>
  </si>
  <si>
    <t>B936</t>
  </si>
  <si>
    <t>73042</t>
  </si>
  <si>
    <t>075016</t>
  </si>
  <si>
    <t>CASARGO</t>
  </si>
  <si>
    <t>B937</t>
  </si>
  <si>
    <t>23831</t>
  </si>
  <si>
    <t>097015</t>
  </si>
  <si>
    <t>CASARILE</t>
  </si>
  <si>
    <t>B938</t>
  </si>
  <si>
    <t>015055</t>
  </si>
  <si>
    <t>CASARSA DELLA DELIZIA</t>
  </si>
  <si>
    <t>B940</t>
  </si>
  <si>
    <t>33072</t>
  </si>
  <si>
    <t>093010</t>
  </si>
  <si>
    <t>CASARZA LIGURE</t>
  </si>
  <si>
    <t>B939</t>
  </si>
  <si>
    <t>010011</t>
  </si>
  <si>
    <t>CASASCO</t>
  </si>
  <si>
    <t>B941</t>
  </si>
  <si>
    <t>006041</t>
  </si>
  <si>
    <t>CASASCO D'INTELVI</t>
  </si>
  <si>
    <t>B942</t>
  </si>
  <si>
    <t>22022</t>
  </si>
  <si>
    <t>013050</t>
  </si>
  <si>
    <t>CASATENOVO</t>
  </si>
  <si>
    <t>B943</t>
  </si>
  <si>
    <t>23880</t>
  </si>
  <si>
    <t>097016</t>
  </si>
  <si>
    <t>CASATISMA</t>
  </si>
  <si>
    <t>B945</t>
  </si>
  <si>
    <t>018032</t>
  </si>
  <si>
    <t>CASAVATORE</t>
  </si>
  <si>
    <t>B946</t>
  </si>
  <si>
    <t>80020</t>
  </si>
  <si>
    <t>063021</t>
  </si>
  <si>
    <t>CASAZZA</t>
  </si>
  <si>
    <t>B947</t>
  </si>
  <si>
    <t>016058</t>
  </si>
  <si>
    <t>CASCIA</t>
  </si>
  <si>
    <t>B948</t>
  </si>
  <si>
    <t>06043</t>
  </si>
  <si>
    <t>054007</t>
  </si>
  <si>
    <t>CASCIAGO</t>
  </si>
  <si>
    <t>B949</t>
  </si>
  <si>
    <t>012038</t>
  </si>
  <si>
    <t>CASCIANA TERME</t>
  </si>
  <si>
    <t>A559</t>
  </si>
  <si>
    <t>56034</t>
  </si>
  <si>
    <t>050007</t>
  </si>
  <si>
    <t>CASCINA</t>
  </si>
  <si>
    <t>B950</t>
  </si>
  <si>
    <t>56021</t>
  </si>
  <si>
    <t>050008</t>
  </si>
  <si>
    <t>CASCINETTE D'IVREA</t>
  </si>
  <si>
    <t>B953</t>
  </si>
  <si>
    <t>001061</t>
  </si>
  <si>
    <t>CASEI GEROLA</t>
  </si>
  <si>
    <t>B954</t>
  </si>
  <si>
    <t>018033</t>
  </si>
  <si>
    <t>CASELETTE</t>
  </si>
  <si>
    <t>B955</t>
  </si>
  <si>
    <t>001062</t>
  </si>
  <si>
    <t>CASELLA</t>
  </si>
  <si>
    <t>B956</t>
  </si>
  <si>
    <t>16015</t>
  </si>
  <si>
    <t>010012</t>
  </si>
  <si>
    <t>CASELLE IN PITTARI</t>
  </si>
  <si>
    <t>B959</t>
  </si>
  <si>
    <t>065029</t>
  </si>
  <si>
    <t>CASELLE LANDI</t>
  </si>
  <si>
    <t>B961</t>
  </si>
  <si>
    <t>26842</t>
  </si>
  <si>
    <t>098011</t>
  </si>
  <si>
    <t>CASELLE LURANI</t>
  </si>
  <si>
    <t>B958</t>
  </si>
  <si>
    <t>26853</t>
  </si>
  <si>
    <t>098012</t>
  </si>
  <si>
    <t>CASELLE TORINESE</t>
  </si>
  <si>
    <t>B960</t>
  </si>
  <si>
    <t>10072</t>
  </si>
  <si>
    <t>001063</t>
  </si>
  <si>
    <t>CASERTA</t>
  </si>
  <si>
    <t>B963</t>
  </si>
  <si>
    <t>81100</t>
  </si>
  <si>
    <t>061022</t>
  </si>
  <si>
    <t>CASIER</t>
  </si>
  <si>
    <t>B965</t>
  </si>
  <si>
    <t>026010</t>
  </si>
  <si>
    <t>CASIGNANA</t>
  </si>
  <si>
    <t>B966</t>
  </si>
  <si>
    <t>080024</t>
  </si>
  <si>
    <t>CASINA</t>
  </si>
  <si>
    <t>B967</t>
  </si>
  <si>
    <t>42034</t>
  </si>
  <si>
    <t>035013</t>
  </si>
  <si>
    <t>CASIRATE D'ADDA</t>
  </si>
  <si>
    <t>B971</t>
  </si>
  <si>
    <t>016059</t>
  </si>
  <si>
    <t>CASLINO D'ERBA</t>
  </si>
  <si>
    <t>B974</t>
  </si>
  <si>
    <t>013052</t>
  </si>
  <si>
    <t>CASNATE CON BERNATE</t>
  </si>
  <si>
    <t>B977</t>
  </si>
  <si>
    <t>013053</t>
  </si>
  <si>
    <t>CASNIGO</t>
  </si>
  <si>
    <t>B978</t>
  </si>
  <si>
    <t>016060</t>
  </si>
  <si>
    <t>CASOLA DI NAPOLI</t>
  </si>
  <si>
    <t>B980</t>
  </si>
  <si>
    <t>80050</t>
  </si>
  <si>
    <t>063022</t>
  </si>
  <si>
    <t>CASOLA IN LUNIGIANA</t>
  </si>
  <si>
    <t>B979</t>
  </si>
  <si>
    <t>54014</t>
  </si>
  <si>
    <t>045004</t>
  </si>
  <si>
    <t>CASOLA VALSENIO</t>
  </si>
  <si>
    <t>B982</t>
  </si>
  <si>
    <t>039005</t>
  </si>
  <si>
    <t>CASOLE BRUZIO</t>
  </si>
  <si>
    <t>B983</t>
  </si>
  <si>
    <t>078028</t>
  </si>
  <si>
    <t>CASOLE D'ELSA</t>
  </si>
  <si>
    <t>B984</t>
  </si>
  <si>
    <t>53031</t>
  </si>
  <si>
    <t>052004</t>
  </si>
  <si>
    <t>CASOLI</t>
  </si>
  <si>
    <t>B985</t>
  </si>
  <si>
    <t>66043</t>
  </si>
  <si>
    <t>069017</t>
  </si>
  <si>
    <t>CASORATE PRIMO</t>
  </si>
  <si>
    <t>B988</t>
  </si>
  <si>
    <t>27022</t>
  </si>
  <si>
    <t>018034</t>
  </si>
  <si>
    <t>CASORATE SEMPIONE</t>
  </si>
  <si>
    <t>B987</t>
  </si>
  <si>
    <t>21011</t>
  </si>
  <si>
    <t>012039</t>
  </si>
  <si>
    <t>CASOREZZO</t>
  </si>
  <si>
    <t>B989</t>
  </si>
  <si>
    <t>015058</t>
  </si>
  <si>
    <t>CASORIA</t>
  </si>
  <si>
    <t>B990</t>
  </si>
  <si>
    <t>80026</t>
  </si>
  <si>
    <t>063023</t>
  </si>
  <si>
    <t>CASORZO</t>
  </si>
  <si>
    <t>B991</t>
  </si>
  <si>
    <t>14032</t>
  </si>
  <si>
    <t>005020</t>
  </si>
  <si>
    <t>CASPERIA</t>
  </si>
  <si>
    <t>A472</t>
  </si>
  <si>
    <t>02041</t>
  </si>
  <si>
    <t>057012</t>
  </si>
  <si>
    <t>CASPOGGIO</t>
  </si>
  <si>
    <t>B993</t>
  </si>
  <si>
    <t>23020</t>
  </si>
  <si>
    <t>014013</t>
  </si>
  <si>
    <t>CASSACCO</t>
  </si>
  <si>
    <t>B994</t>
  </si>
  <si>
    <t>030019</t>
  </si>
  <si>
    <t>CASSAGO BRIANZA</t>
  </si>
  <si>
    <t>B996</t>
  </si>
  <si>
    <t>23893</t>
  </si>
  <si>
    <t>097017</t>
  </si>
  <si>
    <t>CASSANO ALLO IONIO</t>
  </si>
  <si>
    <t>C002</t>
  </si>
  <si>
    <t>87011</t>
  </si>
  <si>
    <t>078029</t>
  </si>
  <si>
    <t>CASSANO D'ADDA</t>
  </si>
  <si>
    <t>C003</t>
  </si>
  <si>
    <t>20062</t>
  </si>
  <si>
    <t>015059</t>
  </si>
  <si>
    <t>CASSANO DELLE MURGE</t>
  </si>
  <si>
    <t>B998</t>
  </si>
  <si>
    <t>072016</t>
  </si>
  <si>
    <t>CASSANO IRPINO</t>
  </si>
  <si>
    <t>B997</t>
  </si>
  <si>
    <t>064021</t>
  </si>
  <si>
    <t>CASSANO MAGNAGO</t>
  </si>
  <si>
    <t>C004</t>
  </si>
  <si>
    <t>21012</t>
  </si>
  <si>
    <t>012040</t>
  </si>
  <si>
    <t>CASSANO SPINOLA</t>
  </si>
  <si>
    <t>C005</t>
  </si>
  <si>
    <t>15063</t>
  </si>
  <si>
    <t>006042</t>
  </si>
  <si>
    <t>CASSANO VALCUVIA</t>
  </si>
  <si>
    <t>B999</t>
  </si>
  <si>
    <t>012041</t>
  </si>
  <si>
    <t>CASSARO</t>
  </si>
  <si>
    <t>C006</t>
  </si>
  <si>
    <t>089007</t>
  </si>
  <si>
    <t>CASSIGLIO</t>
  </si>
  <si>
    <t>C007</t>
  </si>
  <si>
    <t>016061</t>
  </si>
  <si>
    <t>CASSINA DE' PECCHI</t>
  </si>
  <si>
    <t>C014</t>
  </si>
  <si>
    <t>015060</t>
  </si>
  <si>
    <t>CASSINA RIZZARDI</t>
  </si>
  <si>
    <t>C020</t>
  </si>
  <si>
    <t>013055</t>
  </si>
  <si>
    <t>CASSINA VALSASSINA</t>
  </si>
  <si>
    <t>C024</t>
  </si>
  <si>
    <t>23814</t>
  </si>
  <si>
    <t>097018</t>
  </si>
  <si>
    <t>CASSINASCO</t>
  </si>
  <si>
    <t>C022</t>
  </si>
  <si>
    <t>14050</t>
  </si>
  <si>
    <t>005021</t>
  </si>
  <si>
    <t>CASSINE</t>
  </si>
  <si>
    <t>C027</t>
  </si>
  <si>
    <t>15016</t>
  </si>
  <si>
    <t>006043</t>
  </si>
  <si>
    <t>CASSINELLE</t>
  </si>
  <si>
    <t>C030</t>
  </si>
  <si>
    <t>006044</t>
  </si>
  <si>
    <t>CASSINETTA DI LUGAGNANO</t>
  </si>
  <si>
    <t>C033</t>
  </si>
  <si>
    <t>015061</t>
  </si>
  <si>
    <t>CASSINO</t>
  </si>
  <si>
    <t>C034</t>
  </si>
  <si>
    <t>03043</t>
  </si>
  <si>
    <t>060019</t>
  </si>
  <si>
    <t>CASSOLA</t>
  </si>
  <si>
    <t>C037</t>
  </si>
  <si>
    <t>36022</t>
  </si>
  <si>
    <t>024026</t>
  </si>
  <si>
    <t>CASSOLNOVO</t>
  </si>
  <si>
    <t>C038</t>
  </si>
  <si>
    <t>27023</t>
  </si>
  <si>
    <t>0381</t>
  </si>
  <si>
    <t>018035</t>
  </si>
  <si>
    <t>CASTAGNARO</t>
  </si>
  <si>
    <t>C041</t>
  </si>
  <si>
    <t>37043</t>
  </si>
  <si>
    <t>023020</t>
  </si>
  <si>
    <t>CASTAGNETO CARDUCCI</t>
  </si>
  <si>
    <t>C044</t>
  </si>
  <si>
    <t>57022</t>
  </si>
  <si>
    <t>049006</t>
  </si>
  <si>
    <t>CASTAGNETO PO</t>
  </si>
  <si>
    <t>C045</t>
  </si>
  <si>
    <t>001064</t>
  </si>
  <si>
    <t>CASTAGNITO</t>
  </si>
  <si>
    <t>C046</t>
  </si>
  <si>
    <t>004046</t>
  </si>
  <si>
    <t>CASTAGNOLE DELLE LANZE</t>
  </si>
  <si>
    <t>C049</t>
  </si>
  <si>
    <t>14054</t>
  </si>
  <si>
    <t>005022</t>
  </si>
  <si>
    <t>CASTAGNOLE MONFERRATO</t>
  </si>
  <si>
    <t>C047</t>
  </si>
  <si>
    <t>005023</t>
  </si>
  <si>
    <t>CASTAGNOLE PIEMONTE</t>
  </si>
  <si>
    <t>C048</t>
  </si>
  <si>
    <t>001065</t>
  </si>
  <si>
    <t>CASTANA</t>
  </si>
  <si>
    <t>C050</t>
  </si>
  <si>
    <t>018036</t>
  </si>
  <si>
    <t>CASTANO PRIMO</t>
  </si>
  <si>
    <t>C052</t>
  </si>
  <si>
    <t>20022</t>
  </si>
  <si>
    <t>015062</t>
  </si>
  <si>
    <t>CASTEGGIO</t>
  </si>
  <si>
    <t>C053</t>
  </si>
  <si>
    <t>018037</t>
  </si>
  <si>
    <t>CASTEGNATO</t>
  </si>
  <si>
    <t>C055</t>
  </si>
  <si>
    <t>25045</t>
  </si>
  <si>
    <t>017040</t>
  </si>
  <si>
    <t>CASTEGNERO</t>
  </si>
  <si>
    <t>C056</t>
  </si>
  <si>
    <t>024027</t>
  </si>
  <si>
    <t>CASTEL BARONIA</t>
  </si>
  <si>
    <t>C058</t>
  </si>
  <si>
    <t>064022</t>
  </si>
  <si>
    <t>CASTEL BOGLIONE</t>
  </si>
  <si>
    <t>C064</t>
  </si>
  <si>
    <t>14040</t>
  </si>
  <si>
    <t>005024</t>
  </si>
  <si>
    <t>CASTEL BOLOGNESE</t>
  </si>
  <si>
    <t>C065</t>
  </si>
  <si>
    <t>48014</t>
  </si>
  <si>
    <t>039006</t>
  </si>
  <si>
    <t>CASTEL CAMPAGNANO</t>
  </si>
  <si>
    <t>B494</t>
  </si>
  <si>
    <t>061023</t>
  </si>
  <si>
    <t>CASTEL CASTAGNA</t>
  </si>
  <si>
    <t>C040</t>
  </si>
  <si>
    <t>067010</t>
  </si>
  <si>
    <t>CASTEL COLONNA</t>
  </si>
  <si>
    <t>C071</t>
  </si>
  <si>
    <t>042009</t>
  </si>
  <si>
    <t>CASTEL CONDINO</t>
  </si>
  <si>
    <t>C183</t>
  </si>
  <si>
    <t>38082</t>
  </si>
  <si>
    <t>022045</t>
  </si>
  <si>
    <t>CASTEL D'AIANO</t>
  </si>
  <si>
    <t>C075</t>
  </si>
  <si>
    <t>40034</t>
  </si>
  <si>
    <t>037013</t>
  </si>
  <si>
    <t>CASTEL D'ARIO</t>
  </si>
  <si>
    <t>C076</t>
  </si>
  <si>
    <t>46033</t>
  </si>
  <si>
    <t>020014</t>
  </si>
  <si>
    <t>CASTEL D'AZZANO</t>
  </si>
  <si>
    <t>C078</t>
  </si>
  <si>
    <t>023021</t>
  </si>
  <si>
    <t>CASTEL DEL GIUDICE</t>
  </si>
  <si>
    <t>C082</t>
  </si>
  <si>
    <t>094009</t>
  </si>
  <si>
    <t>CASTEL DEL MONTE</t>
  </si>
  <si>
    <t>C083</t>
  </si>
  <si>
    <t>67023</t>
  </si>
  <si>
    <t>066026</t>
  </si>
  <si>
    <t>CASTEL DEL PIANO</t>
  </si>
  <si>
    <t>C085</t>
  </si>
  <si>
    <t>58033</t>
  </si>
  <si>
    <t>053004</t>
  </si>
  <si>
    <t>CASTEL DEL RIO</t>
  </si>
  <si>
    <t>C086</t>
  </si>
  <si>
    <t>40022</t>
  </si>
  <si>
    <t>037014</t>
  </si>
  <si>
    <t>CASTEL DI CASIO</t>
  </si>
  <si>
    <t>B969</t>
  </si>
  <si>
    <t>40030</t>
  </si>
  <si>
    <t>037015</t>
  </si>
  <si>
    <t>CASTEL DI IERI</t>
  </si>
  <si>
    <t>C090</t>
  </si>
  <si>
    <t>066027</t>
  </si>
  <si>
    <t>CASTEL DI IUDICA</t>
  </si>
  <si>
    <t>C091</t>
  </si>
  <si>
    <t>087013</t>
  </si>
  <si>
    <t>CASTEL DI LAMA</t>
  </si>
  <si>
    <t>C093</t>
  </si>
  <si>
    <t>044011</t>
  </si>
  <si>
    <t>CASTEL DI LUCIO</t>
  </si>
  <si>
    <t>C094</t>
  </si>
  <si>
    <t>083013</t>
  </si>
  <si>
    <t>CASTEL DI SANGRO</t>
  </si>
  <si>
    <t>C096</t>
  </si>
  <si>
    <t>67031</t>
  </si>
  <si>
    <t>066028</t>
  </si>
  <si>
    <t>CASTEL DI SASSO</t>
  </si>
  <si>
    <t>C097</t>
  </si>
  <si>
    <t>81040</t>
  </si>
  <si>
    <t>061024</t>
  </si>
  <si>
    <t>CASTEL DI TORA</t>
  </si>
  <si>
    <t>C098</t>
  </si>
  <si>
    <t>057013</t>
  </si>
  <si>
    <t>CASTEL FOCOGNANO</t>
  </si>
  <si>
    <t>C102</t>
  </si>
  <si>
    <t>52016</t>
  </si>
  <si>
    <t>051008</t>
  </si>
  <si>
    <t>CASTEL FRENTANO</t>
  </si>
  <si>
    <t>C114</t>
  </si>
  <si>
    <t>66032</t>
  </si>
  <si>
    <t>069018</t>
  </si>
  <si>
    <t>CASTEL GABBIANO</t>
  </si>
  <si>
    <t>C115</t>
  </si>
  <si>
    <t>019024</t>
  </si>
  <si>
    <t>CASTEL GANDOLFO</t>
  </si>
  <si>
    <t>C116</t>
  </si>
  <si>
    <t>058022</t>
  </si>
  <si>
    <t>CASTEL GIORGIO</t>
  </si>
  <si>
    <t>C117</t>
  </si>
  <si>
    <t>05013</t>
  </si>
  <si>
    <t>055009</t>
  </si>
  <si>
    <t>CASTEL GOFFREDO</t>
  </si>
  <si>
    <t>C118</t>
  </si>
  <si>
    <t>46042</t>
  </si>
  <si>
    <t>020015</t>
  </si>
  <si>
    <t>CASTEL GUELFO DI BOLOGNA</t>
  </si>
  <si>
    <t>C121</t>
  </si>
  <si>
    <t>40023</t>
  </si>
  <si>
    <t>037016</t>
  </si>
  <si>
    <t>CASTEL MADAMA</t>
  </si>
  <si>
    <t>C203</t>
  </si>
  <si>
    <t>00024</t>
  </si>
  <si>
    <t>058023</t>
  </si>
  <si>
    <t>CASTEL MAGGIORE</t>
  </si>
  <si>
    <t>C204</t>
  </si>
  <si>
    <t>40013</t>
  </si>
  <si>
    <t>037019</t>
  </si>
  <si>
    <t>CASTEL MELLA</t>
  </si>
  <si>
    <t>C208</t>
  </si>
  <si>
    <t>017042</t>
  </si>
  <si>
    <t>CASTEL MORRONE</t>
  </si>
  <si>
    <t>C211</t>
  </si>
  <si>
    <t>061026</t>
  </si>
  <si>
    <t>CASTEL RITALDI</t>
  </si>
  <si>
    <t>C252</t>
  </si>
  <si>
    <t>06044</t>
  </si>
  <si>
    <t>054008</t>
  </si>
  <si>
    <t>CASTEL ROCCHERO</t>
  </si>
  <si>
    <t>C253</t>
  </si>
  <si>
    <t>14044</t>
  </si>
  <si>
    <t>005032</t>
  </si>
  <si>
    <t>CASTEL ROZZONE</t>
  </si>
  <si>
    <t>C255</t>
  </si>
  <si>
    <t>016063</t>
  </si>
  <si>
    <t>CASTEL SAN GIORGIO</t>
  </si>
  <si>
    <t>C259</t>
  </si>
  <si>
    <t>84083</t>
  </si>
  <si>
    <t>065034</t>
  </si>
  <si>
    <t>CASTEL SAN GIOVANNI</t>
  </si>
  <si>
    <t>C261</t>
  </si>
  <si>
    <t>29015</t>
  </si>
  <si>
    <t>033013</t>
  </si>
  <si>
    <t>CASTEL SAN LORENZO</t>
  </si>
  <si>
    <t>C262</t>
  </si>
  <si>
    <t>84049</t>
  </si>
  <si>
    <t>065035</t>
  </si>
  <si>
    <t>CASTEL SAN NICCOLO'</t>
  </si>
  <si>
    <t>C263</t>
  </si>
  <si>
    <t>52018</t>
  </si>
  <si>
    <t>051010</t>
  </si>
  <si>
    <t>CASTEL SAN PIETRO ROMANO</t>
  </si>
  <si>
    <t>C266</t>
  </si>
  <si>
    <t>058025</t>
  </si>
  <si>
    <t>CASTEL SAN PIETRO TERME</t>
  </si>
  <si>
    <t>C265</t>
  </si>
  <si>
    <t>40024</t>
  </si>
  <si>
    <t>037020</t>
  </si>
  <si>
    <t>CASTEL SAN VINCENZO</t>
  </si>
  <si>
    <t>C270</t>
  </si>
  <si>
    <t>86071</t>
  </si>
  <si>
    <t>094012</t>
  </si>
  <si>
    <t>CASTEL SANT'ANGELO</t>
  </si>
  <si>
    <t>C268</t>
  </si>
  <si>
    <t>057015</t>
  </si>
  <si>
    <t>CASTEL SANT'ELIA</t>
  </si>
  <si>
    <t>C269</t>
  </si>
  <si>
    <t>056017</t>
  </si>
  <si>
    <t>CASTEL VISCARDO</t>
  </si>
  <si>
    <t>C289</t>
  </si>
  <si>
    <t>05014</t>
  </si>
  <si>
    <t>055010</t>
  </si>
  <si>
    <t>CASTEL VITTORIO</t>
  </si>
  <si>
    <t>C110</t>
  </si>
  <si>
    <t>18037</t>
  </si>
  <si>
    <t>008015</t>
  </si>
  <si>
    <t>CASTEL VOLTURNO</t>
  </si>
  <si>
    <t>C291</t>
  </si>
  <si>
    <t>061027</t>
  </si>
  <si>
    <t>CASTELBALDO</t>
  </si>
  <si>
    <t>C057</t>
  </si>
  <si>
    <t>028029</t>
  </si>
  <si>
    <t>CASTELBELFORTE</t>
  </si>
  <si>
    <t>C059</t>
  </si>
  <si>
    <t>46032</t>
  </si>
  <si>
    <t>020013</t>
  </si>
  <si>
    <t>CASTELBELLINO</t>
  </si>
  <si>
    <t>C060</t>
  </si>
  <si>
    <t>042008</t>
  </si>
  <si>
    <t>CASTELBELLO CIARDES</t>
  </si>
  <si>
    <t>C062</t>
  </si>
  <si>
    <t>39020</t>
  </si>
  <si>
    <t>021018</t>
  </si>
  <si>
    <t>CASTELBIANCO</t>
  </si>
  <si>
    <t>C063</t>
  </si>
  <si>
    <t>17030</t>
  </si>
  <si>
    <t>009020</t>
  </si>
  <si>
    <t>CASTELBOTTACCIO</t>
  </si>
  <si>
    <t>C066</t>
  </si>
  <si>
    <t>070013</t>
  </si>
  <si>
    <t>CASTELBUONO</t>
  </si>
  <si>
    <t>C067</t>
  </si>
  <si>
    <t>90013</t>
  </si>
  <si>
    <t>082022</t>
  </si>
  <si>
    <t>CASTELCIVITA</t>
  </si>
  <si>
    <t>C069</t>
  </si>
  <si>
    <t>065030</t>
  </si>
  <si>
    <t>CASTELCOVATI</t>
  </si>
  <si>
    <t>C072</t>
  </si>
  <si>
    <t>017041</t>
  </si>
  <si>
    <t>CASTELCUCCO</t>
  </si>
  <si>
    <t>C073</t>
  </si>
  <si>
    <t>026011</t>
  </si>
  <si>
    <t>CASTELDACCIA</t>
  </si>
  <si>
    <t>C074</t>
  </si>
  <si>
    <t>90014</t>
  </si>
  <si>
    <t>082023</t>
  </si>
  <si>
    <t>CASTELDELCI</t>
  </si>
  <si>
    <t>C080</t>
  </si>
  <si>
    <t>61010</t>
  </si>
  <si>
    <t>041011</t>
  </si>
  <si>
    <t>CASTELDELFINO</t>
  </si>
  <si>
    <t>C081</t>
  </si>
  <si>
    <t>004047</t>
  </si>
  <si>
    <t>CASTELDIDONE</t>
  </si>
  <si>
    <t>C089</t>
  </si>
  <si>
    <t>019023</t>
  </si>
  <si>
    <t>CASTELFIDARDO</t>
  </si>
  <si>
    <t>C100</t>
  </si>
  <si>
    <t>60022</t>
  </si>
  <si>
    <t>042010</t>
  </si>
  <si>
    <t>CASTELFIORENTINO</t>
  </si>
  <si>
    <t>C101</t>
  </si>
  <si>
    <t>50051</t>
  </si>
  <si>
    <t>048010</t>
  </si>
  <si>
    <t>CASTELFONDO</t>
  </si>
  <si>
    <t>C103</t>
  </si>
  <si>
    <t>022046</t>
  </si>
  <si>
    <t>CASTELFORTE</t>
  </si>
  <si>
    <t>C104</t>
  </si>
  <si>
    <t>04021</t>
  </si>
  <si>
    <t>059004</t>
  </si>
  <si>
    <t>CASTELFRANCI</t>
  </si>
  <si>
    <t>C105</t>
  </si>
  <si>
    <t>064023</t>
  </si>
  <si>
    <t>CASTELFRANCO DI SOPRA</t>
  </si>
  <si>
    <t>C112</t>
  </si>
  <si>
    <t>52020</t>
  </si>
  <si>
    <t>051009</t>
  </si>
  <si>
    <t>CASTELFRANCO DI SOTTO</t>
  </si>
  <si>
    <t>C113</t>
  </si>
  <si>
    <t>56022</t>
  </si>
  <si>
    <t>050009</t>
  </si>
  <si>
    <t>CASTELFRANCO EMILIA</t>
  </si>
  <si>
    <t>C107</t>
  </si>
  <si>
    <t>41013</t>
  </si>
  <si>
    <t>036006</t>
  </si>
  <si>
    <t>CASTELFRANCO IN MISCANO</t>
  </si>
  <si>
    <t>C106</t>
  </si>
  <si>
    <t>82022</t>
  </si>
  <si>
    <t>062016</t>
  </si>
  <si>
    <t>CASTELFRANCO VENETO</t>
  </si>
  <si>
    <t>C111</t>
  </si>
  <si>
    <t>31033</t>
  </si>
  <si>
    <t>026012</t>
  </si>
  <si>
    <t>CASTELGOMBERTO</t>
  </si>
  <si>
    <t>C119</t>
  </si>
  <si>
    <t>024028</t>
  </si>
  <si>
    <t>CASTELGRANDE</t>
  </si>
  <si>
    <t>C120</t>
  </si>
  <si>
    <t>076021</t>
  </si>
  <si>
    <t>CASTELGUGLIELMO</t>
  </si>
  <si>
    <t>C122</t>
  </si>
  <si>
    <t>029011</t>
  </si>
  <si>
    <t>CASTELGUIDONE</t>
  </si>
  <si>
    <t>C123</t>
  </si>
  <si>
    <t>069019</t>
  </si>
  <si>
    <t>CASTELLABATE</t>
  </si>
  <si>
    <t>C125</t>
  </si>
  <si>
    <t>84048</t>
  </si>
  <si>
    <t>065031</t>
  </si>
  <si>
    <t>CASTELLAFIUME</t>
  </si>
  <si>
    <t>C126</t>
  </si>
  <si>
    <t>066029</t>
  </si>
  <si>
    <t>CASTELL'ALFERO</t>
  </si>
  <si>
    <t>C127</t>
  </si>
  <si>
    <t>14033</t>
  </si>
  <si>
    <t>005025</t>
  </si>
  <si>
    <t>CASTELLALTO</t>
  </si>
  <si>
    <t>C128</t>
  </si>
  <si>
    <t>067011</t>
  </si>
  <si>
    <t>CASTELLAMMARE DEL GOLFO</t>
  </si>
  <si>
    <t>C130</t>
  </si>
  <si>
    <t>91014</t>
  </si>
  <si>
    <t>081005</t>
  </si>
  <si>
    <t>CASTELLAMMARE DI STABIA</t>
  </si>
  <si>
    <t>C129</t>
  </si>
  <si>
    <t>80053</t>
  </si>
  <si>
    <t>063024</t>
  </si>
  <si>
    <t>CASTELLAMONTE</t>
  </si>
  <si>
    <t>C133</t>
  </si>
  <si>
    <t>10081</t>
  </si>
  <si>
    <t>001066</t>
  </si>
  <si>
    <t>CASTELLANA GROTTE</t>
  </si>
  <si>
    <t>C134</t>
  </si>
  <si>
    <t>70013</t>
  </si>
  <si>
    <t>072017</t>
  </si>
  <si>
    <t>CASTELLANA SICULA</t>
  </si>
  <si>
    <t>C135</t>
  </si>
  <si>
    <t>082024</t>
  </si>
  <si>
    <t>CASTELLANETA</t>
  </si>
  <si>
    <t>C136</t>
  </si>
  <si>
    <t>74011</t>
  </si>
  <si>
    <t>073003</t>
  </si>
  <si>
    <t>CASTELLANIA</t>
  </si>
  <si>
    <t>C137</t>
  </si>
  <si>
    <t>006045</t>
  </si>
  <si>
    <t>CASTELLANZA</t>
  </si>
  <si>
    <t>C139</t>
  </si>
  <si>
    <t>21053</t>
  </si>
  <si>
    <t>012042</t>
  </si>
  <si>
    <t>CASTELLAR</t>
  </si>
  <si>
    <t>C140</t>
  </si>
  <si>
    <t>004048</t>
  </si>
  <si>
    <t>CASTELLAR GUIDOBONO</t>
  </si>
  <si>
    <t>C142</t>
  </si>
  <si>
    <t>006046</t>
  </si>
  <si>
    <t>CASTELLARANO</t>
  </si>
  <si>
    <t>C141</t>
  </si>
  <si>
    <t>42014</t>
  </si>
  <si>
    <t>0536</t>
  </si>
  <si>
    <t>035014</t>
  </si>
  <si>
    <t>CASTELLARO</t>
  </si>
  <si>
    <t>C143</t>
  </si>
  <si>
    <t>18011</t>
  </si>
  <si>
    <t>008014</t>
  </si>
  <si>
    <t>CASTELL'ARQUATO</t>
  </si>
  <si>
    <t>C145</t>
  </si>
  <si>
    <t>29014</t>
  </si>
  <si>
    <t>033012</t>
  </si>
  <si>
    <t>CASTELL'AZZARA</t>
  </si>
  <si>
    <t>C147</t>
  </si>
  <si>
    <t>58034</t>
  </si>
  <si>
    <t>053005</t>
  </si>
  <si>
    <t>CASTELLAZZO BORMIDA</t>
  </si>
  <si>
    <t>C148</t>
  </si>
  <si>
    <t>15073</t>
  </si>
  <si>
    <t>006047</t>
  </si>
  <si>
    <t>CASTELLAZZO NOVARESE</t>
  </si>
  <si>
    <t>C149</t>
  </si>
  <si>
    <t>003042</t>
  </si>
  <si>
    <t>CASTELLEONE</t>
  </si>
  <si>
    <t>C153</t>
  </si>
  <si>
    <t>26012</t>
  </si>
  <si>
    <t>019025</t>
  </si>
  <si>
    <t>CASTELLEONE DI SUASA</t>
  </si>
  <si>
    <t>C152</t>
  </si>
  <si>
    <t>042011</t>
  </si>
  <si>
    <t>CASTELLERO</t>
  </si>
  <si>
    <t>C154</t>
  </si>
  <si>
    <t>14013</t>
  </si>
  <si>
    <t>005026</t>
  </si>
  <si>
    <t>CASTELLETTO CERVO</t>
  </si>
  <si>
    <t>C155</t>
  </si>
  <si>
    <t>13851</t>
  </si>
  <si>
    <t>096015</t>
  </si>
  <si>
    <t>CASTELLETTO D'ERRO</t>
  </si>
  <si>
    <t>C156</t>
  </si>
  <si>
    <t>006048</t>
  </si>
  <si>
    <t>CASTELLETTO DI BRANDUZZO</t>
  </si>
  <si>
    <t>C157</t>
  </si>
  <si>
    <t>018038</t>
  </si>
  <si>
    <t>CASTELLETTO D'ORBA</t>
  </si>
  <si>
    <t>C158</t>
  </si>
  <si>
    <t>006049</t>
  </si>
  <si>
    <t>CASTELLETTO MERLI</t>
  </si>
  <si>
    <t>C160</t>
  </si>
  <si>
    <t>006050</t>
  </si>
  <si>
    <t>CASTELLETTO MOLINA</t>
  </si>
  <si>
    <t>C161</t>
  </si>
  <si>
    <t>005027</t>
  </si>
  <si>
    <t>CASTELLETTO MONFERRATO</t>
  </si>
  <si>
    <t>C162</t>
  </si>
  <si>
    <t>006051</t>
  </si>
  <si>
    <t>CASTELLETTO SOPRA TICINO</t>
  </si>
  <si>
    <t>C166</t>
  </si>
  <si>
    <t>28053</t>
  </si>
  <si>
    <t>003043</t>
  </si>
  <si>
    <t>CASTELLETTO STURA</t>
  </si>
  <si>
    <t>C165</t>
  </si>
  <si>
    <t>004049</t>
  </si>
  <si>
    <t>CASTELLETTO UZZONE</t>
  </si>
  <si>
    <t>C167</t>
  </si>
  <si>
    <t>004050</t>
  </si>
  <si>
    <t>CASTELLI</t>
  </si>
  <si>
    <t>C169</t>
  </si>
  <si>
    <t>64041</t>
  </si>
  <si>
    <t>067012</t>
  </si>
  <si>
    <t>CASTELLI CALEPIO</t>
  </si>
  <si>
    <t>C079</t>
  </si>
  <si>
    <t>016062</t>
  </si>
  <si>
    <t>CASTELLINA IN CHIANTI</t>
  </si>
  <si>
    <t>C172</t>
  </si>
  <si>
    <t>53011</t>
  </si>
  <si>
    <t>052005</t>
  </si>
  <si>
    <t>CASTELLINA MARITTIMA</t>
  </si>
  <si>
    <t>C174</t>
  </si>
  <si>
    <t>050010</t>
  </si>
  <si>
    <t>CASTELLINALDO</t>
  </si>
  <si>
    <t>C173</t>
  </si>
  <si>
    <t>004051</t>
  </si>
  <si>
    <t>CASTELLINO DEL BIFERNO</t>
  </si>
  <si>
    <t>C175</t>
  </si>
  <si>
    <t>070014</t>
  </si>
  <si>
    <t>CASTELLINO TANARO</t>
  </si>
  <si>
    <t>C176</t>
  </si>
  <si>
    <t>004052</t>
  </si>
  <si>
    <t>CASTELLIRI</t>
  </si>
  <si>
    <t>C177</t>
  </si>
  <si>
    <t>060020</t>
  </si>
  <si>
    <t>CASTELLO CABIAGLIO</t>
  </si>
  <si>
    <t>B312</t>
  </si>
  <si>
    <t>012043</t>
  </si>
  <si>
    <t>CASTELLO D'AGOGNA</t>
  </si>
  <si>
    <t>C184</t>
  </si>
  <si>
    <t>27030</t>
  </si>
  <si>
    <t>018039</t>
  </si>
  <si>
    <t>CASTELLO D'ARGILE</t>
  </si>
  <si>
    <t>C185</t>
  </si>
  <si>
    <t>037017</t>
  </si>
  <si>
    <t>CASTELLO DEL MATESE</t>
  </si>
  <si>
    <t>C178</t>
  </si>
  <si>
    <t>061025</t>
  </si>
  <si>
    <t>CASTELLO DELL'ACQUA</t>
  </si>
  <si>
    <t>C186</t>
  </si>
  <si>
    <t>014014</t>
  </si>
  <si>
    <t>CASTELLO DI ANNONE</t>
  </si>
  <si>
    <t>A300</t>
  </si>
  <si>
    <t>14034</t>
  </si>
  <si>
    <t>005028</t>
  </si>
  <si>
    <t>CASTELLO DI BRIANZA</t>
  </si>
  <si>
    <t>C187</t>
  </si>
  <si>
    <t>23884</t>
  </si>
  <si>
    <t>097019</t>
  </si>
  <si>
    <t>CASTELLO DI CISTERNA</t>
  </si>
  <si>
    <t>C188</t>
  </si>
  <si>
    <t>063025</t>
  </si>
  <si>
    <t>CASTELLO DI GODEGO</t>
  </si>
  <si>
    <t>C190</t>
  </si>
  <si>
    <t>026013</t>
  </si>
  <si>
    <t>CASTELLO DI SERRAVALLE</t>
  </si>
  <si>
    <t>C191</t>
  </si>
  <si>
    <t>037018</t>
  </si>
  <si>
    <t>CASTELLO LAVAZZO</t>
  </si>
  <si>
    <t>C146</t>
  </si>
  <si>
    <t>32010</t>
  </si>
  <si>
    <t>025009</t>
  </si>
  <si>
    <t>CASTELLO MOLINA DI FIEMME</t>
  </si>
  <si>
    <t>C189</t>
  </si>
  <si>
    <t>022047</t>
  </si>
  <si>
    <t>CASTELLO TESINO</t>
  </si>
  <si>
    <t>C194</t>
  </si>
  <si>
    <t>38053</t>
  </si>
  <si>
    <t>022048</t>
  </si>
  <si>
    <t>CASTELLUCCHIO</t>
  </si>
  <si>
    <t>C195</t>
  </si>
  <si>
    <t>46014</t>
  </si>
  <si>
    <t>020016</t>
  </si>
  <si>
    <t>CASTELLUCCIO DEI SAURI</t>
  </si>
  <si>
    <t>C198</t>
  </si>
  <si>
    <t>71025</t>
  </si>
  <si>
    <t>071015</t>
  </si>
  <si>
    <t>CASTELLUCCIO INFERIORE</t>
  </si>
  <si>
    <t>C199</t>
  </si>
  <si>
    <t>85040</t>
  </si>
  <si>
    <t>076022</t>
  </si>
  <si>
    <t>CASTELLUCCIO SUPERIORE</t>
  </si>
  <si>
    <t>C201</t>
  </si>
  <si>
    <t>076023</t>
  </si>
  <si>
    <t>CASTELLUCCIO VALMAGGIORE</t>
  </si>
  <si>
    <t>C202</t>
  </si>
  <si>
    <t>071016</t>
  </si>
  <si>
    <t>CASTELL'UMBERTO</t>
  </si>
  <si>
    <t>C051</t>
  </si>
  <si>
    <t>083014</t>
  </si>
  <si>
    <t>CASTELMAGNO</t>
  </si>
  <si>
    <t>C205</t>
  </si>
  <si>
    <t>004053</t>
  </si>
  <si>
    <t>CASTELMARTE</t>
  </si>
  <si>
    <t>C206</t>
  </si>
  <si>
    <t>013058</t>
  </si>
  <si>
    <t>CASTELMASSA</t>
  </si>
  <si>
    <t>C207</t>
  </si>
  <si>
    <t>45035</t>
  </si>
  <si>
    <t>029012</t>
  </si>
  <si>
    <t>CASTELMAURO</t>
  </si>
  <si>
    <t>C197</t>
  </si>
  <si>
    <t>86031</t>
  </si>
  <si>
    <t>070015</t>
  </si>
  <si>
    <t>CASTELMEZZANO</t>
  </si>
  <si>
    <t>C209</t>
  </si>
  <si>
    <t>076024</t>
  </si>
  <si>
    <t>CASTELMOLA</t>
  </si>
  <si>
    <t>C210</t>
  </si>
  <si>
    <t>083015</t>
  </si>
  <si>
    <t>CASTELNOVETTO</t>
  </si>
  <si>
    <t>C213</t>
  </si>
  <si>
    <t>018040</t>
  </si>
  <si>
    <t>CASTELNOVO BARIANO</t>
  </si>
  <si>
    <t>C215</t>
  </si>
  <si>
    <t>029013</t>
  </si>
  <si>
    <t>CASTELNOVO DEL FRIULI</t>
  </si>
  <si>
    <t>C217</t>
  </si>
  <si>
    <t>093011</t>
  </si>
  <si>
    <t>CASTELNOVO DI SOTTO</t>
  </si>
  <si>
    <t>C218</t>
  </si>
  <si>
    <t>42024</t>
  </si>
  <si>
    <t>035015</t>
  </si>
  <si>
    <t>CASTELNOVO NE' MONTI</t>
  </si>
  <si>
    <t>C219</t>
  </si>
  <si>
    <t>42035</t>
  </si>
  <si>
    <t>035016</t>
  </si>
  <si>
    <t>CASTELNUOVO</t>
  </si>
  <si>
    <t>C216</t>
  </si>
  <si>
    <t>022049</t>
  </si>
  <si>
    <t>CASTELNUOVO BELBO</t>
  </si>
  <si>
    <t>C226</t>
  </si>
  <si>
    <t>14043</t>
  </si>
  <si>
    <t>005029</t>
  </si>
  <si>
    <t>CASTELNUOVO BERARDENGA</t>
  </si>
  <si>
    <t>C227</t>
  </si>
  <si>
    <t>53019</t>
  </si>
  <si>
    <t>052006</t>
  </si>
  <si>
    <t>CASTELNUOVO BOCCA D'ADDA</t>
  </si>
  <si>
    <t>C228</t>
  </si>
  <si>
    <t>26843</t>
  </si>
  <si>
    <t>098013</t>
  </si>
  <si>
    <t>CASTELNUOVO BORMIDA</t>
  </si>
  <si>
    <t>C229</t>
  </si>
  <si>
    <t>15017</t>
  </si>
  <si>
    <t>006052</t>
  </si>
  <si>
    <t>CASTELNUOVO BOZZENTE</t>
  </si>
  <si>
    <t>C220</t>
  </si>
  <si>
    <t>013059</t>
  </si>
  <si>
    <t>CASTELNUOVO CALCEA</t>
  </si>
  <si>
    <t>C230</t>
  </si>
  <si>
    <t>005030</t>
  </si>
  <si>
    <t>CASTELNUOVO CILENTO</t>
  </si>
  <si>
    <t>C231</t>
  </si>
  <si>
    <t>065032</t>
  </si>
  <si>
    <t>CASTELNUOVO DEL GARDA</t>
  </si>
  <si>
    <t>C225</t>
  </si>
  <si>
    <t>37014</t>
  </si>
  <si>
    <t>023022</t>
  </si>
  <si>
    <t>CASTELNUOVO DELLA DAUNIA</t>
  </si>
  <si>
    <t>C222</t>
  </si>
  <si>
    <t>71034</t>
  </si>
  <si>
    <t>071017</t>
  </si>
  <si>
    <t>CASTELNUOVO DI CEVA</t>
  </si>
  <si>
    <t>C214</t>
  </si>
  <si>
    <t>004054</t>
  </si>
  <si>
    <t>CASTELNUOVO DI CONZA</t>
  </si>
  <si>
    <t>C235</t>
  </si>
  <si>
    <t>065033</t>
  </si>
  <si>
    <t>CASTELNUOVO DI FARFA</t>
  </si>
  <si>
    <t>C224</t>
  </si>
  <si>
    <t>02031</t>
  </si>
  <si>
    <t>057014</t>
  </si>
  <si>
    <t>CASTELNUOVO DI GARFAGNANA</t>
  </si>
  <si>
    <t>C236</t>
  </si>
  <si>
    <t>55032</t>
  </si>
  <si>
    <t>046009</t>
  </si>
  <si>
    <t>CASTELNUOVO DI PORTO</t>
  </si>
  <si>
    <t>C237</t>
  </si>
  <si>
    <t>058024</t>
  </si>
  <si>
    <t>CASTELNUOVO DON BOSCO</t>
  </si>
  <si>
    <t>C232</t>
  </si>
  <si>
    <t>005031</t>
  </si>
  <si>
    <t>CASTELNUOVO MAGRA</t>
  </si>
  <si>
    <t>C240</t>
  </si>
  <si>
    <t>19030</t>
  </si>
  <si>
    <t>011011</t>
  </si>
  <si>
    <t>CASTELNUOVO NIGRA</t>
  </si>
  <si>
    <t>C241</t>
  </si>
  <si>
    <t>001067</t>
  </si>
  <si>
    <t>CASTELNUOVO PARANO</t>
  </si>
  <si>
    <t>C223</t>
  </si>
  <si>
    <t>060021</t>
  </si>
  <si>
    <t>CASTELNUOVO RANGONE</t>
  </si>
  <si>
    <t>C242</t>
  </si>
  <si>
    <t>41051</t>
  </si>
  <si>
    <t>036007</t>
  </si>
  <si>
    <t>CASTELNUOVO SCRIVIA</t>
  </si>
  <si>
    <t>C243</t>
  </si>
  <si>
    <t>15053</t>
  </si>
  <si>
    <t>006053</t>
  </si>
  <si>
    <t>CASTELNUOVO VAL DI CECINA</t>
  </si>
  <si>
    <t>C244</t>
  </si>
  <si>
    <t>56041</t>
  </si>
  <si>
    <t>0588</t>
  </si>
  <si>
    <t>050011</t>
  </si>
  <si>
    <t>CASTELPAGANO</t>
  </si>
  <si>
    <t>C245</t>
  </si>
  <si>
    <t>82024</t>
  </si>
  <si>
    <t>062017</t>
  </si>
  <si>
    <t>CASTELPETROSO</t>
  </si>
  <si>
    <t>C246</t>
  </si>
  <si>
    <t>86090</t>
  </si>
  <si>
    <t>094010</t>
  </si>
  <si>
    <t>CASTELPIZZUTO</t>
  </si>
  <si>
    <t>C247</t>
  </si>
  <si>
    <t>094011</t>
  </si>
  <si>
    <t>CASTELPLANIO</t>
  </si>
  <si>
    <t>C248</t>
  </si>
  <si>
    <t>60031</t>
  </si>
  <si>
    <t>042012</t>
  </si>
  <si>
    <t>CASTELPOTO</t>
  </si>
  <si>
    <t>C250</t>
  </si>
  <si>
    <t>062018</t>
  </si>
  <si>
    <t>CASTELRAIMONDO</t>
  </si>
  <si>
    <t>C251</t>
  </si>
  <si>
    <t>62022</t>
  </si>
  <si>
    <t>043009</t>
  </si>
  <si>
    <t>CASTELROTTO</t>
  </si>
  <si>
    <t>C254</t>
  </si>
  <si>
    <t>021019</t>
  </si>
  <si>
    <t>CASTELSANTANGELO SUL NERA</t>
  </si>
  <si>
    <t>C267</t>
  </si>
  <si>
    <t>62039</t>
  </si>
  <si>
    <t>043010</t>
  </si>
  <si>
    <t>CASTELSARACENO</t>
  </si>
  <si>
    <t>C271</t>
  </si>
  <si>
    <t>85031</t>
  </si>
  <si>
    <t>076025</t>
  </si>
  <si>
    <t>CASTELSARDO</t>
  </si>
  <si>
    <t>C272</t>
  </si>
  <si>
    <t>07031</t>
  </si>
  <si>
    <t>090023</t>
  </si>
  <si>
    <t>CASTELSEPRIO</t>
  </si>
  <si>
    <t>C273</t>
  </si>
  <si>
    <t>012044</t>
  </si>
  <si>
    <t>CASTELSILANO</t>
  </si>
  <si>
    <t>B968</t>
  </si>
  <si>
    <t>88834</t>
  </si>
  <si>
    <t>101005</t>
  </si>
  <si>
    <t>CASTELSPINA</t>
  </si>
  <si>
    <t>C274</t>
  </si>
  <si>
    <t>006054</t>
  </si>
  <si>
    <t>CASTELTERMINI</t>
  </si>
  <si>
    <t>C275</t>
  </si>
  <si>
    <t>92025</t>
  </si>
  <si>
    <t>084012</t>
  </si>
  <si>
    <t>CASTELVECCANA</t>
  </si>
  <si>
    <t>C181</t>
  </si>
  <si>
    <t>012045</t>
  </si>
  <si>
    <t>CASTELVECCHIO CALVISIO</t>
  </si>
  <si>
    <t>C278</t>
  </si>
  <si>
    <t>066030</t>
  </si>
  <si>
    <t>CASTELVECCHIO DI ROCCA BARBENA</t>
  </si>
  <si>
    <t>C276</t>
  </si>
  <si>
    <t>17034</t>
  </si>
  <si>
    <t>009021</t>
  </si>
  <si>
    <t>CASTELVECCHIO SUBEQUO</t>
  </si>
  <si>
    <t>C279</t>
  </si>
  <si>
    <t>67024</t>
  </si>
  <si>
    <t>066031</t>
  </si>
  <si>
    <t>CASTELVENERE</t>
  </si>
  <si>
    <t>C280</t>
  </si>
  <si>
    <t>82037</t>
  </si>
  <si>
    <t>062019</t>
  </si>
  <si>
    <t>CASTELVERDE</t>
  </si>
  <si>
    <t>B129</t>
  </si>
  <si>
    <t>26022</t>
  </si>
  <si>
    <t>019026</t>
  </si>
  <si>
    <t>CASTELVERRINO</t>
  </si>
  <si>
    <t>C200</t>
  </si>
  <si>
    <t>094013</t>
  </si>
  <si>
    <t>CASTELVETERE IN VAL FORTORE</t>
  </si>
  <si>
    <t>C284</t>
  </si>
  <si>
    <t>82023</t>
  </si>
  <si>
    <t>062020</t>
  </si>
  <si>
    <t>CASTELVETERE SUL CALORE</t>
  </si>
  <si>
    <t>C283</t>
  </si>
  <si>
    <t>064024</t>
  </si>
  <si>
    <t>CASTELVETRANO</t>
  </si>
  <si>
    <t>C286</t>
  </si>
  <si>
    <t>91022</t>
  </si>
  <si>
    <t>081006</t>
  </si>
  <si>
    <t>CASTELVETRO DI MODENA</t>
  </si>
  <si>
    <t>C287</t>
  </si>
  <si>
    <t>41014</t>
  </si>
  <si>
    <t>036008</t>
  </si>
  <si>
    <t>CASTELVETRO PIACENTINO</t>
  </si>
  <si>
    <t>C288</t>
  </si>
  <si>
    <t>033014</t>
  </si>
  <si>
    <t>CASTELVISCONTI</t>
  </si>
  <si>
    <t>C290</t>
  </si>
  <si>
    <t>019027</t>
  </si>
  <si>
    <t>CASTENASO</t>
  </si>
  <si>
    <t>C292</t>
  </si>
  <si>
    <t>40055</t>
  </si>
  <si>
    <t>037021</t>
  </si>
  <si>
    <t>CASTENEDOLO</t>
  </si>
  <si>
    <t>C293</t>
  </si>
  <si>
    <t>25014</t>
  </si>
  <si>
    <t>017043</t>
  </si>
  <si>
    <t>CASTIADAS</t>
  </si>
  <si>
    <t>M288</t>
  </si>
  <si>
    <t>092106</t>
  </si>
  <si>
    <t>CASTIGLION FIBOCCHI</t>
  </si>
  <si>
    <t>C318</t>
  </si>
  <si>
    <t>52029</t>
  </si>
  <si>
    <t>051011</t>
  </si>
  <si>
    <t>CASTIGLION FIORENTINO</t>
  </si>
  <si>
    <t>C319</t>
  </si>
  <si>
    <t>52043</t>
  </si>
  <si>
    <t>051012</t>
  </si>
  <si>
    <t>CASTIGLIONE A CASAURIA</t>
  </si>
  <si>
    <t>C308</t>
  </si>
  <si>
    <t>068009</t>
  </si>
  <si>
    <t>CASTIGLIONE CHIAVARESE</t>
  </si>
  <si>
    <t>C302</t>
  </si>
  <si>
    <t>010013</t>
  </si>
  <si>
    <t>CASTIGLIONE COSENTINO</t>
  </si>
  <si>
    <t>C301</t>
  </si>
  <si>
    <t>078030</t>
  </si>
  <si>
    <t>CASTIGLIONE D'ADDA</t>
  </si>
  <si>
    <t>C304</t>
  </si>
  <si>
    <t>098014</t>
  </si>
  <si>
    <t>CASTIGLIONE DEI PEPOLI</t>
  </si>
  <si>
    <t>C296</t>
  </si>
  <si>
    <t>40035</t>
  </si>
  <si>
    <t>037022</t>
  </si>
  <si>
    <t>CASTIGLIONE DEL GENOVESI</t>
  </si>
  <si>
    <t>C306</t>
  </si>
  <si>
    <t>84090</t>
  </si>
  <si>
    <t>065036</t>
  </si>
  <si>
    <t>CASTIGLIONE DEL LAGO</t>
  </si>
  <si>
    <t>C309</t>
  </si>
  <si>
    <t>06061</t>
  </si>
  <si>
    <t>054009</t>
  </si>
  <si>
    <t>CASTIGLIONE DELLA PESCAIA</t>
  </si>
  <si>
    <t>C310</t>
  </si>
  <si>
    <t>58043</t>
  </si>
  <si>
    <t>053006</t>
  </si>
  <si>
    <t>CASTIGLIONE DELLE STIVIERE</t>
  </si>
  <si>
    <t>C312</t>
  </si>
  <si>
    <t>46043</t>
  </si>
  <si>
    <t>020017</t>
  </si>
  <si>
    <t>CASTIGLIONE DI GARFAGNANA</t>
  </si>
  <si>
    <t>C303</t>
  </si>
  <si>
    <t>55033</t>
  </si>
  <si>
    <t>046010</t>
  </si>
  <si>
    <t>CASTIGLIONE DI SICILIA</t>
  </si>
  <si>
    <t>C297</t>
  </si>
  <si>
    <t>95012</t>
  </si>
  <si>
    <t>087014</t>
  </si>
  <si>
    <t>CASTIGLIONE D'INTELVI</t>
  </si>
  <si>
    <t>C299</t>
  </si>
  <si>
    <t>22023</t>
  </si>
  <si>
    <t>013060</t>
  </si>
  <si>
    <t>CASTIGLIONE D'ORCIA</t>
  </si>
  <si>
    <t>C313</t>
  </si>
  <si>
    <t>53023</t>
  </si>
  <si>
    <t>052007</t>
  </si>
  <si>
    <t>CASTIGLIONE FALLETTO</t>
  </si>
  <si>
    <t>C314</t>
  </si>
  <si>
    <t>004055</t>
  </si>
  <si>
    <t>CASTIGLIONE IN TEVERINA</t>
  </si>
  <si>
    <t>C315</t>
  </si>
  <si>
    <t>01024</t>
  </si>
  <si>
    <t>056018</t>
  </si>
  <si>
    <t>CASTIGLIONE MESSER MARINO</t>
  </si>
  <si>
    <t>C298</t>
  </si>
  <si>
    <t>66033</t>
  </si>
  <si>
    <t>069020</t>
  </si>
  <si>
    <t>CASTIGLIONE MESSER RAIMONDO</t>
  </si>
  <si>
    <t>C316</t>
  </si>
  <si>
    <t>64034</t>
  </si>
  <si>
    <t>067013</t>
  </si>
  <si>
    <t>CASTIGLIONE OLONA</t>
  </si>
  <si>
    <t>C300</t>
  </si>
  <si>
    <t>21043</t>
  </si>
  <si>
    <t>012046</t>
  </si>
  <si>
    <t>CASTIGLIONE TINELLA</t>
  </si>
  <si>
    <t>C317</t>
  </si>
  <si>
    <t>12053</t>
  </si>
  <si>
    <t>004056</t>
  </si>
  <si>
    <t>CASTIGLIONE TORINESE</t>
  </si>
  <si>
    <t>C307</t>
  </si>
  <si>
    <t>001068</t>
  </si>
  <si>
    <t>CASTIGNANO</t>
  </si>
  <si>
    <t>C321</t>
  </si>
  <si>
    <t>63032</t>
  </si>
  <si>
    <t>044012</t>
  </si>
  <si>
    <t>CASTILENTI</t>
  </si>
  <si>
    <t>C322</t>
  </si>
  <si>
    <t>64035</t>
  </si>
  <si>
    <t>067014</t>
  </si>
  <si>
    <t>CASTINO</t>
  </si>
  <si>
    <t>C323</t>
  </si>
  <si>
    <t>004057</t>
  </si>
  <si>
    <t>CASTIONE ANDEVENNO</t>
  </si>
  <si>
    <t>C325</t>
  </si>
  <si>
    <t>23012</t>
  </si>
  <si>
    <t>014015</t>
  </si>
  <si>
    <t>CASTIONE DELLA PRESOLANA</t>
  </si>
  <si>
    <t>C324</t>
  </si>
  <si>
    <t>016064</t>
  </si>
  <si>
    <t>CASTIONS DI STRADA</t>
  </si>
  <si>
    <t>C327</t>
  </si>
  <si>
    <t>030020</t>
  </si>
  <si>
    <t>CASTIRAGA VIDARDO</t>
  </si>
  <si>
    <t>C329</t>
  </si>
  <si>
    <t>26866</t>
  </si>
  <si>
    <t>098015</t>
  </si>
  <si>
    <t>CASTO</t>
  </si>
  <si>
    <t>C330</t>
  </si>
  <si>
    <t>017044</t>
  </si>
  <si>
    <t>CASTORANO</t>
  </si>
  <si>
    <t>C331</t>
  </si>
  <si>
    <t>044013</t>
  </si>
  <si>
    <t>CASTREZZATO</t>
  </si>
  <si>
    <t>C332</t>
  </si>
  <si>
    <t>017045</t>
  </si>
  <si>
    <t>CASTRI DI LECCE</t>
  </si>
  <si>
    <t>C334</t>
  </si>
  <si>
    <t>075017</t>
  </si>
  <si>
    <t>CASTRIGNANO DE' GRECI</t>
  </si>
  <si>
    <t>C335</t>
  </si>
  <si>
    <t>075018</t>
  </si>
  <si>
    <t>CASTRIGNANO DEL CAPO</t>
  </si>
  <si>
    <t>C336</t>
  </si>
  <si>
    <t>075019</t>
  </si>
  <si>
    <t>CASTRO</t>
  </si>
  <si>
    <t>C337</t>
  </si>
  <si>
    <t>24063</t>
  </si>
  <si>
    <t>016065</t>
  </si>
  <si>
    <t>M261</t>
  </si>
  <si>
    <t>73030</t>
  </si>
  <si>
    <t>075096</t>
  </si>
  <si>
    <t>CASTRO DEI VOLSCI</t>
  </si>
  <si>
    <t>C338</t>
  </si>
  <si>
    <t>060023</t>
  </si>
  <si>
    <t>CASTROCARO TERME</t>
  </si>
  <si>
    <t>C339</t>
  </si>
  <si>
    <t>47011</t>
  </si>
  <si>
    <t>040005</t>
  </si>
  <si>
    <t>CASTROCIELO</t>
  </si>
  <si>
    <t>C340</t>
  </si>
  <si>
    <t>060022</t>
  </si>
  <si>
    <t>CASTROFILIPPO</t>
  </si>
  <si>
    <t>C341</t>
  </si>
  <si>
    <t>084013</t>
  </si>
  <si>
    <t>CASTROLIBERO</t>
  </si>
  <si>
    <t>C108</t>
  </si>
  <si>
    <t>078031</t>
  </si>
  <si>
    <t>CASTRONNO</t>
  </si>
  <si>
    <t>C343</t>
  </si>
  <si>
    <t>012047</t>
  </si>
  <si>
    <t>CASTRONUOVO DI SANT'ANDREA</t>
  </si>
  <si>
    <t>C345</t>
  </si>
  <si>
    <t>076026</t>
  </si>
  <si>
    <t>CASTRONUOVO DI SICILIA</t>
  </si>
  <si>
    <t>C344</t>
  </si>
  <si>
    <t>082025</t>
  </si>
  <si>
    <t>CASTROPIGNANO</t>
  </si>
  <si>
    <t>C346</t>
  </si>
  <si>
    <t>070016</t>
  </si>
  <si>
    <t>CASTROREALE</t>
  </si>
  <si>
    <t>C347</t>
  </si>
  <si>
    <t>98053</t>
  </si>
  <si>
    <t>083016</t>
  </si>
  <si>
    <t>CASTROREGIO</t>
  </si>
  <si>
    <t>C348</t>
  </si>
  <si>
    <t>078032</t>
  </si>
  <si>
    <t>CASTROVILLARI</t>
  </si>
  <si>
    <t>C349</t>
  </si>
  <si>
    <t>87012</t>
  </si>
  <si>
    <t>078033</t>
  </si>
  <si>
    <t>CATANIA</t>
  </si>
  <si>
    <t>C351</t>
  </si>
  <si>
    <t>95100</t>
  </si>
  <si>
    <t>087015</t>
  </si>
  <si>
    <t>CATANZARO</t>
  </si>
  <si>
    <t>C352</t>
  </si>
  <si>
    <t>88100</t>
  </si>
  <si>
    <t>079023</t>
  </si>
  <si>
    <t>CATENANUOVA</t>
  </si>
  <si>
    <t>C353</t>
  </si>
  <si>
    <t>086006</t>
  </si>
  <si>
    <t>CATIGNANO</t>
  </si>
  <si>
    <t>C354</t>
  </si>
  <si>
    <t>65011</t>
  </si>
  <si>
    <t>068010</t>
  </si>
  <si>
    <t>CATTOLICA</t>
  </si>
  <si>
    <t>C357</t>
  </si>
  <si>
    <t>47841</t>
  </si>
  <si>
    <t>099002</t>
  </si>
  <si>
    <t>CATTOLICA ERACLEA</t>
  </si>
  <si>
    <t>C356</t>
  </si>
  <si>
    <t>92011</t>
  </si>
  <si>
    <t>084014</t>
  </si>
  <si>
    <t>CAULONIA</t>
  </si>
  <si>
    <t>C285</t>
  </si>
  <si>
    <t>89041</t>
  </si>
  <si>
    <t>080025</t>
  </si>
  <si>
    <t>CAUTANO</t>
  </si>
  <si>
    <t>C359</t>
  </si>
  <si>
    <t>062021</t>
  </si>
  <si>
    <t>CAVA DE' TIRRENI</t>
  </si>
  <si>
    <t>C361</t>
  </si>
  <si>
    <t>84013</t>
  </si>
  <si>
    <t>065037</t>
  </si>
  <si>
    <t>CAVA MANARA</t>
  </si>
  <si>
    <t>C360</t>
  </si>
  <si>
    <t>27051</t>
  </si>
  <si>
    <t>018041</t>
  </si>
  <si>
    <t>CAVACURTA</t>
  </si>
  <si>
    <t>C362</t>
  </si>
  <si>
    <t>26844</t>
  </si>
  <si>
    <t>098016</t>
  </si>
  <si>
    <t>CAVAGLIA'</t>
  </si>
  <si>
    <t>C363</t>
  </si>
  <si>
    <t>13881</t>
  </si>
  <si>
    <t>096016</t>
  </si>
  <si>
    <t>CAVAGLIETTO</t>
  </si>
  <si>
    <t>C364</t>
  </si>
  <si>
    <t>003044</t>
  </si>
  <si>
    <t>CAVAGLIO D'AGOGNA</t>
  </si>
  <si>
    <t>C365</t>
  </si>
  <si>
    <t>003045</t>
  </si>
  <si>
    <t>CAVAGLIO SPOCCIA</t>
  </si>
  <si>
    <t>C367</t>
  </si>
  <si>
    <t>28825</t>
  </si>
  <si>
    <t>103020</t>
  </si>
  <si>
    <t>CAVAGNOLO</t>
  </si>
  <si>
    <t>C369</t>
  </si>
  <si>
    <t>001069</t>
  </si>
  <si>
    <t>CAVAION VERONESE</t>
  </si>
  <si>
    <t>C370</t>
  </si>
  <si>
    <t>023023</t>
  </si>
  <si>
    <t>CAVALESE</t>
  </si>
  <si>
    <t>C372</t>
  </si>
  <si>
    <t>022050</t>
  </si>
  <si>
    <t>CAVALLASCA</t>
  </si>
  <si>
    <t>C374</t>
  </si>
  <si>
    <t>013061</t>
  </si>
  <si>
    <t>CAVALLERLEONE</t>
  </si>
  <si>
    <t>C375</t>
  </si>
  <si>
    <t>004058</t>
  </si>
  <si>
    <t>CAVALLERMAGGIORE</t>
  </si>
  <si>
    <t>C376</t>
  </si>
  <si>
    <t>004059</t>
  </si>
  <si>
    <t>CAVALLINO</t>
  </si>
  <si>
    <t>C377</t>
  </si>
  <si>
    <t>075020</t>
  </si>
  <si>
    <t>CAVALLINO-TREPORTI</t>
  </si>
  <si>
    <t>M308</t>
  </si>
  <si>
    <t>30013</t>
  </si>
  <si>
    <t>027044</t>
  </si>
  <si>
    <t>CAVALLIRIO</t>
  </si>
  <si>
    <t>C378</t>
  </si>
  <si>
    <t>003047</t>
  </si>
  <si>
    <t>CAVARENO</t>
  </si>
  <si>
    <t>C380</t>
  </si>
  <si>
    <t>022051</t>
  </si>
  <si>
    <t>CAVARGNA</t>
  </si>
  <si>
    <t>C381</t>
  </si>
  <si>
    <t>013062</t>
  </si>
  <si>
    <t>CAVARIA CON PREMEZZO</t>
  </si>
  <si>
    <t>C382</t>
  </si>
  <si>
    <t>21044</t>
  </si>
  <si>
    <t>012048</t>
  </si>
  <si>
    <t>CAVARZERE</t>
  </si>
  <si>
    <t>C383</t>
  </si>
  <si>
    <t>30014</t>
  </si>
  <si>
    <t>027006</t>
  </si>
  <si>
    <t>CAVASO DEL TOMBA</t>
  </si>
  <si>
    <t>C384</t>
  </si>
  <si>
    <t>31034</t>
  </si>
  <si>
    <t>026014</t>
  </si>
  <si>
    <t>CAVASSO NUOVO</t>
  </si>
  <si>
    <t>C385</t>
  </si>
  <si>
    <t>33092</t>
  </si>
  <si>
    <t>093012</t>
  </si>
  <si>
    <t>CAVATORE</t>
  </si>
  <si>
    <t>C387</t>
  </si>
  <si>
    <t>006055</t>
  </si>
  <si>
    <t>CAVAZZO CARNICO</t>
  </si>
  <si>
    <t>C389</t>
  </si>
  <si>
    <t>030021</t>
  </si>
  <si>
    <t>CAVE</t>
  </si>
  <si>
    <t>C390</t>
  </si>
  <si>
    <t>00033</t>
  </si>
  <si>
    <t>058026</t>
  </si>
  <si>
    <t>CAVEDAGO</t>
  </si>
  <si>
    <t>C392</t>
  </si>
  <si>
    <t>022052</t>
  </si>
  <si>
    <t>CAVEDINE</t>
  </si>
  <si>
    <t>C393</t>
  </si>
  <si>
    <t>38073</t>
  </si>
  <si>
    <t>022053</t>
  </si>
  <si>
    <t>CAVENAGO D'ADDA</t>
  </si>
  <si>
    <t>C394</t>
  </si>
  <si>
    <t>26824</t>
  </si>
  <si>
    <t>098017</t>
  </si>
  <si>
    <t>CAVENAGO DI BRIANZA</t>
  </si>
  <si>
    <t>C395</t>
  </si>
  <si>
    <t>015068</t>
  </si>
  <si>
    <t>CAVERNAGO</t>
  </si>
  <si>
    <t>C396</t>
  </si>
  <si>
    <t>016066</t>
  </si>
  <si>
    <t>CAVEZZO</t>
  </si>
  <si>
    <t>C398</t>
  </si>
  <si>
    <t>41032</t>
  </si>
  <si>
    <t>036009</t>
  </si>
  <si>
    <t>CAVIZZANA</t>
  </si>
  <si>
    <t>C400</t>
  </si>
  <si>
    <t>022054</t>
  </si>
  <si>
    <t>CAVOUR</t>
  </si>
  <si>
    <t>C404</t>
  </si>
  <si>
    <t>10061</t>
  </si>
  <si>
    <t>001070</t>
  </si>
  <si>
    <t>CAVRIAGO</t>
  </si>
  <si>
    <t>C405</t>
  </si>
  <si>
    <t>42025</t>
  </si>
  <si>
    <t>035017</t>
  </si>
  <si>
    <t>CAVRIANA</t>
  </si>
  <si>
    <t>C406</t>
  </si>
  <si>
    <t>020018</t>
  </si>
  <si>
    <t>CAVRIGLIA</t>
  </si>
  <si>
    <t>C407</t>
  </si>
  <si>
    <t>52022</t>
  </si>
  <si>
    <t>051013</t>
  </si>
  <si>
    <t>CAYMAN (ISOLE)</t>
  </si>
  <si>
    <t>Z530</t>
  </si>
  <si>
    <t>CAY</t>
  </si>
  <si>
    <t>CAZZAGO BRABBIA</t>
  </si>
  <si>
    <t>C409</t>
  </si>
  <si>
    <t>012049</t>
  </si>
  <si>
    <t>CAZZAGO SAN MARTINO</t>
  </si>
  <si>
    <t>C408</t>
  </si>
  <si>
    <t>25046</t>
  </si>
  <si>
    <t>017046</t>
  </si>
  <si>
    <t>CAZZANO DI TRAMIGNA</t>
  </si>
  <si>
    <t>C412</t>
  </si>
  <si>
    <t>023024</t>
  </si>
  <si>
    <t>CAZZANO SANT'ANDREA</t>
  </si>
  <si>
    <t>C410</t>
  </si>
  <si>
    <t>24024</t>
  </si>
  <si>
    <t>016067</t>
  </si>
  <si>
    <t>CECCANO</t>
  </si>
  <si>
    <t>C413</t>
  </si>
  <si>
    <t>03023</t>
  </si>
  <si>
    <t>060024</t>
  </si>
  <si>
    <t>CECIMA</t>
  </si>
  <si>
    <t>C414</t>
  </si>
  <si>
    <t>018042</t>
  </si>
  <si>
    <t>CECINA</t>
  </si>
  <si>
    <t>C415</t>
  </si>
  <si>
    <t>57023</t>
  </si>
  <si>
    <t>049007</t>
  </si>
  <si>
    <t>CEDEGOLO</t>
  </si>
  <si>
    <t>C417</t>
  </si>
  <si>
    <t>25051</t>
  </si>
  <si>
    <t>017047</t>
  </si>
  <si>
    <t>CEDRASCO</t>
  </si>
  <si>
    <t>C418</t>
  </si>
  <si>
    <t>014016</t>
  </si>
  <si>
    <t>CEFALA' DIANA</t>
  </si>
  <si>
    <t>C420</t>
  </si>
  <si>
    <t>082026</t>
  </si>
  <si>
    <t>CEFALU'</t>
  </si>
  <si>
    <t>C421</t>
  </si>
  <si>
    <t>90015</t>
  </si>
  <si>
    <t>082027</t>
  </si>
  <si>
    <t>CEGGIA</t>
  </si>
  <si>
    <t>C422</t>
  </si>
  <si>
    <t>30022</t>
  </si>
  <si>
    <t>027007</t>
  </si>
  <si>
    <t>CEGLIE MESSAPICA</t>
  </si>
  <si>
    <t>C424</t>
  </si>
  <si>
    <t>72013</t>
  </si>
  <si>
    <t>074003</t>
  </si>
  <si>
    <t>CELANO</t>
  </si>
  <si>
    <t>C426</t>
  </si>
  <si>
    <t>67043</t>
  </si>
  <si>
    <t>066032</t>
  </si>
  <si>
    <t>CELENZA SUL TRIGNO</t>
  </si>
  <si>
    <t>C428</t>
  </si>
  <si>
    <t>069021</t>
  </si>
  <si>
    <t>CELENZA VALFORTORE</t>
  </si>
  <si>
    <t>C429</t>
  </si>
  <si>
    <t>71035</t>
  </si>
  <si>
    <t>071018</t>
  </si>
  <si>
    <t>CELICO</t>
  </si>
  <si>
    <t>C430</t>
  </si>
  <si>
    <t>87053</t>
  </si>
  <si>
    <t>078034</t>
  </si>
  <si>
    <t>CELLA DATI</t>
  </si>
  <si>
    <t>C435</t>
  </si>
  <si>
    <t>019028</t>
  </si>
  <si>
    <t>CELLA MONTE</t>
  </si>
  <si>
    <t>C432</t>
  </si>
  <si>
    <t>15034</t>
  </si>
  <si>
    <t>006056</t>
  </si>
  <si>
    <t>CELLAMARE</t>
  </si>
  <si>
    <t>C436</t>
  </si>
  <si>
    <t>072018</t>
  </si>
  <si>
    <t>CELLARA</t>
  </si>
  <si>
    <t>C437</t>
  </si>
  <si>
    <t>078035</t>
  </si>
  <si>
    <t>CELLARENGO</t>
  </si>
  <si>
    <t>C438</t>
  </si>
  <si>
    <t>005033</t>
  </si>
  <si>
    <t>CELLATICA</t>
  </si>
  <si>
    <t>C439</t>
  </si>
  <si>
    <t>017048</t>
  </si>
  <si>
    <t>CELLE DI BULGHERIA</t>
  </si>
  <si>
    <t>C444</t>
  </si>
  <si>
    <t>065038</t>
  </si>
  <si>
    <t>CELLE DI MACRA</t>
  </si>
  <si>
    <t>C441</t>
  </si>
  <si>
    <t>004060</t>
  </si>
  <si>
    <t>CELLE DI SAN VITO</t>
  </si>
  <si>
    <t>C442</t>
  </si>
  <si>
    <t>071019</t>
  </si>
  <si>
    <t>CELLE ENOMONDO</t>
  </si>
  <si>
    <t>C440</t>
  </si>
  <si>
    <t>005034</t>
  </si>
  <si>
    <t>CELLE LIGURE</t>
  </si>
  <si>
    <t>C443</t>
  </si>
  <si>
    <t>17015</t>
  </si>
  <si>
    <t>009022</t>
  </si>
  <si>
    <t>CELLENO</t>
  </si>
  <si>
    <t>C446</t>
  </si>
  <si>
    <t>056019</t>
  </si>
  <si>
    <t>CELLERE</t>
  </si>
  <si>
    <t>C447</t>
  </si>
  <si>
    <t>056020</t>
  </si>
  <si>
    <t>CELLINO ATTANASIO</t>
  </si>
  <si>
    <t>C449</t>
  </si>
  <si>
    <t>64036</t>
  </si>
  <si>
    <t>067015</t>
  </si>
  <si>
    <t>CELLINO SAN MARCO</t>
  </si>
  <si>
    <t>C448</t>
  </si>
  <si>
    <t>72020</t>
  </si>
  <si>
    <t>074004</t>
  </si>
  <si>
    <t>CELLIO</t>
  </si>
  <si>
    <t>C450</t>
  </si>
  <si>
    <t>13024</t>
  </si>
  <si>
    <t>002038</t>
  </si>
  <si>
    <t>CELLOLE</t>
  </si>
  <si>
    <t>M262</t>
  </si>
  <si>
    <t>061102</t>
  </si>
  <si>
    <t>CEMBRA</t>
  </si>
  <si>
    <t>C452</t>
  </si>
  <si>
    <t>38034</t>
  </si>
  <si>
    <t>022055</t>
  </si>
  <si>
    <t>CENADI</t>
  </si>
  <si>
    <t>C453</t>
  </si>
  <si>
    <t>88067</t>
  </si>
  <si>
    <t>079024</t>
  </si>
  <si>
    <t>CENATE SOPRA</t>
  </si>
  <si>
    <t>C456</t>
  </si>
  <si>
    <t>016068</t>
  </si>
  <si>
    <t>CENATE SOTTO</t>
  </si>
  <si>
    <t>C457</t>
  </si>
  <si>
    <t>24069</t>
  </si>
  <si>
    <t>016069</t>
  </si>
  <si>
    <t>CENCENIGHE AGORDINO</t>
  </si>
  <si>
    <t>C458</t>
  </si>
  <si>
    <t>025010</t>
  </si>
  <si>
    <t>CENE</t>
  </si>
  <si>
    <t>C459</t>
  </si>
  <si>
    <t>016070</t>
  </si>
  <si>
    <t>CENESELLI</t>
  </si>
  <si>
    <t>C461</t>
  </si>
  <si>
    <t>029014</t>
  </si>
  <si>
    <t>CENGIO</t>
  </si>
  <si>
    <t>C463</t>
  </si>
  <si>
    <t>17056</t>
  </si>
  <si>
    <t>009023</t>
  </si>
  <si>
    <t>CENTA SAN NICOLO'</t>
  </si>
  <si>
    <t>C467</t>
  </si>
  <si>
    <t>38040</t>
  </si>
  <si>
    <t>022056</t>
  </si>
  <si>
    <t>CENTALLO</t>
  </si>
  <si>
    <t>C466</t>
  </si>
  <si>
    <t>12044</t>
  </si>
  <si>
    <t>004061</t>
  </si>
  <si>
    <t>CENTO</t>
  </si>
  <si>
    <t>C469</t>
  </si>
  <si>
    <t>44042</t>
  </si>
  <si>
    <t>038004</t>
  </si>
  <si>
    <t>CENTOLA</t>
  </si>
  <si>
    <t>C470</t>
  </si>
  <si>
    <t>84051</t>
  </si>
  <si>
    <t>065039</t>
  </si>
  <si>
    <t>CENTRACHE</t>
  </si>
  <si>
    <t>C472</t>
  </si>
  <si>
    <t>079025</t>
  </si>
  <si>
    <t>CENTROAFRICANA REPUBBLICA</t>
  </si>
  <si>
    <t>Z308</t>
  </si>
  <si>
    <t>CRE</t>
  </si>
  <si>
    <t>CENTURIPE</t>
  </si>
  <si>
    <t>C471</t>
  </si>
  <si>
    <t>086007</t>
  </si>
  <si>
    <t>CEPAGATTI</t>
  </si>
  <si>
    <t>C474</t>
  </si>
  <si>
    <t>65012</t>
  </si>
  <si>
    <t>068011</t>
  </si>
  <si>
    <t>CEPPALONI</t>
  </si>
  <si>
    <t>C476</t>
  </si>
  <si>
    <t>062022</t>
  </si>
  <si>
    <t>CEPPO MORELLI</t>
  </si>
  <si>
    <t>C478</t>
  </si>
  <si>
    <t>28875</t>
  </si>
  <si>
    <t>103021</t>
  </si>
  <si>
    <t>CEPRANO</t>
  </si>
  <si>
    <t>C479</t>
  </si>
  <si>
    <t>03024</t>
  </si>
  <si>
    <t>060025</t>
  </si>
  <si>
    <t>CERAMI</t>
  </si>
  <si>
    <t>C480</t>
  </si>
  <si>
    <t>086008</t>
  </si>
  <si>
    <t>CERANESI</t>
  </si>
  <si>
    <t>C481</t>
  </si>
  <si>
    <t>010014</t>
  </si>
  <si>
    <t>CERANO</t>
  </si>
  <si>
    <t>C483</t>
  </si>
  <si>
    <t>28065</t>
  </si>
  <si>
    <t>003049</t>
  </si>
  <si>
    <t>CERANO D'INTELVI</t>
  </si>
  <si>
    <t>C482</t>
  </si>
  <si>
    <t>013063</t>
  </si>
  <si>
    <t>CERANOVA</t>
  </si>
  <si>
    <t>C484</t>
  </si>
  <si>
    <t>018043</t>
  </si>
  <si>
    <t>CERASO</t>
  </si>
  <si>
    <t>C485</t>
  </si>
  <si>
    <t>84052</t>
  </si>
  <si>
    <t>065040</t>
  </si>
  <si>
    <t>CERCEMAGGIORE</t>
  </si>
  <si>
    <t>C486</t>
  </si>
  <si>
    <t>86012</t>
  </si>
  <si>
    <t>070017</t>
  </si>
  <si>
    <t>CERCENASCO</t>
  </si>
  <si>
    <t>C487</t>
  </si>
  <si>
    <t>001071</t>
  </si>
  <si>
    <t>CERCEPICCOLA</t>
  </si>
  <si>
    <t>C488</t>
  </si>
  <si>
    <t>070018</t>
  </si>
  <si>
    <t>CERCHIARA DI CALABRIA</t>
  </si>
  <si>
    <t>C489</t>
  </si>
  <si>
    <t>078036</t>
  </si>
  <si>
    <t>CERCHIO</t>
  </si>
  <si>
    <t>C492</t>
  </si>
  <si>
    <t>67044</t>
  </si>
  <si>
    <t>066033</t>
  </si>
  <si>
    <t>CERCINO</t>
  </si>
  <si>
    <t>C493</t>
  </si>
  <si>
    <t>23016</t>
  </si>
  <si>
    <t>014017</t>
  </si>
  <si>
    <t>CERCIVENTO</t>
  </si>
  <si>
    <t>C494</t>
  </si>
  <si>
    <t>030022</t>
  </si>
  <si>
    <t>CERCOLA</t>
  </si>
  <si>
    <t>C495</t>
  </si>
  <si>
    <t>80040</t>
  </si>
  <si>
    <t>063026</t>
  </si>
  <si>
    <t>CERDA</t>
  </si>
  <si>
    <t>C496</t>
  </si>
  <si>
    <t>082028</t>
  </si>
  <si>
    <t>CEREA</t>
  </si>
  <si>
    <t>C498</t>
  </si>
  <si>
    <t>37053</t>
  </si>
  <si>
    <t>023025</t>
  </si>
  <si>
    <t>CEREGNANO</t>
  </si>
  <si>
    <t>C500</t>
  </si>
  <si>
    <t>45010</t>
  </si>
  <si>
    <t>029015</t>
  </si>
  <si>
    <t>CERENZIA</t>
  </si>
  <si>
    <t>C501</t>
  </si>
  <si>
    <t>0994</t>
  </si>
  <si>
    <t>101006</t>
  </si>
  <si>
    <t>CERES</t>
  </si>
  <si>
    <t>C497</t>
  </si>
  <si>
    <t>001072</t>
  </si>
  <si>
    <t>CERESARA</t>
  </si>
  <si>
    <t>C502</t>
  </si>
  <si>
    <t>020019</t>
  </si>
  <si>
    <t>CERESETO</t>
  </si>
  <si>
    <t>C503</t>
  </si>
  <si>
    <t>006057</t>
  </si>
  <si>
    <t>CERESOLE ALBA</t>
  </si>
  <si>
    <t>C504</t>
  </si>
  <si>
    <t>004062</t>
  </si>
  <si>
    <t>CERESOLE REALE</t>
  </si>
  <si>
    <t>C505</t>
  </si>
  <si>
    <t>001073</t>
  </si>
  <si>
    <t>CERETE</t>
  </si>
  <si>
    <t>C506</t>
  </si>
  <si>
    <t>016071</t>
  </si>
  <si>
    <t>CERETTO LOMELLINA</t>
  </si>
  <si>
    <t>C508</t>
  </si>
  <si>
    <t>018044</t>
  </si>
  <si>
    <t>CERGNAGO</t>
  </si>
  <si>
    <t>C509</t>
  </si>
  <si>
    <t>018045</t>
  </si>
  <si>
    <t>CERIALE</t>
  </si>
  <si>
    <t>C510</t>
  </si>
  <si>
    <t>17023</t>
  </si>
  <si>
    <t>009024</t>
  </si>
  <si>
    <t>CERIANA</t>
  </si>
  <si>
    <t>C511</t>
  </si>
  <si>
    <t>18034</t>
  </si>
  <si>
    <t>008016</t>
  </si>
  <si>
    <t>CERIANO LAGHETTO</t>
  </si>
  <si>
    <t>C512</t>
  </si>
  <si>
    <t>015069</t>
  </si>
  <si>
    <t>CERIGNALE</t>
  </si>
  <si>
    <t>C513</t>
  </si>
  <si>
    <t>29020</t>
  </si>
  <si>
    <t>033015</t>
  </si>
  <si>
    <t>CERIGNOLA</t>
  </si>
  <si>
    <t>C514</t>
  </si>
  <si>
    <t>71042</t>
  </si>
  <si>
    <t>071020</t>
  </si>
  <si>
    <t>CERISANO</t>
  </si>
  <si>
    <t>C515</t>
  </si>
  <si>
    <t>87044</t>
  </si>
  <si>
    <t>078037</t>
  </si>
  <si>
    <t>CERMENATE</t>
  </si>
  <si>
    <t>C516</t>
  </si>
  <si>
    <t>22072</t>
  </si>
  <si>
    <t>013064</t>
  </si>
  <si>
    <t>CERMES</t>
  </si>
  <si>
    <t>A022</t>
  </si>
  <si>
    <t>021020</t>
  </si>
  <si>
    <t>CERMIGNANO</t>
  </si>
  <si>
    <t>C517</t>
  </si>
  <si>
    <t>64037</t>
  </si>
  <si>
    <t>067016</t>
  </si>
  <si>
    <t>CERNOBBIO</t>
  </si>
  <si>
    <t>C520</t>
  </si>
  <si>
    <t>22012</t>
  </si>
  <si>
    <t>013065</t>
  </si>
  <si>
    <t>CERNUSCO LOMBARDONE</t>
  </si>
  <si>
    <t>C521</t>
  </si>
  <si>
    <t>23870</t>
  </si>
  <si>
    <t>097020</t>
  </si>
  <si>
    <t>CERNUSCO SUL NAVIGLIO</t>
  </si>
  <si>
    <t>C523</t>
  </si>
  <si>
    <t>20063</t>
  </si>
  <si>
    <t>015070</t>
  </si>
  <si>
    <t>CERRETO CASTELLO</t>
  </si>
  <si>
    <t>C526</t>
  </si>
  <si>
    <t>13852</t>
  </si>
  <si>
    <t>096017</t>
  </si>
  <si>
    <t>CERRETO D'ASTI</t>
  </si>
  <si>
    <t>C528</t>
  </si>
  <si>
    <t>005035</t>
  </si>
  <si>
    <t>CERRETO D'ESI</t>
  </si>
  <si>
    <t>C524</t>
  </si>
  <si>
    <t>60043</t>
  </si>
  <si>
    <t>0732</t>
  </si>
  <si>
    <t>042013</t>
  </si>
  <si>
    <t>CERRETO DI SPOLETO</t>
  </si>
  <si>
    <t>C527</t>
  </si>
  <si>
    <t>06040</t>
  </si>
  <si>
    <t>054010</t>
  </si>
  <si>
    <t>CERRETO GRUE</t>
  </si>
  <si>
    <t>C507</t>
  </si>
  <si>
    <t>006058</t>
  </si>
  <si>
    <t>CERRETO GUIDI</t>
  </si>
  <si>
    <t>C529</t>
  </si>
  <si>
    <t>50050</t>
  </si>
  <si>
    <t>048011</t>
  </si>
  <si>
    <t>CERRETO LANGHE</t>
  </si>
  <si>
    <t>C530</t>
  </si>
  <si>
    <t>004063</t>
  </si>
  <si>
    <t>CERRETO LAZIALE</t>
  </si>
  <si>
    <t>C518</t>
  </si>
  <si>
    <t>058027</t>
  </si>
  <si>
    <t>CERRETO SANNITA</t>
  </si>
  <si>
    <t>C525</t>
  </si>
  <si>
    <t>82032</t>
  </si>
  <si>
    <t>062023</t>
  </si>
  <si>
    <t>CERRINA</t>
  </si>
  <si>
    <t>C531</t>
  </si>
  <si>
    <t>006059</t>
  </si>
  <si>
    <t>CERRIONE</t>
  </si>
  <si>
    <t>C532</t>
  </si>
  <si>
    <t>13882</t>
  </si>
  <si>
    <t>096018</t>
  </si>
  <si>
    <t>CERRO AL LAMBRO</t>
  </si>
  <si>
    <t>C536</t>
  </si>
  <si>
    <t>20070</t>
  </si>
  <si>
    <t>015071</t>
  </si>
  <si>
    <t>CERRO AL VOLTURNO</t>
  </si>
  <si>
    <t>C534</t>
  </si>
  <si>
    <t>86072</t>
  </si>
  <si>
    <t>094014</t>
  </si>
  <si>
    <t>CERRO MAGGIORE</t>
  </si>
  <si>
    <t>C537</t>
  </si>
  <si>
    <t>20023</t>
  </si>
  <si>
    <t>015072</t>
  </si>
  <si>
    <t>CERRO TANARO</t>
  </si>
  <si>
    <t>C533</t>
  </si>
  <si>
    <t>005036</t>
  </si>
  <si>
    <t>CERRO VERONESE</t>
  </si>
  <si>
    <t>C538</t>
  </si>
  <si>
    <t>023026</t>
  </si>
  <si>
    <t>CERSOSIMO</t>
  </si>
  <si>
    <t>C539</t>
  </si>
  <si>
    <t>076027</t>
  </si>
  <si>
    <t>CERTALDO</t>
  </si>
  <si>
    <t>C540</t>
  </si>
  <si>
    <t>50052</t>
  </si>
  <si>
    <t>048012</t>
  </si>
  <si>
    <t>CERTOSA DI PAVIA</t>
  </si>
  <si>
    <t>C541</t>
  </si>
  <si>
    <t>27012</t>
  </si>
  <si>
    <t>018046</t>
  </si>
  <si>
    <t>CERVA</t>
  </si>
  <si>
    <t>C542</t>
  </si>
  <si>
    <t>079027</t>
  </si>
  <si>
    <t>CERVARA DI ROMA</t>
  </si>
  <si>
    <t>C543</t>
  </si>
  <si>
    <t>058028</t>
  </si>
  <si>
    <t>CERVARESE SANTA CROCE</t>
  </si>
  <si>
    <t>C544</t>
  </si>
  <si>
    <t>028030</t>
  </si>
  <si>
    <t>CERVARO</t>
  </si>
  <si>
    <t>C545</t>
  </si>
  <si>
    <t>03044</t>
  </si>
  <si>
    <t>060026</t>
  </si>
  <si>
    <t>CERVASCA</t>
  </si>
  <si>
    <t>C547</t>
  </si>
  <si>
    <t>004064</t>
  </si>
  <si>
    <t>CERVATTO</t>
  </si>
  <si>
    <t>C548</t>
  </si>
  <si>
    <t>13025</t>
  </si>
  <si>
    <t>002041</t>
  </si>
  <si>
    <t>CERVENO</t>
  </si>
  <si>
    <t>C549</t>
  </si>
  <si>
    <t>017049</t>
  </si>
  <si>
    <t>CERVERE</t>
  </si>
  <si>
    <t>C550</t>
  </si>
  <si>
    <t>004065</t>
  </si>
  <si>
    <t>CERVESINA</t>
  </si>
  <si>
    <t>C551</t>
  </si>
  <si>
    <t>018047</t>
  </si>
  <si>
    <t>CERVETERI</t>
  </si>
  <si>
    <t>C552</t>
  </si>
  <si>
    <t>00052</t>
  </si>
  <si>
    <t>058029</t>
  </si>
  <si>
    <t>CERVIA</t>
  </si>
  <si>
    <t>C553</t>
  </si>
  <si>
    <t>48015</t>
  </si>
  <si>
    <t>039007</t>
  </si>
  <si>
    <t>CERVICATI</t>
  </si>
  <si>
    <t>C554</t>
  </si>
  <si>
    <t>078038</t>
  </si>
  <si>
    <t>CERVIGNANO D'ADDA</t>
  </si>
  <si>
    <t>C555</t>
  </si>
  <si>
    <t>26832</t>
  </si>
  <si>
    <t>098018</t>
  </si>
  <si>
    <t>CERVIGNANO DEL FRIULI</t>
  </si>
  <si>
    <t>C556</t>
  </si>
  <si>
    <t>33052</t>
  </si>
  <si>
    <t>030023</t>
  </si>
  <si>
    <t>CERVINARA</t>
  </si>
  <si>
    <t>C557</t>
  </si>
  <si>
    <t>83012</t>
  </si>
  <si>
    <t>064025</t>
  </si>
  <si>
    <t>CERVINO</t>
  </si>
  <si>
    <t>C558</t>
  </si>
  <si>
    <t>81023</t>
  </si>
  <si>
    <t>061028</t>
  </si>
  <si>
    <t>CERVO</t>
  </si>
  <si>
    <t>C559</t>
  </si>
  <si>
    <t>008017</t>
  </si>
  <si>
    <t>CERZETO</t>
  </si>
  <si>
    <t>C560</t>
  </si>
  <si>
    <t>078039</t>
  </si>
  <si>
    <t>CESA</t>
  </si>
  <si>
    <t>C561</t>
  </si>
  <si>
    <t>061029</t>
  </si>
  <si>
    <t>CESANA BRIANZA</t>
  </si>
  <si>
    <t>C563</t>
  </si>
  <si>
    <t>23861</t>
  </si>
  <si>
    <t>097021</t>
  </si>
  <si>
    <t>CESANA TORINESE</t>
  </si>
  <si>
    <t>C564</t>
  </si>
  <si>
    <t>10054</t>
  </si>
  <si>
    <t>001074</t>
  </si>
  <si>
    <t>CESANO BOSCONE</t>
  </si>
  <si>
    <t>C565</t>
  </si>
  <si>
    <t>015074</t>
  </si>
  <si>
    <t>CESANO MADERNO</t>
  </si>
  <si>
    <t>C566</t>
  </si>
  <si>
    <t>20031</t>
  </si>
  <si>
    <t>015075</t>
  </si>
  <si>
    <t>CESARA</t>
  </si>
  <si>
    <t>C567</t>
  </si>
  <si>
    <t>103022</t>
  </si>
  <si>
    <t>CESARO'</t>
  </si>
  <si>
    <t>C568</t>
  </si>
  <si>
    <t>98033</t>
  </si>
  <si>
    <t>083017</t>
  </si>
  <si>
    <t>CESATE</t>
  </si>
  <si>
    <t>C569</t>
  </si>
  <si>
    <t>015076</t>
  </si>
  <si>
    <t>CESENA</t>
  </si>
  <si>
    <t>C573</t>
  </si>
  <si>
    <t>47023</t>
  </si>
  <si>
    <t>0547</t>
  </si>
  <si>
    <t>040007</t>
  </si>
  <si>
    <t>CESENATICO</t>
  </si>
  <si>
    <t>C574</t>
  </si>
  <si>
    <t>47042</t>
  </si>
  <si>
    <t>040008</t>
  </si>
  <si>
    <t>CESINALI</t>
  </si>
  <si>
    <t>C576</t>
  </si>
  <si>
    <t>064026</t>
  </si>
  <si>
    <t>CESIO</t>
  </si>
  <si>
    <t>C578</t>
  </si>
  <si>
    <t>008018</t>
  </si>
  <si>
    <t>CESIOMAGGIORE</t>
  </si>
  <si>
    <t>C577</t>
  </si>
  <si>
    <t>025011</t>
  </si>
  <si>
    <t>CESSALTO</t>
  </si>
  <si>
    <t>C580</t>
  </si>
  <si>
    <t>31040</t>
  </si>
  <si>
    <t>026015</t>
  </si>
  <si>
    <t>CESSANITI</t>
  </si>
  <si>
    <t>C581</t>
  </si>
  <si>
    <t>89816</t>
  </si>
  <si>
    <t>102006</t>
  </si>
  <si>
    <t>CESSAPALOMBO</t>
  </si>
  <si>
    <t>C582</t>
  </si>
  <si>
    <t>043011</t>
  </si>
  <si>
    <t>CESSOLE</t>
  </si>
  <si>
    <t>C583</t>
  </si>
  <si>
    <t>005037</t>
  </si>
  <si>
    <t>CETARA</t>
  </si>
  <si>
    <t>C584</t>
  </si>
  <si>
    <t>065041</t>
  </si>
  <si>
    <t>CETO</t>
  </si>
  <si>
    <t>C585</t>
  </si>
  <si>
    <t>017050</t>
  </si>
  <si>
    <t>CETONA</t>
  </si>
  <si>
    <t>C587</t>
  </si>
  <si>
    <t>53040</t>
  </si>
  <si>
    <t>0578</t>
  </si>
  <si>
    <t>052008</t>
  </si>
  <si>
    <t>CETRARO</t>
  </si>
  <si>
    <t>C588</t>
  </si>
  <si>
    <t>87022</t>
  </si>
  <si>
    <t>078040</t>
  </si>
  <si>
    <t>CEVA</t>
  </si>
  <si>
    <t>C589</t>
  </si>
  <si>
    <t>12073</t>
  </si>
  <si>
    <t>004066</t>
  </si>
  <si>
    <t>CEVO</t>
  </si>
  <si>
    <t>C591</t>
  </si>
  <si>
    <t>017051</t>
  </si>
  <si>
    <t>CHALLAND SAINT ANSELME</t>
  </si>
  <si>
    <t>C593</t>
  </si>
  <si>
    <t>007013</t>
  </si>
  <si>
    <t>CHALLAND SAINT VICTOR</t>
  </si>
  <si>
    <t>C594</t>
  </si>
  <si>
    <t>007014</t>
  </si>
  <si>
    <t>CHAMBAVE</t>
  </si>
  <si>
    <t>C595</t>
  </si>
  <si>
    <t>11023</t>
  </si>
  <si>
    <t>007015</t>
  </si>
  <si>
    <t>CHAMOIS</t>
  </si>
  <si>
    <t>B491</t>
  </si>
  <si>
    <t>007016</t>
  </si>
  <si>
    <t>CHAMPDEPRAZ</t>
  </si>
  <si>
    <t>C596</t>
  </si>
  <si>
    <t>007017</t>
  </si>
  <si>
    <t>CHAMPORCHER</t>
  </si>
  <si>
    <t>B540</t>
  </si>
  <si>
    <t>007018</t>
  </si>
  <si>
    <t>CHARVENSOD</t>
  </si>
  <si>
    <t>C598</t>
  </si>
  <si>
    <t>007019</t>
  </si>
  <si>
    <t>CHATILLON</t>
  </si>
  <si>
    <t>C294</t>
  </si>
  <si>
    <t>11024</t>
  </si>
  <si>
    <t>007020</t>
  </si>
  <si>
    <t>CHERASCO</t>
  </si>
  <si>
    <t>C599</t>
  </si>
  <si>
    <t>12062</t>
  </si>
  <si>
    <t>004067</t>
  </si>
  <si>
    <t>CHEREMULE</t>
  </si>
  <si>
    <t>C600</t>
  </si>
  <si>
    <t>090024</t>
  </si>
  <si>
    <t>CHIALAMBERTO</t>
  </si>
  <si>
    <t>C604</t>
  </si>
  <si>
    <t>001075</t>
  </si>
  <si>
    <t>CHIAMPO</t>
  </si>
  <si>
    <t>C605</t>
  </si>
  <si>
    <t>36072</t>
  </si>
  <si>
    <t>024029</t>
  </si>
  <si>
    <t>CHIANCHE</t>
  </si>
  <si>
    <t>C606</t>
  </si>
  <si>
    <t>064027</t>
  </si>
  <si>
    <t>CHIANCIANO TERME</t>
  </si>
  <si>
    <t>C608</t>
  </si>
  <si>
    <t>53042</t>
  </si>
  <si>
    <t>052009</t>
  </si>
  <si>
    <t>CHIANNI</t>
  </si>
  <si>
    <t>C609</t>
  </si>
  <si>
    <t>050012</t>
  </si>
  <si>
    <t>CHIANOCCO</t>
  </si>
  <si>
    <t>C610</t>
  </si>
  <si>
    <t>001076</t>
  </si>
  <si>
    <t>CHIARAMONTE GULFI</t>
  </si>
  <si>
    <t>C612</t>
  </si>
  <si>
    <t>97012</t>
  </si>
  <si>
    <t>088002</t>
  </si>
  <si>
    <t>CHIARAMONTI</t>
  </si>
  <si>
    <t>C613</t>
  </si>
  <si>
    <t>090025</t>
  </si>
  <si>
    <t>CHIARANO</t>
  </si>
  <si>
    <t>C614</t>
  </si>
  <si>
    <t>026016</t>
  </si>
  <si>
    <t>CHIARAVALLE</t>
  </si>
  <si>
    <t>C615</t>
  </si>
  <si>
    <t>60033</t>
  </si>
  <si>
    <t>042014</t>
  </si>
  <si>
    <t>CHIARAVALLE CENTRALE</t>
  </si>
  <si>
    <t>C616</t>
  </si>
  <si>
    <t>88064</t>
  </si>
  <si>
    <t>079029</t>
  </si>
  <si>
    <t>CHIARI</t>
  </si>
  <si>
    <t>C618</t>
  </si>
  <si>
    <t>25032</t>
  </si>
  <si>
    <t>017052</t>
  </si>
  <si>
    <t>CHIAROMONTE</t>
  </si>
  <si>
    <t>C619</t>
  </si>
  <si>
    <t>85032</t>
  </si>
  <si>
    <t>076028</t>
  </si>
  <si>
    <t>CHIAUCI</t>
  </si>
  <si>
    <t>C620</t>
  </si>
  <si>
    <t>86097</t>
  </si>
  <si>
    <t>094015</t>
  </si>
  <si>
    <t>CHIAVARI</t>
  </si>
  <si>
    <t>C621</t>
  </si>
  <si>
    <t>16043</t>
  </si>
  <si>
    <t>010015</t>
  </si>
  <si>
    <t>CHIAVENNA</t>
  </si>
  <si>
    <t>C623</t>
  </si>
  <si>
    <t>23022</t>
  </si>
  <si>
    <t>014018</t>
  </si>
  <si>
    <t>CHIAVERANO</t>
  </si>
  <si>
    <t>C624</t>
  </si>
  <si>
    <t>001077</t>
  </si>
  <si>
    <t>CHIENES</t>
  </si>
  <si>
    <t>C625</t>
  </si>
  <si>
    <t>021021</t>
  </si>
  <si>
    <t>CHIERI</t>
  </si>
  <si>
    <t>C627</t>
  </si>
  <si>
    <t>10023</t>
  </si>
  <si>
    <t>001078</t>
  </si>
  <si>
    <t>CHIES D'ALPAGO</t>
  </si>
  <si>
    <t>C630</t>
  </si>
  <si>
    <t>025012</t>
  </si>
  <si>
    <t>CHIESA IN VALMALENCO</t>
  </si>
  <si>
    <t>C628</t>
  </si>
  <si>
    <t>23023</t>
  </si>
  <si>
    <t>014019</t>
  </si>
  <si>
    <t>CHIESANUOVA</t>
  </si>
  <si>
    <t>C629</t>
  </si>
  <si>
    <t>001079</t>
  </si>
  <si>
    <t>CHIESINA UZZANESE</t>
  </si>
  <si>
    <t>C631</t>
  </si>
  <si>
    <t>51013</t>
  </si>
  <si>
    <t>047022</t>
  </si>
  <si>
    <t>CHIETI</t>
  </si>
  <si>
    <t>C632</t>
  </si>
  <si>
    <t>66100</t>
  </si>
  <si>
    <t>069022</t>
  </si>
  <si>
    <t>CHIEUTI</t>
  </si>
  <si>
    <t>C633</t>
  </si>
  <si>
    <t>071021</t>
  </si>
  <si>
    <t>CHIEVE</t>
  </si>
  <si>
    <t>C634</t>
  </si>
  <si>
    <t>019029</t>
  </si>
  <si>
    <t>CHIGNOLO D'ISOLA</t>
  </si>
  <si>
    <t>C635</t>
  </si>
  <si>
    <t>016072</t>
  </si>
  <si>
    <t>CHIGNOLO PO</t>
  </si>
  <si>
    <t>C637</t>
  </si>
  <si>
    <t>27013</t>
  </si>
  <si>
    <t>018048</t>
  </si>
  <si>
    <t>CHIOGGIA</t>
  </si>
  <si>
    <t>C638</t>
  </si>
  <si>
    <t>30015</t>
  </si>
  <si>
    <t>027008</t>
  </si>
  <si>
    <t>CHIOMONTE</t>
  </si>
  <si>
    <t>C639</t>
  </si>
  <si>
    <t>001080</t>
  </si>
  <si>
    <t>CHIONS</t>
  </si>
  <si>
    <t>C640</t>
  </si>
  <si>
    <t>33083</t>
  </si>
  <si>
    <t>093013</t>
  </si>
  <si>
    <t>CHIOPRIS VISCONE</t>
  </si>
  <si>
    <t>C641</t>
  </si>
  <si>
    <t>030024</t>
  </si>
  <si>
    <t>CHITIGNANO</t>
  </si>
  <si>
    <t>C648</t>
  </si>
  <si>
    <t>051014</t>
  </si>
  <si>
    <t>CHIUDUNO</t>
  </si>
  <si>
    <t>C649</t>
  </si>
  <si>
    <t>016073</t>
  </si>
  <si>
    <t>CHIUPPANO</t>
  </si>
  <si>
    <t>C650</t>
  </si>
  <si>
    <t>024030</t>
  </si>
  <si>
    <t>CHIURO</t>
  </si>
  <si>
    <t>C651</t>
  </si>
  <si>
    <t>014020</t>
  </si>
  <si>
    <t>CHIUSA</t>
  </si>
  <si>
    <t>C652</t>
  </si>
  <si>
    <t>39043</t>
  </si>
  <si>
    <t>021022</t>
  </si>
  <si>
    <t>CHIUSA DI PESIO</t>
  </si>
  <si>
    <t>C653</t>
  </si>
  <si>
    <t>12013</t>
  </si>
  <si>
    <t>004068</t>
  </si>
  <si>
    <t>CHIUSA DI SAN MICHELE</t>
  </si>
  <si>
    <t>C655</t>
  </si>
  <si>
    <t>001081</t>
  </si>
  <si>
    <t>CHIUSA SCLAFANI</t>
  </si>
  <si>
    <t>C654</t>
  </si>
  <si>
    <t>90033</t>
  </si>
  <si>
    <t>082029</t>
  </si>
  <si>
    <t>CHIUSAFORTE</t>
  </si>
  <si>
    <t>C656</t>
  </si>
  <si>
    <t>030025</t>
  </si>
  <si>
    <t>CHIUSANICO</t>
  </si>
  <si>
    <t>C657</t>
  </si>
  <si>
    <t>18027</t>
  </si>
  <si>
    <t>008019</t>
  </si>
  <si>
    <t>CHIUSANO D'ASTI</t>
  </si>
  <si>
    <t>C658</t>
  </si>
  <si>
    <t>14025</t>
  </si>
  <si>
    <t>005038</t>
  </si>
  <si>
    <t>CHIUSANO DI SAN DOMENICO</t>
  </si>
  <si>
    <t>C659</t>
  </si>
  <si>
    <t>064028</t>
  </si>
  <si>
    <t>CHIUSAVECCHIA</t>
  </si>
  <si>
    <t>C660</t>
  </si>
  <si>
    <t>008020</t>
  </si>
  <si>
    <t>CHIUSDINO</t>
  </si>
  <si>
    <t>C661</t>
  </si>
  <si>
    <t>53012</t>
  </si>
  <si>
    <t>052010</t>
  </si>
  <si>
    <t>CHIUSI</t>
  </si>
  <si>
    <t>C662</t>
  </si>
  <si>
    <t>53043</t>
  </si>
  <si>
    <t>052011</t>
  </si>
  <si>
    <t>CHIUSI DELLA VERNA</t>
  </si>
  <si>
    <t>C663</t>
  </si>
  <si>
    <t>051015</t>
  </si>
  <si>
    <t>CHIVASSO</t>
  </si>
  <si>
    <t>C665</t>
  </si>
  <si>
    <t>10034</t>
  </si>
  <si>
    <t>001082</t>
  </si>
  <si>
    <t>CHRISTMAS (ISOLA)</t>
  </si>
  <si>
    <t>Z702</t>
  </si>
  <si>
    <t>CHR</t>
  </si>
  <si>
    <t>CIAD</t>
  </si>
  <si>
    <t>Z309</t>
  </si>
  <si>
    <t>CIA</t>
  </si>
  <si>
    <t>CIAMPINO</t>
  </si>
  <si>
    <t>M272</t>
  </si>
  <si>
    <t>00043</t>
  </si>
  <si>
    <t>058118</t>
  </si>
  <si>
    <t>CIANCIANA</t>
  </si>
  <si>
    <t>C668</t>
  </si>
  <si>
    <t>92012</t>
  </si>
  <si>
    <t>084015</t>
  </si>
  <si>
    <t>CIBIANA DI CADORE</t>
  </si>
  <si>
    <t>C672</t>
  </si>
  <si>
    <t>025013</t>
  </si>
  <si>
    <t>CICAGNA</t>
  </si>
  <si>
    <t>C673</t>
  </si>
  <si>
    <t>16044</t>
  </si>
  <si>
    <t>010016</t>
  </si>
  <si>
    <t>CICALA</t>
  </si>
  <si>
    <t>C674</t>
  </si>
  <si>
    <t>079030</t>
  </si>
  <si>
    <t>CICCIANO</t>
  </si>
  <si>
    <t>C675</t>
  </si>
  <si>
    <t>80033</t>
  </si>
  <si>
    <t>063027</t>
  </si>
  <si>
    <t>CICERALE</t>
  </si>
  <si>
    <t>C676</t>
  </si>
  <si>
    <t>84053</t>
  </si>
  <si>
    <t>065042</t>
  </si>
  <si>
    <t>CICILIANO</t>
  </si>
  <si>
    <t>C677</t>
  </si>
  <si>
    <t>058030</t>
  </si>
  <si>
    <t>CICOGNOLO</t>
  </si>
  <si>
    <t>C678</t>
  </si>
  <si>
    <t>019030</t>
  </si>
  <si>
    <t>CICONIO</t>
  </si>
  <si>
    <t>C679</t>
  </si>
  <si>
    <t>001083</t>
  </si>
  <si>
    <t>CIGLIANO</t>
  </si>
  <si>
    <t>C680</t>
  </si>
  <si>
    <t>13043</t>
  </si>
  <si>
    <t>002042</t>
  </si>
  <si>
    <t>CIGLIE'</t>
  </si>
  <si>
    <t>C681</t>
  </si>
  <si>
    <t>004069</t>
  </si>
  <si>
    <t>CIGOGNOLA</t>
  </si>
  <si>
    <t>C684</t>
  </si>
  <si>
    <t>018049</t>
  </si>
  <si>
    <t>CIGOLE</t>
  </si>
  <si>
    <t>C685</t>
  </si>
  <si>
    <t>017053</t>
  </si>
  <si>
    <t>CILAVEGNA</t>
  </si>
  <si>
    <t>C686</t>
  </si>
  <si>
    <t>27024</t>
  </si>
  <si>
    <t>018050</t>
  </si>
  <si>
    <t>CILE</t>
  </si>
  <si>
    <t>Z603</t>
  </si>
  <si>
    <t>RCH</t>
  </si>
  <si>
    <t>CIMADOLMO</t>
  </si>
  <si>
    <t>C689</t>
  </si>
  <si>
    <t>31010</t>
  </si>
  <si>
    <t>026017</t>
  </si>
  <si>
    <t>CIMBERGO</t>
  </si>
  <si>
    <t>C691</t>
  </si>
  <si>
    <t>25050</t>
  </si>
  <si>
    <t>017054</t>
  </si>
  <si>
    <t>CIMEGO</t>
  </si>
  <si>
    <t>C694</t>
  </si>
  <si>
    <t>022057</t>
  </si>
  <si>
    <t>CIMINA'</t>
  </si>
  <si>
    <t>C695</t>
  </si>
  <si>
    <t>080026</t>
  </si>
  <si>
    <t>CIMINNA</t>
  </si>
  <si>
    <t>C696</t>
  </si>
  <si>
    <t>90023</t>
  </si>
  <si>
    <t>082030</t>
  </si>
  <si>
    <t>CIMITILE</t>
  </si>
  <si>
    <t>C697</t>
  </si>
  <si>
    <t>063028</t>
  </si>
  <si>
    <t>CIMOLAIS</t>
  </si>
  <si>
    <t>C699</t>
  </si>
  <si>
    <t>093014</t>
  </si>
  <si>
    <t>CIMONE</t>
  </si>
  <si>
    <t>C700</t>
  </si>
  <si>
    <t>022058</t>
  </si>
  <si>
    <t>CINA REPUBBLICA POPOLARE</t>
  </si>
  <si>
    <t>Z210</t>
  </si>
  <si>
    <t>RCP</t>
  </si>
  <si>
    <t>CINAGLIO</t>
  </si>
  <si>
    <t>C701</t>
  </si>
  <si>
    <t>005039</t>
  </si>
  <si>
    <t>CINETO ROMANO</t>
  </si>
  <si>
    <t>C702</t>
  </si>
  <si>
    <t>058031</t>
  </si>
  <si>
    <t>CINGIA DE' BOTTI</t>
  </si>
  <si>
    <t>C703</t>
  </si>
  <si>
    <t>26042</t>
  </si>
  <si>
    <t>019031</t>
  </si>
  <si>
    <t>CINGOLI</t>
  </si>
  <si>
    <t>C704</t>
  </si>
  <si>
    <t>62011</t>
  </si>
  <si>
    <t>043012</t>
  </si>
  <si>
    <t>CINIGIANO</t>
  </si>
  <si>
    <t>C705</t>
  </si>
  <si>
    <t>58044</t>
  </si>
  <si>
    <t>053007</t>
  </si>
  <si>
    <t>CINISELLO BALSAMO</t>
  </si>
  <si>
    <t>C707</t>
  </si>
  <si>
    <t>20092</t>
  </si>
  <si>
    <t>015077</t>
  </si>
  <si>
    <t>CINISI</t>
  </si>
  <si>
    <t>C708</t>
  </si>
  <si>
    <t>90045</t>
  </si>
  <si>
    <t>082031</t>
  </si>
  <si>
    <t>CINO</t>
  </si>
  <si>
    <t>C709</t>
  </si>
  <si>
    <t>014021</t>
  </si>
  <si>
    <t>CINQUEFRONDI</t>
  </si>
  <si>
    <t>C710</t>
  </si>
  <si>
    <t>89021</t>
  </si>
  <si>
    <t>080027</t>
  </si>
  <si>
    <t>CINTANO</t>
  </si>
  <si>
    <t>C711</t>
  </si>
  <si>
    <t>001084</t>
  </si>
  <si>
    <t>CINTE TESINO</t>
  </si>
  <si>
    <t>C712</t>
  </si>
  <si>
    <t>022059</t>
  </si>
  <si>
    <t>CINTO CAOMAGGIORE</t>
  </si>
  <si>
    <t>C714</t>
  </si>
  <si>
    <t>027009</t>
  </si>
  <si>
    <t>CINTO EUGANEO</t>
  </si>
  <si>
    <t>C713</t>
  </si>
  <si>
    <t>028031</t>
  </si>
  <si>
    <t>CINZANO</t>
  </si>
  <si>
    <t>C715</t>
  </si>
  <si>
    <t>001085</t>
  </si>
  <si>
    <t>CIORLANO</t>
  </si>
  <si>
    <t>C716</t>
  </si>
  <si>
    <t>061030</t>
  </si>
  <si>
    <t>CIPRESSA</t>
  </si>
  <si>
    <t>C718</t>
  </si>
  <si>
    <t>18017</t>
  </si>
  <si>
    <t>008021</t>
  </si>
  <si>
    <t>CIPRO</t>
  </si>
  <si>
    <t>Z211</t>
  </si>
  <si>
    <t>CYX</t>
  </si>
  <si>
    <t>CIRCELLO</t>
  </si>
  <si>
    <t>C719</t>
  </si>
  <si>
    <t>062024</t>
  </si>
  <si>
    <t>CIRIE'</t>
  </si>
  <si>
    <t>C722</t>
  </si>
  <si>
    <t>10073</t>
  </si>
  <si>
    <t>001086</t>
  </si>
  <si>
    <t>CIRIGLIANO</t>
  </si>
  <si>
    <t>C723</t>
  </si>
  <si>
    <t>077005</t>
  </si>
  <si>
    <t>CIRIMIDO</t>
  </si>
  <si>
    <t>C724</t>
  </si>
  <si>
    <t>013068</t>
  </si>
  <si>
    <t>CIRO'</t>
  </si>
  <si>
    <t>C725</t>
  </si>
  <si>
    <t>88813</t>
  </si>
  <si>
    <t>101007</t>
  </si>
  <si>
    <t>CIRO' MARINA</t>
  </si>
  <si>
    <t>C726</t>
  </si>
  <si>
    <t>88811</t>
  </si>
  <si>
    <t>101008</t>
  </si>
  <si>
    <t>CIS</t>
  </si>
  <si>
    <t>C727</t>
  </si>
  <si>
    <t>022060</t>
  </si>
  <si>
    <t>CISANO BERGAMASCO</t>
  </si>
  <si>
    <t>C728</t>
  </si>
  <si>
    <t>24034</t>
  </si>
  <si>
    <t>016074</t>
  </si>
  <si>
    <t>CISANO SUL NEVA</t>
  </si>
  <si>
    <t>C729</t>
  </si>
  <si>
    <t>17035</t>
  </si>
  <si>
    <t>009025</t>
  </si>
  <si>
    <t>CISERANO</t>
  </si>
  <si>
    <t>C730</t>
  </si>
  <si>
    <t>016075</t>
  </si>
  <si>
    <t>CISKEI</t>
  </si>
  <si>
    <t>Z367</t>
  </si>
  <si>
    <t>CSK</t>
  </si>
  <si>
    <t>CISLAGO</t>
  </si>
  <si>
    <t>C732</t>
  </si>
  <si>
    <t>012050</t>
  </si>
  <si>
    <t>CISLIANO</t>
  </si>
  <si>
    <t>C733</t>
  </si>
  <si>
    <t>015078</t>
  </si>
  <si>
    <t>CISMON DEL GRAPPA</t>
  </si>
  <si>
    <t>C734</t>
  </si>
  <si>
    <t>024031</t>
  </si>
  <si>
    <t>CISON DI VALMARINO</t>
  </si>
  <si>
    <t>C735</t>
  </si>
  <si>
    <t>026018</t>
  </si>
  <si>
    <t>CISSONE</t>
  </si>
  <si>
    <t>C738</t>
  </si>
  <si>
    <t>004070</t>
  </si>
  <si>
    <t>CISTERNA D'ASTI</t>
  </si>
  <si>
    <t>C739</t>
  </si>
  <si>
    <t>005040</t>
  </si>
  <si>
    <t>CISTERNA DI LATINA</t>
  </si>
  <si>
    <t>C740</t>
  </si>
  <si>
    <t>04012</t>
  </si>
  <si>
    <t>059005</t>
  </si>
  <si>
    <t>CISTERNINO</t>
  </si>
  <si>
    <t>C741</t>
  </si>
  <si>
    <t>72014</t>
  </si>
  <si>
    <t>074005</t>
  </si>
  <si>
    <t>CITERNA</t>
  </si>
  <si>
    <t>C742</t>
  </si>
  <si>
    <t>06010</t>
  </si>
  <si>
    <t>054011</t>
  </si>
  <si>
    <t>CITTA' DEL VATICANO</t>
  </si>
  <si>
    <t>Z106</t>
  </si>
  <si>
    <t>CVC</t>
  </si>
  <si>
    <t>CITTA' DELLA PIEVE</t>
  </si>
  <si>
    <t>C744</t>
  </si>
  <si>
    <t>06062</t>
  </si>
  <si>
    <t>054012</t>
  </si>
  <si>
    <t>CITTA' DI CASTELLO</t>
  </si>
  <si>
    <t>C745</t>
  </si>
  <si>
    <t>06012</t>
  </si>
  <si>
    <t>054013</t>
  </si>
  <si>
    <t>CITTA' SANT'ANGELO</t>
  </si>
  <si>
    <t>C750</t>
  </si>
  <si>
    <t>65013</t>
  </si>
  <si>
    <t>068012</t>
  </si>
  <si>
    <t>CITTADELLA</t>
  </si>
  <si>
    <t>C743</t>
  </si>
  <si>
    <t>35013</t>
  </si>
  <si>
    <t>028032</t>
  </si>
  <si>
    <t>CITTADUCALE</t>
  </si>
  <si>
    <t>C746</t>
  </si>
  <si>
    <t>02015</t>
  </si>
  <si>
    <t>057016</t>
  </si>
  <si>
    <t>CITTANOVA</t>
  </si>
  <si>
    <t>C747</t>
  </si>
  <si>
    <t>89022</t>
  </si>
  <si>
    <t>080028</t>
  </si>
  <si>
    <t>CITTAREALE</t>
  </si>
  <si>
    <t>C749</t>
  </si>
  <si>
    <t>057017</t>
  </si>
  <si>
    <t>CITTIGLIO</t>
  </si>
  <si>
    <t>C751</t>
  </si>
  <si>
    <t>21033</t>
  </si>
  <si>
    <t>012051</t>
  </si>
  <si>
    <t>CIVATE</t>
  </si>
  <si>
    <t>C752</t>
  </si>
  <si>
    <t>23862</t>
  </si>
  <si>
    <t>097022</t>
  </si>
  <si>
    <t>CIVENNA</t>
  </si>
  <si>
    <t>C754</t>
  </si>
  <si>
    <t>013070</t>
  </si>
  <si>
    <t>CIVEZZA</t>
  </si>
  <si>
    <t>C755</t>
  </si>
  <si>
    <t>008022</t>
  </si>
  <si>
    <t>CIVEZZANO</t>
  </si>
  <si>
    <t>C756</t>
  </si>
  <si>
    <t>38045</t>
  </si>
  <si>
    <t>022061</t>
  </si>
  <si>
    <t>CIVIASCO</t>
  </si>
  <si>
    <t>C757</t>
  </si>
  <si>
    <t>002043</t>
  </si>
  <si>
    <t>CIVIDALE DEL FRIULI</t>
  </si>
  <si>
    <t>C758</t>
  </si>
  <si>
    <t>33043</t>
  </si>
  <si>
    <t>030026</t>
  </si>
  <si>
    <t>CIVIDATE AL PIANO</t>
  </si>
  <si>
    <t>C759</t>
  </si>
  <si>
    <t>016076</t>
  </si>
  <si>
    <t>CIVIDATE CAMUNO</t>
  </si>
  <si>
    <t>C760</t>
  </si>
  <si>
    <t>017055</t>
  </si>
  <si>
    <t>CIVITA</t>
  </si>
  <si>
    <t>C763</t>
  </si>
  <si>
    <t>078041</t>
  </si>
  <si>
    <t>CIVITA CASTELLANA</t>
  </si>
  <si>
    <t>C765</t>
  </si>
  <si>
    <t>01033</t>
  </si>
  <si>
    <t>056021</t>
  </si>
  <si>
    <t>CIVITA D'ANTINO</t>
  </si>
  <si>
    <t>C766</t>
  </si>
  <si>
    <t>066034</t>
  </si>
  <si>
    <t>CIVITACAMPOMARANO</t>
  </si>
  <si>
    <t>C764</t>
  </si>
  <si>
    <t>070019</t>
  </si>
  <si>
    <t>CIVITALUPARELLA</t>
  </si>
  <si>
    <t>C768</t>
  </si>
  <si>
    <t>069023</t>
  </si>
  <si>
    <t>CIVITANOVA DEL SANNIO</t>
  </si>
  <si>
    <t>C769</t>
  </si>
  <si>
    <t>86094</t>
  </si>
  <si>
    <t>094016</t>
  </si>
  <si>
    <t>CIVITANOVA MARCHE</t>
  </si>
  <si>
    <t>C770</t>
  </si>
  <si>
    <t>62012</t>
  </si>
  <si>
    <t>043013</t>
  </si>
  <si>
    <t>CIVITAQUANA</t>
  </si>
  <si>
    <t>C771</t>
  </si>
  <si>
    <t>068013</t>
  </si>
  <si>
    <t>CIVITAVECCHIA</t>
  </si>
  <si>
    <t>C773</t>
  </si>
  <si>
    <t>00053</t>
  </si>
  <si>
    <t>058032</t>
  </si>
  <si>
    <t>CIVITELLA ALFEDENA</t>
  </si>
  <si>
    <t>C778</t>
  </si>
  <si>
    <t>066035</t>
  </si>
  <si>
    <t>CIVITELLA CASANOVA</t>
  </si>
  <si>
    <t>C779</t>
  </si>
  <si>
    <t>068014</t>
  </si>
  <si>
    <t>CIVITELLA D'AGLIANO</t>
  </si>
  <si>
    <t>C780</t>
  </si>
  <si>
    <t>056022</t>
  </si>
  <si>
    <t>CIVITELLA DEL TRONTO</t>
  </si>
  <si>
    <t>C781</t>
  </si>
  <si>
    <t>067017</t>
  </si>
  <si>
    <t>CIVITELLA DI ROMAGNA</t>
  </si>
  <si>
    <t>C777</t>
  </si>
  <si>
    <t>47012</t>
  </si>
  <si>
    <t>040009</t>
  </si>
  <si>
    <t>CIVITELLA IN VAL DI CHIANA</t>
  </si>
  <si>
    <t>C774</t>
  </si>
  <si>
    <t>52040</t>
  </si>
  <si>
    <t>051016</t>
  </si>
  <si>
    <t>CIVITELLA MESSER RAIMONDO</t>
  </si>
  <si>
    <t>C776</t>
  </si>
  <si>
    <t>069024</t>
  </si>
  <si>
    <t>CIVITELLA PAGANICO</t>
  </si>
  <si>
    <t>C782</t>
  </si>
  <si>
    <t>58045</t>
  </si>
  <si>
    <t>053008</t>
  </si>
  <si>
    <t>CIVITELLA ROVETO</t>
  </si>
  <si>
    <t>C783</t>
  </si>
  <si>
    <t>67054</t>
  </si>
  <si>
    <t>066036</t>
  </si>
  <si>
    <t>CIVITELLA SAN PAOLO</t>
  </si>
  <si>
    <t>C784</t>
  </si>
  <si>
    <t>058033</t>
  </si>
  <si>
    <t>CIVO</t>
  </si>
  <si>
    <t>C785</t>
  </si>
  <si>
    <t>014022</t>
  </si>
  <si>
    <t>CLAINO CON OSTENO</t>
  </si>
  <si>
    <t>C787</t>
  </si>
  <si>
    <t>013071</t>
  </si>
  <si>
    <t>CLAUT</t>
  </si>
  <si>
    <t>C790</t>
  </si>
  <si>
    <t>093015</t>
  </si>
  <si>
    <t>CLAUZETTO</t>
  </si>
  <si>
    <t>C791</t>
  </si>
  <si>
    <t>093016</t>
  </si>
  <si>
    <t>CLAVESANA</t>
  </si>
  <si>
    <t>C792</t>
  </si>
  <si>
    <t>004071</t>
  </si>
  <si>
    <t>CLAVIERE</t>
  </si>
  <si>
    <t>C793</t>
  </si>
  <si>
    <t>001087</t>
  </si>
  <si>
    <t>CLES</t>
  </si>
  <si>
    <t>C794</t>
  </si>
  <si>
    <t>38023</t>
  </si>
  <si>
    <t>022062</t>
  </si>
  <si>
    <t>CLETO</t>
  </si>
  <si>
    <t>C795</t>
  </si>
  <si>
    <t>078042</t>
  </si>
  <si>
    <t>CLIVIO</t>
  </si>
  <si>
    <t>C796</t>
  </si>
  <si>
    <t>012052</t>
  </si>
  <si>
    <t>CLOZ</t>
  </si>
  <si>
    <t>C797</t>
  </si>
  <si>
    <t>022063</t>
  </si>
  <si>
    <t>CLUSONE</t>
  </si>
  <si>
    <t>C800</t>
  </si>
  <si>
    <t>24023</t>
  </si>
  <si>
    <t>016077</t>
  </si>
  <si>
    <t>COASSOLO TORINESE</t>
  </si>
  <si>
    <t>C801</t>
  </si>
  <si>
    <t>001088</t>
  </si>
  <si>
    <t>COAZZE</t>
  </si>
  <si>
    <t>C803</t>
  </si>
  <si>
    <t>001089</t>
  </si>
  <si>
    <t>COAZZOLO</t>
  </si>
  <si>
    <t>C804</t>
  </si>
  <si>
    <t>005041</t>
  </si>
  <si>
    <t>COCCAGLIO</t>
  </si>
  <si>
    <t>C806</t>
  </si>
  <si>
    <t>017056</t>
  </si>
  <si>
    <t>COCCONATO</t>
  </si>
  <si>
    <t>C807</t>
  </si>
  <si>
    <t>14023</t>
  </si>
  <si>
    <t>005042</t>
  </si>
  <si>
    <t>COCOS (ISOLE)</t>
  </si>
  <si>
    <t>Z212</t>
  </si>
  <si>
    <t>COC</t>
  </si>
  <si>
    <t>COCQUIO TREVISAGO</t>
  </si>
  <si>
    <t>C810</t>
  </si>
  <si>
    <t>21034</t>
  </si>
  <si>
    <t>012053</t>
  </si>
  <si>
    <t>COCULLO</t>
  </si>
  <si>
    <t>C811</t>
  </si>
  <si>
    <t>066037</t>
  </si>
  <si>
    <t>CODEVIGO</t>
  </si>
  <si>
    <t>C812</t>
  </si>
  <si>
    <t>028033</t>
  </si>
  <si>
    <t>CODEVILLA</t>
  </si>
  <si>
    <t>C813</t>
  </si>
  <si>
    <t>018051</t>
  </si>
  <si>
    <t>CODIGORO</t>
  </si>
  <si>
    <t>C814</t>
  </si>
  <si>
    <t>44021</t>
  </si>
  <si>
    <t>0533</t>
  </si>
  <si>
    <t>038005</t>
  </si>
  <si>
    <t>CODOGNE'</t>
  </si>
  <si>
    <t>C815</t>
  </si>
  <si>
    <t>31013</t>
  </si>
  <si>
    <t>026019</t>
  </si>
  <si>
    <t>CODOGNO</t>
  </si>
  <si>
    <t>C816</t>
  </si>
  <si>
    <t>26845</t>
  </si>
  <si>
    <t>098019</t>
  </si>
  <si>
    <t>CODROIPO</t>
  </si>
  <si>
    <t>C817</t>
  </si>
  <si>
    <t>33033</t>
  </si>
  <si>
    <t>030027</t>
  </si>
  <si>
    <t>CODRONGIANOS</t>
  </si>
  <si>
    <t>C818</t>
  </si>
  <si>
    <t>090026</t>
  </si>
  <si>
    <t>COGGIOLA</t>
  </si>
  <si>
    <t>C819</t>
  </si>
  <si>
    <t>13863</t>
  </si>
  <si>
    <t>096019</t>
  </si>
  <si>
    <t>COGLIATE</t>
  </si>
  <si>
    <t>C820</t>
  </si>
  <si>
    <t>015080</t>
  </si>
  <si>
    <t>COGNE</t>
  </si>
  <si>
    <t>C821</t>
  </si>
  <si>
    <t>11012</t>
  </si>
  <si>
    <t>007021</t>
  </si>
  <si>
    <t>COGOLETO</t>
  </si>
  <si>
    <t>C823</t>
  </si>
  <si>
    <t>16016</t>
  </si>
  <si>
    <t>010017</t>
  </si>
  <si>
    <t>COGOLLO DEL CENGIO</t>
  </si>
  <si>
    <t>C824</t>
  </si>
  <si>
    <t>024032</t>
  </si>
  <si>
    <t>COGORNO</t>
  </si>
  <si>
    <t>C826</t>
  </si>
  <si>
    <t>010018</t>
  </si>
  <si>
    <t>COLAZZA</t>
  </si>
  <si>
    <t>C829</t>
  </si>
  <si>
    <t>003051</t>
  </si>
  <si>
    <t>COLBORDOLO</t>
  </si>
  <si>
    <t>C830</t>
  </si>
  <si>
    <t>61022</t>
  </si>
  <si>
    <t>041012</t>
  </si>
  <si>
    <t>COLERE</t>
  </si>
  <si>
    <t>C835</t>
  </si>
  <si>
    <t>016078</t>
  </si>
  <si>
    <t>COLFELICE</t>
  </si>
  <si>
    <t>C836</t>
  </si>
  <si>
    <t>060027</t>
  </si>
  <si>
    <t>COLI</t>
  </si>
  <si>
    <t>C838</t>
  </si>
  <si>
    <t>033016</t>
  </si>
  <si>
    <t>COLICO</t>
  </si>
  <si>
    <t>C839</t>
  </si>
  <si>
    <t>23823</t>
  </si>
  <si>
    <t>097023</t>
  </si>
  <si>
    <t>COLLAGNA</t>
  </si>
  <si>
    <t>C840</t>
  </si>
  <si>
    <t>42037</t>
  </si>
  <si>
    <t>035019</t>
  </si>
  <si>
    <t>COLLALTO SABINO</t>
  </si>
  <si>
    <t>C841</t>
  </si>
  <si>
    <t>02022</t>
  </si>
  <si>
    <t>057018</t>
  </si>
  <si>
    <t>COLLARMELE</t>
  </si>
  <si>
    <t>C844</t>
  </si>
  <si>
    <t>67040</t>
  </si>
  <si>
    <t>066038</t>
  </si>
  <si>
    <t>COLLAZZONE</t>
  </si>
  <si>
    <t>C845</t>
  </si>
  <si>
    <t>06050</t>
  </si>
  <si>
    <t>054014</t>
  </si>
  <si>
    <t>COLLE BRIANZA</t>
  </si>
  <si>
    <t>C851</t>
  </si>
  <si>
    <t>23886</t>
  </si>
  <si>
    <t>097024</t>
  </si>
  <si>
    <t>COLLE D'ANCHISE</t>
  </si>
  <si>
    <t>C854</t>
  </si>
  <si>
    <t>070020</t>
  </si>
  <si>
    <t>COLLE DI TORA</t>
  </si>
  <si>
    <t>C857</t>
  </si>
  <si>
    <t>057019</t>
  </si>
  <si>
    <t>COLLE DI VAL D'ELSA</t>
  </si>
  <si>
    <t>C847</t>
  </si>
  <si>
    <t>53034</t>
  </si>
  <si>
    <t>052012</t>
  </si>
  <si>
    <t>COLLE SAN MAGNO</t>
  </si>
  <si>
    <t>C870</t>
  </si>
  <si>
    <t>060029</t>
  </si>
  <si>
    <t>COLLE SANNITA</t>
  </si>
  <si>
    <t>C846</t>
  </si>
  <si>
    <t>062025</t>
  </si>
  <si>
    <t>COLLE SANTA LUCIA</t>
  </si>
  <si>
    <t>C872</t>
  </si>
  <si>
    <t>025014</t>
  </si>
  <si>
    <t>COLLE UMBERTO</t>
  </si>
  <si>
    <t>C848</t>
  </si>
  <si>
    <t>31014</t>
  </si>
  <si>
    <t>026020</t>
  </si>
  <si>
    <t>COLLEBEATO</t>
  </si>
  <si>
    <t>C850</t>
  </si>
  <si>
    <t>017057</t>
  </si>
  <si>
    <t>COLLECCHIO</t>
  </si>
  <si>
    <t>C852</t>
  </si>
  <si>
    <t>43044</t>
  </si>
  <si>
    <t>0521</t>
  </si>
  <si>
    <t>034009</t>
  </si>
  <si>
    <t>COLLECORVINO</t>
  </si>
  <si>
    <t>C853</t>
  </si>
  <si>
    <t>068015</t>
  </si>
  <si>
    <t>COLLEDARA</t>
  </si>
  <si>
    <t>C311</t>
  </si>
  <si>
    <t>64042</t>
  </si>
  <si>
    <t>067018</t>
  </si>
  <si>
    <t>COLLEDIMACINE</t>
  </si>
  <si>
    <t>C855</t>
  </si>
  <si>
    <t>069025</t>
  </si>
  <si>
    <t>COLLEDIMEZZO</t>
  </si>
  <si>
    <t>C856</t>
  </si>
  <si>
    <t>069026</t>
  </si>
  <si>
    <t>COLLEFERRO</t>
  </si>
  <si>
    <t>C858</t>
  </si>
  <si>
    <t>00034</t>
  </si>
  <si>
    <t>058034</t>
  </si>
  <si>
    <t>COLLEGIOVE</t>
  </si>
  <si>
    <t>C859</t>
  </si>
  <si>
    <t>057020</t>
  </si>
  <si>
    <t>COLLEGNO</t>
  </si>
  <si>
    <t>C860</t>
  </si>
  <si>
    <t>10093</t>
  </si>
  <si>
    <t>001090</t>
  </si>
  <si>
    <t>COLLELONGO</t>
  </si>
  <si>
    <t>C862</t>
  </si>
  <si>
    <t>066039</t>
  </si>
  <si>
    <t>COLLEPARDO</t>
  </si>
  <si>
    <t>C864</t>
  </si>
  <si>
    <t>060028</t>
  </si>
  <si>
    <t>COLLEPASSO</t>
  </si>
  <si>
    <t>C865</t>
  </si>
  <si>
    <t>075021</t>
  </si>
  <si>
    <t>COLLEPIETRO</t>
  </si>
  <si>
    <t>C866</t>
  </si>
  <si>
    <t>066040</t>
  </si>
  <si>
    <t>COLLERETTO CASTELNUOVO</t>
  </si>
  <si>
    <t>C867</t>
  </si>
  <si>
    <t>001091</t>
  </si>
  <si>
    <t>COLLERETTO GIACOSA</t>
  </si>
  <si>
    <t>C868</t>
  </si>
  <si>
    <t>001092</t>
  </si>
  <si>
    <t>COLLESALVETTI</t>
  </si>
  <si>
    <t>C869</t>
  </si>
  <si>
    <t>57014</t>
  </si>
  <si>
    <t>049008</t>
  </si>
  <si>
    <t>COLLESANO</t>
  </si>
  <si>
    <t>C871</t>
  </si>
  <si>
    <t>90016</t>
  </si>
  <si>
    <t>082032</t>
  </si>
  <si>
    <t>COLLETORTO</t>
  </si>
  <si>
    <t>C875</t>
  </si>
  <si>
    <t>86044</t>
  </si>
  <si>
    <t>070021</t>
  </si>
  <si>
    <t>COLLEVECCHIO</t>
  </si>
  <si>
    <t>C876</t>
  </si>
  <si>
    <t>02042</t>
  </si>
  <si>
    <t>057021</t>
  </si>
  <si>
    <t>COLLI A VOLTURNO</t>
  </si>
  <si>
    <t>C878</t>
  </si>
  <si>
    <t>86073</t>
  </si>
  <si>
    <t>094017</t>
  </si>
  <si>
    <t>COLLI DEL TRONTO</t>
  </si>
  <si>
    <t>C877</t>
  </si>
  <si>
    <t>044014</t>
  </si>
  <si>
    <t>COLLI SUL VELINO</t>
  </si>
  <si>
    <t>C880</t>
  </si>
  <si>
    <t>057022</t>
  </si>
  <si>
    <t>COLLIANO</t>
  </si>
  <si>
    <t>C879</t>
  </si>
  <si>
    <t>065043</t>
  </si>
  <si>
    <t>COLLINAS</t>
  </si>
  <si>
    <t>C882</t>
  </si>
  <si>
    <t>09020</t>
  </si>
  <si>
    <t>106003</t>
  </si>
  <si>
    <t>COLLIO</t>
  </si>
  <si>
    <t>C883</t>
  </si>
  <si>
    <t>017058</t>
  </si>
  <si>
    <t>COLLOBIANO</t>
  </si>
  <si>
    <t>C884</t>
  </si>
  <si>
    <t>002045</t>
  </si>
  <si>
    <t>COLLOREDO DI MONTE ALBANO</t>
  </si>
  <si>
    <t>C885</t>
  </si>
  <si>
    <t>030028</t>
  </si>
  <si>
    <t>COLMURANO</t>
  </si>
  <si>
    <t>C886</t>
  </si>
  <si>
    <t>043014</t>
  </si>
  <si>
    <t>COLOBRARO</t>
  </si>
  <si>
    <t>C888</t>
  </si>
  <si>
    <t>75021</t>
  </si>
  <si>
    <t>077006</t>
  </si>
  <si>
    <t>COLOGNA VENETA</t>
  </si>
  <si>
    <t>C890</t>
  </si>
  <si>
    <t>37044</t>
  </si>
  <si>
    <t>023027</t>
  </si>
  <si>
    <t>COLOGNE</t>
  </si>
  <si>
    <t>C893</t>
  </si>
  <si>
    <t>25033</t>
  </si>
  <si>
    <t>017059</t>
  </si>
  <si>
    <t>COLOGNO AL SERIO</t>
  </si>
  <si>
    <t>C894</t>
  </si>
  <si>
    <t>24055</t>
  </si>
  <si>
    <t>016079</t>
  </si>
  <si>
    <t>COLOGNO MONZESE</t>
  </si>
  <si>
    <t>C895</t>
  </si>
  <si>
    <t>20093</t>
  </si>
  <si>
    <t>015081</t>
  </si>
  <si>
    <t>COLOGNOLA AI COLLI</t>
  </si>
  <si>
    <t>C897</t>
  </si>
  <si>
    <t>023028</t>
  </si>
  <si>
    <t>COLOMBIA</t>
  </si>
  <si>
    <t>Z604</t>
  </si>
  <si>
    <t>COX</t>
  </si>
  <si>
    <t>COLONNA</t>
  </si>
  <si>
    <t>C900</t>
  </si>
  <si>
    <t>058035</t>
  </si>
  <si>
    <t>COLONNELLA</t>
  </si>
  <si>
    <t>C901</t>
  </si>
  <si>
    <t>067019</t>
  </si>
  <si>
    <t>COLONNO</t>
  </si>
  <si>
    <t>C902</t>
  </si>
  <si>
    <t>013074</t>
  </si>
  <si>
    <t>COLORINA</t>
  </si>
  <si>
    <t>C903</t>
  </si>
  <si>
    <t>014023</t>
  </si>
  <si>
    <t>COLORNO</t>
  </si>
  <si>
    <t>C904</t>
  </si>
  <si>
    <t>43052</t>
  </si>
  <si>
    <t>034010</t>
  </si>
  <si>
    <t>COLOSIMI</t>
  </si>
  <si>
    <t>C905</t>
  </si>
  <si>
    <t>078043</t>
  </si>
  <si>
    <t>COLTURANO</t>
  </si>
  <si>
    <t>C908</t>
  </si>
  <si>
    <t>015082</t>
  </si>
  <si>
    <t>COLZATE</t>
  </si>
  <si>
    <t>C910</t>
  </si>
  <si>
    <t>016080</t>
  </si>
  <si>
    <t>COMABBIO</t>
  </si>
  <si>
    <t>C911</t>
  </si>
  <si>
    <t>012054</t>
  </si>
  <si>
    <t>COMACCHIO</t>
  </si>
  <si>
    <t>C912</t>
  </si>
  <si>
    <t>44022</t>
  </si>
  <si>
    <t>038006</t>
  </si>
  <si>
    <t>COMAZZO</t>
  </si>
  <si>
    <t>C917</t>
  </si>
  <si>
    <t>26833</t>
  </si>
  <si>
    <t>098020</t>
  </si>
  <si>
    <t>COMEGLIANS</t>
  </si>
  <si>
    <t>C918</t>
  </si>
  <si>
    <t>33023</t>
  </si>
  <si>
    <t>030029</t>
  </si>
  <si>
    <t>COMELICO SUPERIORE</t>
  </si>
  <si>
    <t>C920</t>
  </si>
  <si>
    <t>025015</t>
  </si>
  <si>
    <t>COMERIO</t>
  </si>
  <si>
    <t>C922</t>
  </si>
  <si>
    <t>21025</t>
  </si>
  <si>
    <t>012055</t>
  </si>
  <si>
    <t>COMEZZANO CIZZAGO</t>
  </si>
  <si>
    <t>C925</t>
  </si>
  <si>
    <t>017060</t>
  </si>
  <si>
    <t>COMIGNAGO</t>
  </si>
  <si>
    <t>C926</t>
  </si>
  <si>
    <t>003052</t>
  </si>
  <si>
    <t>COMISO</t>
  </si>
  <si>
    <t>C927</t>
  </si>
  <si>
    <t>97013</t>
  </si>
  <si>
    <t>088003</t>
  </si>
  <si>
    <t>COMITINI</t>
  </si>
  <si>
    <t>C928</t>
  </si>
  <si>
    <t>084016</t>
  </si>
  <si>
    <t>COMIZIANO</t>
  </si>
  <si>
    <t>C929</t>
  </si>
  <si>
    <t>063029</t>
  </si>
  <si>
    <t>COMMESSAGGIO</t>
  </si>
  <si>
    <t>C930</t>
  </si>
  <si>
    <t>46010</t>
  </si>
  <si>
    <t>020020</t>
  </si>
  <si>
    <t>COMMEZZADURA</t>
  </si>
  <si>
    <t>C931</t>
  </si>
  <si>
    <t>022064</t>
  </si>
  <si>
    <t>COMO</t>
  </si>
  <si>
    <t>C933</t>
  </si>
  <si>
    <t>22100</t>
  </si>
  <si>
    <t>013075</t>
  </si>
  <si>
    <t>COMORE (ISOLE)</t>
  </si>
  <si>
    <t>Z310</t>
  </si>
  <si>
    <t>COM</t>
  </si>
  <si>
    <t>COMPIANO</t>
  </si>
  <si>
    <t>C934</t>
  </si>
  <si>
    <t>43053</t>
  </si>
  <si>
    <t>034011</t>
  </si>
  <si>
    <t>COMUN NUOVO</t>
  </si>
  <si>
    <t>C937</t>
  </si>
  <si>
    <t>016081</t>
  </si>
  <si>
    <t>COMUNANZA</t>
  </si>
  <si>
    <t>C935</t>
  </si>
  <si>
    <t>63044</t>
  </si>
  <si>
    <t>044015</t>
  </si>
  <si>
    <t>CONA</t>
  </si>
  <si>
    <t>C938</t>
  </si>
  <si>
    <t>027010</t>
  </si>
  <si>
    <t>CONCA CASALE</t>
  </si>
  <si>
    <t>C941</t>
  </si>
  <si>
    <t>86079</t>
  </si>
  <si>
    <t>094018</t>
  </si>
  <si>
    <t>CONCA DEI MARINI</t>
  </si>
  <si>
    <t>C940</t>
  </si>
  <si>
    <t>065044</t>
  </si>
  <si>
    <t>CONCA DELLA CAMPANIA</t>
  </si>
  <si>
    <t>C939</t>
  </si>
  <si>
    <t>81044</t>
  </si>
  <si>
    <t>061031</t>
  </si>
  <si>
    <t>CONCAMARISE</t>
  </si>
  <si>
    <t>C943</t>
  </si>
  <si>
    <t>023029</t>
  </si>
  <si>
    <t>CONCEI</t>
  </si>
  <si>
    <t>C944</t>
  </si>
  <si>
    <t>022065</t>
  </si>
  <si>
    <t>CONCERVIANO</t>
  </si>
  <si>
    <t>C946</t>
  </si>
  <si>
    <t>057023</t>
  </si>
  <si>
    <t>CONCESIO</t>
  </si>
  <si>
    <t>C948</t>
  </si>
  <si>
    <t>25062</t>
  </si>
  <si>
    <t>017061</t>
  </si>
  <si>
    <t>CONCO</t>
  </si>
  <si>
    <t>C949</t>
  </si>
  <si>
    <t>36062</t>
  </si>
  <si>
    <t>024033</t>
  </si>
  <si>
    <t>CONCORDIA SAGITTARIA</t>
  </si>
  <si>
    <t>C950</t>
  </si>
  <si>
    <t>30023</t>
  </si>
  <si>
    <t>027011</t>
  </si>
  <si>
    <t>CONCORDIA SULLA SECCHIA</t>
  </si>
  <si>
    <t>C951</t>
  </si>
  <si>
    <t>41033</t>
  </si>
  <si>
    <t>036010</t>
  </si>
  <si>
    <t>CONCOREZZO</t>
  </si>
  <si>
    <t>C952</t>
  </si>
  <si>
    <t>20049</t>
  </si>
  <si>
    <t>015084</t>
  </si>
  <si>
    <t>CONDINO</t>
  </si>
  <si>
    <t>C953</t>
  </si>
  <si>
    <t>022066</t>
  </si>
  <si>
    <t>CONDOFURI</t>
  </si>
  <si>
    <t>C954</t>
  </si>
  <si>
    <t>080029</t>
  </si>
  <si>
    <t>CONDOVE</t>
  </si>
  <si>
    <t>C955</t>
  </si>
  <si>
    <t>10055</t>
  </si>
  <si>
    <t>001093</t>
  </si>
  <si>
    <t>CONDRO'</t>
  </si>
  <si>
    <t>C956</t>
  </si>
  <si>
    <t>98040</t>
  </si>
  <si>
    <t>083018</t>
  </si>
  <si>
    <t>CONEGLIANO</t>
  </si>
  <si>
    <t>C957</t>
  </si>
  <si>
    <t>31015</t>
  </si>
  <si>
    <t>026021</t>
  </si>
  <si>
    <t>CONFIENZA</t>
  </si>
  <si>
    <t>C958</t>
  </si>
  <si>
    <t>018052</t>
  </si>
  <si>
    <t>CONFIGNI</t>
  </si>
  <si>
    <t>C959</t>
  </si>
  <si>
    <t>057024</t>
  </si>
  <si>
    <t>CONFLENTI</t>
  </si>
  <si>
    <t>C960</t>
  </si>
  <si>
    <t>079033</t>
  </si>
  <si>
    <t>CONGO REPUBBLICA DEMOCRATICA-KINSHA</t>
  </si>
  <si>
    <t>Z312</t>
  </si>
  <si>
    <t>CRD</t>
  </si>
  <si>
    <t>CONGO REPUBBLICA POPOLARE-BRAZZAVIL</t>
  </si>
  <si>
    <t>Z311</t>
  </si>
  <si>
    <t>RCB</t>
  </si>
  <si>
    <t>CONIOLO</t>
  </si>
  <si>
    <t>C962</t>
  </si>
  <si>
    <t>006060</t>
  </si>
  <si>
    <t>CONSELICE</t>
  </si>
  <si>
    <t>C963</t>
  </si>
  <si>
    <t>48017</t>
  </si>
  <si>
    <t>039008</t>
  </si>
  <si>
    <t>CONSELVE</t>
  </si>
  <si>
    <t>C964</t>
  </si>
  <si>
    <t>35026</t>
  </si>
  <si>
    <t>028034</t>
  </si>
  <si>
    <t>CONSIGLIO DI RUMO</t>
  </si>
  <si>
    <t>C965</t>
  </si>
  <si>
    <t>013076</t>
  </si>
  <si>
    <t>CONTESSA ENTELLINA</t>
  </si>
  <si>
    <t>C968</t>
  </si>
  <si>
    <t>082033</t>
  </si>
  <si>
    <t>CONTIGLIANO</t>
  </si>
  <si>
    <t>C969</t>
  </si>
  <si>
    <t>02043</t>
  </si>
  <si>
    <t>057025</t>
  </si>
  <si>
    <t>CONTRADA</t>
  </si>
  <si>
    <t>C971</t>
  </si>
  <si>
    <t>064029</t>
  </si>
  <si>
    <t>CONTROGUERRA</t>
  </si>
  <si>
    <t>C972</t>
  </si>
  <si>
    <t>067020</t>
  </si>
  <si>
    <t>CONTRONE</t>
  </si>
  <si>
    <t>C973</t>
  </si>
  <si>
    <t>065045</t>
  </si>
  <si>
    <t>CONTURSI TERME</t>
  </si>
  <si>
    <t>C974</t>
  </si>
  <si>
    <t>84024</t>
  </si>
  <si>
    <t>065046</t>
  </si>
  <si>
    <t>CONVERSANO</t>
  </si>
  <si>
    <t>C975</t>
  </si>
  <si>
    <t>70014</t>
  </si>
  <si>
    <t>072019</t>
  </si>
  <si>
    <t>CONZA DELLA CAMPANIA</t>
  </si>
  <si>
    <t>C976</t>
  </si>
  <si>
    <t>064030</t>
  </si>
  <si>
    <t>CONZANO</t>
  </si>
  <si>
    <t>C977</t>
  </si>
  <si>
    <t>006061</t>
  </si>
  <si>
    <t>COOK (ISOLE)</t>
  </si>
  <si>
    <t>Z703</t>
  </si>
  <si>
    <t>COK</t>
  </si>
  <si>
    <t>COPERTINO</t>
  </si>
  <si>
    <t>C978</t>
  </si>
  <si>
    <t>73043</t>
  </si>
  <si>
    <t>075022</t>
  </si>
  <si>
    <t>COPIANO</t>
  </si>
  <si>
    <t>C979</t>
  </si>
  <si>
    <t>018053</t>
  </si>
  <si>
    <t>COPPARO</t>
  </si>
  <si>
    <t>C980</t>
  </si>
  <si>
    <t>44034</t>
  </si>
  <si>
    <t>038007</t>
  </si>
  <si>
    <t>CORANA</t>
  </si>
  <si>
    <t>C982</t>
  </si>
  <si>
    <t>018054</t>
  </si>
  <si>
    <t>CORATO</t>
  </si>
  <si>
    <t>C983</t>
  </si>
  <si>
    <t>70033</t>
  </si>
  <si>
    <t>072020</t>
  </si>
  <si>
    <t>CORBARA</t>
  </si>
  <si>
    <t>C984</t>
  </si>
  <si>
    <t>065047</t>
  </si>
  <si>
    <t>CORBETTA</t>
  </si>
  <si>
    <t>C986</t>
  </si>
  <si>
    <t>20011</t>
  </si>
  <si>
    <t>015085</t>
  </si>
  <si>
    <t>CORBOLA</t>
  </si>
  <si>
    <t>C987</t>
  </si>
  <si>
    <t>45015</t>
  </si>
  <si>
    <t>029017</t>
  </si>
  <si>
    <t>CORCHIANO</t>
  </si>
  <si>
    <t>C988</t>
  </si>
  <si>
    <t>056023</t>
  </si>
  <si>
    <t>CORCIANO</t>
  </si>
  <si>
    <t>C990</t>
  </si>
  <si>
    <t>06073</t>
  </si>
  <si>
    <t>054015</t>
  </si>
  <si>
    <t>CORDENONS</t>
  </si>
  <si>
    <t>C991</t>
  </si>
  <si>
    <t>33084</t>
  </si>
  <si>
    <t>093017</t>
  </si>
  <si>
    <t>CORDIGNANO</t>
  </si>
  <si>
    <t>C992</t>
  </si>
  <si>
    <t>31016</t>
  </si>
  <si>
    <t>026022</t>
  </si>
  <si>
    <t>CORDOVADO</t>
  </si>
  <si>
    <t>C993</t>
  </si>
  <si>
    <t>33075</t>
  </si>
  <si>
    <t>093018</t>
  </si>
  <si>
    <t>COREA DEL NORD</t>
  </si>
  <si>
    <t>Z214</t>
  </si>
  <si>
    <t>CON</t>
  </si>
  <si>
    <t>COREA DEL SUD</t>
  </si>
  <si>
    <t>Z213</t>
  </si>
  <si>
    <t>COS</t>
  </si>
  <si>
    <t>COREDO</t>
  </si>
  <si>
    <t>C994</t>
  </si>
  <si>
    <t>022067</t>
  </si>
  <si>
    <t>COREGLIA ANTELMINELLI</t>
  </si>
  <si>
    <t>C996</t>
  </si>
  <si>
    <t>55025</t>
  </si>
  <si>
    <t>046011</t>
  </si>
  <si>
    <t>COREGLIA LIGURE</t>
  </si>
  <si>
    <t>C995</t>
  </si>
  <si>
    <t>16040</t>
  </si>
  <si>
    <t>010019</t>
  </si>
  <si>
    <t>CORENO AUSONIO</t>
  </si>
  <si>
    <t>C998</t>
  </si>
  <si>
    <t>060030</t>
  </si>
  <si>
    <t>CORFINIO</t>
  </si>
  <si>
    <t>C999</t>
  </si>
  <si>
    <t>066041</t>
  </si>
  <si>
    <t>CORI</t>
  </si>
  <si>
    <t>D003</t>
  </si>
  <si>
    <t>059006</t>
  </si>
  <si>
    <t>CORIANO</t>
  </si>
  <si>
    <t>D004</t>
  </si>
  <si>
    <t>47853</t>
  </si>
  <si>
    <t>099003</t>
  </si>
  <si>
    <t>CORIGLIANO CALABRO</t>
  </si>
  <si>
    <t>D005</t>
  </si>
  <si>
    <t>87064</t>
  </si>
  <si>
    <t>078044</t>
  </si>
  <si>
    <t>CORIGLIANO D'OTRANTO</t>
  </si>
  <si>
    <t>D006</t>
  </si>
  <si>
    <t>73022</t>
  </si>
  <si>
    <t>075023</t>
  </si>
  <si>
    <t>CORINALDO</t>
  </si>
  <si>
    <t>D007</t>
  </si>
  <si>
    <t>60013</t>
  </si>
  <si>
    <t>042015</t>
  </si>
  <si>
    <t>CORIO</t>
  </si>
  <si>
    <t>D008</t>
  </si>
  <si>
    <t>001094</t>
  </si>
  <si>
    <t>CORLEONE</t>
  </si>
  <si>
    <t>D009</t>
  </si>
  <si>
    <t>90034</t>
  </si>
  <si>
    <t>082034</t>
  </si>
  <si>
    <t>CORLETO MONFORTE</t>
  </si>
  <si>
    <t>D011</t>
  </si>
  <si>
    <t>065048</t>
  </si>
  <si>
    <t>CORLETO PERTICARA</t>
  </si>
  <si>
    <t>D010</t>
  </si>
  <si>
    <t>85012</t>
  </si>
  <si>
    <t>076029</t>
  </si>
  <si>
    <t>CORMANO</t>
  </si>
  <si>
    <t>D013</t>
  </si>
  <si>
    <t>20032</t>
  </si>
  <si>
    <t>015086</t>
  </si>
  <si>
    <t>CORMONS</t>
  </si>
  <si>
    <t>D014</t>
  </si>
  <si>
    <t>34071</t>
  </si>
  <si>
    <t>031002</t>
  </si>
  <si>
    <t>CORNA IMAGNA</t>
  </si>
  <si>
    <t>D015</t>
  </si>
  <si>
    <t>016082</t>
  </si>
  <si>
    <t>CORNALBA</t>
  </si>
  <si>
    <t>D016</t>
  </si>
  <si>
    <t>24017</t>
  </si>
  <si>
    <t>016249</t>
  </si>
  <si>
    <t>CORNALE</t>
  </si>
  <si>
    <t>D017</t>
  </si>
  <si>
    <t>018055</t>
  </si>
  <si>
    <t>CORNAREDO</t>
  </si>
  <si>
    <t>D018</t>
  </si>
  <si>
    <t>015087</t>
  </si>
  <si>
    <t>CORNATE D'ADDA</t>
  </si>
  <si>
    <t>D019</t>
  </si>
  <si>
    <t>015088</t>
  </si>
  <si>
    <t>CORNEDO ALL'ISARCO</t>
  </si>
  <si>
    <t>B799</t>
  </si>
  <si>
    <t>39050</t>
  </si>
  <si>
    <t>021023</t>
  </si>
  <si>
    <t>CORNEDO VICENTINO</t>
  </si>
  <si>
    <t>D020</t>
  </si>
  <si>
    <t>36073</t>
  </si>
  <si>
    <t>024034</t>
  </si>
  <si>
    <t>CORNEGLIANO LAUDENSE</t>
  </si>
  <si>
    <t>D021</t>
  </si>
  <si>
    <t>26854</t>
  </si>
  <si>
    <t>098021</t>
  </si>
  <si>
    <t>CORNELIANO D'ALBA</t>
  </si>
  <si>
    <t>D022</t>
  </si>
  <si>
    <t>004072</t>
  </si>
  <si>
    <t>CORNIGLIO</t>
  </si>
  <si>
    <t>D026</t>
  </si>
  <si>
    <t>43021</t>
  </si>
  <si>
    <t>034012</t>
  </si>
  <si>
    <t>CORNO DI ROSAZZO</t>
  </si>
  <si>
    <t>D027</t>
  </si>
  <si>
    <t>030030</t>
  </si>
  <si>
    <t>CORNO GIOVINE</t>
  </si>
  <si>
    <t>D028</t>
  </si>
  <si>
    <t>26846</t>
  </si>
  <si>
    <t>098022</t>
  </si>
  <si>
    <t>CORNOVECCHIO</t>
  </si>
  <si>
    <t>D029</t>
  </si>
  <si>
    <t>26847</t>
  </si>
  <si>
    <t>098023</t>
  </si>
  <si>
    <t>CORNUDA</t>
  </si>
  <si>
    <t>D030</t>
  </si>
  <si>
    <t>31041</t>
  </si>
  <si>
    <t>026023</t>
  </si>
  <si>
    <t>CORREGGIO</t>
  </si>
  <si>
    <t>D037</t>
  </si>
  <si>
    <t>42015</t>
  </si>
  <si>
    <t>035020</t>
  </si>
  <si>
    <t>CORREZZANA</t>
  </si>
  <si>
    <t>D038</t>
  </si>
  <si>
    <t>015092</t>
  </si>
  <si>
    <t>CORREZZOLA</t>
  </si>
  <si>
    <t>D040</t>
  </si>
  <si>
    <t>028035</t>
  </si>
  <si>
    <t>CORRIDO</t>
  </si>
  <si>
    <t>D041</t>
  </si>
  <si>
    <t>013077</t>
  </si>
  <si>
    <t>CORRIDONIA</t>
  </si>
  <si>
    <t>D042</t>
  </si>
  <si>
    <t>62014</t>
  </si>
  <si>
    <t>043015</t>
  </si>
  <si>
    <t>CORROPOLI</t>
  </si>
  <si>
    <t>D043</t>
  </si>
  <si>
    <t>64013</t>
  </si>
  <si>
    <t>067021</t>
  </si>
  <si>
    <t>CORSANO</t>
  </si>
  <si>
    <t>D044</t>
  </si>
  <si>
    <t>73033</t>
  </si>
  <si>
    <t>075024</t>
  </si>
  <si>
    <t>CORSICO</t>
  </si>
  <si>
    <t>D045</t>
  </si>
  <si>
    <t>20094</t>
  </si>
  <si>
    <t>015093</t>
  </si>
  <si>
    <t>CORSIONE</t>
  </si>
  <si>
    <t>D046</t>
  </si>
  <si>
    <t>005044</t>
  </si>
  <si>
    <t>CORTACCIA SULLA STRADA DEL VINO</t>
  </si>
  <si>
    <t>D048</t>
  </si>
  <si>
    <t>021024</t>
  </si>
  <si>
    <t>CORTALE</t>
  </si>
  <si>
    <t>D049</t>
  </si>
  <si>
    <t>88024</t>
  </si>
  <si>
    <t>079034</t>
  </si>
  <si>
    <t>CORTANDONE</t>
  </si>
  <si>
    <t>D050</t>
  </si>
  <si>
    <t>005045</t>
  </si>
  <si>
    <t>CORTANZE</t>
  </si>
  <si>
    <t>D051</t>
  </si>
  <si>
    <t>005046</t>
  </si>
  <si>
    <t>CORTAZZONE</t>
  </si>
  <si>
    <t>D052</t>
  </si>
  <si>
    <t>005047</t>
  </si>
  <si>
    <t>CORTE BRUGNATELLA</t>
  </si>
  <si>
    <t>D054</t>
  </si>
  <si>
    <t>033017</t>
  </si>
  <si>
    <t>CORTE DE' CORTESI</t>
  </si>
  <si>
    <t>D056</t>
  </si>
  <si>
    <t>019032</t>
  </si>
  <si>
    <t>CORTE DE' FRATI</t>
  </si>
  <si>
    <t>D057</t>
  </si>
  <si>
    <t>019033</t>
  </si>
  <si>
    <t>CORTE FRANCA</t>
  </si>
  <si>
    <t>D058</t>
  </si>
  <si>
    <t>017062</t>
  </si>
  <si>
    <t>CORTE PALASIO</t>
  </si>
  <si>
    <t>D068</t>
  </si>
  <si>
    <t>098024</t>
  </si>
  <si>
    <t>CORTEMAGGIORE</t>
  </si>
  <si>
    <t>D061</t>
  </si>
  <si>
    <t>29016</t>
  </si>
  <si>
    <t>033018</t>
  </si>
  <si>
    <t>CORTEMILIA</t>
  </si>
  <si>
    <t>D062</t>
  </si>
  <si>
    <t>004073</t>
  </si>
  <si>
    <t>CORTENO GOLGI</t>
  </si>
  <si>
    <t>D064</t>
  </si>
  <si>
    <t>017063</t>
  </si>
  <si>
    <t>CORTENOVA</t>
  </si>
  <si>
    <t>D065</t>
  </si>
  <si>
    <t>23813</t>
  </si>
  <si>
    <t>097025</t>
  </si>
  <si>
    <t>CORTENUOVA</t>
  </si>
  <si>
    <t>D066</t>
  </si>
  <si>
    <t>016083</t>
  </si>
  <si>
    <t>CORTEOLONA</t>
  </si>
  <si>
    <t>D067</t>
  </si>
  <si>
    <t>27014</t>
  </si>
  <si>
    <t>018056</t>
  </si>
  <si>
    <t>CORTIGLIONE</t>
  </si>
  <si>
    <t>D072</t>
  </si>
  <si>
    <t>14045</t>
  </si>
  <si>
    <t>005048</t>
  </si>
  <si>
    <t>CORTINA D'AMPEZZO</t>
  </si>
  <si>
    <t>A266</t>
  </si>
  <si>
    <t>32043</t>
  </si>
  <si>
    <t>0436</t>
  </si>
  <si>
    <t>025016</t>
  </si>
  <si>
    <t>CORTINA SULLA STRADA DEL VINO</t>
  </si>
  <si>
    <t>D075</t>
  </si>
  <si>
    <t>021025</t>
  </si>
  <si>
    <t>CORTINO</t>
  </si>
  <si>
    <t>D076</t>
  </si>
  <si>
    <t>64040</t>
  </si>
  <si>
    <t>067022</t>
  </si>
  <si>
    <t>CORTONA</t>
  </si>
  <si>
    <t>D077</t>
  </si>
  <si>
    <t>52044</t>
  </si>
  <si>
    <t>051017</t>
  </si>
  <si>
    <t>CORVARA</t>
  </si>
  <si>
    <t>D078</t>
  </si>
  <si>
    <t>068016</t>
  </si>
  <si>
    <t>CORVARA IN BADIA</t>
  </si>
  <si>
    <t>D079</t>
  </si>
  <si>
    <t>39033</t>
  </si>
  <si>
    <t>021026</t>
  </si>
  <si>
    <t>CORVINO SAN QUIRICO</t>
  </si>
  <si>
    <t>D081</t>
  </si>
  <si>
    <t>018057</t>
  </si>
  <si>
    <t>CORZANO</t>
  </si>
  <si>
    <t>D082</t>
  </si>
  <si>
    <t>017064</t>
  </si>
  <si>
    <t>COSEANO</t>
  </si>
  <si>
    <t>D085</t>
  </si>
  <si>
    <t>030031</t>
  </si>
  <si>
    <t>COSENZA</t>
  </si>
  <si>
    <t>D086</t>
  </si>
  <si>
    <t>87100</t>
  </si>
  <si>
    <t>078045</t>
  </si>
  <si>
    <t>COSIO DI ARROSCIA</t>
  </si>
  <si>
    <t>D087</t>
  </si>
  <si>
    <t>18023</t>
  </si>
  <si>
    <t>008023</t>
  </si>
  <si>
    <t>COSIO VALTELLINO</t>
  </si>
  <si>
    <t>D088</t>
  </si>
  <si>
    <t>23013</t>
  </si>
  <si>
    <t>014024</t>
  </si>
  <si>
    <t>COSOLETO</t>
  </si>
  <si>
    <t>D089</t>
  </si>
  <si>
    <t>080030</t>
  </si>
  <si>
    <t>COSSANO BELBO</t>
  </si>
  <si>
    <t>D093</t>
  </si>
  <si>
    <t>12054</t>
  </si>
  <si>
    <t>004074</t>
  </si>
  <si>
    <t>COSSANO CANAVESE</t>
  </si>
  <si>
    <t>D092</t>
  </si>
  <si>
    <t>001095</t>
  </si>
  <si>
    <t>COSSATO</t>
  </si>
  <si>
    <t>D094</t>
  </si>
  <si>
    <t>13836</t>
  </si>
  <si>
    <t>096020</t>
  </si>
  <si>
    <t>COSSERIA</t>
  </si>
  <si>
    <t>D095</t>
  </si>
  <si>
    <t>17017</t>
  </si>
  <si>
    <t>009026</t>
  </si>
  <si>
    <t>COSSIGNANO</t>
  </si>
  <si>
    <t>D096</t>
  </si>
  <si>
    <t>044016</t>
  </si>
  <si>
    <t>COSSOGNO</t>
  </si>
  <si>
    <t>D099</t>
  </si>
  <si>
    <t>28801</t>
  </si>
  <si>
    <t>103023</t>
  </si>
  <si>
    <t>COSSOINE</t>
  </si>
  <si>
    <t>D100</t>
  </si>
  <si>
    <t>090027</t>
  </si>
  <si>
    <t>COSSOMBRATO</t>
  </si>
  <si>
    <t>D101</t>
  </si>
  <si>
    <t>005049</t>
  </si>
  <si>
    <t>COSTA D'AVORIO</t>
  </si>
  <si>
    <t>Z313</t>
  </si>
  <si>
    <t>CIX</t>
  </si>
  <si>
    <t>COSTA DE' NOBILI</t>
  </si>
  <si>
    <t>D109</t>
  </si>
  <si>
    <t>018058</t>
  </si>
  <si>
    <t>COSTA DI MEZZATE</t>
  </si>
  <si>
    <t>D110</t>
  </si>
  <si>
    <t>016084</t>
  </si>
  <si>
    <t>COSTA DI ROVIGO</t>
  </si>
  <si>
    <t>D105</t>
  </si>
  <si>
    <t>45023</t>
  </si>
  <si>
    <t>029018</t>
  </si>
  <si>
    <t>COSTA DI SERINA</t>
  </si>
  <si>
    <t>D111</t>
  </si>
  <si>
    <t>016247</t>
  </si>
  <si>
    <t>COSTA MASNAGA</t>
  </si>
  <si>
    <t>D112</t>
  </si>
  <si>
    <t>23845</t>
  </si>
  <si>
    <t>097026</t>
  </si>
  <si>
    <t>COSTA RICA</t>
  </si>
  <si>
    <t>Z503</t>
  </si>
  <si>
    <t>CRA</t>
  </si>
  <si>
    <t>COSTA VALLE IMAGNA</t>
  </si>
  <si>
    <t>D103</t>
  </si>
  <si>
    <t>016085</t>
  </si>
  <si>
    <t>COSTA VESCOVATO</t>
  </si>
  <si>
    <t>D102</t>
  </si>
  <si>
    <t>006062</t>
  </si>
  <si>
    <t>COSTA VOLPINO</t>
  </si>
  <si>
    <t>D117</t>
  </si>
  <si>
    <t>24062</t>
  </si>
  <si>
    <t>016086</t>
  </si>
  <si>
    <t>COSTABISSARA</t>
  </si>
  <si>
    <t>D107</t>
  </si>
  <si>
    <t>024035</t>
  </si>
  <si>
    <t>COSTACCIARO</t>
  </si>
  <si>
    <t>D108</t>
  </si>
  <si>
    <t>06021</t>
  </si>
  <si>
    <t>054016</t>
  </si>
  <si>
    <t>COSTANZANA</t>
  </si>
  <si>
    <t>D113</t>
  </si>
  <si>
    <t>13033</t>
  </si>
  <si>
    <t>002047</t>
  </si>
  <si>
    <t>COSTARAINERA</t>
  </si>
  <si>
    <t>D114</t>
  </si>
  <si>
    <t>008024</t>
  </si>
  <si>
    <t>COSTERMANO</t>
  </si>
  <si>
    <t>D118</t>
  </si>
  <si>
    <t>023030</t>
  </si>
  <si>
    <t>COSTIGLIOLE D'ASTI</t>
  </si>
  <si>
    <t>D119</t>
  </si>
  <si>
    <t>14055</t>
  </si>
  <si>
    <t>005050</t>
  </si>
  <si>
    <t>COSTIGLIOLE SALUZZO</t>
  </si>
  <si>
    <t>D120</t>
  </si>
  <si>
    <t>12024</t>
  </si>
  <si>
    <t>004075</t>
  </si>
  <si>
    <t>COTIGNOLA</t>
  </si>
  <si>
    <t>D121</t>
  </si>
  <si>
    <t>039009</t>
  </si>
  <si>
    <t>COTRONEI</t>
  </si>
  <si>
    <t>D123</t>
  </si>
  <si>
    <t>88836</t>
  </si>
  <si>
    <t>101009</t>
  </si>
  <si>
    <t>COTTANELLO</t>
  </si>
  <si>
    <t>D124</t>
  </si>
  <si>
    <t>057026</t>
  </si>
  <si>
    <t>COURMAYEUR</t>
  </si>
  <si>
    <t>D012</t>
  </si>
  <si>
    <t>11013</t>
  </si>
  <si>
    <t>007022</t>
  </si>
  <si>
    <t>COVO</t>
  </si>
  <si>
    <t>D126</t>
  </si>
  <si>
    <t>016087</t>
  </si>
  <si>
    <t>COZZO</t>
  </si>
  <si>
    <t>D127</t>
  </si>
  <si>
    <t>018059</t>
  </si>
  <si>
    <t>CRACO</t>
  </si>
  <si>
    <t>D128</t>
  </si>
  <si>
    <t>077007</t>
  </si>
  <si>
    <t>CRANDOLA VALSASSINA</t>
  </si>
  <si>
    <t>D131</t>
  </si>
  <si>
    <t>23832</t>
  </si>
  <si>
    <t>097027</t>
  </si>
  <si>
    <t>CRAVAGLIANA</t>
  </si>
  <si>
    <t>D132</t>
  </si>
  <si>
    <t>002048</t>
  </si>
  <si>
    <t>CRAVANZANA</t>
  </si>
  <si>
    <t>D133</t>
  </si>
  <si>
    <t>004076</t>
  </si>
  <si>
    <t>CRAVEGGIA</t>
  </si>
  <si>
    <t>D134</t>
  </si>
  <si>
    <t>28852</t>
  </si>
  <si>
    <t>103024</t>
  </si>
  <si>
    <t>CREAZZO</t>
  </si>
  <si>
    <t>D136</t>
  </si>
  <si>
    <t>36051</t>
  </si>
  <si>
    <t>024036</t>
  </si>
  <si>
    <t>CRECCHIO</t>
  </si>
  <si>
    <t>D137</t>
  </si>
  <si>
    <t>66014</t>
  </si>
  <si>
    <t>069027</t>
  </si>
  <si>
    <t>CREDARO</t>
  </si>
  <si>
    <t>D139</t>
  </si>
  <si>
    <t>016088</t>
  </si>
  <si>
    <t>CREDERA RUBBIANO</t>
  </si>
  <si>
    <t>D141</t>
  </si>
  <si>
    <t>019034</t>
  </si>
  <si>
    <t>CREMA</t>
  </si>
  <si>
    <t>D142</t>
  </si>
  <si>
    <t>26013</t>
  </si>
  <si>
    <t>019035</t>
  </si>
  <si>
    <t>CREMELLA</t>
  </si>
  <si>
    <t>D143</t>
  </si>
  <si>
    <t>23894</t>
  </si>
  <si>
    <t>097028</t>
  </si>
  <si>
    <t>CREMENAGA</t>
  </si>
  <si>
    <t>D144</t>
  </si>
  <si>
    <t>012056</t>
  </si>
  <si>
    <t>CREMENO</t>
  </si>
  <si>
    <t>D145</t>
  </si>
  <si>
    <t>097029</t>
  </si>
  <si>
    <t>CREMIA</t>
  </si>
  <si>
    <t>D147</t>
  </si>
  <si>
    <t>013083</t>
  </si>
  <si>
    <t>CREMOLINO</t>
  </si>
  <si>
    <t>D149</t>
  </si>
  <si>
    <t>006063</t>
  </si>
  <si>
    <t>CREMONA</t>
  </si>
  <si>
    <t>D150</t>
  </si>
  <si>
    <t>26100</t>
  </si>
  <si>
    <t>019036</t>
  </si>
  <si>
    <t>CREMOSANO</t>
  </si>
  <si>
    <t>D151</t>
  </si>
  <si>
    <t>019037</t>
  </si>
  <si>
    <t>CRESCENTINO</t>
  </si>
  <si>
    <t>D154</t>
  </si>
  <si>
    <t>13044</t>
  </si>
  <si>
    <t>002049</t>
  </si>
  <si>
    <t>CRESPADORO</t>
  </si>
  <si>
    <t>D156</t>
  </si>
  <si>
    <t>024037</t>
  </si>
  <si>
    <t>CRESPANO DEL GRAPPA</t>
  </si>
  <si>
    <t>D157</t>
  </si>
  <si>
    <t>31017</t>
  </si>
  <si>
    <t>026024</t>
  </si>
  <si>
    <t>CRESPELLANO</t>
  </si>
  <si>
    <t>D158</t>
  </si>
  <si>
    <t>40056</t>
  </si>
  <si>
    <t>037023</t>
  </si>
  <si>
    <t>CRESPIATICA</t>
  </si>
  <si>
    <t>D159</t>
  </si>
  <si>
    <t>26835</t>
  </si>
  <si>
    <t>098025</t>
  </si>
  <si>
    <t>CRESPINA</t>
  </si>
  <si>
    <t>D160</t>
  </si>
  <si>
    <t>050013</t>
  </si>
  <si>
    <t>CRESPINO</t>
  </si>
  <si>
    <t>D161</t>
  </si>
  <si>
    <t>029019</t>
  </si>
  <si>
    <t>CRESSA</t>
  </si>
  <si>
    <t>D162</t>
  </si>
  <si>
    <t>28012</t>
  </si>
  <si>
    <t>003055</t>
  </si>
  <si>
    <t>CREVACUORE</t>
  </si>
  <si>
    <t>D165</t>
  </si>
  <si>
    <t>096021</t>
  </si>
  <si>
    <t>CREVALCORE</t>
  </si>
  <si>
    <t>D166</t>
  </si>
  <si>
    <t>40014</t>
  </si>
  <si>
    <t>037024</t>
  </si>
  <si>
    <t>CREVOLADOSSOLA</t>
  </si>
  <si>
    <t>D168</t>
  </si>
  <si>
    <t>28865</t>
  </si>
  <si>
    <t>103025</t>
  </si>
  <si>
    <t>CRISPANO</t>
  </si>
  <si>
    <t>D170</t>
  </si>
  <si>
    <t>063030</t>
  </si>
  <si>
    <t>CRISPIANO</t>
  </si>
  <si>
    <t>D171</t>
  </si>
  <si>
    <t>74012</t>
  </si>
  <si>
    <t>073004</t>
  </si>
  <si>
    <t>CRISSOLO</t>
  </si>
  <si>
    <t>D172</t>
  </si>
  <si>
    <t>004077</t>
  </si>
  <si>
    <t>CROAZIA</t>
  </si>
  <si>
    <t>Z149</t>
  </si>
  <si>
    <t>CZA</t>
  </si>
  <si>
    <t>CROCEFIESCHI</t>
  </si>
  <si>
    <t>D175</t>
  </si>
  <si>
    <t>16010</t>
  </si>
  <si>
    <t>010020</t>
  </si>
  <si>
    <t>CROCETTA DEL MONTELLO</t>
  </si>
  <si>
    <t>C670</t>
  </si>
  <si>
    <t>31035</t>
  </si>
  <si>
    <t>026025</t>
  </si>
  <si>
    <t>CRODO</t>
  </si>
  <si>
    <t>D177</t>
  </si>
  <si>
    <t>28862</t>
  </si>
  <si>
    <t>103026</t>
  </si>
  <si>
    <t>CROGNALETO</t>
  </si>
  <si>
    <t>D179</t>
  </si>
  <si>
    <t>64043</t>
  </si>
  <si>
    <t>067023</t>
  </si>
  <si>
    <t>CROPALATI</t>
  </si>
  <si>
    <t>D180</t>
  </si>
  <si>
    <t>078046</t>
  </si>
  <si>
    <t>CROPANI</t>
  </si>
  <si>
    <t>D181</t>
  </si>
  <si>
    <t>88051</t>
  </si>
  <si>
    <t>079036</t>
  </si>
  <si>
    <t>CROSA</t>
  </si>
  <si>
    <t>D182</t>
  </si>
  <si>
    <t>13853</t>
  </si>
  <si>
    <t>096022</t>
  </si>
  <si>
    <t>CROSIA</t>
  </si>
  <si>
    <t>D184</t>
  </si>
  <si>
    <t>078047</t>
  </si>
  <si>
    <t>CROSIO DELLA VALLE</t>
  </si>
  <si>
    <t>D185</t>
  </si>
  <si>
    <t>012057</t>
  </si>
  <si>
    <t>CROTONE</t>
  </si>
  <si>
    <t>D122</t>
  </si>
  <si>
    <t>88900</t>
  </si>
  <si>
    <t>101010</t>
  </si>
  <si>
    <t>CROTTA D'ADDA</t>
  </si>
  <si>
    <t>D186</t>
  </si>
  <si>
    <t>019038</t>
  </si>
  <si>
    <t>CROVA</t>
  </si>
  <si>
    <t>D187</t>
  </si>
  <si>
    <t>002052</t>
  </si>
  <si>
    <t>CROVIANA</t>
  </si>
  <si>
    <t>D188</t>
  </si>
  <si>
    <t>38027</t>
  </si>
  <si>
    <t>022068</t>
  </si>
  <si>
    <t>CRUCOLI</t>
  </si>
  <si>
    <t>D189</t>
  </si>
  <si>
    <t>88812</t>
  </si>
  <si>
    <t>101011</t>
  </si>
  <si>
    <t>CUASSO AL MONTE</t>
  </si>
  <si>
    <t>D192</t>
  </si>
  <si>
    <t>012058</t>
  </si>
  <si>
    <t>CUBA</t>
  </si>
  <si>
    <t>Z504</t>
  </si>
  <si>
    <t>CXX</t>
  </si>
  <si>
    <t>CUCCARO MONFERRATO</t>
  </si>
  <si>
    <t>D194</t>
  </si>
  <si>
    <t>006064</t>
  </si>
  <si>
    <t>CUCCARO VETERE</t>
  </si>
  <si>
    <t>D195</t>
  </si>
  <si>
    <t>84050</t>
  </si>
  <si>
    <t>065049</t>
  </si>
  <si>
    <t>CUCCIAGO</t>
  </si>
  <si>
    <t>D196</t>
  </si>
  <si>
    <t>013084</t>
  </si>
  <si>
    <t>CUCEGLIO</t>
  </si>
  <si>
    <t>D197</t>
  </si>
  <si>
    <t>001096</t>
  </si>
  <si>
    <t>CUGGIONO</t>
  </si>
  <si>
    <t>D198</t>
  </si>
  <si>
    <t>20012</t>
  </si>
  <si>
    <t>015096</t>
  </si>
  <si>
    <t>CUGLIATE FABIASCO</t>
  </si>
  <si>
    <t>D199</t>
  </si>
  <si>
    <t>012059</t>
  </si>
  <si>
    <t>CUGLIERI</t>
  </si>
  <si>
    <t>D200</t>
  </si>
  <si>
    <t>09073</t>
  </si>
  <si>
    <t>095019</t>
  </si>
  <si>
    <t>CUGNOLI</t>
  </si>
  <si>
    <t>D201</t>
  </si>
  <si>
    <t>068017</t>
  </si>
  <si>
    <t>CUMIANA</t>
  </si>
  <si>
    <t>D202</t>
  </si>
  <si>
    <t>001097</t>
  </si>
  <si>
    <t>CUMIGNANO SUL NAVIGLIO</t>
  </si>
  <si>
    <t>D203</t>
  </si>
  <si>
    <t>019039</t>
  </si>
  <si>
    <t>CUNARDO</t>
  </si>
  <si>
    <t>D204</t>
  </si>
  <si>
    <t>21035</t>
  </si>
  <si>
    <t>012060</t>
  </si>
  <si>
    <t>CUNEO</t>
  </si>
  <si>
    <t>D205</t>
  </si>
  <si>
    <t>12100</t>
  </si>
  <si>
    <t>004078</t>
  </si>
  <si>
    <t>CUNEVO</t>
  </si>
  <si>
    <t>D206</t>
  </si>
  <si>
    <t>022069</t>
  </si>
  <si>
    <t>CUNICO</t>
  </si>
  <si>
    <t>D207</t>
  </si>
  <si>
    <t>14026</t>
  </si>
  <si>
    <t>005051</t>
  </si>
  <si>
    <t>CUORGNE'</t>
  </si>
  <si>
    <t>D208</t>
  </si>
  <si>
    <t>10082</t>
  </si>
  <si>
    <t>001098</t>
  </si>
  <si>
    <t>CUPELLO</t>
  </si>
  <si>
    <t>D209</t>
  </si>
  <si>
    <t>66051</t>
  </si>
  <si>
    <t>069028</t>
  </si>
  <si>
    <t>CUPRA MARITTIMA</t>
  </si>
  <si>
    <t>D210</t>
  </si>
  <si>
    <t>63012</t>
  </si>
  <si>
    <t>044017</t>
  </si>
  <si>
    <t>CUPRAMONTANA</t>
  </si>
  <si>
    <t>D211</t>
  </si>
  <si>
    <t>60034</t>
  </si>
  <si>
    <t>042016</t>
  </si>
  <si>
    <t>CURA CARPIGNANO</t>
  </si>
  <si>
    <t>B824</t>
  </si>
  <si>
    <t>018060</t>
  </si>
  <si>
    <t>CURCURIS</t>
  </si>
  <si>
    <t>D214</t>
  </si>
  <si>
    <t>095077</t>
  </si>
  <si>
    <t>CUREGGIO</t>
  </si>
  <si>
    <t>D216</t>
  </si>
  <si>
    <t>003058</t>
  </si>
  <si>
    <t>CURIGLIA CON MONTEVIASCO</t>
  </si>
  <si>
    <t>D217</t>
  </si>
  <si>
    <t>012061</t>
  </si>
  <si>
    <t>CURINGA</t>
  </si>
  <si>
    <t>D218</t>
  </si>
  <si>
    <t>88022</t>
  </si>
  <si>
    <t>079039</t>
  </si>
  <si>
    <t>CURINO</t>
  </si>
  <si>
    <t>D219</t>
  </si>
  <si>
    <t>13865</t>
  </si>
  <si>
    <t>096023</t>
  </si>
  <si>
    <t>CURNO</t>
  </si>
  <si>
    <t>D221</t>
  </si>
  <si>
    <t>24035</t>
  </si>
  <si>
    <t>016089</t>
  </si>
  <si>
    <t>CURON VENOSTA</t>
  </si>
  <si>
    <t>D222</t>
  </si>
  <si>
    <t>021027</t>
  </si>
  <si>
    <t>CURSI</t>
  </si>
  <si>
    <t>D223</t>
  </si>
  <si>
    <t>075025</t>
  </si>
  <si>
    <t>CURSOLO ORASSO</t>
  </si>
  <si>
    <t>D225</t>
  </si>
  <si>
    <t>103027</t>
  </si>
  <si>
    <t>CURTAROLO</t>
  </si>
  <si>
    <t>D226</t>
  </si>
  <si>
    <t>028036</t>
  </si>
  <si>
    <t>CURTATONE</t>
  </si>
  <si>
    <t>D227</t>
  </si>
  <si>
    <t>020021</t>
  </si>
  <si>
    <t>CURTI</t>
  </si>
  <si>
    <t>D228</t>
  </si>
  <si>
    <t>061032</t>
  </si>
  <si>
    <t>CUSAGO</t>
  </si>
  <si>
    <t>D229</t>
  </si>
  <si>
    <t>015097</t>
  </si>
  <si>
    <t>CUSANO MILANINO</t>
  </si>
  <si>
    <t>D231</t>
  </si>
  <si>
    <t>20095</t>
  </si>
  <si>
    <t>015098</t>
  </si>
  <si>
    <t>CUSANO MUTRI</t>
  </si>
  <si>
    <t>D230</t>
  </si>
  <si>
    <t>82033</t>
  </si>
  <si>
    <t>062026</t>
  </si>
  <si>
    <t>CUSINO</t>
  </si>
  <si>
    <t>D232</t>
  </si>
  <si>
    <t>013085</t>
  </si>
  <si>
    <t>CUSIO</t>
  </si>
  <si>
    <t>D233</t>
  </si>
  <si>
    <t>016090</t>
  </si>
  <si>
    <t>CUSTONACI</t>
  </si>
  <si>
    <t>D234</t>
  </si>
  <si>
    <t>91015</t>
  </si>
  <si>
    <t>081007</t>
  </si>
  <si>
    <t>CUTIGLIANO</t>
  </si>
  <si>
    <t>D235</t>
  </si>
  <si>
    <t>51024</t>
  </si>
  <si>
    <t>047004</t>
  </si>
  <si>
    <t>CUTRO</t>
  </si>
  <si>
    <t>D236</t>
  </si>
  <si>
    <t>88842</t>
  </si>
  <si>
    <t>101012</t>
  </si>
  <si>
    <t>CUTROFIANO</t>
  </si>
  <si>
    <t>D237</t>
  </si>
  <si>
    <t>075026</t>
  </si>
  <si>
    <t>CUVEGLIO</t>
  </si>
  <si>
    <t>D238</t>
  </si>
  <si>
    <t>012062</t>
  </si>
  <si>
    <t>CUVIO</t>
  </si>
  <si>
    <t>D239</t>
  </si>
  <si>
    <t>012063</t>
  </si>
  <si>
    <t>DAIANO</t>
  </si>
  <si>
    <t>D243</t>
  </si>
  <si>
    <t>022070</t>
  </si>
  <si>
    <t>DAIRAGO</t>
  </si>
  <si>
    <t>D244</t>
  </si>
  <si>
    <t>015099</t>
  </si>
  <si>
    <t>DALMINE</t>
  </si>
  <si>
    <t>D245</t>
  </si>
  <si>
    <t>24044</t>
  </si>
  <si>
    <t>016091</t>
  </si>
  <si>
    <t>DAMBEL</t>
  </si>
  <si>
    <t>D246</t>
  </si>
  <si>
    <t>022071</t>
  </si>
  <si>
    <t>DANIMARCA</t>
  </si>
  <si>
    <t>Z107</t>
  </si>
  <si>
    <t>DKX</t>
  </si>
  <si>
    <t>DANTA DI CADORE</t>
  </si>
  <si>
    <t>D247</t>
  </si>
  <si>
    <t>025017</t>
  </si>
  <si>
    <t>DAONE</t>
  </si>
  <si>
    <t>D248</t>
  </si>
  <si>
    <t>022072</t>
  </si>
  <si>
    <t>DARE'</t>
  </si>
  <si>
    <t>D250</t>
  </si>
  <si>
    <t>022073</t>
  </si>
  <si>
    <t>DARFO BOARIO TERME</t>
  </si>
  <si>
    <t>D251</t>
  </si>
  <si>
    <t>25047</t>
  </si>
  <si>
    <t>017065</t>
  </si>
  <si>
    <t>DASA'</t>
  </si>
  <si>
    <t>D253</t>
  </si>
  <si>
    <t>102007</t>
  </si>
  <si>
    <t>DAVAGNA</t>
  </si>
  <si>
    <t>D255</t>
  </si>
  <si>
    <t>16022</t>
  </si>
  <si>
    <t>010021</t>
  </si>
  <si>
    <t>DAVERIO</t>
  </si>
  <si>
    <t>D256</t>
  </si>
  <si>
    <t>012064</t>
  </si>
  <si>
    <t>DAVOLI</t>
  </si>
  <si>
    <t>D257</t>
  </si>
  <si>
    <t>079042</t>
  </si>
  <si>
    <t>DAZIO</t>
  </si>
  <si>
    <t>D258</t>
  </si>
  <si>
    <t>014025</t>
  </si>
  <si>
    <t>DECIMOMANNU</t>
  </si>
  <si>
    <t>D259</t>
  </si>
  <si>
    <t>09033</t>
  </si>
  <si>
    <t>092015</t>
  </si>
  <si>
    <t>DECIMOPUTZU</t>
  </si>
  <si>
    <t>D260</t>
  </si>
  <si>
    <t>092016</t>
  </si>
  <si>
    <t>DECOLLATURA</t>
  </si>
  <si>
    <t>D261</t>
  </si>
  <si>
    <t>88041</t>
  </si>
  <si>
    <t>079043</t>
  </si>
  <si>
    <t>DEGO</t>
  </si>
  <si>
    <t>D264</t>
  </si>
  <si>
    <t>17058</t>
  </si>
  <si>
    <t>009027</t>
  </si>
  <si>
    <t>DEIVA MARINA</t>
  </si>
  <si>
    <t>D265</t>
  </si>
  <si>
    <t>19013</t>
  </si>
  <si>
    <t>011012</t>
  </si>
  <si>
    <t>DELEBIO</t>
  </si>
  <si>
    <t>D266</t>
  </si>
  <si>
    <t>014026</t>
  </si>
  <si>
    <t>DELIA</t>
  </si>
  <si>
    <t>D267</t>
  </si>
  <si>
    <t>085006</t>
  </si>
  <si>
    <t>DELIANUOVA</t>
  </si>
  <si>
    <t>D268</t>
  </si>
  <si>
    <t>89012</t>
  </si>
  <si>
    <t>080031</t>
  </si>
  <si>
    <t>DELICETO</t>
  </si>
  <si>
    <t>D269</t>
  </si>
  <si>
    <t>71026</t>
  </si>
  <si>
    <t>071022</t>
  </si>
  <si>
    <t>DELLO</t>
  </si>
  <si>
    <t>D270</t>
  </si>
  <si>
    <t>017066</t>
  </si>
  <si>
    <t>DEMONTE</t>
  </si>
  <si>
    <t>D271</t>
  </si>
  <si>
    <t>12014</t>
  </si>
  <si>
    <t>004079</t>
  </si>
  <si>
    <t>DENICE</t>
  </si>
  <si>
    <t>D272</t>
  </si>
  <si>
    <t>006065</t>
  </si>
  <si>
    <t>DENNO</t>
  </si>
  <si>
    <t>D273</t>
  </si>
  <si>
    <t>022074</t>
  </si>
  <si>
    <t>DERNICE</t>
  </si>
  <si>
    <t>D277</t>
  </si>
  <si>
    <t>15056</t>
  </si>
  <si>
    <t>006066</t>
  </si>
  <si>
    <t>DEROVERE</t>
  </si>
  <si>
    <t>D278</t>
  </si>
  <si>
    <t>019040</t>
  </si>
  <si>
    <t>DERUTA</t>
  </si>
  <si>
    <t>D279</t>
  </si>
  <si>
    <t>06053</t>
  </si>
  <si>
    <t>054017</t>
  </si>
  <si>
    <t>DERVIO</t>
  </si>
  <si>
    <t>D280</t>
  </si>
  <si>
    <t>23824</t>
  </si>
  <si>
    <t>097030</t>
  </si>
  <si>
    <t>DESANA</t>
  </si>
  <si>
    <t>D281</t>
  </si>
  <si>
    <t>13034</t>
  </si>
  <si>
    <t>002054</t>
  </si>
  <si>
    <t>DESENZANO DEL GARDA</t>
  </si>
  <si>
    <t>D284</t>
  </si>
  <si>
    <t>25015</t>
  </si>
  <si>
    <t>017067</t>
  </si>
  <si>
    <t>DESIO</t>
  </si>
  <si>
    <t>D286</t>
  </si>
  <si>
    <t>20033</t>
  </si>
  <si>
    <t>015100</t>
  </si>
  <si>
    <t>DESULO</t>
  </si>
  <si>
    <t>D287</t>
  </si>
  <si>
    <t>08032</t>
  </si>
  <si>
    <t>091016</t>
  </si>
  <si>
    <t>DIAMANTE</t>
  </si>
  <si>
    <t>D289</t>
  </si>
  <si>
    <t>87023</t>
  </si>
  <si>
    <t>078048</t>
  </si>
  <si>
    <t>DIANO ARENTINO</t>
  </si>
  <si>
    <t>D293</t>
  </si>
  <si>
    <t>18013</t>
  </si>
  <si>
    <t>008025</t>
  </si>
  <si>
    <t>DIANO CASTELLO</t>
  </si>
  <si>
    <t>D296</t>
  </si>
  <si>
    <t>008026</t>
  </si>
  <si>
    <t>DIANO D'ALBA</t>
  </si>
  <si>
    <t>D291</t>
  </si>
  <si>
    <t>12055</t>
  </si>
  <si>
    <t>004080</t>
  </si>
  <si>
    <t>DIANO MARINA</t>
  </si>
  <si>
    <t>D297</t>
  </si>
  <si>
    <t>008027</t>
  </si>
  <si>
    <t>DIANO SAN PIETRO</t>
  </si>
  <si>
    <t>D298</t>
  </si>
  <si>
    <t>008028</t>
  </si>
  <si>
    <t>DICOMANO</t>
  </si>
  <si>
    <t>D299</t>
  </si>
  <si>
    <t>50062</t>
  </si>
  <si>
    <t>048013</t>
  </si>
  <si>
    <t>DIGNANO</t>
  </si>
  <si>
    <t>D300</t>
  </si>
  <si>
    <t>030032</t>
  </si>
  <si>
    <t>DIMARO</t>
  </si>
  <si>
    <t>D302</t>
  </si>
  <si>
    <t>38025</t>
  </si>
  <si>
    <t>022075</t>
  </si>
  <si>
    <t>DINAMI</t>
  </si>
  <si>
    <t>D303</t>
  </si>
  <si>
    <t>89833</t>
  </si>
  <si>
    <t>102008</t>
  </si>
  <si>
    <t>DIPENDENZE AUSTRALIANE</t>
  </si>
  <si>
    <t>Z900</t>
  </si>
  <si>
    <t>DIPENDENZE STATUNITENSI - SUDAFICANE</t>
  </si>
  <si>
    <t>DAU</t>
  </si>
  <si>
    <t>DIPENDENZE BRITANNICHE</t>
  </si>
  <si>
    <t>Z901</t>
  </si>
  <si>
    <t>DBR</t>
  </si>
  <si>
    <t>DIPENDENZE CANADESI</t>
  </si>
  <si>
    <t>Z800</t>
  </si>
  <si>
    <t>DIPENDENZE STATI EUROPEI - CANADESI - NEOZELANDESI - AUSTRALIANE</t>
  </si>
  <si>
    <t>DCA</t>
  </si>
  <si>
    <t>DIPENDENZE FRANCESI</t>
  </si>
  <si>
    <t>Z902</t>
  </si>
  <si>
    <t>DFR</t>
  </si>
  <si>
    <t>DIPENDENZE NEOZELANDESI</t>
  </si>
  <si>
    <t>Z903</t>
  </si>
  <si>
    <t>DNZ</t>
  </si>
  <si>
    <t>DIPENDENZE NORVEGESI ANTARTICHE</t>
  </si>
  <si>
    <t>Z904</t>
  </si>
  <si>
    <t>DNN</t>
  </si>
  <si>
    <t>DIPENDENZE NORVEGESI ARTICHE</t>
  </si>
  <si>
    <t>Z801</t>
  </si>
  <si>
    <t>DNA</t>
  </si>
  <si>
    <t>DIPENDENZE SOVIETICHE</t>
  </si>
  <si>
    <t>Z802</t>
  </si>
  <si>
    <t>DSS</t>
  </si>
  <si>
    <t>DIPENDENZE STATUNITENSI</t>
  </si>
  <si>
    <t>Z905</t>
  </si>
  <si>
    <t>DSU</t>
  </si>
  <si>
    <t>DIPENDENZE SUDAFRICANE</t>
  </si>
  <si>
    <t>Z906</t>
  </si>
  <si>
    <t>DSA</t>
  </si>
  <si>
    <t>DIPIGNANO</t>
  </si>
  <si>
    <t>D304</t>
  </si>
  <si>
    <t>87045</t>
  </si>
  <si>
    <t>078049</t>
  </si>
  <si>
    <t>DISO</t>
  </si>
  <si>
    <t>D305</t>
  </si>
  <si>
    <t>075027</t>
  </si>
  <si>
    <t>DIVIGNANO</t>
  </si>
  <si>
    <t>D309</t>
  </si>
  <si>
    <t>003060</t>
  </si>
  <si>
    <t>DIZZASCO</t>
  </si>
  <si>
    <t>D310</t>
  </si>
  <si>
    <t>013087</t>
  </si>
  <si>
    <t>DOBBIACO</t>
  </si>
  <si>
    <t>D311</t>
  </si>
  <si>
    <t>39034</t>
  </si>
  <si>
    <t>021028</t>
  </si>
  <si>
    <t>DOBERDO' DEL LAGO</t>
  </si>
  <si>
    <t>D312</t>
  </si>
  <si>
    <t>031003</t>
  </si>
  <si>
    <t>DOGLIANI</t>
  </si>
  <si>
    <t>D314</t>
  </si>
  <si>
    <t>12063</t>
  </si>
  <si>
    <t>004081</t>
  </si>
  <si>
    <t>DOGLIOLA</t>
  </si>
  <si>
    <t>D315</t>
  </si>
  <si>
    <t>069029</t>
  </si>
  <si>
    <t>DOGNA</t>
  </si>
  <si>
    <t>D316</t>
  </si>
  <si>
    <t>0428</t>
  </si>
  <si>
    <t>030033</t>
  </si>
  <si>
    <t>DOLCE'</t>
  </si>
  <si>
    <t>D317</t>
  </si>
  <si>
    <t>023031</t>
  </si>
  <si>
    <t>DOLCEACQUA</t>
  </si>
  <si>
    <t>D318</t>
  </si>
  <si>
    <t>008029</t>
  </si>
  <si>
    <t>DOLCEDO</t>
  </si>
  <si>
    <t>D319</t>
  </si>
  <si>
    <t>18100</t>
  </si>
  <si>
    <t>008030</t>
  </si>
  <si>
    <t>DOLEGNA DEL COLLIO</t>
  </si>
  <si>
    <t>D321</t>
  </si>
  <si>
    <t>031004</t>
  </si>
  <si>
    <t>DOLIANOVA</t>
  </si>
  <si>
    <t>D323</t>
  </si>
  <si>
    <t>09041</t>
  </si>
  <si>
    <t>092017</t>
  </si>
  <si>
    <t>DOLO</t>
  </si>
  <si>
    <t>D325</t>
  </si>
  <si>
    <t>30031</t>
  </si>
  <si>
    <t>027012</t>
  </si>
  <si>
    <t>DOLZAGO</t>
  </si>
  <si>
    <t>D327</t>
  </si>
  <si>
    <t>23843</t>
  </si>
  <si>
    <t>097031</t>
  </si>
  <si>
    <t>DOMANICO</t>
  </si>
  <si>
    <t>D328</t>
  </si>
  <si>
    <t>078050</t>
  </si>
  <si>
    <t>DOMASO</t>
  </si>
  <si>
    <t>D329</t>
  </si>
  <si>
    <t>22013</t>
  </si>
  <si>
    <t>013089</t>
  </si>
  <si>
    <t>DOMEGGE DI CADORE</t>
  </si>
  <si>
    <t>D330</t>
  </si>
  <si>
    <t>025018</t>
  </si>
  <si>
    <t>DOMICELLA</t>
  </si>
  <si>
    <t>D331</t>
  </si>
  <si>
    <t>064031</t>
  </si>
  <si>
    <t>DOMINICA</t>
  </si>
  <si>
    <t>Z526</t>
  </si>
  <si>
    <t>DMA</t>
  </si>
  <si>
    <t>DOMINICANA REPUBBLICA</t>
  </si>
  <si>
    <t>Z505</t>
  </si>
  <si>
    <t>DRA</t>
  </si>
  <si>
    <t>DOMODOSSOLA</t>
  </si>
  <si>
    <t>D332</t>
  </si>
  <si>
    <t>28845</t>
  </si>
  <si>
    <t>103028</t>
  </si>
  <si>
    <t>DOMUS DE MARIA</t>
  </si>
  <si>
    <t>D333</t>
  </si>
  <si>
    <t>092018</t>
  </si>
  <si>
    <t>DOMUSNOVAS</t>
  </si>
  <si>
    <t>D334</t>
  </si>
  <si>
    <t>09015</t>
  </si>
  <si>
    <t>107005</t>
  </si>
  <si>
    <t>DON</t>
  </si>
  <si>
    <t>D336</t>
  </si>
  <si>
    <t>022076</t>
  </si>
  <si>
    <t>DONATO</t>
  </si>
  <si>
    <t>D339</t>
  </si>
  <si>
    <t>13893</t>
  </si>
  <si>
    <t>096024</t>
  </si>
  <si>
    <t>DONGO</t>
  </si>
  <si>
    <t>D341</t>
  </si>
  <si>
    <t>22014</t>
  </si>
  <si>
    <t>013090</t>
  </si>
  <si>
    <t>DONNAS</t>
  </si>
  <si>
    <t>D338</t>
  </si>
  <si>
    <t>007023</t>
  </si>
  <si>
    <t>DONORI</t>
  </si>
  <si>
    <t>D344</t>
  </si>
  <si>
    <t>092020</t>
  </si>
  <si>
    <t>DORGALI</t>
  </si>
  <si>
    <t>D345</t>
  </si>
  <si>
    <t>08022</t>
  </si>
  <si>
    <t>091017</t>
  </si>
  <si>
    <t>DORIO</t>
  </si>
  <si>
    <t>D346</t>
  </si>
  <si>
    <t>097032</t>
  </si>
  <si>
    <t>DORMELLETTO</t>
  </si>
  <si>
    <t>D347</t>
  </si>
  <si>
    <t>003062</t>
  </si>
  <si>
    <t>DORNO</t>
  </si>
  <si>
    <t>D348</t>
  </si>
  <si>
    <t>018061</t>
  </si>
  <si>
    <t>DORSINO</t>
  </si>
  <si>
    <t>D349</t>
  </si>
  <si>
    <t>38070</t>
  </si>
  <si>
    <t>022077</t>
  </si>
  <si>
    <t>DORZANO</t>
  </si>
  <si>
    <t>D350</t>
  </si>
  <si>
    <t>096025</t>
  </si>
  <si>
    <t>DOSOLO</t>
  </si>
  <si>
    <t>D351</t>
  </si>
  <si>
    <t>020022</t>
  </si>
  <si>
    <t>DOSSENA</t>
  </si>
  <si>
    <t>D352</t>
  </si>
  <si>
    <t>016092</t>
  </si>
  <si>
    <t>DOSSO DEL LIRO</t>
  </si>
  <si>
    <t>D355</t>
  </si>
  <si>
    <t>013092</t>
  </si>
  <si>
    <t>DOUES</t>
  </si>
  <si>
    <t>D356</t>
  </si>
  <si>
    <t>007024</t>
  </si>
  <si>
    <t>DOVADOLA</t>
  </si>
  <si>
    <t>D357</t>
  </si>
  <si>
    <t>47013</t>
  </si>
  <si>
    <t>040011</t>
  </si>
  <si>
    <t>DOVERA</t>
  </si>
  <si>
    <t>D358</t>
  </si>
  <si>
    <t>019041</t>
  </si>
  <si>
    <t>DOZZA</t>
  </si>
  <si>
    <t>D360</t>
  </si>
  <si>
    <t>037025</t>
  </si>
  <si>
    <t>DRAGONI</t>
  </si>
  <si>
    <t>D361</t>
  </si>
  <si>
    <t>061033</t>
  </si>
  <si>
    <t>DRAPIA</t>
  </si>
  <si>
    <t>D364</t>
  </si>
  <si>
    <t>89862</t>
  </si>
  <si>
    <t>102009</t>
  </si>
  <si>
    <t>DRENA</t>
  </si>
  <si>
    <t>D365</t>
  </si>
  <si>
    <t>38074</t>
  </si>
  <si>
    <t>022078</t>
  </si>
  <si>
    <t>DRENCHIA</t>
  </si>
  <si>
    <t>D366</t>
  </si>
  <si>
    <t>030034</t>
  </si>
  <si>
    <t>DRESANO</t>
  </si>
  <si>
    <t>D367</t>
  </si>
  <si>
    <t>015101</t>
  </si>
  <si>
    <t>DREZZO</t>
  </si>
  <si>
    <t>D369</t>
  </si>
  <si>
    <t>013093</t>
  </si>
  <si>
    <t>DRIZZONA</t>
  </si>
  <si>
    <t>D370</t>
  </si>
  <si>
    <t>26034</t>
  </si>
  <si>
    <t>019042</t>
  </si>
  <si>
    <t>DRO</t>
  </si>
  <si>
    <t>D371</t>
  </si>
  <si>
    <t>022079</t>
  </si>
  <si>
    <t>DRONERO</t>
  </si>
  <si>
    <t>D372</t>
  </si>
  <si>
    <t>004082</t>
  </si>
  <si>
    <t>DRUENTO</t>
  </si>
  <si>
    <t>D373</t>
  </si>
  <si>
    <t>001099</t>
  </si>
  <si>
    <t>DRUOGNO</t>
  </si>
  <si>
    <t>D374</t>
  </si>
  <si>
    <t>28853</t>
  </si>
  <si>
    <t>103029</t>
  </si>
  <si>
    <t>DUALCHI</t>
  </si>
  <si>
    <t>D376</t>
  </si>
  <si>
    <t>091018</t>
  </si>
  <si>
    <t>DUBINO</t>
  </si>
  <si>
    <t>D377</t>
  </si>
  <si>
    <t>23015</t>
  </si>
  <si>
    <t>014027</t>
  </si>
  <si>
    <t>DUE CARRARE</t>
  </si>
  <si>
    <t>M300</t>
  </si>
  <si>
    <t>028106</t>
  </si>
  <si>
    <t>DUEVILLE</t>
  </si>
  <si>
    <t>D379</t>
  </si>
  <si>
    <t>36031</t>
  </si>
  <si>
    <t>024038</t>
  </si>
  <si>
    <t>DUGENTA</t>
  </si>
  <si>
    <t>D380</t>
  </si>
  <si>
    <t>062027</t>
  </si>
  <si>
    <t>DUINO AURISINA</t>
  </si>
  <si>
    <t>D383</t>
  </si>
  <si>
    <t>TS</t>
  </si>
  <si>
    <t>34013</t>
  </si>
  <si>
    <t>040</t>
  </si>
  <si>
    <t>032001</t>
  </si>
  <si>
    <t>DUMENZA</t>
  </si>
  <si>
    <t>D384</t>
  </si>
  <si>
    <t>012065</t>
  </si>
  <si>
    <t>DUNO</t>
  </si>
  <si>
    <t>D385</t>
  </si>
  <si>
    <t>012066</t>
  </si>
  <si>
    <t>DURAZZANO</t>
  </si>
  <si>
    <t>D386</t>
  </si>
  <si>
    <t>82015</t>
  </si>
  <si>
    <t>062028</t>
  </si>
  <si>
    <t>DURONIA</t>
  </si>
  <si>
    <t>C772</t>
  </si>
  <si>
    <t>070022</t>
  </si>
  <si>
    <t>DUSINO SAN MICHELE</t>
  </si>
  <si>
    <t>D388</t>
  </si>
  <si>
    <t>005052</t>
  </si>
  <si>
    <t>EBOLI</t>
  </si>
  <si>
    <t>D390</t>
  </si>
  <si>
    <t>84025</t>
  </si>
  <si>
    <t>065050</t>
  </si>
  <si>
    <t>ECUADOR</t>
  </si>
  <si>
    <t>Z605</t>
  </si>
  <si>
    <t>EQU</t>
  </si>
  <si>
    <t>EDOLO</t>
  </si>
  <si>
    <t>D391</t>
  </si>
  <si>
    <t>25048</t>
  </si>
  <si>
    <t>017068</t>
  </si>
  <si>
    <t>EGITTO</t>
  </si>
  <si>
    <t>Z336</t>
  </si>
  <si>
    <t>ETX</t>
  </si>
  <si>
    <t>EGNA</t>
  </si>
  <si>
    <t>D392</t>
  </si>
  <si>
    <t>39044</t>
  </si>
  <si>
    <t>021029</t>
  </si>
  <si>
    <t>EL SALVADOR</t>
  </si>
  <si>
    <t>Z506</t>
  </si>
  <si>
    <t>ELS</t>
  </si>
  <si>
    <t>ELICE</t>
  </si>
  <si>
    <t>D394</t>
  </si>
  <si>
    <t>068018</t>
  </si>
  <si>
    <t>ELINI</t>
  </si>
  <si>
    <t>D395</t>
  </si>
  <si>
    <t>105005</t>
  </si>
  <si>
    <t>ELLO</t>
  </si>
  <si>
    <t>D398</t>
  </si>
  <si>
    <t>23848</t>
  </si>
  <si>
    <t>097033</t>
  </si>
  <si>
    <t>ELMAS</t>
  </si>
  <si>
    <t>D399</t>
  </si>
  <si>
    <t>09030</t>
  </si>
  <si>
    <t>092108</t>
  </si>
  <si>
    <t>ELVA</t>
  </si>
  <si>
    <t>D401</t>
  </si>
  <si>
    <t>004083</t>
  </si>
  <si>
    <t>EMARESE</t>
  </si>
  <si>
    <t>D402</t>
  </si>
  <si>
    <t>007025</t>
  </si>
  <si>
    <t>EMIRATI ARABI UNITI</t>
  </si>
  <si>
    <t>Z215</t>
  </si>
  <si>
    <t>EMA</t>
  </si>
  <si>
    <t>EMPOLI</t>
  </si>
  <si>
    <t>D403</t>
  </si>
  <si>
    <t>50053</t>
  </si>
  <si>
    <t>048014</t>
  </si>
  <si>
    <t>ENDINE GAIANO</t>
  </si>
  <si>
    <t>D406</t>
  </si>
  <si>
    <t>016093</t>
  </si>
  <si>
    <t>ENEGO</t>
  </si>
  <si>
    <t>D407</t>
  </si>
  <si>
    <t>36052</t>
  </si>
  <si>
    <t>024039</t>
  </si>
  <si>
    <t>ENEMONZO</t>
  </si>
  <si>
    <t>D408</t>
  </si>
  <si>
    <t>030035</t>
  </si>
  <si>
    <t>ENNA</t>
  </si>
  <si>
    <t>C342</t>
  </si>
  <si>
    <t>94100</t>
  </si>
  <si>
    <t>086009</t>
  </si>
  <si>
    <t>ENTRACQUE</t>
  </si>
  <si>
    <t>D410</t>
  </si>
  <si>
    <t>004084</t>
  </si>
  <si>
    <t>ENTRATICO</t>
  </si>
  <si>
    <t>D411</t>
  </si>
  <si>
    <t>016094</t>
  </si>
  <si>
    <t>ENVIE</t>
  </si>
  <si>
    <t>D412</t>
  </si>
  <si>
    <t>004085</t>
  </si>
  <si>
    <t>EPISCOPIA</t>
  </si>
  <si>
    <t>D414</t>
  </si>
  <si>
    <t>85033</t>
  </si>
  <si>
    <t>076030</t>
  </si>
  <si>
    <t>ERACLEA</t>
  </si>
  <si>
    <t>D415</t>
  </si>
  <si>
    <t>027013</t>
  </si>
  <si>
    <t>ERBA</t>
  </si>
  <si>
    <t>D416</t>
  </si>
  <si>
    <t>22036</t>
  </si>
  <si>
    <t>013095</t>
  </si>
  <si>
    <t>ERBE'</t>
  </si>
  <si>
    <t>D419</t>
  </si>
  <si>
    <t>023032</t>
  </si>
  <si>
    <t>ERBEZZO</t>
  </si>
  <si>
    <t>D420</t>
  </si>
  <si>
    <t>023033</t>
  </si>
  <si>
    <t>ERBUSCO</t>
  </si>
  <si>
    <t>D421</t>
  </si>
  <si>
    <t>017069</t>
  </si>
  <si>
    <t>ERCHIE</t>
  </si>
  <si>
    <t>D422</t>
  </si>
  <si>
    <t>074006</t>
  </si>
  <si>
    <t>ERCOLANO</t>
  </si>
  <si>
    <t>H243</t>
  </si>
  <si>
    <t>80056</t>
  </si>
  <si>
    <t>063064</t>
  </si>
  <si>
    <t>ERICE</t>
  </si>
  <si>
    <t>D423</t>
  </si>
  <si>
    <t>91016</t>
  </si>
  <si>
    <t>081008</t>
  </si>
  <si>
    <t>ERITREA</t>
  </si>
  <si>
    <t>Z368</t>
  </si>
  <si>
    <t>ERT</t>
  </si>
  <si>
    <t>ERLI</t>
  </si>
  <si>
    <t>D424</t>
  </si>
  <si>
    <t>17039</t>
  </si>
  <si>
    <t>009028</t>
  </si>
  <si>
    <t>ERTO E CASSO</t>
  </si>
  <si>
    <t>D426</t>
  </si>
  <si>
    <t>093019</t>
  </si>
  <si>
    <t>ERULA</t>
  </si>
  <si>
    <t>M292</t>
  </si>
  <si>
    <t>090088</t>
  </si>
  <si>
    <t>ERVE</t>
  </si>
  <si>
    <t>D428</t>
  </si>
  <si>
    <t>23805</t>
  </si>
  <si>
    <t>097034</t>
  </si>
  <si>
    <t>ESANATOGLIA</t>
  </si>
  <si>
    <t>D429</t>
  </si>
  <si>
    <t>62024</t>
  </si>
  <si>
    <t>043016</t>
  </si>
  <si>
    <t>ESCALAPLANO</t>
  </si>
  <si>
    <t>D430</t>
  </si>
  <si>
    <t>08043</t>
  </si>
  <si>
    <t>091020</t>
  </si>
  <si>
    <t>ESCOLCA</t>
  </si>
  <si>
    <t>D431</t>
  </si>
  <si>
    <t>091021</t>
  </si>
  <si>
    <t>ESINE</t>
  </si>
  <si>
    <t>D434</t>
  </si>
  <si>
    <t>017070</t>
  </si>
  <si>
    <t>ESINO LARIO</t>
  </si>
  <si>
    <t>D436</t>
  </si>
  <si>
    <t>23825</t>
  </si>
  <si>
    <t>097035</t>
  </si>
  <si>
    <t>ESPERIA</t>
  </si>
  <si>
    <t>D440</t>
  </si>
  <si>
    <t>03045</t>
  </si>
  <si>
    <t>060031</t>
  </si>
  <si>
    <t>ESPORLATU</t>
  </si>
  <si>
    <t>D441</t>
  </si>
  <si>
    <t>090028</t>
  </si>
  <si>
    <t>ESTE</t>
  </si>
  <si>
    <t>D442</t>
  </si>
  <si>
    <t>35042</t>
  </si>
  <si>
    <t>028037</t>
  </si>
  <si>
    <t>ESTERZILI</t>
  </si>
  <si>
    <t>D443</t>
  </si>
  <si>
    <t>091022</t>
  </si>
  <si>
    <t>ESTONIA</t>
  </si>
  <si>
    <t>Z144</t>
  </si>
  <si>
    <t>EST</t>
  </si>
  <si>
    <t>ETIOPIA</t>
  </si>
  <si>
    <t>Z315</t>
  </si>
  <si>
    <t>ETH</t>
  </si>
  <si>
    <t>ETROUBLES</t>
  </si>
  <si>
    <t>D444</t>
  </si>
  <si>
    <t>11014</t>
  </si>
  <si>
    <t>007026</t>
  </si>
  <si>
    <t>EUPILIO</t>
  </si>
  <si>
    <t>D445</t>
  </si>
  <si>
    <t>013097</t>
  </si>
  <si>
    <t>EXILLES</t>
  </si>
  <si>
    <t>D433</t>
  </si>
  <si>
    <t>001100</t>
  </si>
  <si>
    <t>FABBRICA CURONE</t>
  </si>
  <si>
    <t>D447</t>
  </si>
  <si>
    <t>006067</t>
  </si>
  <si>
    <t>FABBRICHE DI VALLICO</t>
  </si>
  <si>
    <t>D449</t>
  </si>
  <si>
    <t>55020</t>
  </si>
  <si>
    <t>046012</t>
  </si>
  <si>
    <t>FABBRICO</t>
  </si>
  <si>
    <t>D450</t>
  </si>
  <si>
    <t>42042</t>
  </si>
  <si>
    <t>035021</t>
  </si>
  <si>
    <t>FABRIANO</t>
  </si>
  <si>
    <t>D451</t>
  </si>
  <si>
    <t>60044</t>
  </si>
  <si>
    <t>042017</t>
  </si>
  <si>
    <t>FABRICA DI ROMA</t>
  </si>
  <si>
    <t>D452</t>
  </si>
  <si>
    <t>01034</t>
  </si>
  <si>
    <t>056024</t>
  </si>
  <si>
    <t>FABRIZIA</t>
  </si>
  <si>
    <t>D453</t>
  </si>
  <si>
    <t>89823</t>
  </si>
  <si>
    <t>102010</t>
  </si>
  <si>
    <t>FABRO</t>
  </si>
  <si>
    <t>D454</t>
  </si>
  <si>
    <t>05015</t>
  </si>
  <si>
    <t>055011</t>
  </si>
  <si>
    <t>FAEDIS</t>
  </si>
  <si>
    <t>D455</t>
  </si>
  <si>
    <t>030036</t>
  </si>
  <si>
    <t>FAEDO</t>
  </si>
  <si>
    <t>D457</t>
  </si>
  <si>
    <t>022080</t>
  </si>
  <si>
    <t>FAEDO VALTELLINO</t>
  </si>
  <si>
    <t>D456</t>
  </si>
  <si>
    <t>014028</t>
  </si>
  <si>
    <t>FAENZA</t>
  </si>
  <si>
    <t>D458</t>
  </si>
  <si>
    <t>48018</t>
  </si>
  <si>
    <t>039010</t>
  </si>
  <si>
    <t>FAER OER (ISOLE)</t>
  </si>
  <si>
    <t>Z108</t>
  </si>
  <si>
    <t>FOE</t>
  </si>
  <si>
    <t>FAETO</t>
  </si>
  <si>
    <t>D459</t>
  </si>
  <si>
    <t>071023</t>
  </si>
  <si>
    <t>FAGAGNA</t>
  </si>
  <si>
    <t>D461</t>
  </si>
  <si>
    <t>33034</t>
  </si>
  <si>
    <t>030037</t>
  </si>
  <si>
    <t>FAGGETO LARIO</t>
  </si>
  <si>
    <t>D462</t>
  </si>
  <si>
    <t>013098</t>
  </si>
  <si>
    <t>FAGGIANO</t>
  </si>
  <si>
    <t>D463</t>
  </si>
  <si>
    <t>073005</t>
  </si>
  <si>
    <t>FAGNANO ALTO</t>
  </si>
  <si>
    <t>D465</t>
  </si>
  <si>
    <t>066042</t>
  </si>
  <si>
    <t>FAGNANO CASTELLO</t>
  </si>
  <si>
    <t>D464</t>
  </si>
  <si>
    <t>87013</t>
  </si>
  <si>
    <t>078051</t>
  </si>
  <si>
    <t>FAGNANO OLONA</t>
  </si>
  <si>
    <t>D467</t>
  </si>
  <si>
    <t>21054</t>
  </si>
  <si>
    <t>012067</t>
  </si>
  <si>
    <t>FAI DELLA PAGANELLA</t>
  </si>
  <si>
    <t>D468</t>
  </si>
  <si>
    <t>022081</t>
  </si>
  <si>
    <t>FAICCHIO</t>
  </si>
  <si>
    <t>D469</t>
  </si>
  <si>
    <t>062029</t>
  </si>
  <si>
    <t>FALCADE</t>
  </si>
  <si>
    <t>D470</t>
  </si>
  <si>
    <t>025019</t>
  </si>
  <si>
    <t>FALCIANO DEL MASSICO</t>
  </si>
  <si>
    <t>D471</t>
  </si>
  <si>
    <t>061101</t>
  </si>
  <si>
    <t>FALCONARA ALBANESE</t>
  </si>
  <si>
    <t>D473</t>
  </si>
  <si>
    <t>078052</t>
  </si>
  <si>
    <t>FALCONARA MARITTIMA</t>
  </si>
  <si>
    <t>D472</t>
  </si>
  <si>
    <t>60015</t>
  </si>
  <si>
    <t>042018</t>
  </si>
  <si>
    <t>FALCONE</t>
  </si>
  <si>
    <t>D474</t>
  </si>
  <si>
    <t>083019</t>
  </si>
  <si>
    <t>FALERIA</t>
  </si>
  <si>
    <t>D475</t>
  </si>
  <si>
    <t>056025</t>
  </si>
  <si>
    <t>FALERNA</t>
  </si>
  <si>
    <t>D476</t>
  </si>
  <si>
    <t>88042</t>
  </si>
  <si>
    <t>079047</t>
  </si>
  <si>
    <t>FALERONE</t>
  </si>
  <si>
    <t>D477</t>
  </si>
  <si>
    <t>63020</t>
  </si>
  <si>
    <t>044018</t>
  </si>
  <si>
    <t>FALLO</t>
  </si>
  <si>
    <t>D480</t>
  </si>
  <si>
    <t>069104</t>
  </si>
  <si>
    <t>FALMENTA</t>
  </si>
  <si>
    <t>D481</t>
  </si>
  <si>
    <t>103030</t>
  </si>
  <si>
    <t>FALOPPIO</t>
  </si>
  <si>
    <t>D482</t>
  </si>
  <si>
    <t>013099</t>
  </si>
  <si>
    <t>FALVATERRA</t>
  </si>
  <si>
    <t>D483</t>
  </si>
  <si>
    <t>060032</t>
  </si>
  <si>
    <t>FALZES</t>
  </si>
  <si>
    <t>D484</t>
  </si>
  <si>
    <t>021030</t>
  </si>
  <si>
    <t>FANANO</t>
  </si>
  <si>
    <t>D486</t>
  </si>
  <si>
    <t>41021</t>
  </si>
  <si>
    <t>036011</t>
  </si>
  <si>
    <t>FANNA</t>
  </si>
  <si>
    <t>D487</t>
  </si>
  <si>
    <t>093020</t>
  </si>
  <si>
    <t>FANO</t>
  </si>
  <si>
    <t>D488</t>
  </si>
  <si>
    <t>61032</t>
  </si>
  <si>
    <t>041013</t>
  </si>
  <si>
    <t>FANO ADRIANO</t>
  </si>
  <si>
    <t>D489</t>
  </si>
  <si>
    <t>64044</t>
  </si>
  <si>
    <t>067024</t>
  </si>
  <si>
    <t>FARA FILIORUM PETRI</t>
  </si>
  <si>
    <t>D494</t>
  </si>
  <si>
    <t>069030</t>
  </si>
  <si>
    <t>FARA GERA D'ADDA</t>
  </si>
  <si>
    <t>D490</t>
  </si>
  <si>
    <t>24045</t>
  </si>
  <si>
    <t>016096</t>
  </si>
  <si>
    <t>FARA IN SABINA</t>
  </si>
  <si>
    <t>D493</t>
  </si>
  <si>
    <t>02032</t>
  </si>
  <si>
    <t>057027</t>
  </si>
  <si>
    <t>FARA NOVARESE</t>
  </si>
  <si>
    <t>D492</t>
  </si>
  <si>
    <t>28073</t>
  </si>
  <si>
    <t>003065</t>
  </si>
  <si>
    <t>FARA OLIVANA CON SOLA</t>
  </si>
  <si>
    <t>D491</t>
  </si>
  <si>
    <t>24058</t>
  </si>
  <si>
    <t>016097</t>
  </si>
  <si>
    <t>FARA SAN MARTINO</t>
  </si>
  <si>
    <t>D495</t>
  </si>
  <si>
    <t>66015</t>
  </si>
  <si>
    <t>069031</t>
  </si>
  <si>
    <t>FARA VICENTINO</t>
  </si>
  <si>
    <t>D496</t>
  </si>
  <si>
    <t>024040</t>
  </si>
  <si>
    <t>FARDELLA</t>
  </si>
  <si>
    <t>D497</t>
  </si>
  <si>
    <t>076031</t>
  </si>
  <si>
    <t>FARIGLIANO</t>
  </si>
  <si>
    <t>D499</t>
  </si>
  <si>
    <t>004086</t>
  </si>
  <si>
    <t>FARINDOLA</t>
  </si>
  <si>
    <t>D501</t>
  </si>
  <si>
    <t>068019</t>
  </si>
  <si>
    <t>FARINI</t>
  </si>
  <si>
    <t>D502</t>
  </si>
  <si>
    <t>29023</t>
  </si>
  <si>
    <t>033019</t>
  </si>
  <si>
    <t>FARNESE</t>
  </si>
  <si>
    <t>D503</t>
  </si>
  <si>
    <t>056026</t>
  </si>
  <si>
    <t>FARRA D'ALPAGO</t>
  </si>
  <si>
    <t>D506</t>
  </si>
  <si>
    <t>32016</t>
  </si>
  <si>
    <t>025020</t>
  </si>
  <si>
    <t>FARRA DI SOLIGO</t>
  </si>
  <si>
    <t>D505</t>
  </si>
  <si>
    <t>026026</t>
  </si>
  <si>
    <t>FARRA D'ISONZO</t>
  </si>
  <si>
    <t>D504</t>
  </si>
  <si>
    <t>34072</t>
  </si>
  <si>
    <t>031005</t>
  </si>
  <si>
    <t>FASANO</t>
  </si>
  <si>
    <t>D508</t>
  </si>
  <si>
    <t>72015</t>
  </si>
  <si>
    <t>074007</t>
  </si>
  <si>
    <t>FASCIA</t>
  </si>
  <si>
    <t>D509</t>
  </si>
  <si>
    <t>16020</t>
  </si>
  <si>
    <t>010022</t>
  </si>
  <si>
    <t>FAUGLIA</t>
  </si>
  <si>
    <t>D510</t>
  </si>
  <si>
    <t>56043</t>
  </si>
  <si>
    <t>050014</t>
  </si>
  <si>
    <t>FAULE</t>
  </si>
  <si>
    <t>D511</t>
  </si>
  <si>
    <t>12033</t>
  </si>
  <si>
    <t>004087</t>
  </si>
  <si>
    <t>FAVALE DI MALVARO</t>
  </si>
  <si>
    <t>D512</t>
  </si>
  <si>
    <t>010023</t>
  </si>
  <si>
    <t>FAVARA</t>
  </si>
  <si>
    <t>D514</t>
  </si>
  <si>
    <t>92026</t>
  </si>
  <si>
    <t>084017</t>
  </si>
  <si>
    <t>FAVER</t>
  </si>
  <si>
    <t>D516</t>
  </si>
  <si>
    <t>022082</t>
  </si>
  <si>
    <t>FAVIGNANA</t>
  </si>
  <si>
    <t>D518</t>
  </si>
  <si>
    <t>91023</t>
  </si>
  <si>
    <t>081009</t>
  </si>
  <si>
    <t>FAVRIA</t>
  </si>
  <si>
    <t>D520</t>
  </si>
  <si>
    <t>10083</t>
  </si>
  <si>
    <t>001101</t>
  </si>
  <si>
    <t>FEISOGLIO</t>
  </si>
  <si>
    <t>D523</t>
  </si>
  <si>
    <t>004088</t>
  </si>
  <si>
    <t>FELETTO</t>
  </si>
  <si>
    <t>D524</t>
  </si>
  <si>
    <t>001102</t>
  </si>
  <si>
    <t>FELINO</t>
  </si>
  <si>
    <t>D526</t>
  </si>
  <si>
    <t>43035</t>
  </si>
  <si>
    <t>034013</t>
  </si>
  <si>
    <t>FELITTO</t>
  </si>
  <si>
    <t>D527</t>
  </si>
  <si>
    <t>84055</t>
  </si>
  <si>
    <t>065051</t>
  </si>
  <si>
    <t>FELIZZANO</t>
  </si>
  <si>
    <t>D528</t>
  </si>
  <si>
    <t>15023</t>
  </si>
  <si>
    <t>006068</t>
  </si>
  <si>
    <t>FELONICA</t>
  </si>
  <si>
    <t>D529</t>
  </si>
  <si>
    <t>46022</t>
  </si>
  <si>
    <t>020023</t>
  </si>
  <si>
    <t>FELTRE</t>
  </si>
  <si>
    <t>D530</t>
  </si>
  <si>
    <t>32032</t>
  </si>
  <si>
    <t>025021</t>
  </si>
  <si>
    <t>FENEGRO'</t>
  </si>
  <si>
    <t>D531</t>
  </si>
  <si>
    <t>013100</t>
  </si>
  <si>
    <t>FENESTRELLE</t>
  </si>
  <si>
    <t>D532</t>
  </si>
  <si>
    <t>001103</t>
  </si>
  <si>
    <t>FENIS</t>
  </si>
  <si>
    <t>D537</t>
  </si>
  <si>
    <t>007027</t>
  </si>
  <si>
    <t>FERENTILLO</t>
  </si>
  <si>
    <t>D538</t>
  </si>
  <si>
    <t>05034</t>
  </si>
  <si>
    <t>055012</t>
  </si>
  <si>
    <t>FERENTINO</t>
  </si>
  <si>
    <t>D539</t>
  </si>
  <si>
    <t>03013</t>
  </si>
  <si>
    <t>060033</t>
  </si>
  <si>
    <t>FERLA</t>
  </si>
  <si>
    <t>D540</t>
  </si>
  <si>
    <t>089008</t>
  </si>
  <si>
    <t>FERMIGNANO</t>
  </si>
  <si>
    <t>D541</t>
  </si>
  <si>
    <t>61033</t>
  </si>
  <si>
    <t>041014</t>
  </si>
  <si>
    <t>FERMO</t>
  </si>
  <si>
    <t>D542</t>
  </si>
  <si>
    <t>63023</t>
  </si>
  <si>
    <t>044019</t>
  </si>
  <si>
    <t>FERNO</t>
  </si>
  <si>
    <t>D543</t>
  </si>
  <si>
    <t>012068</t>
  </si>
  <si>
    <t>FEROLETO ANTICO</t>
  </si>
  <si>
    <t>D544</t>
  </si>
  <si>
    <t>88043</t>
  </si>
  <si>
    <t>079048</t>
  </si>
  <si>
    <t>FEROLETO DELLA CHIESA</t>
  </si>
  <si>
    <t>D545</t>
  </si>
  <si>
    <t>080032</t>
  </si>
  <si>
    <t>FERRANDINA</t>
  </si>
  <si>
    <t>D547</t>
  </si>
  <si>
    <t>75013</t>
  </si>
  <si>
    <t>077008</t>
  </si>
  <si>
    <t>FERRARA</t>
  </si>
  <si>
    <t>D548</t>
  </si>
  <si>
    <t>44100</t>
  </si>
  <si>
    <t>038008</t>
  </si>
  <si>
    <t>FERRARA DI MONTE BALDO</t>
  </si>
  <si>
    <t>D549</t>
  </si>
  <si>
    <t>023034</t>
  </si>
  <si>
    <t>FERRAZZANO</t>
  </si>
  <si>
    <t>D550</t>
  </si>
  <si>
    <t>070023</t>
  </si>
  <si>
    <t>FERRERA DI VARESE</t>
  </si>
  <si>
    <t>D551</t>
  </si>
  <si>
    <t>012069</t>
  </si>
  <si>
    <t>FERRERA ERBOGNONE</t>
  </si>
  <si>
    <t>D552</t>
  </si>
  <si>
    <t>27032</t>
  </si>
  <si>
    <t>018062</t>
  </si>
  <si>
    <t>FERRERE</t>
  </si>
  <si>
    <t>D554</t>
  </si>
  <si>
    <t>14012</t>
  </si>
  <si>
    <t>005053</t>
  </si>
  <si>
    <t>FERRIERE</t>
  </si>
  <si>
    <t>D555</t>
  </si>
  <si>
    <t>29024</t>
  </si>
  <si>
    <t>033020</t>
  </si>
  <si>
    <t>FERRUZZANO</t>
  </si>
  <si>
    <t>D557</t>
  </si>
  <si>
    <t>080033</t>
  </si>
  <si>
    <t>FIAMIGNANO</t>
  </si>
  <si>
    <t>D560</t>
  </si>
  <si>
    <t>02023</t>
  </si>
  <si>
    <t>057028</t>
  </si>
  <si>
    <t>FIANO</t>
  </si>
  <si>
    <t>D562</t>
  </si>
  <si>
    <t>001104</t>
  </si>
  <si>
    <t>FIANO ROMANO</t>
  </si>
  <si>
    <t>D561</t>
  </si>
  <si>
    <t>00065</t>
  </si>
  <si>
    <t>058036</t>
  </si>
  <si>
    <t>FIASTRA</t>
  </si>
  <si>
    <t>D564</t>
  </si>
  <si>
    <t>043017</t>
  </si>
  <si>
    <t>FIAVE'</t>
  </si>
  <si>
    <t>D565</t>
  </si>
  <si>
    <t>38075</t>
  </si>
  <si>
    <t>022083</t>
  </si>
  <si>
    <t>FICARAZZI</t>
  </si>
  <si>
    <t>D567</t>
  </si>
  <si>
    <t>082035</t>
  </si>
  <si>
    <t>FICAROLO</t>
  </si>
  <si>
    <t>D568</t>
  </si>
  <si>
    <t>45036</t>
  </si>
  <si>
    <t>029021</t>
  </si>
  <si>
    <t>FICARRA</t>
  </si>
  <si>
    <t>D569</t>
  </si>
  <si>
    <t>98062</t>
  </si>
  <si>
    <t>083020</t>
  </si>
  <si>
    <t>FICULLE</t>
  </si>
  <si>
    <t>D570</t>
  </si>
  <si>
    <t>05016</t>
  </si>
  <si>
    <t>055013</t>
  </si>
  <si>
    <t>FIDENZA</t>
  </si>
  <si>
    <t>B034</t>
  </si>
  <si>
    <t>43036</t>
  </si>
  <si>
    <t>034014</t>
  </si>
  <si>
    <t>FIE' ALLO SCILIAR</t>
  </si>
  <si>
    <t>D571</t>
  </si>
  <si>
    <t>021031</t>
  </si>
  <si>
    <t>FIERA DI PRIMIERO</t>
  </si>
  <si>
    <t>D572</t>
  </si>
  <si>
    <t>38054</t>
  </si>
  <si>
    <t>022084</t>
  </si>
  <si>
    <t>FIEROZZO</t>
  </si>
  <si>
    <t>D573</t>
  </si>
  <si>
    <t>022085</t>
  </si>
  <si>
    <t>FIESCO</t>
  </si>
  <si>
    <t>D574</t>
  </si>
  <si>
    <t>019043</t>
  </si>
  <si>
    <t>FIESOLE</t>
  </si>
  <si>
    <t>D575</t>
  </si>
  <si>
    <t>50014</t>
  </si>
  <si>
    <t>048015</t>
  </si>
  <si>
    <t>FIESSE</t>
  </si>
  <si>
    <t>D576</t>
  </si>
  <si>
    <t>017071</t>
  </si>
  <si>
    <t>FIESSO D'ARTICO</t>
  </si>
  <si>
    <t>D578</t>
  </si>
  <si>
    <t>30032</t>
  </si>
  <si>
    <t>027014</t>
  </si>
  <si>
    <t>FIESSO UMBERTIANO</t>
  </si>
  <si>
    <t>D577</t>
  </si>
  <si>
    <t>45024</t>
  </si>
  <si>
    <t>029022</t>
  </si>
  <si>
    <t>FIGI=VITI (ISOLE)</t>
  </si>
  <si>
    <t>Z704</t>
  </si>
  <si>
    <t>FIG</t>
  </si>
  <si>
    <t>FIGINO SERENZA</t>
  </si>
  <si>
    <t>D579</t>
  </si>
  <si>
    <t>013101</t>
  </si>
  <si>
    <t>FIGLINE VALDARNO</t>
  </si>
  <si>
    <t>D583</t>
  </si>
  <si>
    <t>50063</t>
  </si>
  <si>
    <t>048016</t>
  </si>
  <si>
    <t>FIGLINE VEGLIATURO</t>
  </si>
  <si>
    <t>D582</t>
  </si>
  <si>
    <t>078053</t>
  </si>
  <si>
    <t>FILACCIANO</t>
  </si>
  <si>
    <t>D586</t>
  </si>
  <si>
    <t>058037</t>
  </si>
  <si>
    <t>FILADELFIA</t>
  </si>
  <si>
    <t>D587</t>
  </si>
  <si>
    <t>89814</t>
  </si>
  <si>
    <t>102011</t>
  </si>
  <si>
    <t>FILANDARI</t>
  </si>
  <si>
    <t>D589</t>
  </si>
  <si>
    <t>89851</t>
  </si>
  <si>
    <t>102012</t>
  </si>
  <si>
    <t>FILATTIERA</t>
  </si>
  <si>
    <t>D590</t>
  </si>
  <si>
    <t>54023</t>
  </si>
  <si>
    <t>045006</t>
  </si>
  <si>
    <t>FILETTINO</t>
  </si>
  <si>
    <t>D591</t>
  </si>
  <si>
    <t>060034</t>
  </si>
  <si>
    <t>FILETTO</t>
  </si>
  <si>
    <t>D592</t>
  </si>
  <si>
    <t>069032</t>
  </si>
  <si>
    <t>FILIANO</t>
  </si>
  <si>
    <t>D593</t>
  </si>
  <si>
    <t>076032</t>
  </si>
  <si>
    <t>FILIGHERA</t>
  </si>
  <si>
    <t>D594</t>
  </si>
  <si>
    <t>018063</t>
  </si>
  <si>
    <t>FILIGNANO</t>
  </si>
  <si>
    <t>D595</t>
  </si>
  <si>
    <t>86074</t>
  </si>
  <si>
    <t>094019</t>
  </si>
  <si>
    <t>FILIPPINE</t>
  </si>
  <si>
    <t>Z216</t>
  </si>
  <si>
    <t>PIX</t>
  </si>
  <si>
    <t>FILOGASO</t>
  </si>
  <si>
    <t>D596</t>
  </si>
  <si>
    <t>89843</t>
  </si>
  <si>
    <t>102013</t>
  </si>
  <si>
    <t>FILOTTRANO</t>
  </si>
  <si>
    <t>D597</t>
  </si>
  <si>
    <t>60024</t>
  </si>
  <si>
    <t>042019</t>
  </si>
  <si>
    <t>FINALE EMILIA</t>
  </si>
  <si>
    <t>D599</t>
  </si>
  <si>
    <t>41034</t>
  </si>
  <si>
    <t>036012</t>
  </si>
  <si>
    <t>FINALE LIGURE</t>
  </si>
  <si>
    <t>D600</t>
  </si>
  <si>
    <t>17024</t>
  </si>
  <si>
    <t>009029</t>
  </si>
  <si>
    <t>FINLANDIA</t>
  </si>
  <si>
    <t>Z109</t>
  </si>
  <si>
    <t>SFX</t>
  </si>
  <si>
    <t>FINO DEL MONTE</t>
  </si>
  <si>
    <t>D604</t>
  </si>
  <si>
    <t>016099</t>
  </si>
  <si>
    <t>FINO MORNASCO</t>
  </si>
  <si>
    <t>D605</t>
  </si>
  <si>
    <t>22073</t>
  </si>
  <si>
    <t>013102</t>
  </si>
  <si>
    <t>FIORANO AL SERIO</t>
  </si>
  <si>
    <t>D606</t>
  </si>
  <si>
    <t>016100</t>
  </si>
  <si>
    <t>FIORANO CANAVESE</t>
  </si>
  <si>
    <t>D608</t>
  </si>
  <si>
    <t>001105</t>
  </si>
  <si>
    <t>FIORANO MODENESE</t>
  </si>
  <si>
    <t>D607</t>
  </si>
  <si>
    <t>41042</t>
  </si>
  <si>
    <t>036013</t>
  </si>
  <si>
    <t>FIORDIMONTE</t>
  </si>
  <si>
    <t>D609</t>
  </si>
  <si>
    <t>043018</t>
  </si>
  <si>
    <t>FIORENZUOLA D'ARDA</t>
  </si>
  <si>
    <t>D611</t>
  </si>
  <si>
    <t>29017</t>
  </si>
  <si>
    <t>033021</t>
  </si>
  <si>
    <t>FIRENZE</t>
  </si>
  <si>
    <t>D612</t>
  </si>
  <si>
    <t>50100</t>
  </si>
  <si>
    <t>048017</t>
  </si>
  <si>
    <t>FIRENZUOLA</t>
  </si>
  <si>
    <t>D613</t>
  </si>
  <si>
    <t>50033</t>
  </si>
  <si>
    <t>048018</t>
  </si>
  <si>
    <t>FIRMO</t>
  </si>
  <si>
    <t>D614</t>
  </si>
  <si>
    <t>078054</t>
  </si>
  <si>
    <t>FISCIANO</t>
  </si>
  <si>
    <t>D615</t>
  </si>
  <si>
    <t>84084</t>
  </si>
  <si>
    <t>065052</t>
  </si>
  <si>
    <t>FIUGGI</t>
  </si>
  <si>
    <t>A310</t>
  </si>
  <si>
    <t>03014</t>
  </si>
  <si>
    <t>060035</t>
  </si>
  <si>
    <t>FIUMALBO</t>
  </si>
  <si>
    <t>D617</t>
  </si>
  <si>
    <t>41022</t>
  </si>
  <si>
    <t>036014</t>
  </si>
  <si>
    <t>FIUMARA</t>
  </si>
  <si>
    <t>D619</t>
  </si>
  <si>
    <t>080034</t>
  </si>
  <si>
    <t>FIUME VENETO</t>
  </si>
  <si>
    <t>D621</t>
  </si>
  <si>
    <t>093021</t>
  </si>
  <si>
    <t>FIUMEDINISI</t>
  </si>
  <si>
    <t>D622</t>
  </si>
  <si>
    <t>98022</t>
  </si>
  <si>
    <t>083021</t>
  </si>
  <si>
    <t>FIUMEFREDDO BRUZIO</t>
  </si>
  <si>
    <t>D624</t>
  </si>
  <si>
    <t>078055</t>
  </si>
  <si>
    <t>FIUMEFREDDO DI SICILIA</t>
  </si>
  <si>
    <t>D623</t>
  </si>
  <si>
    <t>95013</t>
  </si>
  <si>
    <t>087016</t>
  </si>
  <si>
    <t>FIUMICELLO</t>
  </si>
  <si>
    <t>D627</t>
  </si>
  <si>
    <t>030038</t>
  </si>
  <si>
    <t>FIUMICINO</t>
  </si>
  <si>
    <t>M297</t>
  </si>
  <si>
    <t>00054</t>
  </si>
  <si>
    <t>058120</t>
  </si>
  <si>
    <t>FIUMINATA</t>
  </si>
  <si>
    <t>D628</t>
  </si>
  <si>
    <t>62025</t>
  </si>
  <si>
    <t>043019</t>
  </si>
  <si>
    <t>FIVIZZANO</t>
  </si>
  <si>
    <t>D629</t>
  </si>
  <si>
    <t>54013</t>
  </si>
  <si>
    <t>045007</t>
  </si>
  <si>
    <t>FLAIBANO</t>
  </si>
  <si>
    <t>D630</t>
  </si>
  <si>
    <t>030039</t>
  </si>
  <si>
    <t>FLAVON</t>
  </si>
  <si>
    <t>D631</t>
  </si>
  <si>
    <t>022086</t>
  </si>
  <si>
    <t>FLERO</t>
  </si>
  <si>
    <t>D634</t>
  </si>
  <si>
    <t>017072</t>
  </si>
  <si>
    <t>FLORESTA</t>
  </si>
  <si>
    <t>D635</t>
  </si>
  <si>
    <t>083022</t>
  </si>
  <si>
    <t>FLORIDIA</t>
  </si>
  <si>
    <t>D636</t>
  </si>
  <si>
    <t>96014</t>
  </si>
  <si>
    <t>089009</t>
  </si>
  <si>
    <t>FLORINAS</t>
  </si>
  <si>
    <t>D637</t>
  </si>
  <si>
    <t>090029</t>
  </si>
  <si>
    <t>FLUMERI</t>
  </si>
  <si>
    <t>D638</t>
  </si>
  <si>
    <t>064032</t>
  </si>
  <si>
    <t>FLUMINIMAGGIORE</t>
  </si>
  <si>
    <t>D639</t>
  </si>
  <si>
    <t>107006</t>
  </si>
  <si>
    <t>FLUSSIO</t>
  </si>
  <si>
    <t>D640</t>
  </si>
  <si>
    <t>091023</t>
  </si>
  <si>
    <t>FOBELLO</t>
  </si>
  <si>
    <t>D641</t>
  </si>
  <si>
    <t>002057</t>
  </si>
  <si>
    <t>FOGGIA</t>
  </si>
  <si>
    <t>D643</t>
  </si>
  <si>
    <t>71100</t>
  </si>
  <si>
    <t>071024</t>
  </si>
  <si>
    <t>FOGLIANISE</t>
  </si>
  <si>
    <t>D644</t>
  </si>
  <si>
    <t>062030</t>
  </si>
  <si>
    <t>FOGLIANO REDIPUGLIA</t>
  </si>
  <si>
    <t>D645</t>
  </si>
  <si>
    <t>031006</t>
  </si>
  <si>
    <t>FOGLIZZO</t>
  </si>
  <si>
    <t>D646</t>
  </si>
  <si>
    <t>001106</t>
  </si>
  <si>
    <t>FOIANO DELLA CHIANA</t>
  </si>
  <si>
    <t>D649</t>
  </si>
  <si>
    <t>52045</t>
  </si>
  <si>
    <t>051018</t>
  </si>
  <si>
    <t>FOIANO DI VAL FORTORE</t>
  </si>
  <si>
    <t>D650</t>
  </si>
  <si>
    <t>062031</t>
  </si>
  <si>
    <t>FOLGARIA</t>
  </si>
  <si>
    <t>D651</t>
  </si>
  <si>
    <t>38064</t>
  </si>
  <si>
    <t>022087</t>
  </si>
  <si>
    <t>FOLIGNANO</t>
  </si>
  <si>
    <t>D652</t>
  </si>
  <si>
    <t>63040</t>
  </si>
  <si>
    <t>044020</t>
  </si>
  <si>
    <t>FOLIGNO</t>
  </si>
  <si>
    <t>D653</t>
  </si>
  <si>
    <t>06034</t>
  </si>
  <si>
    <t>054018</t>
  </si>
  <si>
    <t>FOLLINA</t>
  </si>
  <si>
    <t>D654</t>
  </si>
  <si>
    <t>31051</t>
  </si>
  <si>
    <t>026027</t>
  </si>
  <si>
    <t>FOLLO</t>
  </si>
  <si>
    <t>D655</t>
  </si>
  <si>
    <t>011013</t>
  </si>
  <si>
    <t>FOLLONICA</t>
  </si>
  <si>
    <t>D656</t>
  </si>
  <si>
    <t>58022</t>
  </si>
  <si>
    <t>0566</t>
  </si>
  <si>
    <t>053009</t>
  </si>
  <si>
    <t>FOMBIO</t>
  </si>
  <si>
    <t>D660</t>
  </si>
  <si>
    <t>26861</t>
  </si>
  <si>
    <t>098026</t>
  </si>
  <si>
    <t>FONDACHELLI FANTINA</t>
  </si>
  <si>
    <t>D661</t>
  </si>
  <si>
    <t>98050</t>
  </si>
  <si>
    <t>083023</t>
  </si>
  <si>
    <t>FONDI</t>
  </si>
  <si>
    <t>D662</t>
  </si>
  <si>
    <t>04022</t>
  </si>
  <si>
    <t>059007</t>
  </si>
  <si>
    <t>FONDO</t>
  </si>
  <si>
    <t>D663</t>
  </si>
  <si>
    <t>38013</t>
  </si>
  <si>
    <t>022088</t>
  </si>
  <si>
    <t>FONNI</t>
  </si>
  <si>
    <t>D665</t>
  </si>
  <si>
    <t>08023</t>
  </si>
  <si>
    <t>091024</t>
  </si>
  <si>
    <t>FONTAINEMORE</t>
  </si>
  <si>
    <t>D666</t>
  </si>
  <si>
    <t>007028</t>
  </si>
  <si>
    <t>FONTANA LIRI</t>
  </si>
  <si>
    <t>D667</t>
  </si>
  <si>
    <t>03035</t>
  </si>
  <si>
    <t>060036</t>
  </si>
  <si>
    <t>FONTANAFREDDA</t>
  </si>
  <si>
    <t>D670</t>
  </si>
  <si>
    <t>33074</t>
  </si>
  <si>
    <t>093022</t>
  </si>
  <si>
    <t>FONTANAROSA</t>
  </si>
  <si>
    <t>D671</t>
  </si>
  <si>
    <t>064033</t>
  </si>
  <si>
    <t>FONTANELICE</t>
  </si>
  <si>
    <t>D668</t>
  </si>
  <si>
    <t>40025</t>
  </si>
  <si>
    <t>037026</t>
  </si>
  <si>
    <t>FONTANELLA</t>
  </si>
  <si>
    <t>D672</t>
  </si>
  <si>
    <t>24056</t>
  </si>
  <si>
    <t>016101</t>
  </si>
  <si>
    <t>FONTANELLATO</t>
  </si>
  <si>
    <t>D673</t>
  </si>
  <si>
    <t>43012</t>
  </si>
  <si>
    <t>034015</t>
  </si>
  <si>
    <t>FONTANELLE</t>
  </si>
  <si>
    <t>D674</t>
  </si>
  <si>
    <t>31043</t>
  </si>
  <si>
    <t>026028</t>
  </si>
  <si>
    <t>FONTANETO D'AGOGNA</t>
  </si>
  <si>
    <t>D675</t>
  </si>
  <si>
    <t>003066</t>
  </si>
  <si>
    <t>FONTANETTO PO</t>
  </si>
  <si>
    <t>D676</t>
  </si>
  <si>
    <t>002058</t>
  </si>
  <si>
    <t>FONTANIGORDA</t>
  </si>
  <si>
    <t>D677</t>
  </si>
  <si>
    <t>16023</t>
  </si>
  <si>
    <t>010024</t>
  </si>
  <si>
    <t>FONTANILE</t>
  </si>
  <si>
    <t>D678</t>
  </si>
  <si>
    <t>005054</t>
  </si>
  <si>
    <t>FONTANIVA</t>
  </si>
  <si>
    <t>D679</t>
  </si>
  <si>
    <t>35014</t>
  </si>
  <si>
    <t>028038</t>
  </si>
  <si>
    <t>FONTE</t>
  </si>
  <si>
    <t>D680</t>
  </si>
  <si>
    <t>026029</t>
  </si>
  <si>
    <t>FONTE NUOVA</t>
  </si>
  <si>
    <t>M309</t>
  </si>
  <si>
    <t>00013</t>
  </si>
  <si>
    <t>058122</t>
  </si>
  <si>
    <t>FONTECCHIO</t>
  </si>
  <si>
    <t>D681</t>
  </si>
  <si>
    <t>066043</t>
  </si>
  <si>
    <t>FONTECHIARI</t>
  </si>
  <si>
    <t>D682</t>
  </si>
  <si>
    <t>060037</t>
  </si>
  <si>
    <t>FONTEGRECA</t>
  </si>
  <si>
    <t>D683</t>
  </si>
  <si>
    <t>061034</t>
  </si>
  <si>
    <t>FONTENO</t>
  </si>
  <si>
    <t>D684</t>
  </si>
  <si>
    <t>016102</t>
  </si>
  <si>
    <t>FONTEVIVO</t>
  </si>
  <si>
    <t>D685</t>
  </si>
  <si>
    <t>43010</t>
  </si>
  <si>
    <t>034016</t>
  </si>
  <si>
    <t>FONZASO</t>
  </si>
  <si>
    <t>D686</t>
  </si>
  <si>
    <t>025022</t>
  </si>
  <si>
    <t>FOPPOLO</t>
  </si>
  <si>
    <t>D688</t>
  </si>
  <si>
    <t>016103</t>
  </si>
  <si>
    <t>FORANO</t>
  </si>
  <si>
    <t>D689</t>
  </si>
  <si>
    <t>02044</t>
  </si>
  <si>
    <t>057029</t>
  </si>
  <si>
    <t>FORCE</t>
  </si>
  <si>
    <t>D691</t>
  </si>
  <si>
    <t>63045</t>
  </si>
  <si>
    <t>044021</t>
  </si>
  <si>
    <t>FORCHIA</t>
  </si>
  <si>
    <t>D693</t>
  </si>
  <si>
    <t>062032</t>
  </si>
  <si>
    <t>FORCOLA</t>
  </si>
  <si>
    <t>D694</t>
  </si>
  <si>
    <t>014029</t>
  </si>
  <si>
    <t>FORDONGIANUS</t>
  </si>
  <si>
    <t>D695</t>
  </si>
  <si>
    <t>09083</t>
  </si>
  <si>
    <t>095020</t>
  </si>
  <si>
    <t>FORENZA</t>
  </si>
  <si>
    <t>D696</t>
  </si>
  <si>
    <t>85023</t>
  </si>
  <si>
    <t>076033</t>
  </si>
  <si>
    <t>FORESTO SPARSO</t>
  </si>
  <si>
    <t>D697</t>
  </si>
  <si>
    <t>016104</t>
  </si>
  <si>
    <t>FORGARIA NEL FRIULI</t>
  </si>
  <si>
    <t>D700</t>
  </si>
  <si>
    <t>030137</t>
  </si>
  <si>
    <t>FORINO</t>
  </si>
  <si>
    <t>D701</t>
  </si>
  <si>
    <t>064034</t>
  </si>
  <si>
    <t>FORIO</t>
  </si>
  <si>
    <t>D702</t>
  </si>
  <si>
    <t>80075</t>
  </si>
  <si>
    <t>063031</t>
  </si>
  <si>
    <t>FORLI'</t>
  </si>
  <si>
    <t>D704</t>
  </si>
  <si>
    <t>47100</t>
  </si>
  <si>
    <t>040012</t>
  </si>
  <si>
    <t>FORLI' DEL SANNIO</t>
  </si>
  <si>
    <t>D703</t>
  </si>
  <si>
    <t>86084</t>
  </si>
  <si>
    <t>094020</t>
  </si>
  <si>
    <t>FORLIMPOPOLI</t>
  </si>
  <si>
    <t>D705</t>
  </si>
  <si>
    <t>47034</t>
  </si>
  <si>
    <t>040013</t>
  </si>
  <si>
    <t>FORMAZZA</t>
  </si>
  <si>
    <t>D706</t>
  </si>
  <si>
    <t>28863</t>
  </si>
  <si>
    <t>103031</t>
  </si>
  <si>
    <t>FORMELLO</t>
  </si>
  <si>
    <t>D707</t>
  </si>
  <si>
    <t>058038</t>
  </si>
  <si>
    <t>FORMIA</t>
  </si>
  <si>
    <t>D708</t>
  </si>
  <si>
    <t>04023</t>
  </si>
  <si>
    <t>059008</t>
  </si>
  <si>
    <t>FORMICOLA</t>
  </si>
  <si>
    <t>D709</t>
  </si>
  <si>
    <t>061035</t>
  </si>
  <si>
    <t>FORMIGARA</t>
  </si>
  <si>
    <t>D710</t>
  </si>
  <si>
    <t>019044</t>
  </si>
  <si>
    <t>FORMIGINE</t>
  </si>
  <si>
    <t>D711</t>
  </si>
  <si>
    <t>41043</t>
  </si>
  <si>
    <t>036015</t>
  </si>
  <si>
    <t>FORMIGLIANA</t>
  </si>
  <si>
    <t>D712</t>
  </si>
  <si>
    <t>002059</t>
  </si>
  <si>
    <t>FORMIGNANA</t>
  </si>
  <si>
    <t>D713</t>
  </si>
  <si>
    <t>44035</t>
  </si>
  <si>
    <t>038009</t>
  </si>
  <si>
    <t>FORNACE</t>
  </si>
  <si>
    <t>D714</t>
  </si>
  <si>
    <t>022089</t>
  </si>
  <si>
    <t>FORNELLI</t>
  </si>
  <si>
    <t>D715</t>
  </si>
  <si>
    <t>86070</t>
  </si>
  <si>
    <t>094021</t>
  </si>
  <si>
    <t>FORNI AVOLTRI</t>
  </si>
  <si>
    <t>D718</t>
  </si>
  <si>
    <t>030040</t>
  </si>
  <si>
    <t>FORNI DI SOPRA</t>
  </si>
  <si>
    <t>D719</t>
  </si>
  <si>
    <t>33024</t>
  </si>
  <si>
    <t>030041</t>
  </si>
  <si>
    <t>FORNI DI SOTTO</t>
  </si>
  <si>
    <t>D720</t>
  </si>
  <si>
    <t>030042</t>
  </si>
  <si>
    <t>FORNO CANAVESE</t>
  </si>
  <si>
    <t>D725</t>
  </si>
  <si>
    <t>10084</t>
  </si>
  <si>
    <t>001107</t>
  </si>
  <si>
    <t>FORNO DI ZOLDO</t>
  </si>
  <si>
    <t>D726</t>
  </si>
  <si>
    <t>32012</t>
  </si>
  <si>
    <t>025024</t>
  </si>
  <si>
    <t>FORNOVO DI TARO</t>
  </si>
  <si>
    <t>D728</t>
  </si>
  <si>
    <t>43045</t>
  </si>
  <si>
    <t>034017</t>
  </si>
  <si>
    <t>FORNOVO SAN GIOVANNI</t>
  </si>
  <si>
    <t>D727</t>
  </si>
  <si>
    <t>016105</t>
  </si>
  <si>
    <t>FORTE DEI MARMI</t>
  </si>
  <si>
    <t>D730</t>
  </si>
  <si>
    <t>55042</t>
  </si>
  <si>
    <t>046013</t>
  </si>
  <si>
    <t>FORTEZZA</t>
  </si>
  <si>
    <t>D731</t>
  </si>
  <si>
    <t>39045</t>
  </si>
  <si>
    <t>021032</t>
  </si>
  <si>
    <t>FORTUNAGO</t>
  </si>
  <si>
    <t>D732</t>
  </si>
  <si>
    <t>018064</t>
  </si>
  <si>
    <t>FORZA D'AGRO'</t>
  </si>
  <si>
    <t>D733</t>
  </si>
  <si>
    <t>083024</t>
  </si>
  <si>
    <t>FOSCIANDORA</t>
  </si>
  <si>
    <t>D734</t>
  </si>
  <si>
    <t>046014</t>
  </si>
  <si>
    <t>FOSDINOVO</t>
  </si>
  <si>
    <t>D735</t>
  </si>
  <si>
    <t>54035</t>
  </si>
  <si>
    <t>045008</t>
  </si>
  <si>
    <t>FOSSA</t>
  </si>
  <si>
    <t>D736</t>
  </si>
  <si>
    <t>066044</t>
  </si>
  <si>
    <t>FOSSACESIA</t>
  </si>
  <si>
    <t>D738</t>
  </si>
  <si>
    <t>66022</t>
  </si>
  <si>
    <t>069033</t>
  </si>
  <si>
    <t>FOSSALTA DI PIAVE</t>
  </si>
  <si>
    <t>D740</t>
  </si>
  <si>
    <t>027015</t>
  </si>
  <si>
    <t>FOSSALTA DI PORTOGRUARO</t>
  </si>
  <si>
    <t>D741</t>
  </si>
  <si>
    <t>30025</t>
  </si>
  <si>
    <t>027016</t>
  </si>
  <si>
    <t>FOSSALTO</t>
  </si>
  <si>
    <t>D737</t>
  </si>
  <si>
    <t>070024</t>
  </si>
  <si>
    <t>FOSSANO</t>
  </si>
  <si>
    <t>D742</t>
  </si>
  <si>
    <t>12045</t>
  </si>
  <si>
    <t>004089</t>
  </si>
  <si>
    <t>FOSSATO DI VICO</t>
  </si>
  <si>
    <t>D745</t>
  </si>
  <si>
    <t>06022</t>
  </si>
  <si>
    <t>054019</t>
  </si>
  <si>
    <t>FOSSATO SERRALTA</t>
  </si>
  <si>
    <t>D744</t>
  </si>
  <si>
    <t>079052</t>
  </si>
  <si>
    <t>FOSSO'</t>
  </si>
  <si>
    <t>D748</t>
  </si>
  <si>
    <t>30030</t>
  </si>
  <si>
    <t>027017</t>
  </si>
  <si>
    <t>FOSSOMBRONE</t>
  </si>
  <si>
    <t>D749</t>
  </si>
  <si>
    <t>61034</t>
  </si>
  <si>
    <t>041015</t>
  </si>
  <si>
    <t>FOZA</t>
  </si>
  <si>
    <t>D750</t>
  </si>
  <si>
    <t>024041</t>
  </si>
  <si>
    <t>FRABOSA SOPRANA</t>
  </si>
  <si>
    <t>D751</t>
  </si>
  <si>
    <t>12082</t>
  </si>
  <si>
    <t>004090</t>
  </si>
  <si>
    <t>FRABOSA SOTTANA</t>
  </si>
  <si>
    <t>D752</t>
  </si>
  <si>
    <t>12083</t>
  </si>
  <si>
    <t>004091</t>
  </si>
  <si>
    <t>FRACONALTO</t>
  </si>
  <si>
    <t>D559</t>
  </si>
  <si>
    <t>006069</t>
  </si>
  <si>
    <t>FRAGAGNANO</t>
  </si>
  <si>
    <t>D754</t>
  </si>
  <si>
    <t>74022</t>
  </si>
  <si>
    <t>073006</t>
  </si>
  <si>
    <t>FRAGNETO L'ABATE</t>
  </si>
  <si>
    <t>D755</t>
  </si>
  <si>
    <t>062033</t>
  </si>
  <si>
    <t>FRAGNETO MONFORTE</t>
  </si>
  <si>
    <t>D756</t>
  </si>
  <si>
    <t>062034</t>
  </si>
  <si>
    <t>FRAINE</t>
  </si>
  <si>
    <t>D757</t>
  </si>
  <si>
    <t>069034</t>
  </si>
  <si>
    <t>FRAMURA</t>
  </si>
  <si>
    <t>D758</t>
  </si>
  <si>
    <t>19014</t>
  </si>
  <si>
    <t>011014</t>
  </si>
  <si>
    <t>FRANCAVILLA AL MARE</t>
  </si>
  <si>
    <t>D763</t>
  </si>
  <si>
    <t>66023</t>
  </si>
  <si>
    <t>069035</t>
  </si>
  <si>
    <t>FRANCAVILLA ANGITOLA</t>
  </si>
  <si>
    <t>D762</t>
  </si>
  <si>
    <t>89815</t>
  </si>
  <si>
    <t>102014</t>
  </si>
  <si>
    <t>FRANCAVILLA BISIO</t>
  </si>
  <si>
    <t>D759</t>
  </si>
  <si>
    <t>006070</t>
  </si>
  <si>
    <t>FRANCAVILLA D'ETE</t>
  </si>
  <si>
    <t>D760</t>
  </si>
  <si>
    <t>63010</t>
  </si>
  <si>
    <t>044022</t>
  </si>
  <si>
    <t>FRANCAVILLA DI SICILIA</t>
  </si>
  <si>
    <t>D765</t>
  </si>
  <si>
    <t>98034</t>
  </si>
  <si>
    <t>083025</t>
  </si>
  <si>
    <t>FRANCAVILLA FONTANA</t>
  </si>
  <si>
    <t>D761</t>
  </si>
  <si>
    <t>72021</t>
  </si>
  <si>
    <t>074008</t>
  </si>
  <si>
    <t>FRANCAVILLA IN SINNI</t>
  </si>
  <si>
    <t>D766</t>
  </si>
  <si>
    <t>85034</t>
  </si>
  <si>
    <t>076034</t>
  </si>
  <si>
    <t>FRANCAVILLA MARITTIMA</t>
  </si>
  <si>
    <t>D764</t>
  </si>
  <si>
    <t>87072</t>
  </si>
  <si>
    <t>078056</t>
  </si>
  <si>
    <t>FRANCIA</t>
  </si>
  <si>
    <t>Z110</t>
  </si>
  <si>
    <t>FXX</t>
  </si>
  <si>
    <t>FRANCICA</t>
  </si>
  <si>
    <t>D767</t>
  </si>
  <si>
    <t>102015</t>
  </si>
  <si>
    <t>FRANCOFONTE</t>
  </si>
  <si>
    <t>D768</t>
  </si>
  <si>
    <t>96015</t>
  </si>
  <si>
    <t>089010</t>
  </si>
  <si>
    <t>FRANCOLISE</t>
  </si>
  <si>
    <t>D769</t>
  </si>
  <si>
    <t>061036</t>
  </si>
  <si>
    <t>FRASCARO</t>
  </si>
  <si>
    <t>D770</t>
  </si>
  <si>
    <t>006071</t>
  </si>
  <si>
    <t>FRASCAROLO</t>
  </si>
  <si>
    <t>D771</t>
  </si>
  <si>
    <t>018065</t>
  </si>
  <si>
    <t>FRASCATI</t>
  </si>
  <si>
    <t>D773</t>
  </si>
  <si>
    <t>00044</t>
  </si>
  <si>
    <t>058039</t>
  </si>
  <si>
    <t>FRASCINETO</t>
  </si>
  <si>
    <t>D774</t>
  </si>
  <si>
    <t>078057</t>
  </si>
  <si>
    <t>FRASSILONGO</t>
  </si>
  <si>
    <t>D775</t>
  </si>
  <si>
    <t>022090</t>
  </si>
  <si>
    <t>FRASSINELLE POLESINE</t>
  </si>
  <si>
    <t>D776</t>
  </si>
  <si>
    <t>029023</t>
  </si>
  <si>
    <t>FRASSINELLO MONFERRATO</t>
  </si>
  <si>
    <t>D777</t>
  </si>
  <si>
    <t>15035</t>
  </si>
  <si>
    <t>006072</t>
  </si>
  <si>
    <t>FRASSINETO PO</t>
  </si>
  <si>
    <t>D780</t>
  </si>
  <si>
    <t>006073</t>
  </si>
  <si>
    <t>FRASSINETTO</t>
  </si>
  <si>
    <t>D781</t>
  </si>
  <si>
    <t>001108</t>
  </si>
  <si>
    <t>FRASSINO</t>
  </si>
  <si>
    <t>D782</t>
  </si>
  <si>
    <t>004092</t>
  </si>
  <si>
    <t>FRASSINORO</t>
  </si>
  <si>
    <t>D783</t>
  </si>
  <si>
    <t>41044</t>
  </si>
  <si>
    <t>036016</t>
  </si>
  <si>
    <t>FRASSO SABINO</t>
  </si>
  <si>
    <t>D785</t>
  </si>
  <si>
    <t>057030</t>
  </si>
  <si>
    <t>FRASSO TELESINO</t>
  </si>
  <si>
    <t>D784</t>
  </si>
  <si>
    <t>062035</t>
  </si>
  <si>
    <t>FRATTA POLESINE</t>
  </si>
  <si>
    <t>D788</t>
  </si>
  <si>
    <t>45025</t>
  </si>
  <si>
    <t>029024</t>
  </si>
  <si>
    <t>FRATTA TODINA</t>
  </si>
  <si>
    <t>D787</t>
  </si>
  <si>
    <t>06054</t>
  </si>
  <si>
    <t>054020</t>
  </si>
  <si>
    <t>FRATTAMAGGIORE</t>
  </si>
  <si>
    <t>D789</t>
  </si>
  <si>
    <t>80027</t>
  </si>
  <si>
    <t>063032</t>
  </si>
  <si>
    <t>FRATTAMINORE</t>
  </si>
  <si>
    <t>D790</t>
  </si>
  <si>
    <t>063033</t>
  </si>
  <si>
    <t>FRATTE ROSA</t>
  </si>
  <si>
    <t>D791</t>
  </si>
  <si>
    <t>041016</t>
  </si>
  <si>
    <t>FRAZZANO'</t>
  </si>
  <si>
    <t>D793</t>
  </si>
  <si>
    <t>083026</t>
  </si>
  <si>
    <t>FREGONA</t>
  </si>
  <si>
    <t>D794</t>
  </si>
  <si>
    <t>026030</t>
  </si>
  <si>
    <t>FRESAGRANDINARIA</t>
  </si>
  <si>
    <t>D796</t>
  </si>
  <si>
    <t>069036</t>
  </si>
  <si>
    <t>FRESONARA</t>
  </si>
  <si>
    <t>D797</t>
  </si>
  <si>
    <t>15064</t>
  </si>
  <si>
    <t>006074</t>
  </si>
  <si>
    <t>FRIGENTO</t>
  </si>
  <si>
    <t>D798</t>
  </si>
  <si>
    <t>064035</t>
  </si>
  <si>
    <t>FRINCO</t>
  </si>
  <si>
    <t>D802</t>
  </si>
  <si>
    <t>005055</t>
  </si>
  <si>
    <t>FRISA</t>
  </si>
  <si>
    <t>D803</t>
  </si>
  <si>
    <t>069037</t>
  </si>
  <si>
    <t>FRISANCO</t>
  </si>
  <si>
    <t>D804</t>
  </si>
  <si>
    <t>093024</t>
  </si>
  <si>
    <t>FRONT</t>
  </si>
  <si>
    <t>D805</t>
  </si>
  <si>
    <t>001109</t>
  </si>
  <si>
    <t>FRONTINO</t>
  </si>
  <si>
    <t>D807</t>
  </si>
  <si>
    <t>041017</t>
  </si>
  <si>
    <t>FRONTONE</t>
  </si>
  <si>
    <t>D808</t>
  </si>
  <si>
    <t>041018</t>
  </si>
  <si>
    <t>FROSINONE</t>
  </si>
  <si>
    <t>D810</t>
  </si>
  <si>
    <t>03100</t>
  </si>
  <si>
    <t>060038</t>
  </si>
  <si>
    <t>FROSOLONE</t>
  </si>
  <si>
    <t>D811</t>
  </si>
  <si>
    <t>86095</t>
  </si>
  <si>
    <t>094022</t>
  </si>
  <si>
    <t>FROSSASCO</t>
  </si>
  <si>
    <t>D812</t>
  </si>
  <si>
    <t>001110</t>
  </si>
  <si>
    <t>FRUGAROLO</t>
  </si>
  <si>
    <t>D813</t>
  </si>
  <si>
    <t>15065</t>
  </si>
  <si>
    <t>006075</t>
  </si>
  <si>
    <t>FUBINE</t>
  </si>
  <si>
    <t>D814</t>
  </si>
  <si>
    <t>15043</t>
  </si>
  <si>
    <t>006076</t>
  </si>
  <si>
    <t>FUCECCHIO</t>
  </si>
  <si>
    <t>D815</t>
  </si>
  <si>
    <t>50054</t>
  </si>
  <si>
    <t>048019</t>
  </si>
  <si>
    <t>FUIPIANO VALLE IMAGNA</t>
  </si>
  <si>
    <t>D817</t>
  </si>
  <si>
    <t>016106</t>
  </si>
  <si>
    <t>FUMANE</t>
  </si>
  <si>
    <t>D818</t>
  </si>
  <si>
    <t>37022</t>
  </si>
  <si>
    <t>023035</t>
  </si>
  <si>
    <t>FUMONE</t>
  </si>
  <si>
    <t>D819</t>
  </si>
  <si>
    <t>060039</t>
  </si>
  <si>
    <t>FUNES</t>
  </si>
  <si>
    <t>D821</t>
  </si>
  <si>
    <t>021033</t>
  </si>
  <si>
    <t>FURCI</t>
  </si>
  <si>
    <t>D823</t>
  </si>
  <si>
    <t>069038</t>
  </si>
  <si>
    <t>FURCI SICULO</t>
  </si>
  <si>
    <t>D824</t>
  </si>
  <si>
    <t>98023</t>
  </si>
  <si>
    <t>083027</t>
  </si>
  <si>
    <t>FURNARI</t>
  </si>
  <si>
    <t>D825</t>
  </si>
  <si>
    <t>98054</t>
  </si>
  <si>
    <t>083028</t>
  </si>
  <si>
    <t>FURORE</t>
  </si>
  <si>
    <t>D826</t>
  </si>
  <si>
    <t>065053</t>
  </si>
  <si>
    <t>FURTEI</t>
  </si>
  <si>
    <t>D827</t>
  </si>
  <si>
    <t>106004</t>
  </si>
  <si>
    <t>FUSCALDO</t>
  </si>
  <si>
    <t>D828</t>
  </si>
  <si>
    <t>87024</t>
  </si>
  <si>
    <t>078058</t>
  </si>
  <si>
    <t>FUSIGNANO</t>
  </si>
  <si>
    <t>D829</t>
  </si>
  <si>
    <t>039011</t>
  </si>
  <si>
    <t>FUSINE</t>
  </si>
  <si>
    <t>D830</t>
  </si>
  <si>
    <t>014030</t>
  </si>
  <si>
    <t>FUTANI</t>
  </si>
  <si>
    <t>D832</t>
  </si>
  <si>
    <t>065054</t>
  </si>
  <si>
    <t>GABBIONETA BINANUOVA</t>
  </si>
  <si>
    <t>D834</t>
  </si>
  <si>
    <t>019045</t>
  </si>
  <si>
    <t>GABIANO</t>
  </si>
  <si>
    <t>D835</t>
  </si>
  <si>
    <t>006077</t>
  </si>
  <si>
    <t>GABICCE MARE</t>
  </si>
  <si>
    <t>D836</t>
  </si>
  <si>
    <t>61011</t>
  </si>
  <si>
    <t>041019</t>
  </si>
  <si>
    <t>GABON</t>
  </si>
  <si>
    <t>Z316</t>
  </si>
  <si>
    <t>GAB</t>
  </si>
  <si>
    <t>GABY</t>
  </si>
  <si>
    <t>D839</t>
  </si>
  <si>
    <t>007029</t>
  </si>
  <si>
    <t>GADESCO PIEVE DELMONA</t>
  </si>
  <si>
    <t>D841</t>
  </si>
  <si>
    <t>019046</t>
  </si>
  <si>
    <t>GADONI</t>
  </si>
  <si>
    <t>D842</t>
  </si>
  <si>
    <t>091025</t>
  </si>
  <si>
    <t>GAETA</t>
  </si>
  <si>
    <t>D843</t>
  </si>
  <si>
    <t>04024</t>
  </si>
  <si>
    <t>059009</t>
  </si>
  <si>
    <t>GAGGI</t>
  </si>
  <si>
    <t>D844</t>
  </si>
  <si>
    <t>083029</t>
  </si>
  <si>
    <t>GAGGIANO</t>
  </si>
  <si>
    <t>D845</t>
  </si>
  <si>
    <t>20083</t>
  </si>
  <si>
    <t>015103</t>
  </si>
  <si>
    <t>GAGGIO MONTANO</t>
  </si>
  <si>
    <t>D847</t>
  </si>
  <si>
    <t>40041</t>
  </si>
  <si>
    <t>037027</t>
  </si>
  <si>
    <t>GAGLIANICO</t>
  </si>
  <si>
    <t>D848</t>
  </si>
  <si>
    <t>13894</t>
  </si>
  <si>
    <t>096026</t>
  </si>
  <si>
    <t>GAGLIANO ATERNO</t>
  </si>
  <si>
    <t>D850</t>
  </si>
  <si>
    <t>066045</t>
  </si>
  <si>
    <t>GAGLIANO CASTELFERRATO</t>
  </si>
  <si>
    <t>D849</t>
  </si>
  <si>
    <t>086010</t>
  </si>
  <si>
    <t>GAGLIANO DEL CAPO</t>
  </si>
  <si>
    <t>D851</t>
  </si>
  <si>
    <t>73034</t>
  </si>
  <si>
    <t>075028</t>
  </si>
  <si>
    <t>GAGLIATO</t>
  </si>
  <si>
    <t>D852</t>
  </si>
  <si>
    <t>079055</t>
  </si>
  <si>
    <t>GAGLIOLE</t>
  </si>
  <si>
    <t>D853</t>
  </si>
  <si>
    <t>043020</t>
  </si>
  <si>
    <t>GAIARINE</t>
  </si>
  <si>
    <t>D854</t>
  </si>
  <si>
    <t>31018</t>
  </si>
  <si>
    <t>026031</t>
  </si>
  <si>
    <t>GAIBA</t>
  </si>
  <si>
    <t>D855</t>
  </si>
  <si>
    <t>029025</t>
  </si>
  <si>
    <t>GAIOLA</t>
  </si>
  <si>
    <t>D856</t>
  </si>
  <si>
    <t>004093</t>
  </si>
  <si>
    <t>GAIOLE IN CHIANTI</t>
  </si>
  <si>
    <t>D858</t>
  </si>
  <si>
    <t>53013</t>
  </si>
  <si>
    <t>052013</t>
  </si>
  <si>
    <t>GAIRO</t>
  </si>
  <si>
    <t>D859</t>
  </si>
  <si>
    <t>105006</t>
  </si>
  <si>
    <t>GAIS</t>
  </si>
  <si>
    <t>D860</t>
  </si>
  <si>
    <t>021034</t>
  </si>
  <si>
    <t>GALATI MAMERTINO</t>
  </si>
  <si>
    <t>D861</t>
  </si>
  <si>
    <t>083030</t>
  </si>
  <si>
    <t>GALATINA</t>
  </si>
  <si>
    <t>D862</t>
  </si>
  <si>
    <t>73013</t>
  </si>
  <si>
    <t>075029</t>
  </si>
  <si>
    <t>GALATONE</t>
  </si>
  <si>
    <t>D863</t>
  </si>
  <si>
    <t>73044</t>
  </si>
  <si>
    <t>075030</t>
  </si>
  <si>
    <t>GALATRO</t>
  </si>
  <si>
    <t>D864</t>
  </si>
  <si>
    <t>89054</t>
  </si>
  <si>
    <t>080035</t>
  </si>
  <si>
    <t>GALBIATE</t>
  </si>
  <si>
    <t>D865</t>
  </si>
  <si>
    <t>23851</t>
  </si>
  <si>
    <t>097036</t>
  </si>
  <si>
    <t>GALEATA</t>
  </si>
  <si>
    <t>D867</t>
  </si>
  <si>
    <t>47010</t>
  </si>
  <si>
    <t>040014</t>
  </si>
  <si>
    <t>GALGAGNANO</t>
  </si>
  <si>
    <t>D868</t>
  </si>
  <si>
    <t>098027</t>
  </si>
  <si>
    <t>GALLARATE</t>
  </si>
  <si>
    <t>D869</t>
  </si>
  <si>
    <t>21013</t>
  </si>
  <si>
    <t>012070</t>
  </si>
  <si>
    <t>GALLESE</t>
  </si>
  <si>
    <t>D870</t>
  </si>
  <si>
    <t>01035</t>
  </si>
  <si>
    <t>056027</t>
  </si>
  <si>
    <t>GALLIATE</t>
  </si>
  <si>
    <t>D872</t>
  </si>
  <si>
    <t>28066</t>
  </si>
  <si>
    <t>003068</t>
  </si>
  <si>
    <t>GALLIATE LOMBARDO</t>
  </si>
  <si>
    <t>D871</t>
  </si>
  <si>
    <t>012071</t>
  </si>
  <si>
    <t>GALLIAVOLA</t>
  </si>
  <si>
    <t>D873</t>
  </si>
  <si>
    <t>27034</t>
  </si>
  <si>
    <t>018066</t>
  </si>
  <si>
    <t>GALLICANO</t>
  </si>
  <si>
    <t>D874</t>
  </si>
  <si>
    <t>55027</t>
  </si>
  <si>
    <t>046015</t>
  </si>
  <si>
    <t>GALLICANO NEL LAZIO</t>
  </si>
  <si>
    <t>D875</t>
  </si>
  <si>
    <t>058040</t>
  </si>
  <si>
    <t>GALLICCHIO</t>
  </si>
  <si>
    <t>D876</t>
  </si>
  <si>
    <t>076035</t>
  </si>
  <si>
    <t>GALLIERA</t>
  </si>
  <si>
    <t>D878</t>
  </si>
  <si>
    <t>40015</t>
  </si>
  <si>
    <t>037028</t>
  </si>
  <si>
    <t>GALLIERA VENETA</t>
  </si>
  <si>
    <t>D879</t>
  </si>
  <si>
    <t>35015</t>
  </si>
  <si>
    <t>028039</t>
  </si>
  <si>
    <t>GALLINARO</t>
  </si>
  <si>
    <t>D881</t>
  </si>
  <si>
    <t>060040</t>
  </si>
  <si>
    <t>GALLIO</t>
  </si>
  <si>
    <t>D882</t>
  </si>
  <si>
    <t>36032</t>
  </si>
  <si>
    <t>024042</t>
  </si>
  <si>
    <t>GALLIPOLI</t>
  </si>
  <si>
    <t>D883</t>
  </si>
  <si>
    <t>73014</t>
  </si>
  <si>
    <t>075031</t>
  </si>
  <si>
    <t>GALLO MATESE</t>
  </si>
  <si>
    <t>D884</t>
  </si>
  <si>
    <t>061038</t>
  </si>
  <si>
    <t>GALLODORO</t>
  </si>
  <si>
    <t>D885</t>
  </si>
  <si>
    <t>083031</t>
  </si>
  <si>
    <t>GALLUCCIO</t>
  </si>
  <si>
    <t>D886</t>
  </si>
  <si>
    <t>061039</t>
  </si>
  <si>
    <t>GALTELLI</t>
  </si>
  <si>
    <t>D888</t>
  </si>
  <si>
    <t>091027</t>
  </si>
  <si>
    <t>GALZIGNANO TERME</t>
  </si>
  <si>
    <t>D889</t>
  </si>
  <si>
    <t>028040</t>
  </si>
  <si>
    <t>GAMALERO</t>
  </si>
  <si>
    <t>D890</t>
  </si>
  <si>
    <t>006078</t>
  </si>
  <si>
    <t>GAMBARA</t>
  </si>
  <si>
    <t>D891</t>
  </si>
  <si>
    <t>017073</t>
  </si>
  <si>
    <t>GAMBARANA</t>
  </si>
  <si>
    <t>D892</t>
  </si>
  <si>
    <t>018067</t>
  </si>
  <si>
    <t>GAMBASCA</t>
  </si>
  <si>
    <t>D894</t>
  </si>
  <si>
    <t>004094</t>
  </si>
  <si>
    <t>GAMBASSI TERME</t>
  </si>
  <si>
    <t>D895</t>
  </si>
  <si>
    <t>048020</t>
  </si>
  <si>
    <t>GAMBATESA</t>
  </si>
  <si>
    <t>D896</t>
  </si>
  <si>
    <t>86013</t>
  </si>
  <si>
    <t>070025</t>
  </si>
  <si>
    <t>GAMBELLARA</t>
  </si>
  <si>
    <t>D897</t>
  </si>
  <si>
    <t>36053</t>
  </si>
  <si>
    <t>024043</t>
  </si>
  <si>
    <t>GAMBERALE</t>
  </si>
  <si>
    <t>D898</t>
  </si>
  <si>
    <t>069039</t>
  </si>
  <si>
    <t>GAMBETTOLA</t>
  </si>
  <si>
    <t>D899</t>
  </si>
  <si>
    <t>47035</t>
  </si>
  <si>
    <t>040015</t>
  </si>
  <si>
    <t>GAMBIA</t>
  </si>
  <si>
    <t>Z317</t>
  </si>
  <si>
    <t>GAM</t>
  </si>
  <si>
    <t>GAMBOLO'</t>
  </si>
  <si>
    <t>D901</t>
  </si>
  <si>
    <t>27025</t>
  </si>
  <si>
    <t>018068</t>
  </si>
  <si>
    <t>GAMBUGLIANO</t>
  </si>
  <si>
    <t>D902</t>
  </si>
  <si>
    <t>024044</t>
  </si>
  <si>
    <t>GANDELLINO</t>
  </si>
  <si>
    <t>D903</t>
  </si>
  <si>
    <t>016107</t>
  </si>
  <si>
    <t>GANDINO</t>
  </si>
  <si>
    <t>D905</t>
  </si>
  <si>
    <t>016108</t>
  </si>
  <si>
    <t>GANDOSSO</t>
  </si>
  <si>
    <t>D906</t>
  </si>
  <si>
    <t>016109</t>
  </si>
  <si>
    <t>GANGI</t>
  </si>
  <si>
    <t>D907</t>
  </si>
  <si>
    <t>90024</t>
  </si>
  <si>
    <t>082036</t>
  </si>
  <si>
    <t>GARAGUSO</t>
  </si>
  <si>
    <t>D909</t>
  </si>
  <si>
    <t>077009</t>
  </si>
  <si>
    <t>GARBAGNA</t>
  </si>
  <si>
    <t>D910</t>
  </si>
  <si>
    <t>006079</t>
  </si>
  <si>
    <t>GARBAGNA NOVARESE</t>
  </si>
  <si>
    <t>D911</t>
  </si>
  <si>
    <t>28070</t>
  </si>
  <si>
    <t>003069</t>
  </si>
  <si>
    <t>GARBAGNATE MILANESE</t>
  </si>
  <si>
    <t>D912</t>
  </si>
  <si>
    <t>20024</t>
  </si>
  <si>
    <t>015105</t>
  </si>
  <si>
    <t>GARBAGNATE MONASTERO</t>
  </si>
  <si>
    <t>D913</t>
  </si>
  <si>
    <t>23846</t>
  </si>
  <si>
    <t>097037</t>
  </si>
  <si>
    <t>GARDA</t>
  </si>
  <si>
    <t>D915</t>
  </si>
  <si>
    <t>37016</t>
  </si>
  <si>
    <t>023036</t>
  </si>
  <si>
    <t>GARDONE RIVIERA</t>
  </si>
  <si>
    <t>D917</t>
  </si>
  <si>
    <t>25083</t>
  </si>
  <si>
    <t>017074</t>
  </si>
  <si>
    <t>GARDONE VAL TROMPIA</t>
  </si>
  <si>
    <t>D918</t>
  </si>
  <si>
    <t>25063</t>
  </si>
  <si>
    <t>017075</t>
  </si>
  <si>
    <t>GARESSIO</t>
  </si>
  <si>
    <t>D920</t>
  </si>
  <si>
    <t>12075</t>
  </si>
  <si>
    <t>004095</t>
  </si>
  <si>
    <t>GARGALLO</t>
  </si>
  <si>
    <t>D921</t>
  </si>
  <si>
    <t>003070</t>
  </si>
  <si>
    <t>GARGAZZONE</t>
  </si>
  <si>
    <t>D923</t>
  </si>
  <si>
    <t>021035</t>
  </si>
  <si>
    <t>GARGNANO</t>
  </si>
  <si>
    <t>D924</t>
  </si>
  <si>
    <t>25084</t>
  </si>
  <si>
    <t>017076</t>
  </si>
  <si>
    <t>GARLASCO</t>
  </si>
  <si>
    <t>D925</t>
  </si>
  <si>
    <t>27026</t>
  </si>
  <si>
    <t>018069</t>
  </si>
  <si>
    <t>GARLATE</t>
  </si>
  <si>
    <t>D926</t>
  </si>
  <si>
    <t>23852</t>
  </si>
  <si>
    <t>097038</t>
  </si>
  <si>
    <t>GARLENDA</t>
  </si>
  <si>
    <t>D927</t>
  </si>
  <si>
    <t>009030</t>
  </si>
  <si>
    <t>GARNIGA</t>
  </si>
  <si>
    <t>D928</t>
  </si>
  <si>
    <t>022091</t>
  </si>
  <si>
    <t>GARZENO</t>
  </si>
  <si>
    <t>D930</t>
  </si>
  <si>
    <t>013106</t>
  </si>
  <si>
    <t>GARZIGLIANA</t>
  </si>
  <si>
    <t>D931</t>
  </si>
  <si>
    <t>001111</t>
  </si>
  <si>
    <t>GASPERINA</t>
  </si>
  <si>
    <t>D932</t>
  </si>
  <si>
    <t>079056</t>
  </si>
  <si>
    <t>GASSINO TORINESE</t>
  </si>
  <si>
    <t>D933</t>
  </si>
  <si>
    <t>001112</t>
  </si>
  <si>
    <t>GATTATICO</t>
  </si>
  <si>
    <t>D934</t>
  </si>
  <si>
    <t>42043</t>
  </si>
  <si>
    <t>035022</t>
  </si>
  <si>
    <t>GATTEO</t>
  </si>
  <si>
    <t>D935</t>
  </si>
  <si>
    <t>040016</t>
  </si>
  <si>
    <t>GATTICO</t>
  </si>
  <si>
    <t>D937</t>
  </si>
  <si>
    <t>28013</t>
  </si>
  <si>
    <t>003071</t>
  </si>
  <si>
    <t>GATTINARA</t>
  </si>
  <si>
    <t>D938</t>
  </si>
  <si>
    <t>13045</t>
  </si>
  <si>
    <t>002061</t>
  </si>
  <si>
    <t>GAVARDO</t>
  </si>
  <si>
    <t>D940</t>
  </si>
  <si>
    <t>25085</t>
  </si>
  <si>
    <t>017077</t>
  </si>
  <si>
    <t>GAVAZZANA</t>
  </si>
  <si>
    <t>D941</t>
  </si>
  <si>
    <t>006080</t>
  </si>
  <si>
    <t>GAVELLO</t>
  </si>
  <si>
    <t>D942</t>
  </si>
  <si>
    <t>029026</t>
  </si>
  <si>
    <t>GAVERINA TERME</t>
  </si>
  <si>
    <t>D943</t>
  </si>
  <si>
    <t>016110</t>
  </si>
  <si>
    <t>GAVI</t>
  </si>
  <si>
    <t>D944</t>
  </si>
  <si>
    <t>15066</t>
  </si>
  <si>
    <t>006081</t>
  </si>
  <si>
    <t>GAVIGNANO</t>
  </si>
  <si>
    <t>D945</t>
  </si>
  <si>
    <t>058041</t>
  </si>
  <si>
    <t>GAVIRATE</t>
  </si>
  <si>
    <t>D946</t>
  </si>
  <si>
    <t>21026</t>
  </si>
  <si>
    <t>012072</t>
  </si>
  <si>
    <t>GAVOI</t>
  </si>
  <si>
    <t>D947</t>
  </si>
  <si>
    <t>091028</t>
  </si>
  <si>
    <t>GAVORRANO</t>
  </si>
  <si>
    <t>D948</t>
  </si>
  <si>
    <t>58023</t>
  </si>
  <si>
    <t>053010</t>
  </si>
  <si>
    <t>GAZA (TERRITORIO DI)</t>
  </si>
  <si>
    <t>Z218</t>
  </si>
  <si>
    <t>GAZ</t>
  </si>
  <si>
    <t>GAZOLDO DEGLI IPPOLITI</t>
  </si>
  <si>
    <t>D949</t>
  </si>
  <si>
    <t>020024</t>
  </si>
  <si>
    <t>GAZZADA SCHIANNO</t>
  </si>
  <si>
    <t>D951</t>
  </si>
  <si>
    <t>21045</t>
  </si>
  <si>
    <t>012073</t>
  </si>
  <si>
    <t>GAZZANIGA</t>
  </si>
  <si>
    <t>D952</t>
  </si>
  <si>
    <t>24025</t>
  </si>
  <si>
    <t>016111</t>
  </si>
  <si>
    <t>GAZZO PADOVANO</t>
  </si>
  <si>
    <t>D956</t>
  </si>
  <si>
    <t>028041</t>
  </si>
  <si>
    <t>GAZZO VERONESE</t>
  </si>
  <si>
    <t>D957</t>
  </si>
  <si>
    <t>023037</t>
  </si>
  <si>
    <t>GAZZOLA</t>
  </si>
  <si>
    <t>D958</t>
  </si>
  <si>
    <t>033022</t>
  </si>
  <si>
    <t>GAZZUOLO</t>
  </si>
  <si>
    <t>D959</t>
  </si>
  <si>
    <t>020025</t>
  </si>
  <si>
    <t>GELA</t>
  </si>
  <si>
    <t>D960</t>
  </si>
  <si>
    <t>93012</t>
  </si>
  <si>
    <t>085007</t>
  </si>
  <si>
    <t>GEMMANO</t>
  </si>
  <si>
    <t>D961</t>
  </si>
  <si>
    <t>47855</t>
  </si>
  <si>
    <t>099004</t>
  </si>
  <si>
    <t>GEMONA DEL FRIULI</t>
  </si>
  <si>
    <t>D962</t>
  </si>
  <si>
    <t>33013</t>
  </si>
  <si>
    <t>030043</t>
  </si>
  <si>
    <t>GEMONIO</t>
  </si>
  <si>
    <t>D963</t>
  </si>
  <si>
    <t>21036</t>
  </si>
  <si>
    <t>012074</t>
  </si>
  <si>
    <t>GENAZZANO</t>
  </si>
  <si>
    <t>D964</t>
  </si>
  <si>
    <t>058042</t>
  </si>
  <si>
    <t>GENGA</t>
  </si>
  <si>
    <t>D965</t>
  </si>
  <si>
    <t>60040</t>
  </si>
  <si>
    <t>042020</t>
  </si>
  <si>
    <t>GENIVOLTA</t>
  </si>
  <si>
    <t>D966</t>
  </si>
  <si>
    <t>019047</t>
  </si>
  <si>
    <t>GENOLA</t>
  </si>
  <si>
    <t>D967</t>
  </si>
  <si>
    <t>004096</t>
  </si>
  <si>
    <t>GENONI</t>
  </si>
  <si>
    <t>D968</t>
  </si>
  <si>
    <t>091029</t>
  </si>
  <si>
    <t>GENOVA</t>
  </si>
  <si>
    <t>D969</t>
  </si>
  <si>
    <t>16100</t>
  </si>
  <si>
    <t>010025</t>
  </si>
  <si>
    <t>GENURI</t>
  </si>
  <si>
    <t>D970</t>
  </si>
  <si>
    <t>106005</t>
  </si>
  <si>
    <t>GENZANO DI LUCANIA</t>
  </si>
  <si>
    <t>D971</t>
  </si>
  <si>
    <t>85013</t>
  </si>
  <si>
    <t>076036</t>
  </si>
  <si>
    <t>GENZANO DI ROMA</t>
  </si>
  <si>
    <t>D972</t>
  </si>
  <si>
    <t>00045</t>
  </si>
  <si>
    <t>058043</t>
  </si>
  <si>
    <t>GENZONE</t>
  </si>
  <si>
    <t>D973</t>
  </si>
  <si>
    <t>018070</t>
  </si>
  <si>
    <t>GEORGIA</t>
  </si>
  <si>
    <t>Z254</t>
  </si>
  <si>
    <t>GEO</t>
  </si>
  <si>
    <t>GERA LARIO</t>
  </si>
  <si>
    <t>D974</t>
  </si>
  <si>
    <t>013107</t>
  </si>
  <si>
    <t>GERACE</t>
  </si>
  <si>
    <t>D975</t>
  </si>
  <si>
    <t>080036</t>
  </si>
  <si>
    <t>GERACI SICULO</t>
  </si>
  <si>
    <t>D977</t>
  </si>
  <si>
    <t>082037</t>
  </si>
  <si>
    <t>GERANO</t>
  </si>
  <si>
    <t>D978</t>
  </si>
  <si>
    <t>00025</t>
  </si>
  <si>
    <t>058044</t>
  </si>
  <si>
    <t>GERENZAGO</t>
  </si>
  <si>
    <t>D980</t>
  </si>
  <si>
    <t>018071</t>
  </si>
  <si>
    <t>GERENZANO</t>
  </si>
  <si>
    <t>D981</t>
  </si>
  <si>
    <t>012075</t>
  </si>
  <si>
    <t>GERGEI</t>
  </si>
  <si>
    <t>D982</t>
  </si>
  <si>
    <t>091030</t>
  </si>
  <si>
    <t>GERMAGNANO</t>
  </si>
  <si>
    <t>D983</t>
  </si>
  <si>
    <t>001113</t>
  </si>
  <si>
    <t>GERMAGNO</t>
  </si>
  <si>
    <t>D984</t>
  </si>
  <si>
    <t>28887</t>
  </si>
  <si>
    <t>103032</t>
  </si>
  <si>
    <t>GERMANIA REPUBBLICA FEDERALE</t>
  </si>
  <si>
    <t>Z112</t>
  </si>
  <si>
    <t>RFT</t>
  </si>
  <si>
    <t>GERMASINO</t>
  </si>
  <si>
    <t>D986</t>
  </si>
  <si>
    <t>013108</t>
  </si>
  <si>
    <t>GERMIGNAGA</t>
  </si>
  <si>
    <t>D987</t>
  </si>
  <si>
    <t>012076</t>
  </si>
  <si>
    <t>GEROCARNE</t>
  </si>
  <si>
    <t>D988</t>
  </si>
  <si>
    <t>89831</t>
  </si>
  <si>
    <t>102016</t>
  </si>
  <si>
    <t>GEROLA ALTA</t>
  </si>
  <si>
    <t>D990</t>
  </si>
  <si>
    <t>014031</t>
  </si>
  <si>
    <t>GEROSA</t>
  </si>
  <si>
    <t>D991</t>
  </si>
  <si>
    <t>016112</t>
  </si>
  <si>
    <t>GERRE DE' CAPRIOLI</t>
  </si>
  <si>
    <t>D993</t>
  </si>
  <si>
    <t>019048</t>
  </si>
  <si>
    <t>GESICO</t>
  </si>
  <si>
    <t>D994</t>
  </si>
  <si>
    <t>092024</t>
  </si>
  <si>
    <t>GESSATE</t>
  </si>
  <si>
    <t>D995</t>
  </si>
  <si>
    <t>015106</t>
  </si>
  <si>
    <t>GESSOPALENA</t>
  </si>
  <si>
    <t>D996</t>
  </si>
  <si>
    <t>069040</t>
  </si>
  <si>
    <t>GESTURI</t>
  </si>
  <si>
    <t>D997</t>
  </si>
  <si>
    <t>106006</t>
  </si>
  <si>
    <t>GESUALDO</t>
  </si>
  <si>
    <t>D998</t>
  </si>
  <si>
    <t>064036</t>
  </si>
  <si>
    <t>GHANA</t>
  </si>
  <si>
    <t>Z318</t>
  </si>
  <si>
    <t>GHA</t>
  </si>
  <si>
    <t>GHEDI</t>
  </si>
  <si>
    <t>D999</t>
  </si>
  <si>
    <t>25016</t>
  </si>
  <si>
    <t>017078</t>
  </si>
  <si>
    <t>GHEMME</t>
  </si>
  <si>
    <t>E001</t>
  </si>
  <si>
    <t>28074</t>
  </si>
  <si>
    <t>003073</t>
  </si>
  <si>
    <t>GHIFFA</t>
  </si>
  <si>
    <t>E003</t>
  </si>
  <si>
    <t>28823</t>
  </si>
  <si>
    <t>103033</t>
  </si>
  <si>
    <t>GHILARZA</t>
  </si>
  <si>
    <t>E004</t>
  </si>
  <si>
    <t>09074</t>
  </si>
  <si>
    <t>095021</t>
  </si>
  <si>
    <t>GHISALBA</t>
  </si>
  <si>
    <t>E006</t>
  </si>
  <si>
    <t>016113</t>
  </si>
  <si>
    <t>GHISLARENGO</t>
  </si>
  <si>
    <t>E007</t>
  </si>
  <si>
    <t>002062</t>
  </si>
  <si>
    <t>GIACCIANO CON BARUCHELLA</t>
  </si>
  <si>
    <t>E008</t>
  </si>
  <si>
    <t>029027</t>
  </si>
  <si>
    <t>GIAGLIONE</t>
  </si>
  <si>
    <t>E009</t>
  </si>
  <si>
    <t>001114</t>
  </si>
  <si>
    <t>GIAMAICA</t>
  </si>
  <si>
    <t>Z507</t>
  </si>
  <si>
    <t>JAX</t>
  </si>
  <si>
    <t>GIANICO</t>
  </si>
  <si>
    <t>E010</t>
  </si>
  <si>
    <t>017079</t>
  </si>
  <si>
    <t>GIANO DELL'UMBRIA</t>
  </si>
  <si>
    <t>E012</t>
  </si>
  <si>
    <t>06030</t>
  </si>
  <si>
    <t>054021</t>
  </si>
  <si>
    <t>GIANO VETUSTO</t>
  </si>
  <si>
    <t>E011</t>
  </si>
  <si>
    <t>061040</t>
  </si>
  <si>
    <t>GIAPPONE</t>
  </si>
  <si>
    <t>Z219</t>
  </si>
  <si>
    <t>JXX</t>
  </si>
  <si>
    <t>GIARDINELLO</t>
  </si>
  <si>
    <t>E013</t>
  </si>
  <si>
    <t>082038</t>
  </si>
  <si>
    <t>GIARDINI NAXOS</t>
  </si>
  <si>
    <t>E014</t>
  </si>
  <si>
    <t>083032</t>
  </si>
  <si>
    <t>GIAROLE</t>
  </si>
  <si>
    <t>E015</t>
  </si>
  <si>
    <t>15036</t>
  </si>
  <si>
    <t>006082</t>
  </si>
  <si>
    <t>GIARRATANA</t>
  </si>
  <si>
    <t>E016</t>
  </si>
  <si>
    <t>97010</t>
  </si>
  <si>
    <t>088004</t>
  </si>
  <si>
    <t>GIARRE</t>
  </si>
  <si>
    <t>E017</t>
  </si>
  <si>
    <t>95014</t>
  </si>
  <si>
    <t>087017</t>
  </si>
  <si>
    <t>GIAVE</t>
  </si>
  <si>
    <t>E019</t>
  </si>
  <si>
    <t>090030</t>
  </si>
  <si>
    <t>GIAVENO</t>
  </si>
  <si>
    <t>E020</t>
  </si>
  <si>
    <t>10094</t>
  </si>
  <si>
    <t>001115</t>
  </si>
  <si>
    <t>GIAVERA DEL MONTELLO</t>
  </si>
  <si>
    <t>E021</t>
  </si>
  <si>
    <t>026032</t>
  </si>
  <si>
    <t>GIBA</t>
  </si>
  <si>
    <t>E022</t>
  </si>
  <si>
    <t>107007</t>
  </si>
  <si>
    <t>GIBELLINA</t>
  </si>
  <si>
    <t>E023</t>
  </si>
  <si>
    <t>91024</t>
  </si>
  <si>
    <t>081010</t>
  </si>
  <si>
    <t>GIBILTERRA</t>
  </si>
  <si>
    <t>Z113</t>
  </si>
  <si>
    <t>GBZ</t>
  </si>
  <si>
    <t>GIBUTI</t>
  </si>
  <si>
    <t>Z361</t>
  </si>
  <si>
    <t>GIB</t>
  </si>
  <si>
    <t>GIFFLENGA</t>
  </si>
  <si>
    <t>E024</t>
  </si>
  <si>
    <t>13874</t>
  </si>
  <si>
    <t>096027</t>
  </si>
  <si>
    <t>GIFFONE</t>
  </si>
  <si>
    <t>E025</t>
  </si>
  <si>
    <t>080037</t>
  </si>
  <si>
    <t>GIFFONI SEI CASALI</t>
  </si>
  <si>
    <t>E026</t>
  </si>
  <si>
    <t>065055</t>
  </si>
  <si>
    <t>GIFFONI VALLE PIANA</t>
  </si>
  <si>
    <t>E027</t>
  </si>
  <si>
    <t>84095</t>
  </si>
  <si>
    <t>065056</t>
  </si>
  <si>
    <t>GIGNESE</t>
  </si>
  <si>
    <t>E028</t>
  </si>
  <si>
    <t>28836</t>
  </si>
  <si>
    <t>103034</t>
  </si>
  <si>
    <t>GIGNOD</t>
  </si>
  <si>
    <t>E029</t>
  </si>
  <si>
    <t>007030</t>
  </si>
  <si>
    <t>GILBERT E ELLICE (ISOLE)</t>
  </si>
  <si>
    <t>Z705</t>
  </si>
  <si>
    <t>GEE</t>
  </si>
  <si>
    <t>GILDONE</t>
  </si>
  <si>
    <t>E030</t>
  </si>
  <si>
    <t>070026</t>
  </si>
  <si>
    <t>GIMIGLIANO</t>
  </si>
  <si>
    <t>E031</t>
  </si>
  <si>
    <t>88045</t>
  </si>
  <si>
    <t>079058</t>
  </si>
  <si>
    <t>GINESTRA</t>
  </si>
  <si>
    <t>E033</t>
  </si>
  <si>
    <t>076099</t>
  </si>
  <si>
    <t>GINESTRA DEGLI SCHIAVONI</t>
  </si>
  <si>
    <t>E034</t>
  </si>
  <si>
    <t>062036</t>
  </si>
  <si>
    <t>GINOSA</t>
  </si>
  <si>
    <t>E036</t>
  </si>
  <si>
    <t>74013</t>
  </si>
  <si>
    <t>073007</t>
  </si>
  <si>
    <t>GIOI</t>
  </si>
  <si>
    <t>E037</t>
  </si>
  <si>
    <t>84056</t>
  </si>
  <si>
    <t>065057</t>
  </si>
  <si>
    <t>GIOIA DEI MARSI</t>
  </si>
  <si>
    <t>E040</t>
  </si>
  <si>
    <t>67055</t>
  </si>
  <si>
    <t>066046</t>
  </si>
  <si>
    <t>GIOIA DEL COLLE</t>
  </si>
  <si>
    <t>E038</t>
  </si>
  <si>
    <t>70023</t>
  </si>
  <si>
    <t>072021</t>
  </si>
  <si>
    <t>GIOIA SANNITICA</t>
  </si>
  <si>
    <t>E039</t>
  </si>
  <si>
    <t>061041</t>
  </si>
  <si>
    <t>GIOIA TAURO</t>
  </si>
  <si>
    <t>E041</t>
  </si>
  <si>
    <t>89013</t>
  </si>
  <si>
    <t>080038</t>
  </si>
  <si>
    <t>GIOIOSA IONICA</t>
  </si>
  <si>
    <t>E044</t>
  </si>
  <si>
    <t>89042</t>
  </si>
  <si>
    <t>080039</t>
  </si>
  <si>
    <t>GIOIOSA MAREA</t>
  </si>
  <si>
    <t>E043</t>
  </si>
  <si>
    <t>98063</t>
  </si>
  <si>
    <t>083033</t>
  </si>
  <si>
    <t>GIORDANIA</t>
  </si>
  <si>
    <t>Z220</t>
  </si>
  <si>
    <t>JOR</t>
  </si>
  <si>
    <t>GIOVE</t>
  </si>
  <si>
    <t>E045</t>
  </si>
  <si>
    <t>05024</t>
  </si>
  <si>
    <t>055014</t>
  </si>
  <si>
    <t>GIOVINAZZO</t>
  </si>
  <si>
    <t>E047</t>
  </si>
  <si>
    <t>70054</t>
  </si>
  <si>
    <t>072022</t>
  </si>
  <si>
    <t>GIOVO</t>
  </si>
  <si>
    <t>E048</t>
  </si>
  <si>
    <t>022092</t>
  </si>
  <si>
    <t>GIRASOLE</t>
  </si>
  <si>
    <t>E049</t>
  </si>
  <si>
    <t>105007</t>
  </si>
  <si>
    <t>GIRIFALCO</t>
  </si>
  <si>
    <t>E050</t>
  </si>
  <si>
    <t>079059</t>
  </si>
  <si>
    <t>GIRONICO</t>
  </si>
  <si>
    <t>E051</t>
  </si>
  <si>
    <t>013109</t>
  </si>
  <si>
    <t>GISSI</t>
  </si>
  <si>
    <t>E052</t>
  </si>
  <si>
    <t>66052</t>
  </si>
  <si>
    <t>069041</t>
  </si>
  <si>
    <t>GIUGGIANELLO</t>
  </si>
  <si>
    <t>E053</t>
  </si>
  <si>
    <t>075032</t>
  </si>
  <si>
    <t>GIUGLIANO IN CAMPANIA</t>
  </si>
  <si>
    <t>E054</t>
  </si>
  <si>
    <t>80014</t>
  </si>
  <si>
    <t>063034</t>
  </si>
  <si>
    <t>GIULIANA</t>
  </si>
  <si>
    <t>E055</t>
  </si>
  <si>
    <t>082039</t>
  </si>
  <si>
    <t>GIULIANO DI ROMA</t>
  </si>
  <si>
    <t>E057</t>
  </si>
  <si>
    <t>060041</t>
  </si>
  <si>
    <t>GIULIANO TEATINO</t>
  </si>
  <si>
    <t>E056</t>
  </si>
  <si>
    <t>069042</t>
  </si>
  <si>
    <t>GIULIANOVA</t>
  </si>
  <si>
    <t>E058</t>
  </si>
  <si>
    <t>64021</t>
  </si>
  <si>
    <t>067025</t>
  </si>
  <si>
    <t>GIUNCUGNANO</t>
  </si>
  <si>
    <t>E059</t>
  </si>
  <si>
    <t>046016</t>
  </si>
  <si>
    <t>GIUNGANO</t>
  </si>
  <si>
    <t>E060</t>
  </si>
  <si>
    <t>065058</t>
  </si>
  <si>
    <t>GIURDIGNANO</t>
  </si>
  <si>
    <t>E061</t>
  </si>
  <si>
    <t>075033</t>
  </si>
  <si>
    <t>GIUSSAGO</t>
  </si>
  <si>
    <t>E062</t>
  </si>
  <si>
    <t>018072</t>
  </si>
  <si>
    <t>GIUSSANO</t>
  </si>
  <si>
    <t>E063</t>
  </si>
  <si>
    <t>20034</t>
  </si>
  <si>
    <t>015107</t>
  </si>
  <si>
    <t>GIUSTENICE</t>
  </si>
  <si>
    <t>E064</t>
  </si>
  <si>
    <t>17027</t>
  </si>
  <si>
    <t>009031</t>
  </si>
  <si>
    <t>GIUSTINO</t>
  </si>
  <si>
    <t>E065</t>
  </si>
  <si>
    <t>38086</t>
  </si>
  <si>
    <t>022093</t>
  </si>
  <si>
    <t>GIUSVALLA</t>
  </si>
  <si>
    <t>E066</t>
  </si>
  <si>
    <t>17010</t>
  </si>
  <si>
    <t>009032</t>
  </si>
  <si>
    <t>GIVOLETTO</t>
  </si>
  <si>
    <t>E067</t>
  </si>
  <si>
    <t>001116</t>
  </si>
  <si>
    <t>GIZZERIA</t>
  </si>
  <si>
    <t>E068</t>
  </si>
  <si>
    <t>079060</t>
  </si>
  <si>
    <t>GLORENZA</t>
  </si>
  <si>
    <t>E069</t>
  </si>
  <si>
    <t>39024</t>
  </si>
  <si>
    <t>021036</t>
  </si>
  <si>
    <t>GODEGA DI SANT'URBANO</t>
  </si>
  <si>
    <t>E071</t>
  </si>
  <si>
    <t>026033</t>
  </si>
  <si>
    <t>GODIASCO</t>
  </si>
  <si>
    <t>E072</t>
  </si>
  <si>
    <t>27052</t>
  </si>
  <si>
    <t>018073</t>
  </si>
  <si>
    <t>GODRANO</t>
  </si>
  <si>
    <t>E074</t>
  </si>
  <si>
    <t>082040</t>
  </si>
  <si>
    <t>GOITO</t>
  </si>
  <si>
    <t>E078</t>
  </si>
  <si>
    <t>46044</t>
  </si>
  <si>
    <t>020026</t>
  </si>
  <si>
    <t>GOLASECCA</t>
  </si>
  <si>
    <t>E079</t>
  </si>
  <si>
    <t>012077</t>
  </si>
  <si>
    <t>GOLFERENZO</t>
  </si>
  <si>
    <t>E081</t>
  </si>
  <si>
    <t>27047</t>
  </si>
  <si>
    <t>018074</t>
  </si>
  <si>
    <t>GOLFO ARANCI</t>
  </si>
  <si>
    <t>M274</t>
  </si>
  <si>
    <t>104011</t>
  </si>
  <si>
    <t>GOMBITO</t>
  </si>
  <si>
    <t>E082</t>
  </si>
  <si>
    <t>019049</t>
  </si>
  <si>
    <t>GONARS</t>
  </si>
  <si>
    <t>E083</t>
  </si>
  <si>
    <t>030044</t>
  </si>
  <si>
    <t>GONI</t>
  </si>
  <si>
    <t>E084</t>
  </si>
  <si>
    <t>092027</t>
  </si>
  <si>
    <t>GONNESA</t>
  </si>
  <si>
    <t>E086</t>
  </si>
  <si>
    <t>107008</t>
  </si>
  <si>
    <t>GONNOSCODINA</t>
  </si>
  <si>
    <t>E087</t>
  </si>
  <si>
    <t>095022</t>
  </si>
  <si>
    <t>GONNOSFANADIGA</t>
  </si>
  <si>
    <t>E085</t>
  </si>
  <si>
    <t>09035</t>
  </si>
  <si>
    <t>106007</t>
  </si>
  <si>
    <t>GONNOSNO'</t>
  </si>
  <si>
    <t>D585</t>
  </si>
  <si>
    <t>095023</t>
  </si>
  <si>
    <t>GONNOSTRAMATZA</t>
  </si>
  <si>
    <t>E088</t>
  </si>
  <si>
    <t>09093</t>
  </si>
  <si>
    <t>095024</t>
  </si>
  <si>
    <t>GONZAGA</t>
  </si>
  <si>
    <t>E089</t>
  </si>
  <si>
    <t>46023</t>
  </si>
  <si>
    <t>020027</t>
  </si>
  <si>
    <t>GORDONA</t>
  </si>
  <si>
    <t>E090</t>
  </si>
  <si>
    <t>014032</t>
  </si>
  <si>
    <t>GORGA</t>
  </si>
  <si>
    <t>E091</t>
  </si>
  <si>
    <t>058045</t>
  </si>
  <si>
    <t>GORGO AL MONTICANO</t>
  </si>
  <si>
    <t>E092</t>
  </si>
  <si>
    <t>026034</t>
  </si>
  <si>
    <t>GORGOGLIONE</t>
  </si>
  <si>
    <t>E093</t>
  </si>
  <si>
    <t>077010</t>
  </si>
  <si>
    <t>GORGONZOLA</t>
  </si>
  <si>
    <t>E094</t>
  </si>
  <si>
    <t>20064</t>
  </si>
  <si>
    <t>015108</t>
  </si>
  <si>
    <t>GORIANO SICOLI</t>
  </si>
  <si>
    <t>E096</t>
  </si>
  <si>
    <t>066047</t>
  </si>
  <si>
    <t>GORIZIA</t>
  </si>
  <si>
    <t>E098</t>
  </si>
  <si>
    <t>34170</t>
  </si>
  <si>
    <t>031007</t>
  </si>
  <si>
    <t>GORLA MAGGIORE</t>
  </si>
  <si>
    <t>E101</t>
  </si>
  <si>
    <t>012078</t>
  </si>
  <si>
    <t>GORLA MINORE</t>
  </si>
  <si>
    <t>E102</t>
  </si>
  <si>
    <t>21055</t>
  </si>
  <si>
    <t>012079</t>
  </si>
  <si>
    <t>GORLAGO</t>
  </si>
  <si>
    <t>E100</t>
  </si>
  <si>
    <t>016114</t>
  </si>
  <si>
    <t>GORLE</t>
  </si>
  <si>
    <t>E103</t>
  </si>
  <si>
    <t>016115</t>
  </si>
  <si>
    <t>GORNATE OLONA</t>
  </si>
  <si>
    <t>E104</t>
  </si>
  <si>
    <t>012080</t>
  </si>
  <si>
    <t>GORNO</t>
  </si>
  <si>
    <t>E106</t>
  </si>
  <si>
    <t>016116</t>
  </si>
  <si>
    <t>GORO</t>
  </si>
  <si>
    <t>E107</t>
  </si>
  <si>
    <t>44020</t>
  </si>
  <si>
    <t>038025</t>
  </si>
  <si>
    <t>GORRETO</t>
  </si>
  <si>
    <t>E109</t>
  </si>
  <si>
    <t>010026</t>
  </si>
  <si>
    <t>GORZEGNO</t>
  </si>
  <si>
    <t>E111</t>
  </si>
  <si>
    <t>004097</t>
  </si>
  <si>
    <t>GOSALDO</t>
  </si>
  <si>
    <t>E113</t>
  </si>
  <si>
    <t>025025</t>
  </si>
  <si>
    <t>GOSSOLENGO</t>
  </si>
  <si>
    <t>E114</t>
  </si>
  <si>
    <t>033023</t>
  </si>
  <si>
    <t>GOTTASECCA</t>
  </si>
  <si>
    <t>E115</t>
  </si>
  <si>
    <t>004098</t>
  </si>
  <si>
    <t>GOTTOLENGO</t>
  </si>
  <si>
    <t>E116</t>
  </si>
  <si>
    <t>25023</t>
  </si>
  <si>
    <t>017080</t>
  </si>
  <si>
    <t>GOVONE</t>
  </si>
  <si>
    <t>E118</t>
  </si>
  <si>
    <t>004099</t>
  </si>
  <si>
    <t>GOZZANO</t>
  </si>
  <si>
    <t>E120</t>
  </si>
  <si>
    <t>28024</t>
  </si>
  <si>
    <t>003076</t>
  </si>
  <si>
    <t>GRADARA</t>
  </si>
  <si>
    <t>E122</t>
  </si>
  <si>
    <t>61012</t>
  </si>
  <si>
    <t>041020</t>
  </si>
  <si>
    <t>GRADISCA D'ISONZO</t>
  </si>
  <si>
    <t>E124</t>
  </si>
  <si>
    <t>031008</t>
  </si>
  <si>
    <t>GRADO</t>
  </si>
  <si>
    <t>E125</t>
  </si>
  <si>
    <t>34073</t>
  </si>
  <si>
    <t>031009</t>
  </si>
  <si>
    <t>GRADOLI</t>
  </si>
  <si>
    <t>E126</t>
  </si>
  <si>
    <t>056028</t>
  </si>
  <si>
    <t>GRAFFIGNANA</t>
  </si>
  <si>
    <t>E127</t>
  </si>
  <si>
    <t>26813</t>
  </si>
  <si>
    <t>098028</t>
  </si>
  <si>
    <t>GRAFFIGNANO</t>
  </si>
  <si>
    <t>E128</t>
  </si>
  <si>
    <t>056029</t>
  </si>
  <si>
    <t>GRAGLIA</t>
  </si>
  <si>
    <t>E130</t>
  </si>
  <si>
    <t>13895</t>
  </si>
  <si>
    <t>096028</t>
  </si>
  <si>
    <t>GRAGNANO</t>
  </si>
  <si>
    <t>E131</t>
  </si>
  <si>
    <t>80054</t>
  </si>
  <si>
    <t>063035</t>
  </si>
  <si>
    <t>GRAGNANO TREBBIENSE</t>
  </si>
  <si>
    <t>E132</t>
  </si>
  <si>
    <t>033024</t>
  </si>
  <si>
    <t>GRAMMICHELE</t>
  </si>
  <si>
    <t>E133</t>
  </si>
  <si>
    <t>95042</t>
  </si>
  <si>
    <t>087018</t>
  </si>
  <si>
    <t>GRAN BRETAGNA E IRLANDA DEL NORD</t>
  </si>
  <si>
    <t>Z114</t>
  </si>
  <si>
    <t>GBX</t>
  </si>
  <si>
    <t>GRANA</t>
  </si>
  <si>
    <t>E134</t>
  </si>
  <si>
    <t>005056</t>
  </si>
  <si>
    <t>GRANAGLIONE</t>
  </si>
  <si>
    <t>E135</t>
  </si>
  <si>
    <t>40045</t>
  </si>
  <si>
    <t>037029</t>
  </si>
  <si>
    <t>GRANAROLO DELL'EMILIA</t>
  </si>
  <si>
    <t>E136</t>
  </si>
  <si>
    <t>40057</t>
  </si>
  <si>
    <t>037030</t>
  </si>
  <si>
    <t>GRANCONA</t>
  </si>
  <si>
    <t>E138</t>
  </si>
  <si>
    <t>024045</t>
  </si>
  <si>
    <t>GRANDATE</t>
  </si>
  <si>
    <t>E139</t>
  </si>
  <si>
    <t>013110</t>
  </si>
  <si>
    <t>GRANDOLA ED UNITI</t>
  </si>
  <si>
    <t>E141</t>
  </si>
  <si>
    <t>013111</t>
  </si>
  <si>
    <t>GRANITI</t>
  </si>
  <si>
    <t>E142</t>
  </si>
  <si>
    <t>98036</t>
  </si>
  <si>
    <t>083034</t>
  </si>
  <si>
    <t>GRANOZZO CON MONTICELLO</t>
  </si>
  <si>
    <t>E143</t>
  </si>
  <si>
    <t>003077</t>
  </si>
  <si>
    <t>GRANTOLA</t>
  </si>
  <si>
    <t>E144</t>
  </si>
  <si>
    <t>012081</t>
  </si>
  <si>
    <t>GRANTORTO</t>
  </si>
  <si>
    <t>E145</t>
  </si>
  <si>
    <t>028042</t>
  </si>
  <si>
    <t>GRANZE</t>
  </si>
  <si>
    <t>E146</t>
  </si>
  <si>
    <t>028043</t>
  </si>
  <si>
    <t>GRASSANO</t>
  </si>
  <si>
    <t>E147</t>
  </si>
  <si>
    <t>75014</t>
  </si>
  <si>
    <t>077011</t>
  </si>
  <si>
    <t>GRASSOBBIO</t>
  </si>
  <si>
    <t>E148</t>
  </si>
  <si>
    <t>016117</t>
  </si>
  <si>
    <t>GRATTERI</t>
  </si>
  <si>
    <t>E149</t>
  </si>
  <si>
    <t>082041</t>
  </si>
  <si>
    <t>GRAUNO</t>
  </si>
  <si>
    <t>E150</t>
  </si>
  <si>
    <t>022094</t>
  </si>
  <si>
    <t>GRAVEDONA</t>
  </si>
  <si>
    <t>E151</t>
  </si>
  <si>
    <t>22015</t>
  </si>
  <si>
    <t>013112</t>
  </si>
  <si>
    <t>GRAVELLONA LOMELLINA</t>
  </si>
  <si>
    <t>E152</t>
  </si>
  <si>
    <t>018075</t>
  </si>
  <si>
    <t>GRAVELLONA TOCE</t>
  </si>
  <si>
    <t>E153</t>
  </si>
  <si>
    <t>28883</t>
  </si>
  <si>
    <t>103035</t>
  </si>
  <si>
    <t>GRAVERE</t>
  </si>
  <si>
    <t>E154</t>
  </si>
  <si>
    <t>001117</t>
  </si>
  <si>
    <t>GRAVINA DI CATANIA</t>
  </si>
  <si>
    <t>E156</t>
  </si>
  <si>
    <t>95030</t>
  </si>
  <si>
    <t>087019</t>
  </si>
  <si>
    <t>GRAVINA IN PUGLIA</t>
  </si>
  <si>
    <t>E155</t>
  </si>
  <si>
    <t>70024</t>
  </si>
  <si>
    <t>072023</t>
  </si>
  <si>
    <t>GRAZZANISE</t>
  </si>
  <si>
    <t>E158</t>
  </si>
  <si>
    <t>81046</t>
  </si>
  <si>
    <t>061042</t>
  </si>
  <si>
    <t>GRAZZANO BADOGLIO</t>
  </si>
  <si>
    <t>E159</t>
  </si>
  <si>
    <t>14035</t>
  </si>
  <si>
    <t>005057</t>
  </si>
  <si>
    <t>GRECCIO</t>
  </si>
  <si>
    <t>E160</t>
  </si>
  <si>
    <t>057031</t>
  </si>
  <si>
    <t>GRECI</t>
  </si>
  <si>
    <t>E161</t>
  </si>
  <si>
    <t>83030</t>
  </si>
  <si>
    <t>064037</t>
  </si>
  <si>
    <t>GRECIA</t>
  </si>
  <si>
    <t>Z115</t>
  </si>
  <si>
    <t>GRX</t>
  </si>
  <si>
    <t>GREGGIO</t>
  </si>
  <si>
    <t>E163</t>
  </si>
  <si>
    <t>002065</t>
  </si>
  <si>
    <t>GREMIASCO</t>
  </si>
  <si>
    <t>E164</t>
  </si>
  <si>
    <t>006083</t>
  </si>
  <si>
    <t>GRENADA</t>
  </si>
  <si>
    <t>Z524</t>
  </si>
  <si>
    <t>GRE</t>
  </si>
  <si>
    <t>GRESSAN</t>
  </si>
  <si>
    <t>E165</t>
  </si>
  <si>
    <t>007031</t>
  </si>
  <si>
    <t>GRESSONEY LA TRINITE'</t>
  </si>
  <si>
    <t>R167</t>
  </si>
  <si>
    <t>007032</t>
  </si>
  <si>
    <t>GRESSONEY SAINT JEAN</t>
  </si>
  <si>
    <t>E168</t>
  </si>
  <si>
    <t>11025</t>
  </si>
  <si>
    <t>007033</t>
  </si>
  <si>
    <t>GREVE IN CHIANTI</t>
  </si>
  <si>
    <t>E169</t>
  </si>
  <si>
    <t>50022</t>
  </si>
  <si>
    <t>048021</t>
  </si>
  <si>
    <t>GREZZAGO</t>
  </si>
  <si>
    <t>E170</t>
  </si>
  <si>
    <t>20056</t>
  </si>
  <si>
    <t>015110</t>
  </si>
  <si>
    <t>GREZZANA</t>
  </si>
  <si>
    <t>E171</t>
  </si>
  <si>
    <t>37023</t>
  </si>
  <si>
    <t>023038</t>
  </si>
  <si>
    <t>GRIANTE</t>
  </si>
  <si>
    <t>E172</t>
  </si>
  <si>
    <t>22011</t>
  </si>
  <si>
    <t>013113</t>
  </si>
  <si>
    <t>GRICIGNANO DI AVERSA</t>
  </si>
  <si>
    <t>E173</t>
  </si>
  <si>
    <t>061043</t>
  </si>
  <si>
    <t>GRIGNASCO</t>
  </si>
  <si>
    <t>E177</t>
  </si>
  <si>
    <t>28075</t>
  </si>
  <si>
    <t>003079</t>
  </si>
  <si>
    <t>GRIGNO</t>
  </si>
  <si>
    <t>E178</t>
  </si>
  <si>
    <t>38055</t>
  </si>
  <si>
    <t>022095</t>
  </si>
  <si>
    <t>GRIMACCO</t>
  </si>
  <si>
    <t>E179</t>
  </si>
  <si>
    <t>030045</t>
  </si>
  <si>
    <t>GRIMALDI</t>
  </si>
  <si>
    <t>E180</t>
  </si>
  <si>
    <t>87034</t>
  </si>
  <si>
    <t>078059</t>
  </si>
  <si>
    <t>GRINZANE CAVOUR</t>
  </si>
  <si>
    <t>E182</t>
  </si>
  <si>
    <t>004100</t>
  </si>
  <si>
    <t>GRISIGNANO DI ZOCCO</t>
  </si>
  <si>
    <t>E184</t>
  </si>
  <si>
    <t>024046</t>
  </si>
  <si>
    <t>GRISOLIA</t>
  </si>
  <si>
    <t>E185</t>
  </si>
  <si>
    <t>078060</t>
  </si>
  <si>
    <t>GRIZZANA MORANDI</t>
  </si>
  <si>
    <t>E187</t>
  </si>
  <si>
    <t>037031</t>
  </si>
  <si>
    <t>GROENLANDIA</t>
  </si>
  <si>
    <t>Z402</t>
  </si>
  <si>
    <t>GOE</t>
  </si>
  <si>
    <t>GROGNARDO</t>
  </si>
  <si>
    <t>E188</t>
  </si>
  <si>
    <t>006084</t>
  </si>
  <si>
    <t>GROMO</t>
  </si>
  <si>
    <t>E189</t>
  </si>
  <si>
    <t>016118</t>
  </si>
  <si>
    <t>GRONDONA</t>
  </si>
  <si>
    <t>E191</t>
  </si>
  <si>
    <t>006085</t>
  </si>
  <si>
    <t>GRONE</t>
  </si>
  <si>
    <t>E192</t>
  </si>
  <si>
    <t>016119</t>
  </si>
  <si>
    <t>GRONTARDO</t>
  </si>
  <si>
    <t>E193</t>
  </si>
  <si>
    <t>26044</t>
  </si>
  <si>
    <t>019050</t>
  </si>
  <si>
    <t>GROPELLO CAIROLI</t>
  </si>
  <si>
    <t>E195</t>
  </si>
  <si>
    <t>27027</t>
  </si>
  <si>
    <t>018076</t>
  </si>
  <si>
    <t>GROPPARELLO</t>
  </si>
  <si>
    <t>E196</t>
  </si>
  <si>
    <t>29025</t>
  </si>
  <si>
    <t>033025</t>
  </si>
  <si>
    <t>GROSCAVALLO</t>
  </si>
  <si>
    <t>E199</t>
  </si>
  <si>
    <t>001118</t>
  </si>
  <si>
    <t>GROSIO</t>
  </si>
  <si>
    <t>E200</t>
  </si>
  <si>
    <t>23033</t>
  </si>
  <si>
    <t>014033</t>
  </si>
  <si>
    <t>GROSOTTO</t>
  </si>
  <si>
    <t>E201</t>
  </si>
  <si>
    <t>23034</t>
  </si>
  <si>
    <t>014034</t>
  </si>
  <si>
    <t>GROSSETO</t>
  </si>
  <si>
    <t>E202</t>
  </si>
  <si>
    <t>58100</t>
  </si>
  <si>
    <t>053011</t>
  </si>
  <si>
    <t>GROSSO</t>
  </si>
  <si>
    <t>E203</t>
  </si>
  <si>
    <t>001119</t>
  </si>
  <si>
    <t>GROTTAFERRATA</t>
  </si>
  <si>
    <t>E204</t>
  </si>
  <si>
    <t>00046</t>
  </si>
  <si>
    <t>058046</t>
  </si>
  <si>
    <t>GROTTAGLIE</t>
  </si>
  <si>
    <t>E205</t>
  </si>
  <si>
    <t>74023</t>
  </si>
  <si>
    <t>073008</t>
  </si>
  <si>
    <t>GROTTAMINARDA</t>
  </si>
  <si>
    <t>E206</t>
  </si>
  <si>
    <t>83035</t>
  </si>
  <si>
    <t>064038</t>
  </si>
  <si>
    <t>GROTTAMMARE</t>
  </si>
  <si>
    <t>E207</t>
  </si>
  <si>
    <t>63013</t>
  </si>
  <si>
    <t>044023</t>
  </si>
  <si>
    <t>GROTTAZZOLINA</t>
  </si>
  <si>
    <t>E208</t>
  </si>
  <si>
    <t>63024</t>
  </si>
  <si>
    <t>044024</t>
  </si>
  <si>
    <t>GROTTE</t>
  </si>
  <si>
    <t>E209</t>
  </si>
  <si>
    <t>084018</t>
  </si>
  <si>
    <t>GROTTE DI CASTRO</t>
  </si>
  <si>
    <t>E210</t>
  </si>
  <si>
    <t>01025</t>
  </si>
  <si>
    <t>056030</t>
  </si>
  <si>
    <t>GROTTERIA</t>
  </si>
  <si>
    <t>E212</t>
  </si>
  <si>
    <t>89043</t>
  </si>
  <si>
    <t>080040</t>
  </si>
  <si>
    <t>GROTTOLE</t>
  </si>
  <si>
    <t>E213</t>
  </si>
  <si>
    <t>077012</t>
  </si>
  <si>
    <t>GROTTOLELLA</t>
  </si>
  <si>
    <t>E214</t>
  </si>
  <si>
    <t>064039</t>
  </si>
  <si>
    <t>GRUARO</t>
  </si>
  <si>
    <t>E215</t>
  </si>
  <si>
    <t>027018</t>
  </si>
  <si>
    <t>GRUGLIASCO</t>
  </si>
  <si>
    <t>E216</t>
  </si>
  <si>
    <t>10095</t>
  </si>
  <si>
    <t>001120</t>
  </si>
  <si>
    <t>GRUMELLO CREMONESE</t>
  </si>
  <si>
    <t>E217</t>
  </si>
  <si>
    <t>26023</t>
  </si>
  <si>
    <t>019051</t>
  </si>
  <si>
    <t>GRUMELLO DEL MONTE</t>
  </si>
  <si>
    <t>E219</t>
  </si>
  <si>
    <t>24064</t>
  </si>
  <si>
    <t>016120</t>
  </si>
  <si>
    <t>GRUMENTO NOVA</t>
  </si>
  <si>
    <t>E221</t>
  </si>
  <si>
    <t>076037</t>
  </si>
  <si>
    <t>GRUMES</t>
  </si>
  <si>
    <t>E222</t>
  </si>
  <si>
    <t>022096</t>
  </si>
  <si>
    <t>GRUMO APPULA</t>
  </si>
  <si>
    <t>E223</t>
  </si>
  <si>
    <t>70025</t>
  </si>
  <si>
    <t>072024</t>
  </si>
  <si>
    <t>GRUMO NEVANO</t>
  </si>
  <si>
    <t>E224</t>
  </si>
  <si>
    <t>80028</t>
  </si>
  <si>
    <t>063036</t>
  </si>
  <si>
    <t>GRUMOLO DELLE ABBADESSE</t>
  </si>
  <si>
    <t>E226</t>
  </si>
  <si>
    <t>024047</t>
  </si>
  <si>
    <t>GUADALUPA</t>
  </si>
  <si>
    <t>Z508</t>
  </si>
  <si>
    <t>GUA</t>
  </si>
  <si>
    <t>GUAGNANO</t>
  </si>
  <si>
    <t>E227</t>
  </si>
  <si>
    <t>075034</t>
  </si>
  <si>
    <t>GUALDO</t>
  </si>
  <si>
    <t>E228</t>
  </si>
  <si>
    <t>043021</t>
  </si>
  <si>
    <t>GUALDO CATTANEO</t>
  </si>
  <si>
    <t>E229</t>
  </si>
  <si>
    <t>06035</t>
  </si>
  <si>
    <t>054022</t>
  </si>
  <si>
    <t>GUALDO TADINO</t>
  </si>
  <si>
    <t>E230</t>
  </si>
  <si>
    <t>06023</t>
  </si>
  <si>
    <t>054023</t>
  </si>
  <si>
    <t>GUALTIERI</t>
  </si>
  <si>
    <t>E232</t>
  </si>
  <si>
    <t>42044</t>
  </si>
  <si>
    <t>035023</t>
  </si>
  <si>
    <t>GUALTIERI SICAMINO'</t>
  </si>
  <si>
    <t>E233</t>
  </si>
  <si>
    <t>083035</t>
  </si>
  <si>
    <t>GUAM (ISOLA)</t>
  </si>
  <si>
    <t>Z706</t>
  </si>
  <si>
    <t>GUM</t>
  </si>
  <si>
    <t>GUAMAGGIORE</t>
  </si>
  <si>
    <t>E234</t>
  </si>
  <si>
    <t>092030</t>
  </si>
  <si>
    <t>GUANZATE</t>
  </si>
  <si>
    <t>E235</t>
  </si>
  <si>
    <t>013114</t>
  </si>
  <si>
    <t>GUARCINO</t>
  </si>
  <si>
    <t>E236</t>
  </si>
  <si>
    <t>03016</t>
  </si>
  <si>
    <t>060042</t>
  </si>
  <si>
    <t>GUARDA VENETA</t>
  </si>
  <si>
    <t>E240</t>
  </si>
  <si>
    <t>029028</t>
  </si>
  <si>
    <t>GUARDABOSONE</t>
  </si>
  <si>
    <t>E237</t>
  </si>
  <si>
    <t>002066</t>
  </si>
  <si>
    <t>GUARDAMIGLIO</t>
  </si>
  <si>
    <t>E238</t>
  </si>
  <si>
    <t>26862</t>
  </si>
  <si>
    <t>098029</t>
  </si>
  <si>
    <t>GUARDAVALLE</t>
  </si>
  <si>
    <t>E239</t>
  </si>
  <si>
    <t>88065</t>
  </si>
  <si>
    <t>079061</t>
  </si>
  <si>
    <t>GUARDEA</t>
  </si>
  <si>
    <t>E241</t>
  </si>
  <si>
    <t>05025</t>
  </si>
  <si>
    <t>055015</t>
  </si>
  <si>
    <t>GUARDIA LOMBARDI</t>
  </si>
  <si>
    <t>E245</t>
  </si>
  <si>
    <t>064040</t>
  </si>
  <si>
    <t>GUARDIA PERTICARA</t>
  </si>
  <si>
    <t>E246</t>
  </si>
  <si>
    <t>076038</t>
  </si>
  <si>
    <t>GUARDIA PIEMONTESE</t>
  </si>
  <si>
    <t>E242</t>
  </si>
  <si>
    <t>078061</t>
  </si>
  <si>
    <t>GUARDIA SANFRAMONDI</t>
  </si>
  <si>
    <t>E249</t>
  </si>
  <si>
    <t>82034</t>
  </si>
  <si>
    <t>062037</t>
  </si>
  <si>
    <t>GUARDIAGRELE</t>
  </si>
  <si>
    <t>E243</t>
  </si>
  <si>
    <t>66016</t>
  </si>
  <si>
    <t>069043</t>
  </si>
  <si>
    <t>GUARDIALFIERA</t>
  </si>
  <si>
    <t>E244</t>
  </si>
  <si>
    <t>070027</t>
  </si>
  <si>
    <t>GUARDIAREGIA</t>
  </si>
  <si>
    <t>E248</t>
  </si>
  <si>
    <t>86014</t>
  </si>
  <si>
    <t>070028</t>
  </si>
  <si>
    <t>GUARDISTALLO</t>
  </si>
  <si>
    <t>E250</t>
  </si>
  <si>
    <t>050015</t>
  </si>
  <si>
    <t>GUARENE</t>
  </si>
  <si>
    <t>E251</t>
  </si>
  <si>
    <t>004101</t>
  </si>
  <si>
    <t>GUASILA</t>
  </si>
  <si>
    <t>E252</t>
  </si>
  <si>
    <t>092031</t>
  </si>
  <si>
    <t>GUASTALLA</t>
  </si>
  <si>
    <t>E253</t>
  </si>
  <si>
    <t>42016</t>
  </si>
  <si>
    <t>035024</t>
  </si>
  <si>
    <t>GUATEMALA</t>
  </si>
  <si>
    <t>Z509</t>
  </si>
  <si>
    <t>GXX</t>
  </si>
  <si>
    <t>GUAYANA=GUIANA FRANCESE</t>
  </si>
  <si>
    <t>Z607</t>
  </si>
  <si>
    <t>GYF</t>
  </si>
  <si>
    <t>GUAZZORA</t>
  </si>
  <si>
    <t>E255</t>
  </si>
  <si>
    <t>006086</t>
  </si>
  <si>
    <t>GUBBIO</t>
  </si>
  <si>
    <t>E256</t>
  </si>
  <si>
    <t>06024</t>
  </si>
  <si>
    <t>054024</t>
  </si>
  <si>
    <t>GUDO VISCONTI</t>
  </si>
  <si>
    <t>E258</t>
  </si>
  <si>
    <t>20088</t>
  </si>
  <si>
    <t>015112</t>
  </si>
  <si>
    <t>GUGLIONESI</t>
  </si>
  <si>
    <t>E259</t>
  </si>
  <si>
    <t>86034</t>
  </si>
  <si>
    <t>070029</t>
  </si>
  <si>
    <t>GUIDIZZOLO</t>
  </si>
  <si>
    <t>E261</t>
  </si>
  <si>
    <t>020028</t>
  </si>
  <si>
    <t>GUIDONIA MONTECELIO</t>
  </si>
  <si>
    <t>E263</t>
  </si>
  <si>
    <t>00012</t>
  </si>
  <si>
    <t>058047</t>
  </si>
  <si>
    <t>GUIGLIA</t>
  </si>
  <si>
    <t>E264</t>
  </si>
  <si>
    <t>41052</t>
  </si>
  <si>
    <t>036017</t>
  </si>
  <si>
    <t>GUILMI</t>
  </si>
  <si>
    <t>E266</t>
  </si>
  <si>
    <t>069044</t>
  </si>
  <si>
    <t>GUINEA</t>
  </si>
  <si>
    <t>Z319</t>
  </si>
  <si>
    <t>GUI</t>
  </si>
  <si>
    <t>GUINEA BISSAU</t>
  </si>
  <si>
    <t>Z320</t>
  </si>
  <si>
    <t>GUB</t>
  </si>
  <si>
    <t>GUINEA EQUATORIALE</t>
  </si>
  <si>
    <t>Z321</t>
  </si>
  <si>
    <t>GUE</t>
  </si>
  <si>
    <t>GURRO</t>
  </si>
  <si>
    <t>E269</t>
  </si>
  <si>
    <t>103036</t>
  </si>
  <si>
    <t>GUSPINI</t>
  </si>
  <si>
    <t>E270</t>
  </si>
  <si>
    <t>09036</t>
  </si>
  <si>
    <t>106008</t>
  </si>
  <si>
    <t>GUSSAGO</t>
  </si>
  <si>
    <t>E271</t>
  </si>
  <si>
    <t>25064</t>
  </si>
  <si>
    <t>017081</t>
  </si>
  <si>
    <t>GUSSOLA</t>
  </si>
  <si>
    <t>E272</t>
  </si>
  <si>
    <t>019052</t>
  </si>
  <si>
    <t>GUYANA</t>
  </si>
  <si>
    <t>Z606</t>
  </si>
  <si>
    <t>GUY</t>
  </si>
  <si>
    <t>HAITI</t>
  </si>
  <si>
    <t>Z510</t>
  </si>
  <si>
    <t>RHX</t>
  </si>
  <si>
    <t>HONDURAS</t>
  </si>
  <si>
    <t>Z511</t>
  </si>
  <si>
    <t>HON</t>
  </si>
  <si>
    <t>HONE</t>
  </si>
  <si>
    <t>E273</t>
  </si>
  <si>
    <t>007034</t>
  </si>
  <si>
    <t>HONG KONG</t>
  </si>
  <si>
    <t>Z221</t>
  </si>
  <si>
    <t>HKG</t>
  </si>
  <si>
    <t>IDRO</t>
  </si>
  <si>
    <t>E280</t>
  </si>
  <si>
    <t>25074</t>
  </si>
  <si>
    <t>017082</t>
  </si>
  <si>
    <t>IFNI</t>
  </si>
  <si>
    <t>Z323</t>
  </si>
  <si>
    <t>IFN</t>
  </si>
  <si>
    <t>IGLESIAS</t>
  </si>
  <si>
    <t>E281</t>
  </si>
  <si>
    <t>09016</t>
  </si>
  <si>
    <t>107009</t>
  </si>
  <si>
    <t>IGLIANO</t>
  </si>
  <si>
    <t>E282</t>
  </si>
  <si>
    <t>004102</t>
  </si>
  <si>
    <t>ILBONO</t>
  </si>
  <si>
    <t>E283</t>
  </si>
  <si>
    <t>105008</t>
  </si>
  <si>
    <t>ILLASI</t>
  </si>
  <si>
    <t>E284</t>
  </si>
  <si>
    <t>37031</t>
  </si>
  <si>
    <t>023039</t>
  </si>
  <si>
    <t>ILLORAI</t>
  </si>
  <si>
    <t>E285</t>
  </si>
  <si>
    <t>090031</t>
  </si>
  <si>
    <t>IMBERSAGO</t>
  </si>
  <si>
    <t>E287</t>
  </si>
  <si>
    <t>23898</t>
  </si>
  <si>
    <t>097039</t>
  </si>
  <si>
    <t>IMER</t>
  </si>
  <si>
    <t>E288</t>
  </si>
  <si>
    <t>022097</t>
  </si>
  <si>
    <t>IMOLA</t>
  </si>
  <si>
    <t>E289</t>
  </si>
  <si>
    <t>40026</t>
  </si>
  <si>
    <t>037032</t>
  </si>
  <si>
    <t>IMPERIA</t>
  </si>
  <si>
    <t>E290</t>
  </si>
  <si>
    <t>008031</t>
  </si>
  <si>
    <t>IMPRUNETA</t>
  </si>
  <si>
    <t>E291</t>
  </si>
  <si>
    <t>50023</t>
  </si>
  <si>
    <t>048022</t>
  </si>
  <si>
    <t>INARZO</t>
  </si>
  <si>
    <t>E292</t>
  </si>
  <si>
    <t>012082</t>
  </si>
  <si>
    <t>INCISA IN VAL D'ARNO</t>
  </si>
  <si>
    <t>E296</t>
  </si>
  <si>
    <t>50064</t>
  </si>
  <si>
    <t>048023</t>
  </si>
  <si>
    <t>INCISA SCAPACCINO</t>
  </si>
  <si>
    <t>E295</t>
  </si>
  <si>
    <t>005058</t>
  </si>
  <si>
    <t>INCUDINE</t>
  </si>
  <si>
    <t>E297</t>
  </si>
  <si>
    <t>017083</t>
  </si>
  <si>
    <t>INDIA</t>
  </si>
  <si>
    <t>Z222</t>
  </si>
  <si>
    <t>IND</t>
  </si>
  <si>
    <t>INDONESIA</t>
  </si>
  <si>
    <t>Z223</t>
  </si>
  <si>
    <t>RIX</t>
  </si>
  <si>
    <t>INDUNO OLONA</t>
  </si>
  <si>
    <t>E299</t>
  </si>
  <si>
    <t>21056</t>
  </si>
  <si>
    <t>012083</t>
  </si>
  <si>
    <t>INGRIA</t>
  </si>
  <si>
    <t>E301</t>
  </si>
  <si>
    <t>001121</t>
  </si>
  <si>
    <t>INTRAGNA</t>
  </si>
  <si>
    <t>E304</t>
  </si>
  <si>
    <t>28816</t>
  </si>
  <si>
    <t>103037</t>
  </si>
  <si>
    <t>INTROBIO</t>
  </si>
  <si>
    <t>E305</t>
  </si>
  <si>
    <t>23815</t>
  </si>
  <si>
    <t>097040</t>
  </si>
  <si>
    <t>INTROD</t>
  </si>
  <si>
    <t>E306</t>
  </si>
  <si>
    <t>007035</t>
  </si>
  <si>
    <t>INTRODACQUA</t>
  </si>
  <si>
    <t>E307</t>
  </si>
  <si>
    <t>066048</t>
  </si>
  <si>
    <t>INTROZZO</t>
  </si>
  <si>
    <t>E308</t>
  </si>
  <si>
    <t>23835</t>
  </si>
  <si>
    <t>097041</t>
  </si>
  <si>
    <t>INVERIGO</t>
  </si>
  <si>
    <t>E309</t>
  </si>
  <si>
    <t>22044</t>
  </si>
  <si>
    <t>013118</t>
  </si>
  <si>
    <t>INVERNO E MONTELEONE</t>
  </si>
  <si>
    <t>E310</t>
  </si>
  <si>
    <t>018077</t>
  </si>
  <si>
    <t>INVERSO PINASCA</t>
  </si>
  <si>
    <t>E311</t>
  </si>
  <si>
    <t>001122</t>
  </si>
  <si>
    <t>INVERUNO</t>
  </si>
  <si>
    <t>E313</t>
  </si>
  <si>
    <t>015113</t>
  </si>
  <si>
    <t>INVORIO</t>
  </si>
  <si>
    <t>E314</t>
  </si>
  <si>
    <t>28045</t>
  </si>
  <si>
    <t>003082</t>
  </si>
  <si>
    <t>INZAGO</t>
  </si>
  <si>
    <t>E317</t>
  </si>
  <si>
    <t>20065</t>
  </si>
  <si>
    <t>015114</t>
  </si>
  <si>
    <t>IONADI</t>
  </si>
  <si>
    <t>E321</t>
  </si>
  <si>
    <t>102017</t>
  </si>
  <si>
    <t>IRAN</t>
  </si>
  <si>
    <t>Z224</t>
  </si>
  <si>
    <t>IRX</t>
  </si>
  <si>
    <t>IRAQ</t>
  </si>
  <si>
    <t>Z225</t>
  </si>
  <si>
    <t>IRQ</t>
  </si>
  <si>
    <t>IRGOLI</t>
  </si>
  <si>
    <t>E323</t>
  </si>
  <si>
    <t>091033</t>
  </si>
  <si>
    <t>IRIAN OCCIDENTALE</t>
  </si>
  <si>
    <t>Z707</t>
  </si>
  <si>
    <t>IRO</t>
  </si>
  <si>
    <t>IRLANDA=EIRE</t>
  </si>
  <si>
    <t>Z116</t>
  </si>
  <si>
    <t>EIR</t>
  </si>
  <si>
    <t>IRMA</t>
  </si>
  <si>
    <t>E325</t>
  </si>
  <si>
    <t>017084</t>
  </si>
  <si>
    <t>IRSINA</t>
  </si>
  <si>
    <t>E326</t>
  </si>
  <si>
    <t>75022</t>
  </si>
  <si>
    <t>077013</t>
  </si>
  <si>
    <t>ISASCA</t>
  </si>
  <si>
    <t>E327</t>
  </si>
  <si>
    <t>004103</t>
  </si>
  <si>
    <t>ISCA SULLO JONIO</t>
  </si>
  <si>
    <t>E328</t>
  </si>
  <si>
    <t>079063</t>
  </si>
  <si>
    <t>ISCHIA DI CASTRO</t>
  </si>
  <si>
    <t>E330</t>
  </si>
  <si>
    <t>056031</t>
  </si>
  <si>
    <t>ISCHITELLA</t>
  </si>
  <si>
    <t>E332</t>
  </si>
  <si>
    <t>071025</t>
  </si>
  <si>
    <t>ISEO</t>
  </si>
  <si>
    <t>E333</t>
  </si>
  <si>
    <t>25049</t>
  </si>
  <si>
    <t>017085</t>
  </si>
  <si>
    <t>ISERA</t>
  </si>
  <si>
    <t>E334</t>
  </si>
  <si>
    <t>022098</t>
  </si>
  <si>
    <t>ISERNIA</t>
  </si>
  <si>
    <t>E335</t>
  </si>
  <si>
    <t>86170</t>
  </si>
  <si>
    <t>094023</t>
  </si>
  <si>
    <t>ISILI</t>
  </si>
  <si>
    <t>E336</t>
  </si>
  <si>
    <t>08033</t>
  </si>
  <si>
    <t>091034</t>
  </si>
  <si>
    <t>ISLANDA</t>
  </si>
  <si>
    <t>Z117</t>
  </si>
  <si>
    <t>ISX</t>
  </si>
  <si>
    <t>ISNELLO</t>
  </si>
  <si>
    <t>E337</t>
  </si>
  <si>
    <t>082042</t>
  </si>
  <si>
    <t>ISOLA D'ASTI</t>
  </si>
  <si>
    <t>E338</t>
  </si>
  <si>
    <t>14057</t>
  </si>
  <si>
    <t>005059</t>
  </si>
  <si>
    <t>ISOLA DEL CANTONE</t>
  </si>
  <si>
    <t>E341</t>
  </si>
  <si>
    <t>16017</t>
  </si>
  <si>
    <t>010027</t>
  </si>
  <si>
    <t>ISOLA DEL GIGLIO</t>
  </si>
  <si>
    <t>E348</t>
  </si>
  <si>
    <t>58012</t>
  </si>
  <si>
    <t>053012</t>
  </si>
  <si>
    <t>ISOLA DEL GRAN SASSO D'ITALIA</t>
  </si>
  <si>
    <t>E343</t>
  </si>
  <si>
    <t>64045</t>
  </si>
  <si>
    <t>067026</t>
  </si>
  <si>
    <t>ISOLA DEL LIRI</t>
  </si>
  <si>
    <t>E340</t>
  </si>
  <si>
    <t>03036</t>
  </si>
  <si>
    <t>060043</t>
  </si>
  <si>
    <t>ISOLA DEL PIANO</t>
  </si>
  <si>
    <t>E351</t>
  </si>
  <si>
    <t>041021</t>
  </si>
  <si>
    <t>ISOLA DELLA SCALA</t>
  </si>
  <si>
    <t>E349</t>
  </si>
  <si>
    <t>37063</t>
  </si>
  <si>
    <t>023040</t>
  </si>
  <si>
    <t>ISOLA DELLE FEMMINE</t>
  </si>
  <si>
    <t>E350</t>
  </si>
  <si>
    <t>082043</t>
  </si>
  <si>
    <t>ISOLA DI CAPO RIZZUTO</t>
  </si>
  <si>
    <t>E339</t>
  </si>
  <si>
    <t>88841</t>
  </si>
  <si>
    <t>101013</t>
  </si>
  <si>
    <t>ISOLA DI FONDRA</t>
  </si>
  <si>
    <t>E353</t>
  </si>
  <si>
    <t>016121</t>
  </si>
  <si>
    <t>ISOLA DOVARESE</t>
  </si>
  <si>
    <t>E356</t>
  </si>
  <si>
    <t>26031</t>
  </si>
  <si>
    <t>019053</t>
  </si>
  <si>
    <t>ISOLA RIZZA</t>
  </si>
  <si>
    <t>E358</t>
  </si>
  <si>
    <t>023041</t>
  </si>
  <si>
    <t>ISOLA SANT'ANTONIO</t>
  </si>
  <si>
    <t>E360</t>
  </si>
  <si>
    <t>006087</t>
  </si>
  <si>
    <t>ISOLA VICENTINA</t>
  </si>
  <si>
    <t>E354</t>
  </si>
  <si>
    <t>36033</t>
  </si>
  <si>
    <t>024048</t>
  </si>
  <si>
    <t>ISOLABELLA</t>
  </si>
  <si>
    <t>E345</t>
  </si>
  <si>
    <t>10046</t>
  </si>
  <si>
    <t>001123</t>
  </si>
  <si>
    <t>ISOLABONA</t>
  </si>
  <si>
    <t>E346</t>
  </si>
  <si>
    <t>008032</t>
  </si>
  <si>
    <t>ISOLE TREMITI</t>
  </si>
  <si>
    <t>E363</t>
  </si>
  <si>
    <t>71040</t>
  </si>
  <si>
    <t>071026</t>
  </si>
  <si>
    <t>ISORELLA</t>
  </si>
  <si>
    <t>E364</t>
  </si>
  <si>
    <t>017086</t>
  </si>
  <si>
    <t>ISPANI</t>
  </si>
  <si>
    <t>E365</t>
  </si>
  <si>
    <t>065059</t>
  </si>
  <si>
    <t>ISPICA</t>
  </si>
  <si>
    <t>E366</t>
  </si>
  <si>
    <t>97014</t>
  </si>
  <si>
    <t>088005</t>
  </si>
  <si>
    <t>ISPRA</t>
  </si>
  <si>
    <t>E367</t>
  </si>
  <si>
    <t>21027</t>
  </si>
  <si>
    <t>012084</t>
  </si>
  <si>
    <t>ISRAELE</t>
  </si>
  <si>
    <t>Z226</t>
  </si>
  <si>
    <t>ILX</t>
  </si>
  <si>
    <t>ISSIGLIO</t>
  </si>
  <si>
    <t>E368</t>
  </si>
  <si>
    <t>001124</t>
  </si>
  <si>
    <t>ISSIME</t>
  </si>
  <si>
    <t>E369</t>
  </si>
  <si>
    <t>007036</t>
  </si>
  <si>
    <t>ISSO</t>
  </si>
  <si>
    <t>E370</t>
  </si>
  <si>
    <t>016122</t>
  </si>
  <si>
    <t>ISSOGNE</t>
  </si>
  <si>
    <t>E371</t>
  </si>
  <si>
    <t>007037</t>
  </si>
  <si>
    <t>ISTRANA</t>
  </si>
  <si>
    <t>E373</t>
  </si>
  <si>
    <t>31036</t>
  </si>
  <si>
    <t>026035</t>
  </si>
  <si>
    <t>ITALA</t>
  </si>
  <si>
    <t>E374</t>
  </si>
  <si>
    <t>98025</t>
  </si>
  <si>
    <t>083036</t>
  </si>
  <si>
    <t>ITRI</t>
  </si>
  <si>
    <t>E375</t>
  </si>
  <si>
    <t>059010</t>
  </si>
  <si>
    <t>ITTIREDDU</t>
  </si>
  <si>
    <t>E376</t>
  </si>
  <si>
    <t>090032</t>
  </si>
  <si>
    <t>ITTIRI</t>
  </si>
  <si>
    <t>E377</t>
  </si>
  <si>
    <t>07044</t>
  </si>
  <si>
    <t>090033</t>
  </si>
  <si>
    <t>IVANO FRACENA</t>
  </si>
  <si>
    <t>E378</t>
  </si>
  <si>
    <t>38059</t>
  </si>
  <si>
    <t>022099</t>
  </si>
  <si>
    <t>IVREA</t>
  </si>
  <si>
    <t>E379</t>
  </si>
  <si>
    <t>10015</t>
  </si>
  <si>
    <t>001125</t>
  </si>
  <si>
    <t>IZANO</t>
  </si>
  <si>
    <t>E380</t>
  </si>
  <si>
    <t>019054</t>
  </si>
  <si>
    <t>JACURSO</t>
  </si>
  <si>
    <t>E274</t>
  </si>
  <si>
    <t>88020</t>
  </si>
  <si>
    <t>079065</t>
  </si>
  <si>
    <t>JELSI</t>
  </si>
  <si>
    <t>E381</t>
  </si>
  <si>
    <t>86015</t>
  </si>
  <si>
    <t>070030</t>
  </si>
  <si>
    <t>JENNE</t>
  </si>
  <si>
    <t>E382</t>
  </si>
  <si>
    <t>058048</t>
  </si>
  <si>
    <t>JERAGO CON ORAGO</t>
  </si>
  <si>
    <t>E386</t>
  </si>
  <si>
    <t>012085</t>
  </si>
  <si>
    <t>JERZU</t>
  </si>
  <si>
    <t>E387</t>
  </si>
  <si>
    <t>08044</t>
  </si>
  <si>
    <t>105009</t>
  </si>
  <si>
    <t>JESI</t>
  </si>
  <si>
    <t>E388</t>
  </si>
  <si>
    <t>60035</t>
  </si>
  <si>
    <t>042021</t>
  </si>
  <si>
    <t>JESOLO</t>
  </si>
  <si>
    <t>C388</t>
  </si>
  <si>
    <t>30016</t>
  </si>
  <si>
    <t>027019</t>
  </si>
  <si>
    <t>JOLANDA DI SAVOIA</t>
  </si>
  <si>
    <t>E320</t>
  </si>
  <si>
    <t>44037</t>
  </si>
  <si>
    <t>038010</t>
  </si>
  <si>
    <t>JOPPOLO</t>
  </si>
  <si>
    <t>E389</t>
  </si>
  <si>
    <t>89863</t>
  </si>
  <si>
    <t>102018</t>
  </si>
  <si>
    <t>JOPPOLO GIANCAXIO</t>
  </si>
  <si>
    <t>E390</t>
  </si>
  <si>
    <t>084019</t>
  </si>
  <si>
    <t>JOVENCAN</t>
  </si>
  <si>
    <t>E391</t>
  </si>
  <si>
    <t>007038</t>
  </si>
  <si>
    <t>KAZAKISTAN</t>
  </si>
  <si>
    <t>Z255</t>
  </si>
  <si>
    <t>KAZ</t>
  </si>
  <si>
    <t>KENYA</t>
  </si>
  <si>
    <t>Z322</t>
  </si>
  <si>
    <t>KEY</t>
  </si>
  <si>
    <t>KIRGHIZISTAN</t>
  </si>
  <si>
    <t>Z256</t>
  </si>
  <si>
    <t>KIZ</t>
  </si>
  <si>
    <t>KIRIBATI</t>
  </si>
  <si>
    <t>Z731</t>
  </si>
  <si>
    <t>KIR</t>
  </si>
  <si>
    <t>KUWAIT</t>
  </si>
  <si>
    <t>Z227</t>
  </si>
  <si>
    <t>QWT</t>
  </si>
  <si>
    <t>LA CASSA</t>
  </si>
  <si>
    <t>E394</t>
  </si>
  <si>
    <t>001126</t>
  </si>
  <si>
    <t>LA LOGGIA</t>
  </si>
  <si>
    <t>E423</t>
  </si>
  <si>
    <t>001127</t>
  </si>
  <si>
    <t>LA MADDALENA</t>
  </si>
  <si>
    <t>E425</t>
  </si>
  <si>
    <t>07024</t>
  </si>
  <si>
    <t>104012</t>
  </si>
  <si>
    <t>LA MAGDELEINE</t>
  </si>
  <si>
    <t>A308</t>
  </si>
  <si>
    <t>007039</t>
  </si>
  <si>
    <t>LA MORRA</t>
  </si>
  <si>
    <t>E430</t>
  </si>
  <si>
    <t>12064</t>
  </si>
  <si>
    <t>004105</t>
  </si>
  <si>
    <t>LA REUNION (ISOLA)</t>
  </si>
  <si>
    <t>Z324</t>
  </si>
  <si>
    <t>REU</t>
  </si>
  <si>
    <t>LA SALLE</t>
  </si>
  <si>
    <t>E458</t>
  </si>
  <si>
    <t>11015</t>
  </si>
  <si>
    <t>007040</t>
  </si>
  <si>
    <t>LA SPEZIA</t>
  </si>
  <si>
    <t>E463</t>
  </si>
  <si>
    <t>19100</t>
  </si>
  <si>
    <t>011015</t>
  </si>
  <si>
    <t>LA THUILE</t>
  </si>
  <si>
    <t>E470</t>
  </si>
  <si>
    <t>11016</t>
  </si>
  <si>
    <t>007041</t>
  </si>
  <si>
    <t>LA VALLE</t>
  </si>
  <si>
    <t>E491</t>
  </si>
  <si>
    <t>021117</t>
  </si>
  <si>
    <t>LA VALLE AGORDINA</t>
  </si>
  <si>
    <t>E490</t>
  </si>
  <si>
    <t>025027</t>
  </si>
  <si>
    <t>LABICO</t>
  </si>
  <si>
    <t>E392</t>
  </si>
  <si>
    <t>058049</t>
  </si>
  <si>
    <t>LABRO</t>
  </si>
  <si>
    <t>E393</t>
  </si>
  <si>
    <t>057032</t>
  </si>
  <si>
    <t>LACCHIARELLA</t>
  </si>
  <si>
    <t>E395</t>
  </si>
  <si>
    <t>20084</t>
  </si>
  <si>
    <t>015115</t>
  </si>
  <si>
    <t>LACCO AMENO</t>
  </si>
  <si>
    <t>E396</t>
  </si>
  <si>
    <t>80076</t>
  </si>
  <si>
    <t>063038</t>
  </si>
  <si>
    <t>LACEDONIA</t>
  </si>
  <si>
    <t>E397</t>
  </si>
  <si>
    <t>83046</t>
  </si>
  <si>
    <t>064041</t>
  </si>
  <si>
    <t>LACES</t>
  </si>
  <si>
    <t>E398</t>
  </si>
  <si>
    <t>39021</t>
  </si>
  <si>
    <t>021037</t>
  </si>
  <si>
    <t>LACONI</t>
  </si>
  <si>
    <t>E400</t>
  </si>
  <si>
    <t>08034</t>
  </si>
  <si>
    <t>091036</t>
  </si>
  <si>
    <t>LADISPOLI</t>
  </si>
  <si>
    <t>M212</t>
  </si>
  <si>
    <t>00055</t>
  </si>
  <si>
    <t>058116</t>
  </si>
  <si>
    <t>LAERRU</t>
  </si>
  <si>
    <t>E401</t>
  </si>
  <si>
    <t>090034</t>
  </si>
  <si>
    <t>LAGANADI</t>
  </si>
  <si>
    <t>E402</t>
  </si>
  <si>
    <t>080041</t>
  </si>
  <si>
    <t>LAGHI</t>
  </si>
  <si>
    <t>E403</t>
  </si>
  <si>
    <t>024049</t>
  </si>
  <si>
    <t>LAGLIO</t>
  </si>
  <si>
    <t>E405</t>
  </si>
  <si>
    <t>013119</t>
  </si>
  <si>
    <t>LAGNASCO</t>
  </si>
  <si>
    <t>E406</t>
  </si>
  <si>
    <t>004104</t>
  </si>
  <si>
    <t>LAGO</t>
  </si>
  <si>
    <t>E407</t>
  </si>
  <si>
    <t>87035</t>
  </si>
  <si>
    <t>078062</t>
  </si>
  <si>
    <t>LAGONEGRO</t>
  </si>
  <si>
    <t>E409</t>
  </si>
  <si>
    <t>85042</t>
  </si>
  <si>
    <t>076039</t>
  </si>
  <si>
    <t>LAGOSANTO</t>
  </si>
  <si>
    <t>E410</t>
  </si>
  <si>
    <t>44023</t>
  </si>
  <si>
    <t>038011</t>
  </si>
  <si>
    <t>LAGUNDO</t>
  </si>
  <si>
    <t>E412</t>
  </si>
  <si>
    <t>39022</t>
  </si>
  <si>
    <t>021038</t>
  </si>
  <si>
    <t>LAIGUEGLIA</t>
  </si>
  <si>
    <t>E414</t>
  </si>
  <si>
    <t>17053</t>
  </si>
  <si>
    <t>009033</t>
  </si>
  <si>
    <t>LAINATE</t>
  </si>
  <si>
    <t>E415</t>
  </si>
  <si>
    <t>015116</t>
  </si>
  <si>
    <t>LAINO</t>
  </si>
  <si>
    <t>E416</t>
  </si>
  <si>
    <t>013120</t>
  </si>
  <si>
    <t>LAINO BORGO</t>
  </si>
  <si>
    <t>E417</t>
  </si>
  <si>
    <t>87014</t>
  </si>
  <si>
    <t>078063</t>
  </si>
  <si>
    <t>LAINO CASTELLO</t>
  </si>
  <si>
    <t>E419</t>
  </si>
  <si>
    <t>87015</t>
  </si>
  <si>
    <t>078064</t>
  </si>
  <si>
    <t>LAION</t>
  </si>
  <si>
    <t>E420</t>
  </si>
  <si>
    <t>021039</t>
  </si>
  <si>
    <t>LAIVES</t>
  </si>
  <si>
    <t>E421</t>
  </si>
  <si>
    <t>39055</t>
  </si>
  <si>
    <t>021040</t>
  </si>
  <si>
    <t>LAJATICO</t>
  </si>
  <si>
    <t>E413</t>
  </si>
  <si>
    <t>56030</t>
  </si>
  <si>
    <t>050016</t>
  </si>
  <si>
    <t>LALLIO</t>
  </si>
  <si>
    <t>E422</t>
  </si>
  <si>
    <t>016123</t>
  </si>
  <si>
    <t>LAMA DEI PELIGNI</t>
  </si>
  <si>
    <t>E424</t>
  </si>
  <si>
    <t>069045</t>
  </si>
  <si>
    <t>LAMA MOCOGNO</t>
  </si>
  <si>
    <t>E426</t>
  </si>
  <si>
    <t>41023</t>
  </si>
  <si>
    <t>036018</t>
  </si>
  <si>
    <t>LAMBRUGO</t>
  </si>
  <si>
    <t>E428</t>
  </si>
  <si>
    <t>22045</t>
  </si>
  <si>
    <t>013121</t>
  </si>
  <si>
    <t>LAMEZIA TERME</t>
  </si>
  <si>
    <t>M208</t>
  </si>
  <si>
    <t>88046</t>
  </si>
  <si>
    <t>079160</t>
  </si>
  <si>
    <t>LAMON</t>
  </si>
  <si>
    <t>E429</t>
  </si>
  <si>
    <t>32033</t>
  </si>
  <si>
    <t>025026</t>
  </si>
  <si>
    <t>LAMPEDUSA E LINOSA</t>
  </si>
  <si>
    <t>E431</t>
  </si>
  <si>
    <t>084020</t>
  </si>
  <si>
    <t>LAMPORECCHIO</t>
  </si>
  <si>
    <t>E432</t>
  </si>
  <si>
    <t>51035</t>
  </si>
  <si>
    <t>047005</t>
  </si>
  <si>
    <t>LAMPORO</t>
  </si>
  <si>
    <t>E433</t>
  </si>
  <si>
    <t>13046</t>
  </si>
  <si>
    <t>002067</t>
  </si>
  <si>
    <t>LANA</t>
  </si>
  <si>
    <t>E434</t>
  </si>
  <si>
    <t>39011</t>
  </si>
  <si>
    <t>021041</t>
  </si>
  <si>
    <t>LANCIANO</t>
  </si>
  <si>
    <t>E435</t>
  </si>
  <si>
    <t>66034</t>
  </si>
  <si>
    <t>069046</t>
  </si>
  <si>
    <t>LANDIONA</t>
  </si>
  <si>
    <t>E436</t>
  </si>
  <si>
    <t>003083</t>
  </si>
  <si>
    <t>LANDRIANO</t>
  </si>
  <si>
    <t>E437</t>
  </si>
  <si>
    <t>27015</t>
  </si>
  <si>
    <t>018078</t>
  </si>
  <si>
    <t>LANGHIRANO</t>
  </si>
  <si>
    <t>E438</t>
  </si>
  <si>
    <t>43013</t>
  </si>
  <si>
    <t>034018</t>
  </si>
  <si>
    <t>LANGOSCO</t>
  </si>
  <si>
    <t>E439</t>
  </si>
  <si>
    <t>018079</t>
  </si>
  <si>
    <t>LANUSEI</t>
  </si>
  <si>
    <t>E441</t>
  </si>
  <si>
    <t>08045</t>
  </si>
  <si>
    <t>105010</t>
  </si>
  <si>
    <t>LANUVIO</t>
  </si>
  <si>
    <t>C767</t>
  </si>
  <si>
    <t>058050</t>
  </si>
  <si>
    <t>LANZADA</t>
  </si>
  <si>
    <t>E443</t>
  </si>
  <si>
    <t>014036</t>
  </si>
  <si>
    <t>LANZO D'INTELVI</t>
  </si>
  <si>
    <t>E444</t>
  </si>
  <si>
    <t>22024</t>
  </si>
  <si>
    <t>013122</t>
  </si>
  <si>
    <t>LANZO TORINESE</t>
  </si>
  <si>
    <t>E445</t>
  </si>
  <si>
    <t>10074</t>
  </si>
  <si>
    <t>001128</t>
  </si>
  <si>
    <t>LAOS</t>
  </si>
  <si>
    <t>Z228</t>
  </si>
  <si>
    <t>LAO</t>
  </si>
  <si>
    <t>LAPEDONA</t>
  </si>
  <si>
    <t>E447</t>
  </si>
  <si>
    <t>63026</t>
  </si>
  <si>
    <t>044025</t>
  </si>
  <si>
    <t>LAPIO</t>
  </si>
  <si>
    <t>E448</t>
  </si>
  <si>
    <t>064042</t>
  </si>
  <si>
    <t>LAPPANO</t>
  </si>
  <si>
    <t>E450</t>
  </si>
  <si>
    <t>078065</t>
  </si>
  <si>
    <t>L'AQUILA</t>
  </si>
  <si>
    <t>A345</t>
  </si>
  <si>
    <t>67100</t>
  </si>
  <si>
    <t>066049</t>
  </si>
  <si>
    <t>LARCIANO</t>
  </si>
  <si>
    <t>E451</t>
  </si>
  <si>
    <t>51036</t>
  </si>
  <si>
    <t>047006</t>
  </si>
  <si>
    <t>LARDARO</t>
  </si>
  <si>
    <t>E452</t>
  </si>
  <si>
    <t>38087</t>
  </si>
  <si>
    <t>022100</t>
  </si>
  <si>
    <t>LARDIRAGO</t>
  </si>
  <si>
    <t>E454</t>
  </si>
  <si>
    <t>27016</t>
  </si>
  <si>
    <t>018080</t>
  </si>
  <si>
    <t>LARI</t>
  </si>
  <si>
    <t>E455</t>
  </si>
  <si>
    <t>56035</t>
  </si>
  <si>
    <t>050017</t>
  </si>
  <si>
    <t>LARIANO</t>
  </si>
  <si>
    <t>M207</t>
  </si>
  <si>
    <t>058115</t>
  </si>
  <si>
    <t>LARINO</t>
  </si>
  <si>
    <t>E456</t>
  </si>
  <si>
    <t>86035</t>
  </si>
  <si>
    <t>070031</t>
  </si>
  <si>
    <t>LAS PLASSAS</t>
  </si>
  <si>
    <t>E464</t>
  </si>
  <si>
    <t>106009</t>
  </si>
  <si>
    <t>LASA</t>
  </si>
  <si>
    <t>E457</t>
  </si>
  <si>
    <t>39023</t>
  </si>
  <si>
    <t>021042</t>
  </si>
  <si>
    <t>LASCARI</t>
  </si>
  <si>
    <t>E459</t>
  </si>
  <si>
    <t>082044</t>
  </si>
  <si>
    <t>LASINO</t>
  </si>
  <si>
    <t>E461</t>
  </si>
  <si>
    <t>38076</t>
  </si>
  <si>
    <t>022101</t>
  </si>
  <si>
    <t>LASNIGO</t>
  </si>
  <si>
    <t>E462</t>
  </si>
  <si>
    <t>013123</t>
  </si>
  <si>
    <t>LASTEBASSE</t>
  </si>
  <si>
    <t>E465</t>
  </si>
  <si>
    <t>024050</t>
  </si>
  <si>
    <t>LASTRA A SIGNA</t>
  </si>
  <si>
    <t>E466</t>
  </si>
  <si>
    <t>50055</t>
  </si>
  <si>
    <t>048024</t>
  </si>
  <si>
    <t>LATERA</t>
  </si>
  <si>
    <t>E467</t>
  </si>
  <si>
    <t>056032</t>
  </si>
  <si>
    <t>LATERINA</t>
  </si>
  <si>
    <t>E468</t>
  </si>
  <si>
    <t>051019</t>
  </si>
  <si>
    <t>LATERZA</t>
  </si>
  <si>
    <t>E469</t>
  </si>
  <si>
    <t>74014</t>
  </si>
  <si>
    <t>073009</t>
  </si>
  <si>
    <t>LATIANO</t>
  </si>
  <si>
    <t>E471</t>
  </si>
  <si>
    <t>72022</t>
  </si>
  <si>
    <t>074009</t>
  </si>
  <si>
    <t>LATINA</t>
  </si>
  <si>
    <t>E472</t>
  </si>
  <si>
    <t>04100</t>
  </si>
  <si>
    <t>059011</t>
  </si>
  <si>
    <t>LATISANA</t>
  </si>
  <si>
    <t>E473</t>
  </si>
  <si>
    <t>33053</t>
  </si>
  <si>
    <t>030046</t>
  </si>
  <si>
    <t>LATRONICO</t>
  </si>
  <si>
    <t>E474</t>
  </si>
  <si>
    <t>85043</t>
  </si>
  <si>
    <t>076040</t>
  </si>
  <si>
    <t>LATTARICO</t>
  </si>
  <si>
    <t>E475</t>
  </si>
  <si>
    <t>078066</t>
  </si>
  <si>
    <t>LAUCO</t>
  </si>
  <si>
    <t>E476</t>
  </si>
  <si>
    <t>33029</t>
  </si>
  <si>
    <t>030047</t>
  </si>
  <si>
    <t>LAUREANA CILENTO</t>
  </si>
  <si>
    <t>E480</t>
  </si>
  <si>
    <t>065060</t>
  </si>
  <si>
    <t>LAUREANA DI BORRELLO</t>
  </si>
  <si>
    <t>E479</t>
  </si>
  <si>
    <t>89023</t>
  </si>
  <si>
    <t>080042</t>
  </si>
  <si>
    <t>LAUREGNO</t>
  </si>
  <si>
    <t>E481</t>
  </si>
  <si>
    <t>021043</t>
  </si>
  <si>
    <t>LAURENZANA</t>
  </si>
  <si>
    <t>E482</t>
  </si>
  <si>
    <t>85014</t>
  </si>
  <si>
    <t>076041</t>
  </si>
  <si>
    <t>LAURIA</t>
  </si>
  <si>
    <t>E483</t>
  </si>
  <si>
    <t>85044</t>
  </si>
  <si>
    <t>076042</t>
  </si>
  <si>
    <t>LAURIANO</t>
  </si>
  <si>
    <t>E484</t>
  </si>
  <si>
    <t>001129</t>
  </si>
  <si>
    <t>LAURINO</t>
  </si>
  <si>
    <t>E485</t>
  </si>
  <si>
    <t>84057</t>
  </si>
  <si>
    <t>065061</t>
  </si>
  <si>
    <t>LAURITO</t>
  </si>
  <si>
    <t>E486</t>
  </si>
  <si>
    <t>065062</t>
  </si>
  <si>
    <t>LAURO</t>
  </si>
  <si>
    <t>E487</t>
  </si>
  <si>
    <t>83023</t>
  </si>
  <si>
    <t>064043</t>
  </si>
  <si>
    <t>LAVAGNA</t>
  </si>
  <si>
    <t>E488</t>
  </si>
  <si>
    <t>16033</t>
  </si>
  <si>
    <t>010028</t>
  </si>
  <si>
    <t>LAVAGNO</t>
  </si>
  <si>
    <t>E489</t>
  </si>
  <si>
    <t>023042</t>
  </si>
  <si>
    <t>LAVARONE</t>
  </si>
  <si>
    <t>E492</t>
  </si>
  <si>
    <t>38046</t>
  </si>
  <si>
    <t>022102</t>
  </si>
  <si>
    <t>LAVELLO</t>
  </si>
  <si>
    <t>E493</t>
  </si>
  <si>
    <t>85024</t>
  </si>
  <si>
    <t>076043</t>
  </si>
  <si>
    <t>LAVENA PONTE TRESA</t>
  </si>
  <si>
    <t>E494</t>
  </si>
  <si>
    <t>21037</t>
  </si>
  <si>
    <t>012086</t>
  </si>
  <si>
    <t>LAVENO MOMBELLO</t>
  </si>
  <si>
    <t>E496</t>
  </si>
  <si>
    <t>21014</t>
  </si>
  <si>
    <t>012087</t>
  </si>
  <si>
    <t>LAVENONE</t>
  </si>
  <si>
    <t>E497</t>
  </si>
  <si>
    <t>017087</t>
  </si>
  <si>
    <t>LAVIANO</t>
  </si>
  <si>
    <t>E498</t>
  </si>
  <si>
    <t>065063</t>
  </si>
  <si>
    <t>LAVIS</t>
  </si>
  <si>
    <t>E500</t>
  </si>
  <si>
    <t>38015</t>
  </si>
  <si>
    <t>022103</t>
  </si>
  <si>
    <t>LAZISE</t>
  </si>
  <si>
    <t>E502</t>
  </si>
  <si>
    <t>37017</t>
  </si>
  <si>
    <t>023043</t>
  </si>
  <si>
    <t>LAZZATE</t>
  </si>
  <si>
    <t>E504</t>
  </si>
  <si>
    <t>015117</t>
  </si>
  <si>
    <t>LECCE</t>
  </si>
  <si>
    <t>E506</t>
  </si>
  <si>
    <t>73100</t>
  </si>
  <si>
    <t>075035</t>
  </si>
  <si>
    <t>LECCE NEI MARSI</t>
  </si>
  <si>
    <t>E505</t>
  </si>
  <si>
    <t>066050</t>
  </si>
  <si>
    <t>LECCO</t>
  </si>
  <si>
    <t>E507</t>
  </si>
  <si>
    <t>23900</t>
  </si>
  <si>
    <t>097042</t>
  </si>
  <si>
    <t>LEFFE</t>
  </si>
  <si>
    <t>E509</t>
  </si>
  <si>
    <t>24026</t>
  </si>
  <si>
    <t>016124</t>
  </si>
  <si>
    <t>LEGGIUNO</t>
  </si>
  <si>
    <t>E510</t>
  </si>
  <si>
    <t>21038</t>
  </si>
  <si>
    <t>012088</t>
  </si>
  <si>
    <t>LEGNAGO</t>
  </si>
  <si>
    <t>E512</t>
  </si>
  <si>
    <t>37045</t>
  </si>
  <si>
    <t>023044</t>
  </si>
  <si>
    <t>LEGNANO</t>
  </si>
  <si>
    <t>E514</t>
  </si>
  <si>
    <t>20025</t>
  </si>
  <si>
    <t>015118</t>
  </si>
  <si>
    <t>LEGNARO</t>
  </si>
  <si>
    <t>E515</t>
  </si>
  <si>
    <t>028044</t>
  </si>
  <si>
    <t>LEI</t>
  </si>
  <si>
    <t>E517</t>
  </si>
  <si>
    <t>091038</t>
  </si>
  <si>
    <t>LEINI'</t>
  </si>
  <si>
    <t>E518</t>
  </si>
  <si>
    <t>001130</t>
  </si>
  <si>
    <t>LEIVI</t>
  </si>
  <si>
    <t>E519</t>
  </si>
  <si>
    <t>010029</t>
  </si>
  <si>
    <t>LEMIE</t>
  </si>
  <si>
    <t>E520</t>
  </si>
  <si>
    <t>001131</t>
  </si>
  <si>
    <t>LENDINARA</t>
  </si>
  <si>
    <t>E522</t>
  </si>
  <si>
    <t>45026</t>
  </si>
  <si>
    <t>029029</t>
  </si>
  <si>
    <t>LENI</t>
  </si>
  <si>
    <t>E523</t>
  </si>
  <si>
    <t>083037</t>
  </si>
  <si>
    <t>LENNA</t>
  </si>
  <si>
    <t>E524</t>
  </si>
  <si>
    <t>016125</t>
  </si>
  <si>
    <t>LENNO</t>
  </si>
  <si>
    <t>E525</t>
  </si>
  <si>
    <t>22016</t>
  </si>
  <si>
    <t>013125</t>
  </si>
  <si>
    <t>LENO</t>
  </si>
  <si>
    <t>E526</t>
  </si>
  <si>
    <t>25024</t>
  </si>
  <si>
    <t>017088</t>
  </si>
  <si>
    <t>LENOLA</t>
  </si>
  <si>
    <t>E527</t>
  </si>
  <si>
    <t>04025</t>
  </si>
  <si>
    <t>059012</t>
  </si>
  <si>
    <t>LENTA</t>
  </si>
  <si>
    <t>E528</t>
  </si>
  <si>
    <t>13035</t>
  </si>
  <si>
    <t>002068</t>
  </si>
  <si>
    <t>LENTATE SUL SEVESO</t>
  </si>
  <si>
    <t>E530</t>
  </si>
  <si>
    <t>015119</t>
  </si>
  <si>
    <t>LENTELLA</t>
  </si>
  <si>
    <t>E531</t>
  </si>
  <si>
    <t>069047</t>
  </si>
  <si>
    <t>LENTIAI</t>
  </si>
  <si>
    <t>C562</t>
  </si>
  <si>
    <t>025028</t>
  </si>
  <si>
    <t>LENTINI</t>
  </si>
  <si>
    <t>E532</t>
  </si>
  <si>
    <t>96016</t>
  </si>
  <si>
    <t>089011</t>
  </si>
  <si>
    <t>LEONESSA</t>
  </si>
  <si>
    <t>E535</t>
  </si>
  <si>
    <t>02016</t>
  </si>
  <si>
    <t>057033</t>
  </si>
  <si>
    <t>LEONFORTE</t>
  </si>
  <si>
    <t>E536</t>
  </si>
  <si>
    <t>94013</t>
  </si>
  <si>
    <t>086011</t>
  </si>
  <si>
    <t>LEPORANO</t>
  </si>
  <si>
    <t>E537</t>
  </si>
  <si>
    <t>073010</t>
  </si>
  <si>
    <t>LEQUILE</t>
  </si>
  <si>
    <t>E538</t>
  </si>
  <si>
    <t>075036</t>
  </si>
  <si>
    <t>LEQUIO BERRIA</t>
  </si>
  <si>
    <t>E540</t>
  </si>
  <si>
    <t>004106</t>
  </si>
  <si>
    <t>LEQUIO TANARO</t>
  </si>
  <si>
    <t>E539</t>
  </si>
  <si>
    <t>004107</t>
  </si>
  <si>
    <t>LERCARA FRIDDI</t>
  </si>
  <si>
    <t>E541</t>
  </si>
  <si>
    <t>90025</t>
  </si>
  <si>
    <t>082045</t>
  </si>
  <si>
    <t>LERICI</t>
  </si>
  <si>
    <t>E542</t>
  </si>
  <si>
    <t>19032</t>
  </si>
  <si>
    <t>011016</t>
  </si>
  <si>
    <t>LERMA</t>
  </si>
  <si>
    <t>E543</t>
  </si>
  <si>
    <t>006088</t>
  </si>
  <si>
    <t>LESA</t>
  </si>
  <si>
    <t>E544</t>
  </si>
  <si>
    <t>003084</t>
  </si>
  <si>
    <t>LESEGNO</t>
  </si>
  <si>
    <t>E546</t>
  </si>
  <si>
    <t>12076</t>
  </si>
  <si>
    <t>004108</t>
  </si>
  <si>
    <t>LESIGNANO DE' BAGNI</t>
  </si>
  <si>
    <t>E547</t>
  </si>
  <si>
    <t>43037</t>
  </si>
  <si>
    <t>034019</t>
  </si>
  <si>
    <t>LESINA</t>
  </si>
  <si>
    <t>E549</t>
  </si>
  <si>
    <t>071027</t>
  </si>
  <si>
    <t>LESMO</t>
  </si>
  <si>
    <t>E550</t>
  </si>
  <si>
    <t>015120</t>
  </si>
  <si>
    <t>LESOTHO</t>
  </si>
  <si>
    <t>Z359</t>
  </si>
  <si>
    <t>LES</t>
  </si>
  <si>
    <t>LESSOLO</t>
  </si>
  <si>
    <t>E551</t>
  </si>
  <si>
    <t>001132</t>
  </si>
  <si>
    <t>LESSONA</t>
  </si>
  <si>
    <t>E552</t>
  </si>
  <si>
    <t>096029</t>
  </si>
  <si>
    <t>LESTIZZA</t>
  </si>
  <si>
    <t>E553</t>
  </si>
  <si>
    <t>030048</t>
  </si>
  <si>
    <t>LETINO</t>
  </si>
  <si>
    <t>E554</t>
  </si>
  <si>
    <t>061044</t>
  </si>
  <si>
    <t>LETOJANNI</t>
  </si>
  <si>
    <t>E555</t>
  </si>
  <si>
    <t>98037</t>
  </si>
  <si>
    <t>083038</t>
  </si>
  <si>
    <t>LETTERE</t>
  </si>
  <si>
    <t>E557</t>
  </si>
  <si>
    <t>063039</t>
  </si>
  <si>
    <t>LETTOMANOPPELLO</t>
  </si>
  <si>
    <t>E558</t>
  </si>
  <si>
    <t>068020</t>
  </si>
  <si>
    <t>LETTONIA</t>
  </si>
  <si>
    <t>Z145</t>
  </si>
  <si>
    <t>LET</t>
  </si>
  <si>
    <t>LETTOPALENA</t>
  </si>
  <si>
    <t>E559</t>
  </si>
  <si>
    <t>069048</t>
  </si>
  <si>
    <t>LEVANTO</t>
  </si>
  <si>
    <t>E560</t>
  </si>
  <si>
    <t>19015</t>
  </si>
  <si>
    <t>011017</t>
  </si>
  <si>
    <t>LEVATE</t>
  </si>
  <si>
    <t>E562</t>
  </si>
  <si>
    <t>016126</t>
  </si>
  <si>
    <t>LEVERANO</t>
  </si>
  <si>
    <t>E563</t>
  </si>
  <si>
    <t>73045</t>
  </si>
  <si>
    <t>075037</t>
  </si>
  <si>
    <t>LEVICE</t>
  </si>
  <si>
    <t>E564</t>
  </si>
  <si>
    <t>004109</t>
  </si>
  <si>
    <t>LEVICO TERME</t>
  </si>
  <si>
    <t>E565</t>
  </si>
  <si>
    <t>38056</t>
  </si>
  <si>
    <t>022104</t>
  </si>
  <si>
    <t>LEVONE</t>
  </si>
  <si>
    <t>E566</t>
  </si>
  <si>
    <t>001133</t>
  </si>
  <si>
    <t>LEZZENO</t>
  </si>
  <si>
    <t>E569</t>
  </si>
  <si>
    <t>22025</t>
  </si>
  <si>
    <t>013126</t>
  </si>
  <si>
    <t>LIBANO</t>
  </si>
  <si>
    <t>Z229</t>
  </si>
  <si>
    <t>LIB</t>
  </si>
  <si>
    <t>LIBERI</t>
  </si>
  <si>
    <t>E570</t>
  </si>
  <si>
    <t>061045</t>
  </si>
  <si>
    <t>LIBERIA</t>
  </si>
  <si>
    <t>Z325</t>
  </si>
  <si>
    <t>LEB</t>
  </si>
  <si>
    <t>LIBIA</t>
  </si>
  <si>
    <t>Z326</t>
  </si>
  <si>
    <t>LTX</t>
  </si>
  <si>
    <t>LIBRIZZI</t>
  </si>
  <si>
    <t>E571</t>
  </si>
  <si>
    <t>98064</t>
  </si>
  <si>
    <t>083039</t>
  </si>
  <si>
    <t>LICATA</t>
  </si>
  <si>
    <t>E573</t>
  </si>
  <si>
    <t>92027</t>
  </si>
  <si>
    <t>084021</t>
  </si>
  <si>
    <t>LICCIANA NARDI</t>
  </si>
  <si>
    <t>E574</t>
  </si>
  <si>
    <t>54016</t>
  </si>
  <si>
    <t>045009</t>
  </si>
  <si>
    <t>LICENZA</t>
  </si>
  <si>
    <t>E576</t>
  </si>
  <si>
    <t>00026</t>
  </si>
  <si>
    <t>058051</t>
  </si>
  <si>
    <t>LICODIA EUBEA</t>
  </si>
  <si>
    <t>E578</t>
  </si>
  <si>
    <t>087020</t>
  </si>
  <si>
    <t>LIECHTENSTEIN</t>
  </si>
  <si>
    <t>Z119</t>
  </si>
  <si>
    <t>LIE</t>
  </si>
  <si>
    <t>LIERNA</t>
  </si>
  <si>
    <t>E581</t>
  </si>
  <si>
    <t>23827</t>
  </si>
  <si>
    <t>097043</t>
  </si>
  <si>
    <t>LIGNANA</t>
  </si>
  <si>
    <t>E583</t>
  </si>
  <si>
    <t>13100</t>
  </si>
  <si>
    <t>002070</t>
  </si>
  <si>
    <t>LIGNANO SABBIADORO</t>
  </si>
  <si>
    <t>E584</t>
  </si>
  <si>
    <t>33054</t>
  </si>
  <si>
    <t>030049</t>
  </si>
  <si>
    <t>LIGONCHIO</t>
  </si>
  <si>
    <t>E585</t>
  </si>
  <si>
    <t>42039</t>
  </si>
  <si>
    <t>035025</t>
  </si>
  <si>
    <t>LIGOSULLO</t>
  </si>
  <si>
    <t>E586</t>
  </si>
  <si>
    <t>030050</t>
  </si>
  <si>
    <t>LILLIANES</t>
  </si>
  <si>
    <t>E587</t>
  </si>
  <si>
    <t>007042</t>
  </si>
  <si>
    <t>LIMANA</t>
  </si>
  <si>
    <t>E588</t>
  </si>
  <si>
    <t>025029</t>
  </si>
  <si>
    <t>LIMATOLA</t>
  </si>
  <si>
    <t>E589</t>
  </si>
  <si>
    <t>062038</t>
  </si>
  <si>
    <t>LIMBADI</t>
  </si>
  <si>
    <t>E590</t>
  </si>
  <si>
    <t>89844</t>
  </si>
  <si>
    <t>102019</t>
  </si>
  <si>
    <t>LIMBIATE</t>
  </si>
  <si>
    <t>E591</t>
  </si>
  <si>
    <t>20051</t>
  </si>
  <si>
    <t>015121</t>
  </si>
  <si>
    <t>LIMENA</t>
  </si>
  <si>
    <t>E592</t>
  </si>
  <si>
    <t>028045</t>
  </si>
  <si>
    <t>LIMIDO COMASCO</t>
  </si>
  <si>
    <t>E593</t>
  </si>
  <si>
    <t>013128</t>
  </si>
  <si>
    <t>LIMINA</t>
  </si>
  <si>
    <t>E594</t>
  </si>
  <si>
    <t>083040</t>
  </si>
  <si>
    <t>LIMONE PIEMONTE</t>
  </si>
  <si>
    <t>E597</t>
  </si>
  <si>
    <t>12015</t>
  </si>
  <si>
    <t>004110</t>
  </si>
  <si>
    <t>LIMONE SUL GARDA</t>
  </si>
  <si>
    <t>E596</t>
  </si>
  <si>
    <t>017089</t>
  </si>
  <si>
    <t>LIMOSANO</t>
  </si>
  <si>
    <t>E599</t>
  </si>
  <si>
    <t>86022</t>
  </si>
  <si>
    <t>070032</t>
  </si>
  <si>
    <t>LINAROLO</t>
  </si>
  <si>
    <t>E600</t>
  </si>
  <si>
    <t>018081</t>
  </si>
  <si>
    <t>LINGUAGLOSSA</t>
  </si>
  <si>
    <t>E602</t>
  </si>
  <si>
    <t>95015</t>
  </si>
  <si>
    <t>087021</t>
  </si>
  <si>
    <t>LIONI</t>
  </si>
  <si>
    <t>E605</t>
  </si>
  <si>
    <t>83047</t>
  </si>
  <si>
    <t>064044</t>
  </si>
  <si>
    <t>LIPARI</t>
  </si>
  <si>
    <t>E606</t>
  </si>
  <si>
    <t>98055</t>
  </si>
  <si>
    <t>083041</t>
  </si>
  <si>
    <t>LIPOMO</t>
  </si>
  <si>
    <t>E607</t>
  </si>
  <si>
    <t>013129</t>
  </si>
  <si>
    <t>LIRIO</t>
  </si>
  <si>
    <t>E608</t>
  </si>
  <si>
    <t>018082</t>
  </si>
  <si>
    <t>LISCATE</t>
  </si>
  <si>
    <t>E610</t>
  </si>
  <si>
    <t>015122</t>
  </si>
  <si>
    <t>LISCIA</t>
  </si>
  <si>
    <t>E611</t>
  </si>
  <si>
    <t>069049</t>
  </si>
  <si>
    <t>LISCIANO NICCONE</t>
  </si>
  <si>
    <t>E613</t>
  </si>
  <si>
    <t>06060</t>
  </si>
  <si>
    <t>054025</t>
  </si>
  <si>
    <t>LISIGNAGO</t>
  </si>
  <si>
    <t>E614</t>
  </si>
  <si>
    <t>022105</t>
  </si>
  <si>
    <t>LISIO</t>
  </si>
  <si>
    <t>E615</t>
  </si>
  <si>
    <t>004111</t>
  </si>
  <si>
    <t>LISSONE</t>
  </si>
  <si>
    <t>E617</t>
  </si>
  <si>
    <t>20035</t>
  </si>
  <si>
    <t>015123</t>
  </si>
  <si>
    <t>LITUANIA</t>
  </si>
  <si>
    <t>Z146</t>
  </si>
  <si>
    <t>LIT</t>
  </si>
  <si>
    <t>LIVERI</t>
  </si>
  <si>
    <t>E620</t>
  </si>
  <si>
    <t>063040</t>
  </si>
  <si>
    <t>LIVIGNO</t>
  </si>
  <si>
    <t>E621</t>
  </si>
  <si>
    <t>014037</t>
  </si>
  <si>
    <t>LIVINALLONGO DEL COL DI LANA</t>
  </si>
  <si>
    <t>E622</t>
  </si>
  <si>
    <t>025030</t>
  </si>
  <si>
    <t>LIVO</t>
  </si>
  <si>
    <t>E623</t>
  </si>
  <si>
    <t>013130</t>
  </si>
  <si>
    <t>E624</t>
  </si>
  <si>
    <t>022106</t>
  </si>
  <si>
    <t>LIVORNO</t>
  </si>
  <si>
    <t>E625</t>
  </si>
  <si>
    <t>57100</t>
  </si>
  <si>
    <t>049009</t>
  </si>
  <si>
    <t>LIVORNO FERRARIS</t>
  </si>
  <si>
    <t>E626</t>
  </si>
  <si>
    <t>002071</t>
  </si>
  <si>
    <t>LIVRAGA</t>
  </si>
  <si>
    <t>E627</t>
  </si>
  <si>
    <t>26814</t>
  </si>
  <si>
    <t>098030</t>
  </si>
  <si>
    <t>LIZZANELLO</t>
  </si>
  <si>
    <t>E629</t>
  </si>
  <si>
    <t>73023</t>
  </si>
  <si>
    <t>075038</t>
  </si>
  <si>
    <t>LIZZANO</t>
  </si>
  <si>
    <t>E630</t>
  </si>
  <si>
    <t>073011</t>
  </si>
  <si>
    <t>LIZZANO IN BELVEDERE</t>
  </si>
  <si>
    <t>A771</t>
  </si>
  <si>
    <t>40042</t>
  </si>
  <si>
    <t>037033</t>
  </si>
  <si>
    <t>LOANO</t>
  </si>
  <si>
    <t>E632</t>
  </si>
  <si>
    <t>17025</t>
  </si>
  <si>
    <t>009034</t>
  </si>
  <si>
    <t>LOAZZOLO</t>
  </si>
  <si>
    <t>E633</t>
  </si>
  <si>
    <t>005060</t>
  </si>
  <si>
    <t>LOCANA</t>
  </si>
  <si>
    <t>E635</t>
  </si>
  <si>
    <t>001134</t>
  </si>
  <si>
    <t>LOCATE DI TRIULZI</t>
  </si>
  <si>
    <t>E639</t>
  </si>
  <si>
    <t>20085</t>
  </si>
  <si>
    <t>015125</t>
  </si>
  <si>
    <t>LOCATE VARESINO</t>
  </si>
  <si>
    <t>E638</t>
  </si>
  <si>
    <t>013131</t>
  </si>
  <si>
    <t>LOCATELLO</t>
  </si>
  <si>
    <t>E640</t>
  </si>
  <si>
    <t>016127</t>
  </si>
  <si>
    <t>LOCERI</t>
  </si>
  <si>
    <t>E644</t>
  </si>
  <si>
    <t>105011</t>
  </si>
  <si>
    <t>LOCOROTONDO</t>
  </si>
  <si>
    <t>E645</t>
  </si>
  <si>
    <t>072025</t>
  </si>
  <si>
    <t>LOCRI</t>
  </si>
  <si>
    <t>D976</t>
  </si>
  <si>
    <t>89044</t>
  </si>
  <si>
    <t>080043</t>
  </si>
  <si>
    <t>LOCULI</t>
  </si>
  <si>
    <t>E646</t>
  </si>
  <si>
    <t>091040</t>
  </si>
  <si>
    <t>LODE'</t>
  </si>
  <si>
    <t>E647</t>
  </si>
  <si>
    <t>091041</t>
  </si>
  <si>
    <t>LODI</t>
  </si>
  <si>
    <t>E648</t>
  </si>
  <si>
    <t>26900</t>
  </si>
  <si>
    <t>098031</t>
  </si>
  <si>
    <t>LODI VECCHIO</t>
  </si>
  <si>
    <t>E651</t>
  </si>
  <si>
    <t>26855</t>
  </si>
  <si>
    <t>098032</t>
  </si>
  <si>
    <t>LODINE</t>
  </si>
  <si>
    <t>E649</t>
  </si>
  <si>
    <t>091104</t>
  </si>
  <si>
    <t>LODRINO</t>
  </si>
  <si>
    <t>E652</t>
  </si>
  <si>
    <t>017090</t>
  </si>
  <si>
    <t>LOGRATO</t>
  </si>
  <si>
    <t>E654</t>
  </si>
  <si>
    <t>017091</t>
  </si>
  <si>
    <t>LOIANO</t>
  </si>
  <si>
    <t>E655</t>
  </si>
  <si>
    <t>037034</t>
  </si>
  <si>
    <t>LOIRI PORTO SAN PAOLO</t>
  </si>
  <si>
    <t>M275</t>
  </si>
  <si>
    <t>104013</t>
  </si>
  <si>
    <t>LOMAGNA</t>
  </si>
  <si>
    <t>E656</t>
  </si>
  <si>
    <t>23871</t>
  </si>
  <si>
    <t>097044</t>
  </si>
  <si>
    <t>LOMASO</t>
  </si>
  <si>
    <t>E658</t>
  </si>
  <si>
    <t>022107</t>
  </si>
  <si>
    <t>LOMAZZO</t>
  </si>
  <si>
    <t>E659</t>
  </si>
  <si>
    <t>22074</t>
  </si>
  <si>
    <t>013133</t>
  </si>
  <si>
    <t>LOMBARDORE</t>
  </si>
  <si>
    <t>E660</t>
  </si>
  <si>
    <t>001135</t>
  </si>
  <si>
    <t>LOMBRIASCO</t>
  </si>
  <si>
    <t>E661</t>
  </si>
  <si>
    <t>001136</t>
  </si>
  <si>
    <t>LOMELLO</t>
  </si>
  <si>
    <t>E662</t>
  </si>
  <si>
    <t>018083</t>
  </si>
  <si>
    <t>LONA LASES</t>
  </si>
  <si>
    <t>E664</t>
  </si>
  <si>
    <t>022108</t>
  </si>
  <si>
    <t>LONATE CEPPINO</t>
  </si>
  <si>
    <t>E665</t>
  </si>
  <si>
    <t>012089</t>
  </si>
  <si>
    <t>LONATE POZZOLO</t>
  </si>
  <si>
    <t>E666</t>
  </si>
  <si>
    <t>21015</t>
  </si>
  <si>
    <t>012090</t>
  </si>
  <si>
    <t>LONATO</t>
  </si>
  <si>
    <t>E667</t>
  </si>
  <si>
    <t>25017</t>
  </si>
  <si>
    <t>017092</t>
  </si>
  <si>
    <t>LONDA</t>
  </si>
  <si>
    <t>E668</t>
  </si>
  <si>
    <t>50060</t>
  </si>
  <si>
    <t>048025</t>
  </si>
  <si>
    <t>LONGANO</t>
  </si>
  <si>
    <t>E669</t>
  </si>
  <si>
    <t>094024</t>
  </si>
  <si>
    <t>LONGARE</t>
  </si>
  <si>
    <t>E671</t>
  </si>
  <si>
    <t>36023</t>
  </si>
  <si>
    <t>024051</t>
  </si>
  <si>
    <t>LONGARONE</t>
  </si>
  <si>
    <t>E672</t>
  </si>
  <si>
    <t>32013</t>
  </si>
  <si>
    <t>025031</t>
  </si>
  <si>
    <t>LONGHENA</t>
  </si>
  <si>
    <t>E673</t>
  </si>
  <si>
    <t>017093</t>
  </si>
  <si>
    <t>LONGI</t>
  </si>
  <si>
    <t>E674</t>
  </si>
  <si>
    <t>083042</t>
  </si>
  <si>
    <t>LONGIANO</t>
  </si>
  <si>
    <t>E675</t>
  </si>
  <si>
    <t>47020</t>
  </si>
  <si>
    <t>040018</t>
  </si>
  <si>
    <t>LONGOBARDI</t>
  </si>
  <si>
    <t>E677</t>
  </si>
  <si>
    <t>078067</t>
  </si>
  <si>
    <t>LONGOBUCCO</t>
  </si>
  <si>
    <t>E678</t>
  </si>
  <si>
    <t>87066</t>
  </si>
  <si>
    <t>078068</t>
  </si>
  <si>
    <t>LONGONE AL SEGRINO</t>
  </si>
  <si>
    <t>E679</t>
  </si>
  <si>
    <t>013134</t>
  </si>
  <si>
    <t>LONGONE SABINO</t>
  </si>
  <si>
    <t>E681</t>
  </si>
  <si>
    <t>057034</t>
  </si>
  <si>
    <t>LONIGO</t>
  </si>
  <si>
    <t>E682</t>
  </si>
  <si>
    <t>024052</t>
  </si>
  <si>
    <t>LORANZE'</t>
  </si>
  <si>
    <t>E683</t>
  </si>
  <si>
    <t>001137</t>
  </si>
  <si>
    <t>LOREGGIA</t>
  </si>
  <si>
    <t>E684</t>
  </si>
  <si>
    <t>028046</t>
  </si>
  <si>
    <t>LOREGLIA</t>
  </si>
  <si>
    <t>E685</t>
  </si>
  <si>
    <t>28893</t>
  </si>
  <si>
    <t>103038</t>
  </si>
  <si>
    <t>LORENZAGO DI CADORE</t>
  </si>
  <si>
    <t>E687</t>
  </si>
  <si>
    <t>025032</t>
  </si>
  <si>
    <t>LORENZANA</t>
  </si>
  <si>
    <t>E688</t>
  </si>
  <si>
    <t>050018</t>
  </si>
  <si>
    <t>LOREO</t>
  </si>
  <si>
    <t>E689</t>
  </si>
  <si>
    <t>45017</t>
  </si>
  <si>
    <t>029030</t>
  </si>
  <si>
    <t>LORETO</t>
  </si>
  <si>
    <t>E690</t>
  </si>
  <si>
    <t>60025</t>
  </si>
  <si>
    <t>042022</t>
  </si>
  <si>
    <t>LORETO APRUTINO</t>
  </si>
  <si>
    <t>E691</t>
  </si>
  <si>
    <t>65014</t>
  </si>
  <si>
    <t>068021</t>
  </si>
  <si>
    <t>LORIA</t>
  </si>
  <si>
    <t>E692</t>
  </si>
  <si>
    <t>31037</t>
  </si>
  <si>
    <t>026036</t>
  </si>
  <si>
    <t>LORO CIUFFENNA</t>
  </si>
  <si>
    <t>E693</t>
  </si>
  <si>
    <t>52024</t>
  </si>
  <si>
    <t>051020</t>
  </si>
  <si>
    <t>LORO PICENO</t>
  </si>
  <si>
    <t>E694</t>
  </si>
  <si>
    <t>043022</t>
  </si>
  <si>
    <t>LORSICA</t>
  </si>
  <si>
    <t>E695</t>
  </si>
  <si>
    <t>16045</t>
  </si>
  <si>
    <t>010030</t>
  </si>
  <si>
    <t>LOSINE</t>
  </si>
  <si>
    <t>E698</t>
  </si>
  <si>
    <t>017094</t>
  </si>
  <si>
    <t>LOTZORAI</t>
  </si>
  <si>
    <t>E700</t>
  </si>
  <si>
    <t>105012</t>
  </si>
  <si>
    <t>LOVERE</t>
  </si>
  <si>
    <t>E704</t>
  </si>
  <si>
    <t>24065</t>
  </si>
  <si>
    <t>016128</t>
  </si>
  <si>
    <t>LOVERO VALTELLINO</t>
  </si>
  <si>
    <t>E705</t>
  </si>
  <si>
    <t>014038</t>
  </si>
  <si>
    <t>LOZIO</t>
  </si>
  <si>
    <t>E706</t>
  </si>
  <si>
    <t>25053</t>
  </si>
  <si>
    <t>017095</t>
  </si>
  <si>
    <t>LOZZA</t>
  </si>
  <si>
    <t>E707</t>
  </si>
  <si>
    <t>012091</t>
  </si>
  <si>
    <t>LOZZO ATESTINO</t>
  </si>
  <si>
    <t>E709</t>
  </si>
  <si>
    <t>35034</t>
  </si>
  <si>
    <t>028047</t>
  </si>
  <si>
    <t>LOZZO DI CADORE</t>
  </si>
  <si>
    <t>E708</t>
  </si>
  <si>
    <t>025033</t>
  </si>
  <si>
    <t>LOZZOLO</t>
  </si>
  <si>
    <t>E711</t>
  </si>
  <si>
    <t>002072</t>
  </si>
  <si>
    <t>E712</t>
  </si>
  <si>
    <t>006089</t>
  </si>
  <si>
    <t>LUBRIANO</t>
  </si>
  <si>
    <t>E713</t>
  </si>
  <si>
    <t>056033</t>
  </si>
  <si>
    <t>LUCCA</t>
  </si>
  <si>
    <t>E715</t>
  </si>
  <si>
    <t>55100</t>
  </si>
  <si>
    <t>046017</t>
  </si>
  <si>
    <t>LUCCA SICULA</t>
  </si>
  <si>
    <t>E714</t>
  </si>
  <si>
    <t>084022</t>
  </si>
  <si>
    <t>LUCERA</t>
  </si>
  <si>
    <t>E716</t>
  </si>
  <si>
    <t>71036</t>
  </si>
  <si>
    <t>071028</t>
  </si>
  <si>
    <t>LUCIGNANO</t>
  </si>
  <si>
    <t>E718</t>
  </si>
  <si>
    <t>52046</t>
  </si>
  <si>
    <t>051021</t>
  </si>
  <si>
    <t>LUCINASCO</t>
  </si>
  <si>
    <t>E719</t>
  </si>
  <si>
    <t>008033</t>
  </si>
  <si>
    <t>LUCITO</t>
  </si>
  <si>
    <t>E722</t>
  </si>
  <si>
    <t>070033</t>
  </si>
  <si>
    <t>LUCO DEI MARSI</t>
  </si>
  <si>
    <t>E723</t>
  </si>
  <si>
    <t>67056</t>
  </si>
  <si>
    <t>066051</t>
  </si>
  <si>
    <t>LUCOLI</t>
  </si>
  <si>
    <t>E724</t>
  </si>
  <si>
    <t>67045</t>
  </si>
  <si>
    <t>066052</t>
  </si>
  <si>
    <t>LUGAGNANO VAL D'ARDA</t>
  </si>
  <si>
    <t>E726</t>
  </si>
  <si>
    <t>29018</t>
  </si>
  <si>
    <t>033026</t>
  </si>
  <si>
    <t>LUGNACCO</t>
  </si>
  <si>
    <t>E727</t>
  </si>
  <si>
    <t>001138</t>
  </si>
  <si>
    <t>LUGNANO IN TEVERINA</t>
  </si>
  <si>
    <t>E729</t>
  </si>
  <si>
    <t>055016</t>
  </si>
  <si>
    <t>LUGO</t>
  </si>
  <si>
    <t>E730</t>
  </si>
  <si>
    <t>48022</t>
  </si>
  <si>
    <t>039012</t>
  </si>
  <si>
    <t>LUGO DI VICENZA</t>
  </si>
  <si>
    <t>E731</t>
  </si>
  <si>
    <t>024053</t>
  </si>
  <si>
    <t>LUINO</t>
  </si>
  <si>
    <t>E734</t>
  </si>
  <si>
    <t>21016</t>
  </si>
  <si>
    <t>012092</t>
  </si>
  <si>
    <t>LUISAGO</t>
  </si>
  <si>
    <t>E735</t>
  </si>
  <si>
    <t>013135</t>
  </si>
  <si>
    <t>LULA</t>
  </si>
  <si>
    <t>E736</t>
  </si>
  <si>
    <t>091043</t>
  </si>
  <si>
    <t>LUMARZO</t>
  </si>
  <si>
    <t>E737</t>
  </si>
  <si>
    <t>16024</t>
  </si>
  <si>
    <t>010031</t>
  </si>
  <si>
    <t>LUMEZZANE</t>
  </si>
  <si>
    <t>E738</t>
  </si>
  <si>
    <t>25065</t>
  </si>
  <si>
    <t>017096</t>
  </si>
  <si>
    <t>LUNAMATRONA</t>
  </si>
  <si>
    <t>E742</t>
  </si>
  <si>
    <t>09022</t>
  </si>
  <si>
    <t>106010</t>
  </si>
  <si>
    <t>LUNANO</t>
  </si>
  <si>
    <t>E743</t>
  </si>
  <si>
    <t>041022</t>
  </si>
  <si>
    <t>LUNGAVILLA</t>
  </si>
  <si>
    <t>B387</t>
  </si>
  <si>
    <t>27053</t>
  </si>
  <si>
    <t>018084</t>
  </si>
  <si>
    <t>LUNGRO</t>
  </si>
  <si>
    <t>E745</t>
  </si>
  <si>
    <t>078069</t>
  </si>
  <si>
    <t>LUOGOSANO</t>
  </si>
  <si>
    <t>E746</t>
  </si>
  <si>
    <t>064045</t>
  </si>
  <si>
    <t>LUOGOSANTO</t>
  </si>
  <si>
    <t>E747</t>
  </si>
  <si>
    <t>104014</t>
  </si>
  <si>
    <t>LUPARA</t>
  </si>
  <si>
    <t>E748</t>
  </si>
  <si>
    <t>070034</t>
  </si>
  <si>
    <t>LURAGO D'ERBA</t>
  </si>
  <si>
    <t>E749</t>
  </si>
  <si>
    <t>013136</t>
  </si>
  <si>
    <t>LURAGO MARINONE</t>
  </si>
  <si>
    <t>E750</t>
  </si>
  <si>
    <t>013137</t>
  </si>
  <si>
    <t>LURANO</t>
  </si>
  <si>
    <t>E751</t>
  </si>
  <si>
    <t>016129</t>
  </si>
  <si>
    <t>LURAS</t>
  </si>
  <si>
    <t>E752</t>
  </si>
  <si>
    <t>07025</t>
  </si>
  <si>
    <t>104015</t>
  </si>
  <si>
    <t>LURATE CACCIVIO</t>
  </si>
  <si>
    <t>E753</t>
  </si>
  <si>
    <t>22075</t>
  </si>
  <si>
    <t>013138</t>
  </si>
  <si>
    <t>LUSCIANO</t>
  </si>
  <si>
    <t>E754</t>
  </si>
  <si>
    <t>061046</t>
  </si>
  <si>
    <t>LUSERNA SAN GIOVANNI</t>
  </si>
  <si>
    <t>E758</t>
  </si>
  <si>
    <t>10062</t>
  </si>
  <si>
    <t>001139</t>
  </si>
  <si>
    <t>LUSERNETTA</t>
  </si>
  <si>
    <t>E759</t>
  </si>
  <si>
    <t>001140</t>
  </si>
  <si>
    <t>LUSEVERA</t>
  </si>
  <si>
    <t>E760</t>
  </si>
  <si>
    <t>030051</t>
  </si>
  <si>
    <t>LUSIA</t>
  </si>
  <si>
    <t>E761</t>
  </si>
  <si>
    <t>029031</t>
  </si>
  <si>
    <t>LUSIANA</t>
  </si>
  <si>
    <t>E762</t>
  </si>
  <si>
    <t>36046</t>
  </si>
  <si>
    <t>024054</t>
  </si>
  <si>
    <t>LUSIGLIE'</t>
  </si>
  <si>
    <t>E763</t>
  </si>
  <si>
    <t>001141</t>
  </si>
  <si>
    <t>LUSON</t>
  </si>
  <si>
    <t>E764</t>
  </si>
  <si>
    <t>021044</t>
  </si>
  <si>
    <t>LUSSEMBURGO</t>
  </si>
  <si>
    <t>Z120</t>
  </si>
  <si>
    <t>LXX</t>
  </si>
  <si>
    <t>LUSTRA</t>
  </si>
  <si>
    <t>E767</t>
  </si>
  <si>
    <t>065064</t>
  </si>
  <si>
    <t>LUVINATE</t>
  </si>
  <si>
    <t>E769</t>
  </si>
  <si>
    <t>012093</t>
  </si>
  <si>
    <t>LUZZANA</t>
  </si>
  <si>
    <t>E770</t>
  </si>
  <si>
    <t>016130</t>
  </si>
  <si>
    <t>LUZZARA</t>
  </si>
  <si>
    <t>E772</t>
  </si>
  <si>
    <t>42045</t>
  </si>
  <si>
    <t>035026</t>
  </si>
  <si>
    <t>LUZZI</t>
  </si>
  <si>
    <t>E773</t>
  </si>
  <si>
    <t>078070</t>
  </si>
  <si>
    <t>MACAO</t>
  </si>
  <si>
    <t>Z231</t>
  </si>
  <si>
    <t>MAC</t>
  </si>
  <si>
    <t>MACCAGNO</t>
  </si>
  <si>
    <t>E775</t>
  </si>
  <si>
    <t>012094</t>
  </si>
  <si>
    <t>MACCASTORNA</t>
  </si>
  <si>
    <t>E777</t>
  </si>
  <si>
    <t>098033</t>
  </si>
  <si>
    <t>MACCHIA D'ISERNIA</t>
  </si>
  <si>
    <t>E778</t>
  </si>
  <si>
    <t>094025</t>
  </si>
  <si>
    <t>MACCHIA VALFORTORE</t>
  </si>
  <si>
    <t>E780</t>
  </si>
  <si>
    <t>070035</t>
  </si>
  <si>
    <t>MACCHIAGODENA</t>
  </si>
  <si>
    <t>E779</t>
  </si>
  <si>
    <t>86096</t>
  </si>
  <si>
    <t>094026</t>
  </si>
  <si>
    <t>MACEDONIA</t>
  </si>
  <si>
    <t>Z148</t>
  </si>
  <si>
    <t>MAE</t>
  </si>
  <si>
    <t>MACELLO</t>
  </si>
  <si>
    <t>E782</t>
  </si>
  <si>
    <t>001142</t>
  </si>
  <si>
    <t>MACERATA</t>
  </si>
  <si>
    <t>E783</t>
  </si>
  <si>
    <t>62100</t>
  </si>
  <si>
    <t>043023</t>
  </si>
  <si>
    <t>MACERATA CAMPANIA</t>
  </si>
  <si>
    <t>E784</t>
  </si>
  <si>
    <t>81047</t>
  </si>
  <si>
    <t>061047</t>
  </si>
  <si>
    <t>MACERATA FELTRIA</t>
  </si>
  <si>
    <t>E785</t>
  </si>
  <si>
    <t>61023</t>
  </si>
  <si>
    <t>041023</t>
  </si>
  <si>
    <t>MACHERIO</t>
  </si>
  <si>
    <t>E786</t>
  </si>
  <si>
    <t>015129</t>
  </si>
  <si>
    <t>MACLODIO</t>
  </si>
  <si>
    <t>E787</t>
  </si>
  <si>
    <t>017097</t>
  </si>
  <si>
    <t>MACOMER</t>
  </si>
  <si>
    <t>E788</t>
  </si>
  <si>
    <t>08015</t>
  </si>
  <si>
    <t>091044</t>
  </si>
  <si>
    <t>MACQUARIE (ISOLE)</t>
  </si>
  <si>
    <t>Z708</t>
  </si>
  <si>
    <t>MAQ</t>
  </si>
  <si>
    <t>MACRA</t>
  </si>
  <si>
    <t>E789</t>
  </si>
  <si>
    <t>004112</t>
  </si>
  <si>
    <t>MACUGNAGA</t>
  </si>
  <si>
    <t>E790</t>
  </si>
  <si>
    <t>28876</t>
  </si>
  <si>
    <t>103039</t>
  </si>
  <si>
    <t>MADAGASCAR</t>
  </si>
  <si>
    <t>Z327</t>
  </si>
  <si>
    <t>RMX</t>
  </si>
  <si>
    <t>MADDALONI</t>
  </si>
  <si>
    <t>E791</t>
  </si>
  <si>
    <t>81024</t>
  </si>
  <si>
    <t>061048</t>
  </si>
  <si>
    <t>MADESIMO</t>
  </si>
  <si>
    <t>E342</t>
  </si>
  <si>
    <t>23024</t>
  </si>
  <si>
    <t>014035</t>
  </si>
  <si>
    <t>MADIGNANO</t>
  </si>
  <si>
    <t>E793</t>
  </si>
  <si>
    <t>019055</t>
  </si>
  <si>
    <t>MADONE</t>
  </si>
  <si>
    <t>E794</t>
  </si>
  <si>
    <t>016131</t>
  </si>
  <si>
    <t>MADONNA DEL SASSO</t>
  </si>
  <si>
    <t>E795</t>
  </si>
  <si>
    <t>28894</t>
  </si>
  <si>
    <t>103040</t>
  </si>
  <si>
    <t>MAENZA</t>
  </si>
  <si>
    <t>E798</t>
  </si>
  <si>
    <t>059013</t>
  </si>
  <si>
    <t>MAFALDA</t>
  </si>
  <si>
    <t>E799</t>
  </si>
  <si>
    <t>070036</t>
  </si>
  <si>
    <t>MAGASA</t>
  </si>
  <si>
    <t>E800</t>
  </si>
  <si>
    <t>017098</t>
  </si>
  <si>
    <t>MAGENTA</t>
  </si>
  <si>
    <t>E801</t>
  </si>
  <si>
    <t>20013</t>
  </si>
  <si>
    <t>015130</t>
  </si>
  <si>
    <t>MAGGIORA</t>
  </si>
  <si>
    <t>E803</t>
  </si>
  <si>
    <t>28014</t>
  </si>
  <si>
    <t>003088</t>
  </si>
  <si>
    <t>MAGHERNO</t>
  </si>
  <si>
    <t>E804</t>
  </si>
  <si>
    <t>018085</t>
  </si>
  <si>
    <t>MAGIONE</t>
  </si>
  <si>
    <t>E805</t>
  </si>
  <si>
    <t>06063</t>
  </si>
  <si>
    <t>054026</t>
  </si>
  <si>
    <t>MAGISANO</t>
  </si>
  <si>
    <t>E806</t>
  </si>
  <si>
    <t>079068</t>
  </si>
  <si>
    <t>MAGLIANO ALFIERI</t>
  </si>
  <si>
    <t>E809</t>
  </si>
  <si>
    <t>004113</t>
  </si>
  <si>
    <t>MAGLIANO ALPI</t>
  </si>
  <si>
    <t>E808</t>
  </si>
  <si>
    <t>004114</t>
  </si>
  <si>
    <t>MAGLIANO DE' MARSI</t>
  </si>
  <si>
    <t>E811</t>
  </si>
  <si>
    <t>67062</t>
  </si>
  <si>
    <t>066053</t>
  </si>
  <si>
    <t>MAGLIANO DI TENNA</t>
  </si>
  <si>
    <t>E807</t>
  </si>
  <si>
    <t>63025</t>
  </si>
  <si>
    <t>044026</t>
  </si>
  <si>
    <t>MAGLIANO IN TOSCANA</t>
  </si>
  <si>
    <t>E810</t>
  </si>
  <si>
    <t>58051</t>
  </si>
  <si>
    <t>053013</t>
  </si>
  <si>
    <t>MAGLIANO ROMANO</t>
  </si>
  <si>
    <t>E813</t>
  </si>
  <si>
    <t>058052</t>
  </si>
  <si>
    <t>MAGLIANO SABINA</t>
  </si>
  <si>
    <t>E812</t>
  </si>
  <si>
    <t>02046</t>
  </si>
  <si>
    <t>057035</t>
  </si>
  <si>
    <t>MAGLIANO VETERE</t>
  </si>
  <si>
    <t>E814</t>
  </si>
  <si>
    <t>065065</t>
  </si>
  <si>
    <t>MAGLIE</t>
  </si>
  <si>
    <t>E815</t>
  </si>
  <si>
    <t>73024</t>
  </si>
  <si>
    <t>075039</t>
  </si>
  <si>
    <t>MAGLIOLO</t>
  </si>
  <si>
    <t>E816</t>
  </si>
  <si>
    <t>009035</t>
  </si>
  <si>
    <t>MAGLIONE</t>
  </si>
  <si>
    <t>E817</t>
  </si>
  <si>
    <t>10030</t>
  </si>
  <si>
    <t>001143</t>
  </si>
  <si>
    <t>MAGNACAVALLO</t>
  </si>
  <si>
    <t>E818</t>
  </si>
  <si>
    <t>020029</t>
  </si>
  <si>
    <t>MAGNAGO</t>
  </si>
  <si>
    <t>E819</t>
  </si>
  <si>
    <t>015131</t>
  </si>
  <si>
    <t>MAGNANO</t>
  </si>
  <si>
    <t>E821</t>
  </si>
  <si>
    <t>13887</t>
  </si>
  <si>
    <t>096030</t>
  </si>
  <si>
    <t>MAGNANO IN RIVIERA</t>
  </si>
  <si>
    <t>E820</t>
  </si>
  <si>
    <t>030052</t>
  </si>
  <si>
    <t>MAGOMADAS</t>
  </si>
  <si>
    <t>E825</t>
  </si>
  <si>
    <t>091045</t>
  </si>
  <si>
    <t>MAGRE' SULLA STRADA DEL VINO</t>
  </si>
  <si>
    <t>E829</t>
  </si>
  <si>
    <t>021045</t>
  </si>
  <si>
    <t>MAGREGLIO</t>
  </si>
  <si>
    <t>E830</t>
  </si>
  <si>
    <t>013139</t>
  </si>
  <si>
    <t>MAIDA</t>
  </si>
  <si>
    <t>E834</t>
  </si>
  <si>
    <t>88025</t>
  </si>
  <si>
    <t>079069</t>
  </si>
  <si>
    <t>MAIERA'</t>
  </si>
  <si>
    <t>E835</t>
  </si>
  <si>
    <t>078071</t>
  </si>
  <si>
    <t>MAIERATO</t>
  </si>
  <si>
    <t>E836</t>
  </si>
  <si>
    <t>102020</t>
  </si>
  <si>
    <t>MAIOLATI SPONTINI</t>
  </si>
  <si>
    <t>E837</t>
  </si>
  <si>
    <t>042023</t>
  </si>
  <si>
    <t>MAIOLO</t>
  </si>
  <si>
    <t>E838</t>
  </si>
  <si>
    <t>041024</t>
  </si>
  <si>
    <t>MAIORI</t>
  </si>
  <si>
    <t>E839</t>
  </si>
  <si>
    <t>065066</t>
  </si>
  <si>
    <t>MAIRAGO</t>
  </si>
  <si>
    <t>E840</t>
  </si>
  <si>
    <t>26825</t>
  </si>
  <si>
    <t>098034</t>
  </si>
  <si>
    <t>MAIRANO</t>
  </si>
  <si>
    <t>E841</t>
  </si>
  <si>
    <t>017099</t>
  </si>
  <si>
    <t>MAISSANA</t>
  </si>
  <si>
    <t>E842</t>
  </si>
  <si>
    <t>19010</t>
  </si>
  <si>
    <t>011018</t>
  </si>
  <si>
    <t>MAJANO</t>
  </si>
  <si>
    <t>E833</t>
  </si>
  <si>
    <t>030053</t>
  </si>
  <si>
    <t>MALAGNINO</t>
  </si>
  <si>
    <t>E843</t>
  </si>
  <si>
    <t>019056</t>
  </si>
  <si>
    <t>MALALBERGO</t>
  </si>
  <si>
    <t>E844</t>
  </si>
  <si>
    <t>40051</t>
  </si>
  <si>
    <t>037035</t>
  </si>
  <si>
    <t>MALAWI</t>
  </si>
  <si>
    <t>Z328</t>
  </si>
  <si>
    <t>MAL</t>
  </si>
  <si>
    <t>MALAYSIA</t>
  </si>
  <si>
    <t>Z247</t>
  </si>
  <si>
    <t>MAY</t>
  </si>
  <si>
    <t>MALBORGHETTO VALBRUNA</t>
  </si>
  <si>
    <t>E847</t>
  </si>
  <si>
    <t>030054</t>
  </si>
  <si>
    <t>MALCESINE</t>
  </si>
  <si>
    <t>E848</t>
  </si>
  <si>
    <t>37018</t>
  </si>
  <si>
    <t>023045</t>
  </si>
  <si>
    <t>MALDIVE</t>
  </si>
  <si>
    <t>Z232</t>
  </si>
  <si>
    <t>MDV</t>
  </si>
  <si>
    <t>MALE'</t>
  </si>
  <si>
    <t>E850</t>
  </si>
  <si>
    <t>022110</t>
  </si>
  <si>
    <t>MALEGNO</t>
  </si>
  <si>
    <t>E851</t>
  </si>
  <si>
    <t>017100</t>
  </si>
  <si>
    <t>MALEO</t>
  </si>
  <si>
    <t>E852</t>
  </si>
  <si>
    <t>098035</t>
  </si>
  <si>
    <t>MALESCO</t>
  </si>
  <si>
    <t>E853</t>
  </si>
  <si>
    <t>28854</t>
  </si>
  <si>
    <t>103041</t>
  </si>
  <si>
    <t>MALETTO</t>
  </si>
  <si>
    <t>E854</t>
  </si>
  <si>
    <t>95035</t>
  </si>
  <si>
    <t>087022</t>
  </si>
  <si>
    <t>MALFA</t>
  </si>
  <si>
    <t>E855</t>
  </si>
  <si>
    <t>083043</t>
  </si>
  <si>
    <t>MALGESSO</t>
  </si>
  <si>
    <t>E856</t>
  </si>
  <si>
    <t>012095</t>
  </si>
  <si>
    <t>MALGRATE</t>
  </si>
  <si>
    <t>E858</t>
  </si>
  <si>
    <t>23864</t>
  </si>
  <si>
    <t>097045</t>
  </si>
  <si>
    <t>MALI</t>
  </si>
  <si>
    <t>Z329</t>
  </si>
  <si>
    <t>MAI</t>
  </si>
  <si>
    <t>MALITO</t>
  </si>
  <si>
    <t>E859</t>
  </si>
  <si>
    <t>078072</t>
  </si>
  <si>
    <t>MALLARE</t>
  </si>
  <si>
    <t>E860</t>
  </si>
  <si>
    <t>009036</t>
  </si>
  <si>
    <t>MALLES VENOSTA</t>
  </si>
  <si>
    <t>E862</t>
  </si>
  <si>
    <t>021046</t>
  </si>
  <si>
    <t>MALNATE</t>
  </si>
  <si>
    <t>E863</t>
  </si>
  <si>
    <t>21046</t>
  </si>
  <si>
    <t>012096</t>
  </si>
  <si>
    <t>MALO</t>
  </si>
  <si>
    <t>E864</t>
  </si>
  <si>
    <t>36034</t>
  </si>
  <si>
    <t>024055</t>
  </si>
  <si>
    <t>MALONNO</t>
  </si>
  <si>
    <t>E865</t>
  </si>
  <si>
    <t>017101</t>
  </si>
  <si>
    <t>MALOSCO</t>
  </si>
  <si>
    <t>E866</t>
  </si>
  <si>
    <t>022111</t>
  </si>
  <si>
    <t>MALTA</t>
  </si>
  <si>
    <t>Z121</t>
  </si>
  <si>
    <t>GBY</t>
  </si>
  <si>
    <t>MALTIGNANO</t>
  </si>
  <si>
    <t>E868</t>
  </si>
  <si>
    <t>044027</t>
  </si>
  <si>
    <t>MALVAGNA</t>
  </si>
  <si>
    <t>E869</t>
  </si>
  <si>
    <t>083044</t>
  </si>
  <si>
    <t>MALVICINO</t>
  </si>
  <si>
    <t>E870</t>
  </si>
  <si>
    <t>006090</t>
  </si>
  <si>
    <t>MALVINE=FALKLAND (ISOLE)</t>
  </si>
  <si>
    <t>Z609</t>
  </si>
  <si>
    <t>MFK</t>
  </si>
  <si>
    <t>MALVITO</t>
  </si>
  <si>
    <t>E872</t>
  </si>
  <si>
    <t>078073</t>
  </si>
  <si>
    <t>MAMMOLA</t>
  </si>
  <si>
    <t>E873</t>
  </si>
  <si>
    <t>89045</t>
  </si>
  <si>
    <t>080044</t>
  </si>
  <si>
    <t>MAMOIADA</t>
  </si>
  <si>
    <t>E874</t>
  </si>
  <si>
    <t>08024</t>
  </si>
  <si>
    <t>091046</t>
  </si>
  <si>
    <t>MAN (ISOLA)</t>
  </si>
  <si>
    <t>Z122</t>
  </si>
  <si>
    <t>MAN</t>
  </si>
  <si>
    <t>MANCIANO</t>
  </si>
  <si>
    <t>E875</t>
  </si>
  <si>
    <t>58014</t>
  </si>
  <si>
    <t>053014</t>
  </si>
  <si>
    <t>MANDANICI</t>
  </si>
  <si>
    <t>E876</t>
  </si>
  <si>
    <t>083045</t>
  </si>
  <si>
    <t>MANDAS</t>
  </si>
  <si>
    <t>E877</t>
  </si>
  <si>
    <t>092036</t>
  </si>
  <si>
    <t>MANDATORICCIO</t>
  </si>
  <si>
    <t>E878</t>
  </si>
  <si>
    <t>078074</t>
  </si>
  <si>
    <t>MANDELA</t>
  </si>
  <si>
    <t>B632</t>
  </si>
  <si>
    <t>058053</t>
  </si>
  <si>
    <t>MANDELLO DEL LARIO</t>
  </si>
  <si>
    <t>E879</t>
  </si>
  <si>
    <t>23826</t>
  </si>
  <si>
    <t>097046</t>
  </si>
  <si>
    <t>MANDELLO VITTA</t>
  </si>
  <si>
    <t>E880</t>
  </si>
  <si>
    <t>003090</t>
  </si>
  <si>
    <t>MANDURIA</t>
  </si>
  <si>
    <t>E882</t>
  </si>
  <si>
    <t>74024</t>
  </si>
  <si>
    <t>073012</t>
  </si>
  <si>
    <t>MANERBA DEL GARDA</t>
  </si>
  <si>
    <t>E883</t>
  </si>
  <si>
    <t>017102</t>
  </si>
  <si>
    <t>MANERBIO</t>
  </si>
  <si>
    <t>E884</t>
  </si>
  <si>
    <t>25025</t>
  </si>
  <si>
    <t>017103</t>
  </si>
  <si>
    <t>MANFREDONIA</t>
  </si>
  <si>
    <t>E885</t>
  </si>
  <si>
    <t>71043</t>
  </si>
  <si>
    <t>071029</t>
  </si>
  <si>
    <t>MANGO</t>
  </si>
  <si>
    <t>E887</t>
  </si>
  <si>
    <t>12056</t>
  </si>
  <si>
    <t>004115</t>
  </si>
  <si>
    <t>MANGONE</t>
  </si>
  <si>
    <t>E888</t>
  </si>
  <si>
    <t>078075</t>
  </si>
  <si>
    <t>MANIACE</t>
  </si>
  <si>
    <t>M283</t>
  </si>
  <si>
    <t>087057</t>
  </si>
  <si>
    <t>MANIAGO</t>
  </si>
  <si>
    <t>E889</t>
  </si>
  <si>
    <t>33085</t>
  </si>
  <si>
    <t>093025</t>
  </si>
  <si>
    <t>MANOCALZATI</t>
  </si>
  <si>
    <t>E891</t>
  </si>
  <si>
    <t>064046</t>
  </si>
  <si>
    <t>MANOPPELLO</t>
  </si>
  <si>
    <t>E892</t>
  </si>
  <si>
    <t>65024</t>
  </si>
  <si>
    <t>068022</t>
  </si>
  <si>
    <t>MANSUE'</t>
  </si>
  <si>
    <t>E893</t>
  </si>
  <si>
    <t>026037</t>
  </si>
  <si>
    <t>MANTA</t>
  </si>
  <si>
    <t>E894</t>
  </si>
  <si>
    <t>004116</t>
  </si>
  <si>
    <t>MANTELLO</t>
  </si>
  <si>
    <t>E896</t>
  </si>
  <si>
    <t>014039</t>
  </si>
  <si>
    <t>MANTOVA</t>
  </si>
  <si>
    <t>E897</t>
  </si>
  <si>
    <t>46100</t>
  </si>
  <si>
    <t>020030</t>
  </si>
  <si>
    <t>MANZIANA</t>
  </si>
  <si>
    <t>E900</t>
  </si>
  <si>
    <t>00066</t>
  </si>
  <si>
    <t>058054</t>
  </si>
  <si>
    <t>MAPELLO</t>
  </si>
  <si>
    <t>E901</t>
  </si>
  <si>
    <t>016132</t>
  </si>
  <si>
    <t>MARA</t>
  </si>
  <si>
    <t>E902</t>
  </si>
  <si>
    <t>090038</t>
  </si>
  <si>
    <t>MARACALAGONIS</t>
  </si>
  <si>
    <t>E903</t>
  </si>
  <si>
    <t>092037</t>
  </si>
  <si>
    <t>MARANELLO</t>
  </si>
  <si>
    <t>E904</t>
  </si>
  <si>
    <t>41053</t>
  </si>
  <si>
    <t>036019</t>
  </si>
  <si>
    <t>MARANO DI NAPOLI</t>
  </si>
  <si>
    <t>E906</t>
  </si>
  <si>
    <t>80016</t>
  </si>
  <si>
    <t>063041</t>
  </si>
  <si>
    <t>MARANO DI VALPOLICELLA</t>
  </si>
  <si>
    <t>E911</t>
  </si>
  <si>
    <t>023046</t>
  </si>
  <si>
    <t>MARANO EQUO</t>
  </si>
  <si>
    <t>E908</t>
  </si>
  <si>
    <t>058055</t>
  </si>
  <si>
    <t>MARANO LAGUNARE</t>
  </si>
  <si>
    <t>E910</t>
  </si>
  <si>
    <t>030056</t>
  </si>
  <si>
    <t>MARANO MARCHESATO</t>
  </si>
  <si>
    <t>E914</t>
  </si>
  <si>
    <t>078076</t>
  </si>
  <si>
    <t>MARANO PRINCIPATO</t>
  </si>
  <si>
    <t>E915</t>
  </si>
  <si>
    <t>078077</t>
  </si>
  <si>
    <t>MARANO SUL PANARO</t>
  </si>
  <si>
    <t>E905</t>
  </si>
  <si>
    <t>41054</t>
  </si>
  <si>
    <t>036020</t>
  </si>
  <si>
    <t>MARANO TICINO</t>
  </si>
  <si>
    <t>E907</t>
  </si>
  <si>
    <t>003091</t>
  </si>
  <si>
    <t>MARANO VICENTINO</t>
  </si>
  <si>
    <t>E912</t>
  </si>
  <si>
    <t>36035</t>
  </si>
  <si>
    <t>024056</t>
  </si>
  <si>
    <t>MARANZANA</t>
  </si>
  <si>
    <t>E917</t>
  </si>
  <si>
    <t>005061</t>
  </si>
  <si>
    <t>MARATEA</t>
  </si>
  <si>
    <t>E919</t>
  </si>
  <si>
    <t>85046</t>
  </si>
  <si>
    <t>076044</t>
  </si>
  <si>
    <t>MARCALLO CON CASONE</t>
  </si>
  <si>
    <t>E921</t>
  </si>
  <si>
    <t>015134</t>
  </si>
  <si>
    <t>MARCARIA</t>
  </si>
  <si>
    <t>E922</t>
  </si>
  <si>
    <t>020031</t>
  </si>
  <si>
    <t>MARCEDUSA</t>
  </si>
  <si>
    <t>E923</t>
  </si>
  <si>
    <t>079071</t>
  </si>
  <si>
    <t>MARCELLINA</t>
  </si>
  <si>
    <t>E924</t>
  </si>
  <si>
    <t>058056</t>
  </si>
  <si>
    <t>MARCELLINARA</t>
  </si>
  <si>
    <t>E925</t>
  </si>
  <si>
    <t>88044</t>
  </si>
  <si>
    <t>079072</t>
  </si>
  <si>
    <t>MARCETELLI</t>
  </si>
  <si>
    <t>E927</t>
  </si>
  <si>
    <t>057036</t>
  </si>
  <si>
    <t>MARCHENO</t>
  </si>
  <si>
    <t>E928</t>
  </si>
  <si>
    <t>017104</t>
  </si>
  <si>
    <t>MARCHIROLO</t>
  </si>
  <si>
    <t>E929</t>
  </si>
  <si>
    <t>012097</t>
  </si>
  <si>
    <t>MARCIANA</t>
  </si>
  <si>
    <t>E930</t>
  </si>
  <si>
    <t>57030</t>
  </si>
  <si>
    <t>049010</t>
  </si>
  <si>
    <t>MARCIANA MARINA</t>
  </si>
  <si>
    <t>E931</t>
  </si>
  <si>
    <t>57033</t>
  </si>
  <si>
    <t>049011</t>
  </si>
  <si>
    <t>MARCIANISE</t>
  </si>
  <si>
    <t>E932</t>
  </si>
  <si>
    <t>81025</t>
  </si>
  <si>
    <t>061049</t>
  </si>
  <si>
    <t>MARCIANO DELLA CHIANA</t>
  </si>
  <si>
    <t>E933</t>
  </si>
  <si>
    <t>52047</t>
  </si>
  <si>
    <t>051022</t>
  </si>
  <si>
    <t>MARCIGNAGO</t>
  </si>
  <si>
    <t>E934</t>
  </si>
  <si>
    <t>018086</t>
  </si>
  <si>
    <t>MARCON</t>
  </si>
  <si>
    <t>E936</t>
  </si>
  <si>
    <t>027020</t>
  </si>
  <si>
    <t>MARCUS (ISOLE)</t>
  </si>
  <si>
    <t>Z709</t>
  </si>
  <si>
    <t>MAREBBE</t>
  </si>
  <si>
    <t>E938</t>
  </si>
  <si>
    <t>021047</t>
  </si>
  <si>
    <t>MARENE</t>
  </si>
  <si>
    <t>E939</t>
  </si>
  <si>
    <t>004117</t>
  </si>
  <si>
    <t>MARENO DI PIAVE</t>
  </si>
  <si>
    <t>E940</t>
  </si>
  <si>
    <t>026038</t>
  </si>
  <si>
    <t>MARENTINO</t>
  </si>
  <si>
    <t>E941</t>
  </si>
  <si>
    <t>001144</t>
  </si>
  <si>
    <t>MARETTO</t>
  </si>
  <si>
    <t>E944</t>
  </si>
  <si>
    <t>14018</t>
  </si>
  <si>
    <t>005062</t>
  </si>
  <si>
    <t>MARGARITA</t>
  </si>
  <si>
    <t>E945</t>
  </si>
  <si>
    <t>004118</t>
  </si>
  <si>
    <t>MARGHERITA DI SAVOIA</t>
  </si>
  <si>
    <t>E946</t>
  </si>
  <si>
    <t>71044</t>
  </si>
  <si>
    <t>071030</t>
  </si>
  <si>
    <t>MARGNO</t>
  </si>
  <si>
    <t>E947</t>
  </si>
  <si>
    <t>097047</t>
  </si>
  <si>
    <t>MARIANA MANTOVANA</t>
  </si>
  <si>
    <t>E949</t>
  </si>
  <si>
    <t>020032</t>
  </si>
  <si>
    <t>MARIANNE (ISOLE)</t>
  </si>
  <si>
    <t>Z710</t>
  </si>
  <si>
    <t>MNN</t>
  </si>
  <si>
    <t>MARIANO COMENSE</t>
  </si>
  <si>
    <t>E951</t>
  </si>
  <si>
    <t>22066</t>
  </si>
  <si>
    <t>013143</t>
  </si>
  <si>
    <t>MARIANO DEL FRIULI</t>
  </si>
  <si>
    <t>E952</t>
  </si>
  <si>
    <t>031010</t>
  </si>
  <si>
    <t>MARIANOPOLI</t>
  </si>
  <si>
    <t>E953</t>
  </si>
  <si>
    <t>085008</t>
  </si>
  <si>
    <t>MARIGLIANELLA</t>
  </si>
  <si>
    <t>E954</t>
  </si>
  <si>
    <t>063042</t>
  </si>
  <si>
    <t>MARIGLIANO</t>
  </si>
  <si>
    <t>E955</t>
  </si>
  <si>
    <t>80034</t>
  </si>
  <si>
    <t>063043</t>
  </si>
  <si>
    <t>MARINA DI GIOIOSA IONICA</t>
  </si>
  <si>
    <t>E956</t>
  </si>
  <si>
    <t>89046</t>
  </si>
  <si>
    <t>080045</t>
  </si>
  <si>
    <t>MARINEO</t>
  </si>
  <si>
    <t>E957</t>
  </si>
  <si>
    <t>90035</t>
  </si>
  <si>
    <t>082046</t>
  </si>
  <si>
    <t>MARINO</t>
  </si>
  <si>
    <t>E958</t>
  </si>
  <si>
    <t>00047</t>
  </si>
  <si>
    <t>058057</t>
  </si>
  <si>
    <t>MARLENGO</t>
  </si>
  <si>
    <t>E959</t>
  </si>
  <si>
    <t>021048</t>
  </si>
  <si>
    <t>MARLIANA</t>
  </si>
  <si>
    <t>E960</t>
  </si>
  <si>
    <t>51010</t>
  </si>
  <si>
    <t>047007</t>
  </si>
  <si>
    <t>MARMENTINO</t>
  </si>
  <si>
    <t>E961</t>
  </si>
  <si>
    <t>017105</t>
  </si>
  <si>
    <t>MARMIROLO</t>
  </si>
  <si>
    <t>E962</t>
  </si>
  <si>
    <t>46045</t>
  </si>
  <si>
    <t>020033</t>
  </si>
  <si>
    <t>MARMORA</t>
  </si>
  <si>
    <t>E963</t>
  </si>
  <si>
    <t>004119</t>
  </si>
  <si>
    <t>MARNATE</t>
  </si>
  <si>
    <t>E965</t>
  </si>
  <si>
    <t>012098</t>
  </si>
  <si>
    <t>MAROCCO</t>
  </si>
  <si>
    <t>Z330</t>
  </si>
  <si>
    <t>MAX</t>
  </si>
  <si>
    <t>MARONE</t>
  </si>
  <si>
    <t>E967</t>
  </si>
  <si>
    <t>25054</t>
  </si>
  <si>
    <t>017106</t>
  </si>
  <si>
    <t>MAROPATI</t>
  </si>
  <si>
    <t>E968</t>
  </si>
  <si>
    <t>080046</t>
  </si>
  <si>
    <t>MAROSTICA</t>
  </si>
  <si>
    <t>E970</t>
  </si>
  <si>
    <t>36063</t>
  </si>
  <si>
    <t>024057</t>
  </si>
  <si>
    <t>MARRADI</t>
  </si>
  <si>
    <t>E971</t>
  </si>
  <si>
    <t>50034</t>
  </si>
  <si>
    <t>048026</t>
  </si>
  <si>
    <t>MARRUBIU</t>
  </si>
  <si>
    <t>E972</t>
  </si>
  <si>
    <t>09094</t>
  </si>
  <si>
    <t>095025</t>
  </si>
  <si>
    <t>MARSAGLIA</t>
  </si>
  <si>
    <t>E973</t>
  </si>
  <si>
    <t>004120</t>
  </si>
  <si>
    <t>MARSALA</t>
  </si>
  <si>
    <t>E974</t>
  </si>
  <si>
    <t>91025</t>
  </si>
  <si>
    <t>081011</t>
  </si>
  <si>
    <t>MARSCIANO</t>
  </si>
  <si>
    <t>E975</t>
  </si>
  <si>
    <t>06055</t>
  </si>
  <si>
    <t>054027</t>
  </si>
  <si>
    <t>MARSHALL (ISOLE)</t>
  </si>
  <si>
    <t>Z711</t>
  </si>
  <si>
    <t>MSH</t>
  </si>
  <si>
    <t>MARSICO NUOVO</t>
  </si>
  <si>
    <t>E976</t>
  </si>
  <si>
    <t>85052</t>
  </si>
  <si>
    <t>076045</t>
  </si>
  <si>
    <t>MARSICOVETERE</t>
  </si>
  <si>
    <t>E977</t>
  </si>
  <si>
    <t>076046</t>
  </si>
  <si>
    <t>MARTA</t>
  </si>
  <si>
    <t>E978</t>
  </si>
  <si>
    <t>056034</t>
  </si>
  <si>
    <t>MARTANO</t>
  </si>
  <si>
    <t>E979</t>
  </si>
  <si>
    <t>73025</t>
  </si>
  <si>
    <t>075040</t>
  </si>
  <si>
    <t>MARTELLAGO</t>
  </si>
  <si>
    <t>E980</t>
  </si>
  <si>
    <t>027021</t>
  </si>
  <si>
    <t>MARTELLO</t>
  </si>
  <si>
    <t>E981</t>
  </si>
  <si>
    <t>021049</t>
  </si>
  <si>
    <t>MARTIGNACCO</t>
  </si>
  <si>
    <t>E982</t>
  </si>
  <si>
    <t>33035</t>
  </si>
  <si>
    <t>030057</t>
  </si>
  <si>
    <t>MARTIGNANA DI PO</t>
  </si>
  <si>
    <t>E983</t>
  </si>
  <si>
    <t>019057</t>
  </si>
  <si>
    <t>MARTIGNANO</t>
  </si>
  <si>
    <t>E984</t>
  </si>
  <si>
    <t>075041</t>
  </si>
  <si>
    <t>MARTINA FRANCA</t>
  </si>
  <si>
    <t>E986</t>
  </si>
  <si>
    <t>74015</t>
  </si>
  <si>
    <t>073013</t>
  </si>
  <si>
    <t>MARTINENGO</t>
  </si>
  <si>
    <t>E987</t>
  </si>
  <si>
    <t>24057</t>
  </si>
  <si>
    <t>016133</t>
  </si>
  <si>
    <t>MARTINIANA PO</t>
  </si>
  <si>
    <t>E988</t>
  </si>
  <si>
    <t>004121</t>
  </si>
  <si>
    <t>MARTINICA</t>
  </si>
  <si>
    <t>Z513</t>
  </si>
  <si>
    <t>MTC</t>
  </si>
  <si>
    <t>MARTINSICURO</t>
  </si>
  <si>
    <t>E989</t>
  </si>
  <si>
    <t>64014</t>
  </si>
  <si>
    <t>067047</t>
  </si>
  <si>
    <t>MARTIRANO</t>
  </si>
  <si>
    <t>E990</t>
  </si>
  <si>
    <t>079073</t>
  </si>
  <si>
    <t>MARTIRANO LOMBARDO</t>
  </si>
  <si>
    <t>E991</t>
  </si>
  <si>
    <t>079074</t>
  </si>
  <si>
    <t>MARTIS</t>
  </si>
  <si>
    <t>E992</t>
  </si>
  <si>
    <t>090039</t>
  </si>
  <si>
    <t>MARTONE</t>
  </si>
  <si>
    <t>E993</t>
  </si>
  <si>
    <t>080047</t>
  </si>
  <si>
    <t>MARUDO</t>
  </si>
  <si>
    <t>E994</t>
  </si>
  <si>
    <t>098036</t>
  </si>
  <si>
    <t>MARUGGIO</t>
  </si>
  <si>
    <t>E995</t>
  </si>
  <si>
    <t>073014</t>
  </si>
  <si>
    <t>MARZABOTTO</t>
  </si>
  <si>
    <t>B689</t>
  </si>
  <si>
    <t>40043</t>
  </si>
  <si>
    <t>037036</t>
  </si>
  <si>
    <t>MARZANO</t>
  </si>
  <si>
    <t>E999</t>
  </si>
  <si>
    <t>018087</t>
  </si>
  <si>
    <t>MARZANO APPIO</t>
  </si>
  <si>
    <t>E998</t>
  </si>
  <si>
    <t>81035</t>
  </si>
  <si>
    <t>061050</t>
  </si>
  <si>
    <t>MARZANO DI NOLA</t>
  </si>
  <si>
    <t>E997</t>
  </si>
  <si>
    <t>064047</t>
  </si>
  <si>
    <t>MARZI</t>
  </si>
  <si>
    <t>F001</t>
  </si>
  <si>
    <t>078078</t>
  </si>
  <si>
    <t>MARZIO</t>
  </si>
  <si>
    <t>F002</t>
  </si>
  <si>
    <t>012099</t>
  </si>
  <si>
    <t>MASAINAS</t>
  </si>
  <si>
    <t>M270</t>
  </si>
  <si>
    <t>107010</t>
  </si>
  <si>
    <t>MASATE</t>
  </si>
  <si>
    <t>F003</t>
  </si>
  <si>
    <t>015136</t>
  </si>
  <si>
    <t>MASCALI</t>
  </si>
  <si>
    <t>F004</t>
  </si>
  <si>
    <t>95016</t>
  </si>
  <si>
    <t>087023</t>
  </si>
  <si>
    <t>MASCALUCIA</t>
  </si>
  <si>
    <t>F005</t>
  </si>
  <si>
    <t>087024</t>
  </si>
  <si>
    <t>MASCHITO</t>
  </si>
  <si>
    <t>F006</t>
  </si>
  <si>
    <t>076047</t>
  </si>
  <si>
    <t>MASCIAGO PRIMO</t>
  </si>
  <si>
    <t>F007</t>
  </si>
  <si>
    <t>012100</t>
  </si>
  <si>
    <t>MASER</t>
  </si>
  <si>
    <t>F009</t>
  </si>
  <si>
    <t>026039</t>
  </si>
  <si>
    <t>MASERA</t>
  </si>
  <si>
    <t>F010</t>
  </si>
  <si>
    <t>28855</t>
  </si>
  <si>
    <t>103042</t>
  </si>
  <si>
    <t>MASERA' DI PADOVA</t>
  </si>
  <si>
    <t>F011</t>
  </si>
  <si>
    <t>028048</t>
  </si>
  <si>
    <t>MASERADA SUL PIAVE</t>
  </si>
  <si>
    <t>F012</t>
  </si>
  <si>
    <t>31052</t>
  </si>
  <si>
    <t>026040</t>
  </si>
  <si>
    <t>MASI</t>
  </si>
  <si>
    <t>F013</t>
  </si>
  <si>
    <t>028049</t>
  </si>
  <si>
    <t>MASI TORELLO</t>
  </si>
  <si>
    <t>F016</t>
  </si>
  <si>
    <t>038012</t>
  </si>
  <si>
    <t>MASIO</t>
  </si>
  <si>
    <t>F015</t>
  </si>
  <si>
    <t>15024</t>
  </si>
  <si>
    <t>006091</t>
  </si>
  <si>
    <t>MASLIANICO</t>
  </si>
  <si>
    <t>F017</t>
  </si>
  <si>
    <t>22026</t>
  </si>
  <si>
    <t>013144</t>
  </si>
  <si>
    <t>MASON VICENTINO</t>
  </si>
  <si>
    <t>F019</t>
  </si>
  <si>
    <t>36064</t>
  </si>
  <si>
    <t>024058</t>
  </si>
  <si>
    <t>MASONE</t>
  </si>
  <si>
    <t>F020</t>
  </si>
  <si>
    <t>010032</t>
  </si>
  <si>
    <t>MASSA</t>
  </si>
  <si>
    <t>F023</t>
  </si>
  <si>
    <t>54100</t>
  </si>
  <si>
    <t>045010</t>
  </si>
  <si>
    <t>MASSA D'ALBE</t>
  </si>
  <si>
    <t>F022</t>
  </si>
  <si>
    <t>066054</t>
  </si>
  <si>
    <t>MASSA DI SOMMA</t>
  </si>
  <si>
    <t>M289</t>
  </si>
  <si>
    <t>063092</t>
  </si>
  <si>
    <t>MASSA E COZZILE</t>
  </si>
  <si>
    <t>F025</t>
  </si>
  <si>
    <t>047008</t>
  </si>
  <si>
    <t>MASSA FERMANA</t>
  </si>
  <si>
    <t>F021</t>
  </si>
  <si>
    <t>044028</t>
  </si>
  <si>
    <t>MASSA FISCAGLIA</t>
  </si>
  <si>
    <t>F026</t>
  </si>
  <si>
    <t>44025</t>
  </si>
  <si>
    <t>038013</t>
  </si>
  <si>
    <t>MASSA LOMBARDA</t>
  </si>
  <si>
    <t>F029</t>
  </si>
  <si>
    <t>48024</t>
  </si>
  <si>
    <t>039013</t>
  </si>
  <si>
    <t>MASSA LUBRENSE</t>
  </si>
  <si>
    <t>F030</t>
  </si>
  <si>
    <t>80061</t>
  </si>
  <si>
    <t>063044</t>
  </si>
  <si>
    <t>MASSA MARITTIMA</t>
  </si>
  <si>
    <t>F032</t>
  </si>
  <si>
    <t>58024</t>
  </si>
  <si>
    <t>053015</t>
  </si>
  <si>
    <t>MASSA MARTANA</t>
  </si>
  <si>
    <t>F024</t>
  </si>
  <si>
    <t>06056</t>
  </si>
  <si>
    <t>054028</t>
  </si>
  <si>
    <t>MASSAFRA</t>
  </si>
  <si>
    <t>F027</t>
  </si>
  <si>
    <t>74016</t>
  </si>
  <si>
    <t>073015</t>
  </si>
  <si>
    <t>MASSALENGO</t>
  </si>
  <si>
    <t>F028</t>
  </si>
  <si>
    <t>26815</t>
  </si>
  <si>
    <t>098037</t>
  </si>
  <si>
    <t>MASSANZAGO</t>
  </si>
  <si>
    <t>F033</t>
  </si>
  <si>
    <t>028050</t>
  </si>
  <si>
    <t>MASSAROSA</t>
  </si>
  <si>
    <t>F035</t>
  </si>
  <si>
    <t>55054</t>
  </si>
  <si>
    <t>046018</t>
  </si>
  <si>
    <t>MASSAZZA</t>
  </si>
  <si>
    <t>F037</t>
  </si>
  <si>
    <t>13873</t>
  </si>
  <si>
    <t>096031</t>
  </si>
  <si>
    <t>MASSELLO</t>
  </si>
  <si>
    <t>F041</t>
  </si>
  <si>
    <t>001145</t>
  </si>
  <si>
    <t>MASSERANO</t>
  </si>
  <si>
    <t>F042</t>
  </si>
  <si>
    <t>13866</t>
  </si>
  <si>
    <t>096032</t>
  </si>
  <si>
    <t>MASSIGNANO</t>
  </si>
  <si>
    <t>F044</t>
  </si>
  <si>
    <t>044029</t>
  </si>
  <si>
    <t>MASSIMENO</t>
  </si>
  <si>
    <t>F045</t>
  </si>
  <si>
    <t>022112</t>
  </si>
  <si>
    <t>MASSIMINO</t>
  </si>
  <si>
    <t>F046</t>
  </si>
  <si>
    <t>009037</t>
  </si>
  <si>
    <t>MASSINO VISCONTI</t>
  </si>
  <si>
    <t>F047</t>
  </si>
  <si>
    <t>003093</t>
  </si>
  <si>
    <t>MASSIOLA</t>
  </si>
  <si>
    <t>F048</t>
  </si>
  <si>
    <t>28895</t>
  </si>
  <si>
    <t>103043</t>
  </si>
  <si>
    <t>MASULLAS</t>
  </si>
  <si>
    <t>F050</t>
  </si>
  <si>
    <t>095026</t>
  </si>
  <si>
    <t>MATELICA</t>
  </si>
  <si>
    <t>F051</t>
  </si>
  <si>
    <t>043024</t>
  </si>
  <si>
    <t>MATERA</t>
  </si>
  <si>
    <t>F052</t>
  </si>
  <si>
    <t>75100</t>
  </si>
  <si>
    <t>077014</t>
  </si>
  <si>
    <t>MATHI</t>
  </si>
  <si>
    <t>F053</t>
  </si>
  <si>
    <t>10075</t>
  </si>
  <si>
    <t>001146</t>
  </si>
  <si>
    <t>MATINO</t>
  </si>
  <si>
    <t>F054</t>
  </si>
  <si>
    <t>73046</t>
  </si>
  <si>
    <t>075042</t>
  </si>
  <si>
    <t>MATRICE</t>
  </si>
  <si>
    <t>F055</t>
  </si>
  <si>
    <t>070037</t>
  </si>
  <si>
    <t>MATTIE</t>
  </si>
  <si>
    <t>F058</t>
  </si>
  <si>
    <t>001147</t>
  </si>
  <si>
    <t>MATTINATA</t>
  </si>
  <si>
    <t>F059</t>
  </si>
  <si>
    <t>071031</t>
  </si>
  <si>
    <t>MAURITANIA</t>
  </si>
  <si>
    <t>Z331</t>
  </si>
  <si>
    <t>MAU</t>
  </si>
  <si>
    <t>MAURIZIO (ISOLE)</t>
  </si>
  <si>
    <t>Z332</t>
  </si>
  <si>
    <t>MTU</t>
  </si>
  <si>
    <t>MAYOTTE (ISOLA)</t>
  </si>
  <si>
    <t>Z360</t>
  </si>
  <si>
    <t>MYT</t>
  </si>
  <si>
    <t>MAZARA DEL VALLO</t>
  </si>
  <si>
    <t>F061</t>
  </si>
  <si>
    <t>91026</t>
  </si>
  <si>
    <t>081012</t>
  </si>
  <si>
    <t>MAZZANO</t>
  </si>
  <si>
    <t>F063</t>
  </si>
  <si>
    <t>017107</t>
  </si>
  <si>
    <t>MAZZANO ROMANO</t>
  </si>
  <si>
    <t>F064</t>
  </si>
  <si>
    <t>058058</t>
  </si>
  <si>
    <t>MAZZARINO</t>
  </si>
  <si>
    <t>F065</t>
  </si>
  <si>
    <t>93013</t>
  </si>
  <si>
    <t>085009</t>
  </si>
  <si>
    <t>MAZZARRA' SANT'ANDREA</t>
  </si>
  <si>
    <t>F066</t>
  </si>
  <si>
    <t>98056</t>
  </si>
  <si>
    <t>083046</t>
  </si>
  <si>
    <t>MAZZARRONE</t>
  </si>
  <si>
    <t>M271</t>
  </si>
  <si>
    <t>087056</t>
  </si>
  <si>
    <t>MAZZE'</t>
  </si>
  <si>
    <t>F067</t>
  </si>
  <si>
    <t>10035</t>
  </si>
  <si>
    <t>001148</t>
  </si>
  <si>
    <t>MAZZIN</t>
  </si>
  <si>
    <t>F068</t>
  </si>
  <si>
    <t>022113</t>
  </si>
  <si>
    <t>MAZZO DI VALTELLINA</t>
  </si>
  <si>
    <t>F070</t>
  </si>
  <si>
    <t>014040</t>
  </si>
  <si>
    <t>MEANA DI SUSA</t>
  </si>
  <si>
    <t>F074</t>
  </si>
  <si>
    <t>001149</t>
  </si>
  <si>
    <t>MEANA SARDO</t>
  </si>
  <si>
    <t>F073</t>
  </si>
  <si>
    <t>091047</t>
  </si>
  <si>
    <t>MEDA</t>
  </si>
  <si>
    <t>F078</t>
  </si>
  <si>
    <t>20036</t>
  </si>
  <si>
    <t>015138</t>
  </si>
  <si>
    <t>MEDE</t>
  </si>
  <si>
    <t>F080</t>
  </si>
  <si>
    <t>27035</t>
  </si>
  <si>
    <t>018088</t>
  </si>
  <si>
    <t>MEDEA</t>
  </si>
  <si>
    <t>F081</t>
  </si>
  <si>
    <t>34076</t>
  </si>
  <si>
    <t>031011</t>
  </si>
  <si>
    <t>MEDESANO</t>
  </si>
  <si>
    <t>F082</t>
  </si>
  <si>
    <t>43014</t>
  </si>
  <si>
    <t>034020</t>
  </si>
  <si>
    <t>MEDICINA</t>
  </si>
  <si>
    <t>F083</t>
  </si>
  <si>
    <t>40059</t>
  </si>
  <si>
    <t>037037</t>
  </si>
  <si>
    <t>MEDIGLIA</t>
  </si>
  <si>
    <t>F084</t>
  </si>
  <si>
    <t>015139</t>
  </si>
  <si>
    <t>MEDOLAGO</t>
  </si>
  <si>
    <t>F085</t>
  </si>
  <si>
    <t>016250</t>
  </si>
  <si>
    <t>MEDOLE</t>
  </si>
  <si>
    <t>F086</t>
  </si>
  <si>
    <t>46046</t>
  </si>
  <si>
    <t>020034</t>
  </si>
  <si>
    <t>MEDOLLA</t>
  </si>
  <si>
    <t>F087</t>
  </si>
  <si>
    <t>41036</t>
  </si>
  <si>
    <t>036021</t>
  </si>
  <si>
    <t>MEDUNA DI LIVENZA</t>
  </si>
  <si>
    <t>F088</t>
  </si>
  <si>
    <t>026041</t>
  </si>
  <si>
    <t>MEDUNO</t>
  </si>
  <si>
    <t>F089</t>
  </si>
  <si>
    <t>093026</t>
  </si>
  <si>
    <t>MEGLIADINO SAN FIDENZIO</t>
  </si>
  <si>
    <t>F091</t>
  </si>
  <si>
    <t>028051</t>
  </si>
  <si>
    <t>MEGLIADINO SAN VITALE</t>
  </si>
  <si>
    <t>F092</t>
  </si>
  <si>
    <t>028052</t>
  </si>
  <si>
    <t>MEINA</t>
  </si>
  <si>
    <t>F093</t>
  </si>
  <si>
    <t>28046</t>
  </si>
  <si>
    <t>003095</t>
  </si>
  <si>
    <t>MEL</t>
  </si>
  <si>
    <t>F094</t>
  </si>
  <si>
    <t>32026</t>
  </si>
  <si>
    <t>025034</t>
  </si>
  <si>
    <t>MELARA</t>
  </si>
  <si>
    <t>F095</t>
  </si>
  <si>
    <t>45037</t>
  </si>
  <si>
    <t>029032</t>
  </si>
  <si>
    <t>MELAZZO</t>
  </si>
  <si>
    <t>F096</t>
  </si>
  <si>
    <t>006092</t>
  </si>
  <si>
    <t>MELDOLA</t>
  </si>
  <si>
    <t>F097</t>
  </si>
  <si>
    <t>47014</t>
  </si>
  <si>
    <t>040019</t>
  </si>
  <si>
    <t>MELE</t>
  </si>
  <si>
    <t>F098</t>
  </si>
  <si>
    <t>010033</t>
  </si>
  <si>
    <t>MELEGNANO</t>
  </si>
  <si>
    <t>F100</t>
  </si>
  <si>
    <t>20077</t>
  </si>
  <si>
    <t>015140</t>
  </si>
  <si>
    <t>MELENDUGNO</t>
  </si>
  <si>
    <t>F101</t>
  </si>
  <si>
    <t>73026</t>
  </si>
  <si>
    <t>075043</t>
  </si>
  <si>
    <t>MELETI</t>
  </si>
  <si>
    <t>F102</t>
  </si>
  <si>
    <t>098038</t>
  </si>
  <si>
    <t>MELFI</t>
  </si>
  <si>
    <t>F104</t>
  </si>
  <si>
    <t>85025</t>
  </si>
  <si>
    <t>076048</t>
  </si>
  <si>
    <t>MELICUCCA'</t>
  </si>
  <si>
    <t>F105</t>
  </si>
  <si>
    <t>080048</t>
  </si>
  <si>
    <t>MELICUCCO</t>
  </si>
  <si>
    <t>F106</t>
  </si>
  <si>
    <t>080049</t>
  </si>
  <si>
    <t>MELILLI</t>
  </si>
  <si>
    <t>F107</t>
  </si>
  <si>
    <t>089012</t>
  </si>
  <si>
    <t>MELISSA</t>
  </si>
  <si>
    <t>F108</t>
  </si>
  <si>
    <t>101014</t>
  </si>
  <si>
    <t>MELISSANO</t>
  </si>
  <si>
    <t>F109</t>
  </si>
  <si>
    <t>075044</t>
  </si>
  <si>
    <t>MELITO DI NAPOLI</t>
  </si>
  <si>
    <t>F111</t>
  </si>
  <si>
    <t>80017</t>
  </si>
  <si>
    <t>063045</t>
  </si>
  <si>
    <t>MELITO DI PORTO SALVO</t>
  </si>
  <si>
    <t>F112</t>
  </si>
  <si>
    <t>89063</t>
  </si>
  <si>
    <t>080050</t>
  </si>
  <si>
    <t>MELITO IRPINO</t>
  </si>
  <si>
    <t>F110</t>
  </si>
  <si>
    <t>064048</t>
  </si>
  <si>
    <t>MELIZZANO</t>
  </si>
  <si>
    <t>F113</t>
  </si>
  <si>
    <t>062039</t>
  </si>
  <si>
    <t>MELLE</t>
  </si>
  <si>
    <t>F114</t>
  </si>
  <si>
    <t>004122</t>
  </si>
  <si>
    <t>MELLO</t>
  </si>
  <si>
    <t>F115</t>
  </si>
  <si>
    <t>014041</t>
  </si>
  <si>
    <t>MELPIGNANO</t>
  </si>
  <si>
    <t>F117</t>
  </si>
  <si>
    <t>075045</t>
  </si>
  <si>
    <t>MELTINA</t>
  </si>
  <si>
    <t>F118</t>
  </si>
  <si>
    <t>021050</t>
  </si>
  <si>
    <t>MELZO</t>
  </si>
  <si>
    <t>F119</t>
  </si>
  <si>
    <t>20066</t>
  </si>
  <si>
    <t>015142</t>
  </si>
  <si>
    <t>MENAGGIO</t>
  </si>
  <si>
    <t>F120</t>
  </si>
  <si>
    <t>22017</t>
  </si>
  <si>
    <t>013145</t>
  </si>
  <si>
    <t>MENAROLA</t>
  </si>
  <si>
    <t>F121</t>
  </si>
  <si>
    <t>014042</t>
  </si>
  <si>
    <t>MENCONICO</t>
  </si>
  <si>
    <t>F122</t>
  </si>
  <si>
    <t>018089</t>
  </si>
  <si>
    <t>MENDATICA</t>
  </si>
  <si>
    <t>F123</t>
  </si>
  <si>
    <t>18025</t>
  </si>
  <si>
    <t>008034</t>
  </si>
  <si>
    <t>MENDICINO</t>
  </si>
  <si>
    <t>F125</t>
  </si>
  <si>
    <t>078079</t>
  </si>
  <si>
    <t>MENFI</t>
  </si>
  <si>
    <t>F126</t>
  </si>
  <si>
    <t>92013</t>
  </si>
  <si>
    <t>084023</t>
  </si>
  <si>
    <t>MENTANA</t>
  </si>
  <si>
    <t>F127</t>
  </si>
  <si>
    <t>058059</t>
  </si>
  <si>
    <t>MEOLO</t>
  </si>
  <si>
    <t>F130</t>
  </si>
  <si>
    <t>027022</t>
  </si>
  <si>
    <t>MERANA</t>
  </si>
  <si>
    <t>F131</t>
  </si>
  <si>
    <t>006093</t>
  </si>
  <si>
    <t>MERANO</t>
  </si>
  <si>
    <t>F132</t>
  </si>
  <si>
    <t>39012</t>
  </si>
  <si>
    <t>021051</t>
  </si>
  <si>
    <t>MERATE</t>
  </si>
  <si>
    <t>F133</t>
  </si>
  <si>
    <t>23807</t>
  </si>
  <si>
    <t>097048</t>
  </si>
  <si>
    <t>MERCALLO</t>
  </si>
  <si>
    <t>F134</t>
  </si>
  <si>
    <t>012101</t>
  </si>
  <si>
    <t>MERCATELLO SUL METAURO</t>
  </si>
  <si>
    <t>F135</t>
  </si>
  <si>
    <t>041025</t>
  </si>
  <si>
    <t>MERCATINO CONCA</t>
  </si>
  <si>
    <t>F136</t>
  </si>
  <si>
    <t>61013</t>
  </si>
  <si>
    <t>041026</t>
  </si>
  <si>
    <t>MERCATO SAN SEVERINO</t>
  </si>
  <si>
    <t>F138</t>
  </si>
  <si>
    <t>84085</t>
  </si>
  <si>
    <t>065067</t>
  </si>
  <si>
    <t>MERCATO SARACENO</t>
  </si>
  <si>
    <t>F139</t>
  </si>
  <si>
    <t>47025</t>
  </si>
  <si>
    <t>040020</t>
  </si>
  <si>
    <t>MERCENASCO</t>
  </si>
  <si>
    <t>F140</t>
  </si>
  <si>
    <t>001150</t>
  </si>
  <si>
    <t>MERCOGLIANO</t>
  </si>
  <si>
    <t>F141</t>
  </si>
  <si>
    <t>83013</t>
  </si>
  <si>
    <t>064049</t>
  </si>
  <si>
    <t>MERETO DI TOMBA</t>
  </si>
  <si>
    <t>F144</t>
  </si>
  <si>
    <t>33036</t>
  </si>
  <si>
    <t>030058</t>
  </si>
  <si>
    <t>MERGO</t>
  </si>
  <si>
    <t>F145</t>
  </si>
  <si>
    <t>042024</t>
  </si>
  <si>
    <t>MERGOZZO</t>
  </si>
  <si>
    <t>F146</t>
  </si>
  <si>
    <t>28802</t>
  </si>
  <si>
    <t>103044</t>
  </si>
  <si>
    <t>MERI'</t>
  </si>
  <si>
    <t>F147</t>
  </si>
  <si>
    <t>083047</t>
  </si>
  <si>
    <t>MERLARA</t>
  </si>
  <si>
    <t>F148</t>
  </si>
  <si>
    <t>028053</t>
  </si>
  <si>
    <t>MERLINO</t>
  </si>
  <si>
    <t>F149</t>
  </si>
  <si>
    <t>098039</t>
  </si>
  <si>
    <t>MERONE</t>
  </si>
  <si>
    <t>F151</t>
  </si>
  <si>
    <t>22046</t>
  </si>
  <si>
    <t>013147</t>
  </si>
  <si>
    <t>MESAGNE</t>
  </si>
  <si>
    <t>F152</t>
  </si>
  <si>
    <t>72023</t>
  </si>
  <si>
    <t>074010</t>
  </si>
  <si>
    <t>MESE</t>
  </si>
  <si>
    <t>F153</t>
  </si>
  <si>
    <t>014043</t>
  </si>
  <si>
    <t>MESENZANA</t>
  </si>
  <si>
    <t>F154</t>
  </si>
  <si>
    <t>012102</t>
  </si>
  <si>
    <t>MESERO</t>
  </si>
  <si>
    <t>F155</t>
  </si>
  <si>
    <t>015144</t>
  </si>
  <si>
    <t>MESOLA</t>
  </si>
  <si>
    <t>F156</t>
  </si>
  <si>
    <t>44026</t>
  </si>
  <si>
    <t>038014</t>
  </si>
  <si>
    <t>MESORACA</t>
  </si>
  <si>
    <t>F157</t>
  </si>
  <si>
    <t>88838</t>
  </si>
  <si>
    <t>101015</t>
  </si>
  <si>
    <t>MESSICO</t>
  </si>
  <si>
    <t>Z514</t>
  </si>
  <si>
    <t>MEX</t>
  </si>
  <si>
    <t>MESSINA</t>
  </si>
  <si>
    <t>F158</t>
  </si>
  <si>
    <t>98100</t>
  </si>
  <si>
    <t>083048</t>
  </si>
  <si>
    <t>MESTRINO</t>
  </si>
  <si>
    <t>F161</t>
  </si>
  <si>
    <t>35035</t>
  </si>
  <si>
    <t>028054</t>
  </si>
  <si>
    <t>META</t>
  </si>
  <si>
    <t>F162</t>
  </si>
  <si>
    <t>80062</t>
  </si>
  <si>
    <t>063046</t>
  </si>
  <si>
    <t>MEUGLIANO</t>
  </si>
  <si>
    <t>F164</t>
  </si>
  <si>
    <t>001151</t>
  </si>
  <si>
    <t>MEZZAGO</t>
  </si>
  <si>
    <t>F165</t>
  </si>
  <si>
    <t>015145</t>
  </si>
  <si>
    <t>MEZZANA</t>
  </si>
  <si>
    <t>F168</t>
  </si>
  <si>
    <t>022114</t>
  </si>
  <si>
    <t>MEZZANA BIGLI</t>
  </si>
  <si>
    <t>F170</t>
  </si>
  <si>
    <t>018090</t>
  </si>
  <si>
    <t>MEZZANA MORTIGLIENGO</t>
  </si>
  <si>
    <t>F167</t>
  </si>
  <si>
    <t>13831</t>
  </si>
  <si>
    <t>096033</t>
  </si>
  <si>
    <t>MEZZANA RABATTONE</t>
  </si>
  <si>
    <t>F171</t>
  </si>
  <si>
    <t>018091</t>
  </si>
  <si>
    <t>MEZZANE DI SOTTO</t>
  </si>
  <si>
    <t>F172</t>
  </si>
  <si>
    <t>023047</t>
  </si>
  <si>
    <t>MEZZANEGO</t>
  </si>
  <si>
    <t>F173</t>
  </si>
  <si>
    <t>16046</t>
  </si>
  <si>
    <t>010034</t>
  </si>
  <si>
    <t>MEZZANI</t>
  </si>
  <si>
    <t>F174</t>
  </si>
  <si>
    <t>43055</t>
  </si>
  <si>
    <t>034021</t>
  </si>
  <si>
    <t>MEZZANINO</t>
  </si>
  <si>
    <t>F175</t>
  </si>
  <si>
    <t>018092</t>
  </si>
  <si>
    <t>MEZZANO</t>
  </si>
  <si>
    <t>F176</t>
  </si>
  <si>
    <t>022115</t>
  </si>
  <si>
    <t>MEZZEGRA</t>
  </si>
  <si>
    <t>F181</t>
  </si>
  <si>
    <t>013148</t>
  </si>
  <si>
    <t>MEZZENILE</t>
  </si>
  <si>
    <t>F182</t>
  </si>
  <si>
    <t>001152</t>
  </si>
  <si>
    <t>MEZZOCORONA</t>
  </si>
  <si>
    <t>F183</t>
  </si>
  <si>
    <t>38016</t>
  </si>
  <si>
    <t>022116</t>
  </si>
  <si>
    <t>MEZZOJUSO</t>
  </si>
  <si>
    <t>F184</t>
  </si>
  <si>
    <t>082047</t>
  </si>
  <si>
    <t>MEZZOLDO</t>
  </si>
  <si>
    <t>F186</t>
  </si>
  <si>
    <t>016134</t>
  </si>
  <si>
    <t>MEZZOLOMBARDO</t>
  </si>
  <si>
    <t>F187</t>
  </si>
  <si>
    <t>38017</t>
  </si>
  <si>
    <t>022117</t>
  </si>
  <si>
    <t>MEZZOMERICO</t>
  </si>
  <si>
    <t>F188</t>
  </si>
  <si>
    <t>003097</t>
  </si>
  <si>
    <t>MIAGLIANO</t>
  </si>
  <si>
    <t>F189</t>
  </si>
  <si>
    <t>13816</t>
  </si>
  <si>
    <t>096034</t>
  </si>
  <si>
    <t>MIANE</t>
  </si>
  <si>
    <t>F190</t>
  </si>
  <si>
    <t>31050</t>
  </si>
  <si>
    <t>026042</t>
  </si>
  <si>
    <t>MIASINO</t>
  </si>
  <si>
    <t>F191</t>
  </si>
  <si>
    <t>003098</t>
  </si>
  <si>
    <t>MIAZZINA</t>
  </si>
  <si>
    <t>F192</t>
  </si>
  <si>
    <t>28817</t>
  </si>
  <si>
    <t>103045</t>
  </si>
  <si>
    <t>MICIGLIANO</t>
  </si>
  <si>
    <t>F193</t>
  </si>
  <si>
    <t>057037</t>
  </si>
  <si>
    <t>MICRONESIA STATI FEDERATI</t>
  </si>
  <si>
    <t>Z735</t>
  </si>
  <si>
    <t>MSF</t>
  </si>
  <si>
    <t>MIDWAY (ISOLE)</t>
  </si>
  <si>
    <t>Z712</t>
  </si>
  <si>
    <t>MDW</t>
  </si>
  <si>
    <t>MIGGIANO</t>
  </si>
  <si>
    <t>F194</t>
  </si>
  <si>
    <t>73035</t>
  </si>
  <si>
    <t>075046</t>
  </si>
  <si>
    <t>MIGLIANICO</t>
  </si>
  <si>
    <t>F196</t>
  </si>
  <si>
    <t>069050</t>
  </si>
  <si>
    <t>MIGLIARINO</t>
  </si>
  <si>
    <t>F198</t>
  </si>
  <si>
    <t>44027</t>
  </si>
  <si>
    <t>038015</t>
  </si>
  <si>
    <t>MIGLIARO</t>
  </si>
  <si>
    <t>F199</t>
  </si>
  <si>
    <t>038026</t>
  </si>
  <si>
    <t>MIGLIERINA</t>
  </si>
  <si>
    <t>F200</t>
  </si>
  <si>
    <t>079077</t>
  </si>
  <si>
    <t>MIGLIONICO</t>
  </si>
  <si>
    <t>F201</t>
  </si>
  <si>
    <t>077015</t>
  </si>
  <si>
    <t>MIGNANEGO</t>
  </si>
  <si>
    <t>F202</t>
  </si>
  <si>
    <t>16018</t>
  </si>
  <si>
    <t>010035</t>
  </si>
  <si>
    <t>MIGNANO MONTE LUNGO</t>
  </si>
  <si>
    <t>F203</t>
  </si>
  <si>
    <t>81049</t>
  </si>
  <si>
    <t>061051</t>
  </si>
  <si>
    <t>MILANO</t>
  </si>
  <si>
    <t>F205</t>
  </si>
  <si>
    <t>20100</t>
  </si>
  <si>
    <t>015146</t>
  </si>
  <si>
    <t>MILAZZO</t>
  </si>
  <si>
    <t>F206</t>
  </si>
  <si>
    <t>98057</t>
  </si>
  <si>
    <t>083049</t>
  </si>
  <si>
    <t>MILENA</t>
  </si>
  <si>
    <t>E618</t>
  </si>
  <si>
    <t>085010</t>
  </si>
  <si>
    <t>MILETO</t>
  </si>
  <si>
    <t>F207</t>
  </si>
  <si>
    <t>89852</t>
  </si>
  <si>
    <t>102021</t>
  </si>
  <si>
    <t>MILIS</t>
  </si>
  <si>
    <t>F208</t>
  </si>
  <si>
    <t>095027</t>
  </si>
  <si>
    <t>MILITELLO IN VAL DI CATANIA</t>
  </si>
  <si>
    <t>F209</t>
  </si>
  <si>
    <t>95043</t>
  </si>
  <si>
    <t>087025</t>
  </si>
  <si>
    <t>MILITELLO ROSMARINO</t>
  </si>
  <si>
    <t>F210</t>
  </si>
  <si>
    <t>083050</t>
  </si>
  <si>
    <t>MILLESIMO</t>
  </si>
  <si>
    <t>F213</t>
  </si>
  <si>
    <t>009038</t>
  </si>
  <si>
    <t>MILO</t>
  </si>
  <si>
    <t>F214</t>
  </si>
  <si>
    <t>95010</t>
  </si>
  <si>
    <t>087026</t>
  </si>
  <si>
    <t>MILZANO</t>
  </si>
  <si>
    <t>F216</t>
  </si>
  <si>
    <t>017108</t>
  </si>
  <si>
    <t>MINEO</t>
  </si>
  <si>
    <t>F217</t>
  </si>
  <si>
    <t>95044</t>
  </si>
  <si>
    <t>087027</t>
  </si>
  <si>
    <t>MINERBE</t>
  </si>
  <si>
    <t>F218</t>
  </si>
  <si>
    <t>37046</t>
  </si>
  <si>
    <t>023048</t>
  </si>
  <si>
    <t>MINERBIO</t>
  </si>
  <si>
    <t>F219</t>
  </si>
  <si>
    <t>40061</t>
  </si>
  <si>
    <t>037038</t>
  </si>
  <si>
    <t>MINERVINO DI LECCE</t>
  </si>
  <si>
    <t>F221</t>
  </si>
  <si>
    <t>73027</t>
  </si>
  <si>
    <t>075047</t>
  </si>
  <si>
    <t>MINERVINO MURGE</t>
  </si>
  <si>
    <t>F220</t>
  </si>
  <si>
    <t>70055</t>
  </si>
  <si>
    <t>072026</t>
  </si>
  <si>
    <t>MINORI</t>
  </si>
  <si>
    <t>F223</t>
  </si>
  <si>
    <t>065068</t>
  </si>
  <si>
    <t>MINTURNO</t>
  </si>
  <si>
    <t>F224</t>
  </si>
  <si>
    <t>04026</t>
  </si>
  <si>
    <t>059014</t>
  </si>
  <si>
    <t>MINUCCIANO</t>
  </si>
  <si>
    <t>F225</t>
  </si>
  <si>
    <t>55034</t>
  </si>
  <si>
    <t>046019</t>
  </si>
  <si>
    <t>MIOGLIA</t>
  </si>
  <si>
    <t>F226</t>
  </si>
  <si>
    <t>17040</t>
  </si>
  <si>
    <t>009039</t>
  </si>
  <si>
    <t>MIRA</t>
  </si>
  <si>
    <t>F229</t>
  </si>
  <si>
    <t>30034</t>
  </si>
  <si>
    <t>027023</t>
  </si>
  <si>
    <t>MIRABELLA ECLANO</t>
  </si>
  <si>
    <t>F230</t>
  </si>
  <si>
    <t>83036</t>
  </si>
  <si>
    <t>064050</t>
  </si>
  <si>
    <t>MIRABELLA IMBACCARI</t>
  </si>
  <si>
    <t>F231</t>
  </si>
  <si>
    <t>087028</t>
  </si>
  <si>
    <t>MIRABELLO</t>
  </si>
  <si>
    <t>F235</t>
  </si>
  <si>
    <t>44043</t>
  </si>
  <si>
    <t>038016</t>
  </si>
  <si>
    <t>MIRABELLO MONFERRATO</t>
  </si>
  <si>
    <t>F232</t>
  </si>
  <si>
    <t>006094</t>
  </si>
  <si>
    <t>MIRABELLO SANNITICO</t>
  </si>
  <si>
    <t>F233</t>
  </si>
  <si>
    <t>070038</t>
  </si>
  <si>
    <t>MIRADOLO TERME</t>
  </si>
  <si>
    <t>F238</t>
  </si>
  <si>
    <t>018093</t>
  </si>
  <si>
    <t>MIRANDA</t>
  </si>
  <si>
    <t>F239</t>
  </si>
  <si>
    <t>094027</t>
  </si>
  <si>
    <t>MIRANDOLA</t>
  </si>
  <si>
    <t>F240</t>
  </si>
  <si>
    <t>41037</t>
  </si>
  <si>
    <t>036022</t>
  </si>
  <si>
    <t>MIRANO</t>
  </si>
  <si>
    <t>F241</t>
  </si>
  <si>
    <t>30035</t>
  </si>
  <si>
    <t>027024</t>
  </si>
  <si>
    <t>MIRTO</t>
  </si>
  <si>
    <t>F242</t>
  </si>
  <si>
    <t>083051</t>
  </si>
  <si>
    <t>MISANO ADRIATICO</t>
  </si>
  <si>
    <t>F244</t>
  </si>
  <si>
    <t>47843</t>
  </si>
  <si>
    <t>099005</t>
  </si>
  <si>
    <t>MISANO DI GERA D'ADDA</t>
  </si>
  <si>
    <t>F243</t>
  </si>
  <si>
    <t>016135</t>
  </si>
  <si>
    <t>MISILMERI</t>
  </si>
  <si>
    <t>F246</t>
  </si>
  <si>
    <t>90036</t>
  </si>
  <si>
    <t>082048</t>
  </si>
  <si>
    <t>MISINTO</t>
  </si>
  <si>
    <t>F247</t>
  </si>
  <si>
    <t>015147</t>
  </si>
  <si>
    <t>MISSAGLIA</t>
  </si>
  <si>
    <t>F248</t>
  </si>
  <si>
    <t>23873</t>
  </si>
  <si>
    <t>097049</t>
  </si>
  <si>
    <t>MISSANELLO</t>
  </si>
  <si>
    <t>F249</t>
  </si>
  <si>
    <t>076049</t>
  </si>
  <si>
    <t>MISTERBIANCO</t>
  </si>
  <si>
    <t>F250</t>
  </si>
  <si>
    <t>95045</t>
  </si>
  <si>
    <t>087029</t>
  </si>
  <si>
    <t>MISTRETTA</t>
  </si>
  <si>
    <t>F251</t>
  </si>
  <si>
    <t>98073</t>
  </si>
  <si>
    <t>083052</t>
  </si>
  <si>
    <t>MOASCA</t>
  </si>
  <si>
    <t>F254</t>
  </si>
  <si>
    <t>005063</t>
  </si>
  <si>
    <t>MOCONESI</t>
  </si>
  <si>
    <t>F256</t>
  </si>
  <si>
    <t>16047</t>
  </si>
  <si>
    <t>010036</t>
  </si>
  <si>
    <t>MODENA</t>
  </si>
  <si>
    <t>F257</t>
  </si>
  <si>
    <t>41100</t>
  </si>
  <si>
    <t>036023</t>
  </si>
  <si>
    <t>MODICA</t>
  </si>
  <si>
    <t>F258</t>
  </si>
  <si>
    <t>97015</t>
  </si>
  <si>
    <t>088006</t>
  </si>
  <si>
    <t>MODIGLIANA</t>
  </si>
  <si>
    <t>F259</t>
  </si>
  <si>
    <t>47015</t>
  </si>
  <si>
    <t>040022</t>
  </si>
  <si>
    <t>MODOLO</t>
  </si>
  <si>
    <t>F261</t>
  </si>
  <si>
    <t>08019</t>
  </si>
  <si>
    <t>091048</t>
  </si>
  <si>
    <t>MODUGNO</t>
  </si>
  <si>
    <t>F262</t>
  </si>
  <si>
    <t>70026</t>
  </si>
  <si>
    <t>072027</t>
  </si>
  <si>
    <t>MOENA</t>
  </si>
  <si>
    <t>F263</t>
  </si>
  <si>
    <t>38035</t>
  </si>
  <si>
    <t>022118</t>
  </si>
  <si>
    <t>MOGGIO</t>
  </si>
  <si>
    <t>F265</t>
  </si>
  <si>
    <t>23817</t>
  </si>
  <si>
    <t>097050</t>
  </si>
  <si>
    <t>MOGGIO UDINESE</t>
  </si>
  <si>
    <t>F266</t>
  </si>
  <si>
    <t>33015</t>
  </si>
  <si>
    <t>030059</t>
  </si>
  <si>
    <t>MOGLIA</t>
  </si>
  <si>
    <t>F267</t>
  </si>
  <si>
    <t>46024</t>
  </si>
  <si>
    <t>020035</t>
  </si>
  <si>
    <t>MOGLIANO</t>
  </si>
  <si>
    <t>F268</t>
  </si>
  <si>
    <t>043025</t>
  </si>
  <si>
    <t>MOGLIANO VENETO</t>
  </si>
  <si>
    <t>F269</t>
  </si>
  <si>
    <t>31021</t>
  </si>
  <si>
    <t>026043</t>
  </si>
  <si>
    <t>MOGORELLA</t>
  </si>
  <si>
    <t>F270</t>
  </si>
  <si>
    <t>095028</t>
  </si>
  <si>
    <t>MOGORO</t>
  </si>
  <si>
    <t>F272</t>
  </si>
  <si>
    <t>09095</t>
  </si>
  <si>
    <t>095029</t>
  </si>
  <si>
    <t>MOIANO</t>
  </si>
  <si>
    <t>F274</t>
  </si>
  <si>
    <t>062040</t>
  </si>
  <si>
    <t>MOIMACCO</t>
  </si>
  <si>
    <t>F275</t>
  </si>
  <si>
    <t>030060</t>
  </si>
  <si>
    <t>MOIO ALCANTARA</t>
  </si>
  <si>
    <t>F277</t>
  </si>
  <si>
    <t>083053</t>
  </si>
  <si>
    <t>MOIO DE' CALVI</t>
  </si>
  <si>
    <t>F276</t>
  </si>
  <si>
    <t>016136</t>
  </si>
  <si>
    <t>MOIO DELLA CIVITELLA</t>
  </si>
  <si>
    <t>F278</t>
  </si>
  <si>
    <t>84060</t>
  </si>
  <si>
    <t>065069</t>
  </si>
  <si>
    <t>MOIOLA</t>
  </si>
  <si>
    <t>F279</t>
  </si>
  <si>
    <t>004123</t>
  </si>
  <si>
    <t>MOLA DI BARI</t>
  </si>
  <si>
    <t>F280</t>
  </si>
  <si>
    <t>70042</t>
  </si>
  <si>
    <t>072028</t>
  </si>
  <si>
    <t>MOLARE</t>
  </si>
  <si>
    <t>F281</t>
  </si>
  <si>
    <t>15074</t>
  </si>
  <si>
    <t>006095</t>
  </si>
  <si>
    <t>MOLAZZANA</t>
  </si>
  <si>
    <t>F283</t>
  </si>
  <si>
    <t>046020</t>
  </si>
  <si>
    <t>MOLDAVIA</t>
  </si>
  <si>
    <t>Z140</t>
  </si>
  <si>
    <t>MOLFETTA</t>
  </si>
  <si>
    <t>F284</t>
  </si>
  <si>
    <t>70056</t>
  </si>
  <si>
    <t>072029</t>
  </si>
  <si>
    <t>MOLINA ATERNO</t>
  </si>
  <si>
    <t>M255</t>
  </si>
  <si>
    <t>066055</t>
  </si>
  <si>
    <t>MOLINA DI LEDRO</t>
  </si>
  <si>
    <t>F286</t>
  </si>
  <si>
    <t>022119</t>
  </si>
  <si>
    <t>MOLINARA</t>
  </si>
  <si>
    <t>F287</t>
  </si>
  <si>
    <t>062041</t>
  </si>
  <si>
    <t>MOLINELLA</t>
  </si>
  <si>
    <t>F288</t>
  </si>
  <si>
    <t>40062</t>
  </si>
  <si>
    <t>037039</t>
  </si>
  <si>
    <t>MOLINI DI TRIORA</t>
  </si>
  <si>
    <t>F290</t>
  </si>
  <si>
    <t>008035</t>
  </si>
  <si>
    <t>MOLINO DEI TORTI</t>
  </si>
  <si>
    <t>F293</t>
  </si>
  <si>
    <t>006096</t>
  </si>
  <si>
    <t>F294</t>
  </si>
  <si>
    <t>070039</t>
  </si>
  <si>
    <t>MOLITERNO</t>
  </si>
  <si>
    <t>F295</t>
  </si>
  <si>
    <t>076050</t>
  </si>
  <si>
    <t>MOLLIA</t>
  </si>
  <si>
    <t>F297</t>
  </si>
  <si>
    <t>002078</t>
  </si>
  <si>
    <t>MOLOCHIO</t>
  </si>
  <si>
    <t>F301</t>
  </si>
  <si>
    <t>89010</t>
  </si>
  <si>
    <t>080051</t>
  </si>
  <si>
    <t>MOLTENO</t>
  </si>
  <si>
    <t>F304</t>
  </si>
  <si>
    <t>23847</t>
  </si>
  <si>
    <t>097051</t>
  </si>
  <si>
    <t>MOLTRASIO</t>
  </si>
  <si>
    <t>F305</t>
  </si>
  <si>
    <t>013152</t>
  </si>
  <si>
    <t>MOLVENA</t>
  </si>
  <si>
    <t>F306</t>
  </si>
  <si>
    <t>36060</t>
  </si>
  <si>
    <t>024059</t>
  </si>
  <si>
    <t>MOLVENO</t>
  </si>
  <si>
    <t>F307</t>
  </si>
  <si>
    <t>38018</t>
  </si>
  <si>
    <t>022120</t>
  </si>
  <si>
    <t>MOMBALDONE</t>
  </si>
  <si>
    <t>F308</t>
  </si>
  <si>
    <t>005064</t>
  </si>
  <si>
    <t>MOMBARCARO</t>
  </si>
  <si>
    <t>F309</t>
  </si>
  <si>
    <t>004124</t>
  </si>
  <si>
    <t>MOMBAROCCIO</t>
  </si>
  <si>
    <t>F310</t>
  </si>
  <si>
    <t>61024</t>
  </si>
  <si>
    <t>041027</t>
  </si>
  <si>
    <t>MOMBARUZZO</t>
  </si>
  <si>
    <t>F311</t>
  </si>
  <si>
    <t>005065</t>
  </si>
  <si>
    <t>MOMBASIGLIO</t>
  </si>
  <si>
    <t>F312</t>
  </si>
  <si>
    <t>004125</t>
  </si>
  <si>
    <t>MOMBELLO DI TORINO</t>
  </si>
  <si>
    <t>F315</t>
  </si>
  <si>
    <t>001153</t>
  </si>
  <si>
    <t>MOMBELLO MONFERRATO</t>
  </si>
  <si>
    <t>F313</t>
  </si>
  <si>
    <t>006097</t>
  </si>
  <si>
    <t>MOMBERCELLI</t>
  </si>
  <si>
    <t>F316</t>
  </si>
  <si>
    <t>005066</t>
  </si>
  <si>
    <t>MOMO</t>
  </si>
  <si>
    <t>F317</t>
  </si>
  <si>
    <t>28015</t>
  </si>
  <si>
    <t>003100</t>
  </si>
  <si>
    <t>MOMPANTERO</t>
  </si>
  <si>
    <t>F318</t>
  </si>
  <si>
    <t>10059</t>
  </si>
  <si>
    <t>001154</t>
  </si>
  <si>
    <t>MOMPEO</t>
  </si>
  <si>
    <t>F319</t>
  </si>
  <si>
    <t>057038</t>
  </si>
  <si>
    <t>MOMPERONE</t>
  </si>
  <si>
    <t>F320</t>
  </si>
  <si>
    <t>006098</t>
  </si>
  <si>
    <t>MONACILIONI</t>
  </si>
  <si>
    <t>F322</t>
  </si>
  <si>
    <t>070040</t>
  </si>
  <si>
    <t>MONACO</t>
  </si>
  <si>
    <t>Z123</t>
  </si>
  <si>
    <t>MCX</t>
  </si>
  <si>
    <t>MONALE</t>
  </si>
  <si>
    <t>F323</t>
  </si>
  <si>
    <t>005067</t>
  </si>
  <si>
    <t>MONASTERACE</t>
  </si>
  <si>
    <t>F324</t>
  </si>
  <si>
    <t>080052</t>
  </si>
  <si>
    <t>MONASTERO BORMIDA</t>
  </si>
  <si>
    <t>F325</t>
  </si>
  <si>
    <t>14058</t>
  </si>
  <si>
    <t>005068</t>
  </si>
  <si>
    <t>MONASTERO DI LANZO</t>
  </si>
  <si>
    <t>F327</t>
  </si>
  <si>
    <t>001155</t>
  </si>
  <si>
    <t>MONASTERO DI VASCO</t>
  </si>
  <si>
    <t>F326</t>
  </si>
  <si>
    <t>004126</t>
  </si>
  <si>
    <t>MONASTEROLO CASOTTO</t>
  </si>
  <si>
    <t>F329</t>
  </si>
  <si>
    <t>004127</t>
  </si>
  <si>
    <t>MONASTEROLO DEL CASTELLO</t>
  </si>
  <si>
    <t>F328</t>
  </si>
  <si>
    <t>016137</t>
  </si>
  <si>
    <t>MONASTEROLO DI SAVIGLIANO</t>
  </si>
  <si>
    <t>F330</t>
  </si>
  <si>
    <t>004128</t>
  </si>
  <si>
    <t>MONASTIER DI TREVISO</t>
  </si>
  <si>
    <t>F332</t>
  </si>
  <si>
    <t>026044</t>
  </si>
  <si>
    <t>MONASTIR</t>
  </si>
  <si>
    <t>F333</t>
  </si>
  <si>
    <t>09023</t>
  </si>
  <si>
    <t>092038</t>
  </si>
  <si>
    <t>MONCALIERI</t>
  </si>
  <si>
    <t>F335</t>
  </si>
  <si>
    <t>10024</t>
  </si>
  <si>
    <t>001156</t>
  </si>
  <si>
    <t>MONCALVO</t>
  </si>
  <si>
    <t>F336</t>
  </si>
  <si>
    <t>14036</t>
  </si>
  <si>
    <t>005069</t>
  </si>
  <si>
    <t>MONCENISIO</t>
  </si>
  <si>
    <t>D553</t>
  </si>
  <si>
    <t>001157</t>
  </si>
  <si>
    <t>MONCESTINO</t>
  </si>
  <si>
    <t>F337</t>
  </si>
  <si>
    <t>006099</t>
  </si>
  <si>
    <t>MONCHIERO</t>
  </si>
  <si>
    <t>F338</t>
  </si>
  <si>
    <t>004129</t>
  </si>
  <si>
    <t>MONCHIO DELLE CORTI</t>
  </si>
  <si>
    <t>F340</t>
  </si>
  <si>
    <t>034022</t>
  </si>
  <si>
    <t>MONCLASSICO</t>
  </si>
  <si>
    <t>F341</t>
  </si>
  <si>
    <t>022121</t>
  </si>
  <si>
    <t>MONCRIVELLO</t>
  </si>
  <si>
    <t>F342</t>
  </si>
  <si>
    <t>002079</t>
  </si>
  <si>
    <t>MONCUCCO TORINESE</t>
  </si>
  <si>
    <t>F343</t>
  </si>
  <si>
    <t>14024</t>
  </si>
  <si>
    <t>005070</t>
  </si>
  <si>
    <t>MONDAINO</t>
  </si>
  <si>
    <t>F346</t>
  </si>
  <si>
    <t>47836</t>
  </si>
  <si>
    <t>099006</t>
  </si>
  <si>
    <t>MONDAVIO</t>
  </si>
  <si>
    <t>F347</t>
  </si>
  <si>
    <t>041028</t>
  </si>
  <si>
    <t>MONDOLFO</t>
  </si>
  <si>
    <t>F348</t>
  </si>
  <si>
    <t>61037</t>
  </si>
  <si>
    <t>041029</t>
  </si>
  <si>
    <t>MONDOVI'</t>
  </si>
  <si>
    <t>F351</t>
  </si>
  <si>
    <t>12084</t>
  </si>
  <si>
    <t>004130</t>
  </si>
  <si>
    <t>MONDRAGONE</t>
  </si>
  <si>
    <t>F352</t>
  </si>
  <si>
    <t>81034</t>
  </si>
  <si>
    <t>061052</t>
  </si>
  <si>
    <t>MONEGLIA</t>
  </si>
  <si>
    <t>F354</t>
  </si>
  <si>
    <t>010037</t>
  </si>
  <si>
    <t>MONESIGLIO</t>
  </si>
  <si>
    <t>F355</t>
  </si>
  <si>
    <t>12077</t>
  </si>
  <si>
    <t>004131</t>
  </si>
  <si>
    <t>MONFALCONE</t>
  </si>
  <si>
    <t>F356</t>
  </si>
  <si>
    <t>34074</t>
  </si>
  <si>
    <t>031012</t>
  </si>
  <si>
    <t>MONFORTE D'ALBA</t>
  </si>
  <si>
    <t>F358</t>
  </si>
  <si>
    <t>12065</t>
  </si>
  <si>
    <t>004132</t>
  </si>
  <si>
    <t>MONFORTE SAN GIORGIO</t>
  </si>
  <si>
    <t>F359</t>
  </si>
  <si>
    <t>98041</t>
  </si>
  <si>
    <t>083054</t>
  </si>
  <si>
    <t>MONFUMO</t>
  </si>
  <si>
    <t>F360</t>
  </si>
  <si>
    <t>026045</t>
  </si>
  <si>
    <t>MONGARDINO</t>
  </si>
  <si>
    <t>F361</t>
  </si>
  <si>
    <t>005071</t>
  </si>
  <si>
    <t>MONGHIDORO</t>
  </si>
  <si>
    <t>F363</t>
  </si>
  <si>
    <t>40063</t>
  </si>
  <si>
    <t>037040</t>
  </si>
  <si>
    <t>MONGIANA</t>
  </si>
  <si>
    <t>F364</t>
  </si>
  <si>
    <t>102022</t>
  </si>
  <si>
    <t>MONGIARDINO LIGURE</t>
  </si>
  <si>
    <t>F365</t>
  </si>
  <si>
    <t>006100</t>
  </si>
  <si>
    <t>MONGIUFFI MELIA</t>
  </si>
  <si>
    <t>F368</t>
  </si>
  <si>
    <t>083055</t>
  </si>
  <si>
    <t>MONGOLIA</t>
  </si>
  <si>
    <t>Z233</t>
  </si>
  <si>
    <t>MGA</t>
  </si>
  <si>
    <t>MONGRANDO</t>
  </si>
  <si>
    <t>F369</t>
  </si>
  <si>
    <t>13888</t>
  </si>
  <si>
    <t>096035</t>
  </si>
  <si>
    <t>MONGRASSANO</t>
  </si>
  <si>
    <t>F370</t>
  </si>
  <si>
    <t>078080</t>
  </si>
  <si>
    <t>MONGUELFO</t>
  </si>
  <si>
    <t>F371</t>
  </si>
  <si>
    <t>39035</t>
  </si>
  <si>
    <t>021052</t>
  </si>
  <si>
    <t>MONGUZZO</t>
  </si>
  <si>
    <t>F372</t>
  </si>
  <si>
    <t>013153</t>
  </si>
  <si>
    <t>MONIGA DEL GARDA</t>
  </si>
  <si>
    <t>F373</t>
  </si>
  <si>
    <t>017109</t>
  </si>
  <si>
    <t>MONLEALE</t>
  </si>
  <si>
    <t>F374</t>
  </si>
  <si>
    <t>15059</t>
  </si>
  <si>
    <t>006101</t>
  </si>
  <si>
    <t>MONNO</t>
  </si>
  <si>
    <t>F375</t>
  </si>
  <si>
    <t>017110</t>
  </si>
  <si>
    <t>MONOPOLI</t>
  </si>
  <si>
    <t>F376</t>
  </si>
  <si>
    <t>70043</t>
  </si>
  <si>
    <t>072030</t>
  </si>
  <si>
    <t>MONREALE</t>
  </si>
  <si>
    <t>F377</t>
  </si>
  <si>
    <t>90046</t>
  </si>
  <si>
    <t>082049</t>
  </si>
  <si>
    <t>MONRUPINO</t>
  </si>
  <si>
    <t>F378</t>
  </si>
  <si>
    <t>34016</t>
  </si>
  <si>
    <t>032002</t>
  </si>
  <si>
    <t>MONSAMPIETRO MORICO</t>
  </si>
  <si>
    <t>F379</t>
  </si>
  <si>
    <t>044030</t>
  </si>
  <si>
    <t>MONSAMPOLO DEL TRONTO</t>
  </si>
  <si>
    <t>F380</t>
  </si>
  <si>
    <t>044031</t>
  </si>
  <si>
    <t>MONSANO</t>
  </si>
  <si>
    <t>F381</t>
  </si>
  <si>
    <t>042025</t>
  </si>
  <si>
    <t>MONSELICE</t>
  </si>
  <si>
    <t>F382</t>
  </si>
  <si>
    <t>35043</t>
  </si>
  <si>
    <t>028055</t>
  </si>
  <si>
    <t>MONSERRATO</t>
  </si>
  <si>
    <t>F383</t>
  </si>
  <si>
    <t>09042</t>
  </si>
  <si>
    <t>092109</t>
  </si>
  <si>
    <t>MONSUMMANO TERME</t>
  </si>
  <si>
    <t>F384</t>
  </si>
  <si>
    <t>51015</t>
  </si>
  <si>
    <t>047009</t>
  </si>
  <si>
    <t>MONTA'</t>
  </si>
  <si>
    <t>F385</t>
  </si>
  <si>
    <t>12046</t>
  </si>
  <si>
    <t>004133</t>
  </si>
  <si>
    <t>MONTABONE</t>
  </si>
  <si>
    <t>F386</t>
  </si>
  <si>
    <t>005072</t>
  </si>
  <si>
    <t>MONTAFIA</t>
  </si>
  <si>
    <t>F390</t>
  </si>
  <si>
    <t>14014</t>
  </si>
  <si>
    <t>005073</t>
  </si>
  <si>
    <t>MONTAGANO</t>
  </si>
  <si>
    <t>F391</t>
  </si>
  <si>
    <t>86023</t>
  </si>
  <si>
    <t>070041</t>
  </si>
  <si>
    <t>MONTAGNA</t>
  </si>
  <si>
    <t>F392</t>
  </si>
  <si>
    <t>021053</t>
  </si>
  <si>
    <t>MONTAGNA IN VALTELLINA</t>
  </si>
  <si>
    <t>F393</t>
  </si>
  <si>
    <t>014044</t>
  </si>
  <si>
    <t>MONTAGNANA</t>
  </si>
  <si>
    <t>F394</t>
  </si>
  <si>
    <t>35044</t>
  </si>
  <si>
    <t>028056</t>
  </si>
  <si>
    <t>MONTAGNAREALE</t>
  </si>
  <si>
    <t>F395</t>
  </si>
  <si>
    <t>083056</t>
  </si>
  <si>
    <t>MONTAGNE</t>
  </si>
  <si>
    <t>F396</t>
  </si>
  <si>
    <t>022122</t>
  </si>
  <si>
    <t>MONTAGUTO</t>
  </si>
  <si>
    <t>F397</t>
  </si>
  <si>
    <t>064051</t>
  </si>
  <si>
    <t>MONTAIONE</t>
  </si>
  <si>
    <t>F398</t>
  </si>
  <si>
    <t>048027</t>
  </si>
  <si>
    <t>MONTALBANO ELICONA</t>
  </si>
  <si>
    <t>F400</t>
  </si>
  <si>
    <t>98065</t>
  </si>
  <si>
    <t>083057</t>
  </si>
  <si>
    <t>MONTALBANO JONICO</t>
  </si>
  <si>
    <t>F399</t>
  </si>
  <si>
    <t>75023</t>
  </si>
  <si>
    <t>077016</t>
  </si>
  <si>
    <t>MONTALCINO</t>
  </si>
  <si>
    <t>F402</t>
  </si>
  <si>
    <t>53024</t>
  </si>
  <si>
    <t>052014</t>
  </si>
  <si>
    <t>MONTALDEO</t>
  </si>
  <si>
    <t>F403</t>
  </si>
  <si>
    <t>006103</t>
  </si>
  <si>
    <t>MONTALDO BORMIDA</t>
  </si>
  <si>
    <t>F404</t>
  </si>
  <si>
    <t>006104</t>
  </si>
  <si>
    <t>MONTALDO DI MONDOVI'</t>
  </si>
  <si>
    <t>F405</t>
  </si>
  <si>
    <t>004134</t>
  </si>
  <si>
    <t>MONTALDO ROERO</t>
  </si>
  <si>
    <t>F408</t>
  </si>
  <si>
    <t>004135</t>
  </si>
  <si>
    <t>MONTALDO SCARAMPI</t>
  </si>
  <si>
    <t>F409</t>
  </si>
  <si>
    <t>14048</t>
  </si>
  <si>
    <t>005074</t>
  </si>
  <si>
    <t>MONTALDO TORINESE</t>
  </si>
  <si>
    <t>F407</t>
  </si>
  <si>
    <t>001158</t>
  </si>
  <si>
    <t>MONTALE</t>
  </si>
  <si>
    <t>F410</t>
  </si>
  <si>
    <t>51037</t>
  </si>
  <si>
    <t>047010</t>
  </si>
  <si>
    <t>MONTALENGHE</t>
  </si>
  <si>
    <t>F411</t>
  </si>
  <si>
    <t>001159</t>
  </si>
  <si>
    <t>MONTALLEGRO</t>
  </si>
  <si>
    <t>F414</t>
  </si>
  <si>
    <t>084024</t>
  </si>
  <si>
    <t>MONTALTO DELLE MARCHE</t>
  </si>
  <si>
    <t>F415</t>
  </si>
  <si>
    <t>63034</t>
  </si>
  <si>
    <t>044032</t>
  </si>
  <si>
    <t>MONTALTO DI CASTRO</t>
  </si>
  <si>
    <t>F419</t>
  </si>
  <si>
    <t>01014</t>
  </si>
  <si>
    <t>056035</t>
  </si>
  <si>
    <t>MONTALTO DORA</t>
  </si>
  <si>
    <t>F420</t>
  </si>
  <si>
    <t>10016</t>
  </si>
  <si>
    <t>001160</t>
  </si>
  <si>
    <t>MONTALTO LIGURE</t>
  </si>
  <si>
    <t>F406</t>
  </si>
  <si>
    <t>008036</t>
  </si>
  <si>
    <t>MONTALTO PAVESE</t>
  </si>
  <si>
    <t>F417</t>
  </si>
  <si>
    <t>018094</t>
  </si>
  <si>
    <t>MONTALTO UFFUGO</t>
  </si>
  <si>
    <t>F416</t>
  </si>
  <si>
    <t>87046</t>
  </si>
  <si>
    <t>078081</t>
  </si>
  <si>
    <t>MONTANARO</t>
  </si>
  <si>
    <t>F422</t>
  </si>
  <si>
    <t>10017</t>
  </si>
  <si>
    <t>001161</t>
  </si>
  <si>
    <t>MONTANASO LOMBARDO</t>
  </si>
  <si>
    <t>F423</t>
  </si>
  <si>
    <t>26836</t>
  </si>
  <si>
    <t>098040</t>
  </si>
  <si>
    <t>MONTANERA</t>
  </si>
  <si>
    <t>F424</t>
  </si>
  <si>
    <t>004136</t>
  </si>
  <si>
    <t>MONTANO ANTILIA</t>
  </si>
  <si>
    <t>F426</t>
  </si>
  <si>
    <t>065070</t>
  </si>
  <si>
    <t>MONTANO LUCINO</t>
  </si>
  <si>
    <t>F427</t>
  </si>
  <si>
    <t>013154</t>
  </si>
  <si>
    <t>MONTAPPONE</t>
  </si>
  <si>
    <t>F428</t>
  </si>
  <si>
    <t>044033</t>
  </si>
  <si>
    <t>MONTAQUILA</t>
  </si>
  <si>
    <t>F429</t>
  </si>
  <si>
    <t>094028</t>
  </si>
  <si>
    <t>MONTASOLA</t>
  </si>
  <si>
    <t>F430</t>
  </si>
  <si>
    <t>057039</t>
  </si>
  <si>
    <t>MONTAURO</t>
  </si>
  <si>
    <t>F432</t>
  </si>
  <si>
    <t>079080</t>
  </si>
  <si>
    <t>MONTAZZOLI</t>
  </si>
  <si>
    <t>F433</t>
  </si>
  <si>
    <t>069051</t>
  </si>
  <si>
    <t>MONTE ARGENTARIO</t>
  </si>
  <si>
    <t>F437</t>
  </si>
  <si>
    <t>58019</t>
  </si>
  <si>
    <t>053016</t>
  </si>
  <si>
    <t>MONTE CASTELLO DI VIBIO</t>
  </si>
  <si>
    <t>F456</t>
  </si>
  <si>
    <t>06057</t>
  </si>
  <si>
    <t>054029</t>
  </si>
  <si>
    <t>MONTE CAVALLO</t>
  </si>
  <si>
    <t>F460</t>
  </si>
  <si>
    <t>62036</t>
  </si>
  <si>
    <t>043027</t>
  </si>
  <si>
    <t>MONTE CERIGNONE</t>
  </si>
  <si>
    <t>F467</t>
  </si>
  <si>
    <t>041031</t>
  </si>
  <si>
    <t>MONTE COLOMBO</t>
  </si>
  <si>
    <t>F476</t>
  </si>
  <si>
    <t>47854</t>
  </si>
  <si>
    <t>099007</t>
  </si>
  <si>
    <t>MONTE CREMASCO</t>
  </si>
  <si>
    <t>F434</t>
  </si>
  <si>
    <t>019058</t>
  </si>
  <si>
    <t>MONTE DI MALO</t>
  </si>
  <si>
    <t>F486</t>
  </si>
  <si>
    <t>024063</t>
  </si>
  <si>
    <t>MONTE DI PROCIDA</t>
  </si>
  <si>
    <t>F488</t>
  </si>
  <si>
    <t>063047</t>
  </si>
  <si>
    <t>MONTE GIBERTO</t>
  </si>
  <si>
    <t>F517</t>
  </si>
  <si>
    <t>044039</t>
  </si>
  <si>
    <t>MONTE ISOLA</t>
  </si>
  <si>
    <t>F532</t>
  </si>
  <si>
    <t>017111</t>
  </si>
  <si>
    <t>MONTE MARENZO</t>
  </si>
  <si>
    <t>F561</t>
  </si>
  <si>
    <t>23804</t>
  </si>
  <si>
    <t>097052</t>
  </si>
  <si>
    <t>MONTE PORZIO</t>
  </si>
  <si>
    <t>F589</t>
  </si>
  <si>
    <t>041038</t>
  </si>
  <si>
    <t>MONTE PORZIO CATONE</t>
  </si>
  <si>
    <t>F590</t>
  </si>
  <si>
    <t>058064</t>
  </si>
  <si>
    <t>MONTE RINALDO</t>
  </si>
  <si>
    <t>F599</t>
  </si>
  <si>
    <t>044046</t>
  </si>
  <si>
    <t>MONTE ROBERTO</t>
  </si>
  <si>
    <t>F600</t>
  </si>
  <si>
    <t>042029</t>
  </si>
  <si>
    <t>MONTE ROMANO</t>
  </si>
  <si>
    <t>F603</t>
  </si>
  <si>
    <t>056037</t>
  </si>
  <si>
    <t>MONTE SAN BIAGIO</t>
  </si>
  <si>
    <t>F616</t>
  </si>
  <si>
    <t>059015</t>
  </si>
  <si>
    <t>MONTE SAN GIACOMO</t>
  </si>
  <si>
    <t>F618</t>
  </si>
  <si>
    <t>065075</t>
  </si>
  <si>
    <t>MONTE SAN GIOVANNI CAMPANO</t>
  </si>
  <si>
    <t>F620</t>
  </si>
  <si>
    <t>03025</t>
  </si>
  <si>
    <t>060044</t>
  </si>
  <si>
    <t>MONTE SAN GIOVANNI IN SABINA</t>
  </si>
  <si>
    <t>F619</t>
  </si>
  <si>
    <t>057043</t>
  </si>
  <si>
    <t>MONTE SAN GIUSTO</t>
  </si>
  <si>
    <t>F621</t>
  </si>
  <si>
    <t>62015</t>
  </si>
  <si>
    <t>043031</t>
  </si>
  <si>
    <t>MONTE SAN MARTINO</t>
  </si>
  <si>
    <t>F622</t>
  </si>
  <si>
    <t>043032</t>
  </si>
  <si>
    <t>MONTE SAN PIETRANGELI</t>
  </si>
  <si>
    <t>F626</t>
  </si>
  <si>
    <t>044048</t>
  </si>
  <si>
    <t>MONTE SAN PIETRO</t>
  </si>
  <si>
    <t>F627</t>
  </si>
  <si>
    <t>037042</t>
  </si>
  <si>
    <t>MONTE SAN SAVINO</t>
  </si>
  <si>
    <t>F628</t>
  </si>
  <si>
    <t>52048</t>
  </si>
  <si>
    <t>051025</t>
  </si>
  <si>
    <t>MONTE SANTA MARIA TIBERINA</t>
  </si>
  <si>
    <t>F629</t>
  </si>
  <si>
    <t>054032</t>
  </si>
  <si>
    <t>MONTE SANT'ANGELO</t>
  </si>
  <si>
    <t>F631</t>
  </si>
  <si>
    <t>71037</t>
  </si>
  <si>
    <t>071033</t>
  </si>
  <si>
    <t>MONTE URANO</t>
  </si>
  <si>
    <t>F653</t>
  </si>
  <si>
    <t>63015</t>
  </si>
  <si>
    <t>044049</t>
  </si>
  <si>
    <t>MONTE VIDON COMBATTE</t>
  </si>
  <si>
    <t>F664</t>
  </si>
  <si>
    <t>63027</t>
  </si>
  <si>
    <t>044050</t>
  </si>
  <si>
    <t>MONTE VIDON CORRADO</t>
  </si>
  <si>
    <t>F665</t>
  </si>
  <si>
    <t>044051</t>
  </si>
  <si>
    <t>MONTEBELLO DELLA BATTAGLIA</t>
  </si>
  <si>
    <t>F440</t>
  </si>
  <si>
    <t>27054</t>
  </si>
  <si>
    <t>018095</t>
  </si>
  <si>
    <t>MONTEBELLO DI BERTONA</t>
  </si>
  <si>
    <t>F441</t>
  </si>
  <si>
    <t>068023</t>
  </si>
  <si>
    <t>MONTEBELLO IONICO</t>
  </si>
  <si>
    <t>D746</t>
  </si>
  <si>
    <t>89064</t>
  </si>
  <si>
    <t>080053</t>
  </si>
  <si>
    <t>MONTEBELLO SUL SANGRO</t>
  </si>
  <si>
    <t>B268</t>
  </si>
  <si>
    <t>069009</t>
  </si>
  <si>
    <t>MONTEBELLO VICENTINO</t>
  </si>
  <si>
    <t>F442</t>
  </si>
  <si>
    <t>36054</t>
  </si>
  <si>
    <t>024060</t>
  </si>
  <si>
    <t>MONTEBELLUNA</t>
  </si>
  <si>
    <t>F443</t>
  </si>
  <si>
    <t>31044</t>
  </si>
  <si>
    <t>026046</t>
  </si>
  <si>
    <t>MONTEBRUNO</t>
  </si>
  <si>
    <t>F445</t>
  </si>
  <si>
    <t>16025</t>
  </si>
  <si>
    <t>010038</t>
  </si>
  <si>
    <t>MONTEBUONO</t>
  </si>
  <si>
    <t>F446</t>
  </si>
  <si>
    <t>057040</t>
  </si>
  <si>
    <t>MONTECALVO IN FOGLIA</t>
  </si>
  <si>
    <t>F450</t>
  </si>
  <si>
    <t>041030</t>
  </si>
  <si>
    <t>MONTECALVO IRPINO</t>
  </si>
  <si>
    <t>F448</t>
  </si>
  <si>
    <t>83037</t>
  </si>
  <si>
    <t>064052</t>
  </si>
  <si>
    <t>MONTECALVO VERSIGGIA</t>
  </si>
  <si>
    <t>F449</t>
  </si>
  <si>
    <t>018096</t>
  </si>
  <si>
    <t>MONTECARLO</t>
  </si>
  <si>
    <t>F452</t>
  </si>
  <si>
    <t>55015</t>
  </si>
  <si>
    <t>046021</t>
  </si>
  <si>
    <t>MONTECAROTTO</t>
  </si>
  <si>
    <t>F453</t>
  </si>
  <si>
    <t>60036</t>
  </si>
  <si>
    <t>042026</t>
  </si>
  <si>
    <t>MONTECASSIANO</t>
  </si>
  <si>
    <t>F454</t>
  </si>
  <si>
    <t>043026</t>
  </si>
  <si>
    <t>MONTECASTELLO</t>
  </si>
  <si>
    <t>F455</t>
  </si>
  <si>
    <t>006105</t>
  </si>
  <si>
    <t>MONTECASTRILLI</t>
  </si>
  <si>
    <t>F457</t>
  </si>
  <si>
    <t>05026</t>
  </si>
  <si>
    <t>055017</t>
  </si>
  <si>
    <t>MONTECATINI TERME</t>
  </si>
  <si>
    <t>A561</t>
  </si>
  <si>
    <t>51016</t>
  </si>
  <si>
    <t>047011</t>
  </si>
  <si>
    <t>MONTECATINI VAL DI CECINA</t>
  </si>
  <si>
    <t>F458</t>
  </si>
  <si>
    <t>050019</t>
  </si>
  <si>
    <t>MONTECCHIA DI CROSARA</t>
  </si>
  <si>
    <t>F461</t>
  </si>
  <si>
    <t>023049</t>
  </si>
  <si>
    <t>MONTECCHIO</t>
  </si>
  <si>
    <t>F462</t>
  </si>
  <si>
    <t>055018</t>
  </si>
  <si>
    <t>MONTECCHIO EMILIA</t>
  </si>
  <si>
    <t>F463</t>
  </si>
  <si>
    <t>42027</t>
  </si>
  <si>
    <t>035027</t>
  </si>
  <si>
    <t>MONTECCHIO MAGGIORE</t>
  </si>
  <si>
    <t>F464</t>
  </si>
  <si>
    <t>36075</t>
  </si>
  <si>
    <t>024061</t>
  </si>
  <si>
    <t>MONTECCHIO PRECALCINO</t>
  </si>
  <si>
    <t>F465</t>
  </si>
  <si>
    <t>024062</t>
  </si>
  <si>
    <t>MONTECHIARO D'ACQUI</t>
  </si>
  <si>
    <t>F469</t>
  </si>
  <si>
    <t>006106</t>
  </si>
  <si>
    <t>MONTECHIARO D'ASTI</t>
  </si>
  <si>
    <t>F468</t>
  </si>
  <si>
    <t>005075</t>
  </si>
  <si>
    <t>MONTECHIARUGOLO</t>
  </si>
  <si>
    <t>F473</t>
  </si>
  <si>
    <t>43022</t>
  </si>
  <si>
    <t>034023</t>
  </si>
  <si>
    <t>MONTECICCARDO</t>
  </si>
  <si>
    <t>F474</t>
  </si>
  <si>
    <t>041032</t>
  </si>
  <si>
    <t>MONTECILFONE</t>
  </si>
  <si>
    <t>F475</t>
  </si>
  <si>
    <t>86032</t>
  </si>
  <si>
    <t>070042</t>
  </si>
  <si>
    <t>MONTECOMPATRI</t>
  </si>
  <si>
    <t>F477</t>
  </si>
  <si>
    <t>058060</t>
  </si>
  <si>
    <t>MONTECOPIOLO</t>
  </si>
  <si>
    <t>F478</t>
  </si>
  <si>
    <t>61014</t>
  </si>
  <si>
    <t>041033</t>
  </si>
  <si>
    <t>MONTECORICE</t>
  </si>
  <si>
    <t>F479</t>
  </si>
  <si>
    <t>065071</t>
  </si>
  <si>
    <t>MONTECORVINO PUGLIANO</t>
  </si>
  <si>
    <t>F480</t>
  </si>
  <si>
    <t>065072</t>
  </si>
  <si>
    <t>MONTECORVINO ROVELLA</t>
  </si>
  <si>
    <t>F481</t>
  </si>
  <si>
    <t>84096</t>
  </si>
  <si>
    <t>065073</t>
  </si>
  <si>
    <t>MONTECOSARO</t>
  </si>
  <si>
    <t>F482</t>
  </si>
  <si>
    <t>043028</t>
  </si>
  <si>
    <t>MONTECRESTESE</t>
  </si>
  <si>
    <t>F483</t>
  </si>
  <si>
    <t>28864</t>
  </si>
  <si>
    <t>103046</t>
  </si>
  <si>
    <t>MONTECRETO</t>
  </si>
  <si>
    <t>F484</t>
  </si>
  <si>
    <t>41025</t>
  </si>
  <si>
    <t>036024</t>
  </si>
  <si>
    <t>MONTEDINOVE</t>
  </si>
  <si>
    <t>F487</t>
  </si>
  <si>
    <t>044034</t>
  </si>
  <si>
    <t>MONTEDORO</t>
  </si>
  <si>
    <t>F489</t>
  </si>
  <si>
    <t>085011</t>
  </si>
  <si>
    <t>MONTEFALCIONE</t>
  </si>
  <si>
    <t>F491</t>
  </si>
  <si>
    <t>064053</t>
  </si>
  <si>
    <t>MONTEFALCO</t>
  </si>
  <si>
    <t>F492</t>
  </si>
  <si>
    <t>06036</t>
  </si>
  <si>
    <t>054030</t>
  </si>
  <si>
    <t>MONTEFALCONE APPENNINO</t>
  </si>
  <si>
    <t>F493</t>
  </si>
  <si>
    <t>63028</t>
  </si>
  <si>
    <t>044035</t>
  </si>
  <si>
    <t>MONTEFALCONE DI VAL FORTORE</t>
  </si>
  <si>
    <t>F494</t>
  </si>
  <si>
    <t>82025</t>
  </si>
  <si>
    <t>062042</t>
  </si>
  <si>
    <t>MONTEFALCONE NEL SANNIO</t>
  </si>
  <si>
    <t>F495</t>
  </si>
  <si>
    <t>86033</t>
  </si>
  <si>
    <t>070043</t>
  </si>
  <si>
    <t>MONTEFANO</t>
  </si>
  <si>
    <t>F496</t>
  </si>
  <si>
    <t>043029</t>
  </si>
  <si>
    <t>MONTEFELCINO</t>
  </si>
  <si>
    <t>F497</t>
  </si>
  <si>
    <t>041034</t>
  </si>
  <si>
    <t>MONTEFERRANTE</t>
  </si>
  <si>
    <t>F498</t>
  </si>
  <si>
    <t>069052</t>
  </si>
  <si>
    <t>MONTEFIASCONE</t>
  </si>
  <si>
    <t>F499</t>
  </si>
  <si>
    <t>01027</t>
  </si>
  <si>
    <t>056036</t>
  </si>
  <si>
    <t>MONTEFINO</t>
  </si>
  <si>
    <t>F500</t>
  </si>
  <si>
    <t>067027</t>
  </si>
  <si>
    <t>MONTEFIORE CONCA</t>
  </si>
  <si>
    <t>F502</t>
  </si>
  <si>
    <t>47834</t>
  </si>
  <si>
    <t>099008</t>
  </si>
  <si>
    <t>MONTEFIORE DELL'ASO</t>
  </si>
  <si>
    <t>F501</t>
  </si>
  <si>
    <t>044036</t>
  </si>
  <si>
    <t>MONTEFIORINO</t>
  </si>
  <si>
    <t>F503</t>
  </si>
  <si>
    <t>41045</t>
  </si>
  <si>
    <t>036025</t>
  </si>
  <si>
    <t>MONTEFLAVIO</t>
  </si>
  <si>
    <t>F504</t>
  </si>
  <si>
    <t>058061</t>
  </si>
  <si>
    <t>MONTEFORTE CILENTO</t>
  </si>
  <si>
    <t>F507</t>
  </si>
  <si>
    <t>065074</t>
  </si>
  <si>
    <t>MONTEFORTE D'ALPONE</t>
  </si>
  <si>
    <t>F508</t>
  </si>
  <si>
    <t>37032</t>
  </si>
  <si>
    <t>023050</t>
  </si>
  <si>
    <t>MONTEFORTE IRPINO</t>
  </si>
  <si>
    <t>F506</t>
  </si>
  <si>
    <t>83024</t>
  </si>
  <si>
    <t>064054</t>
  </si>
  <si>
    <t>MONTEFORTINO</t>
  </si>
  <si>
    <t>F509</t>
  </si>
  <si>
    <t>044037</t>
  </si>
  <si>
    <t>MONTEFRANCO</t>
  </si>
  <si>
    <t>F510</t>
  </si>
  <si>
    <t>05030</t>
  </si>
  <si>
    <t>055019</t>
  </si>
  <si>
    <t>MONTEFREDANE</t>
  </si>
  <si>
    <t>F511</t>
  </si>
  <si>
    <t>064055</t>
  </si>
  <si>
    <t>MONTEFUSCO</t>
  </si>
  <si>
    <t>F512</t>
  </si>
  <si>
    <t>064056</t>
  </si>
  <si>
    <t>MONTEGABBIONE</t>
  </si>
  <si>
    <t>F513</t>
  </si>
  <si>
    <t>05010</t>
  </si>
  <si>
    <t>055020</t>
  </si>
  <si>
    <t>MONTEGALDA</t>
  </si>
  <si>
    <t>F514</t>
  </si>
  <si>
    <t>36047</t>
  </si>
  <si>
    <t>024064</t>
  </si>
  <si>
    <t>MONTEGALDELLA</t>
  </si>
  <si>
    <t>F515</t>
  </si>
  <si>
    <t>024065</t>
  </si>
  <si>
    <t>MONTEGALLO</t>
  </si>
  <si>
    <t>F516</t>
  </si>
  <si>
    <t>044038</t>
  </si>
  <si>
    <t>MONTEGIOCO</t>
  </si>
  <si>
    <t>F518</t>
  </si>
  <si>
    <t>006107</t>
  </si>
  <si>
    <t>MONTEGIORDANO</t>
  </si>
  <si>
    <t>F519</t>
  </si>
  <si>
    <t>078082</t>
  </si>
  <si>
    <t>MONTEGIORGIO</t>
  </si>
  <si>
    <t>F520</t>
  </si>
  <si>
    <t>044040</t>
  </si>
  <si>
    <t>MONTEGRANARO</t>
  </si>
  <si>
    <t>F522</t>
  </si>
  <si>
    <t>63014</t>
  </si>
  <si>
    <t>044041</t>
  </si>
  <si>
    <t>MONTEGRIDOLFO</t>
  </si>
  <si>
    <t>F523</t>
  </si>
  <si>
    <t>47837</t>
  </si>
  <si>
    <t>099009</t>
  </si>
  <si>
    <t>MONTEGRIMANO</t>
  </si>
  <si>
    <t>F524</t>
  </si>
  <si>
    <t>041035</t>
  </si>
  <si>
    <t>MONTEGRINO VALTRAVAGLIA</t>
  </si>
  <si>
    <t>F526</t>
  </si>
  <si>
    <t>012103</t>
  </si>
  <si>
    <t>MONTEGROSSO D'ASTI</t>
  </si>
  <si>
    <t>F527</t>
  </si>
  <si>
    <t>005076</t>
  </si>
  <si>
    <t>MONTEGROSSO PIAN LATTE</t>
  </si>
  <si>
    <t>F528</t>
  </si>
  <si>
    <t>008037</t>
  </si>
  <si>
    <t>MONTEGROTTO TERME</t>
  </si>
  <si>
    <t>F529</t>
  </si>
  <si>
    <t>35036</t>
  </si>
  <si>
    <t>028057</t>
  </si>
  <si>
    <t>MONTEIASI</t>
  </si>
  <si>
    <t>F531</t>
  </si>
  <si>
    <t>073016</t>
  </si>
  <si>
    <t>MONTELABBATE</t>
  </si>
  <si>
    <t>F533</t>
  </si>
  <si>
    <t>61025</t>
  </si>
  <si>
    <t>041036</t>
  </si>
  <si>
    <t>MONTELANICO</t>
  </si>
  <si>
    <t>F534</t>
  </si>
  <si>
    <t>058062</t>
  </si>
  <si>
    <t>MONTELAPIANO</t>
  </si>
  <si>
    <t>F535</t>
  </si>
  <si>
    <t>069053</t>
  </si>
  <si>
    <t>MONTELEONE DI FERMO</t>
  </si>
  <si>
    <t>F536</t>
  </si>
  <si>
    <t>044042</t>
  </si>
  <si>
    <t>MONTELEONE DI PUGLIA</t>
  </si>
  <si>
    <t>F538</t>
  </si>
  <si>
    <t>071032</t>
  </si>
  <si>
    <t>MONTELEONE DI SPOLETO</t>
  </si>
  <si>
    <t>F540</t>
  </si>
  <si>
    <t>06045</t>
  </si>
  <si>
    <t>054031</t>
  </si>
  <si>
    <t>MONTELEONE D'ORVIETO</t>
  </si>
  <si>
    <t>F543</t>
  </si>
  <si>
    <t>05017</t>
  </si>
  <si>
    <t>055021</t>
  </si>
  <si>
    <t>MONTELEONE ROCCA DORIA</t>
  </si>
  <si>
    <t>F542</t>
  </si>
  <si>
    <t>090040</t>
  </si>
  <si>
    <t>MONTELEONE SABINO</t>
  </si>
  <si>
    <t>F541</t>
  </si>
  <si>
    <t>02033</t>
  </si>
  <si>
    <t>057041</t>
  </si>
  <si>
    <t>MONTELEPRE</t>
  </si>
  <si>
    <t>F544</t>
  </si>
  <si>
    <t>082050</t>
  </si>
  <si>
    <t>MONTELIBRETTI</t>
  </si>
  <si>
    <t>F545</t>
  </si>
  <si>
    <t>058063</t>
  </si>
  <si>
    <t>MONTELLA</t>
  </si>
  <si>
    <t>F546</t>
  </si>
  <si>
    <t>83048</t>
  </si>
  <si>
    <t>064057</t>
  </si>
  <si>
    <t>MONTELLO</t>
  </si>
  <si>
    <t>F547</t>
  </si>
  <si>
    <t>016139</t>
  </si>
  <si>
    <t>MONTELONGO</t>
  </si>
  <si>
    <t>F548</t>
  </si>
  <si>
    <t>070044</t>
  </si>
  <si>
    <t>MONTELPARO</t>
  </si>
  <si>
    <t>F549</t>
  </si>
  <si>
    <t>044043</t>
  </si>
  <si>
    <t>MONTELUPO ALBESE</t>
  </si>
  <si>
    <t>F550</t>
  </si>
  <si>
    <t>004137</t>
  </si>
  <si>
    <t>MONTELUPO FIORENTINO</t>
  </si>
  <si>
    <t>F551</t>
  </si>
  <si>
    <t>048028</t>
  </si>
  <si>
    <t>MONTELUPONE</t>
  </si>
  <si>
    <t>F552</t>
  </si>
  <si>
    <t>043030</t>
  </si>
  <si>
    <t>MONTEMAGGIORE AL METAURO</t>
  </si>
  <si>
    <t>F555</t>
  </si>
  <si>
    <t>041037</t>
  </si>
  <si>
    <t>MONTEMAGGIORE BELSITO</t>
  </si>
  <si>
    <t>F553</t>
  </si>
  <si>
    <t>082051</t>
  </si>
  <si>
    <t>MONTEMAGNO</t>
  </si>
  <si>
    <t>F556</t>
  </si>
  <si>
    <t>005077</t>
  </si>
  <si>
    <t>MONTEMALE DI CUNEO</t>
  </si>
  <si>
    <t>F558</t>
  </si>
  <si>
    <t>004138</t>
  </si>
  <si>
    <t>MONTEMARANO</t>
  </si>
  <si>
    <t>F559</t>
  </si>
  <si>
    <t>064058</t>
  </si>
  <si>
    <t>MONTEMARCIANO</t>
  </si>
  <si>
    <t>F560</t>
  </si>
  <si>
    <t>60018</t>
  </si>
  <si>
    <t>042027</t>
  </si>
  <si>
    <t>MONTEMARZINO</t>
  </si>
  <si>
    <t>F562</t>
  </si>
  <si>
    <t>006108</t>
  </si>
  <si>
    <t>MONTEMESOLA</t>
  </si>
  <si>
    <t>F563</t>
  </si>
  <si>
    <t>073017</t>
  </si>
  <si>
    <t>MONTEMEZZO</t>
  </si>
  <si>
    <t>F564</t>
  </si>
  <si>
    <t>013155</t>
  </si>
  <si>
    <t>MONTEMIGNAIO</t>
  </si>
  <si>
    <t>F565</t>
  </si>
  <si>
    <t>051023</t>
  </si>
  <si>
    <t>MONTEMILETTO</t>
  </si>
  <si>
    <t>F566</t>
  </si>
  <si>
    <t>83038</t>
  </si>
  <si>
    <t>064059</t>
  </si>
  <si>
    <t>MONTEMILONE</t>
  </si>
  <si>
    <t>F568</t>
  </si>
  <si>
    <t>076051</t>
  </si>
  <si>
    <t>MONTEMITRO</t>
  </si>
  <si>
    <t>F569</t>
  </si>
  <si>
    <t>070045</t>
  </si>
  <si>
    <t>MONTEMONACO</t>
  </si>
  <si>
    <t>F570</t>
  </si>
  <si>
    <t>63048</t>
  </si>
  <si>
    <t>044044</t>
  </si>
  <si>
    <t>MONTEMURLO</t>
  </si>
  <si>
    <t>F572</t>
  </si>
  <si>
    <t>59013</t>
  </si>
  <si>
    <t>100003</t>
  </si>
  <si>
    <t>MONTEMURRO</t>
  </si>
  <si>
    <t>F573</t>
  </si>
  <si>
    <t>85053</t>
  </si>
  <si>
    <t>076052</t>
  </si>
  <si>
    <t>MONTENARS</t>
  </si>
  <si>
    <t>F574</t>
  </si>
  <si>
    <t>030061</t>
  </si>
  <si>
    <t>MONTENERO DI BISACCIA</t>
  </si>
  <si>
    <t>F576</t>
  </si>
  <si>
    <t>86036</t>
  </si>
  <si>
    <t>070046</t>
  </si>
  <si>
    <t>MONTENERO SABINO</t>
  </si>
  <si>
    <t>F579</t>
  </si>
  <si>
    <t>057042</t>
  </si>
  <si>
    <t>MONTENERO VAL COCCHIARA</t>
  </si>
  <si>
    <t>F580</t>
  </si>
  <si>
    <t>094029</t>
  </si>
  <si>
    <t>MONTENERODOMO</t>
  </si>
  <si>
    <t>F578</t>
  </si>
  <si>
    <t>069054</t>
  </si>
  <si>
    <t>MONTEODORISIO</t>
  </si>
  <si>
    <t>F582</t>
  </si>
  <si>
    <t>069055</t>
  </si>
  <si>
    <t>MONTEPAONE</t>
  </si>
  <si>
    <t>F586</t>
  </si>
  <si>
    <t>079081</t>
  </si>
  <si>
    <t>MONTEPARANO</t>
  </si>
  <si>
    <t>F587</t>
  </si>
  <si>
    <t>073018</t>
  </si>
  <si>
    <t>MONTEPRANDONE</t>
  </si>
  <si>
    <t>F591</t>
  </si>
  <si>
    <t>63033</t>
  </si>
  <si>
    <t>044045</t>
  </si>
  <si>
    <t>MONTEPULCIANO</t>
  </si>
  <si>
    <t>F592</t>
  </si>
  <si>
    <t>53045</t>
  </si>
  <si>
    <t>052015</t>
  </si>
  <si>
    <t>MONTERADO</t>
  </si>
  <si>
    <t>F593</t>
  </si>
  <si>
    <t>042028</t>
  </si>
  <si>
    <t>MONTERCHI</t>
  </si>
  <si>
    <t>F594</t>
  </si>
  <si>
    <t>52035</t>
  </si>
  <si>
    <t>051024</t>
  </si>
  <si>
    <t>MONTEREALE</t>
  </si>
  <si>
    <t>F595</t>
  </si>
  <si>
    <t>67015</t>
  </si>
  <si>
    <t>066056</t>
  </si>
  <si>
    <t>MONTEREALE VALCELLINA</t>
  </si>
  <si>
    <t>F596</t>
  </si>
  <si>
    <t>33086</t>
  </si>
  <si>
    <t>093027</t>
  </si>
  <si>
    <t>MONTERENZIO</t>
  </si>
  <si>
    <t>F597</t>
  </si>
  <si>
    <t>037041</t>
  </si>
  <si>
    <t>MONTERIGGIONI</t>
  </si>
  <si>
    <t>F598</t>
  </si>
  <si>
    <t>53035</t>
  </si>
  <si>
    <t>052016</t>
  </si>
  <si>
    <t>MONTERODUNI</t>
  </si>
  <si>
    <t>F601</t>
  </si>
  <si>
    <t>86075</t>
  </si>
  <si>
    <t>094030</t>
  </si>
  <si>
    <t>MONTERONI D'ARBIA</t>
  </si>
  <si>
    <t>F605</t>
  </si>
  <si>
    <t>53014</t>
  </si>
  <si>
    <t>052017</t>
  </si>
  <si>
    <t>MONTERONI DI LECCE</t>
  </si>
  <si>
    <t>F604</t>
  </si>
  <si>
    <t>73047</t>
  </si>
  <si>
    <t>075048</t>
  </si>
  <si>
    <t>MONTEROSI</t>
  </si>
  <si>
    <t>F606</t>
  </si>
  <si>
    <t>056038</t>
  </si>
  <si>
    <t>MONTEROSSO AL MARE</t>
  </si>
  <si>
    <t>F609</t>
  </si>
  <si>
    <t>19016</t>
  </si>
  <si>
    <t>011019</t>
  </si>
  <si>
    <t>MONTEROSSO ALMO</t>
  </si>
  <si>
    <t>F610</t>
  </si>
  <si>
    <t>088007</t>
  </si>
  <si>
    <t>MONTEROSSO CALABRO</t>
  </si>
  <si>
    <t>F607</t>
  </si>
  <si>
    <t>89819</t>
  </si>
  <si>
    <t>102023</t>
  </si>
  <si>
    <t>MONTEROSSO GRANA</t>
  </si>
  <si>
    <t>F608</t>
  </si>
  <si>
    <t>004139</t>
  </si>
  <si>
    <t>MONTEROTONDO</t>
  </si>
  <si>
    <t>F611</t>
  </si>
  <si>
    <t>00015</t>
  </si>
  <si>
    <t>058065</t>
  </si>
  <si>
    <t>MONTEROTONDO MARITTIMO</t>
  </si>
  <si>
    <t>F612</t>
  </si>
  <si>
    <t>58025</t>
  </si>
  <si>
    <t>053027</t>
  </si>
  <si>
    <t>MONTERUBBIANO</t>
  </si>
  <si>
    <t>F614</t>
  </si>
  <si>
    <t>044047</t>
  </si>
  <si>
    <t>MONTESANO SALENTINO</t>
  </si>
  <si>
    <t>F623</t>
  </si>
  <si>
    <t>075049</t>
  </si>
  <si>
    <t>MONTESANO SULLA MARCELLANA</t>
  </si>
  <si>
    <t>F625</t>
  </si>
  <si>
    <t>84033</t>
  </si>
  <si>
    <t>065076</t>
  </si>
  <si>
    <t>MONTESARCHIO</t>
  </si>
  <si>
    <t>F636</t>
  </si>
  <si>
    <t>82016</t>
  </si>
  <si>
    <t>062043</t>
  </si>
  <si>
    <t>MONTESCAGLIOSO</t>
  </si>
  <si>
    <t>F637</t>
  </si>
  <si>
    <t>75024</t>
  </si>
  <si>
    <t>077017</t>
  </si>
  <si>
    <t>MONTESCANO</t>
  </si>
  <si>
    <t>F638</t>
  </si>
  <si>
    <t>018097</t>
  </si>
  <si>
    <t>MONTESCHENO</t>
  </si>
  <si>
    <t>F639</t>
  </si>
  <si>
    <t>28843</t>
  </si>
  <si>
    <t>103047</t>
  </si>
  <si>
    <t>MONTESCUDAIO</t>
  </si>
  <si>
    <t>F640</t>
  </si>
  <si>
    <t>050020</t>
  </si>
  <si>
    <t>MONTESCUDO</t>
  </si>
  <si>
    <t>F641</t>
  </si>
  <si>
    <t>099010</t>
  </si>
  <si>
    <t>MONTESE</t>
  </si>
  <si>
    <t>F642</t>
  </si>
  <si>
    <t>41055</t>
  </si>
  <si>
    <t>036026</t>
  </si>
  <si>
    <t>MONTESEGALE</t>
  </si>
  <si>
    <t>F644</t>
  </si>
  <si>
    <t>018098</t>
  </si>
  <si>
    <t>MONTESILVANO</t>
  </si>
  <si>
    <t>F646</t>
  </si>
  <si>
    <t>65015</t>
  </si>
  <si>
    <t>068024</t>
  </si>
  <si>
    <t>MONTESPERTOLI</t>
  </si>
  <si>
    <t>F648</t>
  </si>
  <si>
    <t>50025</t>
  </si>
  <si>
    <t>048030</t>
  </si>
  <si>
    <t>MONTEU DA PO</t>
  </si>
  <si>
    <t>F651</t>
  </si>
  <si>
    <t>001162</t>
  </si>
  <si>
    <t>MONTEU ROERO</t>
  </si>
  <si>
    <t>F654</t>
  </si>
  <si>
    <t>004140</t>
  </si>
  <si>
    <t>MONTEVAGO</t>
  </si>
  <si>
    <t>F655</t>
  </si>
  <si>
    <t>084025</t>
  </si>
  <si>
    <t>MONTEVARCHI</t>
  </si>
  <si>
    <t>F656</t>
  </si>
  <si>
    <t>52025</t>
  </si>
  <si>
    <t>051026</t>
  </si>
  <si>
    <t>MONTEVECCHIA</t>
  </si>
  <si>
    <t>F657</t>
  </si>
  <si>
    <t>23874</t>
  </si>
  <si>
    <t>097053</t>
  </si>
  <si>
    <t>MONTEVEGLIO</t>
  </si>
  <si>
    <t>F659</t>
  </si>
  <si>
    <t>037043</t>
  </si>
  <si>
    <t>MONTEVERDE</t>
  </si>
  <si>
    <t>F660</t>
  </si>
  <si>
    <t>83049</t>
  </si>
  <si>
    <t>064060</t>
  </si>
  <si>
    <t>MONTEVERDI MARITTIMO</t>
  </si>
  <si>
    <t>F661</t>
  </si>
  <si>
    <t>050021</t>
  </si>
  <si>
    <t>MONTEVIALE</t>
  </si>
  <si>
    <t>F662</t>
  </si>
  <si>
    <t>024066</t>
  </si>
  <si>
    <t>MONTEZEMOLO</t>
  </si>
  <si>
    <t>F666</t>
  </si>
  <si>
    <t>004141</t>
  </si>
  <si>
    <t>MONTI</t>
  </si>
  <si>
    <t>F667</t>
  </si>
  <si>
    <t>104016</t>
  </si>
  <si>
    <t>MONTIANO</t>
  </si>
  <si>
    <t>F668</t>
  </si>
  <si>
    <t>040028</t>
  </si>
  <si>
    <t>MONTICELLI BRUSATI</t>
  </si>
  <si>
    <t>F672</t>
  </si>
  <si>
    <t>017112</t>
  </si>
  <si>
    <t>MONTICELLI D'ONGINA</t>
  </si>
  <si>
    <t>F671</t>
  </si>
  <si>
    <t>033027</t>
  </si>
  <si>
    <t>MONTICELLI PAVESE</t>
  </si>
  <si>
    <t>F670</t>
  </si>
  <si>
    <t>018099</t>
  </si>
  <si>
    <t>MONTICELLO BRIANZA</t>
  </si>
  <si>
    <t>F674</t>
  </si>
  <si>
    <t>23876</t>
  </si>
  <si>
    <t>097054</t>
  </si>
  <si>
    <t>MONTICELLO CONTE OTTO</t>
  </si>
  <si>
    <t>F675</t>
  </si>
  <si>
    <t>024067</t>
  </si>
  <si>
    <t>MONTICELLO D'ALBA</t>
  </si>
  <si>
    <t>F669</t>
  </si>
  <si>
    <t>12066</t>
  </si>
  <si>
    <t>004142</t>
  </si>
  <si>
    <t>MONTICHIARI</t>
  </si>
  <si>
    <t>F471</t>
  </si>
  <si>
    <t>25018</t>
  </si>
  <si>
    <t>017113</t>
  </si>
  <si>
    <t>MONTICIANO</t>
  </si>
  <si>
    <t>F676</t>
  </si>
  <si>
    <t>53015</t>
  </si>
  <si>
    <t>052018</t>
  </si>
  <si>
    <t>MONTIERI</t>
  </si>
  <si>
    <t>F677</t>
  </si>
  <si>
    <t>58026</t>
  </si>
  <si>
    <t>053017</t>
  </si>
  <si>
    <t>MONTIGLIO MONFERRATO</t>
  </si>
  <si>
    <t>F678</t>
  </si>
  <si>
    <t>005121</t>
  </si>
  <si>
    <t>MONTIGNOSO</t>
  </si>
  <si>
    <t>F679</t>
  </si>
  <si>
    <t>54038</t>
  </si>
  <si>
    <t>045011</t>
  </si>
  <si>
    <t>MONTIRONE</t>
  </si>
  <si>
    <t>F680</t>
  </si>
  <si>
    <t>017114</t>
  </si>
  <si>
    <t>MONTJOVET</t>
  </si>
  <si>
    <t>F367</t>
  </si>
  <si>
    <t>007043</t>
  </si>
  <si>
    <t>MONTODINE</t>
  </si>
  <si>
    <t>F681</t>
  </si>
  <si>
    <t>019059</t>
  </si>
  <si>
    <t>MONTOGGIO</t>
  </si>
  <si>
    <t>F682</t>
  </si>
  <si>
    <t>16026</t>
  </si>
  <si>
    <t>010039</t>
  </si>
  <si>
    <t>MONTONE</t>
  </si>
  <si>
    <t>F685</t>
  </si>
  <si>
    <t>06014</t>
  </si>
  <si>
    <t>054033</t>
  </si>
  <si>
    <t>MONTOPOLI DI SABINA</t>
  </si>
  <si>
    <t>F687</t>
  </si>
  <si>
    <t>02034</t>
  </si>
  <si>
    <t>057044</t>
  </si>
  <si>
    <t>MONTOPOLI IN VAL D'ARNO</t>
  </si>
  <si>
    <t>F686</t>
  </si>
  <si>
    <t>56020</t>
  </si>
  <si>
    <t>050022</t>
  </si>
  <si>
    <t>MONTORFANO</t>
  </si>
  <si>
    <t>F688</t>
  </si>
  <si>
    <t>013157</t>
  </si>
  <si>
    <t>MONTORIO AL VOMANO</t>
  </si>
  <si>
    <t>F690</t>
  </si>
  <si>
    <t>64046</t>
  </si>
  <si>
    <t>067028</t>
  </si>
  <si>
    <t>MONTORIO NEI FRENTANI</t>
  </si>
  <si>
    <t>F689</t>
  </si>
  <si>
    <t>070047</t>
  </si>
  <si>
    <t>MONTORIO ROMANO</t>
  </si>
  <si>
    <t>F692</t>
  </si>
  <si>
    <t>058066</t>
  </si>
  <si>
    <t>MONTORO INFERIORE</t>
  </si>
  <si>
    <t>F693</t>
  </si>
  <si>
    <t>83025</t>
  </si>
  <si>
    <t>064061</t>
  </si>
  <si>
    <t>MONTORO SUPERIORE</t>
  </si>
  <si>
    <t>F694</t>
  </si>
  <si>
    <t>83026</t>
  </si>
  <si>
    <t>064062</t>
  </si>
  <si>
    <t>MONTORSO VICENTINO</t>
  </si>
  <si>
    <t>F696</t>
  </si>
  <si>
    <t>024068</t>
  </si>
  <si>
    <t>MONTOTTONE</t>
  </si>
  <si>
    <t>F697</t>
  </si>
  <si>
    <t>044052</t>
  </si>
  <si>
    <t>MONTRESTA</t>
  </si>
  <si>
    <t>F698</t>
  </si>
  <si>
    <t>091049</t>
  </si>
  <si>
    <t>MONTSERRAT</t>
  </si>
  <si>
    <t>Z531</t>
  </si>
  <si>
    <t>MTS</t>
  </si>
  <si>
    <t>MONTU' BECCARIA</t>
  </si>
  <si>
    <t>F701</t>
  </si>
  <si>
    <t>018100</t>
  </si>
  <si>
    <t>MONVALLE</t>
  </si>
  <si>
    <t>F703</t>
  </si>
  <si>
    <t>012104</t>
  </si>
  <si>
    <t>MONZA</t>
  </si>
  <si>
    <t>F704</t>
  </si>
  <si>
    <t>20052</t>
  </si>
  <si>
    <t>015149</t>
  </si>
  <si>
    <t>MONZAMBANO</t>
  </si>
  <si>
    <t>F705</t>
  </si>
  <si>
    <t>020036</t>
  </si>
  <si>
    <t>MONZUNO</t>
  </si>
  <si>
    <t>F706</t>
  </si>
  <si>
    <t>40036</t>
  </si>
  <si>
    <t>037044</t>
  </si>
  <si>
    <t>MORANO CALABRO</t>
  </si>
  <si>
    <t>F708</t>
  </si>
  <si>
    <t>87016</t>
  </si>
  <si>
    <t>078083</t>
  </si>
  <si>
    <t>MORANO SUL PO</t>
  </si>
  <si>
    <t>F707</t>
  </si>
  <si>
    <t>15025</t>
  </si>
  <si>
    <t>006109</t>
  </si>
  <si>
    <t>MORANSENGO</t>
  </si>
  <si>
    <t>F709</t>
  </si>
  <si>
    <t>005079</t>
  </si>
  <si>
    <t>MORARO</t>
  </si>
  <si>
    <t>F710</t>
  </si>
  <si>
    <t>031013</t>
  </si>
  <si>
    <t>MORAZZONE</t>
  </si>
  <si>
    <t>F711</t>
  </si>
  <si>
    <t>012105</t>
  </si>
  <si>
    <t>MORBEGNO</t>
  </si>
  <si>
    <t>F712</t>
  </si>
  <si>
    <t>23017</t>
  </si>
  <si>
    <t>014045</t>
  </si>
  <si>
    <t>MORBELLO</t>
  </si>
  <si>
    <t>F713</t>
  </si>
  <si>
    <t>006110</t>
  </si>
  <si>
    <t>MORCIANO DI LEUCA</t>
  </si>
  <si>
    <t>F716</t>
  </si>
  <si>
    <t>075050</t>
  </si>
  <si>
    <t>MORCIANO DI ROMAGNA</t>
  </si>
  <si>
    <t>F715</t>
  </si>
  <si>
    <t>47833</t>
  </si>
  <si>
    <t>099011</t>
  </si>
  <si>
    <t>MORCONE</t>
  </si>
  <si>
    <t>F717</t>
  </si>
  <si>
    <t>82026</t>
  </si>
  <si>
    <t>062044</t>
  </si>
  <si>
    <t>MORDANO</t>
  </si>
  <si>
    <t>F718</t>
  </si>
  <si>
    <t>40027</t>
  </si>
  <si>
    <t>037045</t>
  </si>
  <si>
    <t>MORENGO</t>
  </si>
  <si>
    <t>F720</t>
  </si>
  <si>
    <t>016140</t>
  </si>
  <si>
    <t>MORES</t>
  </si>
  <si>
    <t>F721</t>
  </si>
  <si>
    <t>07013</t>
  </si>
  <si>
    <t>090042</t>
  </si>
  <si>
    <t>MORESCO</t>
  </si>
  <si>
    <t>F722</t>
  </si>
  <si>
    <t>044053</t>
  </si>
  <si>
    <t>MORETTA</t>
  </si>
  <si>
    <t>F723</t>
  </si>
  <si>
    <t>004143</t>
  </si>
  <si>
    <t>MORFASSO</t>
  </si>
  <si>
    <t>F724</t>
  </si>
  <si>
    <t>033028</t>
  </si>
  <si>
    <t>MORGANO</t>
  </si>
  <si>
    <t>F725</t>
  </si>
  <si>
    <t>026047</t>
  </si>
  <si>
    <t>MORGEX</t>
  </si>
  <si>
    <t>F726</t>
  </si>
  <si>
    <t>11017</t>
  </si>
  <si>
    <t>007044</t>
  </si>
  <si>
    <t>MORGONGIORI</t>
  </si>
  <si>
    <t>F727</t>
  </si>
  <si>
    <t>095030</t>
  </si>
  <si>
    <t>MORI</t>
  </si>
  <si>
    <t>F728</t>
  </si>
  <si>
    <t>38065</t>
  </si>
  <si>
    <t>022123</t>
  </si>
  <si>
    <t>MORIAGO DELLA BATTAGLIA</t>
  </si>
  <si>
    <t>F729</t>
  </si>
  <si>
    <t>026048</t>
  </si>
  <si>
    <t>MORICONE</t>
  </si>
  <si>
    <t>F730</t>
  </si>
  <si>
    <t>058067</t>
  </si>
  <si>
    <t>MORIGERATI</t>
  </si>
  <si>
    <t>F731</t>
  </si>
  <si>
    <t>065077</t>
  </si>
  <si>
    <t>MORIMONDO</t>
  </si>
  <si>
    <t>D033</t>
  </si>
  <si>
    <t>015150</t>
  </si>
  <si>
    <t>MORINO</t>
  </si>
  <si>
    <t>F732</t>
  </si>
  <si>
    <t>066057</t>
  </si>
  <si>
    <t>MORIONDO TORINESE</t>
  </si>
  <si>
    <t>F733</t>
  </si>
  <si>
    <t>001163</t>
  </si>
  <si>
    <t>MORLUPO</t>
  </si>
  <si>
    <t>F734</t>
  </si>
  <si>
    <t>00067</t>
  </si>
  <si>
    <t>058068</t>
  </si>
  <si>
    <t>MORMANNO</t>
  </si>
  <si>
    <t>F735</t>
  </si>
  <si>
    <t>87026</t>
  </si>
  <si>
    <t>078084</t>
  </si>
  <si>
    <t>MORNAGO</t>
  </si>
  <si>
    <t>F736</t>
  </si>
  <si>
    <t>012106</t>
  </si>
  <si>
    <t>MORNESE</t>
  </si>
  <si>
    <t>F737</t>
  </si>
  <si>
    <t>15075</t>
  </si>
  <si>
    <t>006111</t>
  </si>
  <si>
    <t>MORNICO AL SERIO</t>
  </si>
  <si>
    <t>F738</t>
  </si>
  <si>
    <t>016141</t>
  </si>
  <si>
    <t>MORNICO LOSANA</t>
  </si>
  <si>
    <t>F739</t>
  </si>
  <si>
    <t>018101</t>
  </si>
  <si>
    <t>MOROLO</t>
  </si>
  <si>
    <t>F740</t>
  </si>
  <si>
    <t>03017</t>
  </si>
  <si>
    <t>060045</t>
  </si>
  <si>
    <t>MOROZZO</t>
  </si>
  <si>
    <t>F743</t>
  </si>
  <si>
    <t>004144</t>
  </si>
  <si>
    <t>MORRA DE SANCTIS</t>
  </si>
  <si>
    <t>F744</t>
  </si>
  <si>
    <t>064063</t>
  </si>
  <si>
    <t>MORRO D'ALBA</t>
  </si>
  <si>
    <t>F745</t>
  </si>
  <si>
    <t>042031</t>
  </si>
  <si>
    <t>MORRO D'ORO</t>
  </si>
  <si>
    <t>F747</t>
  </si>
  <si>
    <t>067029</t>
  </si>
  <si>
    <t>MORRO REATINO</t>
  </si>
  <si>
    <t>F746</t>
  </si>
  <si>
    <t>057045</t>
  </si>
  <si>
    <t>MORRONE DEL SANNIO</t>
  </si>
  <si>
    <t>F748</t>
  </si>
  <si>
    <t>070048</t>
  </si>
  <si>
    <t>MORROVALLE</t>
  </si>
  <si>
    <t>F749</t>
  </si>
  <si>
    <t>043033</t>
  </si>
  <si>
    <t>MORSANO AL TAGLIAMENTO</t>
  </si>
  <si>
    <t>F750</t>
  </si>
  <si>
    <t>093028</t>
  </si>
  <si>
    <t>MORSASCO</t>
  </si>
  <si>
    <t>F751</t>
  </si>
  <si>
    <t>006112</t>
  </si>
  <si>
    <t>MORTARA</t>
  </si>
  <si>
    <t>F754</t>
  </si>
  <si>
    <t>27036</t>
  </si>
  <si>
    <t>018102</t>
  </si>
  <si>
    <t>MORTEGLIANO</t>
  </si>
  <si>
    <t>F756</t>
  </si>
  <si>
    <t>030062</t>
  </si>
  <si>
    <t>MORTERONE</t>
  </si>
  <si>
    <t>F758</t>
  </si>
  <si>
    <t>097055</t>
  </si>
  <si>
    <t>MORUZZO</t>
  </si>
  <si>
    <t>F760</t>
  </si>
  <si>
    <t>030063</t>
  </si>
  <si>
    <t>MOSCAZZANO</t>
  </si>
  <si>
    <t>F761</t>
  </si>
  <si>
    <t>019060</t>
  </si>
  <si>
    <t>MOSCHIANO</t>
  </si>
  <si>
    <t>F762</t>
  </si>
  <si>
    <t>064064</t>
  </si>
  <si>
    <t>MOSCIANO SANT'ANGELO</t>
  </si>
  <si>
    <t>F764</t>
  </si>
  <si>
    <t>64023</t>
  </si>
  <si>
    <t>067030</t>
  </si>
  <si>
    <t>MOSCUFO</t>
  </si>
  <si>
    <t>F765</t>
  </si>
  <si>
    <t>068025</t>
  </si>
  <si>
    <t>MOSO IN PASSIRIA</t>
  </si>
  <si>
    <t>F766</t>
  </si>
  <si>
    <t>39013</t>
  </si>
  <si>
    <t>021054</t>
  </si>
  <si>
    <t>MOSSA</t>
  </si>
  <si>
    <t>F767</t>
  </si>
  <si>
    <t>031014</t>
  </si>
  <si>
    <t>MOSSANO</t>
  </si>
  <si>
    <t>F768</t>
  </si>
  <si>
    <t>36024</t>
  </si>
  <si>
    <t>024069</t>
  </si>
  <si>
    <t>MOSSO</t>
  </si>
  <si>
    <t>M304</t>
  </si>
  <si>
    <t>13822</t>
  </si>
  <si>
    <t>096084</t>
  </si>
  <si>
    <t>MOTTA BALUFFI</t>
  </si>
  <si>
    <t>F771</t>
  </si>
  <si>
    <t>26045</t>
  </si>
  <si>
    <t>019061</t>
  </si>
  <si>
    <t>MOTTA CAMASTRA</t>
  </si>
  <si>
    <t>F772</t>
  </si>
  <si>
    <t>083058</t>
  </si>
  <si>
    <t>MOTTA D'AFFERMO</t>
  </si>
  <si>
    <t>F773</t>
  </si>
  <si>
    <t>083059</t>
  </si>
  <si>
    <t>MOTTA DE' CONTI</t>
  </si>
  <si>
    <t>F774</t>
  </si>
  <si>
    <t>002082</t>
  </si>
  <si>
    <t>MOTTA DI LIVENZA</t>
  </si>
  <si>
    <t>F770</t>
  </si>
  <si>
    <t>31045</t>
  </si>
  <si>
    <t>026049</t>
  </si>
  <si>
    <t>MOTTA MONTECORVINO</t>
  </si>
  <si>
    <t>F777</t>
  </si>
  <si>
    <t>071034</t>
  </si>
  <si>
    <t>MOTTA SAN GIOVANNI</t>
  </si>
  <si>
    <t>F779</t>
  </si>
  <si>
    <t>89065</t>
  </si>
  <si>
    <t>080054</t>
  </si>
  <si>
    <t>MOTTA SANTA LUCIA</t>
  </si>
  <si>
    <t>F780</t>
  </si>
  <si>
    <t>079083</t>
  </si>
  <si>
    <t>MOTTA SANT'ANASTASIA</t>
  </si>
  <si>
    <t>F781</t>
  </si>
  <si>
    <t>087030</t>
  </si>
  <si>
    <t>MOTTA VISCONTI</t>
  </si>
  <si>
    <t>F783</t>
  </si>
  <si>
    <t>20086</t>
  </si>
  <si>
    <t>015151</t>
  </si>
  <si>
    <t>MOTTAFOLLONE</t>
  </si>
  <si>
    <t>F775</t>
  </si>
  <si>
    <t>078085</t>
  </si>
  <si>
    <t>MOTTALCIATA</t>
  </si>
  <si>
    <t>F776</t>
  </si>
  <si>
    <t>096037</t>
  </si>
  <si>
    <t>MOTTEGGIANA</t>
  </si>
  <si>
    <t>B012</t>
  </si>
  <si>
    <t>020037</t>
  </si>
  <si>
    <t>MOTTOLA</t>
  </si>
  <si>
    <t>F784</t>
  </si>
  <si>
    <t>74017</t>
  </si>
  <si>
    <t>073019</t>
  </si>
  <si>
    <t>MOZAMBICO</t>
  </si>
  <si>
    <t>Z333</t>
  </si>
  <si>
    <t>MOC</t>
  </si>
  <si>
    <t>MOZZAGROGNA</t>
  </si>
  <si>
    <t>F785</t>
  </si>
  <si>
    <t>069056</t>
  </si>
  <si>
    <t>MOZZANICA</t>
  </si>
  <si>
    <t>F786</t>
  </si>
  <si>
    <t>016142</t>
  </si>
  <si>
    <t>MOZZATE</t>
  </si>
  <si>
    <t>F788</t>
  </si>
  <si>
    <t>22076</t>
  </si>
  <si>
    <t>013159</t>
  </si>
  <si>
    <t>MOZZECANE</t>
  </si>
  <si>
    <t>F789</t>
  </si>
  <si>
    <t>023051</t>
  </si>
  <si>
    <t>MOZZO</t>
  </si>
  <si>
    <t>F791</t>
  </si>
  <si>
    <t>016143</t>
  </si>
  <si>
    <t>MUCCIA</t>
  </si>
  <si>
    <t>F793</t>
  </si>
  <si>
    <t>62034</t>
  </si>
  <si>
    <t>043034</t>
  </si>
  <si>
    <t>MUGGIA</t>
  </si>
  <si>
    <t>F795</t>
  </si>
  <si>
    <t>34015</t>
  </si>
  <si>
    <t>032003</t>
  </si>
  <si>
    <t>MUGGIO'</t>
  </si>
  <si>
    <t>F797</t>
  </si>
  <si>
    <t>20053</t>
  </si>
  <si>
    <t>015152</t>
  </si>
  <si>
    <t>MUGNANO DEL CARDINALE</t>
  </si>
  <si>
    <t>F798</t>
  </si>
  <si>
    <t>83027</t>
  </si>
  <si>
    <t>064065</t>
  </si>
  <si>
    <t>MUGNANO DI NAPOLI</t>
  </si>
  <si>
    <t>F799</t>
  </si>
  <si>
    <t>80018</t>
  </si>
  <si>
    <t>063048</t>
  </si>
  <si>
    <t>MULAZZANO</t>
  </si>
  <si>
    <t>F801</t>
  </si>
  <si>
    <t>26837</t>
  </si>
  <si>
    <t>098041</t>
  </si>
  <si>
    <t>MULAZZO</t>
  </si>
  <si>
    <t>F802</t>
  </si>
  <si>
    <t>54026</t>
  </si>
  <si>
    <t>045012</t>
  </si>
  <si>
    <t>MURA</t>
  </si>
  <si>
    <t>F806</t>
  </si>
  <si>
    <t>017115</t>
  </si>
  <si>
    <t>MURAVERA</t>
  </si>
  <si>
    <t>F808</t>
  </si>
  <si>
    <t>09043</t>
  </si>
  <si>
    <t>092039</t>
  </si>
  <si>
    <t>MURAZZANO</t>
  </si>
  <si>
    <t>F809</t>
  </si>
  <si>
    <t>004145</t>
  </si>
  <si>
    <t>MURELLO</t>
  </si>
  <si>
    <t>F811</t>
  </si>
  <si>
    <t>004146</t>
  </si>
  <si>
    <t>MURIALDO</t>
  </si>
  <si>
    <t>F813</t>
  </si>
  <si>
    <t>17013</t>
  </si>
  <si>
    <t>009040</t>
  </si>
  <si>
    <t>MURISENGO</t>
  </si>
  <si>
    <t>F814</t>
  </si>
  <si>
    <t>006113</t>
  </si>
  <si>
    <t>MURLO</t>
  </si>
  <si>
    <t>F815</t>
  </si>
  <si>
    <t>53016</t>
  </si>
  <si>
    <t>052019</t>
  </si>
  <si>
    <t>MURO LECCESE</t>
  </si>
  <si>
    <t>F816</t>
  </si>
  <si>
    <t>73036</t>
  </si>
  <si>
    <t>075051</t>
  </si>
  <si>
    <t>MURO LUCANO</t>
  </si>
  <si>
    <t>F817</t>
  </si>
  <si>
    <t>85054</t>
  </si>
  <si>
    <t>076053</t>
  </si>
  <si>
    <t>MUROS</t>
  </si>
  <si>
    <t>F818</t>
  </si>
  <si>
    <t>090043</t>
  </si>
  <si>
    <t>MUSCOLINE</t>
  </si>
  <si>
    <t>F820</t>
  </si>
  <si>
    <t>017116</t>
  </si>
  <si>
    <t>MUSEI</t>
  </si>
  <si>
    <t>F822</t>
  </si>
  <si>
    <t>107011</t>
  </si>
  <si>
    <t>MUSILE DI PIAVE</t>
  </si>
  <si>
    <t>F826</t>
  </si>
  <si>
    <t>30024</t>
  </si>
  <si>
    <t>027025</t>
  </si>
  <si>
    <t>MUSSO</t>
  </si>
  <si>
    <t>F828</t>
  </si>
  <si>
    <t>013160</t>
  </si>
  <si>
    <t>MUSSOLENTE</t>
  </si>
  <si>
    <t>F829</t>
  </si>
  <si>
    <t>36065</t>
  </si>
  <si>
    <t>024070</t>
  </si>
  <si>
    <t>MUSSOMELI</t>
  </si>
  <si>
    <t>F830</t>
  </si>
  <si>
    <t>93014</t>
  </si>
  <si>
    <t>085012</t>
  </si>
  <si>
    <t>MUZZANA DEL TURGNANO</t>
  </si>
  <si>
    <t>F832</t>
  </si>
  <si>
    <t>33055</t>
  </si>
  <si>
    <t>030064</t>
  </si>
  <si>
    <t>MUZZANO</t>
  </si>
  <si>
    <t>F833</t>
  </si>
  <si>
    <t>096038</t>
  </si>
  <si>
    <t>NAGO TORBOLE</t>
  </si>
  <si>
    <t>F835</t>
  </si>
  <si>
    <t>022124</t>
  </si>
  <si>
    <t>NALLES</t>
  </si>
  <si>
    <t>F836</t>
  </si>
  <si>
    <t>021055</t>
  </si>
  <si>
    <t>NAMIBIA=AFRICA DEL SUD OVEST</t>
  </si>
  <si>
    <t>Z300</t>
  </si>
  <si>
    <t>NAM</t>
  </si>
  <si>
    <t>NANNO</t>
  </si>
  <si>
    <t>F837</t>
  </si>
  <si>
    <t>022125</t>
  </si>
  <si>
    <t>NANTO</t>
  </si>
  <si>
    <t>F838</t>
  </si>
  <si>
    <t>024071</t>
  </si>
  <si>
    <t>NAPOLI</t>
  </si>
  <si>
    <t>F839</t>
  </si>
  <si>
    <t>80100</t>
  </si>
  <si>
    <t>063049</t>
  </si>
  <si>
    <t>NARBOLIA</t>
  </si>
  <si>
    <t>F840</t>
  </si>
  <si>
    <t>095031</t>
  </si>
  <si>
    <t>NARCAO</t>
  </si>
  <si>
    <t>F841</t>
  </si>
  <si>
    <t>107012</t>
  </si>
  <si>
    <t>NARDO'</t>
  </si>
  <si>
    <t>F842</t>
  </si>
  <si>
    <t>73048</t>
  </si>
  <si>
    <t>075052</t>
  </si>
  <si>
    <t>NARDODIPACE</t>
  </si>
  <si>
    <t>F843</t>
  </si>
  <si>
    <t>89824</t>
  </si>
  <si>
    <t>102024</t>
  </si>
  <si>
    <t>NARNI</t>
  </si>
  <si>
    <t>F844</t>
  </si>
  <si>
    <t>05035</t>
  </si>
  <si>
    <t>055022</t>
  </si>
  <si>
    <t>NARO</t>
  </si>
  <si>
    <t>F845</t>
  </si>
  <si>
    <t>92028</t>
  </si>
  <si>
    <t>084026</t>
  </si>
  <si>
    <t>NARZOLE</t>
  </si>
  <si>
    <t>F846</t>
  </si>
  <si>
    <t>12068</t>
  </si>
  <si>
    <t>004147</t>
  </si>
  <si>
    <t>NASINO</t>
  </si>
  <si>
    <t>F847</t>
  </si>
  <si>
    <t>009041</t>
  </si>
  <si>
    <t>NASO</t>
  </si>
  <si>
    <t>F848</t>
  </si>
  <si>
    <t>98074</t>
  </si>
  <si>
    <t>083060</t>
  </si>
  <si>
    <t>NATURNO</t>
  </si>
  <si>
    <t>F849</t>
  </si>
  <si>
    <t>39025</t>
  </si>
  <si>
    <t>021056</t>
  </si>
  <si>
    <t>NAURU (ISOLE)</t>
  </si>
  <si>
    <t>Z713</t>
  </si>
  <si>
    <t>NAU</t>
  </si>
  <si>
    <t>NAVE</t>
  </si>
  <si>
    <t>F851</t>
  </si>
  <si>
    <t>25075</t>
  </si>
  <si>
    <t>017117</t>
  </si>
  <si>
    <t>NAVE SAN ROCCO</t>
  </si>
  <si>
    <t>F853</t>
  </si>
  <si>
    <t>022126</t>
  </si>
  <si>
    <t>NAVELLI</t>
  </si>
  <si>
    <t>F852</t>
  </si>
  <si>
    <t>066058</t>
  </si>
  <si>
    <t>NAZ SCIAVES</t>
  </si>
  <si>
    <t>F856</t>
  </si>
  <si>
    <t>021057</t>
  </si>
  <si>
    <t>NAZZANO</t>
  </si>
  <si>
    <t>F857</t>
  </si>
  <si>
    <t>058069</t>
  </si>
  <si>
    <t>NE</t>
  </si>
  <si>
    <t>F858</t>
  </si>
  <si>
    <t>010040</t>
  </si>
  <si>
    <t>NEBBIUNO</t>
  </si>
  <si>
    <t>F859</t>
  </si>
  <si>
    <t>003103</t>
  </si>
  <si>
    <t>NEGRAR</t>
  </si>
  <si>
    <t>F861</t>
  </si>
  <si>
    <t>37024</t>
  </si>
  <si>
    <t>023052</t>
  </si>
  <si>
    <t>NEIRONE</t>
  </si>
  <si>
    <t>F862</t>
  </si>
  <si>
    <t>010041</t>
  </si>
  <si>
    <t>NEIVE</t>
  </si>
  <si>
    <t>F863</t>
  </si>
  <si>
    <t>12052</t>
  </si>
  <si>
    <t>004148</t>
  </si>
  <si>
    <t>NEMBRO</t>
  </si>
  <si>
    <t>F864</t>
  </si>
  <si>
    <t>24027</t>
  </si>
  <si>
    <t>016144</t>
  </si>
  <si>
    <t>NEMI</t>
  </si>
  <si>
    <t>F865</t>
  </si>
  <si>
    <t>058070</t>
  </si>
  <si>
    <t>NEMOLI</t>
  </si>
  <si>
    <t>F866</t>
  </si>
  <si>
    <t>076054</t>
  </si>
  <si>
    <t>NEONELI</t>
  </si>
  <si>
    <t>F867</t>
  </si>
  <si>
    <t>095032</t>
  </si>
  <si>
    <t>NEPAL</t>
  </si>
  <si>
    <t>Z234</t>
  </si>
  <si>
    <t>NEP</t>
  </si>
  <si>
    <t>NEPI</t>
  </si>
  <si>
    <t>F868</t>
  </si>
  <si>
    <t>01036</t>
  </si>
  <si>
    <t>056039</t>
  </si>
  <si>
    <t>NERETO</t>
  </si>
  <si>
    <t>F870</t>
  </si>
  <si>
    <t>64015</t>
  </si>
  <si>
    <t>067031</t>
  </si>
  <si>
    <t>NEROLA</t>
  </si>
  <si>
    <t>F871</t>
  </si>
  <si>
    <t>00017</t>
  </si>
  <si>
    <t>058071</t>
  </si>
  <si>
    <t>NERVESA DELLA BATTAGLIA</t>
  </si>
  <si>
    <t>F872</t>
  </si>
  <si>
    <t>026050</t>
  </si>
  <si>
    <t>NERVIANO</t>
  </si>
  <si>
    <t>F874</t>
  </si>
  <si>
    <t>20014</t>
  </si>
  <si>
    <t>015154</t>
  </si>
  <si>
    <t>NESPOLO</t>
  </si>
  <si>
    <t>F876</t>
  </si>
  <si>
    <t>057046</t>
  </si>
  <si>
    <t>NESSO</t>
  </si>
  <si>
    <t>F877</t>
  </si>
  <si>
    <t>013161</t>
  </si>
  <si>
    <t>NETRO</t>
  </si>
  <si>
    <t>F878</t>
  </si>
  <si>
    <t>13896</t>
  </si>
  <si>
    <t>096039</t>
  </si>
  <si>
    <t>NETTUNO</t>
  </si>
  <si>
    <t>F880</t>
  </si>
  <si>
    <t>00048</t>
  </si>
  <si>
    <t>058072</t>
  </si>
  <si>
    <t>NEVIANO</t>
  </si>
  <si>
    <t>F881</t>
  </si>
  <si>
    <t>075053</t>
  </si>
  <si>
    <t>NEVIANO DEGLI ARDUINI</t>
  </si>
  <si>
    <t>F882</t>
  </si>
  <si>
    <t>43024</t>
  </si>
  <si>
    <t>034024</t>
  </si>
  <si>
    <t>NEVIGLIE</t>
  </si>
  <si>
    <t>F883</t>
  </si>
  <si>
    <t>004149</t>
  </si>
  <si>
    <t>NIARDO</t>
  </si>
  <si>
    <t>F884</t>
  </si>
  <si>
    <t>017118</t>
  </si>
  <si>
    <t>NIBBIANO</t>
  </si>
  <si>
    <t>F885</t>
  </si>
  <si>
    <t>033029</t>
  </si>
  <si>
    <t>NIBBIOLA</t>
  </si>
  <si>
    <t>F886</t>
  </si>
  <si>
    <t>003104</t>
  </si>
  <si>
    <t>NIBIONNO</t>
  </si>
  <si>
    <t>F887</t>
  </si>
  <si>
    <t>23895</t>
  </si>
  <si>
    <t>097056</t>
  </si>
  <si>
    <t>NICARAGUA</t>
  </si>
  <si>
    <t>Z515</t>
  </si>
  <si>
    <t>NIC</t>
  </si>
  <si>
    <t>NICHELINO</t>
  </si>
  <si>
    <t>F889</t>
  </si>
  <si>
    <t>10042</t>
  </si>
  <si>
    <t>001164</t>
  </si>
  <si>
    <t>NICOLOSI</t>
  </si>
  <si>
    <t>F890</t>
  </si>
  <si>
    <t>087031</t>
  </si>
  <si>
    <t>NICORVO</t>
  </si>
  <si>
    <t>F891</t>
  </si>
  <si>
    <t>018103</t>
  </si>
  <si>
    <t>NICOSIA</t>
  </si>
  <si>
    <t>F892</t>
  </si>
  <si>
    <t>94014</t>
  </si>
  <si>
    <t>086012</t>
  </si>
  <si>
    <t>NICOTERA</t>
  </si>
  <si>
    <t>F893</t>
  </si>
  <si>
    <t>102025</t>
  </si>
  <si>
    <t>NIELLA BELBO</t>
  </si>
  <si>
    <t>F894</t>
  </si>
  <si>
    <t>004150</t>
  </si>
  <si>
    <t>NIELLA TANARO</t>
  </si>
  <si>
    <t>F895</t>
  </si>
  <si>
    <t>004151</t>
  </si>
  <si>
    <t>NIGER</t>
  </si>
  <si>
    <t>Z334</t>
  </si>
  <si>
    <t>NIG</t>
  </si>
  <si>
    <t>NIGERIA</t>
  </si>
  <si>
    <t>Z335</t>
  </si>
  <si>
    <t>WAN</t>
  </si>
  <si>
    <t>NIMIS</t>
  </si>
  <si>
    <t>F898</t>
  </si>
  <si>
    <t>33045</t>
  </si>
  <si>
    <t>030065</t>
  </si>
  <si>
    <t>NISCEMI</t>
  </si>
  <si>
    <t>F899</t>
  </si>
  <si>
    <t>93015</t>
  </si>
  <si>
    <t>085013</t>
  </si>
  <si>
    <t>NISSORIA</t>
  </si>
  <si>
    <t>F900</t>
  </si>
  <si>
    <t>086013</t>
  </si>
  <si>
    <t>NIUE=SAVAGE (ISOLE)</t>
  </si>
  <si>
    <t>Z714</t>
  </si>
  <si>
    <t>NIU</t>
  </si>
  <si>
    <t>NIZZA DI SICILIA</t>
  </si>
  <si>
    <t>F901</t>
  </si>
  <si>
    <t>98026</t>
  </si>
  <si>
    <t>083061</t>
  </si>
  <si>
    <t>NIZZA MONFERRATO</t>
  </si>
  <si>
    <t>F902</t>
  </si>
  <si>
    <t>14049</t>
  </si>
  <si>
    <t>005080</t>
  </si>
  <si>
    <t>NOALE</t>
  </si>
  <si>
    <t>F904</t>
  </si>
  <si>
    <t>30033</t>
  </si>
  <si>
    <t>027026</t>
  </si>
  <si>
    <t>NOASCA</t>
  </si>
  <si>
    <t>F906</t>
  </si>
  <si>
    <t>001165</t>
  </si>
  <si>
    <t>NOCARA</t>
  </si>
  <si>
    <t>F907</t>
  </si>
  <si>
    <t>078086</t>
  </si>
  <si>
    <t>NOCCIANO</t>
  </si>
  <si>
    <t>F908</t>
  </si>
  <si>
    <t>068026</t>
  </si>
  <si>
    <t>NOCERA INFERIORE</t>
  </si>
  <si>
    <t>F912</t>
  </si>
  <si>
    <t>84014</t>
  </si>
  <si>
    <t>065078</t>
  </si>
  <si>
    <t>NOCERA SUPERIORE</t>
  </si>
  <si>
    <t>F913</t>
  </si>
  <si>
    <t>84015</t>
  </si>
  <si>
    <t>065079</t>
  </si>
  <si>
    <t>NOCERA TIRINESE</t>
  </si>
  <si>
    <t>F910</t>
  </si>
  <si>
    <t>88047</t>
  </si>
  <si>
    <t>079087</t>
  </si>
  <si>
    <t>NOCERA UMBRA</t>
  </si>
  <si>
    <t>F911</t>
  </si>
  <si>
    <t>06025</t>
  </si>
  <si>
    <t>054034</t>
  </si>
  <si>
    <t>NOCETO</t>
  </si>
  <si>
    <t>F914</t>
  </si>
  <si>
    <t>43015</t>
  </si>
  <si>
    <t>034025</t>
  </si>
  <si>
    <t>NOCI</t>
  </si>
  <si>
    <t>F915</t>
  </si>
  <si>
    <t>70015</t>
  </si>
  <si>
    <t>072031</t>
  </si>
  <si>
    <t>NOCIGLIA</t>
  </si>
  <si>
    <t>F916</t>
  </si>
  <si>
    <t>075054</t>
  </si>
  <si>
    <t>NOEPOLI</t>
  </si>
  <si>
    <t>F917</t>
  </si>
  <si>
    <t>85035</t>
  </si>
  <si>
    <t>076055</t>
  </si>
  <si>
    <t>NOGARA</t>
  </si>
  <si>
    <t>F918</t>
  </si>
  <si>
    <t>37054</t>
  </si>
  <si>
    <t>023053</t>
  </si>
  <si>
    <t>NOGAREDO</t>
  </si>
  <si>
    <t>F920</t>
  </si>
  <si>
    <t>022127</t>
  </si>
  <si>
    <t>NOGAROLE ROCCA</t>
  </si>
  <si>
    <t>F921</t>
  </si>
  <si>
    <t>023054</t>
  </si>
  <si>
    <t>NOGAROLE VICENTINO</t>
  </si>
  <si>
    <t>F922</t>
  </si>
  <si>
    <t>024072</t>
  </si>
  <si>
    <t>NOICATTARO</t>
  </si>
  <si>
    <t>F923</t>
  </si>
  <si>
    <t>70016</t>
  </si>
  <si>
    <t>072032</t>
  </si>
  <si>
    <t>NOLA</t>
  </si>
  <si>
    <t>F924</t>
  </si>
  <si>
    <t>80035</t>
  </si>
  <si>
    <t>063050</t>
  </si>
  <si>
    <t>NOLE</t>
  </si>
  <si>
    <t>F925</t>
  </si>
  <si>
    <t>10076</t>
  </si>
  <si>
    <t>001166</t>
  </si>
  <si>
    <t>NOLI</t>
  </si>
  <si>
    <t>F926</t>
  </si>
  <si>
    <t>17026</t>
  </si>
  <si>
    <t>009042</t>
  </si>
  <si>
    <t>NOMAGLIO</t>
  </si>
  <si>
    <t>F927</t>
  </si>
  <si>
    <t>001167</t>
  </si>
  <si>
    <t>NOMI</t>
  </si>
  <si>
    <t>F929</t>
  </si>
  <si>
    <t>022128</t>
  </si>
  <si>
    <t>NONANTOLA</t>
  </si>
  <si>
    <t>F930</t>
  </si>
  <si>
    <t>41015</t>
  </si>
  <si>
    <t>036027</t>
  </si>
  <si>
    <t>NONE</t>
  </si>
  <si>
    <t>F931</t>
  </si>
  <si>
    <t>001168</t>
  </si>
  <si>
    <t>NONIO</t>
  </si>
  <si>
    <t>F932</t>
  </si>
  <si>
    <t>103048</t>
  </si>
  <si>
    <t>NORAGUGUME</t>
  </si>
  <si>
    <t>F933</t>
  </si>
  <si>
    <t>091050</t>
  </si>
  <si>
    <t>NORBELLO</t>
  </si>
  <si>
    <t>F934</t>
  </si>
  <si>
    <t>095033</t>
  </si>
  <si>
    <t>NORCIA</t>
  </si>
  <si>
    <t>F935</t>
  </si>
  <si>
    <t>06046</t>
  </si>
  <si>
    <t>054035</t>
  </si>
  <si>
    <t>NORFOLK (ISOLE E ISOLE DEL MAR DEI</t>
  </si>
  <si>
    <t>Z715</t>
  </si>
  <si>
    <t>NOK</t>
  </si>
  <si>
    <t>NORMA</t>
  </si>
  <si>
    <t>F937</t>
  </si>
  <si>
    <t>059016</t>
  </si>
  <si>
    <t>NORMANNE (ISOLE)=ISOLE DEL CANALE</t>
  </si>
  <si>
    <t>Z124</t>
  </si>
  <si>
    <t>NOM</t>
  </si>
  <si>
    <t>NORVEGIA</t>
  </si>
  <si>
    <t>Z125</t>
  </si>
  <si>
    <t>NXX</t>
  </si>
  <si>
    <t>NOSATE</t>
  </si>
  <si>
    <t>F939</t>
  </si>
  <si>
    <t>015155</t>
  </si>
  <si>
    <t>NOTARESCO</t>
  </si>
  <si>
    <t>F942</t>
  </si>
  <si>
    <t>64024</t>
  </si>
  <si>
    <t>067032</t>
  </si>
  <si>
    <t>NOTO</t>
  </si>
  <si>
    <t>F943</t>
  </si>
  <si>
    <t>96017</t>
  </si>
  <si>
    <t>089013</t>
  </si>
  <si>
    <t>NOVA LEVANTE</t>
  </si>
  <si>
    <t>F949</t>
  </si>
  <si>
    <t>39056</t>
  </si>
  <si>
    <t>021058</t>
  </si>
  <si>
    <t>NOVA MILANESE</t>
  </si>
  <si>
    <t>F944</t>
  </si>
  <si>
    <t>20054</t>
  </si>
  <si>
    <t>015156</t>
  </si>
  <si>
    <t>NOVA PONENTE</t>
  </si>
  <si>
    <t>F950</t>
  </si>
  <si>
    <t>021059</t>
  </si>
  <si>
    <t>NOVA SIRI</t>
  </si>
  <si>
    <t>A942</t>
  </si>
  <si>
    <t>75020</t>
  </si>
  <si>
    <t>077018</t>
  </si>
  <si>
    <t>NOVAFELTRIA</t>
  </si>
  <si>
    <t>F137</t>
  </si>
  <si>
    <t>61015</t>
  </si>
  <si>
    <t>041039</t>
  </si>
  <si>
    <t>NOVALEDO</t>
  </si>
  <si>
    <t>F947</t>
  </si>
  <si>
    <t>022129</t>
  </si>
  <si>
    <t>NOVALESA</t>
  </si>
  <si>
    <t>F948</t>
  </si>
  <si>
    <t>001169</t>
  </si>
  <si>
    <t>NOVARA</t>
  </si>
  <si>
    <t>F952</t>
  </si>
  <si>
    <t>28100</t>
  </si>
  <si>
    <t>003106</t>
  </si>
  <si>
    <t>NOVARA DI SICILIA</t>
  </si>
  <si>
    <t>F951</t>
  </si>
  <si>
    <t>98058</t>
  </si>
  <si>
    <t>083062</t>
  </si>
  <si>
    <t>NOVATE MEZZOLA</t>
  </si>
  <si>
    <t>F956</t>
  </si>
  <si>
    <t>23025</t>
  </si>
  <si>
    <t>014046</t>
  </si>
  <si>
    <t>NOVATE MILANESE</t>
  </si>
  <si>
    <t>F955</t>
  </si>
  <si>
    <t>20026</t>
  </si>
  <si>
    <t>015157</t>
  </si>
  <si>
    <t>NOVE</t>
  </si>
  <si>
    <t>F957</t>
  </si>
  <si>
    <t>36055</t>
  </si>
  <si>
    <t>024073</t>
  </si>
  <si>
    <t>NOVEDRATE</t>
  </si>
  <si>
    <t>F958</t>
  </si>
  <si>
    <t>013163</t>
  </si>
  <si>
    <t>NOVELLARA</t>
  </si>
  <si>
    <t>F960</t>
  </si>
  <si>
    <t>42017</t>
  </si>
  <si>
    <t>035028</t>
  </si>
  <si>
    <t>NOVELLO</t>
  </si>
  <si>
    <t>F961</t>
  </si>
  <si>
    <t>004152</t>
  </si>
  <si>
    <t>NOVENTA DI PIAVE</t>
  </si>
  <si>
    <t>F963</t>
  </si>
  <si>
    <t>027027</t>
  </si>
  <si>
    <t>NOVENTA PADOVANA</t>
  </si>
  <si>
    <t>F962</t>
  </si>
  <si>
    <t>35027</t>
  </si>
  <si>
    <t>028058</t>
  </si>
  <si>
    <t>NOVENTA VICENTINA</t>
  </si>
  <si>
    <t>F964</t>
  </si>
  <si>
    <t>36025</t>
  </si>
  <si>
    <t>024074</t>
  </si>
  <si>
    <t>NOVI DI MODENA</t>
  </si>
  <si>
    <t>F966</t>
  </si>
  <si>
    <t>41016</t>
  </si>
  <si>
    <t>036028</t>
  </si>
  <si>
    <t>NOVI LIGURE</t>
  </si>
  <si>
    <t>F965</t>
  </si>
  <si>
    <t>15067</t>
  </si>
  <si>
    <t>006114</t>
  </si>
  <si>
    <t>NOVI VELIA</t>
  </si>
  <si>
    <t>F967</t>
  </si>
  <si>
    <t>065080</t>
  </si>
  <si>
    <t>NOVIGLIO</t>
  </si>
  <si>
    <t>F968</t>
  </si>
  <si>
    <t>015158</t>
  </si>
  <si>
    <t>NOVOLI</t>
  </si>
  <si>
    <t>F970</t>
  </si>
  <si>
    <t>73051</t>
  </si>
  <si>
    <t>075055</t>
  </si>
  <si>
    <t>NUCETTO</t>
  </si>
  <si>
    <t>F972</t>
  </si>
  <si>
    <t>004153</t>
  </si>
  <si>
    <t>NUGHEDU DI SAN NICOLO'</t>
  </si>
  <si>
    <t>F975</t>
  </si>
  <si>
    <t>090044</t>
  </si>
  <si>
    <t>NUGHEDU SANTA VITTORIA</t>
  </si>
  <si>
    <t>F974</t>
  </si>
  <si>
    <t>095034</t>
  </si>
  <si>
    <t>NULE</t>
  </si>
  <si>
    <t>F976</t>
  </si>
  <si>
    <t>090045</t>
  </si>
  <si>
    <t>NULVI</t>
  </si>
  <si>
    <t>F977</t>
  </si>
  <si>
    <t>07032</t>
  </si>
  <si>
    <t>090046</t>
  </si>
  <si>
    <t>NUMANA</t>
  </si>
  <si>
    <t>F978</t>
  </si>
  <si>
    <t>60026</t>
  </si>
  <si>
    <t>042032</t>
  </si>
  <si>
    <t>NUORO</t>
  </si>
  <si>
    <t>F979</t>
  </si>
  <si>
    <t>08100</t>
  </si>
  <si>
    <t>091051</t>
  </si>
  <si>
    <t>NUOVA CALEDONIA (ISOLE E DIPENDENZE</t>
  </si>
  <si>
    <t>Z716</t>
  </si>
  <si>
    <t>NCD</t>
  </si>
  <si>
    <t>NUOVA GUINEA</t>
  </si>
  <si>
    <t>Z718</t>
  </si>
  <si>
    <t>NGU</t>
  </si>
  <si>
    <t>NUOVA ZELANDA</t>
  </si>
  <si>
    <t>Z719</t>
  </si>
  <si>
    <t>NZL</t>
  </si>
  <si>
    <t>NUOVE EBRIDI (ISOLE CONDOMINIO FRAN</t>
  </si>
  <si>
    <t>Z717</t>
  </si>
  <si>
    <t>NEB</t>
  </si>
  <si>
    <t>NURACHI</t>
  </si>
  <si>
    <t>F980</t>
  </si>
  <si>
    <t>095035</t>
  </si>
  <si>
    <t>NURAGUS</t>
  </si>
  <si>
    <t>F981</t>
  </si>
  <si>
    <t>091052</t>
  </si>
  <si>
    <t>NURALLAO</t>
  </si>
  <si>
    <t>F982</t>
  </si>
  <si>
    <t>091053</t>
  </si>
  <si>
    <t>NURAMINIS</t>
  </si>
  <si>
    <t>F983</t>
  </si>
  <si>
    <t>09024</t>
  </si>
  <si>
    <t>092042</t>
  </si>
  <si>
    <t>NURECI</t>
  </si>
  <si>
    <t>F985</t>
  </si>
  <si>
    <t>095036</t>
  </si>
  <si>
    <t>NURRI</t>
  </si>
  <si>
    <t>F986</t>
  </si>
  <si>
    <t>08035</t>
  </si>
  <si>
    <t>091054</t>
  </si>
  <si>
    <t>NUS</t>
  </si>
  <si>
    <t>F987</t>
  </si>
  <si>
    <t>007045</t>
  </si>
  <si>
    <t>NUSCO</t>
  </si>
  <si>
    <t>F988</t>
  </si>
  <si>
    <t>83051</t>
  </si>
  <si>
    <t>064066</t>
  </si>
  <si>
    <t>NUVOLENTO</t>
  </si>
  <si>
    <t>F989</t>
  </si>
  <si>
    <t>017119</t>
  </si>
  <si>
    <t>NUVOLERA</t>
  </si>
  <si>
    <t>F990</t>
  </si>
  <si>
    <t>017120</t>
  </si>
  <si>
    <t>NUXIS</t>
  </si>
  <si>
    <t>F991</t>
  </si>
  <si>
    <t>107013</t>
  </si>
  <si>
    <t>OCCHIEPPO INFERIORE</t>
  </si>
  <si>
    <t>F992</t>
  </si>
  <si>
    <t>13897</t>
  </si>
  <si>
    <t>096040</t>
  </si>
  <si>
    <t>OCCHIEPPO SUPERIORE</t>
  </si>
  <si>
    <t>F993</t>
  </si>
  <si>
    <t>13898</t>
  </si>
  <si>
    <t>096041</t>
  </si>
  <si>
    <t>OCCHIOBELLO</t>
  </si>
  <si>
    <t>F994</t>
  </si>
  <si>
    <t>029033</t>
  </si>
  <si>
    <t>OCCIMIANO</t>
  </si>
  <si>
    <t>F995</t>
  </si>
  <si>
    <t>006115</t>
  </si>
  <si>
    <t>OCRE</t>
  </si>
  <si>
    <t>F996</t>
  </si>
  <si>
    <t>066059</t>
  </si>
  <si>
    <t>ODALENGO GRANDE</t>
  </si>
  <si>
    <t>F997</t>
  </si>
  <si>
    <t>006116</t>
  </si>
  <si>
    <t>ODALENGO PICCOLO</t>
  </si>
  <si>
    <t>F998</t>
  </si>
  <si>
    <t>006117</t>
  </si>
  <si>
    <t>ODERZO</t>
  </si>
  <si>
    <t>F999</t>
  </si>
  <si>
    <t>31046</t>
  </si>
  <si>
    <t>026051</t>
  </si>
  <si>
    <t>ODOLO</t>
  </si>
  <si>
    <t>G001</t>
  </si>
  <si>
    <t>25076</t>
  </si>
  <si>
    <t>017121</t>
  </si>
  <si>
    <t>OFENA</t>
  </si>
  <si>
    <t>G002</t>
  </si>
  <si>
    <t>67025</t>
  </si>
  <si>
    <t>066060</t>
  </si>
  <si>
    <t>OFFAGNA</t>
  </si>
  <si>
    <t>G003</t>
  </si>
  <si>
    <t>042033</t>
  </si>
  <si>
    <t>OFFANENGO</t>
  </si>
  <si>
    <t>G004</t>
  </si>
  <si>
    <t>019062</t>
  </si>
  <si>
    <t>OFFIDA</t>
  </si>
  <si>
    <t>G005</t>
  </si>
  <si>
    <t>63035</t>
  </si>
  <si>
    <t>044054</t>
  </si>
  <si>
    <t>OFFLAGA</t>
  </si>
  <si>
    <t>G006</t>
  </si>
  <si>
    <t>017122</t>
  </si>
  <si>
    <t>OGGEBBIO</t>
  </si>
  <si>
    <t>G007</t>
  </si>
  <si>
    <t>28824</t>
  </si>
  <si>
    <t>103049</t>
  </si>
  <si>
    <t>OGGIONA CON SANTO STEFANO</t>
  </si>
  <si>
    <t>G008</t>
  </si>
  <si>
    <t>012107</t>
  </si>
  <si>
    <t>OGGIONO</t>
  </si>
  <si>
    <t>G009</t>
  </si>
  <si>
    <t>097057</t>
  </si>
  <si>
    <t>OGLIANICO</t>
  </si>
  <si>
    <t>G010</t>
  </si>
  <si>
    <t>001170</t>
  </si>
  <si>
    <t>OGLIASTRO CILENTO</t>
  </si>
  <si>
    <t>G011</t>
  </si>
  <si>
    <t>84061</t>
  </si>
  <si>
    <t>065081</t>
  </si>
  <si>
    <t>OLBIA</t>
  </si>
  <si>
    <t>G015</t>
  </si>
  <si>
    <t>07026</t>
  </si>
  <si>
    <t>104017</t>
  </si>
  <si>
    <t>OLCENENGO</t>
  </si>
  <si>
    <t>G016</t>
  </si>
  <si>
    <t>13047</t>
  </si>
  <si>
    <t>002088</t>
  </si>
  <si>
    <t>OLDENICO</t>
  </si>
  <si>
    <t>G018</t>
  </si>
  <si>
    <t>002089</t>
  </si>
  <si>
    <t>OLEGGIO</t>
  </si>
  <si>
    <t>G019</t>
  </si>
  <si>
    <t>28047</t>
  </si>
  <si>
    <t>003108</t>
  </si>
  <si>
    <t>OLEGGIO CASTELLO</t>
  </si>
  <si>
    <t>G020</t>
  </si>
  <si>
    <t>003109</t>
  </si>
  <si>
    <t>OLEVANO DI LOMELLINA</t>
  </si>
  <si>
    <t>G021</t>
  </si>
  <si>
    <t>018104</t>
  </si>
  <si>
    <t>OLEVANO ROMANO</t>
  </si>
  <si>
    <t>G022</t>
  </si>
  <si>
    <t>00035</t>
  </si>
  <si>
    <t>058073</t>
  </si>
  <si>
    <t>OLEVANO SUL TUSCIANO</t>
  </si>
  <si>
    <t>G023</t>
  </si>
  <si>
    <t>84062</t>
  </si>
  <si>
    <t>065082</t>
  </si>
  <si>
    <t>OLGIATE COMASCO</t>
  </si>
  <si>
    <t>G025</t>
  </si>
  <si>
    <t>22077</t>
  </si>
  <si>
    <t>013165</t>
  </si>
  <si>
    <t>OLGIATE MOLGORA</t>
  </si>
  <si>
    <t>G026</t>
  </si>
  <si>
    <t>23887</t>
  </si>
  <si>
    <t>097058</t>
  </si>
  <si>
    <t>OLGIATE OLONA</t>
  </si>
  <si>
    <t>G028</t>
  </si>
  <si>
    <t>21057</t>
  </si>
  <si>
    <t>012108</t>
  </si>
  <si>
    <t>OLGINATE</t>
  </si>
  <si>
    <t>G030</t>
  </si>
  <si>
    <t>23854</t>
  </si>
  <si>
    <t>097059</t>
  </si>
  <si>
    <t>OLIENA</t>
  </si>
  <si>
    <t>G031</t>
  </si>
  <si>
    <t>08025</t>
  </si>
  <si>
    <t>091055</t>
  </si>
  <si>
    <t>OLIVA GESSI</t>
  </si>
  <si>
    <t>G032</t>
  </si>
  <si>
    <t>018105</t>
  </si>
  <si>
    <t>OLIVADI</t>
  </si>
  <si>
    <t>G034</t>
  </si>
  <si>
    <t>079088</t>
  </si>
  <si>
    <t>OLIVERI</t>
  </si>
  <si>
    <t>G036</t>
  </si>
  <si>
    <t>083063</t>
  </si>
  <si>
    <t>OLIVETO CITRA</t>
  </si>
  <si>
    <t>G039</t>
  </si>
  <si>
    <t>065083</t>
  </si>
  <si>
    <t>OLIVETO LARIO</t>
  </si>
  <si>
    <t>G040</t>
  </si>
  <si>
    <t>23865</t>
  </si>
  <si>
    <t>097060</t>
  </si>
  <si>
    <t>OLIVETO LUCANO</t>
  </si>
  <si>
    <t>G037</t>
  </si>
  <si>
    <t>077019</t>
  </si>
  <si>
    <t>OLIVETTA SAN MICHELE</t>
  </si>
  <si>
    <t>G041</t>
  </si>
  <si>
    <t>008038</t>
  </si>
  <si>
    <t>OLIVOLA</t>
  </si>
  <si>
    <t>G042</t>
  </si>
  <si>
    <t>006118</t>
  </si>
  <si>
    <t>OLLASTRA SIMAXIS</t>
  </si>
  <si>
    <t>G043</t>
  </si>
  <si>
    <t>09084</t>
  </si>
  <si>
    <t>095037</t>
  </si>
  <si>
    <t>OLLOLAI</t>
  </si>
  <si>
    <t>G044</t>
  </si>
  <si>
    <t>091056</t>
  </si>
  <si>
    <t>OLLOMONT</t>
  </si>
  <si>
    <t>G045</t>
  </si>
  <si>
    <t>007046</t>
  </si>
  <si>
    <t>OLMEDO</t>
  </si>
  <si>
    <t>G046</t>
  </si>
  <si>
    <t>090048</t>
  </si>
  <si>
    <t>OLMENETA</t>
  </si>
  <si>
    <t>G047</t>
  </si>
  <si>
    <t>019063</t>
  </si>
  <si>
    <t>OLMO AL BREMBO</t>
  </si>
  <si>
    <t>G049</t>
  </si>
  <si>
    <t>016145</t>
  </si>
  <si>
    <t>OLMO GENTILE</t>
  </si>
  <si>
    <t>G048</t>
  </si>
  <si>
    <t>005081</t>
  </si>
  <si>
    <t>OLTRE IL COLLE</t>
  </si>
  <si>
    <t>G050</t>
  </si>
  <si>
    <t>24013</t>
  </si>
  <si>
    <t>016146</t>
  </si>
  <si>
    <t>OLTRESSENDA ALTA</t>
  </si>
  <si>
    <t>G054</t>
  </si>
  <si>
    <t>016147</t>
  </si>
  <si>
    <t>OLTRONA DI SAN MAMETTE</t>
  </si>
  <si>
    <t>G056</t>
  </si>
  <si>
    <t>013169</t>
  </si>
  <si>
    <t>OLZAI</t>
  </si>
  <si>
    <t>G058</t>
  </si>
  <si>
    <t>091057</t>
  </si>
  <si>
    <t>OMAN</t>
  </si>
  <si>
    <t>Z235</t>
  </si>
  <si>
    <t>OMN</t>
  </si>
  <si>
    <t>OME</t>
  </si>
  <si>
    <t>G061</t>
  </si>
  <si>
    <t>017123</t>
  </si>
  <si>
    <t>OMEGNA</t>
  </si>
  <si>
    <t>G062</t>
  </si>
  <si>
    <t>103050</t>
  </si>
  <si>
    <t>OMIGNANO</t>
  </si>
  <si>
    <t>G063</t>
  </si>
  <si>
    <t>065084</t>
  </si>
  <si>
    <t>ONANI</t>
  </si>
  <si>
    <t>G064</t>
  </si>
  <si>
    <t>091058</t>
  </si>
  <si>
    <t>ONANO</t>
  </si>
  <si>
    <t>G065</t>
  </si>
  <si>
    <t>056040</t>
  </si>
  <si>
    <t>ONCINO</t>
  </si>
  <si>
    <t>G066</t>
  </si>
  <si>
    <t>004154</t>
  </si>
  <si>
    <t>ONETA</t>
  </si>
  <si>
    <t>G068</t>
  </si>
  <si>
    <t>016148</t>
  </si>
  <si>
    <t>ONIFAI</t>
  </si>
  <si>
    <t>G070</t>
  </si>
  <si>
    <t>091059</t>
  </si>
  <si>
    <t>ONIFERI</t>
  </si>
  <si>
    <t>G071</t>
  </si>
  <si>
    <t>091060</t>
  </si>
  <si>
    <t>ONO SAN PIETRO</t>
  </si>
  <si>
    <t>G074</t>
  </si>
  <si>
    <t>017124</t>
  </si>
  <si>
    <t>ONORE</t>
  </si>
  <si>
    <t>G075</t>
  </si>
  <si>
    <t>016149</t>
  </si>
  <si>
    <t>ONZO</t>
  </si>
  <si>
    <t>G076</t>
  </si>
  <si>
    <t>17037</t>
  </si>
  <si>
    <t>009043</t>
  </si>
  <si>
    <t>OPERA</t>
  </si>
  <si>
    <t>G078</t>
  </si>
  <si>
    <t>015159</t>
  </si>
  <si>
    <t>OPI</t>
  </si>
  <si>
    <t>G079</t>
  </si>
  <si>
    <t>066061</t>
  </si>
  <si>
    <t>OPPEANO</t>
  </si>
  <si>
    <t>G080</t>
  </si>
  <si>
    <t>023055</t>
  </si>
  <si>
    <t>OPPIDO LUCANO</t>
  </si>
  <si>
    <t>G081</t>
  </si>
  <si>
    <t>85015</t>
  </si>
  <si>
    <t>076056</t>
  </si>
  <si>
    <t>OPPIDO MAMERTINA</t>
  </si>
  <si>
    <t>G082</t>
  </si>
  <si>
    <t>89014</t>
  </si>
  <si>
    <t>080055</t>
  </si>
  <si>
    <t>ORA</t>
  </si>
  <si>
    <t>G083</t>
  </si>
  <si>
    <t>021060</t>
  </si>
  <si>
    <t>ORANI</t>
  </si>
  <si>
    <t>G084</t>
  </si>
  <si>
    <t>08026</t>
  </si>
  <si>
    <t>091061</t>
  </si>
  <si>
    <t>ORATINO</t>
  </si>
  <si>
    <t>G086</t>
  </si>
  <si>
    <t>070049</t>
  </si>
  <si>
    <t>ORBASSANO</t>
  </si>
  <si>
    <t>G087</t>
  </si>
  <si>
    <t>10043</t>
  </si>
  <si>
    <t>001171</t>
  </si>
  <si>
    <t>ORBETELLO</t>
  </si>
  <si>
    <t>G088</t>
  </si>
  <si>
    <t>58015</t>
  </si>
  <si>
    <t>053018</t>
  </si>
  <si>
    <t>ORCIANO DI PESARO</t>
  </si>
  <si>
    <t>G089</t>
  </si>
  <si>
    <t>61038</t>
  </si>
  <si>
    <t>041040</t>
  </si>
  <si>
    <t>ORCIANO PISANO</t>
  </si>
  <si>
    <t>G090</t>
  </si>
  <si>
    <t>050023</t>
  </si>
  <si>
    <t>ORCO FEGLINO</t>
  </si>
  <si>
    <t>D522</t>
  </si>
  <si>
    <t>009044</t>
  </si>
  <si>
    <t>ORDONA</t>
  </si>
  <si>
    <t>M266</t>
  </si>
  <si>
    <t>071063</t>
  </si>
  <si>
    <t>ORERO</t>
  </si>
  <si>
    <t>G093</t>
  </si>
  <si>
    <t>010042</t>
  </si>
  <si>
    <t>ORGIANO</t>
  </si>
  <si>
    <t>G095</t>
  </si>
  <si>
    <t>024075</t>
  </si>
  <si>
    <t>ORGOSOLO</t>
  </si>
  <si>
    <t>G097</t>
  </si>
  <si>
    <t>08027</t>
  </si>
  <si>
    <t>091062</t>
  </si>
  <si>
    <t>ORIA</t>
  </si>
  <si>
    <t>G098</t>
  </si>
  <si>
    <t>72024</t>
  </si>
  <si>
    <t>074011</t>
  </si>
  <si>
    <t>ORICOLA</t>
  </si>
  <si>
    <t>G102</t>
  </si>
  <si>
    <t>67063</t>
  </si>
  <si>
    <t>066062</t>
  </si>
  <si>
    <t>ORIGGIO</t>
  </si>
  <si>
    <t>G103</t>
  </si>
  <si>
    <t>012109</t>
  </si>
  <si>
    <t>ORINO</t>
  </si>
  <si>
    <t>G105</t>
  </si>
  <si>
    <t>012110</t>
  </si>
  <si>
    <t>ORIO AL SERIO</t>
  </si>
  <si>
    <t>G108</t>
  </si>
  <si>
    <t>016150</t>
  </si>
  <si>
    <t>ORIO CANAVESE</t>
  </si>
  <si>
    <t>G109</t>
  </si>
  <si>
    <t>001172</t>
  </si>
  <si>
    <t>ORIO LITTA</t>
  </si>
  <si>
    <t>G107</t>
  </si>
  <si>
    <t>26863</t>
  </si>
  <si>
    <t>098042</t>
  </si>
  <si>
    <t>ORIOLO</t>
  </si>
  <si>
    <t>G110</t>
  </si>
  <si>
    <t>87073</t>
  </si>
  <si>
    <t>078087</t>
  </si>
  <si>
    <t>ORIOLO ROMANO</t>
  </si>
  <si>
    <t>G111</t>
  </si>
  <si>
    <t>056041</t>
  </si>
  <si>
    <t>ORISTANO</t>
  </si>
  <si>
    <t>G113</t>
  </si>
  <si>
    <t>09170</t>
  </si>
  <si>
    <t>095038</t>
  </si>
  <si>
    <t>ORMEA</t>
  </si>
  <si>
    <t>G114</t>
  </si>
  <si>
    <t>12078</t>
  </si>
  <si>
    <t>004155</t>
  </si>
  <si>
    <t>ORMELLE</t>
  </si>
  <si>
    <t>G115</t>
  </si>
  <si>
    <t>026052</t>
  </si>
  <si>
    <t>ORNAGO</t>
  </si>
  <si>
    <t>G116</t>
  </si>
  <si>
    <t>015161</t>
  </si>
  <si>
    <t>ORNAVASSO</t>
  </si>
  <si>
    <t>G117</t>
  </si>
  <si>
    <t>103051</t>
  </si>
  <si>
    <t>ORNICA</t>
  </si>
  <si>
    <t>G118</t>
  </si>
  <si>
    <t>016151</t>
  </si>
  <si>
    <t>OROSEI</t>
  </si>
  <si>
    <t>G119</t>
  </si>
  <si>
    <t>08028</t>
  </si>
  <si>
    <t>091063</t>
  </si>
  <si>
    <t>OROTELLI</t>
  </si>
  <si>
    <t>G120</t>
  </si>
  <si>
    <t>091064</t>
  </si>
  <si>
    <t>ORRIA</t>
  </si>
  <si>
    <t>G121</t>
  </si>
  <si>
    <t>065085</t>
  </si>
  <si>
    <t>ORROLI</t>
  </si>
  <si>
    <t>G122</t>
  </si>
  <si>
    <t>091065</t>
  </si>
  <si>
    <t>ORSAGO</t>
  </si>
  <si>
    <t>G123</t>
  </si>
  <si>
    <t>026053</t>
  </si>
  <si>
    <t>ORSARA BORMIDA</t>
  </si>
  <si>
    <t>G124</t>
  </si>
  <si>
    <t>006119</t>
  </si>
  <si>
    <t>ORSARA DI PUGLIA</t>
  </si>
  <si>
    <t>G125</t>
  </si>
  <si>
    <t>71027</t>
  </si>
  <si>
    <t>071035</t>
  </si>
  <si>
    <t>ORSENIGO</t>
  </si>
  <si>
    <t>G126</t>
  </si>
  <si>
    <t>013170</t>
  </si>
  <si>
    <t>ORSOGNA</t>
  </si>
  <si>
    <t>G128</t>
  </si>
  <si>
    <t>66036</t>
  </si>
  <si>
    <t>069057</t>
  </si>
  <si>
    <t>ORSOMARSO</t>
  </si>
  <si>
    <t>G129</t>
  </si>
  <si>
    <t>078088</t>
  </si>
  <si>
    <t>ORTA DI ATELLA</t>
  </si>
  <si>
    <t>G130</t>
  </si>
  <si>
    <t>061053</t>
  </si>
  <si>
    <t>ORTA NOVA</t>
  </si>
  <si>
    <t>G131</t>
  </si>
  <si>
    <t>71045</t>
  </si>
  <si>
    <t>071036</t>
  </si>
  <si>
    <t>ORTA SAN GIULIO</t>
  </si>
  <si>
    <t>G134</t>
  </si>
  <si>
    <t>28016</t>
  </si>
  <si>
    <t>003112</t>
  </si>
  <si>
    <t>ORTACESUS</t>
  </si>
  <si>
    <t>G133</t>
  </si>
  <si>
    <t>092044</t>
  </si>
  <si>
    <t>ORTE</t>
  </si>
  <si>
    <t>G135</t>
  </si>
  <si>
    <t>01028</t>
  </si>
  <si>
    <t>056042</t>
  </si>
  <si>
    <t>ORTELLE</t>
  </si>
  <si>
    <t>G136</t>
  </si>
  <si>
    <t>075056</t>
  </si>
  <si>
    <t>ORTEZZANO</t>
  </si>
  <si>
    <t>G137</t>
  </si>
  <si>
    <t>044055</t>
  </si>
  <si>
    <t>ORTIGNANO RAGGIOLO</t>
  </si>
  <si>
    <t>G139</t>
  </si>
  <si>
    <t>051027</t>
  </si>
  <si>
    <t>ORTISEI</t>
  </si>
  <si>
    <t>G140</t>
  </si>
  <si>
    <t>39046</t>
  </si>
  <si>
    <t>021061</t>
  </si>
  <si>
    <t>ORTONA</t>
  </si>
  <si>
    <t>G141</t>
  </si>
  <si>
    <t>66026</t>
  </si>
  <si>
    <t>069058</t>
  </si>
  <si>
    <t>ORTONA DEI MARSI</t>
  </si>
  <si>
    <t>G142</t>
  </si>
  <si>
    <t>066063</t>
  </si>
  <si>
    <t>ORTONOVO</t>
  </si>
  <si>
    <t>G143</t>
  </si>
  <si>
    <t>19034</t>
  </si>
  <si>
    <t>011020</t>
  </si>
  <si>
    <t>ORTOVERO</t>
  </si>
  <si>
    <t>G144</t>
  </si>
  <si>
    <t>009045</t>
  </si>
  <si>
    <t>ORTUCCHIO</t>
  </si>
  <si>
    <t>G145</t>
  </si>
  <si>
    <t>066064</t>
  </si>
  <si>
    <t>ORTUERI</t>
  </si>
  <si>
    <t>G146</t>
  </si>
  <si>
    <t>08036</t>
  </si>
  <si>
    <t>091066</t>
  </si>
  <si>
    <t>ORUNE</t>
  </si>
  <si>
    <t>G147</t>
  </si>
  <si>
    <t>091067</t>
  </si>
  <si>
    <t>ORVIETO</t>
  </si>
  <si>
    <t>G148</t>
  </si>
  <si>
    <t>05018</t>
  </si>
  <si>
    <t>055023</t>
  </si>
  <si>
    <t>ORVINIO</t>
  </si>
  <si>
    <t>B595</t>
  </si>
  <si>
    <t>02035</t>
  </si>
  <si>
    <t>057047</t>
  </si>
  <si>
    <t>ORZINUOVI</t>
  </si>
  <si>
    <t>G149</t>
  </si>
  <si>
    <t>25034</t>
  </si>
  <si>
    <t>017125</t>
  </si>
  <si>
    <t>ORZIVECCHI</t>
  </si>
  <si>
    <t>G150</t>
  </si>
  <si>
    <t>017126</t>
  </si>
  <si>
    <t>OSASCO</t>
  </si>
  <si>
    <t>G151</t>
  </si>
  <si>
    <t>001173</t>
  </si>
  <si>
    <t>OSASIO</t>
  </si>
  <si>
    <t>G152</t>
  </si>
  <si>
    <t>001174</t>
  </si>
  <si>
    <t>OSCHIRI</t>
  </si>
  <si>
    <t>G153</t>
  </si>
  <si>
    <t>07027</t>
  </si>
  <si>
    <t>104018</t>
  </si>
  <si>
    <t>OSIDDA</t>
  </si>
  <si>
    <t>G154</t>
  </si>
  <si>
    <t>091068</t>
  </si>
  <si>
    <t>OSIGLIA</t>
  </si>
  <si>
    <t>G155</t>
  </si>
  <si>
    <t>009046</t>
  </si>
  <si>
    <t>OSILO</t>
  </si>
  <si>
    <t>G156</t>
  </si>
  <si>
    <t>07033</t>
  </si>
  <si>
    <t>090050</t>
  </si>
  <si>
    <t>OSIMO</t>
  </si>
  <si>
    <t>G157</t>
  </si>
  <si>
    <t>60027</t>
  </si>
  <si>
    <t>042034</t>
  </si>
  <si>
    <t>OSINI</t>
  </si>
  <si>
    <t>G158</t>
  </si>
  <si>
    <t>105013</t>
  </si>
  <si>
    <t>OSIO SOPRA</t>
  </si>
  <si>
    <t>G159</t>
  </si>
  <si>
    <t>016152</t>
  </si>
  <si>
    <t>OSIO SOTTO</t>
  </si>
  <si>
    <t>G160</t>
  </si>
  <si>
    <t>24046</t>
  </si>
  <si>
    <t>016153</t>
  </si>
  <si>
    <t>OSMATE</t>
  </si>
  <si>
    <t>E529</t>
  </si>
  <si>
    <t>21018</t>
  </si>
  <si>
    <t>012111</t>
  </si>
  <si>
    <t>OSNAGO</t>
  </si>
  <si>
    <t>G161</t>
  </si>
  <si>
    <t>23875</t>
  </si>
  <si>
    <t>097061</t>
  </si>
  <si>
    <t>OSOPPO</t>
  </si>
  <si>
    <t>G163</t>
  </si>
  <si>
    <t>030066</t>
  </si>
  <si>
    <t>OSPEDALETTI</t>
  </si>
  <si>
    <t>G164</t>
  </si>
  <si>
    <t>18014</t>
  </si>
  <si>
    <t>008039</t>
  </si>
  <si>
    <t>OSPEDALETTO</t>
  </si>
  <si>
    <t>G168</t>
  </si>
  <si>
    <t>022130</t>
  </si>
  <si>
    <t>OSPEDALETTO D'ALPINOLO</t>
  </si>
  <si>
    <t>G165</t>
  </si>
  <si>
    <t>83014</t>
  </si>
  <si>
    <t>064067</t>
  </si>
  <si>
    <t>OSPEDALETTO EUGANEO</t>
  </si>
  <si>
    <t>G167</t>
  </si>
  <si>
    <t>35045</t>
  </si>
  <si>
    <t>028059</t>
  </si>
  <si>
    <t>OSPEDALETTO LODIGIANO</t>
  </si>
  <si>
    <t>G166</t>
  </si>
  <si>
    <t>26864</t>
  </si>
  <si>
    <t>098043</t>
  </si>
  <si>
    <t>OSPITALE DI CADORE</t>
  </si>
  <si>
    <t>G169</t>
  </si>
  <si>
    <t>025035</t>
  </si>
  <si>
    <t>OSPITALETTO</t>
  </si>
  <si>
    <t>G170</t>
  </si>
  <si>
    <t>25035</t>
  </si>
  <si>
    <t>017127</t>
  </si>
  <si>
    <t>OSSAGO LODIGIANO</t>
  </si>
  <si>
    <t>G171</t>
  </si>
  <si>
    <t>098044</t>
  </si>
  <si>
    <t>OSSANA</t>
  </si>
  <si>
    <t>G173</t>
  </si>
  <si>
    <t>38026</t>
  </si>
  <si>
    <t>022131</t>
  </si>
  <si>
    <t>OSSI</t>
  </si>
  <si>
    <t>G178</t>
  </si>
  <si>
    <t>07045</t>
  </si>
  <si>
    <t>090051</t>
  </si>
  <si>
    <t>OSSIMO</t>
  </si>
  <si>
    <t>G179</t>
  </si>
  <si>
    <t>017128</t>
  </si>
  <si>
    <t>OSSONA</t>
  </si>
  <si>
    <t>G181</t>
  </si>
  <si>
    <t>015164</t>
  </si>
  <si>
    <t>OSSUCCIO</t>
  </si>
  <si>
    <t>G182</t>
  </si>
  <si>
    <t>013172</t>
  </si>
  <si>
    <t>OSTANA</t>
  </si>
  <si>
    <t>G183</t>
  </si>
  <si>
    <t>004156</t>
  </si>
  <si>
    <t>OSTELLATO</t>
  </si>
  <si>
    <t>G184</t>
  </si>
  <si>
    <t>038017</t>
  </si>
  <si>
    <t>OSTIANO</t>
  </si>
  <si>
    <t>G185</t>
  </si>
  <si>
    <t>26032</t>
  </si>
  <si>
    <t>019064</t>
  </si>
  <si>
    <t>OSTIGLIA</t>
  </si>
  <si>
    <t>G186</t>
  </si>
  <si>
    <t>46035</t>
  </si>
  <si>
    <t>020038</t>
  </si>
  <si>
    <t>OSTRA</t>
  </si>
  <si>
    <t>F401</t>
  </si>
  <si>
    <t>042035</t>
  </si>
  <si>
    <t>OSTRA VETERE</t>
  </si>
  <si>
    <t>F581</t>
  </si>
  <si>
    <t>042036</t>
  </si>
  <si>
    <t>OSTUNI</t>
  </si>
  <si>
    <t>G187</t>
  </si>
  <si>
    <t>72017</t>
  </si>
  <si>
    <t>074012</t>
  </si>
  <si>
    <t>OTRANTO</t>
  </si>
  <si>
    <t>G188</t>
  </si>
  <si>
    <t>73028</t>
  </si>
  <si>
    <t>075057</t>
  </si>
  <si>
    <t>OTRICOLI</t>
  </si>
  <si>
    <t>G189</t>
  </si>
  <si>
    <t>055024</t>
  </si>
  <si>
    <t>OTTANA</t>
  </si>
  <si>
    <t>G191</t>
  </si>
  <si>
    <t>091070</t>
  </si>
  <si>
    <t>OTTATI</t>
  </si>
  <si>
    <t>G192</t>
  </si>
  <si>
    <t>065086</t>
  </si>
  <si>
    <t>OTTAVIANO</t>
  </si>
  <si>
    <t>G190</t>
  </si>
  <si>
    <t>80044</t>
  </si>
  <si>
    <t>063051</t>
  </si>
  <si>
    <t>OTTIGLIO</t>
  </si>
  <si>
    <t>G193</t>
  </si>
  <si>
    <t>15038</t>
  </si>
  <si>
    <t>006120</t>
  </si>
  <si>
    <t>OTTOBIANO</t>
  </si>
  <si>
    <t>G194</t>
  </si>
  <si>
    <t>018106</t>
  </si>
  <si>
    <t>OTTONE</t>
  </si>
  <si>
    <t>G195</t>
  </si>
  <si>
    <t>29026</t>
  </si>
  <si>
    <t>033030</t>
  </si>
  <si>
    <t>OULX</t>
  </si>
  <si>
    <t>G196</t>
  </si>
  <si>
    <t>10056</t>
  </si>
  <si>
    <t>001175</t>
  </si>
  <si>
    <t>OVADA</t>
  </si>
  <si>
    <t>G197</t>
  </si>
  <si>
    <t>15076</t>
  </si>
  <si>
    <t>006121</t>
  </si>
  <si>
    <t>OVARO</t>
  </si>
  <si>
    <t>G198</t>
  </si>
  <si>
    <t>33025</t>
  </si>
  <si>
    <t>030067</t>
  </si>
  <si>
    <t>OVIGLIO</t>
  </si>
  <si>
    <t>G199</t>
  </si>
  <si>
    <t>15026</t>
  </si>
  <si>
    <t>006122</t>
  </si>
  <si>
    <t>OVINDOLI</t>
  </si>
  <si>
    <t>G200</t>
  </si>
  <si>
    <t>67046</t>
  </si>
  <si>
    <t>066065</t>
  </si>
  <si>
    <t>OVODDA</t>
  </si>
  <si>
    <t>G201</t>
  </si>
  <si>
    <t>091071</t>
  </si>
  <si>
    <t>OYACE</t>
  </si>
  <si>
    <t>G012</t>
  </si>
  <si>
    <t>007047</t>
  </si>
  <si>
    <t>OZEGNA</t>
  </si>
  <si>
    <t>G202</t>
  </si>
  <si>
    <t>001176</t>
  </si>
  <si>
    <t>OZIERI</t>
  </si>
  <si>
    <t>G203</t>
  </si>
  <si>
    <t>07014</t>
  </si>
  <si>
    <t>090052</t>
  </si>
  <si>
    <t>OZZANO DELL'EMILIA</t>
  </si>
  <si>
    <t>G205</t>
  </si>
  <si>
    <t>40064</t>
  </si>
  <si>
    <t>037046</t>
  </si>
  <si>
    <t>OZZANO MONFERRATO</t>
  </si>
  <si>
    <t>G204</t>
  </si>
  <si>
    <t>15039</t>
  </si>
  <si>
    <t>006123</t>
  </si>
  <si>
    <t>OZZERO</t>
  </si>
  <si>
    <t>G206</t>
  </si>
  <si>
    <t>015165</t>
  </si>
  <si>
    <t>PABILLONIS</t>
  </si>
  <si>
    <t>G207</t>
  </si>
  <si>
    <t>106011</t>
  </si>
  <si>
    <t>PACE DEL MELA</t>
  </si>
  <si>
    <t>G209</t>
  </si>
  <si>
    <t>98042</t>
  </si>
  <si>
    <t>083064</t>
  </si>
  <si>
    <t>PACECO</t>
  </si>
  <si>
    <t>G208</t>
  </si>
  <si>
    <t>91027</t>
  </si>
  <si>
    <t>081013</t>
  </si>
  <si>
    <t>PACENTRO</t>
  </si>
  <si>
    <t>G210</t>
  </si>
  <si>
    <t>066066</t>
  </si>
  <si>
    <t>PACHINO</t>
  </si>
  <si>
    <t>G211</t>
  </si>
  <si>
    <t>96018</t>
  </si>
  <si>
    <t>089014</t>
  </si>
  <si>
    <t>PACIANO</t>
  </si>
  <si>
    <t>G212</t>
  </si>
  <si>
    <t>054036</t>
  </si>
  <si>
    <t>PADENGHE SUL GARDA</t>
  </si>
  <si>
    <t>G213</t>
  </si>
  <si>
    <t>017129</t>
  </si>
  <si>
    <t>PADERGNONE</t>
  </si>
  <si>
    <t>G214</t>
  </si>
  <si>
    <t>022132</t>
  </si>
  <si>
    <t>PADERNA</t>
  </si>
  <si>
    <t>G215</t>
  </si>
  <si>
    <t>006124</t>
  </si>
  <si>
    <t>PADERNO D'ADDA</t>
  </si>
  <si>
    <t>G218</t>
  </si>
  <si>
    <t>23877</t>
  </si>
  <si>
    <t>097062</t>
  </si>
  <si>
    <t>PADERNO DEL GRAPPA</t>
  </si>
  <si>
    <t>G221</t>
  </si>
  <si>
    <t>026054</t>
  </si>
  <si>
    <t>PADERNO DUGNANO</t>
  </si>
  <si>
    <t>G220</t>
  </si>
  <si>
    <t>20037</t>
  </si>
  <si>
    <t>015166</t>
  </si>
  <si>
    <t>PADERNO FRANCIACORTA</t>
  </si>
  <si>
    <t>G217</t>
  </si>
  <si>
    <t>017130</t>
  </si>
  <si>
    <t>PADERNO PONCHIELLI</t>
  </si>
  <si>
    <t>G222</t>
  </si>
  <si>
    <t>26024</t>
  </si>
  <si>
    <t>019065</t>
  </si>
  <si>
    <t>PADOVA</t>
  </si>
  <si>
    <t>G224</t>
  </si>
  <si>
    <t>35100</t>
  </si>
  <si>
    <t>028060</t>
  </si>
  <si>
    <t>PADRIA</t>
  </si>
  <si>
    <t>G225</t>
  </si>
  <si>
    <t>07015</t>
  </si>
  <si>
    <t>090053</t>
  </si>
  <si>
    <t>PADRU</t>
  </si>
  <si>
    <t>M301</t>
  </si>
  <si>
    <t>104019</t>
  </si>
  <si>
    <t>PADULA</t>
  </si>
  <si>
    <t>G226</t>
  </si>
  <si>
    <t>84034</t>
  </si>
  <si>
    <t>065087</t>
  </si>
  <si>
    <t>PADULI</t>
  </si>
  <si>
    <t>G227</t>
  </si>
  <si>
    <t>062045</t>
  </si>
  <si>
    <t>PAESANA</t>
  </si>
  <si>
    <t>G228</t>
  </si>
  <si>
    <t>12034</t>
  </si>
  <si>
    <t>004157</t>
  </si>
  <si>
    <t>PAESE</t>
  </si>
  <si>
    <t>G229</t>
  </si>
  <si>
    <t>31038</t>
  </si>
  <si>
    <t>026055</t>
  </si>
  <si>
    <t>PAESI BASSI</t>
  </si>
  <si>
    <t>Z126</t>
  </si>
  <si>
    <t>NLX</t>
  </si>
  <si>
    <t>PAGANI</t>
  </si>
  <si>
    <t>G230</t>
  </si>
  <si>
    <t>84016</t>
  </si>
  <si>
    <t>065088</t>
  </si>
  <si>
    <t>PAGANICO SABINO</t>
  </si>
  <si>
    <t>G232</t>
  </si>
  <si>
    <t>057048</t>
  </si>
  <si>
    <t>PAGAZZANO</t>
  </si>
  <si>
    <t>G233</t>
  </si>
  <si>
    <t>016154</t>
  </si>
  <si>
    <t>PAGLIARA</t>
  </si>
  <si>
    <t>G234</t>
  </si>
  <si>
    <t>083065</t>
  </si>
  <si>
    <t>PAGLIETA</t>
  </si>
  <si>
    <t>G237</t>
  </si>
  <si>
    <t>66020</t>
  </si>
  <si>
    <t>069059</t>
  </si>
  <si>
    <t>PAGNACCO</t>
  </si>
  <si>
    <t>G238</t>
  </si>
  <si>
    <t>030068</t>
  </si>
  <si>
    <t>PAGNO</t>
  </si>
  <si>
    <t>G240</t>
  </si>
  <si>
    <t>004158</t>
  </si>
  <si>
    <t>PAGNONA</t>
  </si>
  <si>
    <t>G241</t>
  </si>
  <si>
    <t>23833</t>
  </si>
  <si>
    <t>097063</t>
  </si>
  <si>
    <t>PAGO DEL VALLO DI LAURO</t>
  </si>
  <si>
    <t>G242</t>
  </si>
  <si>
    <t>064068</t>
  </si>
  <si>
    <t>PAGO VEIANO</t>
  </si>
  <si>
    <t>G243</t>
  </si>
  <si>
    <t>062046</t>
  </si>
  <si>
    <t>PAISCO LOVENO</t>
  </si>
  <si>
    <t>G247</t>
  </si>
  <si>
    <t>017131</t>
  </si>
  <si>
    <t>PAITONE</t>
  </si>
  <si>
    <t>G248</t>
  </si>
  <si>
    <t>017132</t>
  </si>
  <si>
    <t>PAKISTAN</t>
  </si>
  <si>
    <t>Z236</t>
  </si>
  <si>
    <t>PAK</t>
  </si>
  <si>
    <t>PALADINA</t>
  </si>
  <si>
    <t>G249</t>
  </si>
  <si>
    <t>016155</t>
  </si>
  <si>
    <t>PALAGANO</t>
  </si>
  <si>
    <t>G250</t>
  </si>
  <si>
    <t>41046</t>
  </si>
  <si>
    <t>036029</t>
  </si>
  <si>
    <t>PALAGIANELLO</t>
  </si>
  <si>
    <t>G251</t>
  </si>
  <si>
    <t>74018</t>
  </si>
  <si>
    <t>073020</t>
  </si>
  <si>
    <t>PALAGIANO</t>
  </si>
  <si>
    <t>G252</t>
  </si>
  <si>
    <t>74019</t>
  </si>
  <si>
    <t>073021</t>
  </si>
  <si>
    <t>PALAGONIA</t>
  </si>
  <si>
    <t>G253</t>
  </si>
  <si>
    <t>95046</t>
  </si>
  <si>
    <t>087032</t>
  </si>
  <si>
    <t>PALAIA</t>
  </si>
  <si>
    <t>G254</t>
  </si>
  <si>
    <t>56036</t>
  </si>
  <si>
    <t>050024</t>
  </si>
  <si>
    <t>PALANZANO</t>
  </si>
  <si>
    <t>G255</t>
  </si>
  <si>
    <t>43025</t>
  </si>
  <si>
    <t>034026</t>
  </si>
  <si>
    <t>PALATA</t>
  </si>
  <si>
    <t>G257</t>
  </si>
  <si>
    <t>86037</t>
  </si>
  <si>
    <t>070050</t>
  </si>
  <si>
    <t>PALAU</t>
  </si>
  <si>
    <t>G258</t>
  </si>
  <si>
    <t>104020</t>
  </si>
  <si>
    <t>PALAU REPUBBLICA</t>
  </si>
  <si>
    <t>Z734</t>
  </si>
  <si>
    <t>PAL</t>
  </si>
  <si>
    <t>PALAZZAGO</t>
  </si>
  <si>
    <t>G259</t>
  </si>
  <si>
    <t>016156</t>
  </si>
  <si>
    <t>PALAZZO ADRIANO</t>
  </si>
  <si>
    <t>G263</t>
  </si>
  <si>
    <t>082052</t>
  </si>
  <si>
    <t>PALAZZO CANAVESE</t>
  </si>
  <si>
    <t>G262</t>
  </si>
  <si>
    <t>001177</t>
  </si>
  <si>
    <t>PALAZZO PIGNANO</t>
  </si>
  <si>
    <t>G260</t>
  </si>
  <si>
    <t>019066</t>
  </si>
  <si>
    <t>PALAZZO SAN GERVASIO</t>
  </si>
  <si>
    <t>G261</t>
  </si>
  <si>
    <t>85026</t>
  </si>
  <si>
    <t>076057</t>
  </si>
  <si>
    <t>PALAZZOLO ACREIDE</t>
  </si>
  <si>
    <t>G267</t>
  </si>
  <si>
    <t>089015</t>
  </si>
  <si>
    <t>PALAZZOLO DELLO STELLA</t>
  </si>
  <si>
    <t>G268</t>
  </si>
  <si>
    <t>33056</t>
  </si>
  <si>
    <t>030069</t>
  </si>
  <si>
    <t>PALAZZOLO SULL'OGLIO</t>
  </si>
  <si>
    <t>G264</t>
  </si>
  <si>
    <t>25036</t>
  </si>
  <si>
    <t>017133</t>
  </si>
  <si>
    <t>PALAZZOLO VERCELLESE</t>
  </si>
  <si>
    <t>G266</t>
  </si>
  <si>
    <t>002090</t>
  </si>
  <si>
    <t>PALAZZUOLO SUL SENIO</t>
  </si>
  <si>
    <t>G270</t>
  </si>
  <si>
    <t>50035</t>
  </si>
  <si>
    <t>048031</t>
  </si>
  <si>
    <t>PALENA</t>
  </si>
  <si>
    <t>G271</t>
  </si>
  <si>
    <t>66017</t>
  </si>
  <si>
    <t>069060</t>
  </si>
  <si>
    <t>PALERMITI</t>
  </si>
  <si>
    <t>G272</t>
  </si>
  <si>
    <t>079089</t>
  </si>
  <si>
    <t>PALERMO</t>
  </si>
  <si>
    <t>G273</t>
  </si>
  <si>
    <t>90100</t>
  </si>
  <si>
    <t>082053</t>
  </si>
  <si>
    <t>PALESTRINA</t>
  </si>
  <si>
    <t>G274</t>
  </si>
  <si>
    <t>00036</t>
  </si>
  <si>
    <t>058074</t>
  </si>
  <si>
    <t>PALESTRO</t>
  </si>
  <si>
    <t>G275</t>
  </si>
  <si>
    <t>018107</t>
  </si>
  <si>
    <t>PALIANO</t>
  </si>
  <si>
    <t>G276</t>
  </si>
  <si>
    <t>03018</t>
  </si>
  <si>
    <t>060046</t>
  </si>
  <si>
    <t>PALIZZI</t>
  </si>
  <si>
    <t>G277</t>
  </si>
  <si>
    <t>080056</t>
  </si>
  <si>
    <t>PALLAGORIO</t>
  </si>
  <si>
    <t>G278</t>
  </si>
  <si>
    <t>88818</t>
  </si>
  <si>
    <t>101016</t>
  </si>
  <si>
    <t>PALLANZENO</t>
  </si>
  <si>
    <t>G280</t>
  </si>
  <si>
    <t>28884</t>
  </si>
  <si>
    <t>103052</t>
  </si>
  <si>
    <t>PALLARE</t>
  </si>
  <si>
    <t>G281</t>
  </si>
  <si>
    <t>009047</t>
  </si>
  <si>
    <t>PALMA CAMPANIA</t>
  </si>
  <si>
    <t>G283</t>
  </si>
  <si>
    <t>80036</t>
  </si>
  <si>
    <t>063052</t>
  </si>
  <si>
    <t>PALMA DI MONTECHIARO</t>
  </si>
  <si>
    <t>G282</t>
  </si>
  <si>
    <t>084027</t>
  </si>
  <si>
    <t>PALMANOVA</t>
  </si>
  <si>
    <t>G284</t>
  </si>
  <si>
    <t>33057</t>
  </si>
  <si>
    <t>030070</t>
  </si>
  <si>
    <t>PALMARIGGI</t>
  </si>
  <si>
    <t>G285</t>
  </si>
  <si>
    <t>075058</t>
  </si>
  <si>
    <t>PALMAS ARBOREA</t>
  </si>
  <si>
    <t>G286</t>
  </si>
  <si>
    <t>095039</t>
  </si>
  <si>
    <t>PALMI</t>
  </si>
  <si>
    <t>G288</t>
  </si>
  <si>
    <t>89015</t>
  </si>
  <si>
    <t>080057</t>
  </si>
  <si>
    <t>PALMIANO</t>
  </si>
  <si>
    <t>G289</t>
  </si>
  <si>
    <t>63049</t>
  </si>
  <si>
    <t>044056</t>
  </si>
  <si>
    <t>PALMOLI</t>
  </si>
  <si>
    <t>G290</t>
  </si>
  <si>
    <t>069061</t>
  </si>
  <si>
    <t>PALO DEL COLLE</t>
  </si>
  <si>
    <t>G291</t>
  </si>
  <si>
    <t>70027</t>
  </si>
  <si>
    <t>072033</t>
  </si>
  <si>
    <t>PALOMBARA SABINA</t>
  </si>
  <si>
    <t>G293</t>
  </si>
  <si>
    <t>00018</t>
  </si>
  <si>
    <t>058075</t>
  </si>
  <si>
    <t>PALOMBARO</t>
  </si>
  <si>
    <t>G294</t>
  </si>
  <si>
    <t>069062</t>
  </si>
  <si>
    <t>PALOMONTE</t>
  </si>
  <si>
    <t>G292</t>
  </si>
  <si>
    <t>065089</t>
  </si>
  <si>
    <t>PALOSCO</t>
  </si>
  <si>
    <t>G295</t>
  </si>
  <si>
    <t>016157</t>
  </si>
  <si>
    <t>PALU'</t>
  </si>
  <si>
    <t>G297</t>
  </si>
  <si>
    <t>023056</t>
  </si>
  <si>
    <t>PALU' DEL FERSINA</t>
  </si>
  <si>
    <t>G296</t>
  </si>
  <si>
    <t>022133</t>
  </si>
  <si>
    <t>PALUDI</t>
  </si>
  <si>
    <t>G298</t>
  </si>
  <si>
    <t>078089</t>
  </si>
  <si>
    <t>PALUZZA</t>
  </si>
  <si>
    <t>G300</t>
  </si>
  <si>
    <t>33026</t>
  </si>
  <si>
    <t>030071</t>
  </si>
  <si>
    <t>PAMPARATO</t>
  </si>
  <si>
    <t>G302</t>
  </si>
  <si>
    <t>12087</t>
  </si>
  <si>
    <t>004159</t>
  </si>
  <si>
    <t>PANAMA'</t>
  </si>
  <si>
    <t>Z516</t>
  </si>
  <si>
    <t>PAA</t>
  </si>
  <si>
    <t>PANAMA ZONA DEL CANALE</t>
  </si>
  <si>
    <t>Z517</t>
  </si>
  <si>
    <t>PAX</t>
  </si>
  <si>
    <t>PANCALIERI</t>
  </si>
  <si>
    <t>G303</t>
  </si>
  <si>
    <t>001178</t>
  </si>
  <si>
    <t>PANCARANA</t>
  </si>
  <si>
    <t>G304</t>
  </si>
  <si>
    <t>018108</t>
  </si>
  <si>
    <t>PANCHIA'</t>
  </si>
  <si>
    <t>G305</t>
  </si>
  <si>
    <t>022134</t>
  </si>
  <si>
    <t>PANDINO</t>
  </si>
  <si>
    <t>G306</t>
  </si>
  <si>
    <t>26025</t>
  </si>
  <si>
    <t>019067</t>
  </si>
  <si>
    <t>PANETTIERI</t>
  </si>
  <si>
    <t>G307</t>
  </si>
  <si>
    <t>078090</t>
  </si>
  <si>
    <t>PANICALE</t>
  </si>
  <si>
    <t>G308</t>
  </si>
  <si>
    <t>06064</t>
  </si>
  <si>
    <t>054037</t>
  </si>
  <si>
    <t>PANNARANO</t>
  </si>
  <si>
    <t>G311</t>
  </si>
  <si>
    <t>82017</t>
  </si>
  <si>
    <t>062047</t>
  </si>
  <si>
    <t>PANNI</t>
  </si>
  <si>
    <t>G312</t>
  </si>
  <si>
    <t>071037</t>
  </si>
  <si>
    <t>PANTELLERIA</t>
  </si>
  <si>
    <t>G315</t>
  </si>
  <si>
    <t>91017</t>
  </si>
  <si>
    <t>081014</t>
  </si>
  <si>
    <t>PANTIGLIATE</t>
  </si>
  <si>
    <t>G316</t>
  </si>
  <si>
    <t>015167</t>
  </si>
  <si>
    <t>PAOLA</t>
  </si>
  <si>
    <t>G317</t>
  </si>
  <si>
    <t>87027</t>
  </si>
  <si>
    <t>078091</t>
  </si>
  <si>
    <t>PAOLISI</t>
  </si>
  <si>
    <t>G318</t>
  </si>
  <si>
    <t>062048</t>
  </si>
  <si>
    <t>PAPASIDERO</t>
  </si>
  <si>
    <t>G320</t>
  </si>
  <si>
    <t>078092</t>
  </si>
  <si>
    <t>PAPOZZE</t>
  </si>
  <si>
    <t>G323</t>
  </si>
  <si>
    <t>029034</t>
  </si>
  <si>
    <t>PAPUA NUOVA GUINEA</t>
  </si>
  <si>
    <t>Z730</t>
  </si>
  <si>
    <t>PNG</t>
  </si>
  <si>
    <t>PAPUASIA</t>
  </si>
  <si>
    <t>Z720</t>
  </si>
  <si>
    <t>PPS</t>
  </si>
  <si>
    <t>PARABIAGO</t>
  </si>
  <si>
    <t>G324</t>
  </si>
  <si>
    <t>20015</t>
  </si>
  <si>
    <t>015168</t>
  </si>
  <si>
    <t>PARABITA</t>
  </si>
  <si>
    <t>G325</t>
  </si>
  <si>
    <t>73052</t>
  </si>
  <si>
    <t>075059</t>
  </si>
  <si>
    <t>PARAGUAY</t>
  </si>
  <si>
    <t>Z610</t>
  </si>
  <si>
    <t>PYX</t>
  </si>
  <si>
    <t>PARATICO</t>
  </si>
  <si>
    <t>G327</t>
  </si>
  <si>
    <t>017134</t>
  </si>
  <si>
    <t>PARCINES</t>
  </si>
  <si>
    <t>G328</t>
  </si>
  <si>
    <t>021062</t>
  </si>
  <si>
    <t>PARE'</t>
  </si>
  <si>
    <t>G329</t>
  </si>
  <si>
    <t>013175</t>
  </si>
  <si>
    <t>PARELLA</t>
  </si>
  <si>
    <t>G330</t>
  </si>
  <si>
    <t>001179</t>
  </si>
  <si>
    <t>PARENTI</t>
  </si>
  <si>
    <t>G331</t>
  </si>
  <si>
    <t>078093</t>
  </si>
  <si>
    <t>PARETE</t>
  </si>
  <si>
    <t>G333</t>
  </si>
  <si>
    <t>061054</t>
  </si>
  <si>
    <t>PARETO</t>
  </si>
  <si>
    <t>G334</t>
  </si>
  <si>
    <t>006125</t>
  </si>
  <si>
    <t>PARGHELIA</t>
  </si>
  <si>
    <t>G335</t>
  </si>
  <si>
    <t>89861</t>
  </si>
  <si>
    <t>102026</t>
  </si>
  <si>
    <t>PARLASCO</t>
  </si>
  <si>
    <t>G336</t>
  </si>
  <si>
    <t>23837</t>
  </si>
  <si>
    <t>097064</t>
  </si>
  <si>
    <t>PARMA</t>
  </si>
  <si>
    <t>G337</t>
  </si>
  <si>
    <t>43100</t>
  </si>
  <si>
    <t>034027</t>
  </si>
  <si>
    <t>PARODI LIGURE</t>
  </si>
  <si>
    <t>G338</t>
  </si>
  <si>
    <t>006126</t>
  </si>
  <si>
    <t>PAROLDO</t>
  </si>
  <si>
    <t>G339</t>
  </si>
  <si>
    <t>004160</t>
  </si>
  <si>
    <t>PAROLISE</t>
  </si>
  <si>
    <t>G340</t>
  </si>
  <si>
    <t>83050</t>
  </si>
  <si>
    <t>064069</t>
  </si>
  <si>
    <t>PARONA</t>
  </si>
  <si>
    <t>G342</t>
  </si>
  <si>
    <t>018109</t>
  </si>
  <si>
    <t>PARRANO</t>
  </si>
  <si>
    <t>G344</t>
  </si>
  <si>
    <t>055025</t>
  </si>
  <si>
    <t>PARRE</t>
  </si>
  <si>
    <t>G346</t>
  </si>
  <si>
    <t>016158</t>
  </si>
  <si>
    <t>PARTANNA</t>
  </si>
  <si>
    <t>G347</t>
  </si>
  <si>
    <t>91028</t>
  </si>
  <si>
    <t>081015</t>
  </si>
  <si>
    <t>PARTINICO</t>
  </si>
  <si>
    <t>G348</t>
  </si>
  <si>
    <t>90047</t>
  </si>
  <si>
    <t>082054</t>
  </si>
  <si>
    <t>PARUZZARO</t>
  </si>
  <si>
    <t>G349</t>
  </si>
  <si>
    <t>003114</t>
  </si>
  <si>
    <t>PARZANICA</t>
  </si>
  <si>
    <t>G350</t>
  </si>
  <si>
    <t>016159</t>
  </si>
  <si>
    <t>PASIAN DI PRATO</t>
  </si>
  <si>
    <t>G352</t>
  </si>
  <si>
    <t>33037</t>
  </si>
  <si>
    <t>030072</t>
  </si>
  <si>
    <t>PASIANO DI PORDENONE</t>
  </si>
  <si>
    <t>G353</t>
  </si>
  <si>
    <t>33087</t>
  </si>
  <si>
    <t>093029</t>
  </si>
  <si>
    <t>PASPARDO</t>
  </si>
  <si>
    <t>G354</t>
  </si>
  <si>
    <t>017135</t>
  </si>
  <si>
    <t>PASQUA (ISOLA)</t>
  </si>
  <si>
    <t>Z721</t>
  </si>
  <si>
    <t>PQA</t>
  </si>
  <si>
    <t>PASSERANO MARMORITO</t>
  </si>
  <si>
    <t>G358</t>
  </si>
  <si>
    <t>005082</t>
  </si>
  <si>
    <t>PASSIGNANO SUL TRASIMENO</t>
  </si>
  <si>
    <t>G359</t>
  </si>
  <si>
    <t>06065</t>
  </si>
  <si>
    <t>054038</t>
  </si>
  <si>
    <t>PASSIRANO</t>
  </si>
  <si>
    <t>G361</t>
  </si>
  <si>
    <t>017136</t>
  </si>
  <si>
    <t>PASTENA</t>
  </si>
  <si>
    <t>G362</t>
  </si>
  <si>
    <t>060047</t>
  </si>
  <si>
    <t>PASTORANO</t>
  </si>
  <si>
    <t>G364</t>
  </si>
  <si>
    <t>061055</t>
  </si>
  <si>
    <t>PASTRENGO</t>
  </si>
  <si>
    <t>G365</t>
  </si>
  <si>
    <t>023057</t>
  </si>
  <si>
    <t>PASTURANA</t>
  </si>
  <si>
    <t>G367</t>
  </si>
  <si>
    <t>006127</t>
  </si>
  <si>
    <t>PASTURO</t>
  </si>
  <si>
    <t>G368</t>
  </si>
  <si>
    <t>23818</t>
  </si>
  <si>
    <t>097065</t>
  </si>
  <si>
    <t>PATERNO</t>
  </si>
  <si>
    <t>M269</t>
  </si>
  <si>
    <t>076100</t>
  </si>
  <si>
    <t>PATERNO'</t>
  </si>
  <si>
    <t>G371</t>
  </si>
  <si>
    <t>95047</t>
  </si>
  <si>
    <t>087033</t>
  </si>
  <si>
    <t>PATERNO CALABRO</t>
  </si>
  <si>
    <t>G372</t>
  </si>
  <si>
    <t>078094</t>
  </si>
  <si>
    <t>PATERNOPOLI</t>
  </si>
  <si>
    <t>G370</t>
  </si>
  <si>
    <t>83052</t>
  </si>
  <si>
    <t>064070</t>
  </si>
  <si>
    <t>PATRICA</t>
  </si>
  <si>
    <t>G374</t>
  </si>
  <si>
    <t>060048</t>
  </si>
  <si>
    <t>PATTADA</t>
  </si>
  <si>
    <t>G376</t>
  </si>
  <si>
    <t>07016</t>
  </si>
  <si>
    <t>090055</t>
  </si>
  <si>
    <t>PATTI</t>
  </si>
  <si>
    <t>G377</t>
  </si>
  <si>
    <t>98066</t>
  </si>
  <si>
    <t>083066</t>
  </si>
  <si>
    <t>PATU'</t>
  </si>
  <si>
    <t>G378</t>
  </si>
  <si>
    <t>73053</t>
  </si>
  <si>
    <t>075060</t>
  </si>
  <si>
    <t>PAU</t>
  </si>
  <si>
    <t>G379</t>
  </si>
  <si>
    <t>095040</t>
  </si>
  <si>
    <t>PAULARO</t>
  </si>
  <si>
    <t>G381</t>
  </si>
  <si>
    <t>33027</t>
  </si>
  <si>
    <t>030073</t>
  </si>
  <si>
    <t>PAULI ARBAREI</t>
  </si>
  <si>
    <t>G382</t>
  </si>
  <si>
    <t>106012</t>
  </si>
  <si>
    <t>PAULILATINO</t>
  </si>
  <si>
    <t>G384</t>
  </si>
  <si>
    <t>095041</t>
  </si>
  <si>
    <t>PAULLO</t>
  </si>
  <si>
    <t>G385</t>
  </si>
  <si>
    <t>20067</t>
  </si>
  <si>
    <t>015169</t>
  </si>
  <si>
    <t>PAUPISI</t>
  </si>
  <si>
    <t>G386</t>
  </si>
  <si>
    <t>062049</t>
  </si>
  <si>
    <t>PAVAROLO</t>
  </si>
  <si>
    <t>G387</t>
  </si>
  <si>
    <t>001180</t>
  </si>
  <si>
    <t>PAVIA</t>
  </si>
  <si>
    <t>G388</t>
  </si>
  <si>
    <t>27100</t>
  </si>
  <si>
    <t>018110</t>
  </si>
  <si>
    <t>PAVIA DI UDINE</t>
  </si>
  <si>
    <t>G389</t>
  </si>
  <si>
    <t>030074</t>
  </si>
  <si>
    <t>PAVONE CANAVESE</t>
  </si>
  <si>
    <t>G392</t>
  </si>
  <si>
    <t>10018</t>
  </si>
  <si>
    <t>001181</t>
  </si>
  <si>
    <t>PAVONE DEL MELLA</t>
  </si>
  <si>
    <t>G391</t>
  </si>
  <si>
    <t>017137</t>
  </si>
  <si>
    <t>PAVULLO NEL FRIGNANO</t>
  </si>
  <si>
    <t>G393</t>
  </si>
  <si>
    <t>41026</t>
  </si>
  <si>
    <t>036030</t>
  </si>
  <si>
    <t>PAZZANO</t>
  </si>
  <si>
    <t>G394</t>
  </si>
  <si>
    <t>080058</t>
  </si>
  <si>
    <t>PECCIOLI</t>
  </si>
  <si>
    <t>G395</t>
  </si>
  <si>
    <t>56037</t>
  </si>
  <si>
    <t>050025</t>
  </si>
  <si>
    <t>PECCO</t>
  </si>
  <si>
    <t>G396</t>
  </si>
  <si>
    <t>001182</t>
  </si>
  <si>
    <t>PECETTO DI VALENZA</t>
  </si>
  <si>
    <t>G397</t>
  </si>
  <si>
    <t>006128</t>
  </si>
  <si>
    <t>PECETTO TORINESE</t>
  </si>
  <si>
    <t>G398</t>
  </si>
  <si>
    <t>001183</t>
  </si>
  <si>
    <t>PECORARA</t>
  </si>
  <si>
    <t>G399</t>
  </si>
  <si>
    <t>033031</t>
  </si>
  <si>
    <t>PEDACE</t>
  </si>
  <si>
    <t>G400</t>
  </si>
  <si>
    <t>078095</t>
  </si>
  <si>
    <t>PEDARA</t>
  </si>
  <si>
    <t>G402</t>
  </si>
  <si>
    <t>087034</t>
  </si>
  <si>
    <t>PEDASO</t>
  </si>
  <si>
    <t>G403</t>
  </si>
  <si>
    <t>044057</t>
  </si>
  <si>
    <t>PEDAVENA</t>
  </si>
  <si>
    <t>G404</t>
  </si>
  <si>
    <t>32034</t>
  </si>
  <si>
    <t>025036</t>
  </si>
  <si>
    <t>PEDEMONTE</t>
  </si>
  <si>
    <t>G406</t>
  </si>
  <si>
    <t>024076</t>
  </si>
  <si>
    <t>PEDEROBBA</t>
  </si>
  <si>
    <t>G408</t>
  </si>
  <si>
    <t>026056</t>
  </si>
  <si>
    <t>PEDESINA</t>
  </si>
  <si>
    <t>G410</t>
  </si>
  <si>
    <t>014047</t>
  </si>
  <si>
    <t>PEDIVIGLIANO</t>
  </si>
  <si>
    <t>G411</t>
  </si>
  <si>
    <t>078096</t>
  </si>
  <si>
    <t>PEDRENGO</t>
  </si>
  <si>
    <t>G412</t>
  </si>
  <si>
    <t>24066</t>
  </si>
  <si>
    <t>016160</t>
  </si>
  <si>
    <t>PEGLIO</t>
  </si>
  <si>
    <t>G415</t>
  </si>
  <si>
    <t>013178</t>
  </si>
  <si>
    <t>G416</t>
  </si>
  <si>
    <t>61049</t>
  </si>
  <si>
    <t>041041</t>
  </si>
  <si>
    <t>PEGOGNAGA</t>
  </si>
  <si>
    <t>G417</t>
  </si>
  <si>
    <t>020039</t>
  </si>
  <si>
    <t>PEIA</t>
  </si>
  <si>
    <t>G418</t>
  </si>
  <si>
    <t>016161</t>
  </si>
  <si>
    <t>PEIO</t>
  </si>
  <si>
    <t>G419</t>
  </si>
  <si>
    <t>022136</t>
  </si>
  <si>
    <t>PELAGO</t>
  </si>
  <si>
    <t>G420</t>
  </si>
  <si>
    <t>048032</t>
  </si>
  <si>
    <t>PELLA</t>
  </si>
  <si>
    <t>G421</t>
  </si>
  <si>
    <t>003115</t>
  </si>
  <si>
    <t>PELLEGRINO PARMENSE</t>
  </si>
  <si>
    <t>G424</t>
  </si>
  <si>
    <t>43047</t>
  </si>
  <si>
    <t>034028</t>
  </si>
  <si>
    <t>PELLEZZANO</t>
  </si>
  <si>
    <t>G426</t>
  </si>
  <si>
    <t>065090</t>
  </si>
  <si>
    <t>PELLIO INTELVI</t>
  </si>
  <si>
    <t>G427</t>
  </si>
  <si>
    <t>013179</t>
  </si>
  <si>
    <t>PELLIZZANO</t>
  </si>
  <si>
    <t>G428</t>
  </si>
  <si>
    <t>022137</t>
  </si>
  <si>
    <t>PELUGO</t>
  </si>
  <si>
    <t>G429</t>
  </si>
  <si>
    <t>38088</t>
  </si>
  <si>
    <t>022138</t>
  </si>
  <si>
    <t>PENANGO</t>
  </si>
  <si>
    <t>G430</t>
  </si>
  <si>
    <t>005083</t>
  </si>
  <si>
    <t>PENNA IN TEVERINA</t>
  </si>
  <si>
    <t>G432</t>
  </si>
  <si>
    <t>05028</t>
  </si>
  <si>
    <t>055026</t>
  </si>
  <si>
    <t>PENNA SAN GIOVANNI</t>
  </si>
  <si>
    <t>G436</t>
  </si>
  <si>
    <t>043035</t>
  </si>
  <si>
    <t>PENNA SANT'ANDREA</t>
  </si>
  <si>
    <t>G437</t>
  </si>
  <si>
    <t>64039</t>
  </si>
  <si>
    <t>067033</t>
  </si>
  <si>
    <t>PENNABILLI</t>
  </si>
  <si>
    <t>G433</t>
  </si>
  <si>
    <t>61016</t>
  </si>
  <si>
    <t>041042</t>
  </si>
  <si>
    <t>PENNADOMO</t>
  </si>
  <si>
    <t>G434</t>
  </si>
  <si>
    <t>069063</t>
  </si>
  <si>
    <t>PENNAPIEDIMONTE</t>
  </si>
  <si>
    <t>G435</t>
  </si>
  <si>
    <t>069064</t>
  </si>
  <si>
    <t>PENNE</t>
  </si>
  <si>
    <t>G438</t>
  </si>
  <si>
    <t>65017</t>
  </si>
  <si>
    <t>068027</t>
  </si>
  <si>
    <t>PENTONE</t>
  </si>
  <si>
    <t>G439</t>
  </si>
  <si>
    <t>079092</t>
  </si>
  <si>
    <t>PERANO</t>
  </si>
  <si>
    <t>G441</t>
  </si>
  <si>
    <t>069065</t>
  </si>
  <si>
    <t>PERAROLO DI CADORE</t>
  </si>
  <si>
    <t>G442</t>
  </si>
  <si>
    <t>025037</t>
  </si>
  <si>
    <t>PERCA</t>
  </si>
  <si>
    <t>G443</t>
  </si>
  <si>
    <t>021063</t>
  </si>
  <si>
    <t>PERCILE</t>
  </si>
  <si>
    <t>G444</t>
  </si>
  <si>
    <t>058076</t>
  </si>
  <si>
    <t>PERDASDEFOGU</t>
  </si>
  <si>
    <t>G445</t>
  </si>
  <si>
    <t>08046</t>
  </si>
  <si>
    <t>105014</t>
  </si>
  <si>
    <t>PERDAXIUS</t>
  </si>
  <si>
    <t>G446</t>
  </si>
  <si>
    <t>107014</t>
  </si>
  <si>
    <t>PERDIFUMO</t>
  </si>
  <si>
    <t>G447</t>
  </si>
  <si>
    <t>065091</t>
  </si>
  <si>
    <t>PEREGO</t>
  </si>
  <si>
    <t>G448</t>
  </si>
  <si>
    <t>23888</t>
  </si>
  <si>
    <t>097066</t>
  </si>
  <si>
    <t>PERETO</t>
  </si>
  <si>
    <t>G449</t>
  </si>
  <si>
    <t>67064</t>
  </si>
  <si>
    <t>066067</t>
  </si>
  <si>
    <t>PERFUGAS</t>
  </si>
  <si>
    <t>G450</t>
  </si>
  <si>
    <t>07034</t>
  </si>
  <si>
    <t>090056</t>
  </si>
  <si>
    <t>PERGINE VALDARNO</t>
  </si>
  <si>
    <t>G451</t>
  </si>
  <si>
    <t>051028</t>
  </si>
  <si>
    <t>PERGINE VALSUGANA</t>
  </si>
  <si>
    <t>G452</t>
  </si>
  <si>
    <t>38057</t>
  </si>
  <si>
    <t>022139</t>
  </si>
  <si>
    <t>PERGOLA</t>
  </si>
  <si>
    <t>G453</t>
  </si>
  <si>
    <t>61045</t>
  </si>
  <si>
    <t>041043</t>
  </si>
  <si>
    <t>PERINALDO</t>
  </si>
  <si>
    <t>G454</t>
  </si>
  <si>
    <t>18032</t>
  </si>
  <si>
    <t>008040</t>
  </si>
  <si>
    <t>PERITO</t>
  </si>
  <si>
    <t>G455</t>
  </si>
  <si>
    <t>065092</t>
  </si>
  <si>
    <t>PERLEDO</t>
  </si>
  <si>
    <t>G456</t>
  </si>
  <si>
    <t>23828</t>
  </si>
  <si>
    <t>097067</t>
  </si>
  <si>
    <t>PERLETTO</t>
  </si>
  <si>
    <t>G457</t>
  </si>
  <si>
    <t>004161</t>
  </si>
  <si>
    <t>PERLO</t>
  </si>
  <si>
    <t>G458</t>
  </si>
  <si>
    <t>004162</t>
  </si>
  <si>
    <t>PERLOZ</t>
  </si>
  <si>
    <t>G459</t>
  </si>
  <si>
    <t>007048</t>
  </si>
  <si>
    <t>PERNUMIA</t>
  </si>
  <si>
    <t>G461</t>
  </si>
  <si>
    <t>028061</t>
  </si>
  <si>
    <t>PERO</t>
  </si>
  <si>
    <t>C013</t>
  </si>
  <si>
    <t>20016</t>
  </si>
  <si>
    <t>015170</t>
  </si>
  <si>
    <t>PEROSA ARGENTINA</t>
  </si>
  <si>
    <t>G463</t>
  </si>
  <si>
    <t>10063</t>
  </si>
  <si>
    <t>001184</t>
  </si>
  <si>
    <t>PEROSA CANAVESE</t>
  </si>
  <si>
    <t>G462</t>
  </si>
  <si>
    <t>001185</t>
  </si>
  <si>
    <t>PERRERO</t>
  </si>
  <si>
    <t>G465</t>
  </si>
  <si>
    <t>001186</t>
  </si>
  <si>
    <t>PERSICO DOSIMO</t>
  </si>
  <si>
    <t>G469</t>
  </si>
  <si>
    <t>26043</t>
  </si>
  <si>
    <t>019068</t>
  </si>
  <si>
    <t>PERTENGO</t>
  </si>
  <si>
    <t>G471</t>
  </si>
  <si>
    <t>002091</t>
  </si>
  <si>
    <t>PERTICA ALTA</t>
  </si>
  <si>
    <t>G474</t>
  </si>
  <si>
    <t>017139</t>
  </si>
  <si>
    <t>PERTICA BASSA</t>
  </si>
  <si>
    <t>G475</t>
  </si>
  <si>
    <t>25078</t>
  </si>
  <si>
    <t>017140</t>
  </si>
  <si>
    <t>PERTOSA</t>
  </si>
  <si>
    <t>G476</t>
  </si>
  <si>
    <t>065093</t>
  </si>
  <si>
    <t>PERTUSIO</t>
  </si>
  <si>
    <t>G477</t>
  </si>
  <si>
    <t>001187</t>
  </si>
  <si>
    <t>PERU'</t>
  </si>
  <si>
    <t>Z611</t>
  </si>
  <si>
    <t>PEX</t>
  </si>
  <si>
    <t>PERUGIA</t>
  </si>
  <si>
    <t>G478</t>
  </si>
  <si>
    <t>06100</t>
  </si>
  <si>
    <t>054039</t>
  </si>
  <si>
    <t>PESARO</t>
  </si>
  <si>
    <t>G479</t>
  </si>
  <si>
    <t>61100</t>
  </si>
  <si>
    <t>041044</t>
  </si>
  <si>
    <t>PESCAGLIA</t>
  </si>
  <si>
    <t>G480</t>
  </si>
  <si>
    <t>55064</t>
  </si>
  <si>
    <t>046022</t>
  </si>
  <si>
    <t>PESCANTINA</t>
  </si>
  <si>
    <t>G481</t>
  </si>
  <si>
    <t>37026</t>
  </si>
  <si>
    <t>023058</t>
  </si>
  <si>
    <t>PESCARA</t>
  </si>
  <si>
    <t>G482</t>
  </si>
  <si>
    <t>65100</t>
  </si>
  <si>
    <t>068028</t>
  </si>
  <si>
    <t>PESCAROLO ED UNITI</t>
  </si>
  <si>
    <t>G483</t>
  </si>
  <si>
    <t>26033</t>
  </si>
  <si>
    <t>019069</t>
  </si>
  <si>
    <t>PESCASSEROLI</t>
  </si>
  <si>
    <t>G484</t>
  </si>
  <si>
    <t>67032</t>
  </si>
  <si>
    <t>066068</t>
  </si>
  <si>
    <t>PESCATE</t>
  </si>
  <si>
    <t>G485</t>
  </si>
  <si>
    <t>23855</t>
  </si>
  <si>
    <t>097068</t>
  </si>
  <si>
    <t>PESCHE</t>
  </si>
  <si>
    <t>G486</t>
  </si>
  <si>
    <t>094031</t>
  </si>
  <si>
    <t>PESCHICI</t>
  </si>
  <si>
    <t>G487</t>
  </si>
  <si>
    <t>071038</t>
  </si>
  <si>
    <t>PESCHIERA BORROMEO</t>
  </si>
  <si>
    <t>G488</t>
  </si>
  <si>
    <t>20068</t>
  </si>
  <si>
    <t>015171</t>
  </si>
  <si>
    <t>PESCHIERA DEL GARDA</t>
  </si>
  <si>
    <t>G489</t>
  </si>
  <si>
    <t>37019</t>
  </si>
  <si>
    <t>023059</t>
  </si>
  <si>
    <t>PESCIA</t>
  </si>
  <si>
    <t>G491</t>
  </si>
  <si>
    <t>51017</t>
  </si>
  <si>
    <t>047012</t>
  </si>
  <si>
    <t>PESCINA</t>
  </si>
  <si>
    <t>G492</t>
  </si>
  <si>
    <t>67057</t>
  </si>
  <si>
    <t>066069</t>
  </si>
  <si>
    <t>PESCO SANNITA</t>
  </si>
  <si>
    <t>G494</t>
  </si>
  <si>
    <t>062050</t>
  </si>
  <si>
    <t>PESCOCOSTANZO</t>
  </si>
  <si>
    <t>G493</t>
  </si>
  <si>
    <t>67033</t>
  </si>
  <si>
    <t>066070</t>
  </si>
  <si>
    <t>PESCOLANCIANO</t>
  </si>
  <si>
    <t>G495</t>
  </si>
  <si>
    <t>094032</t>
  </si>
  <si>
    <t>PESCOPAGANO</t>
  </si>
  <si>
    <t>G496</t>
  </si>
  <si>
    <t>076058</t>
  </si>
  <si>
    <t>PESCOPENNATARO</t>
  </si>
  <si>
    <t>G497</t>
  </si>
  <si>
    <t>094033</t>
  </si>
  <si>
    <t>PESCOROCCHIANO</t>
  </si>
  <si>
    <t>G498</t>
  </si>
  <si>
    <t>02024</t>
  </si>
  <si>
    <t>057049</t>
  </si>
  <si>
    <t>PESCOSANSONESCO</t>
  </si>
  <si>
    <t>G499</t>
  </si>
  <si>
    <t>068029</t>
  </si>
  <si>
    <t>PESCOSOLIDO</t>
  </si>
  <si>
    <t>G500</t>
  </si>
  <si>
    <t>060049</t>
  </si>
  <si>
    <t>PESSANO CON BORNAGO</t>
  </si>
  <si>
    <t>G502</t>
  </si>
  <si>
    <t>015172</t>
  </si>
  <si>
    <t>PESSINA CREMONESE</t>
  </si>
  <si>
    <t>G504</t>
  </si>
  <si>
    <t>019070</t>
  </si>
  <si>
    <t>PESSINETTO</t>
  </si>
  <si>
    <t>G505</t>
  </si>
  <si>
    <t>001188</t>
  </si>
  <si>
    <t>PETACCIATO</t>
  </si>
  <si>
    <t>G506</t>
  </si>
  <si>
    <t>86038</t>
  </si>
  <si>
    <t>070051</t>
  </si>
  <si>
    <t>PETILIA POLICASTRO</t>
  </si>
  <si>
    <t>G508</t>
  </si>
  <si>
    <t>88837</t>
  </si>
  <si>
    <t>101017</t>
  </si>
  <si>
    <t>PETINA</t>
  </si>
  <si>
    <t>G509</t>
  </si>
  <si>
    <t>065094</t>
  </si>
  <si>
    <t>PETRALIA SOPRANA</t>
  </si>
  <si>
    <t>G510</t>
  </si>
  <si>
    <t>90026</t>
  </si>
  <si>
    <t>082055</t>
  </si>
  <si>
    <t>PETRALIA SOTTANA</t>
  </si>
  <si>
    <t>G511</t>
  </si>
  <si>
    <t>90027</t>
  </si>
  <si>
    <t>082056</t>
  </si>
  <si>
    <t>PETRELLA SALTO</t>
  </si>
  <si>
    <t>G513</t>
  </si>
  <si>
    <t>02025</t>
  </si>
  <si>
    <t>057050</t>
  </si>
  <si>
    <t>PETRELLA TIFERNINA</t>
  </si>
  <si>
    <t>G512</t>
  </si>
  <si>
    <t>86024</t>
  </si>
  <si>
    <t>070052</t>
  </si>
  <si>
    <t>PETRIANO</t>
  </si>
  <si>
    <t>G514</t>
  </si>
  <si>
    <t>041045</t>
  </si>
  <si>
    <t>PETRIOLO</t>
  </si>
  <si>
    <t>G515</t>
  </si>
  <si>
    <t>043036</t>
  </si>
  <si>
    <t>PETRITOLI</t>
  </si>
  <si>
    <t>G516</t>
  </si>
  <si>
    <t>044058</t>
  </si>
  <si>
    <t>PETRIZZI</t>
  </si>
  <si>
    <t>G517</t>
  </si>
  <si>
    <t>079094</t>
  </si>
  <si>
    <t>PETRONA'</t>
  </si>
  <si>
    <t>G518</t>
  </si>
  <si>
    <t>079095</t>
  </si>
  <si>
    <t>PETROSINO</t>
  </si>
  <si>
    <t>M281</t>
  </si>
  <si>
    <t>91020</t>
  </si>
  <si>
    <t>081024</t>
  </si>
  <si>
    <t>PETRURO IRPINO</t>
  </si>
  <si>
    <t>G519</t>
  </si>
  <si>
    <t>064071</t>
  </si>
  <si>
    <t>PETTENASCO</t>
  </si>
  <si>
    <t>G520</t>
  </si>
  <si>
    <t>28028</t>
  </si>
  <si>
    <t>003116</t>
  </si>
  <si>
    <t>PETTINENGO</t>
  </si>
  <si>
    <t>G521</t>
  </si>
  <si>
    <t>13843</t>
  </si>
  <si>
    <t>096042</t>
  </si>
  <si>
    <t>PETTINEO</t>
  </si>
  <si>
    <t>G522</t>
  </si>
  <si>
    <t>083067</t>
  </si>
  <si>
    <t>PETTORANELLO DEL MOLISE</t>
  </si>
  <si>
    <t>G523</t>
  </si>
  <si>
    <t>094034</t>
  </si>
  <si>
    <t>PETTORANO SUL GIZIO</t>
  </si>
  <si>
    <t>G524</t>
  </si>
  <si>
    <t>67034</t>
  </si>
  <si>
    <t>066071</t>
  </si>
  <si>
    <t>PETTORAZZA GRIMANI</t>
  </si>
  <si>
    <t>G525</t>
  </si>
  <si>
    <t>029035</t>
  </si>
  <si>
    <t>PEVERAGNO</t>
  </si>
  <si>
    <t>G526</t>
  </si>
  <si>
    <t>12016</t>
  </si>
  <si>
    <t>004163</t>
  </si>
  <si>
    <t>PEZZANA</t>
  </si>
  <si>
    <t>G528</t>
  </si>
  <si>
    <t>002093</t>
  </si>
  <si>
    <t>PEZZAZE</t>
  </si>
  <si>
    <t>G529</t>
  </si>
  <si>
    <t>017141</t>
  </si>
  <si>
    <t>PEZZOLO VALLE UZZONE</t>
  </si>
  <si>
    <t>G532</t>
  </si>
  <si>
    <t>004164</t>
  </si>
  <si>
    <t>PIACENZA</t>
  </si>
  <si>
    <t>G535</t>
  </si>
  <si>
    <t>29100</t>
  </si>
  <si>
    <t>033032</t>
  </si>
  <si>
    <t>PIACENZA D'ADIGE</t>
  </si>
  <si>
    <t>G534</t>
  </si>
  <si>
    <t>028062</t>
  </si>
  <si>
    <t>PIADENA</t>
  </si>
  <si>
    <t>G536</t>
  </si>
  <si>
    <t>019071</t>
  </si>
  <si>
    <t>PIAGGE</t>
  </si>
  <si>
    <t>G537</t>
  </si>
  <si>
    <t>041046</t>
  </si>
  <si>
    <t>PIAGGINE</t>
  </si>
  <si>
    <t>G538</t>
  </si>
  <si>
    <t>84065</t>
  </si>
  <si>
    <t>065095</t>
  </si>
  <si>
    <t>PIAN CAMUNO</t>
  </si>
  <si>
    <t>G546</t>
  </si>
  <si>
    <t>017142</t>
  </si>
  <si>
    <t>PIAN DI SCO</t>
  </si>
  <si>
    <t>G552</t>
  </si>
  <si>
    <t>52026</t>
  </si>
  <si>
    <t>051029</t>
  </si>
  <si>
    <t>PIANA CRIXIA</t>
  </si>
  <si>
    <t>G542</t>
  </si>
  <si>
    <t>009048</t>
  </si>
  <si>
    <t>PIANA DEGLI ALBANESI</t>
  </si>
  <si>
    <t>G543</t>
  </si>
  <si>
    <t>90037</t>
  </si>
  <si>
    <t>082057</t>
  </si>
  <si>
    <t>PIANA DI MONTE VERNA</t>
  </si>
  <si>
    <t>G541</t>
  </si>
  <si>
    <t>061056</t>
  </si>
  <si>
    <t>PIANCASTAGNAIO</t>
  </si>
  <si>
    <t>G547</t>
  </si>
  <si>
    <t>53025</t>
  </si>
  <si>
    <t>052020</t>
  </si>
  <si>
    <t>PIANCOGNO</t>
  </si>
  <si>
    <t>G549</t>
  </si>
  <si>
    <t>25052</t>
  </si>
  <si>
    <t>017206</t>
  </si>
  <si>
    <t>PIANDIMELETO</t>
  </si>
  <si>
    <t>G551</t>
  </si>
  <si>
    <t>041047</t>
  </si>
  <si>
    <t>PIANE CRATI</t>
  </si>
  <si>
    <t>G553</t>
  </si>
  <si>
    <t>078097</t>
  </si>
  <si>
    <t>PIANELLA</t>
  </si>
  <si>
    <t>G555</t>
  </si>
  <si>
    <t>65019</t>
  </si>
  <si>
    <t>068030</t>
  </si>
  <si>
    <t>PIANELLO DEL LARIO</t>
  </si>
  <si>
    <t>G556</t>
  </si>
  <si>
    <t>013183</t>
  </si>
  <si>
    <t>PIANELLO VAL TIDONE</t>
  </si>
  <si>
    <t>G557</t>
  </si>
  <si>
    <t>033033</t>
  </si>
  <si>
    <t>PIANENGO</t>
  </si>
  <si>
    <t>G558</t>
  </si>
  <si>
    <t>019072</t>
  </si>
  <si>
    <t>PIANEZZA</t>
  </si>
  <si>
    <t>G559</t>
  </si>
  <si>
    <t>10044</t>
  </si>
  <si>
    <t>001189</t>
  </si>
  <si>
    <t>PIANEZZE</t>
  </si>
  <si>
    <t>G560</t>
  </si>
  <si>
    <t>024077</t>
  </si>
  <si>
    <t>PIANFEI</t>
  </si>
  <si>
    <t>G561</t>
  </si>
  <si>
    <t>004165</t>
  </si>
  <si>
    <t>PIANICO</t>
  </si>
  <si>
    <t>G564</t>
  </si>
  <si>
    <t>016162</t>
  </si>
  <si>
    <t>PIANIGA</t>
  </si>
  <si>
    <t>G565</t>
  </si>
  <si>
    <t>027028</t>
  </si>
  <si>
    <t>PIANO DI SORRENTO</t>
  </si>
  <si>
    <t>G568</t>
  </si>
  <si>
    <t>80063</t>
  </si>
  <si>
    <t>063053</t>
  </si>
  <si>
    <t>PIANOPOLI</t>
  </si>
  <si>
    <t>D546</t>
  </si>
  <si>
    <t>079096</t>
  </si>
  <si>
    <t>PIANORO</t>
  </si>
  <si>
    <t>G570</t>
  </si>
  <si>
    <t>40065</t>
  </si>
  <si>
    <t>037047</t>
  </si>
  <si>
    <t>PIANSANO</t>
  </si>
  <si>
    <t>G571</t>
  </si>
  <si>
    <t>056043</t>
  </si>
  <si>
    <t>PIANTEDO</t>
  </si>
  <si>
    <t>G572</t>
  </si>
  <si>
    <t>014048</t>
  </si>
  <si>
    <t>PIARIO</t>
  </si>
  <si>
    <t>G574</t>
  </si>
  <si>
    <t>016163</t>
  </si>
  <si>
    <t>PIASCO</t>
  </si>
  <si>
    <t>G575</t>
  </si>
  <si>
    <t>12026</t>
  </si>
  <si>
    <t>004166</t>
  </si>
  <si>
    <t>PIATEDA</t>
  </si>
  <si>
    <t>G576</t>
  </si>
  <si>
    <t>014049</t>
  </si>
  <si>
    <t>PIATTO</t>
  </si>
  <si>
    <t>G577</t>
  </si>
  <si>
    <t>13844</t>
  </si>
  <si>
    <t>096043</t>
  </si>
  <si>
    <t>PIAZZA AL SERCHIO</t>
  </si>
  <si>
    <t>G582</t>
  </si>
  <si>
    <t>55035</t>
  </si>
  <si>
    <t>046023</t>
  </si>
  <si>
    <t>PIAZZA ARMERINA</t>
  </si>
  <si>
    <t>G580</t>
  </si>
  <si>
    <t>94015</t>
  </si>
  <si>
    <t>086014</t>
  </si>
  <si>
    <t>PIAZZA BREMBANA</t>
  </si>
  <si>
    <t>G579</t>
  </si>
  <si>
    <t>24014</t>
  </si>
  <si>
    <t>016164</t>
  </si>
  <si>
    <t>PIAZZATORRE</t>
  </si>
  <si>
    <t>G583</t>
  </si>
  <si>
    <t>016165</t>
  </si>
  <si>
    <t>PIAZZOLA SUL BRENTA</t>
  </si>
  <si>
    <t>G587</t>
  </si>
  <si>
    <t>35016</t>
  </si>
  <si>
    <t>028063</t>
  </si>
  <si>
    <t>PIAZZOLO</t>
  </si>
  <si>
    <t>G588</t>
  </si>
  <si>
    <t>016166</t>
  </si>
  <si>
    <t>PICCIANO</t>
  </si>
  <si>
    <t>G589</t>
  </si>
  <si>
    <t>068031</t>
  </si>
  <si>
    <t>PICERNO</t>
  </si>
  <si>
    <t>G590</t>
  </si>
  <si>
    <t>85055</t>
  </si>
  <si>
    <t>076059</t>
  </si>
  <si>
    <t>PICINISCO</t>
  </si>
  <si>
    <t>G591</t>
  </si>
  <si>
    <t>060050</t>
  </si>
  <si>
    <t>PICO</t>
  </si>
  <si>
    <t>G592</t>
  </si>
  <si>
    <t>060051</t>
  </si>
  <si>
    <t>PIEA</t>
  </si>
  <si>
    <t>G593</t>
  </si>
  <si>
    <t>005084</t>
  </si>
  <si>
    <t>PIEDICAVALLO</t>
  </si>
  <si>
    <t>G594</t>
  </si>
  <si>
    <t>096044</t>
  </si>
  <si>
    <t>PIEDIMONTE ETNEO</t>
  </si>
  <si>
    <t>G597</t>
  </si>
  <si>
    <t>95017</t>
  </si>
  <si>
    <t>087035</t>
  </si>
  <si>
    <t>PIEDIMONTE MATESE</t>
  </si>
  <si>
    <t>G596</t>
  </si>
  <si>
    <t>81016</t>
  </si>
  <si>
    <t>061057</t>
  </si>
  <si>
    <t>PIEDIMONTE SAN GERMANO</t>
  </si>
  <si>
    <t>G598</t>
  </si>
  <si>
    <t>060052</t>
  </si>
  <si>
    <t>PIEDIMULERA</t>
  </si>
  <si>
    <t>G600</t>
  </si>
  <si>
    <t>28885</t>
  </si>
  <si>
    <t>103053</t>
  </si>
  <si>
    <t>PIEGARO</t>
  </si>
  <si>
    <t>G601</t>
  </si>
  <si>
    <t>06066</t>
  </si>
  <si>
    <t>054040</t>
  </si>
  <si>
    <t>PIENZA</t>
  </si>
  <si>
    <t>G602</t>
  </si>
  <si>
    <t>53026</t>
  </si>
  <si>
    <t>052021</t>
  </si>
  <si>
    <t>PIERANICA</t>
  </si>
  <si>
    <t>G603</t>
  </si>
  <si>
    <t>26017</t>
  </si>
  <si>
    <t>019073</t>
  </si>
  <si>
    <t>PIETRA DE' GIORGI</t>
  </si>
  <si>
    <t>G612</t>
  </si>
  <si>
    <t>018111</t>
  </si>
  <si>
    <t>PIETRA LIGURE</t>
  </si>
  <si>
    <t>G605</t>
  </si>
  <si>
    <t>009049</t>
  </si>
  <si>
    <t>PIETRA MARAZZI</t>
  </si>
  <si>
    <t>G619</t>
  </si>
  <si>
    <t>006129</t>
  </si>
  <si>
    <t>PIETRABBONDANTE</t>
  </si>
  <si>
    <t>G606</t>
  </si>
  <si>
    <t>86085</t>
  </si>
  <si>
    <t>094035</t>
  </si>
  <si>
    <t>PIETRABRUNA</t>
  </si>
  <si>
    <t>G607</t>
  </si>
  <si>
    <t>008041</t>
  </si>
  <si>
    <t>PIETRACAMELA</t>
  </si>
  <si>
    <t>G608</t>
  </si>
  <si>
    <t>64047</t>
  </si>
  <si>
    <t>067034</t>
  </si>
  <si>
    <t>PIETRACATELLA</t>
  </si>
  <si>
    <t>G609</t>
  </si>
  <si>
    <t>070053</t>
  </si>
  <si>
    <t>PIETRACUPA</t>
  </si>
  <si>
    <t>G610</t>
  </si>
  <si>
    <t>070054</t>
  </si>
  <si>
    <t>PIETRADEFUSI</t>
  </si>
  <si>
    <t>G611</t>
  </si>
  <si>
    <t>064072</t>
  </si>
  <si>
    <t>PIETRAFERRAZZANA</t>
  </si>
  <si>
    <t>G613</t>
  </si>
  <si>
    <t>069103</t>
  </si>
  <si>
    <t>PIETRAFITTA</t>
  </si>
  <si>
    <t>G615</t>
  </si>
  <si>
    <t>078098</t>
  </si>
  <si>
    <t>PIETRAGALLA</t>
  </si>
  <si>
    <t>G616</t>
  </si>
  <si>
    <t>85016</t>
  </si>
  <si>
    <t>076060</t>
  </si>
  <si>
    <t>PIETRALUNGA</t>
  </si>
  <si>
    <t>G618</t>
  </si>
  <si>
    <t>06026</t>
  </si>
  <si>
    <t>054041</t>
  </si>
  <si>
    <t>PIETRAMELARA</t>
  </si>
  <si>
    <t>G620</t>
  </si>
  <si>
    <t>81051</t>
  </si>
  <si>
    <t>061058</t>
  </si>
  <si>
    <t>PIETRAMONTECORVINO</t>
  </si>
  <si>
    <t>G604</t>
  </si>
  <si>
    <t>71038</t>
  </si>
  <si>
    <t>071039</t>
  </si>
  <si>
    <t>PIETRANICO</t>
  </si>
  <si>
    <t>G621</t>
  </si>
  <si>
    <t>068032</t>
  </si>
  <si>
    <t>PIETRAPAOLA</t>
  </si>
  <si>
    <t>G622</t>
  </si>
  <si>
    <t>078099</t>
  </si>
  <si>
    <t>PIETRAPERTOSA</t>
  </si>
  <si>
    <t>G623</t>
  </si>
  <si>
    <t>076061</t>
  </si>
  <si>
    <t>PIETRAPERZIA</t>
  </si>
  <si>
    <t>G624</t>
  </si>
  <si>
    <t>94016</t>
  </si>
  <si>
    <t>086015</t>
  </si>
  <si>
    <t>PIETRAPORZIO</t>
  </si>
  <si>
    <t>G625</t>
  </si>
  <si>
    <t>004167</t>
  </si>
  <si>
    <t>PIETRAROJA</t>
  </si>
  <si>
    <t>G626</t>
  </si>
  <si>
    <t>062051</t>
  </si>
  <si>
    <t>PIETRARUBBIA</t>
  </si>
  <si>
    <t>G627</t>
  </si>
  <si>
    <t>041048</t>
  </si>
  <si>
    <t>PIETRASANTA</t>
  </si>
  <si>
    <t>G628</t>
  </si>
  <si>
    <t>55045</t>
  </si>
  <si>
    <t>046024</t>
  </si>
  <si>
    <t>PIETRASTORNINA</t>
  </si>
  <si>
    <t>G629</t>
  </si>
  <si>
    <t>83015</t>
  </si>
  <si>
    <t>064073</t>
  </si>
  <si>
    <t>PIETRAVAIRANO</t>
  </si>
  <si>
    <t>G630</t>
  </si>
  <si>
    <t>061059</t>
  </si>
  <si>
    <t>PIETRELCINA</t>
  </si>
  <si>
    <t>G631</t>
  </si>
  <si>
    <t>062052</t>
  </si>
  <si>
    <t>PIEVE A NIEVOLE</t>
  </si>
  <si>
    <t>G636</t>
  </si>
  <si>
    <t>51018</t>
  </si>
  <si>
    <t>047013</t>
  </si>
  <si>
    <t>PIEVE ALBIGNOLA</t>
  </si>
  <si>
    <t>G635</t>
  </si>
  <si>
    <t>018112</t>
  </si>
  <si>
    <t>PIEVE D'ALPAGO</t>
  </si>
  <si>
    <t>G638</t>
  </si>
  <si>
    <t>025038</t>
  </si>
  <si>
    <t>PIEVE DEL CAIRO</t>
  </si>
  <si>
    <t>G639</t>
  </si>
  <si>
    <t>27037</t>
  </si>
  <si>
    <t>018113</t>
  </si>
  <si>
    <t>PIEVE DI BONO</t>
  </si>
  <si>
    <t>G641</t>
  </si>
  <si>
    <t>022140</t>
  </si>
  <si>
    <t>PIEVE DI CADORE</t>
  </si>
  <si>
    <t>G642</t>
  </si>
  <si>
    <t>32044</t>
  </si>
  <si>
    <t>025039</t>
  </si>
  <si>
    <t>PIEVE DI CENTO</t>
  </si>
  <si>
    <t>G643</t>
  </si>
  <si>
    <t>40066</t>
  </si>
  <si>
    <t>037048</t>
  </si>
  <si>
    <t>PIEVE DI CORIANO</t>
  </si>
  <si>
    <t>G633</t>
  </si>
  <si>
    <t>020040</t>
  </si>
  <si>
    <t>PIEVE DI LEDRO</t>
  </si>
  <si>
    <t>G644</t>
  </si>
  <si>
    <t>022141</t>
  </si>
  <si>
    <t>PIEVE DI SOLIGO</t>
  </si>
  <si>
    <t>G645</t>
  </si>
  <si>
    <t>31053</t>
  </si>
  <si>
    <t>026057</t>
  </si>
  <si>
    <t>PIEVE DI TECO</t>
  </si>
  <si>
    <t>G632</t>
  </si>
  <si>
    <t>18026</t>
  </si>
  <si>
    <t>008042</t>
  </si>
  <si>
    <t>PIEVE D'OLMI</t>
  </si>
  <si>
    <t>G647</t>
  </si>
  <si>
    <t>019074</t>
  </si>
  <si>
    <t>PIEVE EMANUELE</t>
  </si>
  <si>
    <t>G634</t>
  </si>
  <si>
    <t>015173</t>
  </si>
  <si>
    <t>PIEVE FISSIRAGA</t>
  </si>
  <si>
    <t>G096</t>
  </si>
  <si>
    <t>098045</t>
  </si>
  <si>
    <t>PIEVE FOSCIANA</t>
  </si>
  <si>
    <t>G648</t>
  </si>
  <si>
    <t>55036</t>
  </si>
  <si>
    <t>046025</t>
  </si>
  <si>
    <t>PIEVE LIGURE</t>
  </si>
  <si>
    <t>G646</t>
  </si>
  <si>
    <t>010043</t>
  </si>
  <si>
    <t>PIEVE PORTO MORONE</t>
  </si>
  <si>
    <t>G650</t>
  </si>
  <si>
    <t>27017</t>
  </si>
  <si>
    <t>018114</t>
  </si>
  <si>
    <t>PIEVE SAN GIACOMO</t>
  </si>
  <si>
    <t>G651</t>
  </si>
  <si>
    <t>26035</t>
  </si>
  <si>
    <t>019075</t>
  </si>
  <si>
    <t>PIEVE SANTO STEFANO</t>
  </si>
  <si>
    <t>G653</t>
  </si>
  <si>
    <t>52036</t>
  </si>
  <si>
    <t>051030</t>
  </si>
  <si>
    <t>PIEVE TESINO</t>
  </si>
  <si>
    <t>G656</t>
  </si>
  <si>
    <t>022142</t>
  </si>
  <si>
    <t>PIEVE TORINA</t>
  </si>
  <si>
    <t>G657</t>
  </si>
  <si>
    <t>043038</t>
  </si>
  <si>
    <t>PIEVE VERGONTE</t>
  </si>
  <si>
    <t>G658</t>
  </si>
  <si>
    <t>28886</t>
  </si>
  <si>
    <t>103054</t>
  </si>
  <si>
    <t>PIEVEBOVIGLIANA</t>
  </si>
  <si>
    <t>G637</t>
  </si>
  <si>
    <t>043037</t>
  </si>
  <si>
    <t>PIEVEPELAGO</t>
  </si>
  <si>
    <t>G649</t>
  </si>
  <si>
    <t>41027</t>
  </si>
  <si>
    <t>036031</t>
  </si>
  <si>
    <t>PIGLIO</t>
  </si>
  <si>
    <t>G659</t>
  </si>
  <si>
    <t>060053</t>
  </si>
  <si>
    <t>PIGNA</t>
  </si>
  <si>
    <t>G660</t>
  </si>
  <si>
    <t>008043</t>
  </si>
  <si>
    <t>PIGNATARO INTERAMNA</t>
  </si>
  <si>
    <t>G662</t>
  </si>
  <si>
    <t>060054</t>
  </si>
  <si>
    <t>PIGNATARO MAGGIORE</t>
  </si>
  <si>
    <t>G661</t>
  </si>
  <si>
    <t>81052</t>
  </si>
  <si>
    <t>061060</t>
  </si>
  <si>
    <t>PIGNOLA</t>
  </si>
  <si>
    <t>G663</t>
  </si>
  <si>
    <t>076062</t>
  </si>
  <si>
    <t>PIGNONE</t>
  </si>
  <si>
    <t>G664</t>
  </si>
  <si>
    <t>011021</t>
  </si>
  <si>
    <t>PIGRA</t>
  </si>
  <si>
    <t>G665</t>
  </si>
  <si>
    <t>013184</t>
  </si>
  <si>
    <t>PILA</t>
  </si>
  <si>
    <t>G666</t>
  </si>
  <si>
    <t>002096</t>
  </si>
  <si>
    <t>PIMENTEL</t>
  </si>
  <si>
    <t>G669</t>
  </si>
  <si>
    <t>092048</t>
  </si>
  <si>
    <t>PIMONTE</t>
  </si>
  <si>
    <t>G670</t>
  </si>
  <si>
    <t>063054</t>
  </si>
  <si>
    <t>PINAROLO PO</t>
  </si>
  <si>
    <t>G671</t>
  </si>
  <si>
    <t>018115</t>
  </si>
  <si>
    <t>PINASCA</t>
  </si>
  <si>
    <t>G672</t>
  </si>
  <si>
    <t>001190</t>
  </si>
  <si>
    <t>PINCARA</t>
  </si>
  <si>
    <t>G673</t>
  </si>
  <si>
    <t>029036</t>
  </si>
  <si>
    <t>PINEROLO</t>
  </si>
  <si>
    <t>G674</t>
  </si>
  <si>
    <t>10064</t>
  </si>
  <si>
    <t>001191</t>
  </si>
  <si>
    <t>PINETO</t>
  </si>
  <si>
    <t>F831</t>
  </si>
  <si>
    <t>64025</t>
  </si>
  <si>
    <t>067035</t>
  </si>
  <si>
    <t>PINO D'ASTI</t>
  </si>
  <si>
    <t>G676</t>
  </si>
  <si>
    <t>005085</t>
  </si>
  <si>
    <t>PINO SULLA SPONDA DEL LAGO MAGGIORE</t>
  </si>
  <si>
    <t>G677</t>
  </si>
  <si>
    <t>012112</t>
  </si>
  <si>
    <t>PINO TORINESE</t>
  </si>
  <si>
    <t>G678</t>
  </si>
  <si>
    <t>10025</t>
  </si>
  <si>
    <t>001192</t>
  </si>
  <si>
    <t>PINZANO AL TAGLIAMENTO</t>
  </si>
  <si>
    <t>G680</t>
  </si>
  <si>
    <t>33094</t>
  </si>
  <si>
    <t>093030</t>
  </si>
  <si>
    <t>PINZOLO</t>
  </si>
  <si>
    <t>G681</t>
  </si>
  <si>
    <t>022143</t>
  </si>
  <si>
    <t>PIOBBICO</t>
  </si>
  <si>
    <t>G682</t>
  </si>
  <si>
    <t>61046</t>
  </si>
  <si>
    <t>041049</t>
  </si>
  <si>
    <t>PIOBESI D'ALBA</t>
  </si>
  <si>
    <t>G683</t>
  </si>
  <si>
    <t>004168</t>
  </si>
  <si>
    <t>PIOBESI TORINESE</t>
  </si>
  <si>
    <t>G684</t>
  </si>
  <si>
    <t>001193</t>
  </si>
  <si>
    <t>PIODE</t>
  </si>
  <si>
    <t>G685</t>
  </si>
  <si>
    <t>002097</t>
  </si>
  <si>
    <t>PIOLTELLO</t>
  </si>
  <si>
    <t>G686</t>
  </si>
  <si>
    <t>20096</t>
  </si>
  <si>
    <t>015175</t>
  </si>
  <si>
    <t>PIOMBINO</t>
  </si>
  <si>
    <t>G687</t>
  </si>
  <si>
    <t>57025</t>
  </si>
  <si>
    <t>049012</t>
  </si>
  <si>
    <t>PIOMBINO DESE</t>
  </si>
  <si>
    <t>G688</t>
  </si>
  <si>
    <t>35017</t>
  </si>
  <si>
    <t>028064</t>
  </si>
  <si>
    <t>PIORACO</t>
  </si>
  <si>
    <t>G690</t>
  </si>
  <si>
    <t>043039</t>
  </si>
  <si>
    <t>PIOSSASCO</t>
  </si>
  <si>
    <t>G691</t>
  </si>
  <si>
    <t>10045</t>
  </si>
  <si>
    <t>001194</t>
  </si>
  <si>
    <t>PIOVA' MASSAIA</t>
  </si>
  <si>
    <t>G692</t>
  </si>
  <si>
    <t>005086</t>
  </si>
  <si>
    <t>PIOVE DI SACCO</t>
  </si>
  <si>
    <t>G693</t>
  </si>
  <si>
    <t>35028</t>
  </si>
  <si>
    <t>028065</t>
  </si>
  <si>
    <t>PIOVENE ROCCHETTE</t>
  </si>
  <si>
    <t>G694</t>
  </si>
  <si>
    <t>36013</t>
  </si>
  <si>
    <t>024078</t>
  </si>
  <si>
    <t>PIOVERA</t>
  </si>
  <si>
    <t>G695</t>
  </si>
  <si>
    <t>006130</t>
  </si>
  <si>
    <t>PIOZZANO</t>
  </si>
  <si>
    <t>G696</t>
  </si>
  <si>
    <t>033034</t>
  </si>
  <si>
    <t>PIOZZO</t>
  </si>
  <si>
    <t>G697</t>
  </si>
  <si>
    <t>004169</t>
  </si>
  <si>
    <t>PIRAINO</t>
  </si>
  <si>
    <t>G699</t>
  </si>
  <si>
    <t>083068</t>
  </si>
  <si>
    <t>PISA</t>
  </si>
  <si>
    <t>G702</t>
  </si>
  <si>
    <t>56100</t>
  </si>
  <si>
    <t>050026</t>
  </si>
  <si>
    <t>PISANO</t>
  </si>
  <si>
    <t>G703</t>
  </si>
  <si>
    <t>003119</t>
  </si>
  <si>
    <t>PISCINA</t>
  </si>
  <si>
    <t>G705</t>
  </si>
  <si>
    <t>001195</t>
  </si>
  <si>
    <t>PISCINAS</t>
  </si>
  <si>
    <t>M291</t>
  </si>
  <si>
    <t>107015</t>
  </si>
  <si>
    <t>PISCIOTTA</t>
  </si>
  <si>
    <t>G707</t>
  </si>
  <si>
    <t>84066</t>
  </si>
  <si>
    <t>065096</t>
  </si>
  <si>
    <t>PISOGNE</t>
  </si>
  <si>
    <t>G710</t>
  </si>
  <si>
    <t>25055</t>
  </si>
  <si>
    <t>017143</t>
  </si>
  <si>
    <t>PISONIANO</t>
  </si>
  <si>
    <t>G704</t>
  </si>
  <si>
    <t>058077</t>
  </si>
  <si>
    <t>PISTICCI</t>
  </si>
  <si>
    <t>G712</t>
  </si>
  <si>
    <t>75015</t>
  </si>
  <si>
    <t>077020</t>
  </si>
  <si>
    <t>PISTOIA</t>
  </si>
  <si>
    <t>G713</t>
  </si>
  <si>
    <t>51100</t>
  </si>
  <si>
    <t>047014</t>
  </si>
  <si>
    <t>PITCAIRN (E DIPENDENZE)</t>
  </si>
  <si>
    <t>Z722</t>
  </si>
  <si>
    <t>PIT</t>
  </si>
  <si>
    <t>PITEGLIO</t>
  </si>
  <si>
    <t>G715</t>
  </si>
  <si>
    <t>51020</t>
  </si>
  <si>
    <t>047015</t>
  </si>
  <si>
    <t>PITIGLIANO</t>
  </si>
  <si>
    <t>G716</t>
  </si>
  <si>
    <t>58017</t>
  </si>
  <si>
    <t>053019</t>
  </si>
  <si>
    <t>PIUBEGA</t>
  </si>
  <si>
    <t>G717</t>
  </si>
  <si>
    <t>020041</t>
  </si>
  <si>
    <t>PIURO</t>
  </si>
  <si>
    <t>G718</t>
  </si>
  <si>
    <t>014050</t>
  </si>
  <si>
    <t>PIVERONE</t>
  </si>
  <si>
    <t>G719</t>
  </si>
  <si>
    <t>001196</t>
  </si>
  <si>
    <t>PIZZALE</t>
  </si>
  <si>
    <t>G720</t>
  </si>
  <si>
    <t>018116</t>
  </si>
  <si>
    <t>PIZZIGHETTONE</t>
  </si>
  <si>
    <t>G721</t>
  </si>
  <si>
    <t>26026</t>
  </si>
  <si>
    <t>019076</t>
  </si>
  <si>
    <t>PIZZO</t>
  </si>
  <si>
    <t>G722</t>
  </si>
  <si>
    <t>89812</t>
  </si>
  <si>
    <t>102027</t>
  </si>
  <si>
    <t>PIZZOFERRATO</t>
  </si>
  <si>
    <t>G724</t>
  </si>
  <si>
    <t>069066</t>
  </si>
  <si>
    <t>PIZZOLI</t>
  </si>
  <si>
    <t>G726</t>
  </si>
  <si>
    <t>67017</t>
  </si>
  <si>
    <t>066072</t>
  </si>
  <si>
    <t>PIZZONE</t>
  </si>
  <si>
    <t>G727</t>
  </si>
  <si>
    <t>094036</t>
  </si>
  <si>
    <t>PIZZONI</t>
  </si>
  <si>
    <t>G728</t>
  </si>
  <si>
    <t>89834</t>
  </si>
  <si>
    <t>102028</t>
  </si>
  <si>
    <t>PLACANICA</t>
  </si>
  <si>
    <t>G729</t>
  </si>
  <si>
    <t>080059</t>
  </si>
  <si>
    <t>PLATACI</t>
  </si>
  <si>
    <t>G733</t>
  </si>
  <si>
    <t>078100</t>
  </si>
  <si>
    <t>PLATANIA</t>
  </si>
  <si>
    <t>G734</t>
  </si>
  <si>
    <t>079099</t>
  </si>
  <si>
    <t>PLATI'</t>
  </si>
  <si>
    <t>G735</t>
  </si>
  <si>
    <t>89039</t>
  </si>
  <si>
    <t>080060</t>
  </si>
  <si>
    <t>PLAUS</t>
  </si>
  <si>
    <t>G299</t>
  </si>
  <si>
    <t>021064</t>
  </si>
  <si>
    <t>PLESIO</t>
  </si>
  <si>
    <t>G737</t>
  </si>
  <si>
    <t>013185</t>
  </si>
  <si>
    <t>PLOAGHE</t>
  </si>
  <si>
    <t>G740</t>
  </si>
  <si>
    <t>07017</t>
  </si>
  <si>
    <t>090057</t>
  </si>
  <si>
    <t>PLODIO</t>
  </si>
  <si>
    <t>G741</t>
  </si>
  <si>
    <t>009050</t>
  </si>
  <si>
    <t>POCAPAGLIA</t>
  </si>
  <si>
    <t>G742</t>
  </si>
  <si>
    <t>004170</t>
  </si>
  <si>
    <t>POCENIA</t>
  </si>
  <si>
    <t>G743</t>
  </si>
  <si>
    <t>030075</t>
  </si>
  <si>
    <t>PODENZANA</t>
  </si>
  <si>
    <t>G746</t>
  </si>
  <si>
    <t>54010</t>
  </si>
  <si>
    <t>045013</t>
  </si>
  <si>
    <t>PODENZANO</t>
  </si>
  <si>
    <t>G747</t>
  </si>
  <si>
    <t>29027</t>
  </si>
  <si>
    <t>033035</t>
  </si>
  <si>
    <t>POFI</t>
  </si>
  <si>
    <t>G749</t>
  </si>
  <si>
    <t>03026</t>
  </si>
  <si>
    <t>060055</t>
  </si>
  <si>
    <t>POGGIARDO</t>
  </si>
  <si>
    <t>G751</t>
  </si>
  <si>
    <t>73037</t>
  </si>
  <si>
    <t>075061</t>
  </si>
  <si>
    <t>POGGIBONSI</t>
  </si>
  <si>
    <t>G752</t>
  </si>
  <si>
    <t>53036</t>
  </si>
  <si>
    <t>052022</t>
  </si>
  <si>
    <t>POGGIO A CAIANO</t>
  </si>
  <si>
    <t>G754</t>
  </si>
  <si>
    <t>59016</t>
  </si>
  <si>
    <t>100004</t>
  </si>
  <si>
    <t>POGGIO BERNI</t>
  </si>
  <si>
    <t>G755</t>
  </si>
  <si>
    <t>47824</t>
  </si>
  <si>
    <t>099012</t>
  </si>
  <si>
    <t>POGGIO BUSTONE</t>
  </si>
  <si>
    <t>G756</t>
  </si>
  <si>
    <t>02018</t>
  </si>
  <si>
    <t>057051</t>
  </si>
  <si>
    <t>POGGIO CATINO</t>
  </si>
  <si>
    <t>G757</t>
  </si>
  <si>
    <t>057052</t>
  </si>
  <si>
    <t>POGGIO IMPERIALE</t>
  </si>
  <si>
    <t>G761</t>
  </si>
  <si>
    <t>071040</t>
  </si>
  <si>
    <t>POGGIO MIRTETO</t>
  </si>
  <si>
    <t>G763</t>
  </si>
  <si>
    <t>02047</t>
  </si>
  <si>
    <t>057053</t>
  </si>
  <si>
    <t>POGGIO MOIANO</t>
  </si>
  <si>
    <t>G764</t>
  </si>
  <si>
    <t>02037</t>
  </si>
  <si>
    <t>057054</t>
  </si>
  <si>
    <t>POGGIO NATIVO</t>
  </si>
  <si>
    <t>G765</t>
  </si>
  <si>
    <t>057055</t>
  </si>
  <si>
    <t>POGGIO PICENZE</t>
  </si>
  <si>
    <t>G766</t>
  </si>
  <si>
    <t>67026</t>
  </si>
  <si>
    <t>066073</t>
  </si>
  <si>
    <t>POGGIO RENATICO</t>
  </si>
  <si>
    <t>G768</t>
  </si>
  <si>
    <t>44028</t>
  </si>
  <si>
    <t>038018</t>
  </si>
  <si>
    <t>POGGIO RUSCO</t>
  </si>
  <si>
    <t>G753</t>
  </si>
  <si>
    <t>46025</t>
  </si>
  <si>
    <t>020042</t>
  </si>
  <si>
    <t>POGGIO SAN LORENZO</t>
  </si>
  <si>
    <t>G770</t>
  </si>
  <si>
    <t>057056</t>
  </si>
  <si>
    <t>POGGIO SAN MARCELLO</t>
  </si>
  <si>
    <t>G771</t>
  </si>
  <si>
    <t>042037</t>
  </si>
  <si>
    <t>POGGIO SAN VICINO</t>
  </si>
  <si>
    <t>D566</t>
  </si>
  <si>
    <t>043040</t>
  </si>
  <si>
    <t>POGGIO SANNITA</t>
  </si>
  <si>
    <t>B317</t>
  </si>
  <si>
    <t>86086</t>
  </si>
  <si>
    <t>094037</t>
  </si>
  <si>
    <t>POGGIODOMO</t>
  </si>
  <si>
    <t>G758</t>
  </si>
  <si>
    <t>054042</t>
  </si>
  <si>
    <t>POGGIOFIORITO</t>
  </si>
  <si>
    <t>G760</t>
  </si>
  <si>
    <t>069067</t>
  </si>
  <si>
    <t>POGGIOMARINO</t>
  </si>
  <si>
    <t>G762</t>
  </si>
  <si>
    <t>063055</t>
  </si>
  <si>
    <t>POGGIOREALE</t>
  </si>
  <si>
    <t>G767</t>
  </si>
  <si>
    <t>081016</t>
  </si>
  <si>
    <t>POGGIORSINI</t>
  </si>
  <si>
    <t>G769</t>
  </si>
  <si>
    <t>072034</t>
  </si>
  <si>
    <t>POGGIRIDENTI</t>
  </si>
  <si>
    <t>G431</t>
  </si>
  <si>
    <t>014051</t>
  </si>
  <si>
    <t>POGLIANO MILANESE</t>
  </si>
  <si>
    <t>G772</t>
  </si>
  <si>
    <t>015176</t>
  </si>
  <si>
    <t>POGNANA LARIO</t>
  </si>
  <si>
    <t>G773</t>
  </si>
  <si>
    <t>013186</t>
  </si>
  <si>
    <t>POGNANO</t>
  </si>
  <si>
    <t>G774</t>
  </si>
  <si>
    <t>016167</t>
  </si>
  <si>
    <t>POGNO</t>
  </si>
  <si>
    <t>G775</t>
  </si>
  <si>
    <t>28076</t>
  </si>
  <si>
    <t>003120</t>
  </si>
  <si>
    <t>POIANA MAGGIORE</t>
  </si>
  <si>
    <t>G776</t>
  </si>
  <si>
    <t>36026</t>
  </si>
  <si>
    <t>024079</t>
  </si>
  <si>
    <t>POIRINO</t>
  </si>
  <si>
    <t>G777</t>
  </si>
  <si>
    <t>001197</t>
  </si>
  <si>
    <t>POLAVENO</t>
  </si>
  <si>
    <t>G779</t>
  </si>
  <si>
    <t>017144</t>
  </si>
  <si>
    <t>POLCENIGO</t>
  </si>
  <si>
    <t>G780</t>
  </si>
  <si>
    <t>093031</t>
  </si>
  <si>
    <t>POLESELLA</t>
  </si>
  <si>
    <t>G782</t>
  </si>
  <si>
    <t>45038</t>
  </si>
  <si>
    <t>029037</t>
  </si>
  <si>
    <t>POLESINE PARMENSE</t>
  </si>
  <si>
    <t>G783</t>
  </si>
  <si>
    <t>034029</t>
  </si>
  <si>
    <t>POLI</t>
  </si>
  <si>
    <t>G784</t>
  </si>
  <si>
    <t>058078</t>
  </si>
  <si>
    <t>POLIA</t>
  </si>
  <si>
    <t>G785</t>
  </si>
  <si>
    <t>89813</t>
  </si>
  <si>
    <t>102029</t>
  </si>
  <si>
    <t>POLICORO</t>
  </si>
  <si>
    <t>G786</t>
  </si>
  <si>
    <t>75025</t>
  </si>
  <si>
    <t>077021</t>
  </si>
  <si>
    <t>POLIGNANO A MARE</t>
  </si>
  <si>
    <t>G787</t>
  </si>
  <si>
    <t>70044</t>
  </si>
  <si>
    <t>072035</t>
  </si>
  <si>
    <t>POLINAGO</t>
  </si>
  <si>
    <t>G789</t>
  </si>
  <si>
    <t>41040</t>
  </si>
  <si>
    <t>036032</t>
  </si>
  <si>
    <t>POLINESIA FRANCESE (ISOLE)</t>
  </si>
  <si>
    <t>Z723</t>
  </si>
  <si>
    <t>PFR</t>
  </si>
  <si>
    <t>POLINO</t>
  </si>
  <si>
    <t>G790</t>
  </si>
  <si>
    <t>055027</t>
  </si>
  <si>
    <t>POLISTENA</t>
  </si>
  <si>
    <t>G791</t>
  </si>
  <si>
    <t>89024</t>
  </si>
  <si>
    <t>080061</t>
  </si>
  <si>
    <t>POLIZZI GENEROSA</t>
  </si>
  <si>
    <t>G792</t>
  </si>
  <si>
    <t>90028</t>
  </si>
  <si>
    <t>082058</t>
  </si>
  <si>
    <t>POLLA</t>
  </si>
  <si>
    <t>G793</t>
  </si>
  <si>
    <t>84035</t>
  </si>
  <si>
    <t>065097</t>
  </si>
  <si>
    <t>POLLEIN</t>
  </si>
  <si>
    <t>G794</t>
  </si>
  <si>
    <t>007049</t>
  </si>
  <si>
    <t>POLLENA TROCCHIA</t>
  </si>
  <si>
    <t>G795</t>
  </si>
  <si>
    <t>063056</t>
  </si>
  <si>
    <t>POLLENZA</t>
  </si>
  <si>
    <t>F567</t>
  </si>
  <si>
    <t>043041</t>
  </si>
  <si>
    <t>POLLICA</t>
  </si>
  <si>
    <t>G796</t>
  </si>
  <si>
    <t>84068</t>
  </si>
  <si>
    <t>065098</t>
  </si>
  <si>
    <t>POLLINA</t>
  </si>
  <si>
    <t>G797</t>
  </si>
  <si>
    <t>082059</t>
  </si>
  <si>
    <t>POLLONE</t>
  </si>
  <si>
    <t>G798</t>
  </si>
  <si>
    <t>13814</t>
  </si>
  <si>
    <t>096046</t>
  </si>
  <si>
    <t>POLLUTRI</t>
  </si>
  <si>
    <t>G799</t>
  </si>
  <si>
    <t>069068</t>
  </si>
  <si>
    <t>POLONGHERA</t>
  </si>
  <si>
    <t>G800</t>
  </si>
  <si>
    <t>004171</t>
  </si>
  <si>
    <t>POLONIA</t>
  </si>
  <si>
    <t>Z127</t>
  </si>
  <si>
    <t>PLX</t>
  </si>
  <si>
    <t>POLPENAZZE</t>
  </si>
  <si>
    <t>G801</t>
  </si>
  <si>
    <t>017145</t>
  </si>
  <si>
    <t>POLVERARA</t>
  </si>
  <si>
    <t>G802</t>
  </si>
  <si>
    <t>028066</t>
  </si>
  <si>
    <t>POLVERIGI</t>
  </si>
  <si>
    <t>G803</t>
  </si>
  <si>
    <t>042038</t>
  </si>
  <si>
    <t>POMARANCE</t>
  </si>
  <si>
    <t>G804</t>
  </si>
  <si>
    <t>56045</t>
  </si>
  <si>
    <t>050027</t>
  </si>
  <si>
    <t>POMARETTO</t>
  </si>
  <si>
    <t>G805</t>
  </si>
  <si>
    <t>001198</t>
  </si>
  <si>
    <t>POMARICO</t>
  </si>
  <si>
    <t>G806</t>
  </si>
  <si>
    <t>75016</t>
  </si>
  <si>
    <t>077022</t>
  </si>
  <si>
    <t>POMARO MONFERRATO</t>
  </si>
  <si>
    <t>G807</t>
  </si>
  <si>
    <t>006131</t>
  </si>
  <si>
    <t>POMAROLO</t>
  </si>
  <si>
    <t>G808</t>
  </si>
  <si>
    <t>022144</t>
  </si>
  <si>
    <t>POMBIA</t>
  </si>
  <si>
    <t>G809</t>
  </si>
  <si>
    <t>28050</t>
  </si>
  <si>
    <t>003121</t>
  </si>
  <si>
    <t>POMEZIA</t>
  </si>
  <si>
    <t>G811</t>
  </si>
  <si>
    <t>058079</t>
  </si>
  <si>
    <t>POMIGLIANO D'ARCO</t>
  </si>
  <si>
    <t>G812</t>
  </si>
  <si>
    <t>80038</t>
  </si>
  <si>
    <t>063057</t>
  </si>
  <si>
    <t>POMPEI</t>
  </si>
  <si>
    <t>G813</t>
  </si>
  <si>
    <t>80045</t>
  </si>
  <si>
    <t>063058</t>
  </si>
  <si>
    <t>POMPEIANA</t>
  </si>
  <si>
    <t>G814</t>
  </si>
  <si>
    <t>18015</t>
  </si>
  <si>
    <t>008044</t>
  </si>
  <si>
    <t>POMPIANO</t>
  </si>
  <si>
    <t>G815</t>
  </si>
  <si>
    <t>017146</t>
  </si>
  <si>
    <t>POMPONESCO</t>
  </si>
  <si>
    <t>G816</t>
  </si>
  <si>
    <t>020043</t>
  </si>
  <si>
    <t>POMPU</t>
  </si>
  <si>
    <t>G817</t>
  </si>
  <si>
    <t>095042</t>
  </si>
  <si>
    <t>PONCARALE</t>
  </si>
  <si>
    <t>G818</t>
  </si>
  <si>
    <t>017147</t>
  </si>
  <si>
    <t>PONDERANO</t>
  </si>
  <si>
    <t>G820</t>
  </si>
  <si>
    <t>13875</t>
  </si>
  <si>
    <t>096047</t>
  </si>
  <si>
    <t>PONNA</t>
  </si>
  <si>
    <t>G821</t>
  </si>
  <si>
    <t>013187</t>
  </si>
  <si>
    <t>PONSACCO</t>
  </si>
  <si>
    <t>G822</t>
  </si>
  <si>
    <t>56038</t>
  </si>
  <si>
    <t>050028</t>
  </si>
  <si>
    <t>PONSO</t>
  </si>
  <si>
    <t>G823</t>
  </si>
  <si>
    <t>028067</t>
  </si>
  <si>
    <t>PONT CANAVESE</t>
  </si>
  <si>
    <t>G826</t>
  </si>
  <si>
    <t>10085</t>
  </si>
  <si>
    <t>001199</t>
  </si>
  <si>
    <t>PONT SAINT MARTIN</t>
  </si>
  <si>
    <t>G854</t>
  </si>
  <si>
    <t>11026</t>
  </si>
  <si>
    <t>007052</t>
  </si>
  <si>
    <t>PONTASSIEVE</t>
  </si>
  <si>
    <t>G825</t>
  </si>
  <si>
    <t>50065</t>
  </si>
  <si>
    <t>048033</t>
  </si>
  <si>
    <t>PONTBOSET</t>
  </si>
  <si>
    <t>G545</t>
  </si>
  <si>
    <t>007050</t>
  </si>
  <si>
    <t>PONTE BUGGIANESE</t>
  </si>
  <si>
    <t>G833</t>
  </si>
  <si>
    <t>51019</t>
  </si>
  <si>
    <t>047016</t>
  </si>
  <si>
    <t>PONTE DELL'OLIO</t>
  </si>
  <si>
    <t>G842</t>
  </si>
  <si>
    <t>29028</t>
  </si>
  <si>
    <t>033036</t>
  </si>
  <si>
    <t>PONTE DI LEGNO</t>
  </si>
  <si>
    <t>G844</t>
  </si>
  <si>
    <t>25056</t>
  </si>
  <si>
    <t>017148</t>
  </si>
  <si>
    <t>PONTE DI PIAVE</t>
  </si>
  <si>
    <t>G846</t>
  </si>
  <si>
    <t>31047</t>
  </si>
  <si>
    <t>026058</t>
  </si>
  <si>
    <t>PONTE GARDENA</t>
  </si>
  <si>
    <t>G830</t>
  </si>
  <si>
    <t>021065</t>
  </si>
  <si>
    <t>PONTE IN VALTELLINA</t>
  </si>
  <si>
    <t>G829</t>
  </si>
  <si>
    <t>23026</t>
  </si>
  <si>
    <t>014052</t>
  </si>
  <si>
    <t>PONTE LAMBRO</t>
  </si>
  <si>
    <t>G847</t>
  </si>
  <si>
    <t>22037</t>
  </si>
  <si>
    <t>013188</t>
  </si>
  <si>
    <t>PONTE NELLE ALPI</t>
  </si>
  <si>
    <t>B662</t>
  </si>
  <si>
    <t>32014</t>
  </si>
  <si>
    <t>025040</t>
  </si>
  <si>
    <t>PONTE NIZZA</t>
  </si>
  <si>
    <t>G851</t>
  </si>
  <si>
    <t>018117</t>
  </si>
  <si>
    <t>PONTE NOSSA</t>
  </si>
  <si>
    <t>F941</t>
  </si>
  <si>
    <t>24028</t>
  </si>
  <si>
    <t>016168</t>
  </si>
  <si>
    <t>PONTE SAN NICOLO'</t>
  </si>
  <si>
    <t>G855</t>
  </si>
  <si>
    <t>028069</t>
  </si>
  <si>
    <t>PONTE SAN PIETRO</t>
  </si>
  <si>
    <t>G856</t>
  </si>
  <si>
    <t>24036</t>
  </si>
  <si>
    <t>016170</t>
  </si>
  <si>
    <t>PONTEBBA</t>
  </si>
  <si>
    <t>G831</t>
  </si>
  <si>
    <t>33016</t>
  </si>
  <si>
    <t>030076</t>
  </si>
  <si>
    <t>PONTECAGNANO FAIANO</t>
  </si>
  <si>
    <t>G834</t>
  </si>
  <si>
    <t>84098</t>
  </si>
  <si>
    <t>065099</t>
  </si>
  <si>
    <t>PONTECCHIO POLESINE</t>
  </si>
  <si>
    <t>G836</t>
  </si>
  <si>
    <t>029038</t>
  </si>
  <si>
    <t>PONTECHIANALE</t>
  </si>
  <si>
    <t>G837</t>
  </si>
  <si>
    <t>004172</t>
  </si>
  <si>
    <t>PONTECORVO</t>
  </si>
  <si>
    <t>G838</t>
  </si>
  <si>
    <t>03037</t>
  </si>
  <si>
    <t>060056</t>
  </si>
  <si>
    <t>PONTECURONE</t>
  </si>
  <si>
    <t>G839</t>
  </si>
  <si>
    <t>15055</t>
  </si>
  <si>
    <t>006132</t>
  </si>
  <si>
    <t>PONTEDASSIO</t>
  </si>
  <si>
    <t>G840</t>
  </si>
  <si>
    <t>008045</t>
  </si>
  <si>
    <t>PONTEDERA</t>
  </si>
  <si>
    <t>G843</t>
  </si>
  <si>
    <t>56025</t>
  </si>
  <si>
    <t>050029</t>
  </si>
  <si>
    <t>PONTELANDOLFO</t>
  </si>
  <si>
    <t>G848</t>
  </si>
  <si>
    <t>062054</t>
  </si>
  <si>
    <t>PONTELATONE</t>
  </si>
  <si>
    <t>G849</t>
  </si>
  <si>
    <t>061061</t>
  </si>
  <si>
    <t>PONTELONGO</t>
  </si>
  <si>
    <t>G850</t>
  </si>
  <si>
    <t>35029</t>
  </si>
  <si>
    <t>028068</t>
  </si>
  <si>
    <t>PONTENURE</t>
  </si>
  <si>
    <t>G852</t>
  </si>
  <si>
    <t>033037</t>
  </si>
  <si>
    <t>PONTERANICA</t>
  </si>
  <si>
    <t>G853</t>
  </si>
  <si>
    <t>016169</t>
  </si>
  <si>
    <t>PONTESTURA</t>
  </si>
  <si>
    <t>G858</t>
  </si>
  <si>
    <t>15027</t>
  </si>
  <si>
    <t>006133</t>
  </si>
  <si>
    <t>PONTEVICO</t>
  </si>
  <si>
    <t>G859</t>
  </si>
  <si>
    <t>25026</t>
  </si>
  <si>
    <t>017149</t>
  </si>
  <si>
    <t>PONTEY</t>
  </si>
  <si>
    <t>G860</t>
  </si>
  <si>
    <t>007051</t>
  </si>
  <si>
    <t>PONTI</t>
  </si>
  <si>
    <t>G861</t>
  </si>
  <si>
    <t>006134</t>
  </si>
  <si>
    <t>PONTI SUL MINCIO</t>
  </si>
  <si>
    <t>G862</t>
  </si>
  <si>
    <t>020044</t>
  </si>
  <si>
    <t>PONTIDA</t>
  </si>
  <si>
    <t>G864</t>
  </si>
  <si>
    <t>016171</t>
  </si>
  <si>
    <t>PONTINIA</t>
  </si>
  <si>
    <t>G865</t>
  </si>
  <si>
    <t>04014</t>
  </si>
  <si>
    <t>059017</t>
  </si>
  <si>
    <t>PONTINVREA</t>
  </si>
  <si>
    <t>G866</t>
  </si>
  <si>
    <t>17042</t>
  </si>
  <si>
    <t>009051</t>
  </si>
  <si>
    <t>PONTIROLO NUOVO</t>
  </si>
  <si>
    <t>G867</t>
  </si>
  <si>
    <t>016172</t>
  </si>
  <si>
    <t>PONTOGLIO</t>
  </si>
  <si>
    <t>G869</t>
  </si>
  <si>
    <t>25037</t>
  </si>
  <si>
    <t>017150</t>
  </si>
  <si>
    <t>PONTREMOLI</t>
  </si>
  <si>
    <t>G870</t>
  </si>
  <si>
    <t>54027</t>
  </si>
  <si>
    <t>045014</t>
  </si>
  <si>
    <t>PONZA</t>
  </si>
  <si>
    <t>G871</t>
  </si>
  <si>
    <t>04027</t>
  </si>
  <si>
    <t>059018</t>
  </si>
  <si>
    <t>PONZANO DI FERMO</t>
  </si>
  <si>
    <t>G873</t>
  </si>
  <si>
    <t>044059</t>
  </si>
  <si>
    <t>PONZANO MONFERRATO</t>
  </si>
  <si>
    <t>G872</t>
  </si>
  <si>
    <t>006135</t>
  </si>
  <si>
    <t>PONZANO ROMANO</t>
  </si>
  <si>
    <t>G874</t>
  </si>
  <si>
    <t>058080</t>
  </si>
  <si>
    <t>PONZANO VENETO</t>
  </si>
  <si>
    <t>G875</t>
  </si>
  <si>
    <t>026059</t>
  </si>
  <si>
    <t>PONZONE</t>
  </si>
  <si>
    <t>G877</t>
  </si>
  <si>
    <t>006136</t>
  </si>
  <si>
    <t>POPOLI</t>
  </si>
  <si>
    <t>G878</t>
  </si>
  <si>
    <t>65026</t>
  </si>
  <si>
    <t>068033</t>
  </si>
  <si>
    <t>POPPI</t>
  </si>
  <si>
    <t>G879</t>
  </si>
  <si>
    <t>52014</t>
  </si>
  <si>
    <t>051031</t>
  </si>
  <si>
    <t>PORANO</t>
  </si>
  <si>
    <t>G881</t>
  </si>
  <si>
    <t>055028</t>
  </si>
  <si>
    <t>PORCARI</t>
  </si>
  <si>
    <t>G882</t>
  </si>
  <si>
    <t>55016</t>
  </si>
  <si>
    <t>046026</t>
  </si>
  <si>
    <t>PORCIA</t>
  </si>
  <si>
    <t>G886</t>
  </si>
  <si>
    <t>093032</t>
  </si>
  <si>
    <t>PORDENONE</t>
  </si>
  <si>
    <t>G888</t>
  </si>
  <si>
    <t>33170</t>
  </si>
  <si>
    <t>093033</t>
  </si>
  <si>
    <t>PORLEZZA</t>
  </si>
  <si>
    <t>G889</t>
  </si>
  <si>
    <t>22018</t>
  </si>
  <si>
    <t>013189</t>
  </si>
  <si>
    <t>PORNASSIO</t>
  </si>
  <si>
    <t>G890</t>
  </si>
  <si>
    <t>18024</t>
  </si>
  <si>
    <t>008046</t>
  </si>
  <si>
    <t>PORPETTO</t>
  </si>
  <si>
    <t>G891</t>
  </si>
  <si>
    <t>030077</t>
  </si>
  <si>
    <t>PORRETTA TERME</t>
  </si>
  <si>
    <t>A558</t>
  </si>
  <si>
    <t>40046</t>
  </si>
  <si>
    <t>037049</t>
  </si>
  <si>
    <t>PORTACOMARO</t>
  </si>
  <si>
    <t>G894</t>
  </si>
  <si>
    <t>14037</t>
  </si>
  <si>
    <t>005087</t>
  </si>
  <si>
    <t>PORTALBERA</t>
  </si>
  <si>
    <t>G895</t>
  </si>
  <si>
    <t>018118</t>
  </si>
  <si>
    <t>PORTE</t>
  </si>
  <si>
    <t>G900</t>
  </si>
  <si>
    <t>001200</t>
  </si>
  <si>
    <t>PORTICI</t>
  </si>
  <si>
    <t>G902</t>
  </si>
  <si>
    <t>80055</t>
  </si>
  <si>
    <t>063059</t>
  </si>
  <si>
    <t>PORTICO DI CASERTA</t>
  </si>
  <si>
    <t>G903</t>
  </si>
  <si>
    <t>061062</t>
  </si>
  <si>
    <t>PORTICO E SAN BENEDETTO</t>
  </si>
  <si>
    <t>G904</t>
  </si>
  <si>
    <t>040031</t>
  </si>
  <si>
    <t>PORTIGLIOLA</t>
  </si>
  <si>
    <t>G905</t>
  </si>
  <si>
    <t>080062</t>
  </si>
  <si>
    <t>PORTO AZZURRO</t>
  </si>
  <si>
    <t>E680</t>
  </si>
  <si>
    <t>57036</t>
  </si>
  <si>
    <t>049013</t>
  </si>
  <si>
    <t>PORTO CERESIO</t>
  </si>
  <si>
    <t>G906</t>
  </si>
  <si>
    <t>012113</t>
  </si>
  <si>
    <t>PORTO CESAREO</t>
  </si>
  <si>
    <t>M263</t>
  </si>
  <si>
    <t>075097</t>
  </si>
  <si>
    <t>PORTO EMPEDOCLE</t>
  </si>
  <si>
    <t>F299</t>
  </si>
  <si>
    <t>92014</t>
  </si>
  <si>
    <t>084028</t>
  </si>
  <si>
    <t>PORTO MANTOVANO</t>
  </si>
  <si>
    <t>G917</t>
  </si>
  <si>
    <t>46047</t>
  </si>
  <si>
    <t>020045</t>
  </si>
  <si>
    <t>PORTO RECANATI</t>
  </si>
  <si>
    <t>G919</t>
  </si>
  <si>
    <t>62017</t>
  </si>
  <si>
    <t>043042</t>
  </si>
  <si>
    <t>PORTO SAN GIORGIO</t>
  </si>
  <si>
    <t>G920</t>
  </si>
  <si>
    <t>63017</t>
  </si>
  <si>
    <t>044060</t>
  </si>
  <si>
    <t>PORTO SANT'ELPIDIO</t>
  </si>
  <si>
    <t>G921</t>
  </si>
  <si>
    <t>63018</t>
  </si>
  <si>
    <t>044061</t>
  </si>
  <si>
    <t>PORTO TOLLE</t>
  </si>
  <si>
    <t>G923</t>
  </si>
  <si>
    <t>45018</t>
  </si>
  <si>
    <t>029039</t>
  </si>
  <si>
    <t>PORTO TORRES</t>
  </si>
  <si>
    <t>G924</t>
  </si>
  <si>
    <t>07046</t>
  </si>
  <si>
    <t>090058</t>
  </si>
  <si>
    <t>PORTO VALTRAVAGLIA</t>
  </si>
  <si>
    <t>G907</t>
  </si>
  <si>
    <t>012114</t>
  </si>
  <si>
    <t>PORTO VIRO</t>
  </si>
  <si>
    <t>G926</t>
  </si>
  <si>
    <t>45014</t>
  </si>
  <si>
    <t>029052</t>
  </si>
  <si>
    <t>PORTOBUFFOLE'</t>
  </si>
  <si>
    <t>G909</t>
  </si>
  <si>
    <t>026060</t>
  </si>
  <si>
    <t>PORTOCANNONE</t>
  </si>
  <si>
    <t>G910</t>
  </si>
  <si>
    <t>86045</t>
  </si>
  <si>
    <t>070055</t>
  </si>
  <si>
    <t>PORTOFERRAIO</t>
  </si>
  <si>
    <t>G912</t>
  </si>
  <si>
    <t>57037</t>
  </si>
  <si>
    <t>049014</t>
  </si>
  <si>
    <t>PORTOFINO</t>
  </si>
  <si>
    <t>G913</t>
  </si>
  <si>
    <t>16034</t>
  </si>
  <si>
    <t>010044</t>
  </si>
  <si>
    <t>PORTOGALLO</t>
  </si>
  <si>
    <t>Z128</t>
  </si>
  <si>
    <t>PXX</t>
  </si>
  <si>
    <t>PORTOGRUARO</t>
  </si>
  <si>
    <t>G914</t>
  </si>
  <si>
    <t>30026</t>
  </si>
  <si>
    <t>027029</t>
  </si>
  <si>
    <t>PORTOMAGGIORE</t>
  </si>
  <si>
    <t>G916</t>
  </si>
  <si>
    <t>44015</t>
  </si>
  <si>
    <t>038019</t>
  </si>
  <si>
    <t>PORTOPALO DI CAPO PASSERO</t>
  </si>
  <si>
    <t>M257</t>
  </si>
  <si>
    <t>089020</t>
  </si>
  <si>
    <t>PORTOSCUSO</t>
  </si>
  <si>
    <t>G922</t>
  </si>
  <si>
    <t>107016</t>
  </si>
  <si>
    <t>PORTOVENERE</t>
  </si>
  <si>
    <t>G925</t>
  </si>
  <si>
    <t>19025</t>
  </si>
  <si>
    <t>011022</t>
  </si>
  <si>
    <t>PORTULA</t>
  </si>
  <si>
    <t>G927</t>
  </si>
  <si>
    <t>13833</t>
  </si>
  <si>
    <t>096048</t>
  </si>
  <si>
    <t>POSADA</t>
  </si>
  <si>
    <t>G929</t>
  </si>
  <si>
    <t>091073</t>
  </si>
  <si>
    <t>POSINA</t>
  </si>
  <si>
    <t>G931</t>
  </si>
  <si>
    <t>024080</t>
  </si>
  <si>
    <t>POSITANO</t>
  </si>
  <si>
    <t>G932</t>
  </si>
  <si>
    <t>84017</t>
  </si>
  <si>
    <t>065100</t>
  </si>
  <si>
    <t>POSSAGNO</t>
  </si>
  <si>
    <t>G933</t>
  </si>
  <si>
    <t>31054</t>
  </si>
  <si>
    <t>026061</t>
  </si>
  <si>
    <t>POSTA</t>
  </si>
  <si>
    <t>G934</t>
  </si>
  <si>
    <t>02019</t>
  </si>
  <si>
    <t>057057</t>
  </si>
  <si>
    <t>POSTA FIBRENO</t>
  </si>
  <si>
    <t>G935</t>
  </si>
  <si>
    <t>060057</t>
  </si>
  <si>
    <t>POSTAL</t>
  </si>
  <si>
    <t>G936</t>
  </si>
  <si>
    <t>39014</t>
  </si>
  <si>
    <t>021066</t>
  </si>
  <si>
    <t>POSTALESIO</t>
  </si>
  <si>
    <t>G937</t>
  </si>
  <si>
    <t>014053</t>
  </si>
  <si>
    <t>POSTIGLIONE</t>
  </si>
  <si>
    <t>G939</t>
  </si>
  <si>
    <t>84026</t>
  </si>
  <si>
    <t>065101</t>
  </si>
  <si>
    <t>POSTUA</t>
  </si>
  <si>
    <t>G940</t>
  </si>
  <si>
    <t>002102</t>
  </si>
  <si>
    <t>POTENZA</t>
  </si>
  <si>
    <t>G942</t>
  </si>
  <si>
    <t>85100</t>
  </si>
  <si>
    <t>076063</t>
  </si>
  <si>
    <t>POTENZA PICENA</t>
  </si>
  <si>
    <t>F632</t>
  </si>
  <si>
    <t>62018</t>
  </si>
  <si>
    <t>043043</t>
  </si>
  <si>
    <t>POVE DEL GRAPPA</t>
  </si>
  <si>
    <t>G943</t>
  </si>
  <si>
    <t>024081</t>
  </si>
  <si>
    <t>POVEGLIANO</t>
  </si>
  <si>
    <t>G944</t>
  </si>
  <si>
    <t>026062</t>
  </si>
  <si>
    <t>POVEGLIANO VERONESE</t>
  </si>
  <si>
    <t>G945</t>
  </si>
  <si>
    <t>37064</t>
  </si>
  <si>
    <t>023060</t>
  </si>
  <si>
    <t>POVIGLIO</t>
  </si>
  <si>
    <t>G947</t>
  </si>
  <si>
    <t>42028</t>
  </si>
  <si>
    <t>035029</t>
  </si>
  <si>
    <t>POVOLETTO</t>
  </si>
  <si>
    <t>G949</t>
  </si>
  <si>
    <t>030078</t>
  </si>
  <si>
    <t>POZZA DI FASSA</t>
  </si>
  <si>
    <t>G950</t>
  </si>
  <si>
    <t>38036</t>
  </si>
  <si>
    <t>022145</t>
  </si>
  <si>
    <t>POZZAGLIA SABINO</t>
  </si>
  <si>
    <t>G951</t>
  </si>
  <si>
    <t>057058</t>
  </si>
  <si>
    <t>POZZAGLIO ED UNITI</t>
  </si>
  <si>
    <t>B914</t>
  </si>
  <si>
    <t>019077</t>
  </si>
  <si>
    <t>POZZALLO</t>
  </si>
  <si>
    <t>G953</t>
  </si>
  <si>
    <t>97016</t>
  </si>
  <si>
    <t>088008</t>
  </si>
  <si>
    <t>POZZILLI</t>
  </si>
  <si>
    <t>G954</t>
  </si>
  <si>
    <t>86077</t>
  </si>
  <si>
    <t>094038</t>
  </si>
  <si>
    <t>POZZO D'ADDA</t>
  </si>
  <si>
    <t>G955</t>
  </si>
  <si>
    <t>015177</t>
  </si>
  <si>
    <t>POZZOL GROPPO</t>
  </si>
  <si>
    <t>G960</t>
  </si>
  <si>
    <t>006137</t>
  </si>
  <si>
    <t>POZZOLENGO</t>
  </si>
  <si>
    <t>G959</t>
  </si>
  <si>
    <t>017151</t>
  </si>
  <si>
    <t>POZZOLEONE</t>
  </si>
  <si>
    <t>G957</t>
  </si>
  <si>
    <t>024082</t>
  </si>
  <si>
    <t>POZZOLO FORMIGARO</t>
  </si>
  <si>
    <t>G961</t>
  </si>
  <si>
    <t>15068</t>
  </si>
  <si>
    <t>006138</t>
  </si>
  <si>
    <t>POZZOMAGGIORE</t>
  </si>
  <si>
    <t>G962</t>
  </si>
  <si>
    <t>07018</t>
  </si>
  <si>
    <t>090059</t>
  </si>
  <si>
    <t>POZZONOVO</t>
  </si>
  <si>
    <t>G963</t>
  </si>
  <si>
    <t>028070</t>
  </si>
  <si>
    <t>POZZUOLI</t>
  </si>
  <si>
    <t>G964</t>
  </si>
  <si>
    <t>80078</t>
  </si>
  <si>
    <t>063060</t>
  </si>
  <si>
    <t>POZZUOLO DEL FRIULI</t>
  </si>
  <si>
    <t>G966</t>
  </si>
  <si>
    <t>030079</t>
  </si>
  <si>
    <t>POZZUOLO MARTESANA</t>
  </si>
  <si>
    <t>G965</t>
  </si>
  <si>
    <t>015178</t>
  </si>
  <si>
    <t>PRADALUNGA</t>
  </si>
  <si>
    <t>G968</t>
  </si>
  <si>
    <t>016173</t>
  </si>
  <si>
    <t>PRADAMANO</t>
  </si>
  <si>
    <t>G969</t>
  </si>
  <si>
    <t>030080</t>
  </si>
  <si>
    <t>PRADLEVES</t>
  </si>
  <si>
    <t>G970</t>
  </si>
  <si>
    <t>12027</t>
  </si>
  <si>
    <t>004173</t>
  </si>
  <si>
    <t>PRAGELATO</t>
  </si>
  <si>
    <t>G973</t>
  </si>
  <si>
    <t>001201</t>
  </si>
  <si>
    <t>PRAIA A MARE</t>
  </si>
  <si>
    <t>G975</t>
  </si>
  <si>
    <t>87028</t>
  </si>
  <si>
    <t>078101</t>
  </si>
  <si>
    <t>PRAIANO</t>
  </si>
  <si>
    <t>G976</t>
  </si>
  <si>
    <t>065102</t>
  </si>
  <si>
    <t>PRALBOINO</t>
  </si>
  <si>
    <t>G977</t>
  </si>
  <si>
    <t>017152</t>
  </si>
  <si>
    <t>PRALI</t>
  </si>
  <si>
    <t>G978</t>
  </si>
  <si>
    <t>001202</t>
  </si>
  <si>
    <t>PRALORMO</t>
  </si>
  <si>
    <t>G979</t>
  </si>
  <si>
    <t>001203</t>
  </si>
  <si>
    <t>PRALUNGO</t>
  </si>
  <si>
    <t>G980</t>
  </si>
  <si>
    <t>13899</t>
  </si>
  <si>
    <t>096049</t>
  </si>
  <si>
    <t>PRAMAGGIORE</t>
  </si>
  <si>
    <t>G981</t>
  </si>
  <si>
    <t>027030</t>
  </si>
  <si>
    <t>PRAMOLLO</t>
  </si>
  <si>
    <t>G982</t>
  </si>
  <si>
    <t>10065</t>
  </si>
  <si>
    <t>001204</t>
  </si>
  <si>
    <t>PRAROLO</t>
  </si>
  <si>
    <t>G985</t>
  </si>
  <si>
    <t>002104</t>
  </si>
  <si>
    <t>PRAROSTINO</t>
  </si>
  <si>
    <t>G986</t>
  </si>
  <si>
    <t>001205</t>
  </si>
  <si>
    <t>PRASCO</t>
  </si>
  <si>
    <t>G987</t>
  </si>
  <si>
    <t>006139</t>
  </si>
  <si>
    <t>PRASCORSANO</t>
  </si>
  <si>
    <t>G988</t>
  </si>
  <si>
    <t>001206</t>
  </si>
  <si>
    <t>PRASO</t>
  </si>
  <si>
    <t>G989</t>
  </si>
  <si>
    <t>022146</t>
  </si>
  <si>
    <t>PRATA CAMPORTACCIO</t>
  </si>
  <si>
    <t>G993</t>
  </si>
  <si>
    <t>014054</t>
  </si>
  <si>
    <t>PRATA D'ANSIDONIA</t>
  </si>
  <si>
    <t>G992</t>
  </si>
  <si>
    <t>066074</t>
  </si>
  <si>
    <t>PRATA DI PORDENONE</t>
  </si>
  <si>
    <t>G994</t>
  </si>
  <si>
    <t>093034</t>
  </si>
  <si>
    <t>PRATA DI PRINCIPATO ULTRA</t>
  </si>
  <si>
    <t>G990</t>
  </si>
  <si>
    <t>064074</t>
  </si>
  <si>
    <t>PRATA SANNITA</t>
  </si>
  <si>
    <t>G991</t>
  </si>
  <si>
    <t>061063</t>
  </si>
  <si>
    <t>PRATELLA</t>
  </si>
  <si>
    <t>G995</t>
  </si>
  <si>
    <t>061064</t>
  </si>
  <si>
    <t>PRATIGLIONE</t>
  </si>
  <si>
    <t>G997</t>
  </si>
  <si>
    <t>001207</t>
  </si>
  <si>
    <t>PRATO</t>
  </si>
  <si>
    <t>G999</t>
  </si>
  <si>
    <t>59100</t>
  </si>
  <si>
    <t>100005</t>
  </si>
  <si>
    <t>PRATO ALLO STELVIO</t>
  </si>
  <si>
    <t>H004</t>
  </si>
  <si>
    <t>39026</t>
  </si>
  <si>
    <t>021067</t>
  </si>
  <si>
    <t>PRATO CARNICO</t>
  </si>
  <si>
    <t>H002</t>
  </si>
  <si>
    <t>030081</t>
  </si>
  <si>
    <t>PRATO SESIA</t>
  </si>
  <si>
    <t>H001</t>
  </si>
  <si>
    <t>28077</t>
  </si>
  <si>
    <t>003122</t>
  </si>
  <si>
    <t>PRATOLA PELIGNA</t>
  </si>
  <si>
    <t>H007</t>
  </si>
  <si>
    <t>67035</t>
  </si>
  <si>
    <t>066075</t>
  </si>
  <si>
    <t>PRATOLA SERRA</t>
  </si>
  <si>
    <t>H006</t>
  </si>
  <si>
    <t>83039</t>
  </si>
  <si>
    <t>064075</t>
  </si>
  <si>
    <t>PRATOVECCHIO</t>
  </si>
  <si>
    <t>H008</t>
  </si>
  <si>
    <t>52015</t>
  </si>
  <si>
    <t>051032</t>
  </si>
  <si>
    <t>PRAVISDOMINI</t>
  </si>
  <si>
    <t>H010</t>
  </si>
  <si>
    <t>33076</t>
  </si>
  <si>
    <t>093035</t>
  </si>
  <si>
    <t>PRAY</t>
  </si>
  <si>
    <t>G974</t>
  </si>
  <si>
    <t>13016</t>
  </si>
  <si>
    <t>096050</t>
  </si>
  <si>
    <t>PRAZZO</t>
  </si>
  <si>
    <t>H011</t>
  </si>
  <si>
    <t>12028</t>
  </si>
  <si>
    <t>004174</t>
  </si>
  <si>
    <t>PRE' SAINT DIDIER</t>
  </si>
  <si>
    <t>H042</t>
  </si>
  <si>
    <t>007053</t>
  </si>
  <si>
    <t>PRECENICCO</t>
  </si>
  <si>
    <t>H014</t>
  </si>
  <si>
    <t>030082</t>
  </si>
  <si>
    <t>PRECI</t>
  </si>
  <si>
    <t>H015</t>
  </si>
  <si>
    <t>06047</t>
  </si>
  <si>
    <t>054043</t>
  </si>
  <si>
    <t>PREDAPPIO</t>
  </si>
  <si>
    <t>H017</t>
  </si>
  <si>
    <t>47016</t>
  </si>
  <si>
    <t>040032</t>
  </si>
  <si>
    <t>PREDAZZO</t>
  </si>
  <si>
    <t>H018</t>
  </si>
  <si>
    <t>38037</t>
  </si>
  <si>
    <t>022147</t>
  </si>
  <si>
    <t>PREDOI</t>
  </si>
  <si>
    <t>H019</t>
  </si>
  <si>
    <t>021068</t>
  </si>
  <si>
    <t>PREDORE</t>
  </si>
  <si>
    <t>H020</t>
  </si>
  <si>
    <t>016174</t>
  </si>
  <si>
    <t>PREDOSA</t>
  </si>
  <si>
    <t>H021</t>
  </si>
  <si>
    <t>15077</t>
  </si>
  <si>
    <t>006140</t>
  </si>
  <si>
    <t>PREGANZIOL</t>
  </si>
  <si>
    <t>H022</t>
  </si>
  <si>
    <t>31022</t>
  </si>
  <si>
    <t>026063</t>
  </si>
  <si>
    <t>PREGNANA MILANESE</t>
  </si>
  <si>
    <t>H026</t>
  </si>
  <si>
    <t>015179</t>
  </si>
  <si>
    <t>PRELA'</t>
  </si>
  <si>
    <t>H027</t>
  </si>
  <si>
    <t>008047</t>
  </si>
  <si>
    <t>PREMANA</t>
  </si>
  <si>
    <t>H028</t>
  </si>
  <si>
    <t>23834</t>
  </si>
  <si>
    <t>097069</t>
  </si>
  <si>
    <t>PREMARIACCO</t>
  </si>
  <si>
    <t>H029</t>
  </si>
  <si>
    <t>030083</t>
  </si>
  <si>
    <t>PREMENO</t>
  </si>
  <si>
    <t>H030</t>
  </si>
  <si>
    <t>28818</t>
  </si>
  <si>
    <t>103055</t>
  </si>
  <si>
    <t>PREMIA</t>
  </si>
  <si>
    <t>H033</t>
  </si>
  <si>
    <t>28866</t>
  </si>
  <si>
    <t>103056</t>
  </si>
  <si>
    <t>PREMILCUORE</t>
  </si>
  <si>
    <t>H034</t>
  </si>
  <si>
    <t>040033</t>
  </si>
  <si>
    <t>PREMOLO</t>
  </si>
  <si>
    <t>H036</t>
  </si>
  <si>
    <t>016175</t>
  </si>
  <si>
    <t>PREMOSELLO CHIOVENDA</t>
  </si>
  <si>
    <t>H037</t>
  </si>
  <si>
    <t>28803</t>
  </si>
  <si>
    <t>103057</t>
  </si>
  <si>
    <t>PREONE</t>
  </si>
  <si>
    <t>H038</t>
  </si>
  <si>
    <t>030084</t>
  </si>
  <si>
    <t>PREORE</t>
  </si>
  <si>
    <t>H039</t>
  </si>
  <si>
    <t>022148</t>
  </si>
  <si>
    <t>PREPOTTO</t>
  </si>
  <si>
    <t>H040</t>
  </si>
  <si>
    <t>030085</t>
  </si>
  <si>
    <t>PRESEGLIE</t>
  </si>
  <si>
    <t>H043</t>
  </si>
  <si>
    <t>017153</t>
  </si>
  <si>
    <t>PRESENZANO</t>
  </si>
  <si>
    <t>H045</t>
  </si>
  <si>
    <t>061065</t>
  </si>
  <si>
    <t>PRESEZZO</t>
  </si>
  <si>
    <t>H046</t>
  </si>
  <si>
    <t>016176</t>
  </si>
  <si>
    <t>PRESICCE</t>
  </si>
  <si>
    <t>H047</t>
  </si>
  <si>
    <t>73054</t>
  </si>
  <si>
    <t>075062</t>
  </si>
  <si>
    <t>PRESSANA</t>
  </si>
  <si>
    <t>H048</t>
  </si>
  <si>
    <t>023061</t>
  </si>
  <si>
    <t>PRESTINE</t>
  </si>
  <si>
    <t>H050</t>
  </si>
  <si>
    <t>017154</t>
  </si>
  <si>
    <t>PRETORO</t>
  </si>
  <si>
    <t>H052</t>
  </si>
  <si>
    <t>069069</t>
  </si>
  <si>
    <t>PREVALLE</t>
  </si>
  <si>
    <t>H055</t>
  </si>
  <si>
    <t>017155</t>
  </si>
  <si>
    <t>PREZZA</t>
  </si>
  <si>
    <t>H056</t>
  </si>
  <si>
    <t>066076</t>
  </si>
  <si>
    <t>PREZZO</t>
  </si>
  <si>
    <t>H057</t>
  </si>
  <si>
    <t>022149</t>
  </si>
  <si>
    <t>PRIERO</t>
  </si>
  <si>
    <t>H059</t>
  </si>
  <si>
    <t>004175</t>
  </si>
  <si>
    <t>PRIGNANO CILENTO</t>
  </si>
  <si>
    <t>H062</t>
  </si>
  <si>
    <t>065103</t>
  </si>
  <si>
    <t>PRIGNANO SULLA SECCHIA</t>
  </si>
  <si>
    <t>H061</t>
  </si>
  <si>
    <t>41048</t>
  </si>
  <si>
    <t>036033</t>
  </si>
  <si>
    <t>PRIMALUNA</t>
  </si>
  <si>
    <t>H063</t>
  </si>
  <si>
    <t>23819</t>
  </si>
  <si>
    <t>097070</t>
  </si>
  <si>
    <t>PRIOCCA</t>
  </si>
  <si>
    <t>H068</t>
  </si>
  <si>
    <t>004176</t>
  </si>
  <si>
    <t>PRIOLA</t>
  </si>
  <si>
    <t>H069</t>
  </si>
  <si>
    <t>004177</t>
  </si>
  <si>
    <t>PRIOLO GARGALLO</t>
  </si>
  <si>
    <t>M279</t>
  </si>
  <si>
    <t>089021</t>
  </si>
  <si>
    <t>PRIVERNO</t>
  </si>
  <si>
    <t>G698</t>
  </si>
  <si>
    <t>04015</t>
  </si>
  <si>
    <t>059019</t>
  </si>
  <si>
    <t>PRIZZI</t>
  </si>
  <si>
    <t>H070</t>
  </si>
  <si>
    <t>90038</t>
  </si>
  <si>
    <t>082060</t>
  </si>
  <si>
    <t>PROCENO</t>
  </si>
  <si>
    <t>H071</t>
  </si>
  <si>
    <t>056044</t>
  </si>
  <si>
    <t>PROCIDA</t>
  </si>
  <si>
    <t>H072</t>
  </si>
  <si>
    <t>80079</t>
  </si>
  <si>
    <t>063061</t>
  </si>
  <si>
    <t>PROPATA</t>
  </si>
  <si>
    <t>H073</t>
  </si>
  <si>
    <t>16027</t>
  </si>
  <si>
    <t>010045</t>
  </si>
  <si>
    <t>PROSERPIO</t>
  </si>
  <si>
    <t>H074</t>
  </si>
  <si>
    <t>013192</t>
  </si>
  <si>
    <t>PROSSEDI</t>
  </si>
  <si>
    <t>H076</t>
  </si>
  <si>
    <t>059020</t>
  </si>
  <si>
    <t>PROVAGLIO D'ISEO</t>
  </si>
  <si>
    <t>H078</t>
  </si>
  <si>
    <t>017156</t>
  </si>
  <si>
    <t>PROVAGLIO VAL SABBIA</t>
  </si>
  <si>
    <t>H077</t>
  </si>
  <si>
    <t>017157</t>
  </si>
  <si>
    <t>PROVES</t>
  </si>
  <si>
    <t>H081</t>
  </si>
  <si>
    <t>021069</t>
  </si>
  <si>
    <t>PROVVIDENTI</t>
  </si>
  <si>
    <t>H083</t>
  </si>
  <si>
    <t>070056</t>
  </si>
  <si>
    <t>PRUNETTO</t>
  </si>
  <si>
    <t>H085</t>
  </si>
  <si>
    <t>004178</t>
  </si>
  <si>
    <t>PUEGNAGO SUL GARDA</t>
  </si>
  <si>
    <t>H086</t>
  </si>
  <si>
    <t>017158</t>
  </si>
  <si>
    <t>PUERTO RICO</t>
  </si>
  <si>
    <t>Z518</t>
  </si>
  <si>
    <t>PUR</t>
  </si>
  <si>
    <t>PUGLIANELLO</t>
  </si>
  <si>
    <t>H087</t>
  </si>
  <si>
    <t>062055</t>
  </si>
  <si>
    <t>PULA</t>
  </si>
  <si>
    <t>H088</t>
  </si>
  <si>
    <t>092050</t>
  </si>
  <si>
    <t>PULFERO</t>
  </si>
  <si>
    <t>H089</t>
  </si>
  <si>
    <t>33046</t>
  </si>
  <si>
    <t>030086</t>
  </si>
  <si>
    <t>PULSANO</t>
  </si>
  <si>
    <t>H090</t>
  </si>
  <si>
    <t>74026</t>
  </si>
  <si>
    <t>073022</t>
  </si>
  <si>
    <t>PUMENENGO</t>
  </si>
  <si>
    <t>H091</t>
  </si>
  <si>
    <t>016177</t>
  </si>
  <si>
    <t>PUOS D'ALPAGO</t>
  </si>
  <si>
    <t>H092</t>
  </si>
  <si>
    <t>32015</t>
  </si>
  <si>
    <t>025041</t>
  </si>
  <si>
    <t>PUSIANO</t>
  </si>
  <si>
    <t>H094</t>
  </si>
  <si>
    <t>013193</t>
  </si>
  <si>
    <t>PUTIFIGARI</t>
  </si>
  <si>
    <t>H095</t>
  </si>
  <si>
    <t>090060</t>
  </si>
  <si>
    <t>PUTIGNANO</t>
  </si>
  <si>
    <t>H096</t>
  </si>
  <si>
    <t>70017</t>
  </si>
  <si>
    <t>072036</t>
  </si>
  <si>
    <t>QATAR</t>
  </si>
  <si>
    <t>Z237</t>
  </si>
  <si>
    <t>QAT</t>
  </si>
  <si>
    <t>QUADRELLE</t>
  </si>
  <si>
    <t>H097</t>
  </si>
  <si>
    <t>064076</t>
  </si>
  <si>
    <t>QUADRI</t>
  </si>
  <si>
    <t>H098</t>
  </si>
  <si>
    <t>069070</t>
  </si>
  <si>
    <t>QUAGLIUZZO</t>
  </si>
  <si>
    <t>H100</t>
  </si>
  <si>
    <t>001208</t>
  </si>
  <si>
    <t>QUALIANO</t>
  </si>
  <si>
    <t>H101</t>
  </si>
  <si>
    <t>80019</t>
  </si>
  <si>
    <t>063062</t>
  </si>
  <si>
    <t>QUARANTI</t>
  </si>
  <si>
    <t>H102</t>
  </si>
  <si>
    <t>005088</t>
  </si>
  <si>
    <t>QUAREGNA</t>
  </si>
  <si>
    <t>H103</t>
  </si>
  <si>
    <t>13854</t>
  </si>
  <si>
    <t>096051</t>
  </si>
  <si>
    <t>QUARGNENTO</t>
  </si>
  <si>
    <t>H104</t>
  </si>
  <si>
    <t>15044</t>
  </si>
  <si>
    <t>006141</t>
  </si>
  <si>
    <t>QUARNA SOPRA</t>
  </si>
  <si>
    <t>H106</t>
  </si>
  <si>
    <t>28896</t>
  </si>
  <si>
    <t>103058</t>
  </si>
  <si>
    <t>QUARNA SOTTO</t>
  </si>
  <si>
    <t>H107</t>
  </si>
  <si>
    <t>103059</t>
  </si>
  <si>
    <t>QUARONA</t>
  </si>
  <si>
    <t>H108</t>
  </si>
  <si>
    <t>13017</t>
  </si>
  <si>
    <t>002107</t>
  </si>
  <si>
    <t>QUARRATA</t>
  </si>
  <si>
    <t>H109</t>
  </si>
  <si>
    <t>51039</t>
  </si>
  <si>
    <t>047017</t>
  </si>
  <si>
    <t>QUART</t>
  </si>
  <si>
    <t>H110</t>
  </si>
  <si>
    <t>007054</t>
  </si>
  <si>
    <t>QUARTO</t>
  </si>
  <si>
    <t>H114</t>
  </si>
  <si>
    <t>80010</t>
  </si>
  <si>
    <t>063063</t>
  </si>
  <si>
    <t>QUARTO D'ALTINO</t>
  </si>
  <si>
    <t>H117</t>
  </si>
  <si>
    <t>027031</t>
  </si>
  <si>
    <t>QUARTU SANT'ELENA</t>
  </si>
  <si>
    <t>H118</t>
  </si>
  <si>
    <t>09045</t>
  </si>
  <si>
    <t>092051</t>
  </si>
  <si>
    <t>QUARTUCCIU</t>
  </si>
  <si>
    <t>H119</t>
  </si>
  <si>
    <t>09044</t>
  </si>
  <si>
    <t>092105</t>
  </si>
  <si>
    <t>QUASSOLO</t>
  </si>
  <si>
    <t>H120</t>
  </si>
  <si>
    <t>001209</t>
  </si>
  <si>
    <t>QUATTORDIO</t>
  </si>
  <si>
    <t>H121</t>
  </si>
  <si>
    <t>15028</t>
  </si>
  <si>
    <t>006142</t>
  </si>
  <si>
    <t>QUATTRO CASTELLA</t>
  </si>
  <si>
    <t>H122</t>
  </si>
  <si>
    <t>035030</t>
  </si>
  <si>
    <t>QUERO</t>
  </si>
  <si>
    <t>H124</t>
  </si>
  <si>
    <t>025042</t>
  </si>
  <si>
    <t>QUILIANO</t>
  </si>
  <si>
    <t>H126</t>
  </si>
  <si>
    <t>17047</t>
  </si>
  <si>
    <t>009052</t>
  </si>
  <si>
    <t>QUINCINETTO</t>
  </si>
  <si>
    <t>H127</t>
  </si>
  <si>
    <t>001210</t>
  </si>
  <si>
    <t>QUINDICI</t>
  </si>
  <si>
    <t>H128</t>
  </si>
  <si>
    <t>064077</t>
  </si>
  <si>
    <t>QUINGENTOLE</t>
  </si>
  <si>
    <t>H129</t>
  </si>
  <si>
    <t>020046</t>
  </si>
  <si>
    <t>QUINTANO</t>
  </si>
  <si>
    <t>H130</t>
  </si>
  <si>
    <t>019078</t>
  </si>
  <si>
    <t>QUINTO DI TREVISO</t>
  </si>
  <si>
    <t>H131</t>
  </si>
  <si>
    <t>31055</t>
  </si>
  <si>
    <t>026064</t>
  </si>
  <si>
    <t>QUINTO VERCELLESE</t>
  </si>
  <si>
    <t>H132</t>
  </si>
  <si>
    <t>002108</t>
  </si>
  <si>
    <t>QUINTO VICENTINO</t>
  </si>
  <si>
    <t>H134</t>
  </si>
  <si>
    <t>024083</t>
  </si>
  <si>
    <t>QUINZANO D'OGLIO</t>
  </si>
  <si>
    <t>H140</t>
  </si>
  <si>
    <t>25027</t>
  </si>
  <si>
    <t>017159</t>
  </si>
  <si>
    <t>QUISTELLO</t>
  </si>
  <si>
    <t>H143</t>
  </si>
  <si>
    <t>46026</t>
  </si>
  <si>
    <t>020047</t>
  </si>
  <si>
    <t>QUITTENGO</t>
  </si>
  <si>
    <t>H145</t>
  </si>
  <si>
    <t>096052</t>
  </si>
  <si>
    <t>RABBI</t>
  </si>
  <si>
    <t>H146</t>
  </si>
  <si>
    <t>022150</t>
  </si>
  <si>
    <t>RACALE</t>
  </si>
  <si>
    <t>H147</t>
  </si>
  <si>
    <t>73055</t>
  </si>
  <si>
    <t>075063</t>
  </si>
  <si>
    <t>RACALMUTO</t>
  </si>
  <si>
    <t>H148</t>
  </si>
  <si>
    <t>084029</t>
  </si>
  <si>
    <t>RACCONIGI</t>
  </si>
  <si>
    <t>H150</t>
  </si>
  <si>
    <t>12035</t>
  </si>
  <si>
    <t>004179</t>
  </si>
  <si>
    <t>RACCUJA</t>
  </si>
  <si>
    <t>H151</t>
  </si>
  <si>
    <t>98067</t>
  </si>
  <si>
    <t>083069</t>
  </si>
  <si>
    <t>RACINES</t>
  </si>
  <si>
    <t>H152</t>
  </si>
  <si>
    <t>021070</t>
  </si>
  <si>
    <t>RADDA IN CHIANTI</t>
  </si>
  <si>
    <t>H153</t>
  </si>
  <si>
    <t>53017</t>
  </si>
  <si>
    <t>052023</t>
  </si>
  <si>
    <t>RADDUSA</t>
  </si>
  <si>
    <t>H154</t>
  </si>
  <si>
    <t>087036</t>
  </si>
  <si>
    <t>RADICOFANI</t>
  </si>
  <si>
    <t>H156</t>
  </si>
  <si>
    <t>052024</t>
  </si>
  <si>
    <t>RADICONDOLI</t>
  </si>
  <si>
    <t>H157</t>
  </si>
  <si>
    <t>53030</t>
  </si>
  <si>
    <t>052025</t>
  </si>
  <si>
    <t>RAFFADALI</t>
  </si>
  <si>
    <t>H159</t>
  </si>
  <si>
    <t>92015</t>
  </si>
  <si>
    <t>084030</t>
  </si>
  <si>
    <t>RAGALNA</t>
  </si>
  <si>
    <t>M286</t>
  </si>
  <si>
    <t>087058</t>
  </si>
  <si>
    <t>RAGOGNA</t>
  </si>
  <si>
    <t>H161</t>
  </si>
  <si>
    <t>030087</t>
  </si>
  <si>
    <t>RAGOLI</t>
  </si>
  <si>
    <t>H162</t>
  </si>
  <si>
    <t>022151</t>
  </si>
  <si>
    <t>RAGUSA</t>
  </si>
  <si>
    <t>H163</t>
  </si>
  <si>
    <t>97100</t>
  </si>
  <si>
    <t>088009</t>
  </si>
  <si>
    <t>RAIANO</t>
  </si>
  <si>
    <t>H166</t>
  </si>
  <si>
    <t>67027</t>
  </si>
  <si>
    <t>066077</t>
  </si>
  <si>
    <t>RAMACCA</t>
  </si>
  <si>
    <t>H168</t>
  </si>
  <si>
    <t>087037</t>
  </si>
  <si>
    <t>RAMISETO</t>
  </si>
  <si>
    <t>G654</t>
  </si>
  <si>
    <t>42030</t>
  </si>
  <si>
    <t>035031</t>
  </si>
  <si>
    <t>RAMPONIO VERNA</t>
  </si>
  <si>
    <t>H171</t>
  </si>
  <si>
    <t>013194</t>
  </si>
  <si>
    <t>RANCIO VALCUVIA</t>
  </si>
  <si>
    <t>H173</t>
  </si>
  <si>
    <t>012115</t>
  </si>
  <si>
    <t>RANCO</t>
  </si>
  <si>
    <t>H174</t>
  </si>
  <si>
    <t>012116</t>
  </si>
  <si>
    <t>RANDAZZO</t>
  </si>
  <si>
    <t>H175</t>
  </si>
  <si>
    <t>95036</t>
  </si>
  <si>
    <t>087038</t>
  </si>
  <si>
    <t>RANICA</t>
  </si>
  <si>
    <t>H176</t>
  </si>
  <si>
    <t>016178</t>
  </si>
  <si>
    <t>RANZANICO</t>
  </si>
  <si>
    <t>H177</t>
  </si>
  <si>
    <t>016179</t>
  </si>
  <si>
    <t>RAPAGNANO</t>
  </si>
  <si>
    <t>H182</t>
  </si>
  <si>
    <t>044062</t>
  </si>
  <si>
    <t>RAPALLO</t>
  </si>
  <si>
    <t>H183</t>
  </si>
  <si>
    <t>16035</t>
  </si>
  <si>
    <t>010046</t>
  </si>
  <si>
    <t>RAPINO</t>
  </si>
  <si>
    <t>H184</t>
  </si>
  <si>
    <t>069071</t>
  </si>
  <si>
    <t>RAPOLANO TERME</t>
  </si>
  <si>
    <t>H185</t>
  </si>
  <si>
    <t>052026</t>
  </si>
  <si>
    <t>RAPOLLA</t>
  </si>
  <si>
    <t>H186</t>
  </si>
  <si>
    <t>85027</t>
  </si>
  <si>
    <t>076064</t>
  </si>
  <si>
    <t>RAPONE</t>
  </si>
  <si>
    <t>H187</t>
  </si>
  <si>
    <t>076065</t>
  </si>
  <si>
    <t>RASSA</t>
  </si>
  <si>
    <t>H188</t>
  </si>
  <si>
    <t>002110</t>
  </si>
  <si>
    <t>RASUN ANTERSELVA</t>
  </si>
  <si>
    <t>H189</t>
  </si>
  <si>
    <t>021071</t>
  </si>
  <si>
    <t>RASURA</t>
  </si>
  <si>
    <t>H192</t>
  </si>
  <si>
    <t>014055</t>
  </si>
  <si>
    <t>RAVANUSA</t>
  </si>
  <si>
    <t>H194</t>
  </si>
  <si>
    <t>92029</t>
  </si>
  <si>
    <t>084031</t>
  </si>
  <si>
    <t>RAVARINO</t>
  </si>
  <si>
    <t>H195</t>
  </si>
  <si>
    <t>41017</t>
  </si>
  <si>
    <t>036034</t>
  </si>
  <si>
    <t>RAVASCLETTO</t>
  </si>
  <si>
    <t>H196</t>
  </si>
  <si>
    <t>030088</t>
  </si>
  <si>
    <t>RAVELLO</t>
  </si>
  <si>
    <t>H198</t>
  </si>
  <si>
    <t>065104</t>
  </si>
  <si>
    <t>RAVENNA</t>
  </si>
  <si>
    <t>H199</t>
  </si>
  <si>
    <t>48100</t>
  </si>
  <si>
    <t>039014</t>
  </si>
  <si>
    <t>RAVEO</t>
  </si>
  <si>
    <t>H200</t>
  </si>
  <si>
    <t>030089</t>
  </si>
  <si>
    <t>RAVISCANINA</t>
  </si>
  <si>
    <t>H202</t>
  </si>
  <si>
    <t>81017</t>
  </si>
  <si>
    <t>061066</t>
  </si>
  <si>
    <t>H203</t>
  </si>
  <si>
    <t>28856</t>
  </si>
  <si>
    <t>103060</t>
  </si>
  <si>
    <t>REA</t>
  </si>
  <si>
    <t>H204</t>
  </si>
  <si>
    <t>018119</t>
  </si>
  <si>
    <t>REALMONTE</t>
  </si>
  <si>
    <t>H205</t>
  </si>
  <si>
    <t>084032</t>
  </si>
  <si>
    <t>REANA DEL ROIALE</t>
  </si>
  <si>
    <t>H206</t>
  </si>
  <si>
    <t>030090</t>
  </si>
  <si>
    <t>REANO</t>
  </si>
  <si>
    <t>H207</t>
  </si>
  <si>
    <t>001211</t>
  </si>
  <si>
    <t>RECALE</t>
  </si>
  <si>
    <t>H210</t>
  </si>
  <si>
    <t>061067</t>
  </si>
  <si>
    <t>RECANATI</t>
  </si>
  <si>
    <t>H211</t>
  </si>
  <si>
    <t>62019</t>
  </si>
  <si>
    <t>043044</t>
  </si>
  <si>
    <t>RECCO</t>
  </si>
  <si>
    <t>H212</t>
  </si>
  <si>
    <t>16036</t>
  </si>
  <si>
    <t>010047</t>
  </si>
  <si>
    <t>RECETTO</t>
  </si>
  <si>
    <t>H213</t>
  </si>
  <si>
    <t>003129</t>
  </si>
  <si>
    <t>RECOARO TERME</t>
  </si>
  <si>
    <t>H214</t>
  </si>
  <si>
    <t>36076</t>
  </si>
  <si>
    <t>024084</t>
  </si>
  <si>
    <t>REDAVALLE</t>
  </si>
  <si>
    <t>H216</t>
  </si>
  <si>
    <t>018120</t>
  </si>
  <si>
    <t>REDONDESCO</t>
  </si>
  <si>
    <t>H218</t>
  </si>
  <si>
    <t>020048</t>
  </si>
  <si>
    <t>REFRANCORE</t>
  </si>
  <si>
    <t>H219</t>
  </si>
  <si>
    <t>005089</t>
  </si>
  <si>
    <t>REFRONTOLO</t>
  </si>
  <si>
    <t>H220</t>
  </si>
  <si>
    <t>31020</t>
  </si>
  <si>
    <t>026065</t>
  </si>
  <si>
    <t>REGALBUTO</t>
  </si>
  <si>
    <t>H221</t>
  </si>
  <si>
    <t>94017</t>
  </si>
  <si>
    <t>086016</t>
  </si>
  <si>
    <t>REGGELLO</t>
  </si>
  <si>
    <t>H222</t>
  </si>
  <si>
    <t>50066</t>
  </si>
  <si>
    <t>048035</t>
  </si>
  <si>
    <t>REGGIO CALABRIA</t>
  </si>
  <si>
    <t>H224</t>
  </si>
  <si>
    <t>89100</t>
  </si>
  <si>
    <t>080063</t>
  </si>
  <si>
    <t>REGGIO EMILIA</t>
  </si>
  <si>
    <t>H223</t>
  </si>
  <si>
    <t>42100</t>
  </si>
  <si>
    <t>035033</t>
  </si>
  <si>
    <t>REGGIOLO</t>
  </si>
  <si>
    <t>H225</t>
  </si>
  <si>
    <t>42046</t>
  </si>
  <si>
    <t>035032</t>
  </si>
  <si>
    <t>REINO</t>
  </si>
  <si>
    <t>H227</t>
  </si>
  <si>
    <t>062056</t>
  </si>
  <si>
    <t>REITANO</t>
  </si>
  <si>
    <t>H228</t>
  </si>
  <si>
    <t>083070</t>
  </si>
  <si>
    <t>REMANZACCO</t>
  </si>
  <si>
    <t>H229</t>
  </si>
  <si>
    <t>33047</t>
  </si>
  <si>
    <t>030091</t>
  </si>
  <si>
    <t>REMEDELLO</t>
  </si>
  <si>
    <t>H230</t>
  </si>
  <si>
    <t>017160</t>
  </si>
  <si>
    <t>RENATE</t>
  </si>
  <si>
    <t>H233</t>
  </si>
  <si>
    <t>20055</t>
  </si>
  <si>
    <t>015180</t>
  </si>
  <si>
    <t>RENDE</t>
  </si>
  <si>
    <t>H235</t>
  </si>
  <si>
    <t>87036</t>
  </si>
  <si>
    <t>078102</t>
  </si>
  <si>
    <t>RENON</t>
  </si>
  <si>
    <t>H236</t>
  </si>
  <si>
    <t>39054</t>
  </si>
  <si>
    <t>021072</t>
  </si>
  <si>
    <t>REPUBBLICA CECA</t>
  </si>
  <si>
    <t>Z156</t>
  </si>
  <si>
    <t>CSX</t>
  </si>
  <si>
    <t>REPUBBLICA DELLA CINA NAZIONALE=TAI</t>
  </si>
  <si>
    <t>Z217</t>
  </si>
  <si>
    <t>RCX</t>
  </si>
  <si>
    <t>RESANA</t>
  </si>
  <si>
    <t>H238</t>
  </si>
  <si>
    <t>31023</t>
  </si>
  <si>
    <t>026066</t>
  </si>
  <si>
    <t>RESCALDINA</t>
  </si>
  <si>
    <t>H240</t>
  </si>
  <si>
    <t>20027</t>
  </si>
  <si>
    <t>015181</t>
  </si>
  <si>
    <t>RESIA</t>
  </si>
  <si>
    <t>H242</t>
  </si>
  <si>
    <t>030092</t>
  </si>
  <si>
    <t>RESIUTTA</t>
  </si>
  <si>
    <t>H244</t>
  </si>
  <si>
    <t>030093</t>
  </si>
  <si>
    <t>RESUTTANO</t>
  </si>
  <si>
    <t>H245</t>
  </si>
  <si>
    <t>085014</t>
  </si>
  <si>
    <t>RETORBIDO</t>
  </si>
  <si>
    <t>H246</t>
  </si>
  <si>
    <t>018121</t>
  </si>
  <si>
    <t>REVELLO</t>
  </si>
  <si>
    <t>H247</t>
  </si>
  <si>
    <t>12036</t>
  </si>
  <si>
    <t>004180</t>
  </si>
  <si>
    <t>REVERE</t>
  </si>
  <si>
    <t>H248</t>
  </si>
  <si>
    <t>46036</t>
  </si>
  <si>
    <t>020049</t>
  </si>
  <si>
    <t>REVIGLIASCO D'ASTI</t>
  </si>
  <si>
    <t>H250</t>
  </si>
  <si>
    <t>005090</t>
  </si>
  <si>
    <t>REVINE LAGO</t>
  </si>
  <si>
    <t>H253</t>
  </si>
  <si>
    <t>026067</t>
  </si>
  <si>
    <t>REVO'</t>
  </si>
  <si>
    <t>H254</t>
  </si>
  <si>
    <t>022152</t>
  </si>
  <si>
    <t>REZZAGO</t>
  </si>
  <si>
    <t>H255</t>
  </si>
  <si>
    <t>013195</t>
  </si>
  <si>
    <t>REZZATO</t>
  </si>
  <si>
    <t>H256</t>
  </si>
  <si>
    <t>25086</t>
  </si>
  <si>
    <t>017161</t>
  </si>
  <si>
    <t>REZZO</t>
  </si>
  <si>
    <t>H257</t>
  </si>
  <si>
    <t>008049</t>
  </si>
  <si>
    <t>REZZOAGLIO</t>
  </si>
  <si>
    <t>H258</t>
  </si>
  <si>
    <t>16048</t>
  </si>
  <si>
    <t>010048</t>
  </si>
  <si>
    <t>RHEMES NOTRE DAME</t>
  </si>
  <si>
    <t>H262</t>
  </si>
  <si>
    <t>007055</t>
  </si>
  <si>
    <t>RHEMES SAINT GEORGES</t>
  </si>
  <si>
    <t>H263</t>
  </si>
  <si>
    <t>007056</t>
  </si>
  <si>
    <t>RHO</t>
  </si>
  <si>
    <t>H264</t>
  </si>
  <si>
    <t>20017</t>
  </si>
  <si>
    <t>015182</t>
  </si>
  <si>
    <t>RIACE</t>
  </si>
  <si>
    <t>H265</t>
  </si>
  <si>
    <t>080064</t>
  </si>
  <si>
    <t>RIALTO</t>
  </si>
  <si>
    <t>H266</t>
  </si>
  <si>
    <t>009053</t>
  </si>
  <si>
    <t>RIANO</t>
  </si>
  <si>
    <t>H267</t>
  </si>
  <si>
    <t>058081</t>
  </si>
  <si>
    <t>RIARDO</t>
  </si>
  <si>
    <t>H268</t>
  </si>
  <si>
    <t>81053</t>
  </si>
  <si>
    <t>061068</t>
  </si>
  <si>
    <t>RIBERA</t>
  </si>
  <si>
    <t>H269</t>
  </si>
  <si>
    <t>92016</t>
  </si>
  <si>
    <t>084033</t>
  </si>
  <si>
    <t>RIBORDONE</t>
  </si>
  <si>
    <t>H270</t>
  </si>
  <si>
    <t>001212</t>
  </si>
  <si>
    <t>RICADI</t>
  </si>
  <si>
    <t>H271</t>
  </si>
  <si>
    <t>89866</t>
  </si>
  <si>
    <t>102030</t>
  </si>
  <si>
    <t>RICALDONE</t>
  </si>
  <si>
    <t>H272</t>
  </si>
  <si>
    <t>006143</t>
  </si>
  <si>
    <t>RICCIA</t>
  </si>
  <si>
    <t>H273</t>
  </si>
  <si>
    <t>86016</t>
  </si>
  <si>
    <t>070057</t>
  </si>
  <si>
    <t>RICCIONE</t>
  </si>
  <si>
    <t>H274</t>
  </si>
  <si>
    <t>47838</t>
  </si>
  <si>
    <t>099013</t>
  </si>
  <si>
    <t>RICCO' DEL GOLFO DI SPEZIA</t>
  </si>
  <si>
    <t>H275</t>
  </si>
  <si>
    <t>011023</t>
  </si>
  <si>
    <t>RICENGO</t>
  </si>
  <si>
    <t>H276</t>
  </si>
  <si>
    <t>019079</t>
  </si>
  <si>
    <t>RICIGLIANO</t>
  </si>
  <si>
    <t>H277</t>
  </si>
  <si>
    <t>065105</t>
  </si>
  <si>
    <t>RIESE PIO X</t>
  </si>
  <si>
    <t>H280</t>
  </si>
  <si>
    <t>31039</t>
  </si>
  <si>
    <t>026068</t>
  </si>
  <si>
    <t>RIESI</t>
  </si>
  <si>
    <t>H281</t>
  </si>
  <si>
    <t>93016</t>
  </si>
  <si>
    <t>085015</t>
  </si>
  <si>
    <t>RIETI</t>
  </si>
  <si>
    <t>H282</t>
  </si>
  <si>
    <t>02100</t>
  </si>
  <si>
    <t>057059</t>
  </si>
  <si>
    <t>RIFIANO</t>
  </si>
  <si>
    <t>H284</t>
  </si>
  <si>
    <t>021073</t>
  </si>
  <si>
    <t>RIFREDDO</t>
  </si>
  <si>
    <t>H285</t>
  </si>
  <si>
    <t>004181</t>
  </si>
  <si>
    <t>RIGNANO FLAMINIO</t>
  </si>
  <si>
    <t>H288</t>
  </si>
  <si>
    <t>00068</t>
  </si>
  <si>
    <t>058082</t>
  </si>
  <si>
    <t>RIGNANO GARGANICO</t>
  </si>
  <si>
    <t>H287</t>
  </si>
  <si>
    <t>071041</t>
  </si>
  <si>
    <t>RIGNANO SULL'ARNO</t>
  </si>
  <si>
    <t>H286</t>
  </si>
  <si>
    <t>50067</t>
  </si>
  <si>
    <t>048036</t>
  </si>
  <si>
    <t>RIGOLATO</t>
  </si>
  <si>
    <t>H289</t>
  </si>
  <si>
    <t>030094</t>
  </si>
  <si>
    <t>RIMA SAN GIUSEPPE</t>
  </si>
  <si>
    <t>H291</t>
  </si>
  <si>
    <t>002111</t>
  </si>
  <si>
    <t>RIMASCO</t>
  </si>
  <si>
    <t>H292</t>
  </si>
  <si>
    <t>002112</t>
  </si>
  <si>
    <t>RIMELLA</t>
  </si>
  <si>
    <t>H293</t>
  </si>
  <si>
    <t>002113</t>
  </si>
  <si>
    <t>RIMINI</t>
  </si>
  <si>
    <t>H294</t>
  </si>
  <si>
    <t>47900</t>
  </si>
  <si>
    <t>099014</t>
  </si>
  <si>
    <t>RIO DI PUSTERIA</t>
  </si>
  <si>
    <t>H299</t>
  </si>
  <si>
    <t>39037</t>
  </si>
  <si>
    <t>021074</t>
  </si>
  <si>
    <t>RIO MARINA</t>
  </si>
  <si>
    <t>H305</t>
  </si>
  <si>
    <t>57038</t>
  </si>
  <si>
    <t>049015</t>
  </si>
  <si>
    <t>RIO NELL'ELBA</t>
  </si>
  <si>
    <t>H297</t>
  </si>
  <si>
    <t>57039</t>
  </si>
  <si>
    <t>049016</t>
  </si>
  <si>
    <t>RIO SALICETO</t>
  </si>
  <si>
    <t>H298</t>
  </si>
  <si>
    <t>42010</t>
  </si>
  <si>
    <t>035034</t>
  </si>
  <si>
    <t>RIOFREDDO</t>
  </si>
  <si>
    <t>H300</t>
  </si>
  <si>
    <t>058083</t>
  </si>
  <si>
    <t>RIOLA SARDO</t>
  </si>
  <si>
    <t>H301</t>
  </si>
  <si>
    <t>095043</t>
  </si>
  <si>
    <t>RIOLO TERME</t>
  </si>
  <si>
    <t>H302</t>
  </si>
  <si>
    <t>48025</t>
  </si>
  <si>
    <t>039015</t>
  </si>
  <si>
    <t>RIOLUNATO</t>
  </si>
  <si>
    <t>H303</t>
  </si>
  <si>
    <t>41020</t>
  </si>
  <si>
    <t>036035</t>
  </si>
  <si>
    <t>RIOMAGGIORE</t>
  </si>
  <si>
    <t>H304</t>
  </si>
  <si>
    <t>19017</t>
  </si>
  <si>
    <t>011024</t>
  </si>
  <si>
    <t>RIONERO IN VULTURE</t>
  </si>
  <si>
    <t>H307</t>
  </si>
  <si>
    <t>85028</t>
  </si>
  <si>
    <t>076066</t>
  </si>
  <si>
    <t>RIONERO SANNITICO</t>
  </si>
  <si>
    <t>H308</t>
  </si>
  <si>
    <t>86087</t>
  </si>
  <si>
    <t>094039</t>
  </si>
  <si>
    <t>RIPA TEATINA</t>
  </si>
  <si>
    <t>H320</t>
  </si>
  <si>
    <t>069072</t>
  </si>
  <si>
    <t>RIPABOTTONI</t>
  </si>
  <si>
    <t>H311</t>
  </si>
  <si>
    <t>070058</t>
  </si>
  <si>
    <t>RIPACANDIDA</t>
  </si>
  <si>
    <t>H312</t>
  </si>
  <si>
    <t>076067</t>
  </si>
  <si>
    <t>RIPALIMOSANI</t>
  </si>
  <si>
    <t>H313</t>
  </si>
  <si>
    <t>86025</t>
  </si>
  <si>
    <t>070059</t>
  </si>
  <si>
    <t>RIPALTA ARPINA</t>
  </si>
  <si>
    <t>H314</t>
  </si>
  <si>
    <t>019080</t>
  </si>
  <si>
    <t>RIPALTA CREMASCA</t>
  </si>
  <si>
    <t>H315</t>
  </si>
  <si>
    <t>019081</t>
  </si>
  <si>
    <t>RIPALTA GUERINA</t>
  </si>
  <si>
    <t>H316</t>
  </si>
  <si>
    <t>019082</t>
  </si>
  <si>
    <t>RIPARBELLA</t>
  </si>
  <si>
    <t>H319</t>
  </si>
  <si>
    <t>56046</t>
  </si>
  <si>
    <t>050030</t>
  </si>
  <si>
    <t>RIPATRANSONE</t>
  </si>
  <si>
    <t>H321</t>
  </si>
  <si>
    <t>63038</t>
  </si>
  <si>
    <t>044063</t>
  </si>
  <si>
    <t>RIPE</t>
  </si>
  <si>
    <t>H322</t>
  </si>
  <si>
    <t>042039</t>
  </si>
  <si>
    <t>RIPE SAN GINESIO</t>
  </si>
  <si>
    <t>H323</t>
  </si>
  <si>
    <t>043045</t>
  </si>
  <si>
    <t>RIPI</t>
  </si>
  <si>
    <t>H324</t>
  </si>
  <si>
    <t>03027</t>
  </si>
  <si>
    <t>060058</t>
  </si>
  <si>
    <t>RIPOSTO</t>
  </si>
  <si>
    <t>H325</t>
  </si>
  <si>
    <t>95018</t>
  </si>
  <si>
    <t>087039</t>
  </si>
  <si>
    <t>RITTANA</t>
  </si>
  <si>
    <t>H326</t>
  </si>
  <si>
    <t>004182</t>
  </si>
  <si>
    <t>RIVA DEL GARDA</t>
  </si>
  <si>
    <t>H330</t>
  </si>
  <si>
    <t>38066</t>
  </si>
  <si>
    <t>022153</t>
  </si>
  <si>
    <t>RIVA DI SOLTO</t>
  </si>
  <si>
    <t>H331</t>
  </si>
  <si>
    <t>016180</t>
  </si>
  <si>
    <t>RIVA LIGURE</t>
  </si>
  <si>
    <t>H328</t>
  </si>
  <si>
    <t>008050</t>
  </si>
  <si>
    <t>RIVA PRESSO CHIERI</t>
  </si>
  <si>
    <t>H337</t>
  </si>
  <si>
    <t>001215</t>
  </si>
  <si>
    <t>RIVA VALDOBBIA</t>
  </si>
  <si>
    <t>H329</t>
  </si>
  <si>
    <t>002114</t>
  </si>
  <si>
    <t>RIVALBA</t>
  </si>
  <si>
    <t>H333</t>
  </si>
  <si>
    <t>001213</t>
  </si>
  <si>
    <t>RIVALTA BORMIDA</t>
  </si>
  <si>
    <t>H334</t>
  </si>
  <si>
    <t>006144</t>
  </si>
  <si>
    <t>RIVALTA DI TORINO</t>
  </si>
  <si>
    <t>H335</t>
  </si>
  <si>
    <t>001214</t>
  </si>
  <si>
    <t>RIVAMONTE AGORDINO</t>
  </si>
  <si>
    <t>H327</t>
  </si>
  <si>
    <t>025043</t>
  </si>
  <si>
    <t>RIVANAZZANO</t>
  </si>
  <si>
    <t>H336</t>
  </si>
  <si>
    <t>27055</t>
  </si>
  <si>
    <t>018122</t>
  </si>
  <si>
    <t>RIVARA</t>
  </si>
  <si>
    <t>H338</t>
  </si>
  <si>
    <t>001216</t>
  </si>
  <si>
    <t>RIVAROLO CANAVESE</t>
  </si>
  <si>
    <t>H340</t>
  </si>
  <si>
    <t>10086</t>
  </si>
  <si>
    <t>001217</t>
  </si>
  <si>
    <t>RIVAROLO DEL RE ED UNITI</t>
  </si>
  <si>
    <t>H341</t>
  </si>
  <si>
    <t>26036</t>
  </si>
  <si>
    <t>019083</t>
  </si>
  <si>
    <t>RIVAROLO MANTOVANO</t>
  </si>
  <si>
    <t>H342</t>
  </si>
  <si>
    <t>46017</t>
  </si>
  <si>
    <t>020050</t>
  </si>
  <si>
    <t>RIVARONE</t>
  </si>
  <si>
    <t>H343</t>
  </si>
  <si>
    <t>006145</t>
  </si>
  <si>
    <t>RIVAROSSA</t>
  </si>
  <si>
    <t>H344</t>
  </si>
  <si>
    <t>001218</t>
  </si>
  <si>
    <t>RIVE</t>
  </si>
  <si>
    <t>H346</t>
  </si>
  <si>
    <t>002115</t>
  </si>
  <si>
    <t>RIVE D'ARCANO</t>
  </si>
  <si>
    <t>H347</t>
  </si>
  <si>
    <t>030095</t>
  </si>
  <si>
    <t>RIVELLO</t>
  </si>
  <si>
    <t>H348</t>
  </si>
  <si>
    <t>076068</t>
  </si>
  <si>
    <t>RIVERGARO</t>
  </si>
  <si>
    <t>H350</t>
  </si>
  <si>
    <t>29029</t>
  </si>
  <si>
    <t>033038</t>
  </si>
  <si>
    <t>RIVIGNANO</t>
  </si>
  <si>
    <t>H352</t>
  </si>
  <si>
    <t>030096</t>
  </si>
  <si>
    <t>RIVISONDOLI</t>
  </si>
  <si>
    <t>H353</t>
  </si>
  <si>
    <t>67036</t>
  </si>
  <si>
    <t>066078</t>
  </si>
  <si>
    <t>RIVODUTRI</t>
  </si>
  <si>
    <t>H354</t>
  </si>
  <si>
    <t>057060</t>
  </si>
  <si>
    <t>RIVOLI</t>
  </si>
  <si>
    <t>H355</t>
  </si>
  <si>
    <t>10098</t>
  </si>
  <si>
    <t>001219</t>
  </si>
  <si>
    <t>RIVOLI VERONESE</t>
  </si>
  <si>
    <t>H356</t>
  </si>
  <si>
    <t>023062</t>
  </si>
  <si>
    <t>RIVOLTA D'ADDA</t>
  </si>
  <si>
    <t>H357</t>
  </si>
  <si>
    <t>26027</t>
  </si>
  <si>
    <t>019084</t>
  </si>
  <si>
    <t>RIZZICONI</t>
  </si>
  <si>
    <t>H359</t>
  </si>
  <si>
    <t>89016</t>
  </si>
  <si>
    <t>080065</t>
  </si>
  <si>
    <t>H360</t>
  </si>
  <si>
    <t>44030</t>
  </si>
  <si>
    <t>038020</t>
  </si>
  <si>
    <t>ROANA</t>
  </si>
  <si>
    <t>H361</t>
  </si>
  <si>
    <t>024085</t>
  </si>
  <si>
    <t>ROASCHIA</t>
  </si>
  <si>
    <t>H362</t>
  </si>
  <si>
    <t>004183</t>
  </si>
  <si>
    <t>ROASCIO</t>
  </si>
  <si>
    <t>H363</t>
  </si>
  <si>
    <t>004184</t>
  </si>
  <si>
    <t>ROASIO</t>
  </si>
  <si>
    <t>H365</t>
  </si>
  <si>
    <t>13060</t>
  </si>
  <si>
    <t>002116</t>
  </si>
  <si>
    <t>ROATTO</t>
  </si>
  <si>
    <t>H366</t>
  </si>
  <si>
    <t>005091</t>
  </si>
  <si>
    <t>ROBASSOMERO</t>
  </si>
  <si>
    <t>H367</t>
  </si>
  <si>
    <t>001220</t>
  </si>
  <si>
    <t>ROBBIATE</t>
  </si>
  <si>
    <t>G223</t>
  </si>
  <si>
    <t>23899</t>
  </si>
  <si>
    <t>097071</t>
  </si>
  <si>
    <t>ROBBIO</t>
  </si>
  <si>
    <t>H369</t>
  </si>
  <si>
    <t>27038</t>
  </si>
  <si>
    <t>018123</t>
  </si>
  <si>
    <t>ROBECCHETTO CON INDUNO</t>
  </si>
  <si>
    <t>H371</t>
  </si>
  <si>
    <t>015183</t>
  </si>
  <si>
    <t>ROBECCO D'OGLIO</t>
  </si>
  <si>
    <t>H372</t>
  </si>
  <si>
    <t>019085</t>
  </si>
  <si>
    <t>ROBECCO PAVESE</t>
  </si>
  <si>
    <t>H375</t>
  </si>
  <si>
    <t>018124</t>
  </si>
  <si>
    <t>ROBECCO SUL NAVIGLIO</t>
  </si>
  <si>
    <t>H373</t>
  </si>
  <si>
    <t>20087</t>
  </si>
  <si>
    <t>015184</t>
  </si>
  <si>
    <t>ROBELLA</t>
  </si>
  <si>
    <t>H376</t>
  </si>
  <si>
    <t>005092</t>
  </si>
  <si>
    <t>ROBILANTE</t>
  </si>
  <si>
    <t>H377</t>
  </si>
  <si>
    <t>12017</t>
  </si>
  <si>
    <t>004185</t>
  </si>
  <si>
    <t>ROBURENT</t>
  </si>
  <si>
    <t>H378</t>
  </si>
  <si>
    <t>004186</t>
  </si>
  <si>
    <t>ROCCA CANAVESE</t>
  </si>
  <si>
    <t>H386</t>
  </si>
  <si>
    <t>001221</t>
  </si>
  <si>
    <t>ROCCA CANTERANO</t>
  </si>
  <si>
    <t>H387</t>
  </si>
  <si>
    <t>058084</t>
  </si>
  <si>
    <t>ROCCA CIGLIE'</t>
  </si>
  <si>
    <t>H391</t>
  </si>
  <si>
    <t>004188</t>
  </si>
  <si>
    <t>ROCCA D'ARAZZO</t>
  </si>
  <si>
    <t>H392</t>
  </si>
  <si>
    <t>005093</t>
  </si>
  <si>
    <t>ROCCA D'ARCE</t>
  </si>
  <si>
    <t>H393</t>
  </si>
  <si>
    <t>060059</t>
  </si>
  <si>
    <t>ROCCA DE' BALDI</t>
  </si>
  <si>
    <t>H395</t>
  </si>
  <si>
    <t>12047</t>
  </si>
  <si>
    <t>004189</t>
  </si>
  <si>
    <t>ROCCA DE' GIORGI</t>
  </si>
  <si>
    <t>H396</t>
  </si>
  <si>
    <t>018125</t>
  </si>
  <si>
    <t>ROCCA D'EVANDRO</t>
  </si>
  <si>
    <t>H398</t>
  </si>
  <si>
    <t>061069</t>
  </si>
  <si>
    <t>ROCCA DI BOTTE</t>
  </si>
  <si>
    <t>H399</t>
  </si>
  <si>
    <t>67066</t>
  </si>
  <si>
    <t>066080</t>
  </si>
  <si>
    <t>ROCCA DI CAMBIO</t>
  </si>
  <si>
    <t>H400</t>
  </si>
  <si>
    <t>67047</t>
  </si>
  <si>
    <t>066081</t>
  </si>
  <si>
    <t>ROCCA DI CAVE</t>
  </si>
  <si>
    <t>H401</t>
  </si>
  <si>
    <t>058085</t>
  </si>
  <si>
    <t>ROCCA DI MEZZO</t>
  </si>
  <si>
    <t>H402</t>
  </si>
  <si>
    <t>67048</t>
  </si>
  <si>
    <t>066082</t>
  </si>
  <si>
    <t>ROCCA DI NETO</t>
  </si>
  <si>
    <t>H403</t>
  </si>
  <si>
    <t>88821</t>
  </si>
  <si>
    <t>101019</t>
  </si>
  <si>
    <t>ROCCA DI PAPA</t>
  </si>
  <si>
    <t>H404</t>
  </si>
  <si>
    <t>058086</t>
  </si>
  <si>
    <t>ROCCA GRIMALDA</t>
  </si>
  <si>
    <t>H414</t>
  </si>
  <si>
    <t>15078</t>
  </si>
  <si>
    <t>006147</t>
  </si>
  <si>
    <t>ROCCA IMPERIALE</t>
  </si>
  <si>
    <t>H416</t>
  </si>
  <si>
    <t>87074</t>
  </si>
  <si>
    <t>078103</t>
  </si>
  <si>
    <t>ROCCA MASSIMA</t>
  </si>
  <si>
    <t>H421</t>
  </si>
  <si>
    <t>059022</t>
  </si>
  <si>
    <t>ROCCA PIA</t>
  </si>
  <si>
    <t>H429</t>
  </si>
  <si>
    <t>066083</t>
  </si>
  <si>
    <t>ROCCA PIETORE</t>
  </si>
  <si>
    <t>H379</t>
  </si>
  <si>
    <t>025044</t>
  </si>
  <si>
    <t>ROCCA PRIORA</t>
  </si>
  <si>
    <t>H432</t>
  </si>
  <si>
    <t>058088</t>
  </si>
  <si>
    <t>ROCCA SAN CASCIANO</t>
  </si>
  <si>
    <t>H437</t>
  </si>
  <si>
    <t>47017</t>
  </si>
  <si>
    <t>040036</t>
  </si>
  <si>
    <t>ROCCA SAN FELICE</t>
  </si>
  <si>
    <t>H438</t>
  </si>
  <si>
    <t>064079</t>
  </si>
  <si>
    <t>ROCCA SAN GIOVANNI</t>
  </si>
  <si>
    <t>H439</t>
  </si>
  <si>
    <t>069074</t>
  </si>
  <si>
    <t>ROCCA SANTA MARIA</t>
  </si>
  <si>
    <t>H440</t>
  </si>
  <si>
    <t>067036</t>
  </si>
  <si>
    <t>ROCCA SANTO STEFANO</t>
  </si>
  <si>
    <t>H441</t>
  </si>
  <si>
    <t>058089</t>
  </si>
  <si>
    <t>ROCCA SINIBALDA</t>
  </si>
  <si>
    <t>H446</t>
  </si>
  <si>
    <t>02026</t>
  </si>
  <si>
    <t>057062</t>
  </si>
  <si>
    <t>ROCCA SUSELLA</t>
  </si>
  <si>
    <t>H450</t>
  </si>
  <si>
    <t>018126</t>
  </si>
  <si>
    <t>ROCCABASCERANA</t>
  </si>
  <si>
    <t>H382</t>
  </si>
  <si>
    <t>83016</t>
  </si>
  <si>
    <t>064078</t>
  </si>
  <si>
    <t>ROCCABERNARDA</t>
  </si>
  <si>
    <t>H383</t>
  </si>
  <si>
    <t>88835</t>
  </si>
  <si>
    <t>101018</t>
  </si>
  <si>
    <t>ROCCABIANCA</t>
  </si>
  <si>
    <t>H384</t>
  </si>
  <si>
    <t>034030</t>
  </si>
  <si>
    <t>ROCCABRUNA</t>
  </si>
  <si>
    <t>H385</t>
  </si>
  <si>
    <t>004187</t>
  </si>
  <si>
    <t>ROCCACASALE</t>
  </si>
  <si>
    <t>H389</t>
  </si>
  <si>
    <t>066079</t>
  </si>
  <si>
    <t>ROCCADASPIDE</t>
  </si>
  <si>
    <t>H394</t>
  </si>
  <si>
    <t>84069</t>
  </si>
  <si>
    <t>065106</t>
  </si>
  <si>
    <t>ROCCAFIORITA</t>
  </si>
  <si>
    <t>H405</t>
  </si>
  <si>
    <t>083071</t>
  </si>
  <si>
    <t>ROCCAFLUVIONE</t>
  </si>
  <si>
    <t>H390</t>
  </si>
  <si>
    <t>044064</t>
  </si>
  <si>
    <t>ROCCAFORTE DEL GRECO</t>
  </si>
  <si>
    <t>H408</t>
  </si>
  <si>
    <t>080066</t>
  </si>
  <si>
    <t>ROCCAFORTE LIGURE</t>
  </si>
  <si>
    <t>H406</t>
  </si>
  <si>
    <t>006146</t>
  </si>
  <si>
    <t>ROCCAFORTE MONDOVI'</t>
  </si>
  <si>
    <t>H407</t>
  </si>
  <si>
    <t>12088</t>
  </si>
  <si>
    <t>004190</t>
  </si>
  <si>
    <t>ROCCAFORZATA</t>
  </si>
  <si>
    <t>H409</t>
  </si>
  <si>
    <t>073023</t>
  </si>
  <si>
    <t>ROCCAFRANCA</t>
  </si>
  <si>
    <t>H410</t>
  </si>
  <si>
    <t>017162</t>
  </si>
  <si>
    <t>ROCCAGIOVINE</t>
  </si>
  <si>
    <t>H411</t>
  </si>
  <si>
    <t>058087</t>
  </si>
  <si>
    <t>ROCCAGLORIOSA</t>
  </si>
  <si>
    <t>H412</t>
  </si>
  <si>
    <t>065107</t>
  </si>
  <si>
    <t>ROCCAGORGA</t>
  </si>
  <si>
    <t>H413</t>
  </si>
  <si>
    <t>059021</t>
  </si>
  <si>
    <t>ROCCALBEGNA</t>
  </si>
  <si>
    <t>H417</t>
  </si>
  <si>
    <t>58053</t>
  </si>
  <si>
    <t>053020</t>
  </si>
  <si>
    <t>ROCCALUMERA</t>
  </si>
  <si>
    <t>H418</t>
  </si>
  <si>
    <t>98027</t>
  </si>
  <si>
    <t>083072</t>
  </si>
  <si>
    <t>ROCCAMANDOLFI</t>
  </si>
  <si>
    <t>H420</t>
  </si>
  <si>
    <t>094040</t>
  </si>
  <si>
    <t>ROCCAMENA</t>
  </si>
  <si>
    <t>H422</t>
  </si>
  <si>
    <t>082061</t>
  </si>
  <si>
    <t>ROCCAMONFINA</t>
  </si>
  <si>
    <t>H423</t>
  </si>
  <si>
    <t>061070</t>
  </si>
  <si>
    <t>ROCCAMONTEPIANO</t>
  </si>
  <si>
    <t>H424</t>
  </si>
  <si>
    <t>069073</t>
  </si>
  <si>
    <t>ROCCAMORICE</t>
  </si>
  <si>
    <t>H425</t>
  </si>
  <si>
    <t>068034</t>
  </si>
  <si>
    <t>ROCCANOVA</t>
  </si>
  <si>
    <t>H426</t>
  </si>
  <si>
    <t>85036</t>
  </si>
  <si>
    <t>076069</t>
  </si>
  <si>
    <t>ROCCANTICA</t>
  </si>
  <si>
    <t>H427</t>
  </si>
  <si>
    <t>057061</t>
  </si>
  <si>
    <t>ROCCAPALUMBA</t>
  </si>
  <si>
    <t>H428</t>
  </si>
  <si>
    <t>082062</t>
  </si>
  <si>
    <t>ROCCAPIEMONTE</t>
  </si>
  <si>
    <t>H431</t>
  </si>
  <si>
    <t>84086</t>
  </si>
  <si>
    <t>065108</t>
  </si>
  <si>
    <t>ROCCARAINOLA</t>
  </si>
  <si>
    <t>H433</t>
  </si>
  <si>
    <t>063065</t>
  </si>
  <si>
    <t>ROCCARASO</t>
  </si>
  <si>
    <t>H434</t>
  </si>
  <si>
    <t>67037</t>
  </si>
  <si>
    <t>066084</t>
  </si>
  <si>
    <t>ROCCAROMANA</t>
  </si>
  <si>
    <t>H436</t>
  </si>
  <si>
    <t>061071</t>
  </si>
  <si>
    <t>ROCCASCALEGNA</t>
  </si>
  <si>
    <t>H442</t>
  </si>
  <si>
    <t>069075</t>
  </si>
  <si>
    <t>ROCCASECCA</t>
  </si>
  <si>
    <t>H443</t>
  </si>
  <si>
    <t>03038</t>
  </si>
  <si>
    <t>060060</t>
  </si>
  <si>
    <t>ROCCASECCA DEI VOLSCI</t>
  </si>
  <si>
    <t>H444</t>
  </si>
  <si>
    <t>059023</t>
  </si>
  <si>
    <t>ROCCASICURA</t>
  </si>
  <si>
    <t>H445</t>
  </si>
  <si>
    <t>094041</t>
  </si>
  <si>
    <t>ROCCASPARVERA</t>
  </si>
  <si>
    <t>H447</t>
  </si>
  <si>
    <t>004191</t>
  </si>
  <si>
    <t>ROCCASPINALVETI</t>
  </si>
  <si>
    <t>H448</t>
  </si>
  <si>
    <t>069076</t>
  </si>
  <si>
    <t>ROCCASTRADA</t>
  </si>
  <si>
    <t>H449</t>
  </si>
  <si>
    <t>58036</t>
  </si>
  <si>
    <t>053021</t>
  </si>
  <si>
    <t>ROCCAVALDINA</t>
  </si>
  <si>
    <t>H380</t>
  </si>
  <si>
    <t>083073</t>
  </si>
  <si>
    <t>ROCCAVERANO</t>
  </si>
  <si>
    <t>H451</t>
  </si>
  <si>
    <t>005094</t>
  </si>
  <si>
    <t>ROCCAVIGNALE</t>
  </si>
  <si>
    <t>H452</t>
  </si>
  <si>
    <t>009054</t>
  </si>
  <si>
    <t>ROCCAVIONE</t>
  </si>
  <si>
    <t>H453</t>
  </si>
  <si>
    <t>12018</t>
  </si>
  <si>
    <t>004192</t>
  </si>
  <si>
    <t>ROCCAVIVARA</t>
  </si>
  <si>
    <t>H454</t>
  </si>
  <si>
    <t>070060</t>
  </si>
  <si>
    <t>ROCCELLA IONICA</t>
  </si>
  <si>
    <t>H456</t>
  </si>
  <si>
    <t>89047</t>
  </si>
  <si>
    <t>080067</t>
  </si>
  <si>
    <t>ROCCELLA VALDEMONE</t>
  </si>
  <si>
    <t>H455</t>
  </si>
  <si>
    <t>083074</t>
  </si>
  <si>
    <t>ROCCHETTA A VOLTURNO</t>
  </si>
  <si>
    <t>H458</t>
  </si>
  <si>
    <t>094042</t>
  </si>
  <si>
    <t>ROCCHETTA BELBO</t>
  </si>
  <si>
    <t>H462</t>
  </si>
  <si>
    <t>004193</t>
  </si>
  <si>
    <t>ROCCHETTA DI VARA</t>
  </si>
  <si>
    <t>H461</t>
  </si>
  <si>
    <t>011025</t>
  </si>
  <si>
    <t>ROCCHETTA E CROCE</t>
  </si>
  <si>
    <t>H459</t>
  </si>
  <si>
    <t>061072</t>
  </si>
  <si>
    <t>ROCCHETTA LIGURE</t>
  </si>
  <si>
    <t>H465</t>
  </si>
  <si>
    <t>006148</t>
  </si>
  <si>
    <t>ROCCHETTA NERVINA</t>
  </si>
  <si>
    <t>H460</t>
  </si>
  <si>
    <t>008051</t>
  </si>
  <si>
    <t>ROCCHETTA PALAFEA</t>
  </si>
  <si>
    <t>H466</t>
  </si>
  <si>
    <t>005095</t>
  </si>
  <si>
    <t>ROCCHETTA SANT'ANTONIO</t>
  </si>
  <si>
    <t>H467</t>
  </si>
  <si>
    <t>071042</t>
  </si>
  <si>
    <t>ROCCHETTA TANARO</t>
  </si>
  <si>
    <t>H468</t>
  </si>
  <si>
    <t>005096</t>
  </si>
  <si>
    <t>RODANO</t>
  </si>
  <si>
    <t>H470</t>
  </si>
  <si>
    <t>015185</t>
  </si>
  <si>
    <t>RODDI</t>
  </si>
  <si>
    <t>H472</t>
  </si>
  <si>
    <t>004194</t>
  </si>
  <si>
    <t>RODDINO</t>
  </si>
  <si>
    <t>H473</t>
  </si>
  <si>
    <t>004195</t>
  </si>
  <si>
    <t>RODELLO</t>
  </si>
  <si>
    <t>H474</t>
  </si>
  <si>
    <t>004196</t>
  </si>
  <si>
    <t>RODENGO SAIANO</t>
  </si>
  <si>
    <t>H477</t>
  </si>
  <si>
    <t>017163</t>
  </si>
  <si>
    <t>RODERO</t>
  </si>
  <si>
    <t>H478</t>
  </si>
  <si>
    <t>013197</t>
  </si>
  <si>
    <t>RODI GARGANICO</t>
  </si>
  <si>
    <t>H480</t>
  </si>
  <si>
    <t>71012</t>
  </si>
  <si>
    <t>071043</t>
  </si>
  <si>
    <t>RODI' MILICI</t>
  </si>
  <si>
    <t>H479</t>
  </si>
  <si>
    <t>98059</t>
  </si>
  <si>
    <t>083075</t>
  </si>
  <si>
    <t>RODIGO</t>
  </si>
  <si>
    <t>H481</t>
  </si>
  <si>
    <t>020051</t>
  </si>
  <si>
    <t>ROE' VOLCIANO</t>
  </si>
  <si>
    <t>H484</t>
  </si>
  <si>
    <t>25077</t>
  </si>
  <si>
    <t>017164</t>
  </si>
  <si>
    <t>ROFRANO</t>
  </si>
  <si>
    <t>H485</t>
  </si>
  <si>
    <t>84070</t>
  </si>
  <si>
    <t>065109</t>
  </si>
  <si>
    <t>ROGENO</t>
  </si>
  <si>
    <t>H486</t>
  </si>
  <si>
    <t>23849</t>
  </si>
  <si>
    <t>097072</t>
  </si>
  <si>
    <t>ROGGIANO GRAVINA</t>
  </si>
  <si>
    <t>H488</t>
  </si>
  <si>
    <t>87017</t>
  </si>
  <si>
    <t>078104</t>
  </si>
  <si>
    <t>ROGHUDI</t>
  </si>
  <si>
    <t>H489</t>
  </si>
  <si>
    <t>080068</t>
  </si>
  <si>
    <t>ROGLIANO</t>
  </si>
  <si>
    <t>H490</t>
  </si>
  <si>
    <t>87054</t>
  </si>
  <si>
    <t>078105</t>
  </si>
  <si>
    <t>ROGNANO</t>
  </si>
  <si>
    <t>H491</t>
  </si>
  <si>
    <t>018127</t>
  </si>
  <si>
    <t>ROGNO</t>
  </si>
  <si>
    <t>H492</t>
  </si>
  <si>
    <t>016182</t>
  </si>
  <si>
    <t>ROGOLO</t>
  </si>
  <si>
    <t>H493</t>
  </si>
  <si>
    <t>014056</t>
  </si>
  <si>
    <t>ROIATE</t>
  </si>
  <si>
    <t>H494</t>
  </si>
  <si>
    <t>058090</t>
  </si>
  <si>
    <t>ROIO DEL SANGRO</t>
  </si>
  <si>
    <t>H495</t>
  </si>
  <si>
    <t>069077</t>
  </si>
  <si>
    <t>ROISAN</t>
  </si>
  <si>
    <t>H497</t>
  </si>
  <si>
    <t>007057</t>
  </si>
  <si>
    <t>ROLETTO</t>
  </si>
  <si>
    <t>H498</t>
  </si>
  <si>
    <t>001222</t>
  </si>
  <si>
    <t>ROLO</t>
  </si>
  <si>
    <t>H500</t>
  </si>
  <si>
    <t>42047</t>
  </si>
  <si>
    <t>035035</t>
  </si>
  <si>
    <t>ROMA</t>
  </si>
  <si>
    <t>H501</t>
  </si>
  <si>
    <t>00100</t>
  </si>
  <si>
    <t>058091</t>
  </si>
  <si>
    <t>ROMAGNANO AL MONTE</t>
  </si>
  <si>
    <t>H503</t>
  </si>
  <si>
    <t>065110</t>
  </si>
  <si>
    <t>ROMAGNANO SESIA</t>
  </si>
  <si>
    <t>H502</t>
  </si>
  <si>
    <t>28078</t>
  </si>
  <si>
    <t>003130</t>
  </si>
  <si>
    <t>ROMAGNESE</t>
  </si>
  <si>
    <t>H505</t>
  </si>
  <si>
    <t>018128</t>
  </si>
  <si>
    <t>ROMALLO</t>
  </si>
  <si>
    <t>H506</t>
  </si>
  <si>
    <t>022154</t>
  </si>
  <si>
    <t>ROMANA</t>
  </si>
  <si>
    <t>H507</t>
  </si>
  <si>
    <t>090061</t>
  </si>
  <si>
    <t>ROMANENGO</t>
  </si>
  <si>
    <t>H508</t>
  </si>
  <si>
    <t>019086</t>
  </si>
  <si>
    <t>ROMANIA</t>
  </si>
  <si>
    <t>Z129</t>
  </si>
  <si>
    <t>RXX</t>
  </si>
  <si>
    <t>ROMANO CANAVESE</t>
  </si>
  <si>
    <t>H511</t>
  </si>
  <si>
    <t>001223</t>
  </si>
  <si>
    <t>ROMANO D'EZZELINO</t>
  </si>
  <si>
    <t>H512</t>
  </si>
  <si>
    <t>024086</t>
  </si>
  <si>
    <t>ROMANO DI LOMBARDIA</t>
  </si>
  <si>
    <t>H509</t>
  </si>
  <si>
    <t>016183</t>
  </si>
  <si>
    <t>ROMANS D'ISONZO</t>
  </si>
  <si>
    <t>H514</t>
  </si>
  <si>
    <t>031015</t>
  </si>
  <si>
    <t>ROMBIOLO</t>
  </si>
  <si>
    <t>H516</t>
  </si>
  <si>
    <t>89841</t>
  </si>
  <si>
    <t>102031</t>
  </si>
  <si>
    <t>ROMENO</t>
  </si>
  <si>
    <t>H517</t>
  </si>
  <si>
    <t>022155</t>
  </si>
  <si>
    <t>ROMENTINO</t>
  </si>
  <si>
    <t>H518</t>
  </si>
  <si>
    <t>28068</t>
  </si>
  <si>
    <t>003131</t>
  </si>
  <si>
    <t>ROMETTA</t>
  </si>
  <si>
    <t>H519</t>
  </si>
  <si>
    <t>98043</t>
  </si>
  <si>
    <t>083076</t>
  </si>
  <si>
    <t>RONAGO</t>
  </si>
  <si>
    <t>H521</t>
  </si>
  <si>
    <t>22027</t>
  </si>
  <si>
    <t>013199</t>
  </si>
  <si>
    <t>RONCA'</t>
  </si>
  <si>
    <t>H522</t>
  </si>
  <si>
    <t>023063</t>
  </si>
  <si>
    <t>RONCADE</t>
  </si>
  <si>
    <t>H523</t>
  </si>
  <si>
    <t>31056</t>
  </si>
  <si>
    <t>026069</t>
  </si>
  <si>
    <t>RONCADELLE</t>
  </si>
  <si>
    <t>H525</t>
  </si>
  <si>
    <t>017165</t>
  </si>
  <si>
    <t>RONCARO</t>
  </si>
  <si>
    <t>H527</t>
  </si>
  <si>
    <t>018129</t>
  </si>
  <si>
    <t>RONCEGNO</t>
  </si>
  <si>
    <t>H528</t>
  </si>
  <si>
    <t>022156</t>
  </si>
  <si>
    <t>RONCELLO</t>
  </si>
  <si>
    <t>H529</t>
  </si>
  <si>
    <t>015186</t>
  </si>
  <si>
    <t>RONCHI DEI LEGIONARI</t>
  </si>
  <si>
    <t>H531</t>
  </si>
  <si>
    <t>34077</t>
  </si>
  <si>
    <t>031016</t>
  </si>
  <si>
    <t>RONCHI VALSUGANA</t>
  </si>
  <si>
    <t>H532</t>
  </si>
  <si>
    <t>022157</t>
  </si>
  <si>
    <t>RONCHIS</t>
  </si>
  <si>
    <t>H533</t>
  </si>
  <si>
    <t>030097</t>
  </si>
  <si>
    <t>RONCIGLIONE</t>
  </si>
  <si>
    <t>H534</t>
  </si>
  <si>
    <t>01037</t>
  </si>
  <si>
    <t>056045</t>
  </si>
  <si>
    <t>RONCO ALL'ADIGE</t>
  </si>
  <si>
    <t>H540</t>
  </si>
  <si>
    <t>37055</t>
  </si>
  <si>
    <t>023064</t>
  </si>
  <si>
    <t>RONCO BIELLESE</t>
  </si>
  <si>
    <t>H538</t>
  </si>
  <si>
    <t>13845</t>
  </si>
  <si>
    <t>096053</t>
  </si>
  <si>
    <t>RONCO BRIANTINO</t>
  </si>
  <si>
    <t>H537</t>
  </si>
  <si>
    <t>015187</t>
  </si>
  <si>
    <t>RONCO CANAVESE</t>
  </si>
  <si>
    <t>H539</t>
  </si>
  <si>
    <t>001224</t>
  </si>
  <si>
    <t>RONCO SCRIVIA</t>
  </si>
  <si>
    <t>H536</t>
  </si>
  <si>
    <t>16019</t>
  </si>
  <si>
    <t>010049</t>
  </si>
  <si>
    <t>RONCOBELLO</t>
  </si>
  <si>
    <t>H535</t>
  </si>
  <si>
    <t>016184</t>
  </si>
  <si>
    <t>RONCOFERRARO</t>
  </si>
  <si>
    <t>H541</t>
  </si>
  <si>
    <t>46037</t>
  </si>
  <si>
    <t>020052</t>
  </si>
  <si>
    <t>RONCOFREDDO</t>
  </si>
  <si>
    <t>H542</t>
  </si>
  <si>
    <t>040037</t>
  </si>
  <si>
    <t>RONCOLA</t>
  </si>
  <si>
    <t>H544</t>
  </si>
  <si>
    <t>016185</t>
  </si>
  <si>
    <t>RONCONE</t>
  </si>
  <si>
    <t>H545</t>
  </si>
  <si>
    <t>022158</t>
  </si>
  <si>
    <t>RONDANINA</t>
  </si>
  <si>
    <t>H546</t>
  </si>
  <si>
    <t>010050</t>
  </si>
  <si>
    <t>RONDISSONE</t>
  </si>
  <si>
    <t>H547</t>
  </si>
  <si>
    <t>001225</t>
  </si>
  <si>
    <t>RONSECCO</t>
  </si>
  <si>
    <t>H549</t>
  </si>
  <si>
    <t>13036</t>
  </si>
  <si>
    <t>002118</t>
  </si>
  <si>
    <t>RONZO-CHIENIS</t>
  </si>
  <si>
    <t>G313</t>
  </si>
  <si>
    <t>022135</t>
  </si>
  <si>
    <t>RONZONE</t>
  </si>
  <si>
    <t>H552</t>
  </si>
  <si>
    <t>022159</t>
  </si>
  <si>
    <t>ROPPOLO</t>
  </si>
  <si>
    <t>H553</t>
  </si>
  <si>
    <t>13883</t>
  </si>
  <si>
    <t>096054</t>
  </si>
  <si>
    <t>RORA'</t>
  </si>
  <si>
    <t>H554</t>
  </si>
  <si>
    <t>001226</t>
  </si>
  <si>
    <t>ROSA'</t>
  </si>
  <si>
    <t>H556</t>
  </si>
  <si>
    <t>36027</t>
  </si>
  <si>
    <t>024087</t>
  </si>
  <si>
    <t>ROSARNO</t>
  </si>
  <si>
    <t>H558</t>
  </si>
  <si>
    <t>89025</t>
  </si>
  <si>
    <t>080069</t>
  </si>
  <si>
    <t>ROSASCO</t>
  </si>
  <si>
    <t>H559</t>
  </si>
  <si>
    <t>018130</t>
  </si>
  <si>
    <t>ROSATE</t>
  </si>
  <si>
    <t>H560</t>
  </si>
  <si>
    <t>015188</t>
  </si>
  <si>
    <t>ROSAZZA</t>
  </si>
  <si>
    <t>H561</t>
  </si>
  <si>
    <t>13815</t>
  </si>
  <si>
    <t>096055</t>
  </si>
  <si>
    <t>ROSCIANO</t>
  </si>
  <si>
    <t>H562</t>
  </si>
  <si>
    <t>068035</t>
  </si>
  <si>
    <t>ROSCIGNO</t>
  </si>
  <si>
    <t>H564</t>
  </si>
  <si>
    <t>065111</t>
  </si>
  <si>
    <t>ROSE</t>
  </si>
  <si>
    <t>H565</t>
  </si>
  <si>
    <t>078106</t>
  </si>
  <si>
    <t>ROSELLO</t>
  </si>
  <si>
    <t>H566</t>
  </si>
  <si>
    <t>069078</t>
  </si>
  <si>
    <t>ROSETO CAPO SPULICO</t>
  </si>
  <si>
    <t>H572</t>
  </si>
  <si>
    <t>078107</t>
  </si>
  <si>
    <t>ROSETO DEGLI ABRUZZI</t>
  </si>
  <si>
    <t>F585</t>
  </si>
  <si>
    <t>64026</t>
  </si>
  <si>
    <t>067037</t>
  </si>
  <si>
    <t>ROSETO VALFORTORE</t>
  </si>
  <si>
    <t>H568</t>
  </si>
  <si>
    <t>71039</t>
  </si>
  <si>
    <t>071044</t>
  </si>
  <si>
    <t>ROSIGNANO MARITTIMO</t>
  </si>
  <si>
    <t>H570</t>
  </si>
  <si>
    <t>57016</t>
  </si>
  <si>
    <t>049017</t>
  </si>
  <si>
    <t>ROSIGNANO MONFERRATO</t>
  </si>
  <si>
    <t>H569</t>
  </si>
  <si>
    <t>006149</t>
  </si>
  <si>
    <t>ROSOLINA</t>
  </si>
  <si>
    <t>H573</t>
  </si>
  <si>
    <t>029040</t>
  </si>
  <si>
    <t>ROSOLINI</t>
  </si>
  <si>
    <t>H574</t>
  </si>
  <si>
    <t>96019</t>
  </si>
  <si>
    <t>089016</t>
  </si>
  <si>
    <t>ROSORA</t>
  </si>
  <si>
    <t>H575</t>
  </si>
  <si>
    <t>042040</t>
  </si>
  <si>
    <t>ROSSA</t>
  </si>
  <si>
    <t>H577</t>
  </si>
  <si>
    <t>002121</t>
  </si>
  <si>
    <t>ROSSANA</t>
  </si>
  <si>
    <t>H578</t>
  </si>
  <si>
    <t>004197</t>
  </si>
  <si>
    <t>ROSSANO</t>
  </si>
  <si>
    <t>H579</t>
  </si>
  <si>
    <t>87067</t>
  </si>
  <si>
    <t>078108</t>
  </si>
  <si>
    <t>ROSSANO VENETO</t>
  </si>
  <si>
    <t>H580</t>
  </si>
  <si>
    <t>36028</t>
  </si>
  <si>
    <t>024088</t>
  </si>
  <si>
    <t>ROSSIGLIONE</t>
  </si>
  <si>
    <t>H581</t>
  </si>
  <si>
    <t>010051</t>
  </si>
  <si>
    <t>ROSTA</t>
  </si>
  <si>
    <t>H583</t>
  </si>
  <si>
    <t>001228</t>
  </si>
  <si>
    <t>ROTA D'IMAGNA</t>
  </si>
  <si>
    <t>H584</t>
  </si>
  <si>
    <t>016186</t>
  </si>
  <si>
    <t>ROTA GRECA</t>
  </si>
  <si>
    <t>H585</t>
  </si>
  <si>
    <t>078109</t>
  </si>
  <si>
    <t>ROTELLA</t>
  </si>
  <si>
    <t>H588</t>
  </si>
  <si>
    <t>044065</t>
  </si>
  <si>
    <t>ROTELLO</t>
  </si>
  <si>
    <t>H589</t>
  </si>
  <si>
    <t>070061</t>
  </si>
  <si>
    <t>ROTONDA</t>
  </si>
  <si>
    <t>H590</t>
  </si>
  <si>
    <t>85048</t>
  </si>
  <si>
    <t>076070</t>
  </si>
  <si>
    <t>ROTONDELLA</t>
  </si>
  <si>
    <t>H591</t>
  </si>
  <si>
    <t>75026</t>
  </si>
  <si>
    <t>077023</t>
  </si>
  <si>
    <t>ROTONDI</t>
  </si>
  <si>
    <t>H592</t>
  </si>
  <si>
    <t>83017</t>
  </si>
  <si>
    <t>064080</t>
  </si>
  <si>
    <t>ROTTOFRENO</t>
  </si>
  <si>
    <t>H593</t>
  </si>
  <si>
    <t>033039</t>
  </si>
  <si>
    <t>ROTZO</t>
  </si>
  <si>
    <t>H594</t>
  </si>
  <si>
    <t>024089</t>
  </si>
  <si>
    <t>ROURE</t>
  </si>
  <si>
    <t>H555</t>
  </si>
  <si>
    <t>001227</t>
  </si>
  <si>
    <t>ROVAGNATE</t>
  </si>
  <si>
    <t>H596</t>
  </si>
  <si>
    <t>097073</t>
  </si>
  <si>
    <t>ROVASENDA</t>
  </si>
  <si>
    <t>H364</t>
  </si>
  <si>
    <t>002122</t>
  </si>
  <si>
    <t>ROVATO</t>
  </si>
  <si>
    <t>H598</t>
  </si>
  <si>
    <t>25038</t>
  </si>
  <si>
    <t>017166</t>
  </si>
  <si>
    <t>ROVEGNO</t>
  </si>
  <si>
    <t>H599</t>
  </si>
  <si>
    <t>16028</t>
  </si>
  <si>
    <t>010052</t>
  </si>
  <si>
    <t>ROVELLASCA</t>
  </si>
  <si>
    <t>H601</t>
  </si>
  <si>
    <t>22069</t>
  </si>
  <si>
    <t>013201</t>
  </si>
  <si>
    <t>ROVELLO PORRO</t>
  </si>
  <si>
    <t>H602</t>
  </si>
  <si>
    <t>013202</t>
  </si>
  <si>
    <t>ROVERBELLA</t>
  </si>
  <si>
    <t>H604</t>
  </si>
  <si>
    <t>46048</t>
  </si>
  <si>
    <t>020053</t>
  </si>
  <si>
    <t>ROVERCHIARA</t>
  </si>
  <si>
    <t>H606</t>
  </si>
  <si>
    <t>023065</t>
  </si>
  <si>
    <t>ROVERE' DELLA LUNA</t>
  </si>
  <si>
    <t>H607</t>
  </si>
  <si>
    <t>022160</t>
  </si>
  <si>
    <t>ROVERE' VERONESE</t>
  </si>
  <si>
    <t>H608</t>
  </si>
  <si>
    <t>37028</t>
  </si>
  <si>
    <t>023067</t>
  </si>
  <si>
    <t>ROVEREDO DI GUA'</t>
  </si>
  <si>
    <t>H610</t>
  </si>
  <si>
    <t>023066</t>
  </si>
  <si>
    <t>ROVEREDO IN PIANO</t>
  </si>
  <si>
    <t>H609</t>
  </si>
  <si>
    <t>093036</t>
  </si>
  <si>
    <t>ROVESCALA</t>
  </si>
  <si>
    <t>H614</t>
  </si>
  <si>
    <t>018131</t>
  </si>
  <si>
    <t>ROVETTA</t>
  </si>
  <si>
    <t>H615</t>
  </si>
  <si>
    <t>016187</t>
  </si>
  <si>
    <t>ROVIANO</t>
  </si>
  <si>
    <t>H618</t>
  </si>
  <si>
    <t>00027</t>
  </si>
  <si>
    <t>058092</t>
  </si>
  <si>
    <t>ROVIGO</t>
  </si>
  <si>
    <t>H620</t>
  </si>
  <si>
    <t>45100</t>
  </si>
  <si>
    <t>029041</t>
  </si>
  <si>
    <t>ROVITO</t>
  </si>
  <si>
    <t>H621</t>
  </si>
  <si>
    <t>078110</t>
  </si>
  <si>
    <t>ROVOLON</t>
  </si>
  <si>
    <t>H622</t>
  </si>
  <si>
    <t>028071</t>
  </si>
  <si>
    <t>ROZZANO</t>
  </si>
  <si>
    <t>H623</t>
  </si>
  <si>
    <t>20089</t>
  </si>
  <si>
    <t>015189</t>
  </si>
  <si>
    <t>RUANDA</t>
  </si>
  <si>
    <t>Z338</t>
  </si>
  <si>
    <t>RUA</t>
  </si>
  <si>
    <t>RUBANO</t>
  </si>
  <si>
    <t>H625</t>
  </si>
  <si>
    <t>028072</t>
  </si>
  <si>
    <t>RUBIANA</t>
  </si>
  <si>
    <t>H627</t>
  </si>
  <si>
    <t>001229</t>
  </si>
  <si>
    <t>RUBIERA</t>
  </si>
  <si>
    <t>H628</t>
  </si>
  <si>
    <t>42048</t>
  </si>
  <si>
    <t>035036</t>
  </si>
  <si>
    <t>RUDA</t>
  </si>
  <si>
    <t>H629</t>
  </si>
  <si>
    <t>030098</t>
  </si>
  <si>
    <t>RUDIANO</t>
  </si>
  <si>
    <t>H630</t>
  </si>
  <si>
    <t>017167</t>
  </si>
  <si>
    <t>RUEGLIO</t>
  </si>
  <si>
    <t>H631</t>
  </si>
  <si>
    <t>001230</t>
  </si>
  <si>
    <t>RUFFANO</t>
  </si>
  <si>
    <t>H632</t>
  </si>
  <si>
    <t>73049</t>
  </si>
  <si>
    <t>075064</t>
  </si>
  <si>
    <t>RUFFIA</t>
  </si>
  <si>
    <t>H633</t>
  </si>
  <si>
    <t>004198</t>
  </si>
  <si>
    <t>RUFFRE'</t>
  </si>
  <si>
    <t>H634</t>
  </si>
  <si>
    <t>022162</t>
  </si>
  <si>
    <t>RUFINA</t>
  </si>
  <si>
    <t>H635</t>
  </si>
  <si>
    <t>50068</t>
  </si>
  <si>
    <t>048037</t>
  </si>
  <si>
    <t>RUINAS</t>
  </si>
  <si>
    <t>F271</t>
  </si>
  <si>
    <t>09085</t>
  </si>
  <si>
    <t>095044</t>
  </si>
  <si>
    <t>RUINO</t>
  </si>
  <si>
    <t>H637</t>
  </si>
  <si>
    <t>018132</t>
  </si>
  <si>
    <t>RUMO</t>
  </si>
  <si>
    <t>H639</t>
  </si>
  <si>
    <t>022163</t>
  </si>
  <si>
    <t>RUOTI</t>
  </si>
  <si>
    <t>H641</t>
  </si>
  <si>
    <t>85056</t>
  </si>
  <si>
    <t>076071</t>
  </si>
  <si>
    <t>RUSSI</t>
  </si>
  <si>
    <t>H642</t>
  </si>
  <si>
    <t>48026</t>
  </si>
  <si>
    <t>039016</t>
  </si>
  <si>
    <t>RUSSIA=FEDERAZIONE RUSSA</t>
  </si>
  <si>
    <t>Z154</t>
  </si>
  <si>
    <t>SUX</t>
  </si>
  <si>
    <t>RUTIGLIANO</t>
  </si>
  <si>
    <t>H643</t>
  </si>
  <si>
    <t>70018</t>
  </si>
  <si>
    <t>072037</t>
  </si>
  <si>
    <t>RUTINO</t>
  </si>
  <si>
    <t>H644</t>
  </si>
  <si>
    <t>065112</t>
  </si>
  <si>
    <t>RUVIANO</t>
  </si>
  <si>
    <t>H165</t>
  </si>
  <si>
    <t>061073</t>
  </si>
  <si>
    <t>RUVO DEL MONTE</t>
  </si>
  <si>
    <t>H646</t>
  </si>
  <si>
    <t>076072</t>
  </si>
  <si>
    <t>RUVO DI PUGLIA</t>
  </si>
  <si>
    <t>H645</t>
  </si>
  <si>
    <t>70037</t>
  </si>
  <si>
    <t>072038</t>
  </si>
  <si>
    <t>RYUKYU (ISOLE)</t>
  </si>
  <si>
    <t>Z238</t>
  </si>
  <si>
    <t>RYU</t>
  </si>
  <si>
    <t>SABAUDIA</t>
  </si>
  <si>
    <t>H647</t>
  </si>
  <si>
    <t>04016</t>
  </si>
  <si>
    <t>059024</t>
  </si>
  <si>
    <t>SABBIA</t>
  </si>
  <si>
    <t>H648</t>
  </si>
  <si>
    <t>002123</t>
  </si>
  <si>
    <t>SABBIO CHIESE</t>
  </si>
  <si>
    <t>H650</t>
  </si>
  <si>
    <t>017168</t>
  </si>
  <si>
    <t>SABBIONETA</t>
  </si>
  <si>
    <t>H652</t>
  </si>
  <si>
    <t>46018</t>
  </si>
  <si>
    <t>020054</t>
  </si>
  <si>
    <t>SACCO</t>
  </si>
  <si>
    <t>H654</t>
  </si>
  <si>
    <t>065113</t>
  </si>
  <si>
    <t>SACCOLONGO</t>
  </si>
  <si>
    <t>H655</t>
  </si>
  <si>
    <t>028073</t>
  </si>
  <si>
    <t>SACILE</t>
  </si>
  <si>
    <t>H657</t>
  </si>
  <si>
    <t>33077</t>
  </si>
  <si>
    <t>093037</t>
  </si>
  <si>
    <t>SACROFANO</t>
  </si>
  <si>
    <t>H658</t>
  </si>
  <si>
    <t>058093</t>
  </si>
  <si>
    <t>SADALI</t>
  </si>
  <si>
    <t>H659</t>
  </si>
  <si>
    <t>091074</t>
  </si>
  <si>
    <t>SAGAMA</t>
  </si>
  <si>
    <t>H661</t>
  </si>
  <si>
    <t>091075</t>
  </si>
  <si>
    <t>SAGLIANO MICCA</t>
  </si>
  <si>
    <t>H662</t>
  </si>
  <si>
    <t>096056</t>
  </si>
  <si>
    <t>SAGRADO</t>
  </si>
  <si>
    <t>H665</t>
  </si>
  <si>
    <t>34078</t>
  </si>
  <si>
    <t>031017</t>
  </si>
  <si>
    <t>SAGRON MIS</t>
  </si>
  <si>
    <t>H666</t>
  </si>
  <si>
    <t>022164</t>
  </si>
  <si>
    <t>SAHARA MERIDIONALE</t>
  </si>
  <si>
    <t>Z362</t>
  </si>
  <si>
    <t>SHM</t>
  </si>
  <si>
    <t>SAHARA SETTENTRIONALE</t>
  </si>
  <si>
    <t>Z363</t>
  </si>
  <si>
    <t>SHS</t>
  </si>
  <si>
    <t>SAHARA SPAGNOLO</t>
  </si>
  <si>
    <t>Z339</t>
  </si>
  <si>
    <t>SHE</t>
  </si>
  <si>
    <t>SAINT CHRISTOPHE</t>
  </si>
  <si>
    <t>H669</t>
  </si>
  <si>
    <t>007058</t>
  </si>
  <si>
    <t>SAINT DENIS</t>
  </si>
  <si>
    <t>H670</t>
  </si>
  <si>
    <t>007059</t>
  </si>
  <si>
    <t>SAINT KITTS E NEVIS=SAINT CHRISTOPH</t>
  </si>
  <si>
    <t>Z533</t>
  </si>
  <si>
    <t>SKN</t>
  </si>
  <si>
    <t>SAINT LUCIA</t>
  </si>
  <si>
    <t>Z527</t>
  </si>
  <si>
    <t>SLU</t>
  </si>
  <si>
    <t>SAINT MARCEL</t>
  </si>
  <si>
    <t>H671</t>
  </si>
  <si>
    <t>007060</t>
  </si>
  <si>
    <t>SAINT NICOLAS</t>
  </si>
  <si>
    <t>H672</t>
  </si>
  <si>
    <t>007061</t>
  </si>
  <si>
    <t>SAINT OYEN</t>
  </si>
  <si>
    <t>H673</t>
  </si>
  <si>
    <t>007062</t>
  </si>
  <si>
    <t>SAINT PIERRE</t>
  </si>
  <si>
    <t>H674</t>
  </si>
  <si>
    <t>007063</t>
  </si>
  <si>
    <t>SAINT PIERRE ET MIQUELON (ISOLE)</t>
  </si>
  <si>
    <t>Z403</t>
  </si>
  <si>
    <t>SPM</t>
  </si>
  <si>
    <t>SAINT RHEMY EN BOSSES</t>
  </si>
  <si>
    <t>H675</t>
  </si>
  <si>
    <t>007064</t>
  </si>
  <si>
    <t>SAINT VINCENT</t>
  </si>
  <si>
    <t>H676</t>
  </si>
  <si>
    <t>11027</t>
  </si>
  <si>
    <t>007065</t>
  </si>
  <si>
    <t>SAINT VINCENT E GRENADINE</t>
  </si>
  <si>
    <t>Z528</t>
  </si>
  <si>
    <t>SVG</t>
  </si>
  <si>
    <t>SALA BAGANZA</t>
  </si>
  <si>
    <t>H682</t>
  </si>
  <si>
    <t>43038</t>
  </si>
  <si>
    <t>034031</t>
  </si>
  <si>
    <t>SALA BIELLESE</t>
  </si>
  <si>
    <t>H681</t>
  </si>
  <si>
    <t>13884</t>
  </si>
  <si>
    <t>096057</t>
  </si>
  <si>
    <t>SALA BOLOGNESE</t>
  </si>
  <si>
    <t>H678</t>
  </si>
  <si>
    <t>037050</t>
  </si>
  <si>
    <t>SALA COMACINA</t>
  </si>
  <si>
    <t>H679</t>
  </si>
  <si>
    <t>013203</t>
  </si>
  <si>
    <t>SALA CONSILINA</t>
  </si>
  <si>
    <t>H683</t>
  </si>
  <si>
    <t>84036</t>
  </si>
  <si>
    <t>065114</t>
  </si>
  <si>
    <t>SALA MONFERRATO</t>
  </si>
  <si>
    <t>H677</t>
  </si>
  <si>
    <t>006150</t>
  </si>
  <si>
    <t>SALANDRA</t>
  </si>
  <si>
    <t>H687</t>
  </si>
  <si>
    <t>75017</t>
  </si>
  <si>
    <t>077024</t>
  </si>
  <si>
    <t>SALAPARUTA</t>
  </si>
  <si>
    <t>H688</t>
  </si>
  <si>
    <t>081017</t>
  </si>
  <si>
    <t>SALARA</t>
  </si>
  <si>
    <t>H689</t>
  </si>
  <si>
    <t>029042</t>
  </si>
  <si>
    <t>SALASCO</t>
  </si>
  <si>
    <t>H690</t>
  </si>
  <si>
    <t>002126</t>
  </si>
  <si>
    <t>SALASSA</t>
  </si>
  <si>
    <t>H691</t>
  </si>
  <si>
    <t>001231</t>
  </si>
  <si>
    <t>SALBERTRAND</t>
  </si>
  <si>
    <t>H684</t>
  </si>
  <si>
    <t>001232</t>
  </si>
  <si>
    <t>SALCEDO</t>
  </si>
  <si>
    <t>F810</t>
  </si>
  <si>
    <t>024090</t>
  </si>
  <si>
    <t>SALCITO</t>
  </si>
  <si>
    <t>H693</t>
  </si>
  <si>
    <t>86026</t>
  </si>
  <si>
    <t>070062</t>
  </si>
  <si>
    <t>SALE</t>
  </si>
  <si>
    <t>H694</t>
  </si>
  <si>
    <t>15045</t>
  </si>
  <si>
    <t>006151</t>
  </si>
  <si>
    <t>SALE DELLE LANGHE</t>
  </si>
  <si>
    <t>H695</t>
  </si>
  <si>
    <t>004199</t>
  </si>
  <si>
    <t>SALE MARASINO</t>
  </si>
  <si>
    <t>H699</t>
  </si>
  <si>
    <t>25057</t>
  </si>
  <si>
    <t>017169</t>
  </si>
  <si>
    <t>SALE SAN GIOVANNI</t>
  </si>
  <si>
    <t>H704</t>
  </si>
  <si>
    <t>004200</t>
  </si>
  <si>
    <t>SALEMI</t>
  </si>
  <si>
    <t>H700</t>
  </si>
  <si>
    <t>91018</t>
  </si>
  <si>
    <t>081018</t>
  </si>
  <si>
    <t>SALENTO</t>
  </si>
  <si>
    <t>H686</t>
  </si>
  <si>
    <t>065115</t>
  </si>
  <si>
    <t>SALERANO CANAVESE</t>
  </si>
  <si>
    <t>H702</t>
  </si>
  <si>
    <t>001233</t>
  </si>
  <si>
    <t>SALERANO SUL LAMBRO</t>
  </si>
  <si>
    <t>H701</t>
  </si>
  <si>
    <t>26857</t>
  </si>
  <si>
    <t>098046</t>
  </si>
  <si>
    <t>SALERNO</t>
  </si>
  <si>
    <t>H703</t>
  </si>
  <si>
    <t>84100</t>
  </si>
  <si>
    <t>065116</t>
  </si>
  <si>
    <t>SALETTO</t>
  </si>
  <si>
    <t>H705</t>
  </si>
  <si>
    <t>35046</t>
  </si>
  <si>
    <t>028074</t>
  </si>
  <si>
    <t>SALGAREDA</t>
  </si>
  <si>
    <t>H706</t>
  </si>
  <si>
    <t>026070</t>
  </si>
  <si>
    <t>SALI VERCELLESE</t>
  </si>
  <si>
    <t>H707</t>
  </si>
  <si>
    <t>002127</t>
  </si>
  <si>
    <t>SALICE SALENTINO</t>
  </si>
  <si>
    <t>H708</t>
  </si>
  <si>
    <t>73015</t>
  </si>
  <si>
    <t>075065</t>
  </si>
  <si>
    <t>SALICETO</t>
  </si>
  <si>
    <t>H710</t>
  </si>
  <si>
    <t>12079</t>
  </si>
  <si>
    <t>004201</t>
  </si>
  <si>
    <t>SALISANO</t>
  </si>
  <si>
    <t>H713</t>
  </si>
  <si>
    <t>057063</t>
  </si>
  <si>
    <t>SALIZZOLE</t>
  </si>
  <si>
    <t>H714</t>
  </si>
  <si>
    <t>37056</t>
  </si>
  <si>
    <t>023068</t>
  </si>
  <si>
    <t>SALLE</t>
  </si>
  <si>
    <t>H715</t>
  </si>
  <si>
    <t>068036</t>
  </si>
  <si>
    <t>SALMOUR</t>
  </si>
  <si>
    <t>H716</t>
  </si>
  <si>
    <t>004202</t>
  </si>
  <si>
    <t>SALO'</t>
  </si>
  <si>
    <t>H717</t>
  </si>
  <si>
    <t>25087</t>
  </si>
  <si>
    <t>017170</t>
  </si>
  <si>
    <t>SALOMONE (ISOLE)</t>
  </si>
  <si>
    <t>Z724</t>
  </si>
  <si>
    <t>SAL</t>
  </si>
  <si>
    <t>SALORNO</t>
  </si>
  <si>
    <t>H719</t>
  </si>
  <si>
    <t>021076</t>
  </si>
  <si>
    <t>SALSOMAGGIORE TERME</t>
  </si>
  <si>
    <t>H720</t>
  </si>
  <si>
    <t>43039</t>
  </si>
  <si>
    <t>034032</t>
  </si>
  <si>
    <t>SALTARA</t>
  </si>
  <si>
    <t>H721</t>
  </si>
  <si>
    <t>041050</t>
  </si>
  <si>
    <t>SALTRIO</t>
  </si>
  <si>
    <t>H723</t>
  </si>
  <si>
    <t>012117</t>
  </si>
  <si>
    <t>SALUDECIO</t>
  </si>
  <si>
    <t>H724</t>
  </si>
  <si>
    <t>47835</t>
  </si>
  <si>
    <t>099015</t>
  </si>
  <si>
    <t>SALUGGIA</t>
  </si>
  <si>
    <t>H725</t>
  </si>
  <si>
    <t>002128</t>
  </si>
  <si>
    <t>SALUSSOLA</t>
  </si>
  <si>
    <t>H726</t>
  </si>
  <si>
    <t>13885</t>
  </si>
  <si>
    <t>096058</t>
  </si>
  <si>
    <t>SALUZZO</t>
  </si>
  <si>
    <t>H727</t>
  </si>
  <si>
    <t>12037</t>
  </si>
  <si>
    <t>004203</t>
  </si>
  <si>
    <t>SALVE</t>
  </si>
  <si>
    <t>H729</t>
  </si>
  <si>
    <t>73050</t>
  </si>
  <si>
    <t>075066</t>
  </si>
  <si>
    <t>SALVIROLA</t>
  </si>
  <si>
    <t>H731</t>
  </si>
  <si>
    <t>019087</t>
  </si>
  <si>
    <t>SALVITELLE</t>
  </si>
  <si>
    <t>H732</t>
  </si>
  <si>
    <t>065117</t>
  </si>
  <si>
    <t>SALZA DI PINEROLO</t>
  </si>
  <si>
    <t>H734</t>
  </si>
  <si>
    <t>001234</t>
  </si>
  <si>
    <t>SALZA IRPINA</t>
  </si>
  <si>
    <t>H733</t>
  </si>
  <si>
    <t>064081</t>
  </si>
  <si>
    <t>SALZANO</t>
  </si>
  <si>
    <t>H735</t>
  </si>
  <si>
    <t>027032</t>
  </si>
  <si>
    <t>SAMARATE</t>
  </si>
  <si>
    <t>H736</t>
  </si>
  <si>
    <t>21017</t>
  </si>
  <si>
    <t>012118</t>
  </si>
  <si>
    <t>SAMASSI</t>
  </si>
  <si>
    <t>H738</t>
  </si>
  <si>
    <t>106013</t>
  </si>
  <si>
    <t>SAMATZAI</t>
  </si>
  <si>
    <t>H739</t>
  </si>
  <si>
    <t>092053</t>
  </si>
  <si>
    <t>SAMBUCA DI SICILIA</t>
  </si>
  <si>
    <t>H743</t>
  </si>
  <si>
    <t>92017</t>
  </si>
  <si>
    <t>084034</t>
  </si>
  <si>
    <t>SAMBUCA PISTOIESE</t>
  </si>
  <si>
    <t>H744</t>
  </si>
  <si>
    <t>047018</t>
  </si>
  <si>
    <t>SAMBUCI</t>
  </si>
  <si>
    <t>H745</t>
  </si>
  <si>
    <t>058094</t>
  </si>
  <si>
    <t>SAMBUCO</t>
  </si>
  <si>
    <t>H746</t>
  </si>
  <si>
    <t>004204</t>
  </si>
  <si>
    <t>SAMMICHELE DI BARI</t>
  </si>
  <si>
    <t>H749</t>
  </si>
  <si>
    <t>072039</t>
  </si>
  <si>
    <t>SAMO</t>
  </si>
  <si>
    <t>H013</t>
  </si>
  <si>
    <t>080070</t>
  </si>
  <si>
    <t>SAMOA AMERICANE (ISOLE)</t>
  </si>
  <si>
    <t>Z725</t>
  </si>
  <si>
    <t>SAM</t>
  </si>
  <si>
    <t>SAMOLACO</t>
  </si>
  <si>
    <t>H752</t>
  </si>
  <si>
    <t>23027</t>
  </si>
  <si>
    <t>014057</t>
  </si>
  <si>
    <t>SAMONE</t>
  </si>
  <si>
    <t>H753</t>
  </si>
  <si>
    <t>001235</t>
  </si>
  <si>
    <t>H754</t>
  </si>
  <si>
    <t>022165</t>
  </si>
  <si>
    <t>SAMPEYRE</t>
  </si>
  <si>
    <t>H755</t>
  </si>
  <si>
    <t>004205</t>
  </si>
  <si>
    <t>SAMUGHEO</t>
  </si>
  <si>
    <t>H756</t>
  </si>
  <si>
    <t>09086</t>
  </si>
  <si>
    <t>095045</t>
  </si>
  <si>
    <t>SAN BARTOLOMEO AL MARE</t>
  </si>
  <si>
    <t>H763</t>
  </si>
  <si>
    <t>18016</t>
  </si>
  <si>
    <t>008052</t>
  </si>
  <si>
    <t>SAN BARTOLOMEO IN GALDO</t>
  </si>
  <si>
    <t>H764</t>
  </si>
  <si>
    <t>82028</t>
  </si>
  <si>
    <t>062057</t>
  </si>
  <si>
    <t>SAN BARTOLOMEO VAL CAVARGNA</t>
  </si>
  <si>
    <t>H760</t>
  </si>
  <si>
    <t>013204</t>
  </si>
  <si>
    <t>SAN BASILE</t>
  </si>
  <si>
    <t>H765</t>
  </si>
  <si>
    <t>078111</t>
  </si>
  <si>
    <t>SAN BASILIO</t>
  </si>
  <si>
    <t>H766</t>
  </si>
  <si>
    <t>092054</t>
  </si>
  <si>
    <t>SAN BASSANO</t>
  </si>
  <si>
    <t>H767</t>
  </si>
  <si>
    <t>019088</t>
  </si>
  <si>
    <t>SAN BELLINO</t>
  </si>
  <si>
    <t>H768</t>
  </si>
  <si>
    <t>029043</t>
  </si>
  <si>
    <t>SAN BENEDETTO BELBO</t>
  </si>
  <si>
    <t>H770</t>
  </si>
  <si>
    <t>004206</t>
  </si>
  <si>
    <t>SAN BENEDETTO DEI MARSI</t>
  </si>
  <si>
    <t>H772</t>
  </si>
  <si>
    <t>67058</t>
  </si>
  <si>
    <t>066085</t>
  </si>
  <si>
    <t>SAN BENEDETTO DEL TRONTO</t>
  </si>
  <si>
    <t>H769</t>
  </si>
  <si>
    <t>63039</t>
  </si>
  <si>
    <t>044066</t>
  </si>
  <si>
    <t>SAN BENEDETTO IN PERILLIS</t>
  </si>
  <si>
    <t>H773</t>
  </si>
  <si>
    <t>066086</t>
  </si>
  <si>
    <t>SAN BENEDETTO PO</t>
  </si>
  <si>
    <t>H771</t>
  </si>
  <si>
    <t>46027</t>
  </si>
  <si>
    <t>020055</t>
  </si>
  <si>
    <t>SAN BENEDETTO ULLANO</t>
  </si>
  <si>
    <t>H774</t>
  </si>
  <si>
    <t>078112</t>
  </si>
  <si>
    <t>SAN BENEDETTO VAL DI SAMBRO</t>
  </si>
  <si>
    <t>G566</t>
  </si>
  <si>
    <t>40048</t>
  </si>
  <si>
    <t>037051</t>
  </si>
  <si>
    <t>SAN BENIGNO CANAVESE</t>
  </si>
  <si>
    <t>H775</t>
  </si>
  <si>
    <t>001236</t>
  </si>
  <si>
    <t>SAN BERNARDINO VERBANO</t>
  </si>
  <si>
    <t>H777</t>
  </si>
  <si>
    <t>28804</t>
  </si>
  <si>
    <t>103061</t>
  </si>
  <si>
    <t>SAN BIAGIO DELLA CIMA</t>
  </si>
  <si>
    <t>H780</t>
  </si>
  <si>
    <t>18036</t>
  </si>
  <si>
    <t>008053</t>
  </si>
  <si>
    <t>SAN BIAGIO DI CALLALTA</t>
  </si>
  <si>
    <t>H781</t>
  </si>
  <si>
    <t>31048</t>
  </si>
  <si>
    <t>026071</t>
  </si>
  <si>
    <t>SAN BIAGIO PLATANI</t>
  </si>
  <si>
    <t>H778</t>
  </si>
  <si>
    <t>084035</t>
  </si>
  <si>
    <t>SAN BIAGIO SARACINISCO</t>
  </si>
  <si>
    <t>H779</t>
  </si>
  <si>
    <t>060061</t>
  </si>
  <si>
    <t>SAN BIASE</t>
  </si>
  <si>
    <t>H782</t>
  </si>
  <si>
    <t>070063</t>
  </si>
  <si>
    <t>SAN BONIFACIO</t>
  </si>
  <si>
    <t>H783</t>
  </si>
  <si>
    <t>37047</t>
  </si>
  <si>
    <t>023069</t>
  </si>
  <si>
    <t>SAN BUONO</t>
  </si>
  <si>
    <t>H784</t>
  </si>
  <si>
    <t>069079</t>
  </si>
  <si>
    <t>SAN CALOGERO</t>
  </si>
  <si>
    <t>H785</t>
  </si>
  <si>
    <t>89842</t>
  </si>
  <si>
    <t>102032</t>
  </si>
  <si>
    <t>SAN CANDIDO</t>
  </si>
  <si>
    <t>H786</t>
  </si>
  <si>
    <t>39038</t>
  </si>
  <si>
    <t>021077</t>
  </si>
  <si>
    <t>SAN CANZIAN D'ISONZO</t>
  </si>
  <si>
    <t>H787</t>
  </si>
  <si>
    <t>34075</t>
  </si>
  <si>
    <t>031018</t>
  </si>
  <si>
    <t>SAN CARLO CANAVESE</t>
  </si>
  <si>
    <t>H789</t>
  </si>
  <si>
    <t>001237</t>
  </si>
  <si>
    <t>SAN CASCIANO DEI BAGNI</t>
  </si>
  <si>
    <t>H790</t>
  </si>
  <si>
    <t>052027</t>
  </si>
  <si>
    <t>SAN CASCIANO IN VAL DI PESA</t>
  </si>
  <si>
    <t>H791</t>
  </si>
  <si>
    <t>50026</t>
  </si>
  <si>
    <t>048038</t>
  </si>
  <si>
    <t>SAN CASSIANO</t>
  </si>
  <si>
    <t>M264</t>
  </si>
  <si>
    <t>075095</t>
  </si>
  <si>
    <t>SAN CATALDO</t>
  </si>
  <si>
    <t>H792</t>
  </si>
  <si>
    <t>93017</t>
  </si>
  <si>
    <t>085016</t>
  </si>
  <si>
    <t>SAN CESAREO</t>
  </si>
  <si>
    <t>M295</t>
  </si>
  <si>
    <t>058119</t>
  </si>
  <si>
    <t>SAN CESARIO DI LECCE</t>
  </si>
  <si>
    <t>H793</t>
  </si>
  <si>
    <t>73016</t>
  </si>
  <si>
    <t>075068</t>
  </si>
  <si>
    <t>SAN CESARIO SUL PANARO</t>
  </si>
  <si>
    <t>H794</t>
  </si>
  <si>
    <t>41018</t>
  </si>
  <si>
    <t>036036</t>
  </si>
  <si>
    <t>SAN CHIRICO NUOVO</t>
  </si>
  <si>
    <t>H795</t>
  </si>
  <si>
    <t>076073</t>
  </si>
  <si>
    <t>SAN CHIRICO RAPARO</t>
  </si>
  <si>
    <t>H796</t>
  </si>
  <si>
    <t>076074</t>
  </si>
  <si>
    <t>SAN CIPIRELLO</t>
  </si>
  <si>
    <t>H797</t>
  </si>
  <si>
    <t>082063</t>
  </si>
  <si>
    <t>SAN CIPRIANO D'AVERSA</t>
  </si>
  <si>
    <t>H798</t>
  </si>
  <si>
    <t>81036</t>
  </si>
  <si>
    <t>061074</t>
  </si>
  <si>
    <t>SAN CIPRIANO PICENTINO</t>
  </si>
  <si>
    <t>H800</t>
  </si>
  <si>
    <t>84099</t>
  </si>
  <si>
    <t>065118</t>
  </si>
  <si>
    <t>SAN CIPRIANO PO</t>
  </si>
  <si>
    <t>H799</t>
  </si>
  <si>
    <t>018133</t>
  </si>
  <si>
    <t>SAN CLEMENTE</t>
  </si>
  <si>
    <t>H801</t>
  </si>
  <si>
    <t>47832</t>
  </si>
  <si>
    <t>099016</t>
  </si>
  <si>
    <t>SAN COLOMBANO AL LAMBRO</t>
  </si>
  <si>
    <t>H803</t>
  </si>
  <si>
    <t>20078</t>
  </si>
  <si>
    <t>015191</t>
  </si>
  <si>
    <t>SAN COLOMBANO BELMONTE</t>
  </si>
  <si>
    <t>H804</t>
  </si>
  <si>
    <t>001238</t>
  </si>
  <si>
    <t>SAN COLOMBANO CERTENOLI</t>
  </si>
  <si>
    <t>H802</t>
  </si>
  <si>
    <t>010053</t>
  </si>
  <si>
    <t>SAN CONO</t>
  </si>
  <si>
    <t>H805</t>
  </si>
  <si>
    <t>087040</t>
  </si>
  <si>
    <t>SAN COSMO ALBANESE</t>
  </si>
  <si>
    <t>H806</t>
  </si>
  <si>
    <t>078113</t>
  </si>
  <si>
    <t>SAN COSTANTINO ALBANESE</t>
  </si>
  <si>
    <t>H808</t>
  </si>
  <si>
    <t>076075</t>
  </si>
  <si>
    <t>SAN COSTANTINO CALABRO</t>
  </si>
  <si>
    <t>H807</t>
  </si>
  <si>
    <t>102033</t>
  </si>
  <si>
    <t>SAN COSTANZO</t>
  </si>
  <si>
    <t>H809</t>
  </si>
  <si>
    <t>61039</t>
  </si>
  <si>
    <t>041051</t>
  </si>
  <si>
    <t>SAN CRISTOFORO</t>
  </si>
  <si>
    <t>H810</t>
  </si>
  <si>
    <t>006152</t>
  </si>
  <si>
    <t>SAN DAMIANO AL COLLE</t>
  </si>
  <si>
    <t>H814</t>
  </si>
  <si>
    <t>018134</t>
  </si>
  <si>
    <t>SAN DAMIANO D'ASTI</t>
  </si>
  <si>
    <t>H811</t>
  </si>
  <si>
    <t>14015</t>
  </si>
  <si>
    <t>005097</t>
  </si>
  <si>
    <t>SAN DAMIANO MACRA</t>
  </si>
  <si>
    <t>H812</t>
  </si>
  <si>
    <t>12029</t>
  </si>
  <si>
    <t>004207</t>
  </si>
  <si>
    <t>SAN DANIELE DEL FRIULI</t>
  </si>
  <si>
    <t>H816</t>
  </si>
  <si>
    <t>33038</t>
  </si>
  <si>
    <t>030099</t>
  </si>
  <si>
    <t>SAN DANIELE PO</t>
  </si>
  <si>
    <t>H815</t>
  </si>
  <si>
    <t>26046</t>
  </si>
  <si>
    <t>019089</t>
  </si>
  <si>
    <t>SAN DEMETRIO CORONE</t>
  </si>
  <si>
    <t>H818</t>
  </si>
  <si>
    <t>87069</t>
  </si>
  <si>
    <t>078114</t>
  </si>
  <si>
    <t>SAN DEMETRIO NE' VESTINI</t>
  </si>
  <si>
    <t>H819</t>
  </si>
  <si>
    <t>67028</t>
  </si>
  <si>
    <t>066087</t>
  </si>
  <si>
    <t>SAN DIDERO</t>
  </si>
  <si>
    <t>H820</t>
  </si>
  <si>
    <t>001239</t>
  </si>
  <si>
    <t>SAN DONA' DI PIAVE</t>
  </si>
  <si>
    <t>H823</t>
  </si>
  <si>
    <t>30027</t>
  </si>
  <si>
    <t>027033</t>
  </si>
  <si>
    <t>SAN DONACI</t>
  </si>
  <si>
    <t>H822</t>
  </si>
  <si>
    <t>72025</t>
  </si>
  <si>
    <t>074013</t>
  </si>
  <si>
    <t>SAN DONATO DI LECCE</t>
  </si>
  <si>
    <t>H826</t>
  </si>
  <si>
    <t>075069</t>
  </si>
  <si>
    <t>SAN DONATO DI NINEA</t>
  </si>
  <si>
    <t>H825</t>
  </si>
  <si>
    <t>078115</t>
  </si>
  <si>
    <t>SAN DONATO MILANESE</t>
  </si>
  <si>
    <t>H827</t>
  </si>
  <si>
    <t>20097</t>
  </si>
  <si>
    <t>015192</t>
  </si>
  <si>
    <t>SAN DONATO VAL DI COMINO</t>
  </si>
  <si>
    <t>H824</t>
  </si>
  <si>
    <t>03046</t>
  </si>
  <si>
    <t>060062</t>
  </si>
  <si>
    <t>SAN DORLIGO DELLA VALLE</t>
  </si>
  <si>
    <t>D324</t>
  </si>
  <si>
    <t>34018</t>
  </si>
  <si>
    <t>032004</t>
  </si>
  <si>
    <t>SAN FEDELE INTELVI</t>
  </si>
  <si>
    <t>H830</t>
  </si>
  <si>
    <t>013205</t>
  </si>
  <si>
    <t>SAN FELE</t>
  </si>
  <si>
    <t>H831</t>
  </si>
  <si>
    <t>076076</t>
  </si>
  <si>
    <t>SAN FELICE A CANCELLO</t>
  </si>
  <si>
    <t>H834</t>
  </si>
  <si>
    <t>81027</t>
  </si>
  <si>
    <t>061075</t>
  </si>
  <si>
    <t>SAN FELICE CIRCEO</t>
  </si>
  <si>
    <t>H836</t>
  </si>
  <si>
    <t>04017</t>
  </si>
  <si>
    <t>059025</t>
  </si>
  <si>
    <t>SAN FELICE DEL BENACO</t>
  </si>
  <si>
    <t>H838</t>
  </si>
  <si>
    <t>017171</t>
  </si>
  <si>
    <t>SAN FELICE DEL MOLISE</t>
  </si>
  <si>
    <t>H833</t>
  </si>
  <si>
    <t>070064</t>
  </si>
  <si>
    <t>SAN FELICE SUL PANARO</t>
  </si>
  <si>
    <t>H835</t>
  </si>
  <si>
    <t>41038</t>
  </si>
  <si>
    <t>036037</t>
  </si>
  <si>
    <t>SAN FERDINANDO</t>
  </si>
  <si>
    <t>M277</t>
  </si>
  <si>
    <t>89026</t>
  </si>
  <si>
    <t>080097</t>
  </si>
  <si>
    <t>SAN FERDINANDO DI PUGLIA</t>
  </si>
  <si>
    <t>H839</t>
  </si>
  <si>
    <t>71046</t>
  </si>
  <si>
    <t>071045</t>
  </si>
  <si>
    <t>SAN FERMO DELLA BATTAGLIA</t>
  </si>
  <si>
    <t>H840</t>
  </si>
  <si>
    <t>013206</t>
  </si>
  <si>
    <t>SAN FILI</t>
  </si>
  <si>
    <t>H841</t>
  </si>
  <si>
    <t>87037</t>
  </si>
  <si>
    <t>078116</t>
  </si>
  <si>
    <t>SAN FILIPPO DEL MELA</t>
  </si>
  <si>
    <t>H842</t>
  </si>
  <si>
    <t>98044</t>
  </si>
  <si>
    <t>083077</t>
  </si>
  <si>
    <t>SAN FIOR</t>
  </si>
  <si>
    <t>H843</t>
  </si>
  <si>
    <t>026072</t>
  </si>
  <si>
    <t>SAN FIORANO</t>
  </si>
  <si>
    <t>H844</t>
  </si>
  <si>
    <t>26848</t>
  </si>
  <si>
    <t>098047</t>
  </si>
  <si>
    <t>SAN FLORIANO DEL COLLIO</t>
  </si>
  <si>
    <t>H845</t>
  </si>
  <si>
    <t>031019</t>
  </si>
  <si>
    <t>SAN FLORO</t>
  </si>
  <si>
    <t>H846</t>
  </si>
  <si>
    <t>079108</t>
  </si>
  <si>
    <t>SAN FRANCESCO AL CAMPO</t>
  </si>
  <si>
    <t>H847</t>
  </si>
  <si>
    <t>001240</t>
  </si>
  <si>
    <t>SAN FRATELLO</t>
  </si>
  <si>
    <t>H850</t>
  </si>
  <si>
    <t>98075</t>
  </si>
  <si>
    <t>083078</t>
  </si>
  <si>
    <t>SAN GAVINO MONREALE</t>
  </si>
  <si>
    <t>H856</t>
  </si>
  <si>
    <t>09037</t>
  </si>
  <si>
    <t>106014</t>
  </si>
  <si>
    <t>SAN GEMINI</t>
  </si>
  <si>
    <t>H857</t>
  </si>
  <si>
    <t>05029</t>
  </si>
  <si>
    <t>055029</t>
  </si>
  <si>
    <t>SAN GENESIO ATESINO</t>
  </si>
  <si>
    <t>H858</t>
  </si>
  <si>
    <t>021079</t>
  </si>
  <si>
    <t>SAN GENESIO ED UNITI</t>
  </si>
  <si>
    <t>H859</t>
  </si>
  <si>
    <t>018135</t>
  </si>
  <si>
    <t>SAN GENNARO VESUVIANO</t>
  </si>
  <si>
    <t>H860</t>
  </si>
  <si>
    <t>063066</t>
  </si>
  <si>
    <t>SAN GERMANO CHISONE</t>
  </si>
  <si>
    <t>H862</t>
  </si>
  <si>
    <t>001242</t>
  </si>
  <si>
    <t>SAN GERMANO DEI BERICI</t>
  </si>
  <si>
    <t>H863</t>
  </si>
  <si>
    <t>024092</t>
  </si>
  <si>
    <t>SAN GERMANO VERCELLESE</t>
  </si>
  <si>
    <t>H861</t>
  </si>
  <si>
    <t>002131</t>
  </si>
  <si>
    <t>SAN GERVASIO BRESCIANO</t>
  </si>
  <si>
    <t>H865</t>
  </si>
  <si>
    <t>017172</t>
  </si>
  <si>
    <t>SAN GIACOMO DEGLI SCHIAVONI</t>
  </si>
  <si>
    <t>H867</t>
  </si>
  <si>
    <t>070065</t>
  </si>
  <si>
    <t>SAN GIACOMO DELLE SEGNATE</t>
  </si>
  <si>
    <t>H870</t>
  </si>
  <si>
    <t>020056</t>
  </si>
  <si>
    <t>SAN GIACOMO FILIPPO</t>
  </si>
  <si>
    <t>H868</t>
  </si>
  <si>
    <t>014058</t>
  </si>
  <si>
    <t>SAN GIACOMO VERCELLESE</t>
  </si>
  <si>
    <t>B952</t>
  </si>
  <si>
    <t>002035</t>
  </si>
  <si>
    <t>SAN GILLIO</t>
  </si>
  <si>
    <t>H873</t>
  </si>
  <si>
    <t>001243</t>
  </si>
  <si>
    <t>SAN GIMIGNANO</t>
  </si>
  <si>
    <t>H875</t>
  </si>
  <si>
    <t>53037</t>
  </si>
  <si>
    <t>052028</t>
  </si>
  <si>
    <t>SAN GINESIO</t>
  </si>
  <si>
    <t>H876</t>
  </si>
  <si>
    <t>62026</t>
  </si>
  <si>
    <t>043046</t>
  </si>
  <si>
    <t>SAN GIORGIO A CREMANO</t>
  </si>
  <si>
    <t>H892</t>
  </si>
  <si>
    <t>80046</t>
  </si>
  <si>
    <t>063067</t>
  </si>
  <si>
    <t>SAN GIORGIO A LIRI</t>
  </si>
  <si>
    <t>H880</t>
  </si>
  <si>
    <t>03047</t>
  </si>
  <si>
    <t>060063</t>
  </si>
  <si>
    <t>SAN GIORGIO ALBANESE</t>
  </si>
  <si>
    <t>H881</t>
  </si>
  <si>
    <t>078118</t>
  </si>
  <si>
    <t>SAN GIORGIO CANAVESE</t>
  </si>
  <si>
    <t>H890</t>
  </si>
  <si>
    <t>001244</t>
  </si>
  <si>
    <t>SAN GIORGIO DEL SANNIO</t>
  </si>
  <si>
    <t>H894</t>
  </si>
  <si>
    <t>062058</t>
  </si>
  <si>
    <t>SAN GIORGIO DELLA RICHINVELDA</t>
  </si>
  <si>
    <t>H891</t>
  </si>
  <si>
    <t>33095</t>
  </si>
  <si>
    <t>093038</t>
  </si>
  <si>
    <t>SAN GIORGIO DELLE PERTICHE</t>
  </si>
  <si>
    <t>H893</t>
  </si>
  <si>
    <t>028075</t>
  </si>
  <si>
    <t>SAN GIORGIO DI LOMELLINA</t>
  </si>
  <si>
    <t>H885</t>
  </si>
  <si>
    <t>018136</t>
  </si>
  <si>
    <t>SAN GIORGIO DI MANTOVA</t>
  </si>
  <si>
    <t>H883</t>
  </si>
  <si>
    <t>020057</t>
  </si>
  <si>
    <t>SAN GIORGIO DI NOGARO</t>
  </si>
  <si>
    <t>H895</t>
  </si>
  <si>
    <t>33058</t>
  </si>
  <si>
    <t>030100</t>
  </si>
  <si>
    <t>SAN GIORGIO DI PESARO</t>
  </si>
  <si>
    <t>H886</t>
  </si>
  <si>
    <t>041052</t>
  </si>
  <si>
    <t>SAN GIORGIO DI PIANO</t>
  </si>
  <si>
    <t>H896</t>
  </si>
  <si>
    <t>40016</t>
  </si>
  <si>
    <t>037052</t>
  </si>
  <si>
    <t>SAN GIORGIO IN BOSCO</t>
  </si>
  <si>
    <t>H897</t>
  </si>
  <si>
    <t>028076</t>
  </si>
  <si>
    <t>SAN GIORGIO IONICO</t>
  </si>
  <si>
    <t>H882</t>
  </si>
  <si>
    <t>74027</t>
  </si>
  <si>
    <t>073024</t>
  </si>
  <si>
    <t>SAN GIORGIO LA MOLARA</t>
  </si>
  <si>
    <t>H898</t>
  </si>
  <si>
    <t>062059</t>
  </si>
  <si>
    <t>SAN GIORGIO LUCANO</t>
  </si>
  <si>
    <t>H888</t>
  </si>
  <si>
    <t>75027</t>
  </si>
  <si>
    <t>077025</t>
  </si>
  <si>
    <t>SAN GIORGIO MONFERRATO</t>
  </si>
  <si>
    <t>H878</t>
  </si>
  <si>
    <t>006153</t>
  </si>
  <si>
    <t>SAN GIORGIO MORGETO</t>
  </si>
  <si>
    <t>H889</t>
  </si>
  <si>
    <t>89017</t>
  </si>
  <si>
    <t>080071</t>
  </si>
  <si>
    <t>SAN GIORGIO PIACENTINO</t>
  </si>
  <si>
    <t>H887</t>
  </si>
  <si>
    <t>29019</t>
  </si>
  <si>
    <t>033040</t>
  </si>
  <si>
    <t>SAN GIORGIO SCARAMPI</t>
  </si>
  <si>
    <t>H899</t>
  </si>
  <si>
    <t>14059</t>
  </si>
  <si>
    <t>005098</t>
  </si>
  <si>
    <t>SAN GIORGIO SU LEGNANO</t>
  </si>
  <si>
    <t>H884</t>
  </si>
  <si>
    <t>015194</t>
  </si>
  <si>
    <t>SAN GIORIO DI SUSA</t>
  </si>
  <si>
    <t>H900</t>
  </si>
  <si>
    <t>001245</t>
  </si>
  <si>
    <t>SAN GIOVANNI A PIRO</t>
  </si>
  <si>
    <t>H907</t>
  </si>
  <si>
    <t>065119</t>
  </si>
  <si>
    <t>SAN GIOVANNI AL NATISONE</t>
  </si>
  <si>
    <t>H906</t>
  </si>
  <si>
    <t>33048</t>
  </si>
  <si>
    <t>030101</t>
  </si>
  <si>
    <t>SAN GIOVANNI BIANCO</t>
  </si>
  <si>
    <t>H910</t>
  </si>
  <si>
    <t>24015</t>
  </si>
  <si>
    <t>016188</t>
  </si>
  <si>
    <t>SAN GIOVANNI D'ASSO</t>
  </si>
  <si>
    <t>H911</t>
  </si>
  <si>
    <t>53020</t>
  </si>
  <si>
    <t>052029</t>
  </si>
  <si>
    <t>SAN GIOVANNI DEL DOSSO</t>
  </si>
  <si>
    <t>H912</t>
  </si>
  <si>
    <t>020058</t>
  </si>
  <si>
    <t>SAN GIOVANNI DI GERACE</t>
  </si>
  <si>
    <t>H903</t>
  </si>
  <si>
    <t>080072</t>
  </si>
  <si>
    <t>SAN GIOVANNI GEMINI</t>
  </si>
  <si>
    <t>H914</t>
  </si>
  <si>
    <t>084036</t>
  </si>
  <si>
    <t>SAN GIOVANNI ILARIONE</t>
  </si>
  <si>
    <t>H916</t>
  </si>
  <si>
    <t>37035</t>
  </si>
  <si>
    <t>023070</t>
  </si>
  <si>
    <t>SAN GIOVANNI IN CROCE</t>
  </si>
  <si>
    <t>H918</t>
  </si>
  <si>
    <t>26037</t>
  </si>
  <si>
    <t>019090</t>
  </si>
  <si>
    <t>SAN GIOVANNI IN FIORE</t>
  </si>
  <si>
    <t>H919</t>
  </si>
  <si>
    <t>87055</t>
  </si>
  <si>
    <t>078119</t>
  </si>
  <si>
    <t>SAN GIOVANNI IN GALDO</t>
  </si>
  <si>
    <t>H920</t>
  </si>
  <si>
    <t>070066</t>
  </si>
  <si>
    <t>SAN GIOVANNI IN MARIGNANO</t>
  </si>
  <si>
    <t>H921</t>
  </si>
  <si>
    <t>47842</t>
  </si>
  <si>
    <t>099017</t>
  </si>
  <si>
    <t>SAN GIOVANNI IN PERSICETO</t>
  </si>
  <si>
    <t>G467</t>
  </si>
  <si>
    <t>40017</t>
  </si>
  <si>
    <t>037053</t>
  </si>
  <si>
    <t>SAN GIOVANNI INCARICO</t>
  </si>
  <si>
    <t>H917</t>
  </si>
  <si>
    <t>03028</t>
  </si>
  <si>
    <t>060064</t>
  </si>
  <si>
    <t>SAN GIOVANNI LA PUNTA</t>
  </si>
  <si>
    <t>H922</t>
  </si>
  <si>
    <t>95037</t>
  </si>
  <si>
    <t>087041</t>
  </si>
  <si>
    <t>SAN GIOVANNI LIPIONI</t>
  </si>
  <si>
    <t>H923</t>
  </si>
  <si>
    <t>069080</t>
  </si>
  <si>
    <t>SAN GIOVANNI LUPATOTO</t>
  </si>
  <si>
    <t>H924</t>
  </si>
  <si>
    <t>37057</t>
  </si>
  <si>
    <t>023071</t>
  </si>
  <si>
    <t>SAN GIOVANNI ROTONDO</t>
  </si>
  <si>
    <t>H926</t>
  </si>
  <si>
    <t>71013</t>
  </si>
  <si>
    <t>071046</t>
  </si>
  <si>
    <t>SAN GIOVANNI SUERGIU</t>
  </si>
  <si>
    <t>G287</t>
  </si>
  <si>
    <t>107017</t>
  </si>
  <si>
    <t>SAN GIOVANNI TEATINO</t>
  </si>
  <si>
    <t>D690</t>
  </si>
  <si>
    <t>069081</t>
  </si>
  <si>
    <t>SAN GIOVANNI VALDARNO</t>
  </si>
  <si>
    <t>H901</t>
  </si>
  <si>
    <t>52027</t>
  </si>
  <si>
    <t>051033</t>
  </si>
  <si>
    <t>SAN GIULIANO DEL SANNIO</t>
  </si>
  <si>
    <t>H928</t>
  </si>
  <si>
    <t>070067</t>
  </si>
  <si>
    <t>SAN GIULIANO DI PUGLIA</t>
  </si>
  <si>
    <t>H929</t>
  </si>
  <si>
    <t>070068</t>
  </si>
  <si>
    <t>SAN GIULIANO MILANESE</t>
  </si>
  <si>
    <t>H930</t>
  </si>
  <si>
    <t>20098</t>
  </si>
  <si>
    <t>015195</t>
  </si>
  <si>
    <t>SAN GIULIANO TERME</t>
  </si>
  <si>
    <t>A562</t>
  </si>
  <si>
    <t>56017</t>
  </si>
  <si>
    <t>050031</t>
  </si>
  <si>
    <t>SAN GIUSEPPE JATO</t>
  </si>
  <si>
    <t>H933</t>
  </si>
  <si>
    <t>90048</t>
  </si>
  <si>
    <t>082064</t>
  </si>
  <si>
    <t>SAN GIUSEPPE VESUVIANO</t>
  </si>
  <si>
    <t>H931</t>
  </si>
  <si>
    <t>80047</t>
  </si>
  <si>
    <t>063068</t>
  </si>
  <si>
    <t>SAN GIUSTINO</t>
  </si>
  <si>
    <t>H935</t>
  </si>
  <si>
    <t>06016</t>
  </si>
  <si>
    <t>054044</t>
  </si>
  <si>
    <t>SAN GIUSTO CANAVESE</t>
  </si>
  <si>
    <t>H936</t>
  </si>
  <si>
    <t>001246</t>
  </si>
  <si>
    <t>SAN GODENZO</t>
  </si>
  <si>
    <t>H937</t>
  </si>
  <si>
    <t>048039</t>
  </si>
  <si>
    <t>SAN GREGORIO DA SASSOLA</t>
  </si>
  <si>
    <t>H942</t>
  </si>
  <si>
    <t>058095</t>
  </si>
  <si>
    <t>SAN GREGORIO DI CATANIA</t>
  </si>
  <si>
    <t>H940</t>
  </si>
  <si>
    <t>95027</t>
  </si>
  <si>
    <t>087042</t>
  </si>
  <si>
    <t>SAN GREGORIO D'IPPONA</t>
  </si>
  <si>
    <t>H941</t>
  </si>
  <si>
    <t>89900</t>
  </si>
  <si>
    <t>102034</t>
  </si>
  <si>
    <t>SAN GREGORIO MAGNO</t>
  </si>
  <si>
    <t>H943</t>
  </si>
  <si>
    <t>065120</t>
  </si>
  <si>
    <t>SAN GREGORIO MATESE</t>
  </si>
  <si>
    <t>H939</t>
  </si>
  <si>
    <t>061076</t>
  </si>
  <si>
    <t>SAN GREGORIO NELLE ALPI</t>
  </si>
  <si>
    <t>H938</t>
  </si>
  <si>
    <t>025045</t>
  </si>
  <si>
    <t>SAN LAZZARO DI SAVENA</t>
  </si>
  <si>
    <t>H945</t>
  </si>
  <si>
    <t>40068</t>
  </si>
  <si>
    <t>037054</t>
  </si>
  <si>
    <t>SAN LEO</t>
  </si>
  <si>
    <t>H949</t>
  </si>
  <si>
    <t>61018</t>
  </si>
  <si>
    <t>041053</t>
  </si>
  <si>
    <t>SAN LEONARDO</t>
  </si>
  <si>
    <t>H951</t>
  </si>
  <si>
    <t>030102</t>
  </si>
  <si>
    <t>SAN LEONARDO IN PASSIRIA</t>
  </si>
  <si>
    <t>H952</t>
  </si>
  <si>
    <t>39015</t>
  </si>
  <si>
    <t>021080</t>
  </si>
  <si>
    <t>SAN LEUCIO DEL SANNIO</t>
  </si>
  <si>
    <t>H953</t>
  </si>
  <si>
    <t>062060</t>
  </si>
  <si>
    <t>SAN LORENZELLO</t>
  </si>
  <si>
    <t>H955</t>
  </si>
  <si>
    <t>062061</t>
  </si>
  <si>
    <t>SAN LORENZO</t>
  </si>
  <si>
    <t>H959</t>
  </si>
  <si>
    <t>89069</t>
  </si>
  <si>
    <t>080073</t>
  </si>
  <si>
    <t>SAN LORENZO AL MARE</t>
  </si>
  <si>
    <t>H957</t>
  </si>
  <si>
    <t>008054</t>
  </si>
  <si>
    <t>SAN LORENZO BELLIZZI</t>
  </si>
  <si>
    <t>H961</t>
  </si>
  <si>
    <t>078120</t>
  </si>
  <si>
    <t>SAN LORENZO DEL VALLO</t>
  </si>
  <si>
    <t>H962</t>
  </si>
  <si>
    <t>078121</t>
  </si>
  <si>
    <t>SAN LORENZO DI SEBATO</t>
  </si>
  <si>
    <t>H956</t>
  </si>
  <si>
    <t>021081</t>
  </si>
  <si>
    <t>SAN LORENZO IN BANALE</t>
  </si>
  <si>
    <t>H966</t>
  </si>
  <si>
    <t>38078</t>
  </si>
  <si>
    <t>022166</t>
  </si>
  <si>
    <t>SAN LORENZO IN CAMPO</t>
  </si>
  <si>
    <t>H958</t>
  </si>
  <si>
    <t>61047</t>
  </si>
  <si>
    <t>041054</t>
  </si>
  <si>
    <t>SAN LORENZO ISONTINO</t>
  </si>
  <si>
    <t>H964</t>
  </si>
  <si>
    <t>031020</t>
  </si>
  <si>
    <t>SAN LORENZO MAGGIORE</t>
  </si>
  <si>
    <t>H967</t>
  </si>
  <si>
    <t>062062</t>
  </si>
  <si>
    <t>SAN LORENZO NUOVO</t>
  </si>
  <si>
    <t>H969</t>
  </si>
  <si>
    <t>056047</t>
  </si>
  <si>
    <t>SAN LUCA</t>
  </si>
  <si>
    <t>H970</t>
  </si>
  <si>
    <t>080074</t>
  </si>
  <si>
    <t>SAN LUCIDO</t>
  </si>
  <si>
    <t>H971</t>
  </si>
  <si>
    <t>87038</t>
  </si>
  <si>
    <t>078122</t>
  </si>
  <si>
    <t>SAN LUPO</t>
  </si>
  <si>
    <t>H973</t>
  </si>
  <si>
    <t>062063</t>
  </si>
  <si>
    <t>SAN MANGO D'AQUINO</t>
  </si>
  <si>
    <t>H976</t>
  </si>
  <si>
    <t>079110</t>
  </si>
  <si>
    <t>SAN MANGO PIEMONTE</t>
  </si>
  <si>
    <t>H977</t>
  </si>
  <si>
    <t>065121</t>
  </si>
  <si>
    <t>SAN MANGO SUL CALORE</t>
  </si>
  <si>
    <t>H975</t>
  </si>
  <si>
    <t>064082</t>
  </si>
  <si>
    <t>SAN MARCELLINO</t>
  </si>
  <si>
    <t>H978</t>
  </si>
  <si>
    <t>061077</t>
  </si>
  <si>
    <t>SAN MARCELLO</t>
  </si>
  <si>
    <t>H979</t>
  </si>
  <si>
    <t>042041</t>
  </si>
  <si>
    <t>SAN MARCELLO PISTOIESE</t>
  </si>
  <si>
    <t>H980</t>
  </si>
  <si>
    <t>51028</t>
  </si>
  <si>
    <t>047019</t>
  </si>
  <si>
    <t>SAN MARCO ARGENTANO</t>
  </si>
  <si>
    <t>H981</t>
  </si>
  <si>
    <t>87018</t>
  </si>
  <si>
    <t>078123</t>
  </si>
  <si>
    <t>SAN MARCO D'ALUNZIO</t>
  </si>
  <si>
    <t>H982</t>
  </si>
  <si>
    <t>083079</t>
  </si>
  <si>
    <t>SAN MARCO DEI CAVOTI</t>
  </si>
  <si>
    <t>H984</t>
  </si>
  <si>
    <t>82029</t>
  </si>
  <si>
    <t>062064</t>
  </si>
  <si>
    <t>SAN MARCO EVANGELISTA</t>
  </si>
  <si>
    <t>F043</t>
  </si>
  <si>
    <t>061104</t>
  </si>
  <si>
    <t>SAN MARCO IN LAMIS</t>
  </si>
  <si>
    <t>H985</t>
  </si>
  <si>
    <t>71014</t>
  </si>
  <si>
    <t>071047</t>
  </si>
  <si>
    <t>SAN MARCO LA CATOLA</t>
  </si>
  <si>
    <t>H986</t>
  </si>
  <si>
    <t>071048</t>
  </si>
  <si>
    <t>SAN MARINO</t>
  </si>
  <si>
    <t>Z130</t>
  </si>
  <si>
    <t>RSM</t>
  </si>
  <si>
    <t>SAN MARTINO AL TAGLIAMENTO</t>
  </si>
  <si>
    <t>H999</t>
  </si>
  <si>
    <t>093039</t>
  </si>
  <si>
    <t>SAN MARTINO ALFIERI</t>
  </si>
  <si>
    <t>H987</t>
  </si>
  <si>
    <t>005099</t>
  </si>
  <si>
    <t>SAN MARTINO BUON ALBERGO</t>
  </si>
  <si>
    <t>I003</t>
  </si>
  <si>
    <t>37036</t>
  </si>
  <si>
    <t>023073</t>
  </si>
  <si>
    <t>SAN MARTINO CANAVESE</t>
  </si>
  <si>
    <t>H997</t>
  </si>
  <si>
    <t>001247</t>
  </si>
  <si>
    <t>SAN MARTINO D'AGRI</t>
  </si>
  <si>
    <t>H994</t>
  </si>
  <si>
    <t>076077</t>
  </si>
  <si>
    <t>SAN MARTINO DALL'ARGINE</t>
  </si>
  <si>
    <t>I005</t>
  </si>
  <si>
    <t>020059</t>
  </si>
  <si>
    <t>SAN MARTINO DEL LAGO</t>
  </si>
  <si>
    <t>I007</t>
  </si>
  <si>
    <t>019091</t>
  </si>
  <si>
    <t>SAN MARTINO DI FINITA</t>
  </si>
  <si>
    <t>H992</t>
  </si>
  <si>
    <t>078124</t>
  </si>
  <si>
    <t>SAN MARTINO DI LUPARI</t>
  </si>
  <si>
    <t>I008</t>
  </si>
  <si>
    <t>35018</t>
  </si>
  <si>
    <t>028077</t>
  </si>
  <si>
    <t>SAN MARTINO DI VENEZZE</t>
  </si>
  <si>
    <t>H996</t>
  </si>
  <si>
    <t>029044</t>
  </si>
  <si>
    <t>SAN MARTINO IN BADIA</t>
  </si>
  <si>
    <t>H988</t>
  </si>
  <si>
    <t>021082</t>
  </si>
  <si>
    <t>SAN MARTINO IN PASSIRIA</t>
  </si>
  <si>
    <t>H989</t>
  </si>
  <si>
    <t>021083</t>
  </si>
  <si>
    <t>SAN MARTINO IN PENSILIS</t>
  </si>
  <si>
    <t>H990</t>
  </si>
  <si>
    <t>86046</t>
  </si>
  <si>
    <t>070069</t>
  </si>
  <si>
    <t>SAN MARTINO IN RIO</t>
  </si>
  <si>
    <t>I011</t>
  </si>
  <si>
    <t>42018</t>
  </si>
  <si>
    <t>035037</t>
  </si>
  <si>
    <t>SAN MARTINO IN STRADA</t>
  </si>
  <si>
    <t>I012</t>
  </si>
  <si>
    <t>26817</t>
  </si>
  <si>
    <t>098048</t>
  </si>
  <si>
    <t>SAN MARTINO SANNITA</t>
  </si>
  <si>
    <t>I002</t>
  </si>
  <si>
    <t>062065</t>
  </si>
  <si>
    <t>SAN MARTINO SICCOMARIO</t>
  </si>
  <si>
    <t>I014</t>
  </si>
  <si>
    <t>27028</t>
  </si>
  <si>
    <t>018137</t>
  </si>
  <si>
    <t>SAN MARTINO SULLA MARRUCINA</t>
  </si>
  <si>
    <t>H991</t>
  </si>
  <si>
    <t>069082</t>
  </si>
  <si>
    <t>SAN MARTINO VALLE CAUDINA</t>
  </si>
  <si>
    <t>I016</t>
  </si>
  <si>
    <t>83018</t>
  </si>
  <si>
    <t>064083</t>
  </si>
  <si>
    <t>SAN MARZANO DI SAN GIUSEPPE</t>
  </si>
  <si>
    <t>I018</t>
  </si>
  <si>
    <t>073025</t>
  </si>
  <si>
    <t>SAN MARZANO OLIVETO</t>
  </si>
  <si>
    <t>I017</t>
  </si>
  <si>
    <t>005100</t>
  </si>
  <si>
    <t>SAN MARZANO SUL SARNO</t>
  </si>
  <si>
    <t>I019</t>
  </si>
  <si>
    <t>065122</t>
  </si>
  <si>
    <t>SAN MASSIMO</t>
  </si>
  <si>
    <t>I023</t>
  </si>
  <si>
    <t>86027</t>
  </si>
  <si>
    <t>070070</t>
  </si>
  <si>
    <t>SAN MAURIZIO CANAVESE</t>
  </si>
  <si>
    <t>I024</t>
  </si>
  <si>
    <t>10077</t>
  </si>
  <si>
    <t>001248</t>
  </si>
  <si>
    <t>SAN MAURIZIO D'OPAGLIO</t>
  </si>
  <si>
    <t>I025</t>
  </si>
  <si>
    <t>28017</t>
  </si>
  <si>
    <t>003133</t>
  </si>
  <si>
    <t>SAN MAURO CASTELVERDE</t>
  </si>
  <si>
    <t>I028</t>
  </si>
  <si>
    <t>082065</t>
  </si>
  <si>
    <t>SAN MAURO CILENTO</t>
  </si>
  <si>
    <t>I031</t>
  </si>
  <si>
    <t>065123</t>
  </si>
  <si>
    <t>SAN MAURO DI SALINE</t>
  </si>
  <si>
    <t>H712</t>
  </si>
  <si>
    <t>023074</t>
  </si>
  <si>
    <t>SAN MAURO FORTE</t>
  </si>
  <si>
    <t>I029</t>
  </si>
  <si>
    <t>077026</t>
  </si>
  <si>
    <t>SAN MAURO LA BRUCA</t>
  </si>
  <si>
    <t>I032</t>
  </si>
  <si>
    <t>065124</t>
  </si>
  <si>
    <t>SAN MAURO MARCHESATO</t>
  </si>
  <si>
    <t>I026</t>
  </si>
  <si>
    <t>88831</t>
  </si>
  <si>
    <t>101020</t>
  </si>
  <si>
    <t>SAN MAURO PASCOLI</t>
  </si>
  <si>
    <t>I027</t>
  </si>
  <si>
    <t>040041</t>
  </si>
  <si>
    <t>SAN MAURO TORINESE</t>
  </si>
  <si>
    <t>I030</t>
  </si>
  <si>
    <t>10099</t>
  </si>
  <si>
    <t>001249</t>
  </si>
  <si>
    <t>SAN MICHELE AL TAGLIAMENTO</t>
  </si>
  <si>
    <t>I040</t>
  </si>
  <si>
    <t>30028</t>
  </si>
  <si>
    <t>027034</t>
  </si>
  <si>
    <t>SAN MICHELE ALL'ADIGE</t>
  </si>
  <si>
    <t>I042</t>
  </si>
  <si>
    <t>022167</t>
  </si>
  <si>
    <t>SAN MICHELE DI GANZARIA</t>
  </si>
  <si>
    <t>I035</t>
  </si>
  <si>
    <t>087043</t>
  </si>
  <si>
    <t>SAN MICHELE DI SERINO</t>
  </si>
  <si>
    <t>I034</t>
  </si>
  <si>
    <t>064084</t>
  </si>
  <si>
    <t>SAN MICHELE MONDOVI'</t>
  </si>
  <si>
    <t>I037</t>
  </si>
  <si>
    <t>004210</t>
  </si>
  <si>
    <t>SAN MICHELE SALENTINO</t>
  </si>
  <si>
    <t>I045</t>
  </si>
  <si>
    <t>72018</t>
  </si>
  <si>
    <t>074014</t>
  </si>
  <si>
    <t>SAN MINIATO</t>
  </si>
  <si>
    <t>I046</t>
  </si>
  <si>
    <t>56028</t>
  </si>
  <si>
    <t>050032</t>
  </si>
  <si>
    <t>SAN NAZARIO</t>
  </si>
  <si>
    <t>I047</t>
  </si>
  <si>
    <t>024093</t>
  </si>
  <si>
    <t>SAN NAZZARO</t>
  </si>
  <si>
    <t>I049</t>
  </si>
  <si>
    <t>062066</t>
  </si>
  <si>
    <t>SAN NAZZARO SESIA</t>
  </si>
  <si>
    <t>I052</t>
  </si>
  <si>
    <t>003134</t>
  </si>
  <si>
    <t>SAN NAZZARO VAL CAVARGNA</t>
  </si>
  <si>
    <t>I051</t>
  </si>
  <si>
    <t>013207</t>
  </si>
  <si>
    <t>SAN NICOLA ARCELLA</t>
  </si>
  <si>
    <t>I060</t>
  </si>
  <si>
    <t>078125</t>
  </si>
  <si>
    <t>SAN NICOLA BARONIA</t>
  </si>
  <si>
    <t>I061</t>
  </si>
  <si>
    <t>064085</t>
  </si>
  <si>
    <t>SAN NICOLA DA CRISSA</t>
  </si>
  <si>
    <t>I058</t>
  </si>
  <si>
    <t>89821</t>
  </si>
  <si>
    <t>102035</t>
  </si>
  <si>
    <t>SAN NICOLA DELL'ALTO</t>
  </si>
  <si>
    <t>I057</t>
  </si>
  <si>
    <t>101021</t>
  </si>
  <si>
    <t>SAN NICOLA LA STRADA</t>
  </si>
  <si>
    <t>I056</t>
  </si>
  <si>
    <t>061078</t>
  </si>
  <si>
    <t>SAN NICOLA MANFREDI</t>
  </si>
  <si>
    <t>I062</t>
  </si>
  <si>
    <t>062067</t>
  </si>
  <si>
    <t>SAN NICOLO' D'ARCIDANO</t>
  </si>
  <si>
    <t>A368</t>
  </si>
  <si>
    <t>09097</t>
  </si>
  <si>
    <t>095046</t>
  </si>
  <si>
    <t>SAN NICOLO' DI COMELICO</t>
  </si>
  <si>
    <t>I063</t>
  </si>
  <si>
    <t>025046</t>
  </si>
  <si>
    <t>SAN NICOLO' GERREI</t>
  </si>
  <si>
    <t>G383</t>
  </si>
  <si>
    <t>092058</t>
  </si>
  <si>
    <t>SAN PANCRAZIO</t>
  </si>
  <si>
    <t>I065</t>
  </si>
  <si>
    <t>021084</t>
  </si>
  <si>
    <t>SAN PANCRAZIO SALENTINO</t>
  </si>
  <si>
    <t>I066</t>
  </si>
  <si>
    <t>72026</t>
  </si>
  <si>
    <t>074015</t>
  </si>
  <si>
    <t>SAN PAOLO</t>
  </si>
  <si>
    <t>G407</t>
  </si>
  <si>
    <t>017138</t>
  </si>
  <si>
    <t>SAN PAOLO ALBANESE</t>
  </si>
  <si>
    <t>B906</t>
  </si>
  <si>
    <t>076020</t>
  </si>
  <si>
    <t>SAN PAOLO BEL SITO</t>
  </si>
  <si>
    <t>I073</t>
  </si>
  <si>
    <t>063069</t>
  </si>
  <si>
    <t>SAN PAOLO CERVO</t>
  </si>
  <si>
    <t>I074</t>
  </si>
  <si>
    <t>096060</t>
  </si>
  <si>
    <t>SAN PAOLO D'ARGON</t>
  </si>
  <si>
    <t>B310</t>
  </si>
  <si>
    <t>016189</t>
  </si>
  <si>
    <t>SAN PAOLO DI CIVITATE</t>
  </si>
  <si>
    <t>I072</t>
  </si>
  <si>
    <t>071050</t>
  </si>
  <si>
    <t>SAN PAOLO DI JESI</t>
  </si>
  <si>
    <t>I071</t>
  </si>
  <si>
    <t>60038</t>
  </si>
  <si>
    <t>042042</t>
  </si>
  <si>
    <t>SAN PAOLO SOLBRITO</t>
  </si>
  <si>
    <t>I076</t>
  </si>
  <si>
    <t>005101</t>
  </si>
  <si>
    <t>SAN PELLEGRINO TERME</t>
  </si>
  <si>
    <t>I079</t>
  </si>
  <si>
    <t>24016</t>
  </si>
  <si>
    <t>016190</t>
  </si>
  <si>
    <t>SAN PIER D'ISONZO</t>
  </si>
  <si>
    <t>I082</t>
  </si>
  <si>
    <t>031021</t>
  </si>
  <si>
    <t>SAN PIER NICETO</t>
  </si>
  <si>
    <t>I084</t>
  </si>
  <si>
    <t>98045</t>
  </si>
  <si>
    <t>083080</t>
  </si>
  <si>
    <t>SAN PIERO A SIEVE</t>
  </si>
  <si>
    <t>I085</t>
  </si>
  <si>
    <t>50037</t>
  </si>
  <si>
    <t>048040</t>
  </si>
  <si>
    <t>SAN PIERO PATTI</t>
  </si>
  <si>
    <t>I086</t>
  </si>
  <si>
    <t>98068</t>
  </si>
  <si>
    <t>083081</t>
  </si>
  <si>
    <t>SAN PIETRO A MAIDA</t>
  </si>
  <si>
    <t>I093</t>
  </si>
  <si>
    <t>079114</t>
  </si>
  <si>
    <t>SAN PIETRO AL NATISONE</t>
  </si>
  <si>
    <t>I092</t>
  </si>
  <si>
    <t>33049</t>
  </si>
  <si>
    <t>030103</t>
  </si>
  <si>
    <t>SAN PIETRO AL TANAGRO</t>
  </si>
  <si>
    <t>I089</t>
  </si>
  <si>
    <t>065125</t>
  </si>
  <si>
    <t>SAN PIETRO APOSTOLO</t>
  </si>
  <si>
    <t>I095</t>
  </si>
  <si>
    <t>079115</t>
  </si>
  <si>
    <t>SAN PIETRO AVELLANA</t>
  </si>
  <si>
    <t>I096</t>
  </si>
  <si>
    <t>86088</t>
  </si>
  <si>
    <t>094043</t>
  </si>
  <si>
    <t>SAN PIETRO CLARENZA</t>
  </si>
  <si>
    <t>I098</t>
  </si>
  <si>
    <t>087044</t>
  </si>
  <si>
    <t>SAN PIETRO DI CADORE</t>
  </si>
  <si>
    <t>I088</t>
  </si>
  <si>
    <t>025047</t>
  </si>
  <si>
    <t>SAN PIETRO DI CARIDA'</t>
  </si>
  <si>
    <t>I102</t>
  </si>
  <si>
    <t>080075</t>
  </si>
  <si>
    <t>SAN PIETRO DI FELETTO</t>
  </si>
  <si>
    <t>I103</t>
  </si>
  <si>
    <t>026073</t>
  </si>
  <si>
    <t>SAN PIETRO DI MORUBIO</t>
  </si>
  <si>
    <t>I105</t>
  </si>
  <si>
    <t>023075</t>
  </si>
  <si>
    <t>SAN PIETRO IN AMANTEA</t>
  </si>
  <si>
    <t>I108</t>
  </si>
  <si>
    <t>078126</t>
  </si>
  <si>
    <t>SAN PIETRO IN CARIANO</t>
  </si>
  <si>
    <t>I109</t>
  </si>
  <si>
    <t>37029</t>
  </si>
  <si>
    <t>023076</t>
  </si>
  <si>
    <t>SAN PIETRO IN CASALE</t>
  </si>
  <si>
    <t>I110</t>
  </si>
  <si>
    <t>40018</t>
  </si>
  <si>
    <t>037055</t>
  </si>
  <si>
    <t>SAN PIETRO IN CERRO</t>
  </si>
  <si>
    <t>G788</t>
  </si>
  <si>
    <t>033041</t>
  </si>
  <si>
    <t>SAN PIETRO IN GU</t>
  </si>
  <si>
    <t>I107</t>
  </si>
  <si>
    <t>028078</t>
  </si>
  <si>
    <t>SAN PIETRO IN GUARANO</t>
  </si>
  <si>
    <t>I114</t>
  </si>
  <si>
    <t>87047</t>
  </si>
  <si>
    <t>078127</t>
  </si>
  <si>
    <t>SAN PIETRO IN LAMA</t>
  </si>
  <si>
    <t>I115</t>
  </si>
  <si>
    <t>075071</t>
  </si>
  <si>
    <t>SAN PIETRO INFINE</t>
  </si>
  <si>
    <t>I113</t>
  </si>
  <si>
    <t>061079</t>
  </si>
  <si>
    <t>SAN PIETRO MOSEZZO</t>
  </si>
  <si>
    <t>I116</t>
  </si>
  <si>
    <t>003135</t>
  </si>
  <si>
    <t>SAN PIETRO MUSSOLINO</t>
  </si>
  <si>
    <t>I117</t>
  </si>
  <si>
    <t>024094</t>
  </si>
  <si>
    <t>SAN PIETRO VAL LEMINA</t>
  </si>
  <si>
    <t>I090</t>
  </si>
  <si>
    <t>001250</t>
  </si>
  <si>
    <t>SAN PIETRO VERNOTICO</t>
  </si>
  <si>
    <t>I119</t>
  </si>
  <si>
    <t>72027</t>
  </si>
  <si>
    <t>074016</t>
  </si>
  <si>
    <t>SAN PIETRO VIMINARIO</t>
  </si>
  <si>
    <t>I120</t>
  </si>
  <si>
    <t>028079</t>
  </si>
  <si>
    <t>SAN PIO DELLE CAMERE</t>
  </si>
  <si>
    <t>I121</t>
  </si>
  <si>
    <t>066088</t>
  </si>
  <si>
    <t>SAN POLO DEI CAVALIERI</t>
  </si>
  <si>
    <t>I125</t>
  </si>
  <si>
    <t>058096</t>
  </si>
  <si>
    <t>SAN POLO D'ENZA</t>
  </si>
  <si>
    <t>I123</t>
  </si>
  <si>
    <t>035038</t>
  </si>
  <si>
    <t>SAN POLO DI PIAVE</t>
  </si>
  <si>
    <t>I124</t>
  </si>
  <si>
    <t>026074</t>
  </si>
  <si>
    <t>SAN POLO MATESE</t>
  </si>
  <si>
    <t>I122</t>
  </si>
  <si>
    <t>070071</t>
  </si>
  <si>
    <t>SAN PONSO</t>
  </si>
  <si>
    <t>I126</t>
  </si>
  <si>
    <t>001251</t>
  </si>
  <si>
    <t>SAN POSSIDONIO</t>
  </si>
  <si>
    <t>I128</t>
  </si>
  <si>
    <t>41039</t>
  </si>
  <si>
    <t>036038</t>
  </si>
  <si>
    <t>SAN POTITO SANNITICO</t>
  </si>
  <si>
    <t>I130</t>
  </si>
  <si>
    <t>061080</t>
  </si>
  <si>
    <t>SAN POTITO ULTRA</t>
  </si>
  <si>
    <t>I129</t>
  </si>
  <si>
    <t>064086</t>
  </si>
  <si>
    <t>SAN PRISCO</t>
  </si>
  <si>
    <t>I131</t>
  </si>
  <si>
    <t>81054</t>
  </si>
  <si>
    <t>061081</t>
  </si>
  <si>
    <t>SAN PROCOPIO</t>
  </si>
  <si>
    <t>I132</t>
  </si>
  <si>
    <t>080076</t>
  </si>
  <si>
    <t>SAN PROSPERO</t>
  </si>
  <si>
    <t>I133</t>
  </si>
  <si>
    <t>036039</t>
  </si>
  <si>
    <t>SAN QUIRICO D'ORCIA</t>
  </si>
  <si>
    <t>I135</t>
  </si>
  <si>
    <t>53027</t>
  </si>
  <si>
    <t>052030</t>
  </si>
  <si>
    <t>SAN QUIRINO</t>
  </si>
  <si>
    <t>I136</t>
  </si>
  <si>
    <t>093040</t>
  </si>
  <si>
    <t>SAN RAFFAELE CIMENA</t>
  </si>
  <si>
    <t>I137</t>
  </si>
  <si>
    <t>001252</t>
  </si>
  <si>
    <t>SAN REMO</t>
  </si>
  <si>
    <t>I138</t>
  </si>
  <si>
    <t>18038</t>
  </si>
  <si>
    <t>008055</t>
  </si>
  <si>
    <t>SAN ROBERTO</t>
  </si>
  <si>
    <t>I139</t>
  </si>
  <si>
    <t>080077</t>
  </si>
  <si>
    <t>SAN ROCCO AL PORTO</t>
  </si>
  <si>
    <t>I140</t>
  </si>
  <si>
    <t>26865</t>
  </si>
  <si>
    <t>098049</t>
  </si>
  <si>
    <t>SAN ROMANO IN GARFAGNANA</t>
  </si>
  <si>
    <t>I142</t>
  </si>
  <si>
    <t>55038</t>
  </si>
  <si>
    <t>046027</t>
  </si>
  <si>
    <t>SAN RUFO</t>
  </si>
  <si>
    <t>I143</t>
  </si>
  <si>
    <t>065126</t>
  </si>
  <si>
    <t>SAN SALVATORE DI FITALIA</t>
  </si>
  <si>
    <t>I147</t>
  </si>
  <si>
    <t>083082</t>
  </si>
  <si>
    <t>SAN SALVATORE MONFERRATO</t>
  </si>
  <si>
    <t>I144</t>
  </si>
  <si>
    <t>15046</t>
  </si>
  <si>
    <t>006154</t>
  </si>
  <si>
    <t>SAN SALVATORE TELESINO</t>
  </si>
  <si>
    <t>I145</t>
  </si>
  <si>
    <t>062068</t>
  </si>
  <si>
    <t>SAN SALVO</t>
  </si>
  <si>
    <t>I148</t>
  </si>
  <si>
    <t>069083</t>
  </si>
  <si>
    <t>SAN SEBASTIANO AL VESUVIO</t>
  </si>
  <si>
    <t>I151</t>
  </si>
  <si>
    <t>063070</t>
  </si>
  <si>
    <t>SAN SEBASTIANO CURONE</t>
  </si>
  <si>
    <t>I150</t>
  </si>
  <si>
    <t>006155</t>
  </si>
  <si>
    <t>SAN SEBASTIANO DA PO</t>
  </si>
  <si>
    <t>I152</t>
  </si>
  <si>
    <t>001253</t>
  </si>
  <si>
    <t>SAN SECONDO DI PINEROLO</t>
  </si>
  <si>
    <t>I154</t>
  </si>
  <si>
    <t>001254</t>
  </si>
  <si>
    <t>SAN SECONDO PARMENSE</t>
  </si>
  <si>
    <t>I153</t>
  </si>
  <si>
    <t>43017</t>
  </si>
  <si>
    <t>034033</t>
  </si>
  <si>
    <t>SAN SEVERINO LUCANO</t>
  </si>
  <si>
    <t>I157</t>
  </si>
  <si>
    <t>076078</t>
  </si>
  <si>
    <t>SAN SEVERINO MARCHE</t>
  </si>
  <si>
    <t>I156</t>
  </si>
  <si>
    <t>62027</t>
  </si>
  <si>
    <t>043047</t>
  </si>
  <si>
    <t>SAN SEVERO</t>
  </si>
  <si>
    <t>I158</t>
  </si>
  <si>
    <t>71016</t>
  </si>
  <si>
    <t>071051</t>
  </si>
  <si>
    <t>SAN SOSSIO BARONIA</t>
  </si>
  <si>
    <t>I163</t>
  </si>
  <si>
    <t>064087</t>
  </si>
  <si>
    <t>SAN SOSTENE</t>
  </si>
  <si>
    <t>I164</t>
  </si>
  <si>
    <t>079116</t>
  </si>
  <si>
    <t>SAN SOSTI</t>
  </si>
  <si>
    <t>I165</t>
  </si>
  <si>
    <t>078128</t>
  </si>
  <si>
    <t>SAN SPERATE</t>
  </si>
  <si>
    <t>I166</t>
  </si>
  <si>
    <t>09026</t>
  </si>
  <si>
    <t>092059</t>
  </si>
  <si>
    <t>SAN TAMMARO</t>
  </si>
  <si>
    <t>I261</t>
  </si>
  <si>
    <t>061085</t>
  </si>
  <si>
    <t>SAN TEODORO</t>
  </si>
  <si>
    <t>I329</t>
  </si>
  <si>
    <t>104023</t>
  </si>
  <si>
    <t>I328</t>
  </si>
  <si>
    <t>083090</t>
  </si>
  <si>
    <t>SAN TOMASO AGORDINO</t>
  </si>
  <si>
    <t>I347</t>
  </si>
  <si>
    <t>025049</t>
  </si>
  <si>
    <t>SAN VALENTINO IN ABRUZZO CITERIORE</t>
  </si>
  <si>
    <t>I376</t>
  </si>
  <si>
    <t>068038</t>
  </si>
  <si>
    <t>SAN VALENTINO TORIO</t>
  </si>
  <si>
    <t>I377</t>
  </si>
  <si>
    <t>065132</t>
  </si>
  <si>
    <t>SAN VENANZO</t>
  </si>
  <si>
    <t>I381</t>
  </si>
  <si>
    <t>055030</t>
  </si>
  <si>
    <t>SAN VENDEMIANO</t>
  </si>
  <si>
    <t>I382</t>
  </si>
  <si>
    <t>026076</t>
  </si>
  <si>
    <t>SAN VERO MILIS</t>
  </si>
  <si>
    <t>I384</t>
  </si>
  <si>
    <t>095050</t>
  </si>
  <si>
    <t>SAN VINCENZO</t>
  </si>
  <si>
    <t>I390</t>
  </si>
  <si>
    <t>57027</t>
  </si>
  <si>
    <t>049018</t>
  </si>
  <si>
    <t>SAN VINCENZO LA COSTA</t>
  </si>
  <si>
    <t>I388</t>
  </si>
  <si>
    <t>078135</t>
  </si>
  <si>
    <t>SAN VINCENZO VALLE ROVETO</t>
  </si>
  <si>
    <t>I389</t>
  </si>
  <si>
    <t>066092</t>
  </si>
  <si>
    <t>SAN VITALIANO</t>
  </si>
  <si>
    <t>I391</t>
  </si>
  <si>
    <t>063075</t>
  </si>
  <si>
    <t>SAN VITO</t>
  </si>
  <si>
    <t>I402</t>
  </si>
  <si>
    <t>092064</t>
  </si>
  <si>
    <t>SAN VITO AL TAGLIAMENTO</t>
  </si>
  <si>
    <t>I403</t>
  </si>
  <si>
    <t>33078</t>
  </si>
  <si>
    <t>093041</t>
  </si>
  <si>
    <t>SAN VITO AL TORRE</t>
  </si>
  <si>
    <t>I404</t>
  </si>
  <si>
    <t>030105</t>
  </si>
  <si>
    <t>SAN VITO CHIETINO</t>
  </si>
  <si>
    <t>I394</t>
  </si>
  <si>
    <t>66038</t>
  </si>
  <si>
    <t>069086</t>
  </si>
  <si>
    <t>SAN VITO DEI NORMANNI</t>
  </si>
  <si>
    <t>I396</t>
  </si>
  <si>
    <t>72019</t>
  </si>
  <si>
    <t>074017</t>
  </si>
  <si>
    <t>SAN VITO DI CADORE</t>
  </si>
  <si>
    <t>I392</t>
  </si>
  <si>
    <t>32046</t>
  </si>
  <si>
    <t>025051</t>
  </si>
  <si>
    <t>SAN VITO DI FAGAGNA</t>
  </si>
  <si>
    <t>I405</t>
  </si>
  <si>
    <t>030106</t>
  </si>
  <si>
    <t>SAN VITO DI LEGUZZANO</t>
  </si>
  <si>
    <t>I401</t>
  </si>
  <si>
    <t>024096</t>
  </si>
  <si>
    <t>SAN VITO LO CAPO</t>
  </si>
  <si>
    <t>I407</t>
  </si>
  <si>
    <t>91010</t>
  </si>
  <si>
    <t>081020</t>
  </si>
  <si>
    <t>SAN VITO ROMANO</t>
  </si>
  <si>
    <t>I400</t>
  </si>
  <si>
    <t>058100</t>
  </si>
  <si>
    <t>SAN VITO SULLO IONIO</t>
  </si>
  <si>
    <t>I393</t>
  </si>
  <si>
    <t>079122</t>
  </si>
  <si>
    <t>SAN VITTORE DEL LAZIO</t>
  </si>
  <si>
    <t>I408</t>
  </si>
  <si>
    <t>060070</t>
  </si>
  <si>
    <t>SAN VITTORE OLONA</t>
  </si>
  <si>
    <t>I409</t>
  </si>
  <si>
    <t>20028</t>
  </si>
  <si>
    <t>015201</t>
  </si>
  <si>
    <t>SAN ZENO DI MONTAGNA</t>
  </si>
  <si>
    <t>I414</t>
  </si>
  <si>
    <t>023079</t>
  </si>
  <si>
    <t>SAN ZENO NAVIGLIO</t>
  </si>
  <si>
    <t>I412</t>
  </si>
  <si>
    <t>017173</t>
  </si>
  <si>
    <t>SAN ZENONE AL LAMBRO</t>
  </si>
  <si>
    <t>I415</t>
  </si>
  <si>
    <t>015202</t>
  </si>
  <si>
    <t>SAN ZENONE AL PO</t>
  </si>
  <si>
    <t>I416</t>
  </si>
  <si>
    <t>018145</t>
  </si>
  <si>
    <t>SAN ZENONE DEGLI EZZELINI</t>
  </si>
  <si>
    <t>I417</t>
  </si>
  <si>
    <t>026077</t>
  </si>
  <si>
    <t>SANARICA</t>
  </si>
  <si>
    <t>H757</t>
  </si>
  <si>
    <t>075067</t>
  </si>
  <si>
    <t>SANDIGLIANO</t>
  </si>
  <si>
    <t>H821</t>
  </si>
  <si>
    <t>13876</t>
  </si>
  <si>
    <t>096059</t>
  </si>
  <si>
    <t>SANDRIGO</t>
  </si>
  <si>
    <t>H829</t>
  </si>
  <si>
    <t>36066</t>
  </si>
  <si>
    <t>024091</t>
  </si>
  <si>
    <t>SANFRE'</t>
  </si>
  <si>
    <t>H851</t>
  </si>
  <si>
    <t>004208</t>
  </si>
  <si>
    <t>SANFRONT</t>
  </si>
  <si>
    <t>H852</t>
  </si>
  <si>
    <t>004209</t>
  </si>
  <si>
    <t>SANGANO</t>
  </si>
  <si>
    <t>H855</t>
  </si>
  <si>
    <t>001241</t>
  </si>
  <si>
    <t>SANGIANO</t>
  </si>
  <si>
    <t>H872</t>
  </si>
  <si>
    <t>012141</t>
  </si>
  <si>
    <t>SANGINETO</t>
  </si>
  <si>
    <t>H877</t>
  </si>
  <si>
    <t>078117</t>
  </si>
  <si>
    <t>SANGUINETTO</t>
  </si>
  <si>
    <t>H944</t>
  </si>
  <si>
    <t>37058</t>
  </si>
  <si>
    <t>023072</t>
  </si>
  <si>
    <t>SANLURI</t>
  </si>
  <si>
    <t>H974</t>
  </si>
  <si>
    <t>09025</t>
  </si>
  <si>
    <t>106015</t>
  </si>
  <si>
    <t>SANNAZZARO DE' BURGONDI</t>
  </si>
  <si>
    <t>I048</t>
  </si>
  <si>
    <t>27039</t>
  </si>
  <si>
    <t>018138</t>
  </si>
  <si>
    <t>SANNICANDRO DI BARI</t>
  </si>
  <si>
    <t>I053</t>
  </si>
  <si>
    <t>70028</t>
  </si>
  <si>
    <t>072040</t>
  </si>
  <si>
    <t>SANNICANDRO GARGANICO</t>
  </si>
  <si>
    <t>I054</t>
  </si>
  <si>
    <t>71015</t>
  </si>
  <si>
    <t>071049</t>
  </si>
  <si>
    <t>SANNICOLA</t>
  </si>
  <si>
    <t>I059</t>
  </si>
  <si>
    <t>73017</t>
  </si>
  <si>
    <t>075070</t>
  </si>
  <si>
    <t>SANSEPOLCRO</t>
  </si>
  <si>
    <t>I155</t>
  </si>
  <si>
    <t>52037</t>
  </si>
  <si>
    <t>051034</t>
  </si>
  <si>
    <t>SANTA BRIGIDA</t>
  </si>
  <si>
    <t>I168</t>
  </si>
  <si>
    <t>016191</t>
  </si>
  <si>
    <t>SANTA CATERINA ALBANESE</t>
  </si>
  <si>
    <t>I171</t>
  </si>
  <si>
    <t>078129</t>
  </si>
  <si>
    <t>SANTA CATERINA DELLO IONIO</t>
  </si>
  <si>
    <t>I170</t>
  </si>
  <si>
    <t>079117</t>
  </si>
  <si>
    <t>SANTA CATERINA VILLARMOSA</t>
  </si>
  <si>
    <t>I169</t>
  </si>
  <si>
    <t>93018</t>
  </si>
  <si>
    <t>085017</t>
  </si>
  <si>
    <t>SANTA CESAREA TERME</t>
  </si>
  <si>
    <t>I172</t>
  </si>
  <si>
    <t>075072</t>
  </si>
  <si>
    <t>SANTA CRISTINA D'ASPROMONTE</t>
  </si>
  <si>
    <t>I176</t>
  </si>
  <si>
    <t>89056</t>
  </si>
  <si>
    <t>080078</t>
  </si>
  <si>
    <t>SANTA CRISTINA E BISSONE</t>
  </si>
  <si>
    <t>I175</t>
  </si>
  <si>
    <t>018139</t>
  </si>
  <si>
    <t>SANTA CRISTINA GELA</t>
  </si>
  <si>
    <t>I174</t>
  </si>
  <si>
    <t>082066</t>
  </si>
  <si>
    <t>SANTA CRISTINA VALGARDENA</t>
  </si>
  <si>
    <t>I173</t>
  </si>
  <si>
    <t>39047</t>
  </si>
  <si>
    <t>021085</t>
  </si>
  <si>
    <t>SANTA CROCE CAMERINA</t>
  </si>
  <si>
    <t>I178</t>
  </si>
  <si>
    <t>97017</t>
  </si>
  <si>
    <t>088010</t>
  </si>
  <si>
    <t>SANTA CROCE DEL SANNIO</t>
  </si>
  <si>
    <t>I179</t>
  </si>
  <si>
    <t>062069</t>
  </si>
  <si>
    <t>SANTA CROCE DI MAGLIANO</t>
  </si>
  <si>
    <t>I181</t>
  </si>
  <si>
    <t>86047</t>
  </si>
  <si>
    <t>070072</t>
  </si>
  <si>
    <t>SANTA CROCE SULL'ARNO</t>
  </si>
  <si>
    <t>I177</t>
  </si>
  <si>
    <t>56029</t>
  </si>
  <si>
    <t>050033</t>
  </si>
  <si>
    <t>SANTA DOMENICA TALAO</t>
  </si>
  <si>
    <t>I183</t>
  </si>
  <si>
    <t>078130</t>
  </si>
  <si>
    <t>SANTA DOMENICA VITTORIA</t>
  </si>
  <si>
    <t>I184</t>
  </si>
  <si>
    <t>083083</t>
  </si>
  <si>
    <t>SANTA ELISABETTA</t>
  </si>
  <si>
    <t>I185</t>
  </si>
  <si>
    <t>084037</t>
  </si>
  <si>
    <t>SANTA FIORA</t>
  </si>
  <si>
    <t>I187</t>
  </si>
  <si>
    <t>58037</t>
  </si>
  <si>
    <t>053022</t>
  </si>
  <si>
    <t>SANTA FLAVIA</t>
  </si>
  <si>
    <t>I188</t>
  </si>
  <si>
    <t>90017</t>
  </si>
  <si>
    <t>082067</t>
  </si>
  <si>
    <t>SANTA GIULETTA</t>
  </si>
  <si>
    <t>I203</t>
  </si>
  <si>
    <t>27046</t>
  </si>
  <si>
    <t>018140</t>
  </si>
  <si>
    <t>SANTA GIUSTA</t>
  </si>
  <si>
    <t>I205</t>
  </si>
  <si>
    <t>09096</t>
  </si>
  <si>
    <t>095047</t>
  </si>
  <si>
    <t>SANTA GIUSTINA</t>
  </si>
  <si>
    <t>I206</t>
  </si>
  <si>
    <t>32035</t>
  </si>
  <si>
    <t>025048</t>
  </si>
  <si>
    <t>SANTA GIUSTINA IN COLLE</t>
  </si>
  <si>
    <t>I207</t>
  </si>
  <si>
    <t>028080</t>
  </si>
  <si>
    <t>SANTA LUCE</t>
  </si>
  <si>
    <t>I217</t>
  </si>
  <si>
    <t>050034</t>
  </si>
  <si>
    <t>SANTA LUCIA DEL MELA</t>
  </si>
  <si>
    <t>I220</t>
  </si>
  <si>
    <t>98046</t>
  </si>
  <si>
    <t>083086</t>
  </si>
  <si>
    <t>SANTA LUCIA DI PIAVE</t>
  </si>
  <si>
    <t>I221</t>
  </si>
  <si>
    <t>31025</t>
  </si>
  <si>
    <t>026075</t>
  </si>
  <si>
    <t>SANTA LUCIA DI SERINO</t>
  </si>
  <si>
    <t>I219</t>
  </si>
  <si>
    <t>064088</t>
  </si>
  <si>
    <t>SANTA MARGHERITA D'ADIGE</t>
  </si>
  <si>
    <t>I226</t>
  </si>
  <si>
    <t>028081</t>
  </si>
  <si>
    <t>SANTA MARGHERITA DI BELICE</t>
  </si>
  <si>
    <t>I224</t>
  </si>
  <si>
    <t>92018</t>
  </si>
  <si>
    <t>084038</t>
  </si>
  <si>
    <t>SANTA MARGHERITA DI STAFFORA</t>
  </si>
  <si>
    <t>I230</t>
  </si>
  <si>
    <t>018142</t>
  </si>
  <si>
    <t>SANTA MARGHERITA LIGURE</t>
  </si>
  <si>
    <t>I225</t>
  </si>
  <si>
    <t>16038</t>
  </si>
  <si>
    <t>010054</t>
  </si>
  <si>
    <t>SANTA MARIA A MONTE</t>
  </si>
  <si>
    <t>I232</t>
  </si>
  <si>
    <t>050035</t>
  </si>
  <si>
    <t>SANTA MARIA A VICO</t>
  </si>
  <si>
    <t>I233</t>
  </si>
  <si>
    <t>81028</t>
  </si>
  <si>
    <t>061082</t>
  </si>
  <si>
    <t>SANTA MARIA CAPUA VETERE</t>
  </si>
  <si>
    <t>I234</t>
  </si>
  <si>
    <t>81055</t>
  </si>
  <si>
    <t>061083</t>
  </si>
  <si>
    <t>SANTA MARIA COGHINAS</t>
  </si>
  <si>
    <t>M284</t>
  </si>
  <si>
    <t>090087</t>
  </si>
  <si>
    <t>SANTA MARIA DEL CEDRO</t>
  </si>
  <si>
    <t>C717</t>
  </si>
  <si>
    <t>078132</t>
  </si>
  <si>
    <t>SANTA MARIA DEL MOLISE</t>
  </si>
  <si>
    <t>I238</t>
  </si>
  <si>
    <t>094045</t>
  </si>
  <si>
    <t>SANTA MARIA DELLA VERSA</t>
  </si>
  <si>
    <t>I237</t>
  </si>
  <si>
    <t>018143</t>
  </si>
  <si>
    <t>SANTA MARIA DI LICODIA</t>
  </si>
  <si>
    <t>I240</t>
  </si>
  <si>
    <t>95038</t>
  </si>
  <si>
    <t>087047</t>
  </si>
  <si>
    <t>SANTA MARIA DI SALA</t>
  </si>
  <si>
    <t>I242</t>
  </si>
  <si>
    <t>30036</t>
  </si>
  <si>
    <t>027035</t>
  </si>
  <si>
    <t>SANTA MARIA HOE'</t>
  </si>
  <si>
    <t>I243</t>
  </si>
  <si>
    <t>23889</t>
  </si>
  <si>
    <t>097074</t>
  </si>
  <si>
    <t>SANTA MARIA IMBARO</t>
  </si>
  <si>
    <t>I244</t>
  </si>
  <si>
    <t>069084</t>
  </si>
  <si>
    <t>SANTA MARIA LA CARITA'</t>
  </si>
  <si>
    <t>M273</t>
  </si>
  <si>
    <t>063090</t>
  </si>
  <si>
    <t>SANTA MARIA LA FOSSA</t>
  </si>
  <si>
    <t>I247</t>
  </si>
  <si>
    <t>061084</t>
  </si>
  <si>
    <t>SANTA MARIA LA LONGA</t>
  </si>
  <si>
    <t>I248</t>
  </si>
  <si>
    <t>030104</t>
  </si>
  <si>
    <t>SANTA MARIA MAGGIORE</t>
  </si>
  <si>
    <t>I249</t>
  </si>
  <si>
    <t>28857</t>
  </si>
  <si>
    <t>103062</t>
  </si>
  <si>
    <t>SANTA MARIA NUOVA</t>
  </si>
  <si>
    <t>I251</t>
  </si>
  <si>
    <t>042043</t>
  </si>
  <si>
    <t>SANTA MARINA</t>
  </si>
  <si>
    <t>I253</t>
  </si>
  <si>
    <t>065127</t>
  </si>
  <si>
    <t>SANTA MARINA SALINA</t>
  </si>
  <si>
    <t>I254</t>
  </si>
  <si>
    <t>083087</t>
  </si>
  <si>
    <t>SANTA MARINELLA</t>
  </si>
  <si>
    <t>I255</t>
  </si>
  <si>
    <t>00058</t>
  </si>
  <si>
    <t>058097</t>
  </si>
  <si>
    <t>SANTA NINFA</t>
  </si>
  <si>
    <t>I291</t>
  </si>
  <si>
    <t>91029</t>
  </si>
  <si>
    <t>081019</t>
  </si>
  <si>
    <t>SANTA PAOLINA</t>
  </si>
  <si>
    <t>I301</t>
  </si>
  <si>
    <t>064093</t>
  </si>
  <si>
    <t>SANTA SEVERINA</t>
  </si>
  <si>
    <t>I308</t>
  </si>
  <si>
    <t>88832</t>
  </si>
  <si>
    <t>101022</t>
  </si>
  <si>
    <t>SANTA SOFIA</t>
  </si>
  <si>
    <t>I310</t>
  </si>
  <si>
    <t>47018</t>
  </si>
  <si>
    <t>040043</t>
  </si>
  <si>
    <t>SANTA SOFIA D'EPIRO</t>
  </si>
  <si>
    <t>I309</t>
  </si>
  <si>
    <t>87048</t>
  </si>
  <si>
    <t>078133</t>
  </si>
  <si>
    <t>SANTA TERESA DI RIVA</t>
  </si>
  <si>
    <t>I311</t>
  </si>
  <si>
    <t>98028</t>
  </si>
  <si>
    <t>083089</t>
  </si>
  <si>
    <t>SANTA TERESA GALLURA</t>
  </si>
  <si>
    <t>I312</t>
  </si>
  <si>
    <t>07028</t>
  </si>
  <si>
    <t>104022</t>
  </si>
  <si>
    <t>SANTA VENERINA</t>
  </si>
  <si>
    <t>I314</t>
  </si>
  <si>
    <t>087048</t>
  </si>
  <si>
    <t>SANTA VITTORIA D'ALBA</t>
  </si>
  <si>
    <t>I316</t>
  </si>
  <si>
    <t>12069</t>
  </si>
  <si>
    <t>004212</t>
  </si>
  <si>
    <t>SANTA VITTORIA IN MATENANO</t>
  </si>
  <si>
    <t>I315</t>
  </si>
  <si>
    <t>044067</t>
  </si>
  <si>
    <t>SANTADI</t>
  </si>
  <si>
    <t>I182</t>
  </si>
  <si>
    <t>107018</t>
  </si>
  <si>
    <t>SANT'AGAPITO</t>
  </si>
  <si>
    <t>I189</t>
  </si>
  <si>
    <t>094044</t>
  </si>
  <si>
    <t>SANT'AGATA BOLOGNESE</t>
  </si>
  <si>
    <t>I191</t>
  </si>
  <si>
    <t>40019</t>
  </si>
  <si>
    <t>037056</t>
  </si>
  <si>
    <t>SANT'AGATA DE' GOTI</t>
  </si>
  <si>
    <t>I197</t>
  </si>
  <si>
    <t>82019</t>
  </si>
  <si>
    <t>062070</t>
  </si>
  <si>
    <t>SANT'AGATA DEL BIANCO</t>
  </si>
  <si>
    <t>I198</t>
  </si>
  <si>
    <t>080079</t>
  </si>
  <si>
    <t>SANT'AGATA DI ESARO</t>
  </si>
  <si>
    <t>I192</t>
  </si>
  <si>
    <t>078131</t>
  </si>
  <si>
    <t>SANT'AGATA DI MILITELLO</t>
  </si>
  <si>
    <t>I199</t>
  </si>
  <si>
    <t>98076</t>
  </si>
  <si>
    <t>083084</t>
  </si>
  <si>
    <t>SANT'AGATA DI PUGLIA</t>
  </si>
  <si>
    <t>I193</t>
  </si>
  <si>
    <t>71028</t>
  </si>
  <si>
    <t>071052</t>
  </si>
  <si>
    <t>SANT'AGATA FELTRIA</t>
  </si>
  <si>
    <t>I201</t>
  </si>
  <si>
    <t>61019</t>
  </si>
  <si>
    <t>041055</t>
  </si>
  <si>
    <t>SANT'AGATA FOSSILI</t>
  </si>
  <si>
    <t>I190</t>
  </si>
  <si>
    <t>006156</t>
  </si>
  <si>
    <t>SANT'AGATA LI BATTIATI</t>
  </si>
  <si>
    <t>I202</t>
  </si>
  <si>
    <t>087045</t>
  </si>
  <si>
    <t>SANT'AGATA SUL SANTERNO</t>
  </si>
  <si>
    <t>I196</t>
  </si>
  <si>
    <t>48020</t>
  </si>
  <si>
    <t>039017</t>
  </si>
  <si>
    <t>SANT'AGNELLO</t>
  </si>
  <si>
    <t>I208</t>
  </si>
  <si>
    <t>80065</t>
  </si>
  <si>
    <t>063071</t>
  </si>
  <si>
    <t>SANT'AGOSTINO</t>
  </si>
  <si>
    <t>I209</t>
  </si>
  <si>
    <t>44047</t>
  </si>
  <si>
    <t>038021</t>
  </si>
  <si>
    <t>SANT'ALBANO STURA</t>
  </si>
  <si>
    <t>I210</t>
  </si>
  <si>
    <t>004211</t>
  </si>
  <si>
    <t>SANT'ALESSIO CON VIALONE</t>
  </si>
  <si>
    <t>I213</t>
  </si>
  <si>
    <t>018141</t>
  </si>
  <si>
    <t>SANT'ALESSIO IN ASPROMONTE</t>
  </si>
  <si>
    <t>I214</t>
  </si>
  <si>
    <t>080080</t>
  </si>
  <si>
    <t>SANT'ALESSIO SICULO</t>
  </si>
  <si>
    <t>I215</t>
  </si>
  <si>
    <t>083085</t>
  </si>
  <si>
    <t>SANT'ALFIO</t>
  </si>
  <si>
    <t>I216</t>
  </si>
  <si>
    <t>087046</t>
  </si>
  <si>
    <t>SANT'AMBROGIO DI TORINO</t>
  </si>
  <si>
    <t>I258</t>
  </si>
  <si>
    <t>10057</t>
  </si>
  <si>
    <t>001255</t>
  </si>
  <si>
    <t>SANT'AMBROGIO DI VALPOLICELLA</t>
  </si>
  <si>
    <t>I259</t>
  </si>
  <si>
    <t>023077</t>
  </si>
  <si>
    <t>SANT'AMBROGIO SUL GARIGLIANO</t>
  </si>
  <si>
    <t>I256</t>
  </si>
  <si>
    <t>060065</t>
  </si>
  <si>
    <t>SANT'ANASTASIA</t>
  </si>
  <si>
    <t>I262</t>
  </si>
  <si>
    <t>80048</t>
  </si>
  <si>
    <t>063072</t>
  </si>
  <si>
    <t>SANT'ANATOLIA DI NARCO</t>
  </si>
  <si>
    <t>I263</t>
  </si>
  <si>
    <t>054045</t>
  </si>
  <si>
    <t>SANT'ANDREA APOSTOLO DELLO JONIO</t>
  </si>
  <si>
    <t>I266</t>
  </si>
  <si>
    <t>88066</t>
  </si>
  <si>
    <t>079118</t>
  </si>
  <si>
    <t>SANT'ANDREA DEL GARIGLIANO</t>
  </si>
  <si>
    <t>I265</t>
  </si>
  <si>
    <t>060066</t>
  </si>
  <si>
    <t>SANT'ANDREA DI CONZA</t>
  </si>
  <si>
    <t>I264</t>
  </si>
  <si>
    <t>83053</t>
  </si>
  <si>
    <t>064089</t>
  </si>
  <si>
    <t>SANT'ANDREA FRIUS</t>
  </si>
  <si>
    <t>I271</t>
  </si>
  <si>
    <t>092061</t>
  </si>
  <si>
    <t>SANT'ANGELO A CUPOLO</t>
  </si>
  <si>
    <t>I277</t>
  </si>
  <si>
    <t>062071</t>
  </si>
  <si>
    <t>SANT'ANGELO A FASANELLA</t>
  </si>
  <si>
    <t>I278</t>
  </si>
  <si>
    <t>84027</t>
  </si>
  <si>
    <t>065128</t>
  </si>
  <si>
    <t>SANT'ANGELO A SCALA</t>
  </si>
  <si>
    <t>I280</t>
  </si>
  <si>
    <t>064091</t>
  </si>
  <si>
    <t>SANT'ANGELO ALL'ESCA</t>
  </si>
  <si>
    <t>I279</t>
  </si>
  <si>
    <t>064090</t>
  </si>
  <si>
    <t>SANT'ANGELO D'ALIFE</t>
  </si>
  <si>
    <t>I273</t>
  </si>
  <si>
    <t>061086</t>
  </si>
  <si>
    <t>SANT'ANGELO DEI LOMBARDI</t>
  </si>
  <si>
    <t>I281</t>
  </si>
  <si>
    <t>83054</t>
  </si>
  <si>
    <t>064092</t>
  </si>
  <si>
    <t>SANT'ANGELO DEL PESCO</t>
  </si>
  <si>
    <t>I282</t>
  </si>
  <si>
    <t>094046</t>
  </si>
  <si>
    <t>SANT'ANGELO DI BROLO</t>
  </si>
  <si>
    <t>I283</t>
  </si>
  <si>
    <t>083088</t>
  </si>
  <si>
    <t>SANT'ANGELO DI PIOVE DI SACCO</t>
  </si>
  <si>
    <t>I275</t>
  </si>
  <si>
    <t>028082</t>
  </si>
  <si>
    <t>SANT'ANGELO IN LIZZOLA</t>
  </si>
  <si>
    <t>I285</t>
  </si>
  <si>
    <t>041056</t>
  </si>
  <si>
    <t>SANT'ANGELO IN PONTANO</t>
  </si>
  <si>
    <t>I286</t>
  </si>
  <si>
    <t>043048</t>
  </si>
  <si>
    <t>SANT'ANGELO IN VADO</t>
  </si>
  <si>
    <t>I287</t>
  </si>
  <si>
    <t>61048</t>
  </si>
  <si>
    <t>041057</t>
  </si>
  <si>
    <t>SANT'ANGELO LE FRATTE</t>
  </si>
  <si>
    <t>I288</t>
  </si>
  <si>
    <t>076079</t>
  </si>
  <si>
    <t>SANT'ANGELO LIMOSANO</t>
  </si>
  <si>
    <t>I289</t>
  </si>
  <si>
    <t>070073</t>
  </si>
  <si>
    <t>SANT'ANGELO LODIGIANO</t>
  </si>
  <si>
    <t>I274</t>
  </si>
  <si>
    <t>098050</t>
  </si>
  <si>
    <t>SANT'ANGELO LOMELLINA</t>
  </si>
  <si>
    <t>I276</t>
  </si>
  <si>
    <t>018144</t>
  </si>
  <si>
    <t>SANT'ANGELO MUXARO</t>
  </si>
  <si>
    <t>I290</t>
  </si>
  <si>
    <t>084039</t>
  </si>
  <si>
    <t>SANT'ANGELO ROMANO</t>
  </si>
  <si>
    <t>I284</t>
  </si>
  <si>
    <t>058098</t>
  </si>
  <si>
    <t>SANT'ANNA ARRESI</t>
  </si>
  <si>
    <t>M209</t>
  </si>
  <si>
    <t>107019</t>
  </si>
  <si>
    <t>SANT'ANNA D'ALFAEDO</t>
  </si>
  <si>
    <t>I292</t>
  </si>
  <si>
    <t>023078</t>
  </si>
  <si>
    <t>SANT'ANTIMO</t>
  </si>
  <si>
    <t>I293</t>
  </si>
  <si>
    <t>80029</t>
  </si>
  <si>
    <t>063073</t>
  </si>
  <si>
    <t>SANT'ANTIOCO</t>
  </si>
  <si>
    <t>I294</t>
  </si>
  <si>
    <t>09017</t>
  </si>
  <si>
    <t>107020</t>
  </si>
  <si>
    <t>SANT'ANTONINO DI SUSA</t>
  </si>
  <si>
    <t>I296</t>
  </si>
  <si>
    <t>001256</t>
  </si>
  <si>
    <t>SANT'ANTONIO ABATE</t>
  </si>
  <si>
    <t>I300</t>
  </si>
  <si>
    <t>80057</t>
  </si>
  <si>
    <t>063074</t>
  </si>
  <si>
    <t>SANT'ANTONIO DI GALLURA</t>
  </si>
  <si>
    <t>M276</t>
  </si>
  <si>
    <t>104021</t>
  </si>
  <si>
    <t>SANT'APOLLINARE</t>
  </si>
  <si>
    <t>I302</t>
  </si>
  <si>
    <t>03048</t>
  </si>
  <si>
    <t>060067</t>
  </si>
  <si>
    <t>SANT'ARCANGELO</t>
  </si>
  <si>
    <t>I305</t>
  </si>
  <si>
    <t>85037</t>
  </si>
  <si>
    <t>076080</t>
  </si>
  <si>
    <t>SANTARCANGELO DI ROMAGNA</t>
  </si>
  <si>
    <t>I304</t>
  </si>
  <si>
    <t>47822</t>
  </si>
  <si>
    <t>099018</t>
  </si>
  <si>
    <t>SANT'ARCANGELO TRIMONTE</t>
  </si>
  <si>
    <t>F557</t>
  </si>
  <si>
    <t>062078</t>
  </si>
  <si>
    <t>SANT'ARPINO</t>
  </si>
  <si>
    <t>I306</t>
  </si>
  <si>
    <t>061087</t>
  </si>
  <si>
    <t>SANT'ARSENIO</t>
  </si>
  <si>
    <t>I307</t>
  </si>
  <si>
    <t>84037</t>
  </si>
  <si>
    <t>065129</t>
  </si>
  <si>
    <t>SANTE MARIE</t>
  </si>
  <si>
    <t>I326</t>
  </si>
  <si>
    <t>67067</t>
  </si>
  <si>
    <t>066089</t>
  </si>
  <si>
    <t>SANT'EGIDIO ALLA VIBRATA</t>
  </si>
  <si>
    <t>I318</t>
  </si>
  <si>
    <t>64016</t>
  </si>
  <si>
    <t>067038</t>
  </si>
  <si>
    <t>SANT'EGIDIO DEL MONTE ALBINO</t>
  </si>
  <si>
    <t>I317</t>
  </si>
  <si>
    <t>065130</t>
  </si>
  <si>
    <t>SANT'ELENA</t>
  </si>
  <si>
    <t>I319</t>
  </si>
  <si>
    <t>028083</t>
  </si>
  <si>
    <t>SANT'ELENA (ISOLA)</t>
  </si>
  <si>
    <t>Z340</t>
  </si>
  <si>
    <t>STE</t>
  </si>
  <si>
    <t>SANT'ELENA SANNITA</t>
  </si>
  <si>
    <t>B466</t>
  </si>
  <si>
    <t>094047</t>
  </si>
  <si>
    <t>SANT'ELIA A PIANISI</t>
  </si>
  <si>
    <t>I320</t>
  </si>
  <si>
    <t>86048</t>
  </si>
  <si>
    <t>070074</t>
  </si>
  <si>
    <t>SANT'ELIA FIUMERAPIDO</t>
  </si>
  <si>
    <t>I321</t>
  </si>
  <si>
    <t>03049</t>
  </si>
  <si>
    <t>060068</t>
  </si>
  <si>
    <t>SANT'ELPIDIO A MARE</t>
  </si>
  <si>
    <t>I324</t>
  </si>
  <si>
    <t>63019</t>
  </si>
  <si>
    <t>044068</t>
  </si>
  <si>
    <t>SANTENA</t>
  </si>
  <si>
    <t>I327</t>
  </si>
  <si>
    <t>10026</t>
  </si>
  <si>
    <t>001257</t>
  </si>
  <si>
    <t>SANTERAMO IN COLLE</t>
  </si>
  <si>
    <t>I330</t>
  </si>
  <si>
    <t>70029</t>
  </si>
  <si>
    <t>072041</t>
  </si>
  <si>
    <t>SANT'EUFEMIA A MAIELLA</t>
  </si>
  <si>
    <t>I332</t>
  </si>
  <si>
    <t>068037</t>
  </si>
  <si>
    <t>SANT'EUFEMIA D'ASPROMONTE</t>
  </si>
  <si>
    <t>I333</t>
  </si>
  <si>
    <t>89027</t>
  </si>
  <si>
    <t>080081</t>
  </si>
  <si>
    <t>SANT'EUSANIO DEL SANGRO</t>
  </si>
  <si>
    <t>I335</t>
  </si>
  <si>
    <t>66037</t>
  </si>
  <si>
    <t>069085</t>
  </si>
  <si>
    <t>SANT'EUSANIO FORCONESE</t>
  </si>
  <si>
    <t>I336</t>
  </si>
  <si>
    <t>066090</t>
  </si>
  <si>
    <t>SANTHIA'</t>
  </si>
  <si>
    <t>I337</t>
  </si>
  <si>
    <t>13048</t>
  </si>
  <si>
    <t>002133</t>
  </si>
  <si>
    <t>SANTI COSMA E DAMIANO</t>
  </si>
  <si>
    <t>I339</t>
  </si>
  <si>
    <t>059026</t>
  </si>
  <si>
    <t>SANT'ILARIO DELLO IONIO</t>
  </si>
  <si>
    <t>I341</t>
  </si>
  <si>
    <t>080082</t>
  </si>
  <si>
    <t>SANT'ILARIO D'ENZA</t>
  </si>
  <si>
    <t>I342</t>
  </si>
  <si>
    <t>42049</t>
  </si>
  <si>
    <t>035039</t>
  </si>
  <si>
    <t>SANT'IPPOLITO</t>
  </si>
  <si>
    <t>I344</t>
  </si>
  <si>
    <t>041058</t>
  </si>
  <si>
    <t>SANTO STEFANO AL MARE</t>
  </si>
  <si>
    <t>I365</t>
  </si>
  <si>
    <t>008056</t>
  </si>
  <si>
    <t>SANTO STEFANO BELBO</t>
  </si>
  <si>
    <t>I367</t>
  </si>
  <si>
    <t>12058</t>
  </si>
  <si>
    <t>004213</t>
  </si>
  <si>
    <t>SANTO STEFANO D'AVETO</t>
  </si>
  <si>
    <t>I368</t>
  </si>
  <si>
    <t>16049</t>
  </si>
  <si>
    <t>010056</t>
  </si>
  <si>
    <t>SANTO STEFANO DEL SOLE</t>
  </si>
  <si>
    <t>I357</t>
  </si>
  <si>
    <t>064095</t>
  </si>
  <si>
    <t>SANTO STEFANO DI CADORE</t>
  </si>
  <si>
    <t>C919</t>
  </si>
  <si>
    <t>32045</t>
  </si>
  <si>
    <t>025050</t>
  </si>
  <si>
    <t>SANTO STEFANO DI CAMASTRA</t>
  </si>
  <si>
    <t>I370</t>
  </si>
  <si>
    <t>98077</t>
  </si>
  <si>
    <t>083091</t>
  </si>
  <si>
    <t>SANTO STEFANO DI MAGRA</t>
  </si>
  <si>
    <t>I363</t>
  </si>
  <si>
    <t>19037</t>
  </si>
  <si>
    <t>011026</t>
  </si>
  <si>
    <t>SANTO STEFANO DI ROGLIANO</t>
  </si>
  <si>
    <t>I359</t>
  </si>
  <si>
    <t>87056</t>
  </si>
  <si>
    <t>078134</t>
  </si>
  <si>
    <t>SANTO STEFANO DI SESSANIO</t>
  </si>
  <si>
    <t>I360</t>
  </si>
  <si>
    <t>066091</t>
  </si>
  <si>
    <t>SANTO STEFANO IN ASPROMONTE</t>
  </si>
  <si>
    <t>I371</t>
  </si>
  <si>
    <t>89057</t>
  </si>
  <si>
    <t>080083</t>
  </si>
  <si>
    <t>SANTO STEFANO LODIGIANO</t>
  </si>
  <si>
    <t>I362</t>
  </si>
  <si>
    <t>26849</t>
  </si>
  <si>
    <t>098051</t>
  </si>
  <si>
    <t>SANTO STEFANO QUISQUINA</t>
  </si>
  <si>
    <t>I356</t>
  </si>
  <si>
    <t>084040</t>
  </si>
  <si>
    <t>SANTO STEFANO ROERO</t>
  </si>
  <si>
    <t>I372</t>
  </si>
  <si>
    <t>004214</t>
  </si>
  <si>
    <t>SANTO STEFANO TICINO</t>
  </si>
  <si>
    <t>I361</t>
  </si>
  <si>
    <t>015200</t>
  </si>
  <si>
    <t>SANTO STINO DI LIVENZA</t>
  </si>
  <si>
    <t>I373</t>
  </si>
  <si>
    <t>30029</t>
  </si>
  <si>
    <t>027036</t>
  </si>
  <si>
    <t>SANT'OLCESE</t>
  </si>
  <si>
    <t>I346</t>
  </si>
  <si>
    <t>010055</t>
  </si>
  <si>
    <t>SANTOMENNA</t>
  </si>
  <si>
    <t>I260</t>
  </si>
  <si>
    <t>065131</t>
  </si>
  <si>
    <t>SANT'OMERO</t>
  </si>
  <si>
    <t>I348</t>
  </si>
  <si>
    <t>64027</t>
  </si>
  <si>
    <t>067039</t>
  </si>
  <si>
    <t>SANT'OMOBONO IMAGNA</t>
  </si>
  <si>
    <t>I349</t>
  </si>
  <si>
    <t>24038</t>
  </si>
  <si>
    <t>016192</t>
  </si>
  <si>
    <t>SANT'ONOFRIO</t>
  </si>
  <si>
    <t>I350</t>
  </si>
  <si>
    <t>102036</t>
  </si>
  <si>
    <t>SANTOPADRE</t>
  </si>
  <si>
    <t>I351</t>
  </si>
  <si>
    <t>060069</t>
  </si>
  <si>
    <t>SANT'ORESTE</t>
  </si>
  <si>
    <t>I352</t>
  </si>
  <si>
    <t>058099</t>
  </si>
  <si>
    <t>SANTORSO</t>
  </si>
  <si>
    <t>I353</t>
  </si>
  <si>
    <t>36014</t>
  </si>
  <si>
    <t>024095</t>
  </si>
  <si>
    <t>SANT'ORSOLA</t>
  </si>
  <si>
    <t>I354</t>
  </si>
  <si>
    <t>022168</t>
  </si>
  <si>
    <t>SANTU LUSSURGIU</t>
  </si>
  <si>
    <t>I374</t>
  </si>
  <si>
    <t>09075</t>
  </si>
  <si>
    <t>095049</t>
  </si>
  <si>
    <t>SANT'URBANO</t>
  </si>
  <si>
    <t>I375</t>
  </si>
  <si>
    <t>028084</t>
  </si>
  <si>
    <t>SANZA</t>
  </si>
  <si>
    <t>I410</t>
  </si>
  <si>
    <t>065133</t>
  </si>
  <si>
    <t>SANZENO</t>
  </si>
  <si>
    <t>I411</t>
  </si>
  <si>
    <t>022169</t>
  </si>
  <si>
    <t>SAO TOME' E PRINCIPE (ISOLE)</t>
  </si>
  <si>
    <t>Z341</t>
  </si>
  <si>
    <t>SAO</t>
  </si>
  <si>
    <t>SAONARA</t>
  </si>
  <si>
    <t>I418</t>
  </si>
  <si>
    <t>028085</t>
  </si>
  <si>
    <t>SAPONARA</t>
  </si>
  <si>
    <t>I420</t>
  </si>
  <si>
    <t>98047</t>
  </si>
  <si>
    <t>083092</t>
  </si>
  <si>
    <t>SAPPADA</t>
  </si>
  <si>
    <t>I421</t>
  </si>
  <si>
    <t>32047</t>
  </si>
  <si>
    <t>025052</t>
  </si>
  <si>
    <t>SAPRI</t>
  </si>
  <si>
    <t>I422</t>
  </si>
  <si>
    <t>84073</t>
  </si>
  <si>
    <t>065134</t>
  </si>
  <si>
    <t>SARACENA</t>
  </si>
  <si>
    <t>I423</t>
  </si>
  <si>
    <t>078136</t>
  </si>
  <si>
    <t>SARACINESCO</t>
  </si>
  <si>
    <t>I424</t>
  </si>
  <si>
    <t>058101</t>
  </si>
  <si>
    <t>SARCEDO</t>
  </si>
  <si>
    <t>I425</t>
  </si>
  <si>
    <t>024097</t>
  </si>
  <si>
    <t>SARCONI</t>
  </si>
  <si>
    <t>I426</t>
  </si>
  <si>
    <t>076081</t>
  </si>
  <si>
    <t>SARDARA</t>
  </si>
  <si>
    <t>I428</t>
  </si>
  <si>
    <t>106016</t>
  </si>
  <si>
    <t>SARDIGLIANO</t>
  </si>
  <si>
    <t>I429</t>
  </si>
  <si>
    <t>006157</t>
  </si>
  <si>
    <t>SAREGO</t>
  </si>
  <si>
    <t>I430</t>
  </si>
  <si>
    <t>024098</t>
  </si>
  <si>
    <t>SARENTINO</t>
  </si>
  <si>
    <t>I431</t>
  </si>
  <si>
    <t>39058</t>
  </si>
  <si>
    <t>021086</t>
  </si>
  <si>
    <t>SAREZZANO</t>
  </si>
  <si>
    <t>I432</t>
  </si>
  <si>
    <t>006158</t>
  </si>
  <si>
    <t>SAREZZO</t>
  </si>
  <si>
    <t>I433</t>
  </si>
  <si>
    <t>25068</t>
  </si>
  <si>
    <t>017174</t>
  </si>
  <si>
    <t>SARMATO</t>
  </si>
  <si>
    <t>I434</t>
  </si>
  <si>
    <t>033042</t>
  </si>
  <si>
    <t>SARMEDE</t>
  </si>
  <si>
    <t>I435</t>
  </si>
  <si>
    <t>31026</t>
  </si>
  <si>
    <t>026078</t>
  </si>
  <si>
    <t>SARNANO</t>
  </si>
  <si>
    <t>I436</t>
  </si>
  <si>
    <t>62028</t>
  </si>
  <si>
    <t>043049</t>
  </si>
  <si>
    <t>SARNICO</t>
  </si>
  <si>
    <t>I437</t>
  </si>
  <si>
    <t>24067</t>
  </si>
  <si>
    <t>016193</t>
  </si>
  <si>
    <t>SARNO</t>
  </si>
  <si>
    <t>I438</t>
  </si>
  <si>
    <t>84087</t>
  </si>
  <si>
    <t>065135</t>
  </si>
  <si>
    <t>SARNONICO</t>
  </si>
  <si>
    <t>I439</t>
  </si>
  <si>
    <t>022170</t>
  </si>
  <si>
    <t>SARONNO</t>
  </si>
  <si>
    <t>I441</t>
  </si>
  <si>
    <t>21047</t>
  </si>
  <si>
    <t>012119</t>
  </si>
  <si>
    <t>SARRE</t>
  </si>
  <si>
    <t>I442</t>
  </si>
  <si>
    <t>007066</t>
  </si>
  <si>
    <t>SARROCH</t>
  </si>
  <si>
    <t>I443</t>
  </si>
  <si>
    <t>09018</t>
  </si>
  <si>
    <t>092066</t>
  </si>
  <si>
    <t>SARSINA</t>
  </si>
  <si>
    <t>I444</t>
  </si>
  <si>
    <t>47027</t>
  </si>
  <si>
    <t>040044</t>
  </si>
  <si>
    <t>SARTEANO</t>
  </si>
  <si>
    <t>I445</t>
  </si>
  <si>
    <t>53047</t>
  </si>
  <si>
    <t>052031</t>
  </si>
  <si>
    <t>SARTIRANA LOMELLINA</t>
  </si>
  <si>
    <t>I447</t>
  </si>
  <si>
    <t>018146</t>
  </si>
  <si>
    <t>SARULE</t>
  </si>
  <si>
    <t>I448</t>
  </si>
  <si>
    <t>091077</t>
  </si>
  <si>
    <t>SARZANA</t>
  </si>
  <si>
    <t>I449</t>
  </si>
  <si>
    <t>19038</t>
  </si>
  <si>
    <t>011027</t>
  </si>
  <si>
    <t>SASSANO</t>
  </si>
  <si>
    <t>I451</t>
  </si>
  <si>
    <t>84038</t>
  </si>
  <si>
    <t>065136</t>
  </si>
  <si>
    <t>SASSARI</t>
  </si>
  <si>
    <t>I452</t>
  </si>
  <si>
    <t>07100</t>
  </si>
  <si>
    <t>090064</t>
  </si>
  <si>
    <t>SASSELLO</t>
  </si>
  <si>
    <t>I453</t>
  </si>
  <si>
    <t>17046</t>
  </si>
  <si>
    <t>009055</t>
  </si>
  <si>
    <t>SASSETTA</t>
  </si>
  <si>
    <t>I454</t>
  </si>
  <si>
    <t>049019</t>
  </si>
  <si>
    <t>SASSINORO</t>
  </si>
  <si>
    <t>I455</t>
  </si>
  <si>
    <t>062072</t>
  </si>
  <si>
    <t>SASSO DI CASTALDA</t>
  </si>
  <si>
    <t>I457</t>
  </si>
  <si>
    <t>076082</t>
  </si>
  <si>
    <t>SASSO MARCONI</t>
  </si>
  <si>
    <t>G972</t>
  </si>
  <si>
    <t>40037</t>
  </si>
  <si>
    <t>037057</t>
  </si>
  <si>
    <t>SASSOCORVARO</t>
  </si>
  <si>
    <t>I459</t>
  </si>
  <si>
    <t>61028</t>
  </si>
  <si>
    <t>041059</t>
  </si>
  <si>
    <t>SASSOFELTRIO</t>
  </si>
  <si>
    <t>I460</t>
  </si>
  <si>
    <t>041060</t>
  </si>
  <si>
    <t>SASSOFERRATO</t>
  </si>
  <si>
    <t>I461</t>
  </si>
  <si>
    <t>60041</t>
  </si>
  <si>
    <t>042044</t>
  </si>
  <si>
    <t>SASSUOLO</t>
  </si>
  <si>
    <t>I462</t>
  </si>
  <si>
    <t>41049</t>
  </si>
  <si>
    <t>036040</t>
  </si>
  <si>
    <t>SATRIANO</t>
  </si>
  <si>
    <t>I463</t>
  </si>
  <si>
    <t>079123</t>
  </si>
  <si>
    <t>SATRIANO DI LUCANIA</t>
  </si>
  <si>
    <t>G614</t>
  </si>
  <si>
    <t>076083</t>
  </si>
  <si>
    <t>SAURIS</t>
  </si>
  <si>
    <t>I464</t>
  </si>
  <si>
    <t>030107</t>
  </si>
  <si>
    <t>SAUZE DI CESANA</t>
  </si>
  <si>
    <t>I465</t>
  </si>
  <si>
    <t>001258</t>
  </si>
  <si>
    <t>SAUZE D'OULX</t>
  </si>
  <si>
    <t>I466</t>
  </si>
  <si>
    <t>001259</t>
  </si>
  <si>
    <t>SAVA</t>
  </si>
  <si>
    <t>I467</t>
  </si>
  <si>
    <t>74028</t>
  </si>
  <si>
    <t>073026</t>
  </si>
  <si>
    <t>SAVELLI</t>
  </si>
  <si>
    <t>I468</t>
  </si>
  <si>
    <t>88825</t>
  </si>
  <si>
    <t>101023</t>
  </si>
  <si>
    <t>SAVIANO</t>
  </si>
  <si>
    <t>I469</t>
  </si>
  <si>
    <t>80039</t>
  </si>
  <si>
    <t>063076</t>
  </si>
  <si>
    <t>SAVIGLIANO</t>
  </si>
  <si>
    <t>I470</t>
  </si>
  <si>
    <t>12038</t>
  </si>
  <si>
    <t>004215</t>
  </si>
  <si>
    <t>SAVIGNANO IRPINO</t>
  </si>
  <si>
    <t>I471</t>
  </si>
  <si>
    <t>064096</t>
  </si>
  <si>
    <t>SAVIGNANO SUL PANARO</t>
  </si>
  <si>
    <t>I473</t>
  </si>
  <si>
    <t>41056</t>
  </si>
  <si>
    <t>036041</t>
  </si>
  <si>
    <t>SAVIGNANO SUL RUBICONE</t>
  </si>
  <si>
    <t>I472</t>
  </si>
  <si>
    <t>47039</t>
  </si>
  <si>
    <t>040045</t>
  </si>
  <si>
    <t>SAVIGNO</t>
  </si>
  <si>
    <t>I474</t>
  </si>
  <si>
    <t>40060</t>
  </si>
  <si>
    <t>037058</t>
  </si>
  <si>
    <t>SAVIGNONE</t>
  </si>
  <si>
    <t>I475</t>
  </si>
  <si>
    <t>010057</t>
  </si>
  <si>
    <t>SAVIORE DELL'ADAMELLO</t>
  </si>
  <si>
    <t>I476</t>
  </si>
  <si>
    <t>017175</t>
  </si>
  <si>
    <t>SAVOCA</t>
  </si>
  <si>
    <t>I477</t>
  </si>
  <si>
    <t>98038</t>
  </si>
  <si>
    <t>083093</t>
  </si>
  <si>
    <t>SAVOGNA</t>
  </si>
  <si>
    <t>I478</t>
  </si>
  <si>
    <t>030108</t>
  </si>
  <si>
    <t>SAVOGNA D'ISONZO</t>
  </si>
  <si>
    <t>I479</t>
  </si>
  <si>
    <t>031022</t>
  </si>
  <si>
    <t>SAVOIA DI LUCANIA</t>
  </si>
  <si>
    <t>H730</t>
  </si>
  <si>
    <t>076084</t>
  </si>
  <si>
    <t>SAVONA</t>
  </si>
  <si>
    <t>I480</t>
  </si>
  <si>
    <t>17100</t>
  </si>
  <si>
    <t>009056</t>
  </si>
  <si>
    <t>SCAFA</t>
  </si>
  <si>
    <t>I482</t>
  </si>
  <si>
    <t>65027</t>
  </si>
  <si>
    <t>068039</t>
  </si>
  <si>
    <t>SCAFATI</t>
  </si>
  <si>
    <t>I483</t>
  </si>
  <si>
    <t>84018</t>
  </si>
  <si>
    <t>065137</t>
  </si>
  <si>
    <t>SCAGNELLO</t>
  </si>
  <si>
    <t>I484</t>
  </si>
  <si>
    <t>004216</t>
  </si>
  <si>
    <t>SCALA</t>
  </si>
  <si>
    <t>I486</t>
  </si>
  <si>
    <t>065138</t>
  </si>
  <si>
    <t>SCALA COELI</t>
  </si>
  <si>
    <t>I485</t>
  </si>
  <si>
    <t>078137</t>
  </si>
  <si>
    <t>SCALDASOLE</t>
  </si>
  <si>
    <t>I487</t>
  </si>
  <si>
    <t>018147</t>
  </si>
  <si>
    <t>SCALEA</t>
  </si>
  <si>
    <t>I489</t>
  </si>
  <si>
    <t>87029</t>
  </si>
  <si>
    <t>078138</t>
  </si>
  <si>
    <t>SCALENGHE</t>
  </si>
  <si>
    <t>I490</t>
  </si>
  <si>
    <t>001260</t>
  </si>
  <si>
    <t>SCALETTA ZANCLEA</t>
  </si>
  <si>
    <t>I492</t>
  </si>
  <si>
    <t>98029</t>
  </si>
  <si>
    <t>083094</t>
  </si>
  <si>
    <t>SCAMPITELLA</t>
  </si>
  <si>
    <t>I493</t>
  </si>
  <si>
    <t>064097</t>
  </si>
  <si>
    <t>SCANDALE</t>
  </si>
  <si>
    <t>I494</t>
  </si>
  <si>
    <t>101024</t>
  </si>
  <si>
    <t>SCANDIANO</t>
  </si>
  <si>
    <t>I496</t>
  </si>
  <si>
    <t>42019</t>
  </si>
  <si>
    <t>035040</t>
  </si>
  <si>
    <t>SCANDICCI</t>
  </si>
  <si>
    <t>B962</t>
  </si>
  <si>
    <t>50018</t>
  </si>
  <si>
    <t>048041</t>
  </si>
  <si>
    <t>SCANDOLARA RAVARA</t>
  </si>
  <si>
    <t>I497</t>
  </si>
  <si>
    <t>019092</t>
  </si>
  <si>
    <t>SCANDOLARA RIPA D'OGLIO</t>
  </si>
  <si>
    <t>I498</t>
  </si>
  <si>
    <t>26047</t>
  </si>
  <si>
    <t>019093</t>
  </si>
  <si>
    <t>SCANDRIGLIA</t>
  </si>
  <si>
    <t>I499</t>
  </si>
  <si>
    <t>02038</t>
  </si>
  <si>
    <t>057064</t>
  </si>
  <si>
    <t>SCANNO</t>
  </si>
  <si>
    <t>I501</t>
  </si>
  <si>
    <t>67038</t>
  </si>
  <si>
    <t>066093</t>
  </si>
  <si>
    <t>SCANO DI MONTIFERRO</t>
  </si>
  <si>
    <t>I503</t>
  </si>
  <si>
    <t>09078</t>
  </si>
  <si>
    <t>095051</t>
  </si>
  <si>
    <t>SCANSANO</t>
  </si>
  <si>
    <t>I504</t>
  </si>
  <si>
    <t>58054</t>
  </si>
  <si>
    <t>053023</t>
  </si>
  <si>
    <t>SCANZANO JONICO</t>
  </si>
  <si>
    <t>M256</t>
  </si>
  <si>
    <t>077031</t>
  </si>
  <si>
    <t>SCANZOROSCIATE</t>
  </si>
  <si>
    <t>I506</t>
  </si>
  <si>
    <t>016194</t>
  </si>
  <si>
    <t>SCAPOLI</t>
  </si>
  <si>
    <t>I507</t>
  </si>
  <si>
    <t>094048</t>
  </si>
  <si>
    <t>SCARLINO</t>
  </si>
  <si>
    <t>I510</t>
  </si>
  <si>
    <t>58020</t>
  </si>
  <si>
    <t>053024</t>
  </si>
  <si>
    <t>SCARMAGNO</t>
  </si>
  <si>
    <t>I511</t>
  </si>
  <si>
    <t>001261</t>
  </si>
  <si>
    <t>SCARNAFIGI</t>
  </si>
  <si>
    <t>I512</t>
  </si>
  <si>
    <t>004217</t>
  </si>
  <si>
    <t>SCARPERIA</t>
  </si>
  <si>
    <t>I514</t>
  </si>
  <si>
    <t>50038</t>
  </si>
  <si>
    <t>048042</t>
  </si>
  <si>
    <t>SCENA</t>
  </si>
  <si>
    <t>I519</t>
  </si>
  <si>
    <t>39017</t>
  </si>
  <si>
    <t>021087</t>
  </si>
  <si>
    <t>SCERNI</t>
  </si>
  <si>
    <t>I520</t>
  </si>
  <si>
    <t>069087</t>
  </si>
  <si>
    <t>SCHEGGIA E PASCELUPO</t>
  </si>
  <si>
    <t>I522</t>
  </si>
  <si>
    <t>06027</t>
  </si>
  <si>
    <t>054046</t>
  </si>
  <si>
    <t>SCHEGGINO</t>
  </si>
  <si>
    <t>I523</t>
  </si>
  <si>
    <t>054047</t>
  </si>
  <si>
    <t>SCHIAVI DI ABRUZZO</t>
  </si>
  <si>
    <t>I526</t>
  </si>
  <si>
    <t>66045</t>
  </si>
  <si>
    <t>069088</t>
  </si>
  <si>
    <t>SCHIAVON</t>
  </si>
  <si>
    <t>I527</t>
  </si>
  <si>
    <t>024099</t>
  </si>
  <si>
    <t>SCHIGNANO</t>
  </si>
  <si>
    <t>I529</t>
  </si>
  <si>
    <t>013211</t>
  </si>
  <si>
    <t>SCHILPARIO</t>
  </si>
  <si>
    <t>I530</t>
  </si>
  <si>
    <t>016195</t>
  </si>
  <si>
    <t>SCHIO</t>
  </si>
  <si>
    <t>I531</t>
  </si>
  <si>
    <t>36015</t>
  </si>
  <si>
    <t>024100</t>
  </si>
  <si>
    <t>SCHIVENOGLIA</t>
  </si>
  <si>
    <t>I532</t>
  </si>
  <si>
    <t>020060</t>
  </si>
  <si>
    <t>SCIACCA</t>
  </si>
  <si>
    <t>I533</t>
  </si>
  <si>
    <t>92019</t>
  </si>
  <si>
    <t>084041</t>
  </si>
  <si>
    <t>SCIARA</t>
  </si>
  <si>
    <t>I534</t>
  </si>
  <si>
    <t>082068</t>
  </si>
  <si>
    <t>SCICLI</t>
  </si>
  <si>
    <t>I535</t>
  </si>
  <si>
    <t>97018</t>
  </si>
  <si>
    <t>088011</t>
  </si>
  <si>
    <t>SCIDO</t>
  </si>
  <si>
    <t>I536</t>
  </si>
  <si>
    <t>080084</t>
  </si>
  <si>
    <t>SCIGLIANO</t>
  </si>
  <si>
    <t>D290</t>
  </si>
  <si>
    <t>87057</t>
  </si>
  <si>
    <t>078139</t>
  </si>
  <si>
    <t>SCILLA</t>
  </si>
  <si>
    <t>I537</t>
  </si>
  <si>
    <t>89058</t>
  </si>
  <si>
    <t>080085</t>
  </si>
  <si>
    <t>SCILLATO</t>
  </si>
  <si>
    <t>I538</t>
  </si>
  <si>
    <t>082081</t>
  </si>
  <si>
    <t>SCIOLZE</t>
  </si>
  <si>
    <t>I539</t>
  </si>
  <si>
    <t>001262</t>
  </si>
  <si>
    <t>SCISCIANO</t>
  </si>
  <si>
    <t>I540</t>
  </si>
  <si>
    <t>063077</t>
  </si>
  <si>
    <t>SCLAFANI BAGNI</t>
  </si>
  <si>
    <t>I541</t>
  </si>
  <si>
    <t>082069</t>
  </si>
  <si>
    <t>SCONTRONE</t>
  </si>
  <si>
    <t>I543</t>
  </si>
  <si>
    <t>066094</t>
  </si>
  <si>
    <t>SCOPA</t>
  </si>
  <si>
    <t>I544</t>
  </si>
  <si>
    <t>13027</t>
  </si>
  <si>
    <t>002134</t>
  </si>
  <si>
    <t>SCOPELLO</t>
  </si>
  <si>
    <t>I545</t>
  </si>
  <si>
    <t>13028</t>
  </si>
  <si>
    <t>002135</t>
  </si>
  <si>
    <t>SCOPPITO</t>
  </si>
  <si>
    <t>I546</t>
  </si>
  <si>
    <t>67019</t>
  </si>
  <si>
    <t>066095</t>
  </si>
  <si>
    <t>SCORDIA</t>
  </si>
  <si>
    <t>I548</t>
  </si>
  <si>
    <t>95048</t>
  </si>
  <si>
    <t>087049</t>
  </si>
  <si>
    <t>SCORRANO</t>
  </si>
  <si>
    <t>I549</t>
  </si>
  <si>
    <t>075073</t>
  </si>
  <si>
    <t>SCORZE'</t>
  </si>
  <si>
    <t>I551</t>
  </si>
  <si>
    <t>30037</t>
  </si>
  <si>
    <t>027037</t>
  </si>
  <si>
    <t>SCURCOLA MARSICANA</t>
  </si>
  <si>
    <t>I553</t>
  </si>
  <si>
    <t>67068</t>
  </si>
  <si>
    <t>066096</t>
  </si>
  <si>
    <t>SCURELLE</t>
  </si>
  <si>
    <t>I554</t>
  </si>
  <si>
    <t>022171</t>
  </si>
  <si>
    <t>SCURZOLENGO</t>
  </si>
  <si>
    <t>I555</t>
  </si>
  <si>
    <t>005103</t>
  </si>
  <si>
    <t>SEBORGA</t>
  </si>
  <si>
    <t>I556</t>
  </si>
  <si>
    <t>008057</t>
  </si>
  <si>
    <t>SECINARO</t>
  </si>
  <si>
    <t>I558</t>
  </si>
  <si>
    <t>67029</t>
  </si>
  <si>
    <t>066097</t>
  </si>
  <si>
    <t>SECLI'</t>
  </si>
  <si>
    <t>I559</t>
  </si>
  <si>
    <t>075074</t>
  </si>
  <si>
    <t>SECUGNAGO</t>
  </si>
  <si>
    <t>I561</t>
  </si>
  <si>
    <t>26826</t>
  </si>
  <si>
    <t>098052</t>
  </si>
  <si>
    <t>SEDEGLIANO</t>
  </si>
  <si>
    <t>I562</t>
  </si>
  <si>
    <t>33039</t>
  </si>
  <si>
    <t>030109</t>
  </si>
  <si>
    <t>SEDICO</t>
  </si>
  <si>
    <t>I563</t>
  </si>
  <si>
    <t>32036</t>
  </si>
  <si>
    <t>025053</t>
  </si>
  <si>
    <t>SEDILO</t>
  </si>
  <si>
    <t>I564</t>
  </si>
  <si>
    <t>09076</t>
  </si>
  <si>
    <t>095052</t>
  </si>
  <si>
    <t>SEDINI</t>
  </si>
  <si>
    <t>I565</t>
  </si>
  <si>
    <t>07035</t>
  </si>
  <si>
    <t>090065</t>
  </si>
  <si>
    <t>SEDRIANO</t>
  </si>
  <si>
    <t>I566</t>
  </si>
  <si>
    <t>20018</t>
  </si>
  <si>
    <t>015204</t>
  </si>
  <si>
    <t>SEDRINA</t>
  </si>
  <si>
    <t>I567</t>
  </si>
  <si>
    <t>016196</t>
  </si>
  <si>
    <t>SEFRO</t>
  </si>
  <si>
    <t>I569</t>
  </si>
  <si>
    <t>043050</t>
  </si>
  <si>
    <t>SEGARIU</t>
  </si>
  <si>
    <t>I570</t>
  </si>
  <si>
    <t>106017</t>
  </si>
  <si>
    <t>SEGGIANO</t>
  </si>
  <si>
    <t>I571</t>
  </si>
  <si>
    <t>58038</t>
  </si>
  <si>
    <t>053025</t>
  </si>
  <si>
    <t>SEGNI</t>
  </si>
  <si>
    <t>I573</t>
  </si>
  <si>
    <t>00037</t>
  </si>
  <si>
    <t>058102</t>
  </si>
  <si>
    <t>SEGONZANO</t>
  </si>
  <si>
    <t>I576</t>
  </si>
  <si>
    <t>38047</t>
  </si>
  <si>
    <t>022172</t>
  </si>
  <si>
    <t>SEGRATE</t>
  </si>
  <si>
    <t>I577</t>
  </si>
  <si>
    <t>015205</t>
  </si>
  <si>
    <t>SEGUSINO</t>
  </si>
  <si>
    <t>I578</t>
  </si>
  <si>
    <t>026079</t>
  </si>
  <si>
    <t>SEICELLE (ISOLE)</t>
  </si>
  <si>
    <t>Z342</t>
  </si>
  <si>
    <t>SEI</t>
  </si>
  <si>
    <t>SELARGIUS</t>
  </si>
  <si>
    <t>I580</t>
  </si>
  <si>
    <t>09047</t>
  </si>
  <si>
    <t>092068</t>
  </si>
  <si>
    <t>SELCI</t>
  </si>
  <si>
    <t>I581</t>
  </si>
  <si>
    <t>057065</t>
  </si>
  <si>
    <t>SELEGAS</t>
  </si>
  <si>
    <t>I582</t>
  </si>
  <si>
    <t>092069</t>
  </si>
  <si>
    <t>SELLANO</t>
  </si>
  <si>
    <t>I585</t>
  </si>
  <si>
    <t>054048</t>
  </si>
  <si>
    <t>SELLERO</t>
  </si>
  <si>
    <t>I588</t>
  </si>
  <si>
    <t>017176</t>
  </si>
  <si>
    <t>SELLIA</t>
  </si>
  <si>
    <t>I589</t>
  </si>
  <si>
    <t>079126</t>
  </si>
  <si>
    <t>SELLIA MARINA</t>
  </si>
  <si>
    <t>I590</t>
  </si>
  <si>
    <t>079127</t>
  </si>
  <si>
    <t>SELVA DEI MOLINI</t>
  </si>
  <si>
    <t>I593</t>
  </si>
  <si>
    <t>021088</t>
  </si>
  <si>
    <t>SELVA DI CADORE</t>
  </si>
  <si>
    <t>I592</t>
  </si>
  <si>
    <t>025054</t>
  </si>
  <si>
    <t>SELVA DI PROGNO</t>
  </si>
  <si>
    <t>I594</t>
  </si>
  <si>
    <t>023080</t>
  </si>
  <si>
    <t>SELVA DI VAL GARDENA</t>
  </si>
  <si>
    <t>I591</t>
  </si>
  <si>
    <t>39048</t>
  </si>
  <si>
    <t>021089</t>
  </si>
  <si>
    <t>SELVAZZANO DENTRO</t>
  </si>
  <si>
    <t>I595</t>
  </si>
  <si>
    <t>028086</t>
  </si>
  <si>
    <t>SELVE MARCONE</t>
  </si>
  <si>
    <t>I596</t>
  </si>
  <si>
    <t>096061</t>
  </si>
  <si>
    <t>SELVINO</t>
  </si>
  <si>
    <t>I597</t>
  </si>
  <si>
    <t>016197</t>
  </si>
  <si>
    <t>SEMESTENE</t>
  </si>
  <si>
    <t>I598</t>
  </si>
  <si>
    <t>090066</t>
  </si>
  <si>
    <t>SEMIANA</t>
  </si>
  <si>
    <t>I599</t>
  </si>
  <si>
    <t>018148</t>
  </si>
  <si>
    <t>SEMINARA</t>
  </si>
  <si>
    <t>I600</t>
  </si>
  <si>
    <t>89028</t>
  </si>
  <si>
    <t>080086</t>
  </si>
  <si>
    <t>SEMPRONIANO</t>
  </si>
  <si>
    <t>I601</t>
  </si>
  <si>
    <t>58055</t>
  </si>
  <si>
    <t>053028</t>
  </si>
  <si>
    <t>SENAGO</t>
  </si>
  <si>
    <t>I602</t>
  </si>
  <si>
    <t>015206</t>
  </si>
  <si>
    <t>SENALE SAN FELICE</t>
  </si>
  <si>
    <t>I603</t>
  </si>
  <si>
    <t>021118</t>
  </si>
  <si>
    <t>SENALES</t>
  </si>
  <si>
    <t>I604</t>
  </si>
  <si>
    <t>021091</t>
  </si>
  <si>
    <t>SENEGAL</t>
  </si>
  <si>
    <t>Z343</t>
  </si>
  <si>
    <t>SNX</t>
  </si>
  <si>
    <t>SENEGHE</t>
  </si>
  <si>
    <t>I605</t>
  </si>
  <si>
    <t>095053</t>
  </si>
  <si>
    <t>SENERCHIA</t>
  </si>
  <si>
    <t>I606</t>
  </si>
  <si>
    <t>064098</t>
  </si>
  <si>
    <t>SENIGA</t>
  </si>
  <si>
    <t>I607</t>
  </si>
  <si>
    <t>017177</t>
  </si>
  <si>
    <t>SENIGALLIA</t>
  </si>
  <si>
    <t>I608</t>
  </si>
  <si>
    <t>60019</t>
  </si>
  <si>
    <t>042045</t>
  </si>
  <si>
    <t>SENIS</t>
  </si>
  <si>
    <t>I609</t>
  </si>
  <si>
    <t>095054</t>
  </si>
  <si>
    <t>SENISE</t>
  </si>
  <si>
    <t>I610</t>
  </si>
  <si>
    <t>85038</t>
  </si>
  <si>
    <t>076085</t>
  </si>
  <si>
    <t>SENNA COMASCO</t>
  </si>
  <si>
    <t>I611</t>
  </si>
  <si>
    <t>013212</t>
  </si>
  <si>
    <t>SENNA LODIGIANA</t>
  </si>
  <si>
    <t>I612</t>
  </si>
  <si>
    <t>26856</t>
  </si>
  <si>
    <t>098053</t>
  </si>
  <si>
    <t>SENNARIOLO</t>
  </si>
  <si>
    <t>I613</t>
  </si>
  <si>
    <t>095055</t>
  </si>
  <si>
    <t>SENNORI</t>
  </si>
  <si>
    <t>I614</t>
  </si>
  <si>
    <t>07036</t>
  </si>
  <si>
    <t>090067</t>
  </si>
  <si>
    <t>SENORBI'</t>
  </si>
  <si>
    <t>I615</t>
  </si>
  <si>
    <t>092070</t>
  </si>
  <si>
    <t>SEPINO</t>
  </si>
  <si>
    <t>I618</t>
  </si>
  <si>
    <t>86017</t>
  </si>
  <si>
    <t>070075</t>
  </si>
  <si>
    <t>SEPPIANA</t>
  </si>
  <si>
    <t>I619</t>
  </si>
  <si>
    <t>103063</t>
  </si>
  <si>
    <t>SEQUALS</t>
  </si>
  <si>
    <t>I621</t>
  </si>
  <si>
    <t>093042</t>
  </si>
  <si>
    <t>SERAVEZZA</t>
  </si>
  <si>
    <t>I622</t>
  </si>
  <si>
    <t>55047</t>
  </si>
  <si>
    <t>046028</t>
  </si>
  <si>
    <t>SERBIA E MONTENEGRO</t>
  </si>
  <si>
    <t>Z118</t>
  </si>
  <si>
    <t>SEM</t>
  </si>
  <si>
    <t>SERDIANA</t>
  </si>
  <si>
    <t>I624</t>
  </si>
  <si>
    <t>092071</t>
  </si>
  <si>
    <t>SEREGNO</t>
  </si>
  <si>
    <t>I625</t>
  </si>
  <si>
    <t>20038</t>
  </si>
  <si>
    <t>015208</t>
  </si>
  <si>
    <t>SEREN DEL GRAPPA</t>
  </si>
  <si>
    <t>I626</t>
  </si>
  <si>
    <t>025055</t>
  </si>
  <si>
    <t>SERGNANO</t>
  </si>
  <si>
    <t>I627</t>
  </si>
  <si>
    <t>019094</t>
  </si>
  <si>
    <t>SERIATE</t>
  </si>
  <si>
    <t>I628</t>
  </si>
  <si>
    <t>24068</t>
  </si>
  <si>
    <t>016198</t>
  </si>
  <si>
    <t>SERINA</t>
  </si>
  <si>
    <t>I629</t>
  </si>
  <si>
    <t>016199</t>
  </si>
  <si>
    <t>SERINO</t>
  </si>
  <si>
    <t>I630</t>
  </si>
  <si>
    <t>83028</t>
  </si>
  <si>
    <t>064099</t>
  </si>
  <si>
    <t>SERLE</t>
  </si>
  <si>
    <t>I631</t>
  </si>
  <si>
    <t>017178</t>
  </si>
  <si>
    <t>SERMIDE</t>
  </si>
  <si>
    <t>I632</t>
  </si>
  <si>
    <t>46028</t>
  </si>
  <si>
    <t>020061</t>
  </si>
  <si>
    <t>SERMONETA</t>
  </si>
  <si>
    <t>I634</t>
  </si>
  <si>
    <t>04013</t>
  </si>
  <si>
    <t>059027</t>
  </si>
  <si>
    <t>SERNAGLIA DELLA BATTAGLIA</t>
  </si>
  <si>
    <t>I635</t>
  </si>
  <si>
    <t>026080</t>
  </si>
  <si>
    <t>SERNIO</t>
  </si>
  <si>
    <t>I636</t>
  </si>
  <si>
    <t>014059</t>
  </si>
  <si>
    <t>SEROLE</t>
  </si>
  <si>
    <t>I637</t>
  </si>
  <si>
    <t>005104</t>
  </si>
  <si>
    <t>SERRA D'AIELLO</t>
  </si>
  <si>
    <t>I642</t>
  </si>
  <si>
    <t>078140</t>
  </si>
  <si>
    <t>SERRA DE' CONTI</t>
  </si>
  <si>
    <t>I643</t>
  </si>
  <si>
    <t>042046</t>
  </si>
  <si>
    <t>SERRA PEDACE</t>
  </si>
  <si>
    <t>I650</t>
  </si>
  <si>
    <t>078141</t>
  </si>
  <si>
    <t>SERRA RICCO'</t>
  </si>
  <si>
    <t>I640</t>
  </si>
  <si>
    <t>010058</t>
  </si>
  <si>
    <t>SERRA SAN BRUNO</t>
  </si>
  <si>
    <t>I639</t>
  </si>
  <si>
    <t>102037</t>
  </si>
  <si>
    <t>SERRA SAN QUIRICO</t>
  </si>
  <si>
    <t>I653</t>
  </si>
  <si>
    <t>60048</t>
  </si>
  <si>
    <t>042047</t>
  </si>
  <si>
    <t>SERRA SANT'ABBONDIO</t>
  </si>
  <si>
    <t>I654</t>
  </si>
  <si>
    <t>041061</t>
  </si>
  <si>
    <t>SERRACAPRIOLA</t>
  </si>
  <si>
    <t>I641</t>
  </si>
  <si>
    <t>071053</t>
  </si>
  <si>
    <t>SERRADIFALCO</t>
  </si>
  <si>
    <t>I644</t>
  </si>
  <si>
    <t>085018</t>
  </si>
  <si>
    <t>SERRALUNGA D'ALBA</t>
  </si>
  <si>
    <t>I646</t>
  </si>
  <si>
    <t>004218</t>
  </si>
  <si>
    <t>SERRALUNGA DI CREA</t>
  </si>
  <si>
    <t>I645</t>
  </si>
  <si>
    <t>006159</t>
  </si>
  <si>
    <t>SERRAMANNA</t>
  </si>
  <si>
    <t>I647</t>
  </si>
  <si>
    <t>09038</t>
  </si>
  <si>
    <t>106018</t>
  </si>
  <si>
    <t>SERRAMAZZONI</t>
  </si>
  <si>
    <t>F357</t>
  </si>
  <si>
    <t>41028</t>
  </si>
  <si>
    <t>036042</t>
  </si>
  <si>
    <t>SERRAMEZZANA</t>
  </si>
  <si>
    <t>I648</t>
  </si>
  <si>
    <t>065139</t>
  </si>
  <si>
    <t>SERRAMONACESCA</t>
  </si>
  <si>
    <t>I649</t>
  </si>
  <si>
    <t>068040</t>
  </si>
  <si>
    <t>SERRAPETRONA</t>
  </si>
  <si>
    <t>I651</t>
  </si>
  <si>
    <t>043051</t>
  </si>
  <si>
    <t>SERRARA FONTANA</t>
  </si>
  <si>
    <t>I652</t>
  </si>
  <si>
    <t>063078</t>
  </si>
  <si>
    <t>SERRASTRETTA</t>
  </si>
  <si>
    <t>I655</t>
  </si>
  <si>
    <t>079129</t>
  </si>
  <si>
    <t>SERRATA</t>
  </si>
  <si>
    <t>I656</t>
  </si>
  <si>
    <t>080087</t>
  </si>
  <si>
    <t>SERRAVALLE A PO</t>
  </si>
  <si>
    <t>I662</t>
  </si>
  <si>
    <t>020062</t>
  </si>
  <si>
    <t>SERRAVALLE DI CHIENTI</t>
  </si>
  <si>
    <t>I661</t>
  </si>
  <si>
    <t>62038</t>
  </si>
  <si>
    <t>043052</t>
  </si>
  <si>
    <t>SERRAVALLE LANGHE</t>
  </si>
  <si>
    <t>I659</t>
  </si>
  <si>
    <t>004219</t>
  </si>
  <si>
    <t>SERRAVALLE PISTOIESE</t>
  </si>
  <si>
    <t>I660</t>
  </si>
  <si>
    <t>51030</t>
  </si>
  <si>
    <t>047020</t>
  </si>
  <si>
    <t>SERRAVALLE SCRIVIA</t>
  </si>
  <si>
    <t>I657</t>
  </si>
  <si>
    <t>15069</t>
  </si>
  <si>
    <t>006160</t>
  </si>
  <si>
    <t>SERRAVALLE SESIA</t>
  </si>
  <si>
    <t>I663</t>
  </si>
  <si>
    <t>13037</t>
  </si>
  <si>
    <t>002137</t>
  </si>
  <si>
    <t>SERRE</t>
  </si>
  <si>
    <t>I666</t>
  </si>
  <si>
    <t>84028</t>
  </si>
  <si>
    <t>065140</t>
  </si>
  <si>
    <t>SERRENTI</t>
  </si>
  <si>
    <t>I667</t>
  </si>
  <si>
    <t>09027</t>
  </si>
  <si>
    <t>106019</t>
  </si>
  <si>
    <t>SERRI</t>
  </si>
  <si>
    <t>I668</t>
  </si>
  <si>
    <t>091080</t>
  </si>
  <si>
    <t>SERRONE</t>
  </si>
  <si>
    <t>I669</t>
  </si>
  <si>
    <t>060071</t>
  </si>
  <si>
    <t>SERRUNGARINA</t>
  </si>
  <si>
    <t>I670</t>
  </si>
  <si>
    <t>041062</t>
  </si>
  <si>
    <t>SERSALE</t>
  </si>
  <si>
    <t>I671</t>
  </si>
  <si>
    <t>88054</t>
  </si>
  <si>
    <t>079130</t>
  </si>
  <si>
    <t>SERVIGLIANO</t>
  </si>
  <si>
    <t>C070</t>
  </si>
  <si>
    <t>044069</t>
  </si>
  <si>
    <t>SESSA AURUNCA</t>
  </si>
  <si>
    <t>I676</t>
  </si>
  <si>
    <t>81037</t>
  </si>
  <si>
    <t>061088</t>
  </si>
  <si>
    <t>SESSA CILENTO</t>
  </si>
  <si>
    <t>I677</t>
  </si>
  <si>
    <t>84074</t>
  </si>
  <si>
    <t>065141</t>
  </si>
  <si>
    <t>SESSAME</t>
  </si>
  <si>
    <t>I678</t>
  </si>
  <si>
    <t>005105</t>
  </si>
  <si>
    <t>SESSANO DEL MOLISE</t>
  </si>
  <si>
    <t>I679</t>
  </si>
  <si>
    <t>094049</t>
  </si>
  <si>
    <t>SESTA GODANO</t>
  </si>
  <si>
    <t>E070</t>
  </si>
  <si>
    <t>011028</t>
  </si>
  <si>
    <t>SESTINO</t>
  </si>
  <si>
    <t>I681</t>
  </si>
  <si>
    <t>52038</t>
  </si>
  <si>
    <t>051035</t>
  </si>
  <si>
    <t>SESTO</t>
  </si>
  <si>
    <t>I687</t>
  </si>
  <si>
    <t>021092</t>
  </si>
  <si>
    <t>SESTO AL REGHENA</t>
  </si>
  <si>
    <t>I686</t>
  </si>
  <si>
    <t>33079</t>
  </si>
  <si>
    <t>093043</t>
  </si>
  <si>
    <t>SESTO CALENDE</t>
  </si>
  <si>
    <t>I688</t>
  </si>
  <si>
    <t>012120</t>
  </si>
  <si>
    <t>SESTO CAMPANO</t>
  </si>
  <si>
    <t>I682</t>
  </si>
  <si>
    <t>86078</t>
  </si>
  <si>
    <t>094050</t>
  </si>
  <si>
    <t>SESTO ED UNITI</t>
  </si>
  <si>
    <t>I683</t>
  </si>
  <si>
    <t>26028</t>
  </si>
  <si>
    <t>019095</t>
  </si>
  <si>
    <t>SESTO FIORENTINO</t>
  </si>
  <si>
    <t>I684</t>
  </si>
  <si>
    <t>50019</t>
  </si>
  <si>
    <t>048043</t>
  </si>
  <si>
    <t>SESTO SAN GIOVANNI</t>
  </si>
  <si>
    <t>I690</t>
  </si>
  <si>
    <t>20099</t>
  </si>
  <si>
    <t>015209</t>
  </si>
  <si>
    <t>SESTOLA</t>
  </si>
  <si>
    <t>I689</t>
  </si>
  <si>
    <t>41029</t>
  </si>
  <si>
    <t>036043</t>
  </si>
  <si>
    <t>SESTRI LEVANTE</t>
  </si>
  <si>
    <t>I693</t>
  </si>
  <si>
    <t>16039</t>
  </si>
  <si>
    <t>010059</t>
  </si>
  <si>
    <t>SESTRIERE</t>
  </si>
  <si>
    <t>I692</t>
  </si>
  <si>
    <t>10058</t>
  </si>
  <si>
    <t>001263</t>
  </si>
  <si>
    <t>SESTU</t>
  </si>
  <si>
    <t>I695</t>
  </si>
  <si>
    <t>09028</t>
  </si>
  <si>
    <t>092074</t>
  </si>
  <si>
    <t>SETTALA</t>
  </si>
  <si>
    <t>I696</t>
  </si>
  <si>
    <t>015210</t>
  </si>
  <si>
    <t>SETTEFRATI</t>
  </si>
  <si>
    <t>I697</t>
  </si>
  <si>
    <t>060072</t>
  </si>
  <si>
    <t>SETTIME</t>
  </si>
  <si>
    <t>I698</t>
  </si>
  <si>
    <t>005106</t>
  </si>
  <si>
    <t>SETTIMO MILANESE</t>
  </si>
  <si>
    <t>I700</t>
  </si>
  <si>
    <t>20019</t>
  </si>
  <si>
    <t>015211</t>
  </si>
  <si>
    <t>SETTIMO ROTTARO</t>
  </si>
  <si>
    <t>I701</t>
  </si>
  <si>
    <t>001264</t>
  </si>
  <si>
    <t>SETTIMO SAN PIETRO</t>
  </si>
  <si>
    <t>I699</t>
  </si>
  <si>
    <t>092075</t>
  </si>
  <si>
    <t>SETTIMO TORINESE</t>
  </si>
  <si>
    <t>I703</t>
  </si>
  <si>
    <t>10036</t>
  </si>
  <si>
    <t>001265</t>
  </si>
  <si>
    <t>SETTIMO VITTONE</t>
  </si>
  <si>
    <t>I702</t>
  </si>
  <si>
    <t>001266</t>
  </si>
  <si>
    <t>SETTINGIANO</t>
  </si>
  <si>
    <t>I704</t>
  </si>
  <si>
    <t>079131</t>
  </si>
  <si>
    <t>SETZU</t>
  </si>
  <si>
    <t>I705</t>
  </si>
  <si>
    <t>09029</t>
  </si>
  <si>
    <t>106020</t>
  </si>
  <si>
    <t>SEUI</t>
  </si>
  <si>
    <t>I706</t>
  </si>
  <si>
    <t>08037</t>
  </si>
  <si>
    <t>105015</t>
  </si>
  <si>
    <t>SEULO</t>
  </si>
  <si>
    <t>I707</t>
  </si>
  <si>
    <t>091082</t>
  </si>
  <si>
    <t>SEVESO</t>
  </si>
  <si>
    <t>I709</t>
  </si>
  <si>
    <t>015212</t>
  </si>
  <si>
    <t>SEZZADIO</t>
  </si>
  <si>
    <t>I711</t>
  </si>
  <si>
    <t>15079</t>
  </si>
  <si>
    <t>006161</t>
  </si>
  <si>
    <t>SEZZE</t>
  </si>
  <si>
    <t>I712</t>
  </si>
  <si>
    <t>04018</t>
  </si>
  <si>
    <t>059028</t>
  </si>
  <si>
    <t>SFRUZ</t>
  </si>
  <si>
    <t>I714</t>
  </si>
  <si>
    <t>022173</t>
  </si>
  <si>
    <t>SGONICO</t>
  </si>
  <si>
    <t>I715</t>
  </si>
  <si>
    <t>34010</t>
  </si>
  <si>
    <t>032005</t>
  </si>
  <si>
    <t>SGURGOLA</t>
  </si>
  <si>
    <t>I716</t>
  </si>
  <si>
    <t>060073</t>
  </si>
  <si>
    <t>SIAMAGGIORE</t>
  </si>
  <si>
    <t>I717</t>
  </si>
  <si>
    <t>095056</t>
  </si>
  <si>
    <t>SIAMANNA</t>
  </si>
  <si>
    <t>I718</t>
  </si>
  <si>
    <t>095057</t>
  </si>
  <si>
    <t>SIANO</t>
  </si>
  <si>
    <t>I720</t>
  </si>
  <si>
    <t>84088</t>
  </si>
  <si>
    <t>065142</t>
  </si>
  <si>
    <t>SIAPICCIA</t>
  </si>
  <si>
    <t>I721</t>
  </si>
  <si>
    <t>095076</t>
  </si>
  <si>
    <t>SICIGNANO DEGLI ALBURNI</t>
  </si>
  <si>
    <t>M253</t>
  </si>
  <si>
    <t>84029</t>
  </si>
  <si>
    <t>065143</t>
  </si>
  <si>
    <t>SICULIANA</t>
  </si>
  <si>
    <t>I723</t>
  </si>
  <si>
    <t>084042</t>
  </si>
  <si>
    <t>SIDDI</t>
  </si>
  <si>
    <t>I724</t>
  </si>
  <si>
    <t>106021</t>
  </si>
  <si>
    <t>SIDERNO</t>
  </si>
  <si>
    <t>I725</t>
  </si>
  <si>
    <t>89048</t>
  </si>
  <si>
    <t>080088</t>
  </si>
  <si>
    <t>SIENA</t>
  </si>
  <si>
    <t>I726</t>
  </si>
  <si>
    <t>53100</t>
  </si>
  <si>
    <t>052032</t>
  </si>
  <si>
    <t>SIERRA LEONE</t>
  </si>
  <si>
    <t>Z344</t>
  </si>
  <si>
    <t>SLO</t>
  </si>
  <si>
    <t>SIGILLO</t>
  </si>
  <si>
    <t>I727</t>
  </si>
  <si>
    <t>06028</t>
  </si>
  <si>
    <t>054049</t>
  </si>
  <si>
    <t>SIGNA</t>
  </si>
  <si>
    <t>I728</t>
  </si>
  <si>
    <t>50058</t>
  </si>
  <si>
    <t>048044</t>
  </si>
  <si>
    <t>SIKKIM</t>
  </si>
  <si>
    <t>Z239</t>
  </si>
  <si>
    <t>SIK</t>
  </si>
  <si>
    <t>SILANDRO</t>
  </si>
  <si>
    <t>I729</t>
  </si>
  <si>
    <t>39028</t>
  </si>
  <si>
    <t>021093</t>
  </si>
  <si>
    <t>SILANUS</t>
  </si>
  <si>
    <t>I730</t>
  </si>
  <si>
    <t>08017</t>
  </si>
  <si>
    <t>091083</t>
  </si>
  <si>
    <t>SILEA</t>
  </si>
  <si>
    <t>F116</t>
  </si>
  <si>
    <t>31057</t>
  </si>
  <si>
    <t>026081</t>
  </si>
  <si>
    <t>SILIGO</t>
  </si>
  <si>
    <t>I732</t>
  </si>
  <si>
    <t>090068</t>
  </si>
  <si>
    <t>SILIQUA</t>
  </si>
  <si>
    <t>I734</t>
  </si>
  <si>
    <t>092078</t>
  </si>
  <si>
    <t>SILIUS</t>
  </si>
  <si>
    <t>I735</t>
  </si>
  <si>
    <t>092079</t>
  </si>
  <si>
    <t>SILLANO</t>
  </si>
  <si>
    <t>I737</t>
  </si>
  <si>
    <t>046029</t>
  </si>
  <si>
    <t>SILLAVENGO</t>
  </si>
  <si>
    <t>I736</t>
  </si>
  <si>
    <t>003138</t>
  </si>
  <si>
    <t>SILVANO D'ORBA</t>
  </si>
  <si>
    <t>I738</t>
  </si>
  <si>
    <t>006162</t>
  </si>
  <si>
    <t>SILVANO PIETRA</t>
  </si>
  <si>
    <t>I739</t>
  </si>
  <si>
    <t>018149</t>
  </si>
  <si>
    <t>SILVI</t>
  </si>
  <si>
    <t>I741</t>
  </si>
  <si>
    <t>64028</t>
  </si>
  <si>
    <t>067040</t>
  </si>
  <si>
    <t>SIMALA</t>
  </si>
  <si>
    <t>I742</t>
  </si>
  <si>
    <t>095058</t>
  </si>
  <si>
    <t>SIMAXIS</t>
  </si>
  <si>
    <t>I743</t>
  </si>
  <si>
    <t>09088</t>
  </si>
  <si>
    <t>095059</t>
  </si>
  <si>
    <t>SIMBARIO</t>
  </si>
  <si>
    <t>I744</t>
  </si>
  <si>
    <t>102038</t>
  </si>
  <si>
    <t>SIMERI CRICHI</t>
  </si>
  <si>
    <t>I745</t>
  </si>
  <si>
    <t>079133</t>
  </si>
  <si>
    <t>SINAGRA</t>
  </si>
  <si>
    <t>I747</t>
  </si>
  <si>
    <t>98069</t>
  </si>
  <si>
    <t>083095</t>
  </si>
  <si>
    <t>SINALUNGA</t>
  </si>
  <si>
    <t>A468</t>
  </si>
  <si>
    <t>53048</t>
  </si>
  <si>
    <t>052033</t>
  </si>
  <si>
    <t>SINDIA</t>
  </si>
  <si>
    <t>I748</t>
  </si>
  <si>
    <t>08018</t>
  </si>
  <si>
    <t>091084</t>
  </si>
  <si>
    <t>SINGAPORE</t>
  </si>
  <si>
    <t>Z248</t>
  </si>
  <si>
    <t>SGP</t>
  </si>
  <si>
    <t>SINI</t>
  </si>
  <si>
    <t>I749</t>
  </si>
  <si>
    <t>095060</t>
  </si>
  <si>
    <t>SINIO</t>
  </si>
  <si>
    <t>I750</t>
  </si>
  <si>
    <t>004220</t>
  </si>
  <si>
    <t>SINISCOLA</t>
  </si>
  <si>
    <t>I751</t>
  </si>
  <si>
    <t>08029</t>
  </si>
  <si>
    <t>091085</t>
  </si>
  <si>
    <t>SINNAI</t>
  </si>
  <si>
    <t>I752</t>
  </si>
  <si>
    <t>09048</t>
  </si>
  <si>
    <t>092080</t>
  </si>
  <si>
    <t>SINOPOLI</t>
  </si>
  <si>
    <t>I753</t>
  </si>
  <si>
    <t>080089</t>
  </si>
  <si>
    <t>SIRACUSA</t>
  </si>
  <si>
    <t>I754</t>
  </si>
  <si>
    <t>96100</t>
  </si>
  <si>
    <t>089017</t>
  </si>
  <si>
    <t>SIRIA</t>
  </si>
  <si>
    <t>Z240</t>
  </si>
  <si>
    <t>SYR</t>
  </si>
  <si>
    <t>SIRIGNANO</t>
  </si>
  <si>
    <t>I756</t>
  </si>
  <si>
    <t>064100</t>
  </si>
  <si>
    <t>SIRIS</t>
  </si>
  <si>
    <t>I757</t>
  </si>
  <si>
    <t>095061</t>
  </si>
  <si>
    <t>SIRMIONE</t>
  </si>
  <si>
    <t>I633</t>
  </si>
  <si>
    <t>25019</t>
  </si>
  <si>
    <t>017179</t>
  </si>
  <si>
    <t>SIROLO</t>
  </si>
  <si>
    <t>I758</t>
  </si>
  <si>
    <t>042048</t>
  </si>
  <si>
    <t>SIRONE</t>
  </si>
  <si>
    <t>I759</t>
  </si>
  <si>
    <t>23844</t>
  </si>
  <si>
    <t>097075</t>
  </si>
  <si>
    <t>SIROR</t>
  </si>
  <si>
    <t>I760</t>
  </si>
  <si>
    <t>022174</t>
  </si>
  <si>
    <t>SIRTORI</t>
  </si>
  <si>
    <t>I761</t>
  </si>
  <si>
    <t>23896</t>
  </si>
  <si>
    <t>097076</t>
  </si>
  <si>
    <t>SISSA</t>
  </si>
  <si>
    <t>I763</t>
  </si>
  <si>
    <t>43018</t>
  </si>
  <si>
    <t>034034</t>
  </si>
  <si>
    <t>SIURGUS DONIGALA</t>
  </si>
  <si>
    <t>I765</t>
  </si>
  <si>
    <t>092081</t>
  </si>
  <si>
    <t>SIZIANO</t>
  </si>
  <si>
    <t>E265</t>
  </si>
  <si>
    <t>018150</t>
  </si>
  <si>
    <t>SIZZANO</t>
  </si>
  <si>
    <t>I767</t>
  </si>
  <si>
    <t>003139</t>
  </si>
  <si>
    <t>SLOVACCHIA</t>
  </si>
  <si>
    <t>Z155</t>
  </si>
  <si>
    <t>SLV</t>
  </si>
  <si>
    <t>SLOVENIA</t>
  </si>
  <si>
    <t>Z150</t>
  </si>
  <si>
    <t>SOM</t>
  </si>
  <si>
    <t>SLUDERNO</t>
  </si>
  <si>
    <t>I771</t>
  </si>
  <si>
    <t>021094</t>
  </si>
  <si>
    <t>SMARANO</t>
  </si>
  <si>
    <t>I772</t>
  </si>
  <si>
    <t>022175</t>
  </si>
  <si>
    <t>SMERILLO</t>
  </si>
  <si>
    <t>I774</t>
  </si>
  <si>
    <t>044070</t>
  </si>
  <si>
    <t>SOAVE</t>
  </si>
  <si>
    <t>I775</t>
  </si>
  <si>
    <t>37038</t>
  </si>
  <si>
    <t>023081</t>
  </si>
  <si>
    <t>SOCCHIEVE</t>
  </si>
  <si>
    <t>I777</t>
  </si>
  <si>
    <t>030110</t>
  </si>
  <si>
    <t>SODDI</t>
  </si>
  <si>
    <t>I778</t>
  </si>
  <si>
    <t>095078</t>
  </si>
  <si>
    <t>SOGLIANO AL RUBICONE</t>
  </si>
  <si>
    <t>I779</t>
  </si>
  <si>
    <t>040046</t>
  </si>
  <si>
    <t>SOGLIANO CAVOUR</t>
  </si>
  <si>
    <t>I780</t>
  </si>
  <si>
    <t>075075</t>
  </si>
  <si>
    <t>SOGLIO</t>
  </si>
  <si>
    <t>I781</t>
  </si>
  <si>
    <t>005107</t>
  </si>
  <si>
    <t>SOIANO DEL LAGO</t>
  </si>
  <si>
    <t>I782</t>
  </si>
  <si>
    <t>017180</t>
  </si>
  <si>
    <t>SOLAGNA</t>
  </si>
  <si>
    <t>I783</t>
  </si>
  <si>
    <t>024101</t>
  </si>
  <si>
    <t>SOLARINO</t>
  </si>
  <si>
    <t>I785</t>
  </si>
  <si>
    <t>089018</t>
  </si>
  <si>
    <t>SOLARO</t>
  </si>
  <si>
    <t>I786</t>
  </si>
  <si>
    <t>015213</t>
  </si>
  <si>
    <t>SOLAROLO</t>
  </si>
  <si>
    <t>I787</t>
  </si>
  <si>
    <t>48027</t>
  </si>
  <si>
    <t>039018</t>
  </si>
  <si>
    <t>SOLAROLO RAINERIO</t>
  </si>
  <si>
    <t>I790</t>
  </si>
  <si>
    <t>019096</t>
  </si>
  <si>
    <t>SOLARUSSA</t>
  </si>
  <si>
    <t>I791</t>
  </si>
  <si>
    <t>09077</t>
  </si>
  <si>
    <t>095062</t>
  </si>
  <si>
    <t>SOLBIATE</t>
  </si>
  <si>
    <t>I792</t>
  </si>
  <si>
    <t>013215</t>
  </si>
  <si>
    <t>SOLBIATE ARNO</t>
  </si>
  <si>
    <t>I793</t>
  </si>
  <si>
    <t>21048</t>
  </si>
  <si>
    <t>012121</t>
  </si>
  <si>
    <t>SOLBIATE OLONA</t>
  </si>
  <si>
    <t>I794</t>
  </si>
  <si>
    <t>21058</t>
  </si>
  <si>
    <t>012122</t>
  </si>
  <si>
    <t>SOLDANO</t>
  </si>
  <si>
    <t>I796</t>
  </si>
  <si>
    <t>008058</t>
  </si>
  <si>
    <t>SOLEMINIS</t>
  </si>
  <si>
    <t>I797</t>
  </si>
  <si>
    <t>092082</t>
  </si>
  <si>
    <t>SOLERO</t>
  </si>
  <si>
    <t>I798</t>
  </si>
  <si>
    <t>15029</t>
  </si>
  <si>
    <t>006163</t>
  </si>
  <si>
    <t>SOLESINO</t>
  </si>
  <si>
    <t>I799</t>
  </si>
  <si>
    <t>35047</t>
  </si>
  <si>
    <t>028087</t>
  </si>
  <si>
    <t>SOLETO</t>
  </si>
  <si>
    <t>I800</t>
  </si>
  <si>
    <t>075076</t>
  </si>
  <si>
    <t>SOLFERINO</t>
  </si>
  <si>
    <t>I801</t>
  </si>
  <si>
    <t>020063</t>
  </si>
  <si>
    <t>SOLIERA</t>
  </si>
  <si>
    <t>I802</t>
  </si>
  <si>
    <t>41019</t>
  </si>
  <si>
    <t>036044</t>
  </si>
  <si>
    <t>SOLIGNANO</t>
  </si>
  <si>
    <t>I803</t>
  </si>
  <si>
    <t>43040</t>
  </si>
  <si>
    <t>034035</t>
  </si>
  <si>
    <t>SOLOFRA</t>
  </si>
  <si>
    <t>I805</t>
  </si>
  <si>
    <t>83029</t>
  </si>
  <si>
    <t>064101</t>
  </si>
  <si>
    <t>SOLONGHELLO</t>
  </si>
  <si>
    <t>I808</t>
  </si>
  <si>
    <t>006164</t>
  </si>
  <si>
    <t>SOLOPACA</t>
  </si>
  <si>
    <t>I809</t>
  </si>
  <si>
    <t>82036</t>
  </si>
  <si>
    <t>062073</t>
  </si>
  <si>
    <t>SOLTO COLLINA</t>
  </si>
  <si>
    <t>I812</t>
  </si>
  <si>
    <t>016200</t>
  </si>
  <si>
    <t>SOLZA</t>
  </si>
  <si>
    <t>I813</t>
  </si>
  <si>
    <t>016251</t>
  </si>
  <si>
    <t>SOMAGLIA</t>
  </si>
  <si>
    <t>I815</t>
  </si>
  <si>
    <t>26867</t>
  </si>
  <si>
    <t>098054</t>
  </si>
  <si>
    <t>SOMALIA</t>
  </si>
  <si>
    <t>Z345</t>
  </si>
  <si>
    <t>SOF</t>
  </si>
  <si>
    <t>SOMANO</t>
  </si>
  <si>
    <t>I817</t>
  </si>
  <si>
    <t>004221</t>
  </si>
  <si>
    <t>SOMMA LOMBARDO</t>
  </si>
  <si>
    <t>I819</t>
  </si>
  <si>
    <t>21019</t>
  </si>
  <si>
    <t>012123</t>
  </si>
  <si>
    <t>SOMMA VESUVIANA</t>
  </si>
  <si>
    <t>I820</t>
  </si>
  <si>
    <t>80049</t>
  </si>
  <si>
    <t>063079</t>
  </si>
  <si>
    <t>SOMMACAMPAGNA</t>
  </si>
  <si>
    <t>I821</t>
  </si>
  <si>
    <t>37066</t>
  </si>
  <si>
    <t>023082</t>
  </si>
  <si>
    <t>SOMMARIVA DEL BOSCO</t>
  </si>
  <si>
    <t>I822</t>
  </si>
  <si>
    <t>12048</t>
  </si>
  <si>
    <t>004222</t>
  </si>
  <si>
    <t>SOMMARIVA PERNO</t>
  </si>
  <si>
    <t>I823</t>
  </si>
  <si>
    <t>004223</t>
  </si>
  <si>
    <t>SOMMATINO</t>
  </si>
  <si>
    <t>I824</t>
  </si>
  <si>
    <t>93019</t>
  </si>
  <si>
    <t>085019</t>
  </si>
  <si>
    <t>SOMMO</t>
  </si>
  <si>
    <t>I825</t>
  </si>
  <si>
    <t>27048</t>
  </si>
  <si>
    <t>018151</t>
  </si>
  <si>
    <t>SONA</t>
  </si>
  <si>
    <t>I826</t>
  </si>
  <si>
    <t>023083</t>
  </si>
  <si>
    <t>SONCINO</t>
  </si>
  <si>
    <t>I827</t>
  </si>
  <si>
    <t>26029</t>
  </si>
  <si>
    <t>019097</t>
  </si>
  <si>
    <t>SONDALO</t>
  </si>
  <si>
    <t>I828</t>
  </si>
  <si>
    <t>23035</t>
  </si>
  <si>
    <t>014060</t>
  </si>
  <si>
    <t>SONDRIO</t>
  </si>
  <si>
    <t>I829</t>
  </si>
  <si>
    <t>014061</t>
  </si>
  <si>
    <t>SONGAVAZZO</t>
  </si>
  <si>
    <t>I830</t>
  </si>
  <si>
    <t>016201</t>
  </si>
  <si>
    <t>SONICO</t>
  </si>
  <si>
    <t>I831</t>
  </si>
  <si>
    <t>017181</t>
  </si>
  <si>
    <t>SONNINO</t>
  </si>
  <si>
    <t>I832</t>
  </si>
  <si>
    <t>059029</t>
  </si>
  <si>
    <t>SOPRANA</t>
  </si>
  <si>
    <t>I835</t>
  </si>
  <si>
    <t>13834</t>
  </si>
  <si>
    <t>096062</t>
  </si>
  <si>
    <t>SORA</t>
  </si>
  <si>
    <t>I838</t>
  </si>
  <si>
    <t>03039</t>
  </si>
  <si>
    <t>060074</t>
  </si>
  <si>
    <t>SORAGA</t>
  </si>
  <si>
    <t>I839</t>
  </si>
  <si>
    <t>022176</t>
  </si>
  <si>
    <t>SORAGNA</t>
  </si>
  <si>
    <t>I840</t>
  </si>
  <si>
    <t>43019</t>
  </si>
  <si>
    <t>034036</t>
  </si>
  <si>
    <t>SORANO</t>
  </si>
  <si>
    <t>I841</t>
  </si>
  <si>
    <t>58010</t>
  </si>
  <si>
    <t>053026</t>
  </si>
  <si>
    <t>SORBO SAN BASILE</t>
  </si>
  <si>
    <t>I844</t>
  </si>
  <si>
    <t>079134</t>
  </si>
  <si>
    <t>SORBO SERPICO</t>
  </si>
  <si>
    <t>I843</t>
  </si>
  <si>
    <t>064102</t>
  </si>
  <si>
    <t>SORBOLO</t>
  </si>
  <si>
    <t>I845</t>
  </si>
  <si>
    <t>43058</t>
  </si>
  <si>
    <t>034037</t>
  </si>
  <si>
    <t>SORDEVOLO</t>
  </si>
  <si>
    <t>I847</t>
  </si>
  <si>
    <t>13817</t>
  </si>
  <si>
    <t>096063</t>
  </si>
  <si>
    <t>SORDIO</t>
  </si>
  <si>
    <t>I848</t>
  </si>
  <si>
    <t>26858</t>
  </si>
  <si>
    <t>098055</t>
  </si>
  <si>
    <t>SORESINA</t>
  </si>
  <si>
    <t>I849</t>
  </si>
  <si>
    <t>26015</t>
  </si>
  <si>
    <t>019098</t>
  </si>
  <si>
    <t>SORGA'</t>
  </si>
  <si>
    <t>I850</t>
  </si>
  <si>
    <t>023084</t>
  </si>
  <si>
    <t>SORGONO</t>
  </si>
  <si>
    <t>I851</t>
  </si>
  <si>
    <t>08038</t>
  </si>
  <si>
    <t>091086</t>
  </si>
  <si>
    <t>SORI</t>
  </si>
  <si>
    <t>I852</t>
  </si>
  <si>
    <t>010060</t>
  </si>
  <si>
    <t>SORIANELLO</t>
  </si>
  <si>
    <t>I853</t>
  </si>
  <si>
    <t>102039</t>
  </si>
  <si>
    <t>SORIANO CALABRO</t>
  </si>
  <si>
    <t>I854</t>
  </si>
  <si>
    <t>102040</t>
  </si>
  <si>
    <t>SORIANO NEL CIMINO</t>
  </si>
  <si>
    <t>I855</t>
  </si>
  <si>
    <t>01038</t>
  </si>
  <si>
    <t>056048</t>
  </si>
  <si>
    <t>SORICO</t>
  </si>
  <si>
    <t>I856</t>
  </si>
  <si>
    <t>013216</t>
  </si>
  <si>
    <t>SORISO</t>
  </si>
  <si>
    <t>I857</t>
  </si>
  <si>
    <t>003140</t>
  </si>
  <si>
    <t>SORISOLE</t>
  </si>
  <si>
    <t>I858</t>
  </si>
  <si>
    <t>016202</t>
  </si>
  <si>
    <t>SORMANO</t>
  </si>
  <si>
    <t>I860</t>
  </si>
  <si>
    <t>013217</t>
  </si>
  <si>
    <t>SORRADILE</t>
  </si>
  <si>
    <t>I861</t>
  </si>
  <si>
    <t>095063</t>
  </si>
  <si>
    <t>SORRENTO</t>
  </si>
  <si>
    <t>I862</t>
  </si>
  <si>
    <t>80067</t>
  </si>
  <si>
    <t>063080</t>
  </si>
  <si>
    <t>SORSO</t>
  </si>
  <si>
    <t>I863</t>
  </si>
  <si>
    <t>07037</t>
  </si>
  <si>
    <t>090069</t>
  </si>
  <si>
    <t>SORTINO</t>
  </si>
  <si>
    <t>I864</t>
  </si>
  <si>
    <t>089019</t>
  </si>
  <si>
    <t>SOSPIRO</t>
  </si>
  <si>
    <t>I865</t>
  </si>
  <si>
    <t>26048</t>
  </si>
  <si>
    <t>019099</t>
  </si>
  <si>
    <t>SOSPIROLO</t>
  </si>
  <si>
    <t>I866</t>
  </si>
  <si>
    <t>32037</t>
  </si>
  <si>
    <t>025056</t>
  </si>
  <si>
    <t>SOSSANO</t>
  </si>
  <si>
    <t>I867</t>
  </si>
  <si>
    <t>024102</t>
  </si>
  <si>
    <t>SOSTEGNO</t>
  </si>
  <si>
    <t>I868</t>
  </si>
  <si>
    <t>13868</t>
  </si>
  <si>
    <t>096064</t>
  </si>
  <si>
    <t>SOTTO IL MONTE GIOVANNI XXIII</t>
  </si>
  <si>
    <t>I869</t>
  </si>
  <si>
    <t>24039</t>
  </si>
  <si>
    <t>016203</t>
  </si>
  <si>
    <t>SOVER</t>
  </si>
  <si>
    <t>I871</t>
  </si>
  <si>
    <t>38048</t>
  </si>
  <si>
    <t>022177</t>
  </si>
  <si>
    <t>SOVERATO</t>
  </si>
  <si>
    <t>I872</t>
  </si>
  <si>
    <t>88068</t>
  </si>
  <si>
    <t>079137</t>
  </si>
  <si>
    <t>SOVERE</t>
  </si>
  <si>
    <t>I873</t>
  </si>
  <si>
    <t>016204</t>
  </si>
  <si>
    <t>SOVERIA MANNELLI</t>
  </si>
  <si>
    <t>I874</t>
  </si>
  <si>
    <t>88049</t>
  </si>
  <si>
    <t>079138</t>
  </si>
  <si>
    <t>SOVERIA SIMERI</t>
  </si>
  <si>
    <t>I875</t>
  </si>
  <si>
    <t>079139</t>
  </si>
  <si>
    <t>SOVERZENE</t>
  </si>
  <si>
    <t>I876</t>
  </si>
  <si>
    <t>025057</t>
  </si>
  <si>
    <t>SOVICILLE</t>
  </si>
  <si>
    <t>I877</t>
  </si>
  <si>
    <t>53018</t>
  </si>
  <si>
    <t>052034</t>
  </si>
  <si>
    <t>SOVICO</t>
  </si>
  <si>
    <t>I878</t>
  </si>
  <si>
    <t>015216</t>
  </si>
  <si>
    <t>SOVIZZO</t>
  </si>
  <si>
    <t>I879</t>
  </si>
  <si>
    <t>024103</t>
  </si>
  <si>
    <t>SOVRAMONTE</t>
  </si>
  <si>
    <t>I673</t>
  </si>
  <si>
    <t>025058</t>
  </si>
  <si>
    <t>SOZZAGO</t>
  </si>
  <si>
    <t>I880</t>
  </si>
  <si>
    <t>003141</t>
  </si>
  <si>
    <t>SPADAFORA</t>
  </si>
  <si>
    <t>I881</t>
  </si>
  <si>
    <t>98048</t>
  </si>
  <si>
    <t>083096</t>
  </si>
  <si>
    <t>SPADOLA</t>
  </si>
  <si>
    <t>I884</t>
  </si>
  <si>
    <t>102041</t>
  </si>
  <si>
    <t>SPAGNA</t>
  </si>
  <si>
    <t>Z131</t>
  </si>
  <si>
    <t>SRI</t>
  </si>
  <si>
    <t>SPARANISE</t>
  </si>
  <si>
    <t>I885</t>
  </si>
  <si>
    <t>81056</t>
  </si>
  <si>
    <t>061089</t>
  </si>
  <si>
    <t>SPARONE</t>
  </si>
  <si>
    <t>I886</t>
  </si>
  <si>
    <t>001267</t>
  </si>
  <si>
    <t>SPECCHIA</t>
  </si>
  <si>
    <t>I887</t>
  </si>
  <si>
    <t>075077</t>
  </si>
  <si>
    <t>SPELLO</t>
  </si>
  <si>
    <t>I888</t>
  </si>
  <si>
    <t>06038</t>
  </si>
  <si>
    <t>054050</t>
  </si>
  <si>
    <t>SPERA</t>
  </si>
  <si>
    <t>I889</t>
  </si>
  <si>
    <t>022178</t>
  </si>
  <si>
    <t>SPERLINGA</t>
  </si>
  <si>
    <t>I891</t>
  </si>
  <si>
    <t>086017</t>
  </si>
  <si>
    <t>SPERLONGA</t>
  </si>
  <si>
    <t>I892</t>
  </si>
  <si>
    <t>04029</t>
  </si>
  <si>
    <t>059030</t>
  </si>
  <si>
    <t>SPERONE</t>
  </si>
  <si>
    <t>I893</t>
  </si>
  <si>
    <t>064103</t>
  </si>
  <si>
    <t>SPESSA</t>
  </si>
  <si>
    <t>I894</t>
  </si>
  <si>
    <t>018152</t>
  </si>
  <si>
    <t>SPEZZANO ALBANESE</t>
  </si>
  <si>
    <t>I895</t>
  </si>
  <si>
    <t>87019</t>
  </si>
  <si>
    <t>078142</t>
  </si>
  <si>
    <t>SPEZZANO DELLA SILA</t>
  </si>
  <si>
    <t>I896</t>
  </si>
  <si>
    <t>87058</t>
  </si>
  <si>
    <t>078143</t>
  </si>
  <si>
    <t>SPEZZANO PICCOLO</t>
  </si>
  <si>
    <t>I898</t>
  </si>
  <si>
    <t>078144</t>
  </si>
  <si>
    <t>SPIAZZO</t>
  </si>
  <si>
    <t>I899</t>
  </si>
  <si>
    <t>022179</t>
  </si>
  <si>
    <t>SPIGNO MONFERRATO</t>
  </si>
  <si>
    <t>I901</t>
  </si>
  <si>
    <t>15018</t>
  </si>
  <si>
    <t>006165</t>
  </si>
  <si>
    <t>SPIGNO SATURNIA</t>
  </si>
  <si>
    <t>I902</t>
  </si>
  <si>
    <t>059031</t>
  </si>
  <si>
    <t>SPILAMBERTO</t>
  </si>
  <si>
    <t>I903</t>
  </si>
  <si>
    <t>41057</t>
  </si>
  <si>
    <t>036045</t>
  </si>
  <si>
    <t>SPILIMBERGO</t>
  </si>
  <si>
    <t>I904</t>
  </si>
  <si>
    <t>33097</t>
  </si>
  <si>
    <t>093044</t>
  </si>
  <si>
    <t>SPILINGA</t>
  </si>
  <si>
    <t>I905</t>
  </si>
  <si>
    <t>89864</t>
  </si>
  <si>
    <t>102042</t>
  </si>
  <si>
    <t>SPINADESCO</t>
  </si>
  <si>
    <t>I906</t>
  </si>
  <si>
    <t>019100</t>
  </si>
  <si>
    <t>SPINAZZOLA</t>
  </si>
  <si>
    <t>I907</t>
  </si>
  <si>
    <t>70058</t>
  </si>
  <si>
    <t>072042</t>
  </si>
  <si>
    <t>SPINEA</t>
  </si>
  <si>
    <t>I908</t>
  </si>
  <si>
    <t>30038</t>
  </si>
  <si>
    <t>027038</t>
  </si>
  <si>
    <t>SPINEDA</t>
  </si>
  <si>
    <t>I909</t>
  </si>
  <si>
    <t>019101</t>
  </si>
  <si>
    <t>SPINETE</t>
  </si>
  <si>
    <t>I910</t>
  </si>
  <si>
    <t>070076</t>
  </si>
  <si>
    <t>SPINETO SCRIVIA</t>
  </si>
  <si>
    <t>I911</t>
  </si>
  <si>
    <t>006166</t>
  </si>
  <si>
    <t>SPINETOLI</t>
  </si>
  <si>
    <t>I912</t>
  </si>
  <si>
    <t>63036</t>
  </si>
  <si>
    <t>044071</t>
  </si>
  <si>
    <t>SPINO D'ADDA</t>
  </si>
  <si>
    <t>I914</t>
  </si>
  <si>
    <t>26016</t>
  </si>
  <si>
    <t>019102</t>
  </si>
  <si>
    <t>SPINONE AL LAGO</t>
  </si>
  <si>
    <t>I916</t>
  </si>
  <si>
    <t>016205</t>
  </si>
  <si>
    <t>SPINOSO</t>
  </si>
  <si>
    <t>I917</t>
  </si>
  <si>
    <t>076086</t>
  </si>
  <si>
    <t>SPIRANO</t>
  </si>
  <si>
    <t>I919</t>
  </si>
  <si>
    <t>016206</t>
  </si>
  <si>
    <t>SPOLETO</t>
  </si>
  <si>
    <t>I921</t>
  </si>
  <si>
    <t>06049</t>
  </si>
  <si>
    <t>054051</t>
  </si>
  <si>
    <t>SPOLTORE</t>
  </si>
  <si>
    <t>I922</t>
  </si>
  <si>
    <t>068041</t>
  </si>
  <si>
    <t>SPONGANO</t>
  </si>
  <si>
    <t>I923</t>
  </si>
  <si>
    <t>73038</t>
  </si>
  <si>
    <t>075078</t>
  </si>
  <si>
    <t>SPORMAGGIORE</t>
  </si>
  <si>
    <t>I924</t>
  </si>
  <si>
    <t>022180</t>
  </si>
  <si>
    <t>SPORMINORE</t>
  </si>
  <si>
    <t>I925</t>
  </si>
  <si>
    <t>022181</t>
  </si>
  <si>
    <t>SPOTORNO</t>
  </si>
  <si>
    <t>I926</t>
  </si>
  <si>
    <t>009057</t>
  </si>
  <si>
    <t>SPRESIANO</t>
  </si>
  <si>
    <t>I927</t>
  </si>
  <si>
    <t>31027</t>
  </si>
  <si>
    <t>026082</t>
  </si>
  <si>
    <t>SPRIANA</t>
  </si>
  <si>
    <t>I928</t>
  </si>
  <si>
    <t>014062</t>
  </si>
  <si>
    <t>SQUILLACE</t>
  </si>
  <si>
    <t>I929</t>
  </si>
  <si>
    <t>88069</t>
  </si>
  <si>
    <t>079142</t>
  </si>
  <si>
    <t>SQUINZANO</t>
  </si>
  <si>
    <t>I930</t>
  </si>
  <si>
    <t>73018</t>
  </si>
  <si>
    <t>075079</t>
  </si>
  <si>
    <t>SRI LANKA</t>
  </si>
  <si>
    <t>Z209</t>
  </si>
  <si>
    <t>USA</t>
  </si>
  <si>
    <t>STAFFOLO</t>
  </si>
  <si>
    <t>I932</t>
  </si>
  <si>
    <t>60039</t>
  </si>
  <si>
    <t>042049</t>
  </si>
  <si>
    <t>STAGNO LOMBARDO</t>
  </si>
  <si>
    <t>I935</t>
  </si>
  <si>
    <t>26049</t>
  </si>
  <si>
    <t>019103</t>
  </si>
  <si>
    <t>STAITI</t>
  </si>
  <si>
    <t>I936</t>
  </si>
  <si>
    <t>080090</t>
  </si>
  <si>
    <t>STALETTI</t>
  </si>
  <si>
    <t>I937</t>
  </si>
  <si>
    <t>079143</t>
  </si>
  <si>
    <t>STANGHELLA</t>
  </si>
  <si>
    <t>I938</t>
  </si>
  <si>
    <t>35048</t>
  </si>
  <si>
    <t>028088</t>
  </si>
  <si>
    <t>STARANZANO</t>
  </si>
  <si>
    <t>I939</t>
  </si>
  <si>
    <t>34079</t>
  </si>
  <si>
    <t>031023</t>
  </si>
  <si>
    <t>STATI UNITI D'AMERICA</t>
  </si>
  <si>
    <t>Z404</t>
  </si>
  <si>
    <t>ZAX</t>
  </si>
  <si>
    <t>STATTE</t>
  </si>
  <si>
    <t>M298</t>
  </si>
  <si>
    <t>74010</t>
  </si>
  <si>
    <t>073029</t>
  </si>
  <si>
    <t>STAZZANO</t>
  </si>
  <si>
    <t>I941</t>
  </si>
  <si>
    <t>006167</t>
  </si>
  <si>
    <t>STAZZEMA</t>
  </si>
  <si>
    <t>I942</t>
  </si>
  <si>
    <t>55040</t>
  </si>
  <si>
    <t>046030</t>
  </si>
  <si>
    <t>STAZZONA</t>
  </si>
  <si>
    <t>I943</t>
  </si>
  <si>
    <t>013218</t>
  </si>
  <si>
    <t>STEFANACONI</t>
  </si>
  <si>
    <t>I945</t>
  </si>
  <si>
    <t>102043</t>
  </si>
  <si>
    <t>STELLA</t>
  </si>
  <si>
    <t>I946</t>
  </si>
  <si>
    <t>17044</t>
  </si>
  <si>
    <t>009058</t>
  </si>
  <si>
    <t>STELLA CILENTO</t>
  </si>
  <si>
    <t>G887</t>
  </si>
  <si>
    <t>065144</t>
  </si>
  <si>
    <t>STELLANELLO</t>
  </si>
  <si>
    <t>I947</t>
  </si>
  <si>
    <t>009059</t>
  </si>
  <si>
    <t>STELVIO</t>
  </si>
  <si>
    <t>I948</t>
  </si>
  <si>
    <t>021095</t>
  </si>
  <si>
    <t>STENICO</t>
  </si>
  <si>
    <t>I949</t>
  </si>
  <si>
    <t>022182</t>
  </si>
  <si>
    <t>STERNATIA</t>
  </si>
  <si>
    <t>I950</t>
  </si>
  <si>
    <t>075080</t>
  </si>
  <si>
    <t>STEZZANO</t>
  </si>
  <si>
    <t>I951</t>
  </si>
  <si>
    <t>016207</t>
  </si>
  <si>
    <t>STIA</t>
  </si>
  <si>
    <t>I952</t>
  </si>
  <si>
    <t>52017</t>
  </si>
  <si>
    <t>051036</t>
  </si>
  <si>
    <t>STIENTA</t>
  </si>
  <si>
    <t>I953</t>
  </si>
  <si>
    <t>45039</t>
  </si>
  <si>
    <t>029045</t>
  </si>
  <si>
    <t>STIGLIANO</t>
  </si>
  <si>
    <t>I954</t>
  </si>
  <si>
    <t>75018</t>
  </si>
  <si>
    <t>077027</t>
  </si>
  <si>
    <t>STIGNANO</t>
  </si>
  <si>
    <t>I955</t>
  </si>
  <si>
    <t>080091</t>
  </si>
  <si>
    <t>STILO</t>
  </si>
  <si>
    <t>I956</t>
  </si>
  <si>
    <t>89049</t>
  </si>
  <si>
    <t>080092</t>
  </si>
  <si>
    <t>STIMIGLIANO</t>
  </si>
  <si>
    <t>I959</t>
  </si>
  <si>
    <t>02048</t>
  </si>
  <si>
    <t>057066</t>
  </si>
  <si>
    <t>STINTINO</t>
  </si>
  <si>
    <t>M290</t>
  </si>
  <si>
    <t>090089</t>
  </si>
  <si>
    <t>STIO</t>
  </si>
  <si>
    <t>I960</t>
  </si>
  <si>
    <t>84075</t>
  </si>
  <si>
    <t>065145</t>
  </si>
  <si>
    <t>STORNARA</t>
  </si>
  <si>
    <t>I962</t>
  </si>
  <si>
    <t>71047</t>
  </si>
  <si>
    <t>071054</t>
  </si>
  <si>
    <t>STORNARELLA</t>
  </si>
  <si>
    <t>I963</t>
  </si>
  <si>
    <t>71048</t>
  </si>
  <si>
    <t>071055</t>
  </si>
  <si>
    <t>STORO</t>
  </si>
  <si>
    <t>I964</t>
  </si>
  <si>
    <t>38089</t>
  </si>
  <si>
    <t>022183</t>
  </si>
  <si>
    <t>STRA</t>
  </si>
  <si>
    <t>I965</t>
  </si>
  <si>
    <t>30039</t>
  </si>
  <si>
    <t>027039</t>
  </si>
  <si>
    <t>STRADELLA</t>
  </si>
  <si>
    <t>I968</t>
  </si>
  <si>
    <t>27049</t>
  </si>
  <si>
    <t>018153</t>
  </si>
  <si>
    <t>STRAMBINELLO</t>
  </si>
  <si>
    <t>I969</t>
  </si>
  <si>
    <t>001268</t>
  </si>
  <si>
    <t>STRAMBINO</t>
  </si>
  <si>
    <t>I970</t>
  </si>
  <si>
    <t>10019</t>
  </si>
  <si>
    <t>001269</t>
  </si>
  <si>
    <t>STRANGOLAGALLI</t>
  </si>
  <si>
    <t>I973</t>
  </si>
  <si>
    <t>060075</t>
  </si>
  <si>
    <t>STREGNA</t>
  </si>
  <si>
    <t>I974</t>
  </si>
  <si>
    <t>030111</t>
  </si>
  <si>
    <t>STREMBO</t>
  </si>
  <si>
    <t>I975</t>
  </si>
  <si>
    <t>022184</t>
  </si>
  <si>
    <t>STRESA</t>
  </si>
  <si>
    <t>I976</t>
  </si>
  <si>
    <t>28838</t>
  </si>
  <si>
    <t>103064</t>
  </si>
  <si>
    <t>STREVI</t>
  </si>
  <si>
    <t>I977</t>
  </si>
  <si>
    <t>15019</t>
  </si>
  <si>
    <t>006168</t>
  </si>
  <si>
    <t>STRIANO</t>
  </si>
  <si>
    <t>I978</t>
  </si>
  <si>
    <t>063081</t>
  </si>
  <si>
    <t>STRIGNO</t>
  </si>
  <si>
    <t>I979</t>
  </si>
  <si>
    <t>022185</t>
  </si>
  <si>
    <t>STRONA</t>
  </si>
  <si>
    <t>I980</t>
  </si>
  <si>
    <t>096065</t>
  </si>
  <si>
    <t>STRONCONE</t>
  </si>
  <si>
    <t>I981</t>
  </si>
  <si>
    <t>05039</t>
  </si>
  <si>
    <t>055031</t>
  </si>
  <si>
    <t>STRONGOLI</t>
  </si>
  <si>
    <t>I982</t>
  </si>
  <si>
    <t>88816</t>
  </si>
  <si>
    <t>101025</t>
  </si>
  <si>
    <t>STROPPIANA</t>
  </si>
  <si>
    <t>I984</t>
  </si>
  <si>
    <t>002142</t>
  </si>
  <si>
    <t>STROPPO</t>
  </si>
  <si>
    <t>I985</t>
  </si>
  <si>
    <t>004224</t>
  </si>
  <si>
    <t>STROZZA</t>
  </si>
  <si>
    <t>I986</t>
  </si>
  <si>
    <t>016208</t>
  </si>
  <si>
    <t>STURNO</t>
  </si>
  <si>
    <t>I990</t>
  </si>
  <si>
    <t>83055</t>
  </si>
  <si>
    <t>064104</t>
  </si>
  <si>
    <t>SUARDI</t>
  </si>
  <si>
    <t>B014</t>
  </si>
  <si>
    <t>018154</t>
  </si>
  <si>
    <t>SUBBIANO</t>
  </si>
  <si>
    <t>I991</t>
  </si>
  <si>
    <t>051037</t>
  </si>
  <si>
    <t>SUBIACO</t>
  </si>
  <si>
    <t>I992</t>
  </si>
  <si>
    <t>00028</t>
  </si>
  <si>
    <t>058103</t>
  </si>
  <si>
    <t>SUCCIVO</t>
  </si>
  <si>
    <t>I993</t>
  </si>
  <si>
    <t>061090</t>
  </si>
  <si>
    <t>SUDAFRICANA REPUBBLICA</t>
  </si>
  <si>
    <t>Z347</t>
  </si>
  <si>
    <t>SUD</t>
  </si>
  <si>
    <t>SUDAN</t>
  </si>
  <si>
    <t>Z348</t>
  </si>
  <si>
    <t>SUR</t>
  </si>
  <si>
    <t>SUEGLIO</t>
  </si>
  <si>
    <t>I994</t>
  </si>
  <si>
    <t>097077</t>
  </si>
  <si>
    <t>SUELLI</t>
  </si>
  <si>
    <t>I995</t>
  </si>
  <si>
    <t>092083</t>
  </si>
  <si>
    <t>SUELLO</t>
  </si>
  <si>
    <t>I996</t>
  </si>
  <si>
    <t>23867</t>
  </si>
  <si>
    <t>097078</t>
  </si>
  <si>
    <t>SUISIO</t>
  </si>
  <si>
    <t>I997</t>
  </si>
  <si>
    <t>016209</t>
  </si>
  <si>
    <t>SULBIATE</t>
  </si>
  <si>
    <t>I998</t>
  </si>
  <si>
    <t>015217</t>
  </si>
  <si>
    <t>SULMONA</t>
  </si>
  <si>
    <t>I804</t>
  </si>
  <si>
    <t>67039</t>
  </si>
  <si>
    <t>066098</t>
  </si>
  <si>
    <t>SULZANO</t>
  </si>
  <si>
    <t>L002</t>
  </si>
  <si>
    <t>25058</t>
  </si>
  <si>
    <t>017182</t>
  </si>
  <si>
    <t>SUMIRAGO</t>
  </si>
  <si>
    <t>L003</t>
  </si>
  <si>
    <t>012124</t>
  </si>
  <si>
    <t>SUMMONTE</t>
  </si>
  <si>
    <t>L004</t>
  </si>
  <si>
    <t>064105</t>
  </si>
  <si>
    <t>SUNI</t>
  </si>
  <si>
    <t>L006</t>
  </si>
  <si>
    <t>091087</t>
  </si>
  <si>
    <t>SUNO</t>
  </si>
  <si>
    <t>L007</t>
  </si>
  <si>
    <t>28019</t>
  </si>
  <si>
    <t>003143</t>
  </si>
  <si>
    <t>SUPERSANO</t>
  </si>
  <si>
    <t>L008</t>
  </si>
  <si>
    <t>075081</t>
  </si>
  <si>
    <t>SUPINO</t>
  </si>
  <si>
    <t>L009</t>
  </si>
  <si>
    <t>03019</t>
  </si>
  <si>
    <t>060076</t>
  </si>
  <si>
    <t>SURANO</t>
  </si>
  <si>
    <t>L010</t>
  </si>
  <si>
    <t>075082</t>
  </si>
  <si>
    <t>SURBO</t>
  </si>
  <si>
    <t>L011</t>
  </si>
  <si>
    <t>075083</t>
  </si>
  <si>
    <t>SURINAME</t>
  </si>
  <si>
    <t>Z608</t>
  </si>
  <si>
    <t>SXX</t>
  </si>
  <si>
    <t>SUSA</t>
  </si>
  <si>
    <t>L013</t>
  </si>
  <si>
    <t>001270</t>
  </si>
  <si>
    <t>SUSEGANA</t>
  </si>
  <si>
    <t>L014</t>
  </si>
  <si>
    <t>31058</t>
  </si>
  <si>
    <t>026083</t>
  </si>
  <si>
    <t>SUSTINENTE</t>
  </si>
  <si>
    <t>L015</t>
  </si>
  <si>
    <t>020064</t>
  </si>
  <si>
    <t>SUTERA</t>
  </si>
  <si>
    <t>L016</t>
  </si>
  <si>
    <t>085020</t>
  </si>
  <si>
    <t>SUTRI</t>
  </si>
  <si>
    <t>L017</t>
  </si>
  <si>
    <t>01015</t>
  </si>
  <si>
    <t>056049</t>
  </si>
  <si>
    <t>SUTRIO</t>
  </si>
  <si>
    <t>L018</t>
  </si>
  <si>
    <t>030112</t>
  </si>
  <si>
    <t>SUVERETO</t>
  </si>
  <si>
    <t>L019</t>
  </si>
  <si>
    <t>57028</t>
  </si>
  <si>
    <t>049020</t>
  </si>
  <si>
    <t>SUZZARA</t>
  </si>
  <si>
    <t>L020</t>
  </si>
  <si>
    <t>46029</t>
  </si>
  <si>
    <t>020065</t>
  </si>
  <si>
    <t>SVEZIA</t>
  </si>
  <si>
    <t>Z132</t>
  </si>
  <si>
    <t>CHX</t>
  </si>
  <si>
    <t>SVIZZERA</t>
  </si>
  <si>
    <t>Z133</t>
  </si>
  <si>
    <t>SWA</t>
  </si>
  <si>
    <t>SWAZILAND</t>
  </si>
  <si>
    <t>Z349</t>
  </si>
  <si>
    <t>SWB</t>
  </si>
  <si>
    <t>TACENO</t>
  </si>
  <si>
    <t>L022</t>
  </si>
  <si>
    <t>097079</t>
  </si>
  <si>
    <t>TADASUNI</t>
  </si>
  <si>
    <t>L023</t>
  </si>
  <si>
    <t>095064</t>
  </si>
  <si>
    <t>TAGGIA</t>
  </si>
  <si>
    <t>L024</t>
  </si>
  <si>
    <t>18018</t>
  </si>
  <si>
    <t>008059</t>
  </si>
  <si>
    <t>TAGLIACOZZO</t>
  </si>
  <si>
    <t>L025</t>
  </si>
  <si>
    <t>67069</t>
  </si>
  <si>
    <t>066099</t>
  </si>
  <si>
    <t>TAGLIO DI PO</t>
  </si>
  <si>
    <t>L026</t>
  </si>
  <si>
    <t>45019</t>
  </si>
  <si>
    <t>029046</t>
  </si>
  <si>
    <t>TAGLIOLO MONFERRATO</t>
  </si>
  <si>
    <t>L027</t>
  </si>
  <si>
    <t>006169</t>
  </si>
  <si>
    <t>TAIBON AGORDINO</t>
  </si>
  <si>
    <t>L030</t>
  </si>
  <si>
    <t>32027</t>
  </si>
  <si>
    <t>025059</t>
  </si>
  <si>
    <t>TAINO</t>
  </si>
  <si>
    <t>L032</t>
  </si>
  <si>
    <t>012125</t>
  </si>
  <si>
    <t>TAIO</t>
  </si>
  <si>
    <t>L033</t>
  </si>
  <si>
    <t>022186</t>
  </si>
  <si>
    <t>TAIPANA</t>
  </si>
  <si>
    <t>G736</t>
  </si>
  <si>
    <t>030113</t>
  </si>
  <si>
    <t>TALAMELLO</t>
  </si>
  <si>
    <t>L034</t>
  </si>
  <si>
    <t>041063</t>
  </si>
  <si>
    <t>TALAMONA</t>
  </si>
  <si>
    <t>L035</t>
  </si>
  <si>
    <t>23018</t>
  </si>
  <si>
    <t>014063</t>
  </si>
  <si>
    <t>TALANA</t>
  </si>
  <si>
    <t>L036</t>
  </si>
  <si>
    <t>105016</t>
  </si>
  <si>
    <t>TALEGGIO</t>
  </si>
  <si>
    <t>L037</t>
  </si>
  <si>
    <t>016210</t>
  </si>
  <si>
    <t>TALLA</t>
  </si>
  <si>
    <t>L038</t>
  </si>
  <si>
    <t>051038</t>
  </si>
  <si>
    <t>TALMASSONS</t>
  </si>
  <si>
    <t>L039</t>
  </si>
  <si>
    <t>030114</t>
  </si>
  <si>
    <t>TAMBRE</t>
  </si>
  <si>
    <t>L040</t>
  </si>
  <si>
    <t>025060</t>
  </si>
  <si>
    <t>TANGANICA</t>
  </si>
  <si>
    <t>Z350</t>
  </si>
  <si>
    <t>TNG</t>
  </si>
  <si>
    <t>TANZANIA</t>
  </si>
  <si>
    <t>Z357</t>
  </si>
  <si>
    <t>EAT</t>
  </si>
  <si>
    <t>TAORMINA</t>
  </si>
  <si>
    <t>L042</t>
  </si>
  <si>
    <t>98039</t>
  </si>
  <si>
    <t>083097</t>
  </si>
  <si>
    <t>TAPOGLIANO</t>
  </si>
  <si>
    <t>L044</t>
  </si>
  <si>
    <t>030115</t>
  </si>
  <si>
    <t>TARANO</t>
  </si>
  <si>
    <t>L046</t>
  </si>
  <si>
    <t>057067</t>
  </si>
  <si>
    <t>TARANTA PELIGNA</t>
  </si>
  <si>
    <t>L047</t>
  </si>
  <si>
    <t>66018</t>
  </si>
  <si>
    <t>069089</t>
  </si>
  <si>
    <t>TARANTASCA</t>
  </si>
  <si>
    <t>L048</t>
  </si>
  <si>
    <t>004225</t>
  </si>
  <si>
    <t>TARANTO</t>
  </si>
  <si>
    <t>L049</t>
  </si>
  <si>
    <t>74100</t>
  </si>
  <si>
    <t>073027</t>
  </si>
  <si>
    <t>TARCENTO</t>
  </si>
  <si>
    <t>L050</t>
  </si>
  <si>
    <t>33017</t>
  </si>
  <si>
    <t>030116</t>
  </si>
  <si>
    <t>TARQUINIA</t>
  </si>
  <si>
    <t>D024</t>
  </si>
  <si>
    <t>01016</t>
  </si>
  <si>
    <t>056050</t>
  </si>
  <si>
    <t>TARSIA</t>
  </si>
  <si>
    <t>L055</t>
  </si>
  <si>
    <t>078145</t>
  </si>
  <si>
    <t>TARTANO</t>
  </si>
  <si>
    <t>L056</t>
  </si>
  <si>
    <t>014064</t>
  </si>
  <si>
    <t>TARVISIO</t>
  </si>
  <si>
    <t>L057</t>
  </si>
  <si>
    <t>33018</t>
  </si>
  <si>
    <t>030117</t>
  </si>
  <si>
    <t>TARZO</t>
  </si>
  <si>
    <t>L058</t>
  </si>
  <si>
    <t>026084</t>
  </si>
  <si>
    <t>TASSAROLO</t>
  </si>
  <si>
    <t>L059</t>
  </si>
  <si>
    <t>006170</t>
  </si>
  <si>
    <t>TASSULLO</t>
  </si>
  <si>
    <t>L060</t>
  </si>
  <si>
    <t>022187</t>
  </si>
  <si>
    <t>TAURANO</t>
  </si>
  <si>
    <t>L061</t>
  </si>
  <si>
    <t>064106</t>
  </si>
  <si>
    <t>TAURASI</t>
  </si>
  <si>
    <t>L062</t>
  </si>
  <si>
    <t>064107</t>
  </si>
  <si>
    <t>TAURIANOVA</t>
  </si>
  <si>
    <t>L063</t>
  </si>
  <si>
    <t>89029</t>
  </si>
  <si>
    <t>080093</t>
  </si>
  <si>
    <t>TAURISANO</t>
  </si>
  <si>
    <t>L064</t>
  </si>
  <si>
    <t>73056</t>
  </si>
  <si>
    <t>075084</t>
  </si>
  <si>
    <t>TAVAGNACCO</t>
  </si>
  <si>
    <t>L065</t>
  </si>
  <si>
    <t>030118</t>
  </si>
  <si>
    <t>TAVAGNASCO</t>
  </si>
  <si>
    <t>L066</t>
  </si>
  <si>
    <t>001271</t>
  </si>
  <si>
    <t>TAVARNELLE VAL DI PESA</t>
  </si>
  <si>
    <t>L067</t>
  </si>
  <si>
    <t>50028</t>
  </si>
  <si>
    <t>048045</t>
  </si>
  <si>
    <t>TAVAZZANO CON VILLAVESCO</t>
  </si>
  <si>
    <t>F260</t>
  </si>
  <si>
    <t>26838</t>
  </si>
  <si>
    <t>098056</t>
  </si>
  <si>
    <t>TAVENNA</t>
  </si>
  <si>
    <t>L069</t>
  </si>
  <si>
    <t>070077</t>
  </si>
  <si>
    <t>TAVERNA</t>
  </si>
  <si>
    <t>L070</t>
  </si>
  <si>
    <t>079146</t>
  </si>
  <si>
    <t>TAVERNERIO</t>
  </si>
  <si>
    <t>L071</t>
  </si>
  <si>
    <t>22038</t>
  </si>
  <si>
    <t>013222</t>
  </si>
  <si>
    <t>TAVERNOLA BERGAMASCA</t>
  </si>
  <si>
    <t>L073</t>
  </si>
  <si>
    <t>016211</t>
  </si>
  <si>
    <t>TAVERNOLE SUL MELLA</t>
  </si>
  <si>
    <t>C698</t>
  </si>
  <si>
    <t>017183</t>
  </si>
  <si>
    <t>TAVIANO</t>
  </si>
  <si>
    <t>L074</t>
  </si>
  <si>
    <t>73057</t>
  </si>
  <si>
    <t>075085</t>
  </si>
  <si>
    <t>TAVIGLIANO</t>
  </si>
  <si>
    <t>L075</t>
  </si>
  <si>
    <t>096066</t>
  </si>
  <si>
    <t>TAVOLETO</t>
  </si>
  <si>
    <t>L078</t>
  </si>
  <si>
    <t>041064</t>
  </si>
  <si>
    <t>TAVULLIA</t>
  </si>
  <si>
    <t>L081</t>
  </si>
  <si>
    <t>041065</t>
  </si>
  <si>
    <t>TEANA</t>
  </si>
  <si>
    <t>L082</t>
  </si>
  <si>
    <t>076087</t>
  </si>
  <si>
    <t>TEANO</t>
  </si>
  <si>
    <t>L083</t>
  </si>
  <si>
    <t>81057</t>
  </si>
  <si>
    <t>061091</t>
  </si>
  <si>
    <t>TEGGIANO</t>
  </si>
  <si>
    <t>D292</t>
  </si>
  <si>
    <t>84039</t>
  </si>
  <si>
    <t>065146</t>
  </si>
  <si>
    <t>TEGLIO</t>
  </si>
  <si>
    <t>L084</t>
  </si>
  <si>
    <t>23036</t>
  </si>
  <si>
    <t>014065</t>
  </si>
  <si>
    <t>TEGLIO VENETO</t>
  </si>
  <si>
    <t>L085</t>
  </si>
  <si>
    <t>027040</t>
  </si>
  <si>
    <t>TELESE</t>
  </si>
  <si>
    <t>L086</t>
  </si>
  <si>
    <t>062074</t>
  </si>
  <si>
    <t>TELGATE</t>
  </si>
  <si>
    <t>L087</t>
  </si>
  <si>
    <t>016212</t>
  </si>
  <si>
    <t>TELTI</t>
  </si>
  <si>
    <t>L088</t>
  </si>
  <si>
    <t>104024</t>
  </si>
  <si>
    <t>TELVE</t>
  </si>
  <si>
    <t>L089</t>
  </si>
  <si>
    <t>022188</t>
  </si>
  <si>
    <t>TELVE DI SOPRA</t>
  </si>
  <si>
    <t>L090</t>
  </si>
  <si>
    <t>022189</t>
  </si>
  <si>
    <t>TEMPIO PAUSANIA</t>
  </si>
  <si>
    <t>L093</t>
  </si>
  <si>
    <t>07029</t>
  </si>
  <si>
    <t>104025</t>
  </si>
  <si>
    <t>TEMU'</t>
  </si>
  <si>
    <t>L094</t>
  </si>
  <si>
    <t>017184</t>
  </si>
  <si>
    <t>TENNA</t>
  </si>
  <si>
    <t>L096</t>
  </si>
  <si>
    <t>022190</t>
  </si>
  <si>
    <t>TENNO</t>
  </si>
  <si>
    <t>L097</t>
  </si>
  <si>
    <t>022191</t>
  </si>
  <si>
    <t>TEOLO</t>
  </si>
  <si>
    <t>L100</t>
  </si>
  <si>
    <t>35037</t>
  </si>
  <si>
    <t>028089</t>
  </si>
  <si>
    <t>TEOR</t>
  </si>
  <si>
    <t>L101</t>
  </si>
  <si>
    <t>030119</t>
  </si>
  <si>
    <t>TEORA</t>
  </si>
  <si>
    <t>L102</t>
  </si>
  <si>
    <t>83056</t>
  </si>
  <si>
    <t>064108</t>
  </si>
  <si>
    <t>TERAMO</t>
  </si>
  <si>
    <t>L103</t>
  </si>
  <si>
    <t>64100</t>
  </si>
  <si>
    <t>067041</t>
  </si>
  <si>
    <t>TERDOBBIATE</t>
  </si>
  <si>
    <t>L104</t>
  </si>
  <si>
    <t>003144</t>
  </si>
  <si>
    <t>TERELLE</t>
  </si>
  <si>
    <t>L105</t>
  </si>
  <si>
    <t>060077</t>
  </si>
  <si>
    <t>TERENTO</t>
  </si>
  <si>
    <t>L106</t>
  </si>
  <si>
    <t>021096</t>
  </si>
  <si>
    <t>TERENZO</t>
  </si>
  <si>
    <t>E548</t>
  </si>
  <si>
    <t>034038</t>
  </si>
  <si>
    <t>TERGU</t>
  </si>
  <si>
    <t>M282</t>
  </si>
  <si>
    <t>090086</t>
  </si>
  <si>
    <t>TERLAGO</t>
  </si>
  <si>
    <t>L107</t>
  </si>
  <si>
    <t>022192</t>
  </si>
  <si>
    <t>TERLANO</t>
  </si>
  <si>
    <t>L108</t>
  </si>
  <si>
    <t>39018</t>
  </si>
  <si>
    <t>021097</t>
  </si>
  <si>
    <t>TERLIZZI</t>
  </si>
  <si>
    <t>L109</t>
  </si>
  <si>
    <t>70038</t>
  </si>
  <si>
    <t>072043</t>
  </si>
  <si>
    <t>TERME VIGLIATORE</t>
  </si>
  <si>
    <t>M210</t>
  </si>
  <si>
    <t>083106</t>
  </si>
  <si>
    <t>TERMENO SULLA STRADA DEL VINO</t>
  </si>
  <si>
    <t>L111</t>
  </si>
  <si>
    <t>021098</t>
  </si>
  <si>
    <t>TERMINI IMERESE</t>
  </si>
  <si>
    <t>L112</t>
  </si>
  <si>
    <t>90018</t>
  </si>
  <si>
    <t>082070</t>
  </si>
  <si>
    <t>TERMOLI</t>
  </si>
  <si>
    <t>L113</t>
  </si>
  <si>
    <t>86039</t>
  </si>
  <si>
    <t>070078</t>
  </si>
  <si>
    <t>TERNATE</t>
  </si>
  <si>
    <t>L115</t>
  </si>
  <si>
    <t>012126</t>
  </si>
  <si>
    <t>TERNENGO</t>
  </si>
  <si>
    <t>L116</t>
  </si>
  <si>
    <t>096067</t>
  </si>
  <si>
    <t>TERNI</t>
  </si>
  <si>
    <t>L117</t>
  </si>
  <si>
    <t>05100</t>
  </si>
  <si>
    <t>055032</t>
  </si>
  <si>
    <t>TERNO D'ISOLA</t>
  </si>
  <si>
    <t>L118</t>
  </si>
  <si>
    <t>016213</t>
  </si>
  <si>
    <t>TERRACINA</t>
  </si>
  <si>
    <t>L120</t>
  </si>
  <si>
    <t>04019</t>
  </si>
  <si>
    <t>059032</t>
  </si>
  <si>
    <t>TERRAGNOLO</t>
  </si>
  <si>
    <t>L121</t>
  </si>
  <si>
    <t>022193</t>
  </si>
  <si>
    <t>TERRALBA</t>
  </si>
  <si>
    <t>L122</t>
  </si>
  <si>
    <t>09098</t>
  </si>
  <si>
    <t>095065</t>
  </si>
  <si>
    <t>TERRANOVA DA SIBARI</t>
  </si>
  <si>
    <t>L124</t>
  </si>
  <si>
    <t>078146</t>
  </si>
  <si>
    <t>TERRANOVA DEI PASSERINI</t>
  </si>
  <si>
    <t>L125</t>
  </si>
  <si>
    <t>26827</t>
  </si>
  <si>
    <t>098057</t>
  </si>
  <si>
    <t>TERRANOVA DI POLLINO</t>
  </si>
  <si>
    <t>L126</t>
  </si>
  <si>
    <t>076088</t>
  </si>
  <si>
    <t>TERRANOVA SAPPO MINULIO</t>
  </si>
  <si>
    <t>L127</t>
  </si>
  <si>
    <t>080094</t>
  </si>
  <si>
    <t>TERRANUOVA BRACCIOLINI</t>
  </si>
  <si>
    <t>L123</t>
  </si>
  <si>
    <t>52028</t>
  </si>
  <si>
    <t>051039</t>
  </si>
  <si>
    <t>TERRASINI</t>
  </si>
  <si>
    <t>L131</t>
  </si>
  <si>
    <t>90049</t>
  </si>
  <si>
    <t>082071</t>
  </si>
  <si>
    <t>TERRASSA PADOVANA</t>
  </si>
  <si>
    <t>L132</t>
  </si>
  <si>
    <t>028090</t>
  </si>
  <si>
    <t>TERRAVECCHIA</t>
  </si>
  <si>
    <t>L134</t>
  </si>
  <si>
    <t>078147</t>
  </si>
  <si>
    <t>TERRAZZO</t>
  </si>
  <si>
    <t>L136</t>
  </si>
  <si>
    <t>023085</t>
  </si>
  <si>
    <t>TERRES</t>
  </si>
  <si>
    <t>L137</t>
  </si>
  <si>
    <t>022194</t>
  </si>
  <si>
    <t>TERRICCIOLA</t>
  </si>
  <si>
    <t>L138</t>
  </si>
  <si>
    <t>050036</t>
  </si>
  <si>
    <t>TERRITORIO FRANCESE DEGLI AFAR E DE</t>
  </si>
  <si>
    <t>Z346</t>
  </si>
  <si>
    <t>TFA</t>
  </si>
  <si>
    <t>TERRUGGIA</t>
  </si>
  <si>
    <t>L139</t>
  </si>
  <si>
    <t>006171</t>
  </si>
  <si>
    <t>TERTENIA</t>
  </si>
  <si>
    <t>L140</t>
  </si>
  <si>
    <t>08047</t>
  </si>
  <si>
    <t>105017</t>
  </si>
  <si>
    <t>TERZIGNO</t>
  </si>
  <si>
    <t>L142</t>
  </si>
  <si>
    <t>063082</t>
  </si>
  <si>
    <t>TERZO</t>
  </si>
  <si>
    <t>L143</t>
  </si>
  <si>
    <t>006172</t>
  </si>
  <si>
    <t>TERZO DI AQUILEIA</t>
  </si>
  <si>
    <t>L144</t>
  </si>
  <si>
    <t>030120</t>
  </si>
  <si>
    <t>TERZOLAS</t>
  </si>
  <si>
    <t>L145</t>
  </si>
  <si>
    <t>022195</t>
  </si>
  <si>
    <t>TERZORIO</t>
  </si>
  <si>
    <t>L146</t>
  </si>
  <si>
    <t>008060</t>
  </si>
  <si>
    <t>TESERO</t>
  </si>
  <si>
    <t>L147</t>
  </si>
  <si>
    <t>38038</t>
  </si>
  <si>
    <t>022196</t>
  </si>
  <si>
    <t>TESIMO</t>
  </si>
  <si>
    <t>L149</t>
  </si>
  <si>
    <t>021099</t>
  </si>
  <si>
    <t>TESSENNANO</t>
  </si>
  <si>
    <t>L150</t>
  </si>
  <si>
    <t>056051</t>
  </si>
  <si>
    <t>TESTICO</t>
  </si>
  <si>
    <t>L152</t>
  </si>
  <si>
    <t>009060</t>
  </si>
  <si>
    <t>TETI</t>
  </si>
  <si>
    <t>L153</t>
  </si>
  <si>
    <t>091090</t>
  </si>
  <si>
    <t>TEULADA</t>
  </si>
  <si>
    <t>L154</t>
  </si>
  <si>
    <t>09019</t>
  </si>
  <si>
    <t>092084</t>
  </si>
  <si>
    <t>TEVEROLA</t>
  </si>
  <si>
    <t>L155</t>
  </si>
  <si>
    <t>061092</t>
  </si>
  <si>
    <t>TEZZE SUL BRENTA</t>
  </si>
  <si>
    <t>L156</t>
  </si>
  <si>
    <t>36056</t>
  </si>
  <si>
    <t>024104</t>
  </si>
  <si>
    <t>THAILANDIA</t>
  </si>
  <si>
    <t>Z241</t>
  </si>
  <si>
    <t>TXX</t>
  </si>
  <si>
    <t>THIENE</t>
  </si>
  <si>
    <t>L157</t>
  </si>
  <si>
    <t>36016</t>
  </si>
  <si>
    <t>024105</t>
  </si>
  <si>
    <t>THIESI</t>
  </si>
  <si>
    <t>L158</t>
  </si>
  <si>
    <t>07047</t>
  </si>
  <si>
    <t>090071</t>
  </si>
  <si>
    <t>TIANA</t>
  </si>
  <si>
    <t>L160</t>
  </si>
  <si>
    <t>091091</t>
  </si>
  <si>
    <t>TIARNO DI SOPRA</t>
  </si>
  <si>
    <t>L162</t>
  </si>
  <si>
    <t>022197</t>
  </si>
  <si>
    <t>TIARNO DI SOTTO</t>
  </si>
  <si>
    <t>L163</t>
  </si>
  <si>
    <t>022198</t>
  </si>
  <si>
    <t>TICENGO</t>
  </si>
  <si>
    <t>L164</t>
  </si>
  <si>
    <t>019104</t>
  </si>
  <si>
    <t>TICINETO</t>
  </si>
  <si>
    <t>L165</t>
  </si>
  <si>
    <t>006173</t>
  </si>
  <si>
    <t>TIGGIANO</t>
  </si>
  <si>
    <t>L166</t>
  </si>
  <si>
    <t>075086</t>
  </si>
  <si>
    <t>TIGLIETO</t>
  </si>
  <si>
    <t>L167</t>
  </si>
  <si>
    <t>010061</t>
  </si>
  <si>
    <t>TIGLIOLE</t>
  </si>
  <si>
    <t>L168</t>
  </si>
  <si>
    <t>14016</t>
  </si>
  <si>
    <t>005108</t>
  </si>
  <si>
    <t>TIGNALE</t>
  </si>
  <si>
    <t>L169</t>
  </si>
  <si>
    <t>017185</t>
  </si>
  <si>
    <t>TIMOR (ISOLA)</t>
  </si>
  <si>
    <t>Z242</t>
  </si>
  <si>
    <t>TIM</t>
  </si>
  <si>
    <t>TINNURA</t>
  </si>
  <si>
    <t>L172</t>
  </si>
  <si>
    <t>091092</t>
  </si>
  <si>
    <t>TIONE DEGLI ABRUZZI</t>
  </si>
  <si>
    <t>L173</t>
  </si>
  <si>
    <t>066100</t>
  </si>
  <si>
    <t>TIONE DI TRENTO</t>
  </si>
  <si>
    <t>L174</t>
  </si>
  <si>
    <t>022199</t>
  </si>
  <si>
    <t>TIRANO</t>
  </si>
  <si>
    <t>L175</t>
  </si>
  <si>
    <t>23037</t>
  </si>
  <si>
    <t>014066</t>
  </si>
  <si>
    <t>TIRES</t>
  </si>
  <si>
    <t>L176</t>
  </si>
  <si>
    <t>021100</t>
  </si>
  <si>
    <t>TIRIOLO</t>
  </si>
  <si>
    <t>L177</t>
  </si>
  <si>
    <t>88056</t>
  </si>
  <si>
    <t>079147</t>
  </si>
  <si>
    <t>TIROLO</t>
  </si>
  <si>
    <t>L178</t>
  </si>
  <si>
    <t>39019</t>
  </si>
  <si>
    <t>021101</t>
  </si>
  <si>
    <t>TISSI</t>
  </si>
  <si>
    <t>L180</t>
  </si>
  <si>
    <t>090072</t>
  </si>
  <si>
    <t>TITO</t>
  </si>
  <si>
    <t>L181</t>
  </si>
  <si>
    <t>076089</t>
  </si>
  <si>
    <t>TIVOLI</t>
  </si>
  <si>
    <t>L182</t>
  </si>
  <si>
    <t>00019</t>
  </si>
  <si>
    <t>058104</t>
  </si>
  <si>
    <t>TIZZANO VAL PARMA</t>
  </si>
  <si>
    <t>L183</t>
  </si>
  <si>
    <t>43028</t>
  </si>
  <si>
    <t>034039</t>
  </si>
  <si>
    <t>TOANO</t>
  </si>
  <si>
    <t>L184</t>
  </si>
  <si>
    <t>035041</t>
  </si>
  <si>
    <t>TOCCO CAUDIO</t>
  </si>
  <si>
    <t>L185</t>
  </si>
  <si>
    <t>062075</t>
  </si>
  <si>
    <t>TOCCO DA CASAURIA</t>
  </si>
  <si>
    <t>L186</t>
  </si>
  <si>
    <t>65028</t>
  </si>
  <si>
    <t>068042</t>
  </si>
  <si>
    <t>TOCENO</t>
  </si>
  <si>
    <t>L187</t>
  </si>
  <si>
    <t>28858</t>
  </si>
  <si>
    <t>103065</t>
  </si>
  <si>
    <t>TODI</t>
  </si>
  <si>
    <t>L188</t>
  </si>
  <si>
    <t>06059</t>
  </si>
  <si>
    <t>054052</t>
  </si>
  <si>
    <t>TOFFIA</t>
  </si>
  <si>
    <t>L189</t>
  </si>
  <si>
    <t>02039</t>
  </si>
  <si>
    <t>057068</t>
  </si>
  <si>
    <t>TOGO</t>
  </si>
  <si>
    <t>Z351</t>
  </si>
  <si>
    <t>TOG</t>
  </si>
  <si>
    <t>TOIRANO</t>
  </si>
  <si>
    <t>L190</t>
  </si>
  <si>
    <t>17055</t>
  </si>
  <si>
    <t>009061</t>
  </si>
  <si>
    <t>TOKELAU=ISOLE DELL'UNIONE</t>
  </si>
  <si>
    <t>Z727</t>
  </si>
  <si>
    <t>TOK</t>
  </si>
  <si>
    <t>TOLENTINO</t>
  </si>
  <si>
    <t>L191</t>
  </si>
  <si>
    <t>62029</t>
  </si>
  <si>
    <t>043053</t>
  </si>
  <si>
    <t>TOLFA</t>
  </si>
  <si>
    <t>L192</t>
  </si>
  <si>
    <t>00059</t>
  </si>
  <si>
    <t>058105</t>
  </si>
  <si>
    <t>TOLLEGNO</t>
  </si>
  <si>
    <t>L193</t>
  </si>
  <si>
    <t>13818</t>
  </si>
  <si>
    <t>096068</t>
  </si>
  <si>
    <t>TOLLO</t>
  </si>
  <si>
    <t>L194</t>
  </si>
  <si>
    <t>069090</t>
  </si>
  <si>
    <t>TOLMEZZO</t>
  </si>
  <si>
    <t>L195</t>
  </si>
  <si>
    <t>33028</t>
  </si>
  <si>
    <t>030121</t>
  </si>
  <si>
    <t>TOLVE</t>
  </si>
  <si>
    <t>L197</t>
  </si>
  <si>
    <t>85017</t>
  </si>
  <si>
    <t>076090</t>
  </si>
  <si>
    <t>TOMBOLO</t>
  </si>
  <si>
    <t>L199</t>
  </si>
  <si>
    <t>35019</t>
  </si>
  <si>
    <t>028091</t>
  </si>
  <si>
    <t>TON</t>
  </si>
  <si>
    <t>L200</t>
  </si>
  <si>
    <t>022200</t>
  </si>
  <si>
    <t>TONADICO</t>
  </si>
  <si>
    <t>L201</t>
  </si>
  <si>
    <t>022201</t>
  </si>
  <si>
    <t>TONARA</t>
  </si>
  <si>
    <t>L202</t>
  </si>
  <si>
    <t>08039</t>
  </si>
  <si>
    <t>091093</t>
  </si>
  <si>
    <t>TONCO</t>
  </si>
  <si>
    <t>L203</t>
  </si>
  <si>
    <t>14039</t>
  </si>
  <si>
    <t>005109</t>
  </si>
  <si>
    <t>TONENGO</t>
  </si>
  <si>
    <t>L204</t>
  </si>
  <si>
    <t>005110</t>
  </si>
  <si>
    <t>TONEZZA DEL CIMONE</t>
  </si>
  <si>
    <t>D717</t>
  </si>
  <si>
    <t>024106</t>
  </si>
  <si>
    <t>TONGA=ISOLE DEGLI AMICI</t>
  </si>
  <si>
    <t>Z728</t>
  </si>
  <si>
    <t>TORA E PICCILLI</t>
  </si>
  <si>
    <t>L205</t>
  </si>
  <si>
    <t>061093</t>
  </si>
  <si>
    <t>TORANO CASTELLO</t>
  </si>
  <si>
    <t>L206</t>
  </si>
  <si>
    <t>078148</t>
  </si>
  <si>
    <t>TORANO NUOVO</t>
  </si>
  <si>
    <t>L207</t>
  </si>
  <si>
    <t>067042</t>
  </si>
  <si>
    <t>TORBOLE CASAGLIA</t>
  </si>
  <si>
    <t>L210</t>
  </si>
  <si>
    <t>017186</t>
  </si>
  <si>
    <t>TORCEGNO</t>
  </si>
  <si>
    <t>L211</t>
  </si>
  <si>
    <t>022202</t>
  </si>
  <si>
    <t>TORCHIARA</t>
  </si>
  <si>
    <t>L212</t>
  </si>
  <si>
    <t>84076</t>
  </si>
  <si>
    <t>065147</t>
  </si>
  <si>
    <t>TORCHIAROLO</t>
  </si>
  <si>
    <t>L213</t>
  </si>
  <si>
    <t>074018</t>
  </si>
  <si>
    <t>TORELLA DEI LOMBARDI</t>
  </si>
  <si>
    <t>L214</t>
  </si>
  <si>
    <t>83057</t>
  </si>
  <si>
    <t>064109</t>
  </si>
  <si>
    <t>TORELLA DEL SANNIO</t>
  </si>
  <si>
    <t>L215</t>
  </si>
  <si>
    <t>86028</t>
  </si>
  <si>
    <t>070079</t>
  </si>
  <si>
    <t>TORGIANO</t>
  </si>
  <si>
    <t>L216</t>
  </si>
  <si>
    <t>06089</t>
  </si>
  <si>
    <t>054053</t>
  </si>
  <si>
    <t>TORGNON</t>
  </si>
  <si>
    <t>L217</t>
  </si>
  <si>
    <t>007067</t>
  </si>
  <si>
    <t>TORINO</t>
  </si>
  <si>
    <t>L219</t>
  </si>
  <si>
    <t>10100</t>
  </si>
  <si>
    <t>001272</t>
  </si>
  <si>
    <t>TORINO DI SANGRO</t>
  </si>
  <si>
    <t>L218</t>
  </si>
  <si>
    <t>069091</t>
  </si>
  <si>
    <t>TORITTO</t>
  </si>
  <si>
    <t>L220</t>
  </si>
  <si>
    <t>072044</t>
  </si>
  <si>
    <t>TORLINO VIMERCATI</t>
  </si>
  <si>
    <t>L221</t>
  </si>
  <si>
    <t>019105</t>
  </si>
  <si>
    <t>TORNACO</t>
  </si>
  <si>
    <t>L223</t>
  </si>
  <si>
    <t>003146</t>
  </si>
  <si>
    <t>TORNARECCIO</t>
  </si>
  <si>
    <t>L224</t>
  </si>
  <si>
    <t>66046</t>
  </si>
  <si>
    <t>069092</t>
  </si>
  <si>
    <t>TORNATA</t>
  </si>
  <si>
    <t>L225</t>
  </si>
  <si>
    <t>019106</t>
  </si>
  <si>
    <t>TORNIMPARTE</t>
  </si>
  <si>
    <t>L227</t>
  </si>
  <si>
    <t>67049</t>
  </si>
  <si>
    <t>066101</t>
  </si>
  <si>
    <t>TORNO</t>
  </si>
  <si>
    <t>L228</t>
  </si>
  <si>
    <t>013223</t>
  </si>
  <si>
    <t>TORNOLO</t>
  </si>
  <si>
    <t>L229</t>
  </si>
  <si>
    <t>43059</t>
  </si>
  <si>
    <t>034040</t>
  </si>
  <si>
    <t>TORO</t>
  </si>
  <si>
    <t>L230</t>
  </si>
  <si>
    <t>86018</t>
  </si>
  <si>
    <t>070080</t>
  </si>
  <si>
    <t>TORPE'</t>
  </si>
  <si>
    <t>L231</t>
  </si>
  <si>
    <t>091094</t>
  </si>
  <si>
    <t>TORRACA</t>
  </si>
  <si>
    <t>L233</t>
  </si>
  <si>
    <t>065148</t>
  </si>
  <si>
    <t>TORRALBA</t>
  </si>
  <si>
    <t>L235</t>
  </si>
  <si>
    <t>07048</t>
  </si>
  <si>
    <t>090073</t>
  </si>
  <si>
    <t>TORRAZZA COSTE</t>
  </si>
  <si>
    <t>L237</t>
  </si>
  <si>
    <t>018155</t>
  </si>
  <si>
    <t>TORRAZZA PIEMONTE</t>
  </si>
  <si>
    <t>L238</t>
  </si>
  <si>
    <t>10037</t>
  </si>
  <si>
    <t>001273</t>
  </si>
  <si>
    <t>TORRAZZO</t>
  </si>
  <si>
    <t>L239</t>
  </si>
  <si>
    <t>096069</t>
  </si>
  <si>
    <t>TORRE ANNUNZIATA</t>
  </si>
  <si>
    <t>L245</t>
  </si>
  <si>
    <t>80058</t>
  </si>
  <si>
    <t>063083</t>
  </si>
  <si>
    <t>TORRE BERETTI CASTELLARO</t>
  </si>
  <si>
    <t>L250</t>
  </si>
  <si>
    <t>018156</t>
  </si>
  <si>
    <t>TORRE BOLDONE</t>
  </si>
  <si>
    <t>L251</t>
  </si>
  <si>
    <t>016214</t>
  </si>
  <si>
    <t>TORRE BORMIDA</t>
  </si>
  <si>
    <t>L252</t>
  </si>
  <si>
    <t>004226</t>
  </si>
  <si>
    <t>TORRE CAJETANI</t>
  </si>
  <si>
    <t>L243</t>
  </si>
  <si>
    <t>060078</t>
  </si>
  <si>
    <t>TORRE CANAVESE</t>
  </si>
  <si>
    <t>L247</t>
  </si>
  <si>
    <t>001274</t>
  </si>
  <si>
    <t>TORRE D'ARESE</t>
  </si>
  <si>
    <t>L256</t>
  </si>
  <si>
    <t>018157</t>
  </si>
  <si>
    <t>TORRE DE' BUSI</t>
  </si>
  <si>
    <t>L257</t>
  </si>
  <si>
    <t>23806</t>
  </si>
  <si>
    <t>097080</t>
  </si>
  <si>
    <t>TORRE DE' NEGRI</t>
  </si>
  <si>
    <t>L262</t>
  </si>
  <si>
    <t>018158</t>
  </si>
  <si>
    <t>TORRE DE' PASSERI</t>
  </si>
  <si>
    <t>L263</t>
  </si>
  <si>
    <t>65029</t>
  </si>
  <si>
    <t>068043</t>
  </si>
  <si>
    <t>TORRE DE' PICENARDI</t>
  </si>
  <si>
    <t>L258</t>
  </si>
  <si>
    <t>019107</t>
  </si>
  <si>
    <t>TORRE DE' ROVERI</t>
  </si>
  <si>
    <t>L265</t>
  </si>
  <si>
    <t>016216</t>
  </si>
  <si>
    <t>TORRE DEL GRECO</t>
  </si>
  <si>
    <t>L259</t>
  </si>
  <si>
    <t>80059</t>
  </si>
  <si>
    <t>063084</t>
  </si>
  <si>
    <t>TORRE DI MOSTO</t>
  </si>
  <si>
    <t>L267</t>
  </si>
  <si>
    <t>027041</t>
  </si>
  <si>
    <t>TORRE DI RUGGIERO</t>
  </si>
  <si>
    <t>L240</t>
  </si>
  <si>
    <t>079148</t>
  </si>
  <si>
    <t>TORRE DI SANTA MARIA</t>
  </si>
  <si>
    <t>L244</t>
  </si>
  <si>
    <t>014067</t>
  </si>
  <si>
    <t>TORRE D'ISOLA</t>
  </si>
  <si>
    <t>L269</t>
  </si>
  <si>
    <t>018159</t>
  </si>
  <si>
    <t>TORRE LE NOCELLE</t>
  </si>
  <si>
    <t>L272</t>
  </si>
  <si>
    <t>064110</t>
  </si>
  <si>
    <t>TORRE MONDOVI'</t>
  </si>
  <si>
    <t>L241</t>
  </si>
  <si>
    <t>004227</t>
  </si>
  <si>
    <t>TORRE ORSAIA</t>
  </si>
  <si>
    <t>L274</t>
  </si>
  <si>
    <t>84077</t>
  </si>
  <si>
    <t>065149</t>
  </si>
  <si>
    <t>TORRE PALLAVICINA</t>
  </si>
  <si>
    <t>L276</t>
  </si>
  <si>
    <t>016217</t>
  </si>
  <si>
    <t>TORRE PELLICE</t>
  </si>
  <si>
    <t>L277</t>
  </si>
  <si>
    <t>10066</t>
  </si>
  <si>
    <t>001275</t>
  </si>
  <si>
    <t>TORRE SAN GIORGIO</t>
  </si>
  <si>
    <t>L278</t>
  </si>
  <si>
    <t>004228</t>
  </si>
  <si>
    <t>TORRE SAN PATRIZIO</t>
  </si>
  <si>
    <t>L279</t>
  </si>
  <si>
    <t>044072</t>
  </si>
  <si>
    <t>TORRE SANTA SUSANNA</t>
  </si>
  <si>
    <t>L280</t>
  </si>
  <si>
    <t>72028</t>
  </si>
  <si>
    <t>074019</t>
  </si>
  <si>
    <t>TORREANO</t>
  </si>
  <si>
    <t>L246</t>
  </si>
  <si>
    <t>030122</t>
  </si>
  <si>
    <t>TORREBELVICINO</t>
  </si>
  <si>
    <t>L248</t>
  </si>
  <si>
    <t>36036</t>
  </si>
  <si>
    <t>024107</t>
  </si>
  <si>
    <t>TORREBRUNA</t>
  </si>
  <si>
    <t>L253</t>
  </si>
  <si>
    <t>069093</t>
  </si>
  <si>
    <t>TORRECUSO</t>
  </si>
  <si>
    <t>L254</t>
  </si>
  <si>
    <t>062076</t>
  </si>
  <si>
    <t>TORREGLIA</t>
  </si>
  <si>
    <t>L270</t>
  </si>
  <si>
    <t>35038</t>
  </si>
  <si>
    <t>028092</t>
  </si>
  <si>
    <t>TORREGROTTA</t>
  </si>
  <si>
    <t>L271</t>
  </si>
  <si>
    <t>083098</t>
  </si>
  <si>
    <t>TORREMAGGIORE</t>
  </si>
  <si>
    <t>L273</t>
  </si>
  <si>
    <t>71017</t>
  </si>
  <si>
    <t>071056</t>
  </si>
  <si>
    <t>TORRENOVA</t>
  </si>
  <si>
    <t>M287</t>
  </si>
  <si>
    <t>083108</t>
  </si>
  <si>
    <t>TORRESINA</t>
  </si>
  <si>
    <t>L281</t>
  </si>
  <si>
    <t>004229</t>
  </si>
  <si>
    <t>TORRETTA</t>
  </si>
  <si>
    <t>L282</t>
  </si>
  <si>
    <t>082072</t>
  </si>
  <si>
    <t>TORREVECCHIA PIA</t>
  </si>
  <si>
    <t>L285</t>
  </si>
  <si>
    <t>018160</t>
  </si>
  <si>
    <t>TORREVECCHIA TEATINA</t>
  </si>
  <si>
    <t>L284</t>
  </si>
  <si>
    <t>069094</t>
  </si>
  <si>
    <t>TORRI DEL BENACO</t>
  </si>
  <si>
    <t>L287</t>
  </si>
  <si>
    <t>023086</t>
  </si>
  <si>
    <t>TORRI DI QUARTESOLO</t>
  </si>
  <si>
    <t>L297</t>
  </si>
  <si>
    <t>024108</t>
  </si>
  <si>
    <t>TORRI IN SABINA</t>
  </si>
  <si>
    <t>L286</t>
  </si>
  <si>
    <t>02049</t>
  </si>
  <si>
    <t>057070</t>
  </si>
  <si>
    <t>TORRIANA</t>
  </si>
  <si>
    <t>I550</t>
  </si>
  <si>
    <t>47825</t>
  </si>
  <si>
    <t>099019</t>
  </si>
  <si>
    <t>TORRICE</t>
  </si>
  <si>
    <t>L290</t>
  </si>
  <si>
    <t>060079</t>
  </si>
  <si>
    <t>TORRICELLA</t>
  </si>
  <si>
    <t>L294</t>
  </si>
  <si>
    <t>073028</t>
  </si>
  <si>
    <t>TORRICELLA DEL PIZZO</t>
  </si>
  <si>
    <t>L296</t>
  </si>
  <si>
    <t>019108</t>
  </si>
  <si>
    <t>TORRICELLA IN SABINA</t>
  </si>
  <si>
    <t>L293</t>
  </si>
  <si>
    <t>057069</t>
  </si>
  <si>
    <t>TORRICELLA PELIGNA</t>
  </si>
  <si>
    <t>L291</t>
  </si>
  <si>
    <t>66019</t>
  </si>
  <si>
    <t>069095</t>
  </si>
  <si>
    <t>TORRICELLA SICURA</t>
  </si>
  <si>
    <t>L295</t>
  </si>
  <si>
    <t>067043</t>
  </si>
  <si>
    <t>TORRICELLA VERZATE</t>
  </si>
  <si>
    <t>L292</t>
  </si>
  <si>
    <t>018161</t>
  </si>
  <si>
    <t>TORRIGLIA</t>
  </si>
  <si>
    <t>L298</t>
  </si>
  <si>
    <t>16029</t>
  </si>
  <si>
    <t>010062</t>
  </si>
  <si>
    <t>TORRILE</t>
  </si>
  <si>
    <t>L299</t>
  </si>
  <si>
    <t>034041</t>
  </si>
  <si>
    <t>TORRIONI</t>
  </si>
  <si>
    <t>L301</t>
  </si>
  <si>
    <t>064111</t>
  </si>
  <si>
    <t>TORRITA DI SIENA</t>
  </si>
  <si>
    <t>L303</t>
  </si>
  <si>
    <t>53049</t>
  </si>
  <si>
    <t>052035</t>
  </si>
  <si>
    <t>TORRITA TIBERINA</t>
  </si>
  <si>
    <t>L302</t>
  </si>
  <si>
    <t>058106</t>
  </si>
  <si>
    <t>TORTOLI'</t>
  </si>
  <si>
    <t>A355</t>
  </si>
  <si>
    <t>08048</t>
  </si>
  <si>
    <t>105018</t>
  </si>
  <si>
    <t>TORTONA</t>
  </si>
  <si>
    <t>L304</t>
  </si>
  <si>
    <t>15057</t>
  </si>
  <si>
    <t>006174</t>
  </si>
  <si>
    <t>TORTORA</t>
  </si>
  <si>
    <t>L305</t>
  </si>
  <si>
    <t>078149</t>
  </si>
  <si>
    <t>TORTORELLA</t>
  </si>
  <si>
    <t>L306</t>
  </si>
  <si>
    <t>065150</t>
  </si>
  <si>
    <t>TORTORETO</t>
  </si>
  <si>
    <t>L307</t>
  </si>
  <si>
    <t>64018</t>
  </si>
  <si>
    <t>067044</t>
  </si>
  <si>
    <t>TORTORICI</t>
  </si>
  <si>
    <t>L308</t>
  </si>
  <si>
    <t>98078</t>
  </si>
  <si>
    <t>083099</t>
  </si>
  <si>
    <t>TORVISCOSA</t>
  </si>
  <si>
    <t>L309</t>
  </si>
  <si>
    <t>030123</t>
  </si>
  <si>
    <t>TOSCOLANO MADERNO</t>
  </si>
  <si>
    <t>L312</t>
  </si>
  <si>
    <t>25088</t>
  </si>
  <si>
    <t>017187</t>
  </si>
  <si>
    <t>TOSSICIA</t>
  </si>
  <si>
    <t>L314</t>
  </si>
  <si>
    <t>64049</t>
  </si>
  <si>
    <t>067045</t>
  </si>
  <si>
    <t>TOVO DI SANT'AGATA</t>
  </si>
  <si>
    <t>L316</t>
  </si>
  <si>
    <t>014068</t>
  </si>
  <si>
    <t>TOVO SAN GIACOMO</t>
  </si>
  <si>
    <t>L315</t>
  </si>
  <si>
    <t>009062</t>
  </si>
  <si>
    <t>TRABIA</t>
  </si>
  <si>
    <t>L317</t>
  </si>
  <si>
    <t>90019</t>
  </si>
  <si>
    <t>082073</t>
  </si>
  <si>
    <t>TRADATE</t>
  </si>
  <si>
    <t>L319</t>
  </si>
  <si>
    <t>21049</t>
  </si>
  <si>
    <t>012127</t>
  </si>
  <si>
    <t>TRAMATZA</t>
  </si>
  <si>
    <t>L321</t>
  </si>
  <si>
    <t>095066</t>
  </si>
  <si>
    <t>TRAMBILENO</t>
  </si>
  <si>
    <t>L322</t>
  </si>
  <si>
    <t>38068</t>
  </si>
  <si>
    <t>022203</t>
  </si>
  <si>
    <t>TRAMONTI</t>
  </si>
  <si>
    <t>L323</t>
  </si>
  <si>
    <t>065151</t>
  </si>
  <si>
    <t>TRAMONTI DI SOPRA</t>
  </si>
  <si>
    <t>L324</t>
  </si>
  <si>
    <t>093045</t>
  </si>
  <si>
    <t>TRAMONTI DI SOTTO</t>
  </si>
  <si>
    <t>L325</t>
  </si>
  <si>
    <t>093046</t>
  </si>
  <si>
    <t>TRAMUTOLA</t>
  </si>
  <si>
    <t>L326</t>
  </si>
  <si>
    <t>85057</t>
  </si>
  <si>
    <t>076091</t>
  </si>
  <si>
    <t>TRANA</t>
  </si>
  <si>
    <t>L327</t>
  </si>
  <si>
    <t>001276</t>
  </si>
  <si>
    <t>TRANI</t>
  </si>
  <si>
    <t>L328</t>
  </si>
  <si>
    <t>70059</t>
  </si>
  <si>
    <t>072045</t>
  </si>
  <si>
    <t>TRANSACQUA</t>
  </si>
  <si>
    <t>L329</t>
  </si>
  <si>
    <t>022204</t>
  </si>
  <si>
    <t>TRANSKEI</t>
  </si>
  <si>
    <t>Z365</t>
  </si>
  <si>
    <t>TRN</t>
  </si>
  <si>
    <t>TRAONA</t>
  </si>
  <si>
    <t>L330</t>
  </si>
  <si>
    <t>23019</t>
  </si>
  <si>
    <t>014069</t>
  </si>
  <si>
    <t>TRAPANI</t>
  </si>
  <si>
    <t>L331</t>
  </si>
  <si>
    <t>91100</t>
  </si>
  <si>
    <t>081021</t>
  </si>
  <si>
    <t>TRAPPETO</t>
  </si>
  <si>
    <t>L332</t>
  </si>
  <si>
    <t>082074</t>
  </si>
  <si>
    <t>TRAREGO VIGGIONA</t>
  </si>
  <si>
    <t>L333</t>
  </si>
  <si>
    <t>28826</t>
  </si>
  <si>
    <t>103066</t>
  </si>
  <si>
    <t>TRASACCO</t>
  </si>
  <si>
    <t>L334</t>
  </si>
  <si>
    <t>67059</t>
  </si>
  <si>
    <t>066102</t>
  </si>
  <si>
    <t>TRASAGHIS</t>
  </si>
  <si>
    <t>L335</t>
  </si>
  <si>
    <t>030124</t>
  </si>
  <si>
    <t>TRASQUERA</t>
  </si>
  <si>
    <t>L336</t>
  </si>
  <si>
    <t>28868</t>
  </si>
  <si>
    <t>103067</t>
  </si>
  <si>
    <t>TRATALIAS</t>
  </si>
  <si>
    <t>L337</t>
  </si>
  <si>
    <t>107021</t>
  </si>
  <si>
    <t>TRAUSELLA</t>
  </si>
  <si>
    <t>L338</t>
  </si>
  <si>
    <t>001277</t>
  </si>
  <si>
    <t>TRAVACO' SICCOMARIO</t>
  </si>
  <si>
    <t>I236</t>
  </si>
  <si>
    <t>018162</t>
  </si>
  <si>
    <t>TRAVAGLIATO</t>
  </si>
  <si>
    <t>L339</t>
  </si>
  <si>
    <t>25039</t>
  </si>
  <si>
    <t>017188</t>
  </si>
  <si>
    <t>TRAVEDONA MONATE</t>
  </si>
  <si>
    <t>L342</t>
  </si>
  <si>
    <t>21028</t>
  </si>
  <si>
    <t>012128</t>
  </si>
  <si>
    <t>TRAVERSELLA</t>
  </si>
  <si>
    <t>L345</t>
  </si>
  <si>
    <t>001278</t>
  </si>
  <si>
    <t>TRAVERSETOLO</t>
  </si>
  <si>
    <t>L346</t>
  </si>
  <si>
    <t>43029</t>
  </si>
  <si>
    <t>034042</t>
  </si>
  <si>
    <t>TRAVES</t>
  </si>
  <si>
    <t>L340</t>
  </si>
  <si>
    <t>001279</t>
  </si>
  <si>
    <t>TRAVESIO</t>
  </si>
  <si>
    <t>L347</t>
  </si>
  <si>
    <t>093047</t>
  </si>
  <si>
    <t>TRAVO</t>
  </si>
  <si>
    <t>L348</t>
  </si>
  <si>
    <t>033043</t>
  </si>
  <si>
    <t>TREBASELEGHE</t>
  </si>
  <si>
    <t>L349</t>
  </si>
  <si>
    <t>028093</t>
  </si>
  <si>
    <t>TREBISACCE</t>
  </si>
  <si>
    <t>L353</t>
  </si>
  <si>
    <t>87075</t>
  </si>
  <si>
    <t>078150</t>
  </si>
  <si>
    <t>TRECASALI</t>
  </si>
  <si>
    <t>L354</t>
  </si>
  <si>
    <t>034043</t>
  </si>
  <si>
    <t>TRECASE</t>
  </si>
  <si>
    <t>M280</t>
  </si>
  <si>
    <t>063091</t>
  </si>
  <si>
    <t>TRECASTAGNI</t>
  </si>
  <si>
    <t>L355</t>
  </si>
  <si>
    <t>95039</t>
  </si>
  <si>
    <t>087050</t>
  </si>
  <si>
    <t>TRECATE</t>
  </si>
  <si>
    <t>L356</t>
  </si>
  <si>
    <t>28069</t>
  </si>
  <si>
    <t>003149</t>
  </si>
  <si>
    <t>TRECCHINA</t>
  </si>
  <si>
    <t>L357</t>
  </si>
  <si>
    <t>85049</t>
  </si>
  <si>
    <t>076092</t>
  </si>
  <si>
    <t>TRECENTA</t>
  </si>
  <si>
    <t>L359</t>
  </si>
  <si>
    <t>45027</t>
  </si>
  <si>
    <t>029047</t>
  </si>
  <si>
    <t>TREDOZIO</t>
  </si>
  <si>
    <t>L361</t>
  </si>
  <si>
    <t>47019</t>
  </si>
  <si>
    <t>040049</t>
  </si>
  <si>
    <t>TREGLIO</t>
  </si>
  <si>
    <t>L363</t>
  </si>
  <si>
    <t>069096</t>
  </si>
  <si>
    <t>TREGNAGO</t>
  </si>
  <si>
    <t>L364</t>
  </si>
  <si>
    <t>37039</t>
  </si>
  <si>
    <t>023087</t>
  </si>
  <si>
    <t>TREIA</t>
  </si>
  <si>
    <t>L366</t>
  </si>
  <si>
    <t>043054</t>
  </si>
  <si>
    <t>TREISO</t>
  </si>
  <si>
    <t>L367</t>
  </si>
  <si>
    <t>004230</t>
  </si>
  <si>
    <t>TREMENICO</t>
  </si>
  <si>
    <t>L368</t>
  </si>
  <si>
    <t>23836</t>
  </si>
  <si>
    <t>097081</t>
  </si>
  <si>
    <t>TREMESTIERI ETNEO</t>
  </si>
  <si>
    <t>L369</t>
  </si>
  <si>
    <t>087051</t>
  </si>
  <si>
    <t>TREMEZZO</t>
  </si>
  <si>
    <t>L371</t>
  </si>
  <si>
    <t>22019</t>
  </si>
  <si>
    <t>013225</t>
  </si>
  <si>
    <t>TREMOSINE</t>
  </si>
  <si>
    <t>L372</t>
  </si>
  <si>
    <t>017189</t>
  </si>
  <si>
    <t>TRENTA</t>
  </si>
  <si>
    <t>L375</t>
  </si>
  <si>
    <t>078151</t>
  </si>
  <si>
    <t>TRENTINARA</t>
  </si>
  <si>
    <t>L377</t>
  </si>
  <si>
    <t>065152</t>
  </si>
  <si>
    <t>TRENTO</t>
  </si>
  <si>
    <t>L378</t>
  </si>
  <si>
    <t>38100</t>
  </si>
  <si>
    <t>022205</t>
  </si>
  <si>
    <t>TRENTOLA DUCENTA</t>
  </si>
  <si>
    <t>L379</t>
  </si>
  <si>
    <t>81038</t>
  </si>
  <si>
    <t>061094</t>
  </si>
  <si>
    <t>TRENZANO</t>
  </si>
  <si>
    <t>L380</t>
  </si>
  <si>
    <t>017190</t>
  </si>
  <si>
    <t>TREPPO CARNICO</t>
  </si>
  <si>
    <t>L381</t>
  </si>
  <si>
    <t>030125</t>
  </si>
  <si>
    <t>TREPPO GRANDE</t>
  </si>
  <si>
    <t>L382</t>
  </si>
  <si>
    <t>030126</t>
  </si>
  <si>
    <t>TREPUZZI</t>
  </si>
  <si>
    <t>L383</t>
  </si>
  <si>
    <t>73019</t>
  </si>
  <si>
    <t>075087</t>
  </si>
  <si>
    <t>TREQUANDA</t>
  </si>
  <si>
    <t>L384</t>
  </si>
  <si>
    <t>052036</t>
  </si>
  <si>
    <t>TRES</t>
  </si>
  <si>
    <t>L385</t>
  </si>
  <si>
    <t>022206</t>
  </si>
  <si>
    <t>TRESANA</t>
  </si>
  <si>
    <t>L386</t>
  </si>
  <si>
    <t>54012</t>
  </si>
  <si>
    <t>045015</t>
  </si>
  <si>
    <t>TRESCORE BALNEARIO</t>
  </si>
  <si>
    <t>L388</t>
  </si>
  <si>
    <t>016218</t>
  </si>
  <si>
    <t>TRESCORE CREMASCO</t>
  </si>
  <si>
    <t>L389</t>
  </si>
  <si>
    <t>019109</t>
  </si>
  <si>
    <t>TRESIGALLO</t>
  </si>
  <si>
    <t>L390</t>
  </si>
  <si>
    <t>44039</t>
  </si>
  <si>
    <t>038024</t>
  </si>
  <si>
    <t>TRESIVIO</t>
  </si>
  <si>
    <t>L392</t>
  </si>
  <si>
    <t>014070</t>
  </si>
  <si>
    <t>TRESNURAGHES</t>
  </si>
  <si>
    <t>L393</t>
  </si>
  <si>
    <t>09079</t>
  </si>
  <si>
    <t>095067</t>
  </si>
  <si>
    <t>TREVENZUOLO</t>
  </si>
  <si>
    <t>L396</t>
  </si>
  <si>
    <t>023088</t>
  </si>
  <si>
    <t>TREVI</t>
  </si>
  <si>
    <t>L397</t>
  </si>
  <si>
    <t>06039</t>
  </si>
  <si>
    <t>054054</t>
  </si>
  <si>
    <t>TREVI NEL LAZIO</t>
  </si>
  <si>
    <t>L398</t>
  </si>
  <si>
    <t>060080</t>
  </si>
  <si>
    <t>TREVICO</t>
  </si>
  <si>
    <t>L399</t>
  </si>
  <si>
    <t>83058</t>
  </si>
  <si>
    <t>064112</t>
  </si>
  <si>
    <t>TREVIGLIO</t>
  </si>
  <si>
    <t>L400</t>
  </si>
  <si>
    <t>24047</t>
  </si>
  <si>
    <t>016219</t>
  </si>
  <si>
    <t>TREVIGNANO</t>
  </si>
  <si>
    <t>L402</t>
  </si>
  <si>
    <t>026085</t>
  </si>
  <si>
    <t>TREVIGNANO ROMANO</t>
  </si>
  <si>
    <t>L401</t>
  </si>
  <si>
    <t>00069</t>
  </si>
  <si>
    <t>058107</t>
  </si>
  <si>
    <t>TREVILLE</t>
  </si>
  <si>
    <t>L403</t>
  </si>
  <si>
    <t>006175</t>
  </si>
  <si>
    <t>TREVIOLO</t>
  </si>
  <si>
    <t>L404</t>
  </si>
  <si>
    <t>24048</t>
  </si>
  <si>
    <t>016220</t>
  </si>
  <si>
    <t>TREVISO</t>
  </si>
  <si>
    <t>L407</t>
  </si>
  <si>
    <t>31100</t>
  </si>
  <si>
    <t>026086</t>
  </si>
  <si>
    <t>TREVISO BRESCIANO</t>
  </si>
  <si>
    <t>L406</t>
  </si>
  <si>
    <t>017191</t>
  </si>
  <si>
    <t>TREZZANO ROSA</t>
  </si>
  <si>
    <t>L408</t>
  </si>
  <si>
    <t>015219</t>
  </si>
  <si>
    <t>TREZZANO SUL NAVIGLIO</t>
  </si>
  <si>
    <t>L409</t>
  </si>
  <si>
    <t>015220</t>
  </si>
  <si>
    <t>TREZZO SULL'ADDA</t>
  </si>
  <si>
    <t>L411</t>
  </si>
  <si>
    <t>015221</t>
  </si>
  <si>
    <t>TREZZO TINELLA</t>
  </si>
  <si>
    <t>L410</t>
  </si>
  <si>
    <t>004231</t>
  </si>
  <si>
    <t>TREZZONE</t>
  </si>
  <si>
    <t>L413</t>
  </si>
  <si>
    <t>013226</t>
  </si>
  <si>
    <t>TRIBANO</t>
  </si>
  <si>
    <t>L414</t>
  </si>
  <si>
    <t>028094</t>
  </si>
  <si>
    <t>TRIBIANO</t>
  </si>
  <si>
    <t>L415</t>
  </si>
  <si>
    <t>015222</t>
  </si>
  <si>
    <t>TRIBOGNA</t>
  </si>
  <si>
    <t>L416</t>
  </si>
  <si>
    <t>010063</t>
  </si>
  <si>
    <t>TRICARICO</t>
  </si>
  <si>
    <t>L418</t>
  </si>
  <si>
    <t>75019</t>
  </si>
  <si>
    <t>077028</t>
  </si>
  <si>
    <t>TRICASE</t>
  </si>
  <si>
    <t>L419</t>
  </si>
  <si>
    <t>73039</t>
  </si>
  <si>
    <t>075088</t>
  </si>
  <si>
    <t>TRICERRO</t>
  </si>
  <si>
    <t>L420</t>
  </si>
  <si>
    <t>13038</t>
  </si>
  <si>
    <t>002147</t>
  </si>
  <si>
    <t>TRICESIMO</t>
  </si>
  <si>
    <t>L421</t>
  </si>
  <si>
    <t>33019</t>
  </si>
  <si>
    <t>030127</t>
  </si>
  <si>
    <t>TRICHIANA</t>
  </si>
  <si>
    <t>L422</t>
  </si>
  <si>
    <t>32028</t>
  </si>
  <si>
    <t>025061</t>
  </si>
  <si>
    <t>TRIEI</t>
  </si>
  <si>
    <t>L423</t>
  </si>
  <si>
    <t>105019</t>
  </si>
  <si>
    <t>TRIESTE</t>
  </si>
  <si>
    <t>L424</t>
  </si>
  <si>
    <t>34100</t>
  </si>
  <si>
    <t>032006</t>
  </si>
  <si>
    <t>TRIGGIANO</t>
  </si>
  <si>
    <t>L425</t>
  </si>
  <si>
    <t>70019</t>
  </si>
  <si>
    <t>072046</t>
  </si>
  <si>
    <t>TRIGOLO</t>
  </si>
  <si>
    <t>L426</t>
  </si>
  <si>
    <t>26018</t>
  </si>
  <si>
    <t>019110</t>
  </si>
  <si>
    <t>TRINIDAD E TOBAGO</t>
  </si>
  <si>
    <t>Z612</t>
  </si>
  <si>
    <t>TRI</t>
  </si>
  <si>
    <t>TRINITA'</t>
  </si>
  <si>
    <t>L427</t>
  </si>
  <si>
    <t>12049</t>
  </si>
  <si>
    <t>004232</t>
  </si>
  <si>
    <t>TRINITA' D'AGULTU E VIGNOLA</t>
  </si>
  <si>
    <t>L428</t>
  </si>
  <si>
    <t>07038</t>
  </si>
  <si>
    <t>104026</t>
  </si>
  <si>
    <t>TRINITAPOLI</t>
  </si>
  <si>
    <t>B915</t>
  </si>
  <si>
    <t>71049</t>
  </si>
  <si>
    <t>071057</t>
  </si>
  <si>
    <t>TRINO</t>
  </si>
  <si>
    <t>L429</t>
  </si>
  <si>
    <t>13039</t>
  </si>
  <si>
    <t>002148</t>
  </si>
  <si>
    <t>TRIORA</t>
  </si>
  <si>
    <t>L430</t>
  </si>
  <si>
    <t>008061</t>
  </si>
  <si>
    <t>TRIPI</t>
  </si>
  <si>
    <t>L431</t>
  </si>
  <si>
    <t>083100</t>
  </si>
  <si>
    <t>TRISOBBIO</t>
  </si>
  <si>
    <t>L432</t>
  </si>
  <si>
    <t>006176</t>
  </si>
  <si>
    <t>TRISSINO</t>
  </si>
  <si>
    <t>L433</t>
  </si>
  <si>
    <t>024110</t>
  </si>
  <si>
    <t>TRIUGGIO</t>
  </si>
  <si>
    <t>L434</t>
  </si>
  <si>
    <t>015223</t>
  </si>
  <si>
    <t>TRIVENTO</t>
  </si>
  <si>
    <t>L435</t>
  </si>
  <si>
    <t>86029</t>
  </si>
  <si>
    <t>070081</t>
  </si>
  <si>
    <t>TRIVERO</t>
  </si>
  <si>
    <t>L436</t>
  </si>
  <si>
    <t>13835</t>
  </si>
  <si>
    <t>096070</t>
  </si>
  <si>
    <t>TRIVIGLIANO</t>
  </si>
  <si>
    <t>L437</t>
  </si>
  <si>
    <t>060081</t>
  </si>
  <si>
    <t>TRIVIGNANO UDINESE</t>
  </si>
  <si>
    <t>L438</t>
  </si>
  <si>
    <t>030128</t>
  </si>
  <si>
    <t>TRIVIGNO</t>
  </si>
  <si>
    <t>L439</t>
  </si>
  <si>
    <t>85018</t>
  </si>
  <si>
    <t>076093</t>
  </si>
  <si>
    <t>TRIVOLZIO</t>
  </si>
  <si>
    <t>L440</t>
  </si>
  <si>
    <t>018163</t>
  </si>
  <si>
    <t>TRODENA</t>
  </si>
  <si>
    <t>L444</t>
  </si>
  <si>
    <t>021102</t>
  </si>
  <si>
    <t>TROFARELLO</t>
  </si>
  <si>
    <t>L445</t>
  </si>
  <si>
    <t>10028</t>
  </si>
  <si>
    <t>001280</t>
  </si>
  <si>
    <t>TROIA</t>
  </si>
  <si>
    <t>L447</t>
  </si>
  <si>
    <t>71029</t>
  </si>
  <si>
    <t>071058</t>
  </si>
  <si>
    <t>TROINA</t>
  </si>
  <si>
    <t>L448</t>
  </si>
  <si>
    <t>94018</t>
  </si>
  <si>
    <t>086018</t>
  </si>
  <si>
    <t>TROMELLO</t>
  </si>
  <si>
    <t>L449</t>
  </si>
  <si>
    <t>018164</t>
  </si>
  <si>
    <t>TRONTANO</t>
  </si>
  <si>
    <t>L450</t>
  </si>
  <si>
    <t>28859</t>
  </si>
  <si>
    <t>103068</t>
  </si>
  <si>
    <t>TRONZANO LAGO MAGGIORE</t>
  </si>
  <si>
    <t>A705</t>
  </si>
  <si>
    <t>012129</t>
  </si>
  <si>
    <t>TRONZANO VERCELLESE</t>
  </si>
  <si>
    <t>L451</t>
  </si>
  <si>
    <t>13049</t>
  </si>
  <si>
    <t>002150</t>
  </si>
  <si>
    <t>TROPEA</t>
  </si>
  <si>
    <t>L452</t>
  </si>
  <si>
    <t>102044</t>
  </si>
  <si>
    <t>TROVO</t>
  </si>
  <si>
    <t>L453</t>
  </si>
  <si>
    <t>018165</t>
  </si>
  <si>
    <t>TRUCCAZZANO</t>
  </si>
  <si>
    <t>L454</t>
  </si>
  <si>
    <t>015224</t>
  </si>
  <si>
    <t>TUBRE</t>
  </si>
  <si>
    <t>L455</t>
  </si>
  <si>
    <t>021103</t>
  </si>
  <si>
    <t>TUENNO</t>
  </si>
  <si>
    <t>L457</t>
  </si>
  <si>
    <t>38019</t>
  </si>
  <si>
    <t>022207</t>
  </si>
  <si>
    <t>TUFARA</t>
  </si>
  <si>
    <t>L458</t>
  </si>
  <si>
    <t>070082</t>
  </si>
  <si>
    <t>TUFILLO</t>
  </si>
  <si>
    <t>L459</t>
  </si>
  <si>
    <t>069097</t>
  </si>
  <si>
    <t>TUFINO</t>
  </si>
  <si>
    <t>L460</t>
  </si>
  <si>
    <t>063085</t>
  </si>
  <si>
    <t>TUFO</t>
  </si>
  <si>
    <t>L461</t>
  </si>
  <si>
    <t>064113</t>
  </si>
  <si>
    <t>TUGLIE</t>
  </si>
  <si>
    <t>L462</t>
  </si>
  <si>
    <t>73058</t>
  </si>
  <si>
    <t>075089</t>
  </si>
  <si>
    <t>TUILI</t>
  </si>
  <si>
    <t>L463</t>
  </si>
  <si>
    <t>106022</t>
  </si>
  <si>
    <t>TULA</t>
  </si>
  <si>
    <t>L464</t>
  </si>
  <si>
    <t>090075</t>
  </si>
  <si>
    <t>TUNISIA</t>
  </si>
  <si>
    <t>Z352</t>
  </si>
  <si>
    <t>TNX</t>
  </si>
  <si>
    <t>TUORO SUL TRASIMENO</t>
  </si>
  <si>
    <t>L466</t>
  </si>
  <si>
    <t>06069</t>
  </si>
  <si>
    <t>054055</t>
  </si>
  <si>
    <t>TURANIA</t>
  </si>
  <si>
    <t>G507</t>
  </si>
  <si>
    <t>057071</t>
  </si>
  <si>
    <t>TURANO LODIGIANO</t>
  </si>
  <si>
    <t>L469</t>
  </si>
  <si>
    <t>26828</t>
  </si>
  <si>
    <t>098058</t>
  </si>
  <si>
    <t>TURATE</t>
  </si>
  <si>
    <t>L470</t>
  </si>
  <si>
    <t>22078</t>
  </si>
  <si>
    <t>013227</t>
  </si>
  <si>
    <t>TURBIGO</t>
  </si>
  <si>
    <t>L471</t>
  </si>
  <si>
    <t>20029</t>
  </si>
  <si>
    <t>015226</t>
  </si>
  <si>
    <t>TURCHIA</t>
  </si>
  <si>
    <t>Z243</t>
  </si>
  <si>
    <t>TRX</t>
  </si>
  <si>
    <t>TURI</t>
  </si>
  <si>
    <t>L472</t>
  </si>
  <si>
    <t>072047</t>
  </si>
  <si>
    <t>TURKEMENISTAN</t>
  </si>
  <si>
    <t>Z258</t>
  </si>
  <si>
    <t>TRK</t>
  </si>
  <si>
    <t>TURKS E CAICOS (ISOLE)</t>
  </si>
  <si>
    <t>Z519</t>
  </si>
  <si>
    <t>TEC</t>
  </si>
  <si>
    <t>TURRI</t>
  </si>
  <si>
    <t>L473</t>
  </si>
  <si>
    <t>106023</t>
  </si>
  <si>
    <t>TURRIACO</t>
  </si>
  <si>
    <t>L474</t>
  </si>
  <si>
    <t>031024</t>
  </si>
  <si>
    <t>TURRIVALIGNANI</t>
  </si>
  <si>
    <t>L475</t>
  </si>
  <si>
    <t>068044</t>
  </si>
  <si>
    <t>TURSI</t>
  </si>
  <si>
    <t>L477</t>
  </si>
  <si>
    <t>75028</t>
  </si>
  <si>
    <t>077029</t>
  </si>
  <si>
    <t>TUSA</t>
  </si>
  <si>
    <t>L478</t>
  </si>
  <si>
    <t>98079</t>
  </si>
  <si>
    <t>083101</t>
  </si>
  <si>
    <t>TUSCANIA</t>
  </si>
  <si>
    <t>L310</t>
  </si>
  <si>
    <t>01017</t>
  </si>
  <si>
    <t>056052</t>
  </si>
  <si>
    <t>TUVALU</t>
  </si>
  <si>
    <t>Z732</t>
  </si>
  <si>
    <t>TUV</t>
  </si>
  <si>
    <t>UBIALE CLANEZZO</t>
  </si>
  <si>
    <t>C789</t>
  </si>
  <si>
    <t>016221</t>
  </si>
  <si>
    <t>UBOLDO</t>
  </si>
  <si>
    <t>L480</t>
  </si>
  <si>
    <t>012130</t>
  </si>
  <si>
    <t>UCRAINA</t>
  </si>
  <si>
    <t>Z138</t>
  </si>
  <si>
    <t>UCR</t>
  </si>
  <si>
    <t>UCRIA</t>
  </si>
  <si>
    <t>L482</t>
  </si>
  <si>
    <t>083102</t>
  </si>
  <si>
    <t>UDINE</t>
  </si>
  <si>
    <t>L483</t>
  </si>
  <si>
    <t>33100</t>
  </si>
  <si>
    <t>030129</t>
  </si>
  <si>
    <t>UGANDA</t>
  </si>
  <si>
    <t>Z353</t>
  </si>
  <si>
    <t>UGA</t>
  </si>
  <si>
    <t>UGENTO</t>
  </si>
  <si>
    <t>L484</t>
  </si>
  <si>
    <t>73059</t>
  </si>
  <si>
    <t>075090</t>
  </si>
  <si>
    <t>UGGIANO LA CHIESA</t>
  </si>
  <si>
    <t>L485</t>
  </si>
  <si>
    <t>075091</t>
  </si>
  <si>
    <t>UGGIATE TREVANO</t>
  </si>
  <si>
    <t>L487</t>
  </si>
  <si>
    <t>22029</t>
  </si>
  <si>
    <t>013228</t>
  </si>
  <si>
    <t>ULA' TIRSO</t>
  </si>
  <si>
    <t>L488</t>
  </si>
  <si>
    <t>09089</t>
  </si>
  <si>
    <t>095068</t>
  </si>
  <si>
    <t>ULASSAI</t>
  </si>
  <si>
    <t>L489</t>
  </si>
  <si>
    <t>105020</t>
  </si>
  <si>
    <t>ULTIMO</t>
  </si>
  <si>
    <t>L490</t>
  </si>
  <si>
    <t>39016</t>
  </si>
  <si>
    <t>021104</t>
  </si>
  <si>
    <t>UMBERTIDE</t>
  </si>
  <si>
    <t>D786</t>
  </si>
  <si>
    <t>06019</t>
  </si>
  <si>
    <t>054056</t>
  </si>
  <si>
    <t>UMBRIATICO</t>
  </si>
  <si>
    <t>L492</t>
  </si>
  <si>
    <t>88823</t>
  </si>
  <si>
    <t>101026</t>
  </si>
  <si>
    <t>UNGHERIA</t>
  </si>
  <si>
    <t>Z134</t>
  </si>
  <si>
    <t>HXX</t>
  </si>
  <si>
    <t>UNIONE REPUBBLICHE SOCIALISTE SOVIE</t>
  </si>
  <si>
    <t>Z135</t>
  </si>
  <si>
    <t>URS</t>
  </si>
  <si>
    <t>URAGO D'OGLIO</t>
  </si>
  <si>
    <t>L494</t>
  </si>
  <si>
    <t>017192</t>
  </si>
  <si>
    <t>URAS</t>
  </si>
  <si>
    <t>L496</t>
  </si>
  <si>
    <t>09099</t>
  </si>
  <si>
    <t>095069</t>
  </si>
  <si>
    <t>URBANA</t>
  </si>
  <si>
    <t>L497</t>
  </si>
  <si>
    <t>028095</t>
  </si>
  <si>
    <t>URBANIA</t>
  </si>
  <si>
    <t>L498</t>
  </si>
  <si>
    <t>041066</t>
  </si>
  <si>
    <t>URBE</t>
  </si>
  <si>
    <t>L499</t>
  </si>
  <si>
    <t>17048</t>
  </si>
  <si>
    <t>009063</t>
  </si>
  <si>
    <t>URBINO</t>
  </si>
  <si>
    <t>L500</t>
  </si>
  <si>
    <t>61029</t>
  </si>
  <si>
    <t>041067</t>
  </si>
  <si>
    <t>URBISAGLIA</t>
  </si>
  <si>
    <t>L501</t>
  </si>
  <si>
    <t>043055</t>
  </si>
  <si>
    <t>URGNANO</t>
  </si>
  <si>
    <t>L502</t>
  </si>
  <si>
    <t>24059</t>
  </si>
  <si>
    <t>016222</t>
  </si>
  <si>
    <t>URI</t>
  </si>
  <si>
    <t>L503</t>
  </si>
  <si>
    <t>090076</t>
  </si>
  <si>
    <t>URUGUAY</t>
  </si>
  <si>
    <t>Z613</t>
  </si>
  <si>
    <t>UXX</t>
  </si>
  <si>
    <t>URURI</t>
  </si>
  <si>
    <t>L505</t>
  </si>
  <si>
    <t>86049</t>
  </si>
  <si>
    <t>070083</t>
  </si>
  <si>
    <t>URZULEI</t>
  </si>
  <si>
    <t>L506</t>
  </si>
  <si>
    <t>105021</t>
  </si>
  <si>
    <t>USCIO</t>
  </si>
  <si>
    <t>L507</t>
  </si>
  <si>
    <t>010064</t>
  </si>
  <si>
    <t>USELLUS</t>
  </si>
  <si>
    <t>L508</t>
  </si>
  <si>
    <t>095070</t>
  </si>
  <si>
    <t>USINI</t>
  </si>
  <si>
    <t>L509</t>
  </si>
  <si>
    <t>07049</t>
  </si>
  <si>
    <t>090077</t>
  </si>
  <si>
    <t>USMATE VELATE</t>
  </si>
  <si>
    <t>L511</t>
  </si>
  <si>
    <t>015227</t>
  </si>
  <si>
    <t>USSANA</t>
  </si>
  <si>
    <t>L512</t>
  </si>
  <si>
    <t>092088</t>
  </si>
  <si>
    <t>USSARAMANNA</t>
  </si>
  <si>
    <t>L513</t>
  </si>
  <si>
    <t>106024</t>
  </si>
  <si>
    <t>USSASSAI</t>
  </si>
  <si>
    <t>L514</t>
  </si>
  <si>
    <t>105022</t>
  </si>
  <si>
    <t>USSEAUX</t>
  </si>
  <si>
    <t>L515</t>
  </si>
  <si>
    <t>001281</t>
  </si>
  <si>
    <t>USSEGLIO</t>
  </si>
  <si>
    <t>L516</t>
  </si>
  <si>
    <t>001282</t>
  </si>
  <si>
    <t>USSITA</t>
  </si>
  <si>
    <t>L517</t>
  </si>
  <si>
    <t>043056</t>
  </si>
  <si>
    <t>USTICA</t>
  </si>
  <si>
    <t>L519</t>
  </si>
  <si>
    <t>082075</t>
  </si>
  <si>
    <t>UTA</t>
  </si>
  <si>
    <t>L521</t>
  </si>
  <si>
    <t>092090</t>
  </si>
  <si>
    <t>UZBEKISTAN</t>
  </si>
  <si>
    <t>Z259</t>
  </si>
  <si>
    <t>UZB</t>
  </si>
  <si>
    <t>UZZANO</t>
  </si>
  <si>
    <t>L522</t>
  </si>
  <si>
    <t>047021</t>
  </si>
  <si>
    <t>VACCARIZZO ALBANESE</t>
  </si>
  <si>
    <t>L524</t>
  </si>
  <si>
    <t>078152</t>
  </si>
  <si>
    <t>VACONE</t>
  </si>
  <si>
    <t>L525</t>
  </si>
  <si>
    <t>057072</t>
  </si>
  <si>
    <t>VACRI</t>
  </si>
  <si>
    <t>L526</t>
  </si>
  <si>
    <t>069098</t>
  </si>
  <si>
    <t>VADENA</t>
  </si>
  <si>
    <t>L527</t>
  </si>
  <si>
    <t>021105</t>
  </si>
  <si>
    <t>VADO LIGURE</t>
  </si>
  <si>
    <t>L528</t>
  </si>
  <si>
    <t>009064</t>
  </si>
  <si>
    <t>VAGLI SOTTO</t>
  </si>
  <si>
    <t>L533</t>
  </si>
  <si>
    <t>046031</t>
  </si>
  <si>
    <t>VAGLIA</t>
  </si>
  <si>
    <t>L529</t>
  </si>
  <si>
    <t>50030</t>
  </si>
  <si>
    <t>048046</t>
  </si>
  <si>
    <t>VAGLIO BASILICATA</t>
  </si>
  <si>
    <t>L532</t>
  </si>
  <si>
    <t>076094</t>
  </si>
  <si>
    <t>VAGLIO SERRA</t>
  </si>
  <si>
    <t>L531</t>
  </si>
  <si>
    <t>005111</t>
  </si>
  <si>
    <t>VAIANO</t>
  </si>
  <si>
    <t>L537</t>
  </si>
  <si>
    <t>59021</t>
  </si>
  <si>
    <t>100006</t>
  </si>
  <si>
    <t>VAIANO CREMASCO</t>
  </si>
  <si>
    <t>L535</t>
  </si>
  <si>
    <t>019111</t>
  </si>
  <si>
    <t>VAIE</t>
  </si>
  <si>
    <t>L538</t>
  </si>
  <si>
    <t>001283</t>
  </si>
  <si>
    <t>VAILATE</t>
  </si>
  <si>
    <t>L539</t>
  </si>
  <si>
    <t>26019</t>
  </si>
  <si>
    <t>019112</t>
  </si>
  <si>
    <t>VAIRANO PATENORA</t>
  </si>
  <si>
    <t>L540</t>
  </si>
  <si>
    <t>81058</t>
  </si>
  <si>
    <t>061095</t>
  </si>
  <si>
    <t>VAJONT</t>
  </si>
  <si>
    <t>M265</t>
  </si>
  <si>
    <t>093052</t>
  </si>
  <si>
    <t>VAL DELLA TORRE</t>
  </si>
  <si>
    <t>L555</t>
  </si>
  <si>
    <t>001284</t>
  </si>
  <si>
    <t>VAL DI NIZZA</t>
  </si>
  <si>
    <t>L562</t>
  </si>
  <si>
    <t>018166</t>
  </si>
  <si>
    <t>VAL DI VIZZE</t>
  </si>
  <si>
    <t>L564</t>
  </si>
  <si>
    <t>39049</t>
  </si>
  <si>
    <t>021107</t>
  </si>
  <si>
    <t>VAL MASINO</t>
  </si>
  <si>
    <t>L638</t>
  </si>
  <si>
    <t>014074</t>
  </si>
  <si>
    <t>VAL REZZO</t>
  </si>
  <si>
    <t>H259</t>
  </si>
  <si>
    <t>013233</t>
  </si>
  <si>
    <t>VALBONDIONE</t>
  </si>
  <si>
    <t>L544</t>
  </si>
  <si>
    <t>016223</t>
  </si>
  <si>
    <t>VALBREMBO</t>
  </si>
  <si>
    <t>L545</t>
  </si>
  <si>
    <t>016224</t>
  </si>
  <si>
    <t>VALBREVENNA</t>
  </si>
  <si>
    <t>L546</t>
  </si>
  <si>
    <t>010065</t>
  </si>
  <si>
    <t>VALBRONA</t>
  </si>
  <si>
    <t>L547</t>
  </si>
  <si>
    <t>22039</t>
  </si>
  <si>
    <t>013229</t>
  </si>
  <si>
    <t>VALDA</t>
  </si>
  <si>
    <t>L550</t>
  </si>
  <si>
    <t>022208</t>
  </si>
  <si>
    <t>VALDAGNO</t>
  </si>
  <si>
    <t>L551</t>
  </si>
  <si>
    <t>36078</t>
  </si>
  <si>
    <t>024111</t>
  </si>
  <si>
    <t>VALDAORA</t>
  </si>
  <si>
    <t>L552</t>
  </si>
  <si>
    <t>021106</t>
  </si>
  <si>
    <t>VALDASTICO</t>
  </si>
  <si>
    <t>L554</t>
  </si>
  <si>
    <t>024112</t>
  </si>
  <si>
    <t>VALDENGO</t>
  </si>
  <si>
    <t>L556</t>
  </si>
  <si>
    <t>13855</t>
  </si>
  <si>
    <t>096071</t>
  </si>
  <si>
    <t>VALDERICE</t>
  </si>
  <si>
    <t>G319</t>
  </si>
  <si>
    <t>91019</t>
  </si>
  <si>
    <t>081022</t>
  </si>
  <si>
    <t>VALDIDENTRO</t>
  </si>
  <si>
    <t>L557</t>
  </si>
  <si>
    <t>23038</t>
  </si>
  <si>
    <t>014071</t>
  </si>
  <si>
    <t>VALDIERI</t>
  </si>
  <si>
    <t>L558</t>
  </si>
  <si>
    <t>004233</t>
  </si>
  <si>
    <t>VALDINA</t>
  </si>
  <si>
    <t>L561</t>
  </si>
  <si>
    <t>083103</t>
  </si>
  <si>
    <t>VALDISOTTO</t>
  </si>
  <si>
    <t>L563</t>
  </si>
  <si>
    <t>014072</t>
  </si>
  <si>
    <t>VALDOBBIADENE</t>
  </si>
  <si>
    <t>L565</t>
  </si>
  <si>
    <t>31049</t>
  </si>
  <si>
    <t>026087</t>
  </si>
  <si>
    <t>VALDUGGIA</t>
  </si>
  <si>
    <t>L566</t>
  </si>
  <si>
    <t>13018</t>
  </si>
  <si>
    <t>002152</t>
  </si>
  <si>
    <t>VALEGGIO</t>
  </si>
  <si>
    <t>L568</t>
  </si>
  <si>
    <t>018167</t>
  </si>
  <si>
    <t>VALEGGIO SUL MINCIO</t>
  </si>
  <si>
    <t>L567</t>
  </si>
  <si>
    <t>37067</t>
  </si>
  <si>
    <t>023089</t>
  </si>
  <si>
    <t>VALENTANO</t>
  </si>
  <si>
    <t>L569</t>
  </si>
  <si>
    <t>01018</t>
  </si>
  <si>
    <t>056053</t>
  </si>
  <si>
    <t>VALENZA</t>
  </si>
  <si>
    <t>L570</t>
  </si>
  <si>
    <t>15048</t>
  </si>
  <si>
    <t>006177</t>
  </si>
  <si>
    <t>VALENZANO</t>
  </si>
  <si>
    <t>L571</t>
  </si>
  <si>
    <t>072048</t>
  </si>
  <si>
    <t>VALERA FRATTA</t>
  </si>
  <si>
    <t>L572</t>
  </si>
  <si>
    <t>26859</t>
  </si>
  <si>
    <t>098059</t>
  </si>
  <si>
    <t>VALFABBRICA</t>
  </si>
  <si>
    <t>L573</t>
  </si>
  <si>
    <t>06029</t>
  </si>
  <si>
    <t>054057</t>
  </si>
  <si>
    <t>VALFENERA</t>
  </si>
  <si>
    <t>L574</t>
  </si>
  <si>
    <t>14017</t>
  </si>
  <si>
    <t>005112</t>
  </si>
  <si>
    <t>VALFLORIANA</t>
  </si>
  <si>
    <t>L575</t>
  </si>
  <si>
    <t>022209</t>
  </si>
  <si>
    <t>VALFURVA</t>
  </si>
  <si>
    <t>L576</t>
  </si>
  <si>
    <t>014073</t>
  </si>
  <si>
    <t>VALGANNA</t>
  </si>
  <si>
    <t>L577</t>
  </si>
  <si>
    <t>012131</t>
  </si>
  <si>
    <t>VALGIOIE</t>
  </si>
  <si>
    <t>L578</t>
  </si>
  <si>
    <t>001285</t>
  </si>
  <si>
    <t>VALGOGLIO</t>
  </si>
  <si>
    <t>L579</t>
  </si>
  <si>
    <t>016225</t>
  </si>
  <si>
    <t>VALGRANA</t>
  </si>
  <si>
    <t>L580</t>
  </si>
  <si>
    <t>004234</t>
  </si>
  <si>
    <t>VALGREGHENTINO</t>
  </si>
  <si>
    <t>L581</t>
  </si>
  <si>
    <t>23857</t>
  </si>
  <si>
    <t>097082</t>
  </si>
  <si>
    <t>VALGRISENCHE</t>
  </si>
  <si>
    <t>L582</t>
  </si>
  <si>
    <t>007068</t>
  </si>
  <si>
    <t>VALGUARNERA CAROPEPE</t>
  </si>
  <si>
    <t>L583</t>
  </si>
  <si>
    <t>94019</t>
  </si>
  <si>
    <t>086019</t>
  </si>
  <si>
    <t>VALLADA AGORDINA</t>
  </si>
  <si>
    <t>L584</t>
  </si>
  <si>
    <t>025062</t>
  </si>
  <si>
    <t>VALLANZENGO</t>
  </si>
  <si>
    <t>L586</t>
  </si>
  <si>
    <t>13847</t>
  </si>
  <si>
    <t>096072</t>
  </si>
  <si>
    <t>VALLARSA</t>
  </si>
  <si>
    <t>L588</t>
  </si>
  <si>
    <t>022210</t>
  </si>
  <si>
    <t>VALLATA</t>
  </si>
  <si>
    <t>L589</t>
  </si>
  <si>
    <t>83059</t>
  </si>
  <si>
    <t>064114</t>
  </si>
  <si>
    <t>VALLE AGRICOLA</t>
  </si>
  <si>
    <t>L594</t>
  </si>
  <si>
    <t>061096</t>
  </si>
  <si>
    <t>VALLE AURINA</t>
  </si>
  <si>
    <t>L595</t>
  </si>
  <si>
    <t>021108</t>
  </si>
  <si>
    <t>VALLE CASTELLANA</t>
  </si>
  <si>
    <t>L597</t>
  </si>
  <si>
    <t>067046</t>
  </si>
  <si>
    <t>VALLE DELL'ANGELO</t>
  </si>
  <si>
    <t>G540</t>
  </si>
  <si>
    <t>065153</t>
  </si>
  <si>
    <t>VALLE DI CADORE</t>
  </si>
  <si>
    <t>L590</t>
  </si>
  <si>
    <t>025063</t>
  </si>
  <si>
    <t>VALLE DI CASIES</t>
  </si>
  <si>
    <t>L601</t>
  </si>
  <si>
    <t>021109</t>
  </si>
  <si>
    <t>VALLE DI MADDALONI</t>
  </si>
  <si>
    <t>L591</t>
  </si>
  <si>
    <t>061097</t>
  </si>
  <si>
    <t>VALLE LOMELLINA</t>
  </si>
  <si>
    <t>L593</t>
  </si>
  <si>
    <t>018168</t>
  </si>
  <si>
    <t>VALLE MOSSO</t>
  </si>
  <si>
    <t>L606</t>
  </si>
  <si>
    <t>13825</t>
  </si>
  <si>
    <t>096073</t>
  </si>
  <si>
    <t>VALLE SALIMBENE</t>
  </si>
  <si>
    <t>L617</t>
  </si>
  <si>
    <t>018169</t>
  </si>
  <si>
    <t>VALLE SAN NICOLAO</t>
  </si>
  <si>
    <t>L620</t>
  </si>
  <si>
    <t>096074</t>
  </si>
  <si>
    <t>VALLEBONA</t>
  </si>
  <si>
    <t>L596</t>
  </si>
  <si>
    <t>008062</t>
  </si>
  <si>
    <t>VALLECORSA</t>
  </si>
  <si>
    <t>L598</t>
  </si>
  <si>
    <t>060082</t>
  </si>
  <si>
    <t>VALLECROSIA</t>
  </si>
  <si>
    <t>L599</t>
  </si>
  <si>
    <t>18019</t>
  </si>
  <si>
    <t>008063</t>
  </si>
  <si>
    <t>VALLEDOLMO</t>
  </si>
  <si>
    <t>L603</t>
  </si>
  <si>
    <t>90029</t>
  </si>
  <si>
    <t>082076</t>
  </si>
  <si>
    <t>VALLEDORIA</t>
  </si>
  <si>
    <t>L604</t>
  </si>
  <si>
    <t>07039</t>
  </si>
  <si>
    <t>090079</t>
  </si>
  <si>
    <t>VALLEFIORITA</t>
  </si>
  <si>
    <t>I322</t>
  </si>
  <si>
    <t>079151</t>
  </si>
  <si>
    <t>VALLELONGA</t>
  </si>
  <si>
    <t>L607</t>
  </si>
  <si>
    <t>102045</t>
  </si>
  <si>
    <t>VALLELUNGA PRATAMENO</t>
  </si>
  <si>
    <t>L609</t>
  </si>
  <si>
    <t>085021</t>
  </si>
  <si>
    <t>VALLEMAIO</t>
  </si>
  <si>
    <t>L605</t>
  </si>
  <si>
    <t>060083</t>
  </si>
  <si>
    <t>VALLEPIETRA</t>
  </si>
  <si>
    <t>L611</t>
  </si>
  <si>
    <t>058108</t>
  </si>
  <si>
    <t>VALLERANO</t>
  </si>
  <si>
    <t>L612</t>
  </si>
  <si>
    <t>056054</t>
  </si>
  <si>
    <t>VALLERMOSA</t>
  </si>
  <si>
    <t>L613</t>
  </si>
  <si>
    <t>092091</t>
  </si>
  <si>
    <t>VALLEROTONDA</t>
  </si>
  <si>
    <t>L614</t>
  </si>
  <si>
    <t>060084</t>
  </si>
  <si>
    <t>VALLESACCARDA</t>
  </si>
  <si>
    <t>L616</t>
  </si>
  <si>
    <t>064115</t>
  </si>
  <si>
    <t>VALLEVE</t>
  </si>
  <si>
    <t>L623</t>
  </si>
  <si>
    <t>016226</t>
  </si>
  <si>
    <t>VALLI DEL PASUBIO</t>
  </si>
  <si>
    <t>L624</t>
  </si>
  <si>
    <t>024113</t>
  </si>
  <si>
    <t>VALLINFREDA</t>
  </si>
  <si>
    <t>L625</t>
  </si>
  <si>
    <t>058109</t>
  </si>
  <si>
    <t>VALLIO TERME</t>
  </si>
  <si>
    <t>L626</t>
  </si>
  <si>
    <t>017193</t>
  </si>
  <si>
    <t>VALLO DELLA LUCANIA</t>
  </si>
  <si>
    <t>L628</t>
  </si>
  <si>
    <t>84078</t>
  </si>
  <si>
    <t>065154</t>
  </si>
  <si>
    <t>VALLO DI NERA</t>
  </si>
  <si>
    <t>L627</t>
  </si>
  <si>
    <t>054058</t>
  </si>
  <si>
    <t>VALLO TORINESE</t>
  </si>
  <si>
    <t>L629</t>
  </si>
  <si>
    <t>001286</t>
  </si>
  <si>
    <t>VALLORIATE</t>
  </si>
  <si>
    <t>L631</t>
  </si>
  <si>
    <t>004235</t>
  </si>
  <si>
    <t>VALMACCA</t>
  </si>
  <si>
    <t>L633</t>
  </si>
  <si>
    <t>006178</t>
  </si>
  <si>
    <t>VALMADRERA</t>
  </si>
  <si>
    <t>L634</t>
  </si>
  <si>
    <t>23868</t>
  </si>
  <si>
    <t>097083</t>
  </si>
  <si>
    <t>VALMALA</t>
  </si>
  <si>
    <t>L636</t>
  </si>
  <si>
    <t>004236</t>
  </si>
  <si>
    <t>VALMONTONE</t>
  </si>
  <si>
    <t>L639</t>
  </si>
  <si>
    <t>00038</t>
  </si>
  <si>
    <t>058110</t>
  </si>
  <si>
    <t>VALMOREA</t>
  </si>
  <si>
    <t>L640</t>
  </si>
  <si>
    <t>013232</t>
  </si>
  <si>
    <t>VALMOZZOLA</t>
  </si>
  <si>
    <t>L641</t>
  </si>
  <si>
    <t>43050</t>
  </si>
  <si>
    <t>034044</t>
  </si>
  <si>
    <t>VALNEGRA</t>
  </si>
  <si>
    <t>L642</t>
  </si>
  <si>
    <t>016227</t>
  </si>
  <si>
    <t>VALPELLINE</t>
  </si>
  <si>
    <t>L643</t>
  </si>
  <si>
    <t>007069</t>
  </si>
  <si>
    <t>VALPERGA</t>
  </si>
  <si>
    <t>L644</t>
  </si>
  <si>
    <t>10087</t>
  </si>
  <si>
    <t>001287</t>
  </si>
  <si>
    <t>VALPRATO SOANA</t>
  </si>
  <si>
    <t>B510</t>
  </si>
  <si>
    <t>001288</t>
  </si>
  <si>
    <t>VALSAVARENCHE</t>
  </si>
  <si>
    <t>L647</t>
  </si>
  <si>
    <t>007070</t>
  </si>
  <si>
    <t>VALSECCA</t>
  </si>
  <si>
    <t>L649</t>
  </si>
  <si>
    <t>016228</t>
  </si>
  <si>
    <t>VALSINNI</t>
  </si>
  <si>
    <t>D513</t>
  </si>
  <si>
    <t>75029</t>
  </si>
  <si>
    <t>077030</t>
  </si>
  <si>
    <t>VALSOLDA</t>
  </si>
  <si>
    <t>C936</t>
  </si>
  <si>
    <t>013234</t>
  </si>
  <si>
    <t>VALSTAGNA</t>
  </si>
  <si>
    <t>L650</t>
  </si>
  <si>
    <t>024114</t>
  </si>
  <si>
    <t>VALSTRONA</t>
  </si>
  <si>
    <t>L651</t>
  </si>
  <si>
    <t>28897</t>
  </si>
  <si>
    <t>103069</t>
  </si>
  <si>
    <t>VALTOPINA</t>
  </si>
  <si>
    <t>L653</t>
  </si>
  <si>
    <t>054059</t>
  </si>
  <si>
    <t>VALTORTA</t>
  </si>
  <si>
    <t>L655</t>
  </si>
  <si>
    <t>016229</t>
  </si>
  <si>
    <t>VALTOURNENCHE</t>
  </si>
  <si>
    <t>L654</t>
  </si>
  <si>
    <t>11028</t>
  </si>
  <si>
    <t>007071</t>
  </si>
  <si>
    <t>VALVA</t>
  </si>
  <si>
    <t>L656</t>
  </si>
  <si>
    <t>065155</t>
  </si>
  <si>
    <t>VALVASONE</t>
  </si>
  <si>
    <t>L657</t>
  </si>
  <si>
    <t>093048</t>
  </si>
  <si>
    <t>VALVERDE</t>
  </si>
  <si>
    <t>L659</t>
  </si>
  <si>
    <t>018170</t>
  </si>
  <si>
    <t>L658</t>
  </si>
  <si>
    <t>95028</t>
  </si>
  <si>
    <t>087052</t>
  </si>
  <si>
    <t>VALVESTINO</t>
  </si>
  <si>
    <t>L468</t>
  </si>
  <si>
    <t>017194</t>
  </si>
  <si>
    <t>VANDOIES</t>
  </si>
  <si>
    <t>L660</t>
  </si>
  <si>
    <t>021110</t>
  </si>
  <si>
    <t>VANUATU</t>
  </si>
  <si>
    <t>Z733</t>
  </si>
  <si>
    <t>VAN</t>
  </si>
  <si>
    <t>VANZAGHELLO</t>
  </si>
  <si>
    <t>L664</t>
  </si>
  <si>
    <t>015249</t>
  </si>
  <si>
    <t>VANZAGO</t>
  </si>
  <si>
    <t>L665</t>
  </si>
  <si>
    <t>015229</t>
  </si>
  <si>
    <t>VANZONE CON SAN CARLO</t>
  </si>
  <si>
    <t>L666</t>
  </si>
  <si>
    <t>28879</t>
  </si>
  <si>
    <t>103070</t>
  </si>
  <si>
    <t>VAPRIO D'ADDA</t>
  </si>
  <si>
    <t>L667</t>
  </si>
  <si>
    <t>20069</t>
  </si>
  <si>
    <t>015230</t>
  </si>
  <si>
    <t>VAPRIO D'AGOGNA</t>
  </si>
  <si>
    <t>L668</t>
  </si>
  <si>
    <t>003153</t>
  </si>
  <si>
    <t>VARALLO</t>
  </si>
  <si>
    <t>L669</t>
  </si>
  <si>
    <t>13019</t>
  </si>
  <si>
    <t>002156</t>
  </si>
  <si>
    <t>VARALLO POMBIA</t>
  </si>
  <si>
    <t>L670</t>
  </si>
  <si>
    <t>003154</t>
  </si>
  <si>
    <t>VARANO BORGHI</t>
  </si>
  <si>
    <t>L671</t>
  </si>
  <si>
    <t>012132</t>
  </si>
  <si>
    <t>VARANO DE' MELEGARI</t>
  </si>
  <si>
    <t>L672</t>
  </si>
  <si>
    <t>034045</t>
  </si>
  <si>
    <t>VARAPODIO</t>
  </si>
  <si>
    <t>L673</t>
  </si>
  <si>
    <t>080095</t>
  </si>
  <si>
    <t>VARAZZE</t>
  </si>
  <si>
    <t>L675</t>
  </si>
  <si>
    <t>17019</t>
  </si>
  <si>
    <t>009065</t>
  </si>
  <si>
    <t>VARCO SABINO</t>
  </si>
  <si>
    <t>L676</t>
  </si>
  <si>
    <t>057073</t>
  </si>
  <si>
    <t>VAREDO</t>
  </si>
  <si>
    <t>L677</t>
  </si>
  <si>
    <t>20039</t>
  </si>
  <si>
    <t>015231</t>
  </si>
  <si>
    <t>VARENA</t>
  </si>
  <si>
    <t>L678</t>
  </si>
  <si>
    <t>022211</t>
  </si>
  <si>
    <t>VARENNA</t>
  </si>
  <si>
    <t>L680</t>
  </si>
  <si>
    <t>23829</t>
  </si>
  <si>
    <t>097084</t>
  </si>
  <si>
    <t>VARESE</t>
  </si>
  <si>
    <t>L682</t>
  </si>
  <si>
    <t>21100</t>
  </si>
  <si>
    <t>012133</t>
  </si>
  <si>
    <t>VARESE LIGURE</t>
  </si>
  <si>
    <t>L681</t>
  </si>
  <si>
    <t>19028</t>
  </si>
  <si>
    <t>011029</t>
  </si>
  <si>
    <t>VARISELLA</t>
  </si>
  <si>
    <t>L685</t>
  </si>
  <si>
    <t>001289</t>
  </si>
  <si>
    <t>VARMO</t>
  </si>
  <si>
    <t>L686</t>
  </si>
  <si>
    <t>030130</t>
  </si>
  <si>
    <t>VARNA</t>
  </si>
  <si>
    <t>L687</t>
  </si>
  <si>
    <t>021111</t>
  </si>
  <si>
    <t>VARSI</t>
  </si>
  <si>
    <t>L689</t>
  </si>
  <si>
    <t>43049</t>
  </si>
  <si>
    <t>034046</t>
  </si>
  <si>
    <t>VARZI</t>
  </si>
  <si>
    <t>L690</t>
  </si>
  <si>
    <t>27057</t>
  </si>
  <si>
    <t>018171</t>
  </si>
  <si>
    <t>VARZO</t>
  </si>
  <si>
    <t>L691</t>
  </si>
  <si>
    <t>103071</t>
  </si>
  <si>
    <t>VAS</t>
  </si>
  <si>
    <t>L692</t>
  </si>
  <si>
    <t>025064</t>
  </si>
  <si>
    <t>VASANELLO</t>
  </si>
  <si>
    <t>A701</t>
  </si>
  <si>
    <t>056055</t>
  </si>
  <si>
    <t>VASIA</t>
  </si>
  <si>
    <t>L693</t>
  </si>
  <si>
    <t>008064</t>
  </si>
  <si>
    <t>VASTO</t>
  </si>
  <si>
    <t>E372</t>
  </si>
  <si>
    <t>66054</t>
  </si>
  <si>
    <t>069099</t>
  </si>
  <si>
    <t>VASTOGIRARDI</t>
  </si>
  <si>
    <t>L696</t>
  </si>
  <si>
    <t>86089</t>
  </si>
  <si>
    <t>094051</t>
  </si>
  <si>
    <t>VATTARO</t>
  </si>
  <si>
    <t>L697</t>
  </si>
  <si>
    <t>022212</t>
  </si>
  <si>
    <t>VAUDA CANAVESE</t>
  </si>
  <si>
    <t>L698</t>
  </si>
  <si>
    <t>001290</t>
  </si>
  <si>
    <t>VAZZANO</t>
  </si>
  <si>
    <t>L699</t>
  </si>
  <si>
    <t>102046</t>
  </si>
  <si>
    <t>VAZZOLA</t>
  </si>
  <si>
    <t>L700</t>
  </si>
  <si>
    <t>31028</t>
  </si>
  <si>
    <t>026088</t>
  </si>
  <si>
    <t>VECCHIANO</t>
  </si>
  <si>
    <t>L702</t>
  </si>
  <si>
    <t>56019</t>
  </si>
  <si>
    <t>050037</t>
  </si>
  <si>
    <t>VEDANO AL LAMBRO</t>
  </si>
  <si>
    <t>L704</t>
  </si>
  <si>
    <t>20057</t>
  </si>
  <si>
    <t>015232</t>
  </si>
  <si>
    <t>VEDANO OLONA</t>
  </si>
  <si>
    <t>L703</t>
  </si>
  <si>
    <t>012134</t>
  </si>
  <si>
    <t>VEDDASCA</t>
  </si>
  <si>
    <t>L705</t>
  </si>
  <si>
    <t>012135</t>
  </si>
  <si>
    <t>VEDELAGO</t>
  </si>
  <si>
    <t>L706</t>
  </si>
  <si>
    <t>026089</t>
  </si>
  <si>
    <t>VEDESETA</t>
  </si>
  <si>
    <t>L707</t>
  </si>
  <si>
    <t>016230</t>
  </si>
  <si>
    <t>VEDUGGIO CON COLZANO</t>
  </si>
  <si>
    <t>L709</t>
  </si>
  <si>
    <t>015233</t>
  </si>
  <si>
    <t>VEGGIANO</t>
  </si>
  <si>
    <t>L710</t>
  </si>
  <si>
    <t>028096</t>
  </si>
  <si>
    <t>VEGLIE</t>
  </si>
  <si>
    <t>L711</t>
  </si>
  <si>
    <t>075092</t>
  </si>
  <si>
    <t>VEGLIO</t>
  </si>
  <si>
    <t>L712</t>
  </si>
  <si>
    <t>13824</t>
  </si>
  <si>
    <t>096075</t>
  </si>
  <si>
    <t>VEJANO</t>
  </si>
  <si>
    <t>L713</t>
  </si>
  <si>
    <t>056056</t>
  </si>
  <si>
    <t>VELESO</t>
  </si>
  <si>
    <t>L715</t>
  </si>
  <si>
    <t>013236</t>
  </si>
  <si>
    <t>VELEZZO LOMELLINA</t>
  </si>
  <si>
    <t>L716</t>
  </si>
  <si>
    <t>018172</t>
  </si>
  <si>
    <t>VELLETRI</t>
  </si>
  <si>
    <t>L719</t>
  </si>
  <si>
    <t>00049</t>
  </si>
  <si>
    <t>058111</t>
  </si>
  <si>
    <t>VELLEZZO BELLINI</t>
  </si>
  <si>
    <t>L720</t>
  </si>
  <si>
    <t>018173</t>
  </si>
  <si>
    <t>VELO D'ASTICO</t>
  </si>
  <si>
    <t>L723</t>
  </si>
  <si>
    <t>024115</t>
  </si>
  <si>
    <t>VELO VERONESE</t>
  </si>
  <si>
    <t>L722</t>
  </si>
  <si>
    <t>023090</t>
  </si>
  <si>
    <t>VELTURNO</t>
  </si>
  <si>
    <t>L724</t>
  </si>
  <si>
    <t>021116</t>
  </si>
  <si>
    <t>VENAFRO</t>
  </si>
  <si>
    <t>L725</t>
  </si>
  <si>
    <t>094052</t>
  </si>
  <si>
    <t>VENARIA</t>
  </si>
  <si>
    <t>L727</t>
  </si>
  <si>
    <t>10078</t>
  </si>
  <si>
    <t>001292</t>
  </si>
  <si>
    <t>VENAROTTA</t>
  </si>
  <si>
    <t>L728</t>
  </si>
  <si>
    <t>044073</t>
  </si>
  <si>
    <t>VENASCA</t>
  </si>
  <si>
    <t>L729</t>
  </si>
  <si>
    <t>004237</t>
  </si>
  <si>
    <t>VENAUS</t>
  </si>
  <si>
    <t>L726</t>
  </si>
  <si>
    <t>001291</t>
  </si>
  <si>
    <t>VENDA</t>
  </si>
  <si>
    <t>Z366</t>
  </si>
  <si>
    <t>VENDONE</t>
  </si>
  <si>
    <t>L730</t>
  </si>
  <si>
    <t>009066</t>
  </si>
  <si>
    <t>VENDROGNO</t>
  </si>
  <si>
    <t>L731</t>
  </si>
  <si>
    <t>23838</t>
  </si>
  <si>
    <t>097085</t>
  </si>
  <si>
    <t>VENEGONO INFERIORE</t>
  </si>
  <si>
    <t>L733</t>
  </si>
  <si>
    <t>012136</t>
  </si>
  <si>
    <t>VENEGONO SUPERIORE</t>
  </si>
  <si>
    <t>L734</t>
  </si>
  <si>
    <t>012137</t>
  </si>
  <si>
    <t>VENETICO</t>
  </si>
  <si>
    <t>L735</t>
  </si>
  <si>
    <t>083104</t>
  </si>
  <si>
    <t>VENEZIA</t>
  </si>
  <si>
    <t>L736</t>
  </si>
  <si>
    <t>30100</t>
  </si>
  <si>
    <t>027042</t>
  </si>
  <si>
    <t>VENEZUELA</t>
  </si>
  <si>
    <t>Z614</t>
  </si>
  <si>
    <t>YVX</t>
  </si>
  <si>
    <t>VENIANO</t>
  </si>
  <si>
    <t>L737</t>
  </si>
  <si>
    <t>013238</t>
  </si>
  <si>
    <t>VENOSA</t>
  </si>
  <si>
    <t>L738</t>
  </si>
  <si>
    <t>85029</t>
  </si>
  <si>
    <t>076095</t>
  </si>
  <si>
    <t>VENTICANO</t>
  </si>
  <si>
    <t>L739</t>
  </si>
  <si>
    <t>064116</t>
  </si>
  <si>
    <t>VENTIMIGLIA</t>
  </si>
  <si>
    <t>L741</t>
  </si>
  <si>
    <t>18039</t>
  </si>
  <si>
    <t>008065</t>
  </si>
  <si>
    <t>VENTIMIGLIA DI SICILIA</t>
  </si>
  <si>
    <t>L740</t>
  </si>
  <si>
    <t>082077</t>
  </si>
  <si>
    <t>VENTOTENE</t>
  </si>
  <si>
    <t>L742</t>
  </si>
  <si>
    <t>059033</t>
  </si>
  <si>
    <t>VENZONE</t>
  </si>
  <si>
    <t>L743</t>
  </si>
  <si>
    <t>030131</t>
  </si>
  <si>
    <t>VERANO</t>
  </si>
  <si>
    <t>L745</t>
  </si>
  <si>
    <t>021112</t>
  </si>
  <si>
    <t>VERANO BRIANZA</t>
  </si>
  <si>
    <t>L744</t>
  </si>
  <si>
    <t>015234</t>
  </si>
  <si>
    <t>VERBANIA</t>
  </si>
  <si>
    <t>L746</t>
  </si>
  <si>
    <t>28900</t>
  </si>
  <si>
    <t>103072</t>
  </si>
  <si>
    <t>VERBICARO</t>
  </si>
  <si>
    <t>L747</t>
  </si>
  <si>
    <t>078153</t>
  </si>
  <si>
    <t>VERCANA</t>
  </si>
  <si>
    <t>L748</t>
  </si>
  <si>
    <t>013239</t>
  </si>
  <si>
    <t>VERCEIA</t>
  </si>
  <si>
    <t>L749</t>
  </si>
  <si>
    <t>014075</t>
  </si>
  <si>
    <t>VERCELLI</t>
  </si>
  <si>
    <t>L750</t>
  </si>
  <si>
    <t>002158</t>
  </si>
  <si>
    <t>VERCURAGO</t>
  </si>
  <si>
    <t>L751</t>
  </si>
  <si>
    <t>23808</t>
  </si>
  <si>
    <t>097086</t>
  </si>
  <si>
    <t>VERDELLINO</t>
  </si>
  <si>
    <t>L752</t>
  </si>
  <si>
    <t>24049</t>
  </si>
  <si>
    <t>016232</t>
  </si>
  <si>
    <t>VERDELLO</t>
  </si>
  <si>
    <t>L753</t>
  </si>
  <si>
    <t>016233</t>
  </si>
  <si>
    <t>VERDERIO INFERIORE</t>
  </si>
  <si>
    <t>L755</t>
  </si>
  <si>
    <t>23879</t>
  </si>
  <si>
    <t>097087</t>
  </si>
  <si>
    <t>VERDERIO SUPERIORE</t>
  </si>
  <si>
    <t>L756</t>
  </si>
  <si>
    <t>23878</t>
  </si>
  <si>
    <t>097088</t>
  </si>
  <si>
    <t>VERDUNO</t>
  </si>
  <si>
    <t>L758</t>
  </si>
  <si>
    <t>004238</t>
  </si>
  <si>
    <t>VERGATO</t>
  </si>
  <si>
    <t>L762</t>
  </si>
  <si>
    <t>40038</t>
  </si>
  <si>
    <t>037059</t>
  </si>
  <si>
    <t>VERGEMOLI</t>
  </si>
  <si>
    <t>L763</t>
  </si>
  <si>
    <t>046032</t>
  </si>
  <si>
    <t>VERGHERETO</t>
  </si>
  <si>
    <t>L764</t>
  </si>
  <si>
    <t>47028</t>
  </si>
  <si>
    <t>040050</t>
  </si>
  <si>
    <t>VERGIATE</t>
  </si>
  <si>
    <t>L765</t>
  </si>
  <si>
    <t>21029</t>
  </si>
  <si>
    <t>012138</t>
  </si>
  <si>
    <t>VERGINI AMERICANE (ISOLE)</t>
  </si>
  <si>
    <t>Z520</t>
  </si>
  <si>
    <t>VEA</t>
  </si>
  <si>
    <t>VERGINI BRITANNICHE (ISOLE)</t>
  </si>
  <si>
    <t>Z525</t>
  </si>
  <si>
    <t>VEB</t>
  </si>
  <si>
    <t>VERMEZZO</t>
  </si>
  <si>
    <t>L768</t>
  </si>
  <si>
    <t>015235</t>
  </si>
  <si>
    <t>VERMIGLIO</t>
  </si>
  <si>
    <t>L769</t>
  </si>
  <si>
    <t>38029</t>
  </si>
  <si>
    <t>022213</t>
  </si>
  <si>
    <t>VERNANTE</t>
  </si>
  <si>
    <t>L771</t>
  </si>
  <si>
    <t>12019</t>
  </si>
  <si>
    <t>004239</t>
  </si>
  <si>
    <t>VERNASCA</t>
  </si>
  <si>
    <t>L772</t>
  </si>
  <si>
    <t>033044</t>
  </si>
  <si>
    <t>VERNATE</t>
  </si>
  <si>
    <t>L773</t>
  </si>
  <si>
    <t>015236</t>
  </si>
  <si>
    <t>VERNAZZA</t>
  </si>
  <si>
    <t>L774</t>
  </si>
  <si>
    <t>19018</t>
  </si>
  <si>
    <t>011030</t>
  </si>
  <si>
    <t>VERNIO</t>
  </si>
  <si>
    <t>L775</t>
  </si>
  <si>
    <t>59024</t>
  </si>
  <si>
    <t>100007</t>
  </si>
  <si>
    <t>VERNOLE</t>
  </si>
  <si>
    <t>L776</t>
  </si>
  <si>
    <t>73029</t>
  </si>
  <si>
    <t>075093</t>
  </si>
  <si>
    <t>VEROLANUOVA</t>
  </si>
  <si>
    <t>L777</t>
  </si>
  <si>
    <t>25028</t>
  </si>
  <si>
    <t>017195</t>
  </si>
  <si>
    <t>VEROLAVECCHIA</t>
  </si>
  <si>
    <t>L778</t>
  </si>
  <si>
    <t>25029</t>
  </si>
  <si>
    <t>017196</t>
  </si>
  <si>
    <t>VEROLENGO</t>
  </si>
  <si>
    <t>L779</t>
  </si>
  <si>
    <t>10038</t>
  </si>
  <si>
    <t>001293</t>
  </si>
  <si>
    <t>VEROLI</t>
  </si>
  <si>
    <t>L780</t>
  </si>
  <si>
    <t>03029</t>
  </si>
  <si>
    <t>060085</t>
  </si>
  <si>
    <t>VERONA</t>
  </si>
  <si>
    <t>L781</t>
  </si>
  <si>
    <t>37100</t>
  </si>
  <si>
    <t>023091</t>
  </si>
  <si>
    <t>VERONELLA</t>
  </si>
  <si>
    <t>D193</t>
  </si>
  <si>
    <t>023092</t>
  </si>
  <si>
    <t>VERRAYES</t>
  </si>
  <si>
    <t>L783</t>
  </si>
  <si>
    <t>007072</t>
  </si>
  <si>
    <t>VERRES</t>
  </si>
  <si>
    <t>C282</t>
  </si>
  <si>
    <t>11029</t>
  </si>
  <si>
    <t>007073</t>
  </si>
  <si>
    <t>VERRETTO</t>
  </si>
  <si>
    <t>L784</t>
  </si>
  <si>
    <t>018174</t>
  </si>
  <si>
    <t>VERRONE</t>
  </si>
  <si>
    <t>L785</t>
  </si>
  <si>
    <t>096076</t>
  </si>
  <si>
    <t>VERRUA PO</t>
  </si>
  <si>
    <t>L788</t>
  </si>
  <si>
    <t>018175</t>
  </si>
  <si>
    <t>VERRUA SAVOIA</t>
  </si>
  <si>
    <t>L787</t>
  </si>
  <si>
    <t>001294</t>
  </si>
  <si>
    <t>VERTEMATE CON MINOPRIO</t>
  </si>
  <si>
    <t>L792</t>
  </si>
  <si>
    <t>013242</t>
  </si>
  <si>
    <t>VERTOVA</t>
  </si>
  <si>
    <t>L795</t>
  </si>
  <si>
    <t>24029</t>
  </si>
  <si>
    <t>016234</t>
  </si>
  <si>
    <t>VERUCCHIO</t>
  </si>
  <si>
    <t>L797</t>
  </si>
  <si>
    <t>47826</t>
  </si>
  <si>
    <t>099020</t>
  </si>
  <si>
    <t>VERUNO</t>
  </si>
  <si>
    <t>L798</t>
  </si>
  <si>
    <t>003157</t>
  </si>
  <si>
    <t>VERVIO</t>
  </si>
  <si>
    <t>L799</t>
  </si>
  <si>
    <t>014076</t>
  </si>
  <si>
    <t>VERVO'</t>
  </si>
  <si>
    <t>L800</t>
  </si>
  <si>
    <t>022214</t>
  </si>
  <si>
    <t>VERZEGNIS</t>
  </si>
  <si>
    <t>L801</t>
  </si>
  <si>
    <t>030132</t>
  </si>
  <si>
    <t>VERZINO</t>
  </si>
  <si>
    <t>L802</t>
  </si>
  <si>
    <t>88819</t>
  </si>
  <si>
    <t>101027</t>
  </si>
  <si>
    <t>VERZUOLO</t>
  </si>
  <si>
    <t>L804</t>
  </si>
  <si>
    <t>12039</t>
  </si>
  <si>
    <t>004240</t>
  </si>
  <si>
    <t>VESCOVANA</t>
  </si>
  <si>
    <t>L805</t>
  </si>
  <si>
    <t>028097</t>
  </si>
  <si>
    <t>VESCOVATO</t>
  </si>
  <si>
    <t>L806</t>
  </si>
  <si>
    <t>26039</t>
  </si>
  <si>
    <t>019113</t>
  </si>
  <si>
    <t>VESIME</t>
  </si>
  <si>
    <t>L807</t>
  </si>
  <si>
    <t>005113</t>
  </si>
  <si>
    <t>VESPOLATE</t>
  </si>
  <si>
    <t>L808</t>
  </si>
  <si>
    <t>28079</t>
  </si>
  <si>
    <t>003158</t>
  </si>
  <si>
    <t>VESSALICO</t>
  </si>
  <si>
    <t>L809</t>
  </si>
  <si>
    <t>008066</t>
  </si>
  <si>
    <t>VESTENANOVA</t>
  </si>
  <si>
    <t>L810</t>
  </si>
  <si>
    <t>023093</t>
  </si>
  <si>
    <t>VESTIGNE'</t>
  </si>
  <si>
    <t>L811</t>
  </si>
  <si>
    <t>001295</t>
  </si>
  <si>
    <t>VESTONE</t>
  </si>
  <si>
    <t>L812</t>
  </si>
  <si>
    <t>017197</t>
  </si>
  <si>
    <t>VESTRENO</t>
  </si>
  <si>
    <t>L813</t>
  </si>
  <si>
    <t>097089</t>
  </si>
  <si>
    <t>VETRALLA</t>
  </si>
  <si>
    <t>L814</t>
  </si>
  <si>
    <t>01019</t>
  </si>
  <si>
    <t>056057</t>
  </si>
  <si>
    <t>VETTO</t>
  </si>
  <si>
    <t>L815</t>
  </si>
  <si>
    <t>035042</t>
  </si>
  <si>
    <t>VEZZA D'ALBA</t>
  </si>
  <si>
    <t>L817</t>
  </si>
  <si>
    <t>004241</t>
  </si>
  <si>
    <t>VEZZA D'OGLIO</t>
  </si>
  <si>
    <t>L816</t>
  </si>
  <si>
    <t>25059</t>
  </si>
  <si>
    <t>017198</t>
  </si>
  <si>
    <t>VEZZANO</t>
  </si>
  <si>
    <t>L821</t>
  </si>
  <si>
    <t>022215</t>
  </si>
  <si>
    <t>VEZZANO LIGURE</t>
  </si>
  <si>
    <t>L819</t>
  </si>
  <si>
    <t>011031</t>
  </si>
  <si>
    <t>VEZZANO SUL CROSTOLO</t>
  </si>
  <si>
    <t>L820</t>
  </si>
  <si>
    <t>035043</t>
  </si>
  <si>
    <t>VEZZI PORTIO</t>
  </si>
  <si>
    <t>L823</t>
  </si>
  <si>
    <t>009067</t>
  </si>
  <si>
    <t>VIADANA</t>
  </si>
  <si>
    <t>L826</t>
  </si>
  <si>
    <t>46019</t>
  </si>
  <si>
    <t>020066</t>
  </si>
  <si>
    <t>VIADANICA</t>
  </si>
  <si>
    <t>L827</t>
  </si>
  <si>
    <t>016235</t>
  </si>
  <si>
    <t>VIAGRANDE</t>
  </si>
  <si>
    <t>L828</t>
  </si>
  <si>
    <t>95029</t>
  </si>
  <si>
    <t>087053</t>
  </si>
  <si>
    <t>VIALE D'ASTI</t>
  </si>
  <si>
    <t>L829</t>
  </si>
  <si>
    <t>005114</t>
  </si>
  <si>
    <t>VIALFRE'</t>
  </si>
  <si>
    <t>L830</t>
  </si>
  <si>
    <t>001296</t>
  </si>
  <si>
    <t>VIANO</t>
  </si>
  <si>
    <t>L831</t>
  </si>
  <si>
    <t>035044</t>
  </si>
  <si>
    <t>VIAREGGIO</t>
  </si>
  <si>
    <t>L833</t>
  </si>
  <si>
    <t>55049</t>
  </si>
  <si>
    <t>046033</t>
  </si>
  <si>
    <t>VIARIGI</t>
  </si>
  <si>
    <t>L834</t>
  </si>
  <si>
    <t>005115</t>
  </si>
  <si>
    <t>VIBO VALENTIA</t>
  </si>
  <si>
    <t>F537</t>
  </si>
  <si>
    <t>102047</t>
  </si>
  <si>
    <t>VIBONATI</t>
  </si>
  <si>
    <t>L835</t>
  </si>
  <si>
    <t>84079</t>
  </si>
  <si>
    <t>065156</t>
  </si>
  <si>
    <t>VICALVI</t>
  </si>
  <si>
    <t>L836</t>
  </si>
  <si>
    <t>060086</t>
  </si>
  <si>
    <t>VICARI</t>
  </si>
  <si>
    <t>L837</t>
  </si>
  <si>
    <t>082078</t>
  </si>
  <si>
    <t>VICCHIO</t>
  </si>
  <si>
    <t>L838</t>
  </si>
  <si>
    <t>50039</t>
  </si>
  <si>
    <t>048049</t>
  </si>
  <si>
    <t>VICENZA</t>
  </si>
  <si>
    <t>L840</t>
  </si>
  <si>
    <t>36100</t>
  </si>
  <si>
    <t>024116</t>
  </si>
  <si>
    <t>VICO CANAVESE</t>
  </si>
  <si>
    <t>L548</t>
  </si>
  <si>
    <t>001297</t>
  </si>
  <si>
    <t>VICO DEL GARGANO</t>
  </si>
  <si>
    <t>L842</t>
  </si>
  <si>
    <t>71018</t>
  </si>
  <si>
    <t>071059</t>
  </si>
  <si>
    <t>VICO EQUENSE</t>
  </si>
  <si>
    <t>L845</t>
  </si>
  <si>
    <t>80069</t>
  </si>
  <si>
    <t>063086</t>
  </si>
  <si>
    <t>VICO NEL LAZIO</t>
  </si>
  <si>
    <t>L843</t>
  </si>
  <si>
    <t>060087</t>
  </si>
  <si>
    <t>VICOFORTE</t>
  </si>
  <si>
    <t>L841</t>
  </si>
  <si>
    <t>004242</t>
  </si>
  <si>
    <t>VICOLI</t>
  </si>
  <si>
    <t>L846</t>
  </si>
  <si>
    <t>068045</t>
  </si>
  <si>
    <t>VICOLUNGO</t>
  </si>
  <si>
    <t>L847</t>
  </si>
  <si>
    <t>003159</t>
  </si>
  <si>
    <t>VICOPISANO</t>
  </si>
  <si>
    <t>L850</t>
  </si>
  <si>
    <t>56010</t>
  </si>
  <si>
    <t>050038</t>
  </si>
  <si>
    <t>VICOVARO</t>
  </si>
  <si>
    <t>L851</t>
  </si>
  <si>
    <t>00029</t>
  </si>
  <si>
    <t>058112</t>
  </si>
  <si>
    <t>VIDDALBA</t>
  </si>
  <si>
    <t>M259</t>
  </si>
  <si>
    <t>090082</t>
  </si>
  <si>
    <t>VIDIGULFO</t>
  </si>
  <si>
    <t>L854</t>
  </si>
  <si>
    <t>27018</t>
  </si>
  <si>
    <t>018176</t>
  </si>
  <si>
    <t>VIDOR</t>
  </si>
  <si>
    <t>L856</t>
  </si>
  <si>
    <t>026090</t>
  </si>
  <si>
    <t>VIDRACCO</t>
  </si>
  <si>
    <t>L857</t>
  </si>
  <si>
    <t>001298</t>
  </si>
  <si>
    <t>VIESTE</t>
  </si>
  <si>
    <t>L858</t>
  </si>
  <si>
    <t>71019</t>
  </si>
  <si>
    <t>071060</t>
  </si>
  <si>
    <t>VIETNAM</t>
  </si>
  <si>
    <t>Z251</t>
  </si>
  <si>
    <t>VNX</t>
  </si>
  <si>
    <t>VIETNAM DEL NORD</t>
  </si>
  <si>
    <t>Z245</t>
  </si>
  <si>
    <t>VNN</t>
  </si>
  <si>
    <t>VIETNAM DEL SUD</t>
  </si>
  <si>
    <t>Z244</t>
  </si>
  <si>
    <t>VNS</t>
  </si>
  <si>
    <t>VIETRI DI POTENZA</t>
  </si>
  <si>
    <t>L859</t>
  </si>
  <si>
    <t>85058</t>
  </si>
  <si>
    <t>076096</t>
  </si>
  <si>
    <t>VIETRI SUL MARE</t>
  </si>
  <si>
    <t>L860</t>
  </si>
  <si>
    <t>84019</t>
  </si>
  <si>
    <t>065157</t>
  </si>
  <si>
    <t>VIGANELLA</t>
  </si>
  <si>
    <t>L864</t>
  </si>
  <si>
    <t>103073</t>
  </si>
  <si>
    <t>VIGANO'</t>
  </si>
  <si>
    <t>L866</t>
  </si>
  <si>
    <t>23897</t>
  </si>
  <si>
    <t>097090</t>
  </si>
  <si>
    <t>VIGANO SAN MARTINO</t>
  </si>
  <si>
    <t>L865</t>
  </si>
  <si>
    <t>016236</t>
  </si>
  <si>
    <t>VIGARANO MAINARDA</t>
  </si>
  <si>
    <t>L868</t>
  </si>
  <si>
    <t>44049</t>
  </si>
  <si>
    <t>038022</t>
  </si>
  <si>
    <t>VIGASIO</t>
  </si>
  <si>
    <t>L869</t>
  </si>
  <si>
    <t>37068</t>
  </si>
  <si>
    <t>023094</t>
  </si>
  <si>
    <t>VIGEVANO</t>
  </si>
  <si>
    <t>L872</t>
  </si>
  <si>
    <t>27029</t>
  </si>
  <si>
    <t>018177</t>
  </si>
  <si>
    <t>VIGGIANELLO</t>
  </si>
  <si>
    <t>L873</t>
  </si>
  <si>
    <t>076097</t>
  </si>
  <si>
    <t>VIGGIANO</t>
  </si>
  <si>
    <t>L874</t>
  </si>
  <si>
    <t>85059</t>
  </si>
  <si>
    <t>076098</t>
  </si>
  <si>
    <t>VIGGIU'</t>
  </si>
  <si>
    <t>L876</t>
  </si>
  <si>
    <t>21059</t>
  </si>
  <si>
    <t>012139</t>
  </si>
  <si>
    <t>VIGHIZZOLO D'ESTE</t>
  </si>
  <si>
    <t>L878</t>
  </si>
  <si>
    <t>028098</t>
  </si>
  <si>
    <t>VIGLIANO BIELLESE</t>
  </si>
  <si>
    <t>L880</t>
  </si>
  <si>
    <t>13856</t>
  </si>
  <si>
    <t>096077</t>
  </si>
  <si>
    <t>VIGLIANO D'ASTI</t>
  </si>
  <si>
    <t>L879</t>
  </si>
  <si>
    <t>005116</t>
  </si>
  <si>
    <t>VIGNALE MONFERRATO</t>
  </si>
  <si>
    <t>L881</t>
  </si>
  <si>
    <t>15049</t>
  </si>
  <si>
    <t>006179</t>
  </si>
  <si>
    <t>VIGNANELLO</t>
  </si>
  <si>
    <t>L882</t>
  </si>
  <si>
    <t>01039</t>
  </si>
  <si>
    <t>056058</t>
  </si>
  <si>
    <t>VIGNATE</t>
  </si>
  <si>
    <t>L883</t>
  </si>
  <si>
    <t>015237</t>
  </si>
  <si>
    <t>VIGNOLA FALESINA</t>
  </si>
  <si>
    <t>L886</t>
  </si>
  <si>
    <t>022216</t>
  </si>
  <si>
    <t>VIGNOLE BORBERA</t>
  </si>
  <si>
    <t>L887</t>
  </si>
  <si>
    <t>006180</t>
  </si>
  <si>
    <t>VIGNOLO</t>
  </si>
  <si>
    <t>L888</t>
  </si>
  <si>
    <t>004243</t>
  </si>
  <si>
    <t>VIGNONE</t>
  </si>
  <si>
    <t>L889</t>
  </si>
  <si>
    <t>28819</t>
  </si>
  <si>
    <t>103074</t>
  </si>
  <si>
    <t>VIGO DI CADORE</t>
  </si>
  <si>
    <t>L890</t>
  </si>
  <si>
    <t>025065</t>
  </si>
  <si>
    <t>VIGO DI FASSA</t>
  </si>
  <si>
    <t>L893</t>
  </si>
  <si>
    <t>38039</t>
  </si>
  <si>
    <t>022217</t>
  </si>
  <si>
    <t>VIGO RENDENA</t>
  </si>
  <si>
    <t>L903</t>
  </si>
  <si>
    <t>022220</t>
  </si>
  <si>
    <t>VIGODARZERE</t>
  </si>
  <si>
    <t>L892</t>
  </si>
  <si>
    <t>028099</t>
  </si>
  <si>
    <t>VIGOLO</t>
  </si>
  <si>
    <t>L894</t>
  </si>
  <si>
    <t>016237</t>
  </si>
  <si>
    <t>VIGOLO VATTARO</t>
  </si>
  <si>
    <t>L896</t>
  </si>
  <si>
    <t>022219</t>
  </si>
  <si>
    <t>VIGOLZONE</t>
  </si>
  <si>
    <t>L897</t>
  </si>
  <si>
    <t>033045</t>
  </si>
  <si>
    <t>VIGONE</t>
  </si>
  <si>
    <t>L898</t>
  </si>
  <si>
    <t>10067</t>
  </si>
  <si>
    <t>001299</t>
  </si>
  <si>
    <t>VIGONOVO</t>
  </si>
  <si>
    <t>L899</t>
  </si>
  <si>
    <t>027043</t>
  </si>
  <si>
    <t>VIGONZA</t>
  </si>
  <si>
    <t>L900</t>
  </si>
  <si>
    <t>028100</t>
  </si>
  <si>
    <t>VIGUZZOLO</t>
  </si>
  <si>
    <t>L904</t>
  </si>
  <si>
    <t>15058</t>
  </si>
  <si>
    <t>006181</t>
  </si>
  <si>
    <t>VILLA AGNEDO</t>
  </si>
  <si>
    <t>L910</t>
  </si>
  <si>
    <t>022221</t>
  </si>
  <si>
    <t>VILLA BARTOLOMEA</t>
  </si>
  <si>
    <t>L912</t>
  </si>
  <si>
    <t>37049</t>
  </si>
  <si>
    <t>023095</t>
  </si>
  <si>
    <t>VILLA BASILICA</t>
  </si>
  <si>
    <t>L913</t>
  </si>
  <si>
    <t>55019</t>
  </si>
  <si>
    <t>046034</t>
  </si>
  <si>
    <t>VILLA BISCOSSI</t>
  </si>
  <si>
    <t>L917</t>
  </si>
  <si>
    <t>018178</t>
  </si>
  <si>
    <t>VILLA CARCINA</t>
  </si>
  <si>
    <t>L919</t>
  </si>
  <si>
    <t>25069</t>
  </si>
  <si>
    <t>017199</t>
  </si>
  <si>
    <t>VILLA CASTELLI</t>
  </si>
  <si>
    <t>L920</t>
  </si>
  <si>
    <t>72029</t>
  </si>
  <si>
    <t>074020</t>
  </si>
  <si>
    <t>VILLA CELIERA</t>
  </si>
  <si>
    <t>L922</t>
  </si>
  <si>
    <t>068046</t>
  </si>
  <si>
    <t>VILLA COLLEMANDINA</t>
  </si>
  <si>
    <t>L926</t>
  </si>
  <si>
    <t>046035</t>
  </si>
  <si>
    <t>VILLA CORTESE</t>
  </si>
  <si>
    <t>L928</t>
  </si>
  <si>
    <t>015248</t>
  </si>
  <si>
    <t>VILLA D'ADDA</t>
  </si>
  <si>
    <t>L929</t>
  </si>
  <si>
    <t>016238</t>
  </si>
  <si>
    <t>VILLA D'ALME'</t>
  </si>
  <si>
    <t>A215</t>
  </si>
  <si>
    <t>24018</t>
  </si>
  <si>
    <t>016239</t>
  </si>
  <si>
    <t>VILLA DEL BOSCO</t>
  </si>
  <si>
    <t>L933</t>
  </si>
  <si>
    <t>096078</t>
  </si>
  <si>
    <t>VILLA DEL CONTE</t>
  </si>
  <si>
    <t>L934</t>
  </si>
  <si>
    <t>028101</t>
  </si>
  <si>
    <t>VILLA DI BRIANO</t>
  </si>
  <si>
    <t>D801</t>
  </si>
  <si>
    <t>061098</t>
  </si>
  <si>
    <t>VILLA DI CHIAVENNA</t>
  </si>
  <si>
    <t>L907</t>
  </si>
  <si>
    <t>23029</t>
  </si>
  <si>
    <t>014077</t>
  </si>
  <si>
    <t>VILLA DI SERIO</t>
  </si>
  <si>
    <t>L936</t>
  </si>
  <si>
    <t>016240</t>
  </si>
  <si>
    <t>VILLA DI TIRANO</t>
  </si>
  <si>
    <t>L908</t>
  </si>
  <si>
    <t>014078</t>
  </si>
  <si>
    <t>VILLA D'OGNA</t>
  </si>
  <si>
    <t>L938</t>
  </si>
  <si>
    <t>016241</t>
  </si>
  <si>
    <t>VILLA ESTENSE</t>
  </si>
  <si>
    <t>L937</t>
  </si>
  <si>
    <t>028102</t>
  </si>
  <si>
    <t>VILLA FARALDI</t>
  </si>
  <si>
    <t>L943</t>
  </si>
  <si>
    <t>008067</t>
  </si>
  <si>
    <t>VILLA GUARDIA</t>
  </si>
  <si>
    <t>L956</t>
  </si>
  <si>
    <t>22079</t>
  </si>
  <si>
    <t>013245</t>
  </si>
  <si>
    <t>VILLA LAGARINA</t>
  </si>
  <si>
    <t>L957</t>
  </si>
  <si>
    <t>022222</t>
  </si>
  <si>
    <t>VILLA LATINA</t>
  </si>
  <si>
    <t>A081</t>
  </si>
  <si>
    <t>060088</t>
  </si>
  <si>
    <t>VILLA LITERNO</t>
  </si>
  <si>
    <t>L844</t>
  </si>
  <si>
    <t>81039</t>
  </si>
  <si>
    <t>061099</t>
  </si>
  <si>
    <t>VILLA MINOZZO</t>
  </si>
  <si>
    <t>L969</t>
  </si>
  <si>
    <t>035045</t>
  </si>
  <si>
    <t>VILLA POMA</t>
  </si>
  <si>
    <t>F804</t>
  </si>
  <si>
    <t>020067</t>
  </si>
  <si>
    <t>VILLA RENDENA</t>
  </si>
  <si>
    <t>M006</t>
  </si>
  <si>
    <t>022223</t>
  </si>
  <si>
    <t>VILLA SAN GIOVANNI</t>
  </si>
  <si>
    <t>M018</t>
  </si>
  <si>
    <t>89018</t>
  </si>
  <si>
    <t>080096</t>
  </si>
  <si>
    <t>VILLA SAN GIOVANNI IN TUSCIA</t>
  </si>
  <si>
    <t>H913</t>
  </si>
  <si>
    <t>056046</t>
  </si>
  <si>
    <t>VILLA SAN PIETRO</t>
  </si>
  <si>
    <t>I118</t>
  </si>
  <si>
    <t>092099</t>
  </si>
  <si>
    <t>VILLA SAN SECONDO</t>
  </si>
  <si>
    <t>M019</t>
  </si>
  <si>
    <t>005119</t>
  </si>
  <si>
    <t>VILLA SANTA LUCIA</t>
  </si>
  <si>
    <t>L905</t>
  </si>
  <si>
    <t>060089</t>
  </si>
  <si>
    <t>VILLA SANTA LUCIA DEGLI ABRUZZI</t>
  </si>
  <si>
    <t>M021</t>
  </si>
  <si>
    <t>066104</t>
  </si>
  <si>
    <t>VILLA SANTA MARIA</t>
  </si>
  <si>
    <t>M022</t>
  </si>
  <si>
    <t>66047</t>
  </si>
  <si>
    <t>069102</t>
  </si>
  <si>
    <t>VILLA SANT'ANGELO</t>
  </si>
  <si>
    <t>M023</t>
  </si>
  <si>
    <t>066105</t>
  </si>
  <si>
    <t>VILLA SANT'ANTONIO</t>
  </si>
  <si>
    <t>I298</t>
  </si>
  <si>
    <t>095048</t>
  </si>
  <si>
    <t>VILLA SANTINA</t>
  </si>
  <si>
    <t>L909</t>
  </si>
  <si>
    <t>030133</t>
  </si>
  <si>
    <t>VILLA SANTO STEFANO</t>
  </si>
  <si>
    <t>I364</t>
  </si>
  <si>
    <t>060090</t>
  </si>
  <si>
    <t>VILLA VERDE</t>
  </si>
  <si>
    <t>A609</t>
  </si>
  <si>
    <t>095073</t>
  </si>
  <si>
    <t>VILLA VICENTINA</t>
  </si>
  <si>
    <t>M034</t>
  </si>
  <si>
    <t>33059</t>
  </si>
  <si>
    <t>030134</t>
  </si>
  <si>
    <t>VILLABASSA</t>
  </si>
  <si>
    <t>L915</t>
  </si>
  <si>
    <t>39039</t>
  </si>
  <si>
    <t>021113</t>
  </si>
  <si>
    <t>VILLABATE</t>
  </si>
  <si>
    <t>L916</t>
  </si>
  <si>
    <t>90039</t>
  </si>
  <si>
    <t>082079</t>
  </si>
  <si>
    <t>VILLACHIARA</t>
  </si>
  <si>
    <t>L923</t>
  </si>
  <si>
    <t>017200</t>
  </si>
  <si>
    <t>VILLACIDRO</t>
  </si>
  <si>
    <t>L924</t>
  </si>
  <si>
    <t>09039</t>
  </si>
  <si>
    <t>106025</t>
  </si>
  <si>
    <t>VILLADEATI</t>
  </si>
  <si>
    <t>L931</t>
  </si>
  <si>
    <t>006182</t>
  </si>
  <si>
    <t>VILLADOSE</t>
  </si>
  <si>
    <t>L939</t>
  </si>
  <si>
    <t>029048</t>
  </si>
  <si>
    <t>VILLADOSSOLA</t>
  </si>
  <si>
    <t>L906</t>
  </si>
  <si>
    <t>28844</t>
  </si>
  <si>
    <t>103075</t>
  </si>
  <si>
    <t>VILLAFALLETTO</t>
  </si>
  <si>
    <t>L942</t>
  </si>
  <si>
    <t>004244</t>
  </si>
  <si>
    <t>VILLAFRANCA D'ASTI</t>
  </si>
  <si>
    <t>L945</t>
  </si>
  <si>
    <t>005117</t>
  </si>
  <si>
    <t>VILLAFRANCA DI VERONA</t>
  </si>
  <si>
    <t>L949</t>
  </si>
  <si>
    <t>37069</t>
  </si>
  <si>
    <t>023096</t>
  </si>
  <si>
    <t>VILLAFRANCA IN LUNIGIANA</t>
  </si>
  <si>
    <t>L946</t>
  </si>
  <si>
    <t>54028</t>
  </si>
  <si>
    <t>045016</t>
  </si>
  <si>
    <t>VILLAFRANCA PADOVANA</t>
  </si>
  <si>
    <t>L947</t>
  </si>
  <si>
    <t>028103</t>
  </si>
  <si>
    <t>VILLAFRANCA PIEMONTE</t>
  </si>
  <si>
    <t>L948</t>
  </si>
  <si>
    <t>10068</t>
  </si>
  <si>
    <t>001300</t>
  </si>
  <si>
    <t>VILLAFRANCA SICULA</t>
  </si>
  <si>
    <t>L944</t>
  </si>
  <si>
    <t>084043</t>
  </si>
  <si>
    <t>VILLAFRANCA TIRRENA</t>
  </si>
  <si>
    <t>L950</t>
  </si>
  <si>
    <t>98049</t>
  </si>
  <si>
    <t>083105</t>
  </si>
  <si>
    <t>VILLAFRATI</t>
  </si>
  <si>
    <t>L951</t>
  </si>
  <si>
    <t>082080</t>
  </si>
  <si>
    <t>VILLAGA</t>
  </si>
  <si>
    <t>L952</t>
  </si>
  <si>
    <t>024117</t>
  </si>
  <si>
    <t>VILLAGRANDE STRISAILI</t>
  </si>
  <si>
    <t>L953</t>
  </si>
  <si>
    <t>08049</t>
  </si>
  <si>
    <t>105023</t>
  </si>
  <si>
    <t>VILLALAGO</t>
  </si>
  <si>
    <t>L958</t>
  </si>
  <si>
    <t>066103</t>
  </si>
  <si>
    <t>VILLALBA</t>
  </si>
  <si>
    <t>L959</t>
  </si>
  <si>
    <t>085022</t>
  </si>
  <si>
    <t>VILLALFONSINA</t>
  </si>
  <si>
    <t>L961</t>
  </si>
  <si>
    <t>069100</t>
  </si>
  <si>
    <t>VILLALVERNIA</t>
  </si>
  <si>
    <t>L963</t>
  </si>
  <si>
    <t>006183</t>
  </si>
  <si>
    <t>VILLAMAGNA</t>
  </si>
  <si>
    <t>L964</t>
  </si>
  <si>
    <t>069101</t>
  </si>
  <si>
    <t>VILLAMAINA</t>
  </si>
  <si>
    <t>L965</t>
  </si>
  <si>
    <t>064117</t>
  </si>
  <si>
    <t>VILLAMAR</t>
  </si>
  <si>
    <t>L966</t>
  </si>
  <si>
    <t>106026</t>
  </si>
  <si>
    <t>VILLAMARZANA</t>
  </si>
  <si>
    <t>L967</t>
  </si>
  <si>
    <t>029049</t>
  </si>
  <si>
    <t>VILLAMASSARGIA</t>
  </si>
  <si>
    <t>L968</t>
  </si>
  <si>
    <t>107022</t>
  </si>
  <si>
    <t>VILLAMIROGLIO</t>
  </si>
  <si>
    <t>L970</t>
  </si>
  <si>
    <t>006184</t>
  </si>
  <si>
    <t>VILLANDRO</t>
  </si>
  <si>
    <t>L971</t>
  </si>
  <si>
    <t>021114</t>
  </si>
  <si>
    <t>VILLANOVA BIELLESE</t>
  </si>
  <si>
    <t>L978</t>
  </si>
  <si>
    <t>13877</t>
  </si>
  <si>
    <t>096079</t>
  </si>
  <si>
    <t>VILLANOVA CANAVESE</t>
  </si>
  <si>
    <t>L982</t>
  </si>
  <si>
    <t>001301</t>
  </si>
  <si>
    <t>VILLANOVA D'ALBENGA</t>
  </si>
  <si>
    <t>L975</t>
  </si>
  <si>
    <t>17038</t>
  </si>
  <si>
    <t>009068</t>
  </si>
  <si>
    <t>VILLANOVA D'ARDENGHI</t>
  </si>
  <si>
    <t>L983</t>
  </si>
  <si>
    <t>018179</t>
  </si>
  <si>
    <t>VILLANOVA D'ASTI</t>
  </si>
  <si>
    <t>L984</t>
  </si>
  <si>
    <t>14019</t>
  </si>
  <si>
    <t>005118</t>
  </si>
  <si>
    <t>VILLANOVA DEL BATTISTA</t>
  </si>
  <si>
    <t>L973</t>
  </si>
  <si>
    <t>064118</t>
  </si>
  <si>
    <t>VILLANOVA DEL GHEBBO</t>
  </si>
  <si>
    <t>L985</t>
  </si>
  <si>
    <t>029050</t>
  </si>
  <si>
    <t>VILLANOVA DEL SILLARO</t>
  </si>
  <si>
    <t>L977</t>
  </si>
  <si>
    <t>098060</t>
  </si>
  <si>
    <t>VILLANOVA DI CAMPOSAMPIERO</t>
  </si>
  <si>
    <t>L979</t>
  </si>
  <si>
    <t>028104</t>
  </si>
  <si>
    <t>VILLANOVA MARCHESANA</t>
  </si>
  <si>
    <t>L988</t>
  </si>
  <si>
    <t>029051</t>
  </si>
  <si>
    <t>VILLANOVA MONDOVI'</t>
  </si>
  <si>
    <t>L974</t>
  </si>
  <si>
    <t>12089</t>
  </si>
  <si>
    <t>004245</t>
  </si>
  <si>
    <t>VILLANOVA MONFERRATO</t>
  </si>
  <si>
    <t>L972</t>
  </si>
  <si>
    <t>006185</t>
  </si>
  <si>
    <t>VILLANOVA MONTELEONE</t>
  </si>
  <si>
    <t>L989</t>
  </si>
  <si>
    <t>07019</t>
  </si>
  <si>
    <t>090078</t>
  </si>
  <si>
    <t>VILLANOVA SOLARO</t>
  </si>
  <si>
    <t>L990</t>
  </si>
  <si>
    <t>004246</t>
  </si>
  <si>
    <t>VILLANOVA SULL'ARDA</t>
  </si>
  <si>
    <t>L980</t>
  </si>
  <si>
    <t>033046</t>
  </si>
  <si>
    <t>VILLANOVA TRUSCHEDU</t>
  </si>
  <si>
    <t>L991</t>
  </si>
  <si>
    <t>095071</t>
  </si>
  <si>
    <t>VILLANOVAFORRU</t>
  </si>
  <si>
    <t>L986</t>
  </si>
  <si>
    <t>106027</t>
  </si>
  <si>
    <t>VILLANOVAFRANCA</t>
  </si>
  <si>
    <t>L987</t>
  </si>
  <si>
    <t>106028</t>
  </si>
  <si>
    <t>VILLANOVATULO</t>
  </si>
  <si>
    <t>L992</t>
  </si>
  <si>
    <t>091102</t>
  </si>
  <si>
    <t>VILLANTERIO</t>
  </si>
  <si>
    <t>L994</t>
  </si>
  <si>
    <t>27019</t>
  </si>
  <si>
    <t>018180</t>
  </si>
  <si>
    <t>VILLANUOVA SUL CLISI</t>
  </si>
  <si>
    <t>L995</t>
  </si>
  <si>
    <t>25089</t>
  </si>
  <si>
    <t>017201</t>
  </si>
  <si>
    <t>VILLAPERUCCIO</t>
  </si>
  <si>
    <t>M278</t>
  </si>
  <si>
    <t>107023</t>
  </si>
  <si>
    <t>VILLAPIANA</t>
  </si>
  <si>
    <t>B903</t>
  </si>
  <si>
    <t>87076</t>
  </si>
  <si>
    <t>078154</t>
  </si>
  <si>
    <t>VILLAPUTZU</t>
  </si>
  <si>
    <t>L998</t>
  </si>
  <si>
    <t>092097</t>
  </si>
  <si>
    <t>VILLAR DORA</t>
  </si>
  <si>
    <t>L999</t>
  </si>
  <si>
    <t>001303</t>
  </si>
  <si>
    <t>VILLAR FOCCHIARDO</t>
  </si>
  <si>
    <t>M007</t>
  </si>
  <si>
    <t>001305</t>
  </si>
  <si>
    <t>VILLAR PELLICE</t>
  </si>
  <si>
    <t>M013</t>
  </si>
  <si>
    <t>001306</t>
  </si>
  <si>
    <t>VILLAR PEROSA</t>
  </si>
  <si>
    <t>M014</t>
  </si>
  <si>
    <t>10069</t>
  </si>
  <si>
    <t>001307</t>
  </si>
  <si>
    <t>VILLAR SAN COSTANZO</t>
  </si>
  <si>
    <t>M015</t>
  </si>
  <si>
    <t>004247</t>
  </si>
  <si>
    <t>VILLARBASSE</t>
  </si>
  <si>
    <t>M002</t>
  </si>
  <si>
    <t>001302</t>
  </si>
  <si>
    <t>VILLARBOIT</t>
  </si>
  <si>
    <t>M003</t>
  </si>
  <si>
    <t>002163</t>
  </si>
  <si>
    <t>VILLAREGGIA</t>
  </si>
  <si>
    <t>M004</t>
  </si>
  <si>
    <t>001304</t>
  </si>
  <si>
    <t>VILLARICCA</t>
  </si>
  <si>
    <t>G309</t>
  </si>
  <si>
    <t>063087</t>
  </si>
  <si>
    <t>VILLAROMAGNANO</t>
  </si>
  <si>
    <t>M009</t>
  </si>
  <si>
    <t>006186</t>
  </si>
  <si>
    <t>VILLAROSA</t>
  </si>
  <si>
    <t>M011</t>
  </si>
  <si>
    <t>086020</t>
  </si>
  <si>
    <t>VILLASALTO</t>
  </si>
  <si>
    <t>M016</t>
  </si>
  <si>
    <t>092098</t>
  </si>
  <si>
    <t>VILLASANTA</t>
  </si>
  <si>
    <t>M017</t>
  </si>
  <si>
    <t>20058</t>
  </si>
  <si>
    <t>015239</t>
  </si>
  <si>
    <t>VILLASIMIUS</t>
  </si>
  <si>
    <t>B738</t>
  </si>
  <si>
    <t>09049</t>
  </si>
  <si>
    <t>092100</t>
  </si>
  <si>
    <t>VILLASOR</t>
  </si>
  <si>
    <t>M025</t>
  </si>
  <si>
    <t>09034</t>
  </si>
  <si>
    <t>092101</t>
  </si>
  <si>
    <t>VILLASPECIOSA</t>
  </si>
  <si>
    <t>M026</t>
  </si>
  <si>
    <t>092102</t>
  </si>
  <si>
    <t>VILLASTELLONE</t>
  </si>
  <si>
    <t>M027</t>
  </si>
  <si>
    <t>10029</t>
  </si>
  <si>
    <t>001308</t>
  </si>
  <si>
    <t>VILLATA</t>
  </si>
  <si>
    <t>M028</t>
  </si>
  <si>
    <t>002164</t>
  </si>
  <si>
    <t>VILLAURBANA</t>
  </si>
  <si>
    <t>M030</t>
  </si>
  <si>
    <t>095072</t>
  </si>
  <si>
    <t>VILLAVALLELONGA</t>
  </si>
  <si>
    <t>M031</t>
  </si>
  <si>
    <t>066106</t>
  </si>
  <si>
    <t>VILLAVERLA</t>
  </si>
  <si>
    <t>M032</t>
  </si>
  <si>
    <t>024118</t>
  </si>
  <si>
    <t>VILLENEUVE</t>
  </si>
  <si>
    <t>L981</t>
  </si>
  <si>
    <t>11018</t>
  </si>
  <si>
    <t>007074</t>
  </si>
  <si>
    <t>VILLESSE</t>
  </si>
  <si>
    <t>M043</t>
  </si>
  <si>
    <t>031025</t>
  </si>
  <si>
    <t>VILLETTA BARREA</t>
  </si>
  <si>
    <t>M041</t>
  </si>
  <si>
    <t>066107</t>
  </si>
  <si>
    <t>VILLETTE</t>
  </si>
  <si>
    <t>M042</t>
  </si>
  <si>
    <t>103076</t>
  </si>
  <si>
    <t>VILLIMPENTA</t>
  </si>
  <si>
    <t>M044</t>
  </si>
  <si>
    <t>46039</t>
  </si>
  <si>
    <t>020068</t>
  </si>
  <si>
    <t>VILLONGO</t>
  </si>
  <si>
    <t>M045</t>
  </si>
  <si>
    <t>016242</t>
  </si>
  <si>
    <t>VILLORBA</t>
  </si>
  <si>
    <t>M048</t>
  </si>
  <si>
    <t>026091</t>
  </si>
  <si>
    <t>VILMINORE DI SCALVE</t>
  </si>
  <si>
    <t>M050</t>
  </si>
  <si>
    <t>016243</t>
  </si>
  <si>
    <t>VIMERCATE</t>
  </si>
  <si>
    <t>M052</t>
  </si>
  <si>
    <t>20059</t>
  </si>
  <si>
    <t>015241</t>
  </si>
  <si>
    <t>VIMODRONE</t>
  </si>
  <si>
    <t>M053</t>
  </si>
  <si>
    <t>015242</t>
  </si>
  <si>
    <t>VINADIO</t>
  </si>
  <si>
    <t>M055</t>
  </si>
  <si>
    <t>004248</t>
  </si>
  <si>
    <t>VINCHIATURO</t>
  </si>
  <si>
    <t>M057</t>
  </si>
  <si>
    <t>86019</t>
  </si>
  <si>
    <t>070084</t>
  </si>
  <si>
    <t>VINCHIO</t>
  </si>
  <si>
    <t>M058</t>
  </si>
  <si>
    <t>005120</t>
  </si>
  <si>
    <t>VINCI</t>
  </si>
  <si>
    <t>M059</t>
  </si>
  <si>
    <t>50059</t>
  </si>
  <si>
    <t>048050</t>
  </si>
  <si>
    <t>VINOVO</t>
  </si>
  <si>
    <t>M060</t>
  </si>
  <si>
    <t>10048</t>
  </si>
  <si>
    <t>001309</t>
  </si>
  <si>
    <t>VINZAGLIO</t>
  </si>
  <si>
    <t>M062</t>
  </si>
  <si>
    <t>003164</t>
  </si>
  <si>
    <t>VIOLA</t>
  </si>
  <si>
    <t>M063</t>
  </si>
  <si>
    <t>004249</t>
  </si>
  <si>
    <t>VIONE</t>
  </si>
  <si>
    <t>M065</t>
  </si>
  <si>
    <t>017202</t>
  </si>
  <si>
    <t>VIPITENO</t>
  </si>
  <si>
    <t>M067</t>
  </si>
  <si>
    <t>021115</t>
  </si>
  <si>
    <t>VIRGILIO</t>
  </si>
  <si>
    <t>H123</t>
  </si>
  <si>
    <t>020069</t>
  </si>
  <si>
    <t>VIRLE PIEMONTE</t>
  </si>
  <si>
    <t>M069</t>
  </si>
  <si>
    <t>001310</t>
  </si>
  <si>
    <t>VISANO</t>
  </si>
  <si>
    <t>M070</t>
  </si>
  <si>
    <t>017203</t>
  </si>
  <si>
    <t>VISCHE</t>
  </si>
  <si>
    <t>M071</t>
  </si>
  <si>
    <t>001311</t>
  </si>
  <si>
    <t>VISCIANO</t>
  </si>
  <si>
    <t>M072</t>
  </si>
  <si>
    <t>063088</t>
  </si>
  <si>
    <t>VISCO</t>
  </si>
  <si>
    <t>M073</t>
  </si>
  <si>
    <t>030135</t>
  </si>
  <si>
    <t>VISONE</t>
  </si>
  <si>
    <t>M077</t>
  </si>
  <si>
    <t>006187</t>
  </si>
  <si>
    <t>VISSO</t>
  </si>
  <si>
    <t>M078</t>
  </si>
  <si>
    <t>043057</t>
  </si>
  <si>
    <t>VISTARINO</t>
  </si>
  <si>
    <t>M079</t>
  </si>
  <si>
    <t>018181</t>
  </si>
  <si>
    <t>VISTRORIO</t>
  </si>
  <si>
    <t>M080</t>
  </si>
  <si>
    <t>001312</t>
  </si>
  <si>
    <t>VITA</t>
  </si>
  <si>
    <t>M081</t>
  </si>
  <si>
    <t>081023</t>
  </si>
  <si>
    <t>VITERBO</t>
  </si>
  <si>
    <t>M082</t>
  </si>
  <si>
    <t>01100</t>
  </si>
  <si>
    <t>056059</t>
  </si>
  <si>
    <t>VITICUSO</t>
  </si>
  <si>
    <t>M083</t>
  </si>
  <si>
    <t>060091</t>
  </si>
  <si>
    <t>VITO D'ASIO</t>
  </si>
  <si>
    <t>M085</t>
  </si>
  <si>
    <t>093049</t>
  </si>
  <si>
    <t>VITORCHIANO</t>
  </si>
  <si>
    <t>M086</t>
  </si>
  <si>
    <t>056060</t>
  </si>
  <si>
    <t>VITTORIA</t>
  </si>
  <si>
    <t>M088</t>
  </si>
  <si>
    <t>97019</t>
  </si>
  <si>
    <t>088012</t>
  </si>
  <si>
    <t>VITTORIO VENETO</t>
  </si>
  <si>
    <t>M089</t>
  </si>
  <si>
    <t>31029</t>
  </si>
  <si>
    <t>026092</t>
  </si>
  <si>
    <t>VITTORITO</t>
  </si>
  <si>
    <t>M090</t>
  </si>
  <si>
    <t>066108</t>
  </si>
  <si>
    <t>VITTUONE</t>
  </si>
  <si>
    <t>M091</t>
  </si>
  <si>
    <t>015243</t>
  </si>
  <si>
    <t>VITULANO</t>
  </si>
  <si>
    <t>M093</t>
  </si>
  <si>
    <t>82038</t>
  </si>
  <si>
    <t>062077</t>
  </si>
  <si>
    <t>VITULAZIO</t>
  </si>
  <si>
    <t>M092</t>
  </si>
  <si>
    <t>061100</t>
  </si>
  <si>
    <t>VIU'</t>
  </si>
  <si>
    <t>M094</t>
  </si>
  <si>
    <t>001313</t>
  </si>
  <si>
    <t>VIVARO</t>
  </si>
  <si>
    <t>M096</t>
  </si>
  <si>
    <t>33099</t>
  </si>
  <si>
    <t>093050</t>
  </si>
  <si>
    <t>VIVARO ROMANO</t>
  </si>
  <si>
    <t>M095</t>
  </si>
  <si>
    <t>058113</t>
  </si>
  <si>
    <t>VIVERONE</t>
  </si>
  <si>
    <t>M098</t>
  </si>
  <si>
    <t>13886</t>
  </si>
  <si>
    <t>096080</t>
  </si>
  <si>
    <t>VIZZINI</t>
  </si>
  <si>
    <t>M100</t>
  </si>
  <si>
    <t>95049</t>
  </si>
  <si>
    <t>087054</t>
  </si>
  <si>
    <t>VIZZOLA TICINO</t>
  </si>
  <si>
    <t>M101</t>
  </si>
  <si>
    <t>012140</t>
  </si>
  <si>
    <t>VIZZOLO PREDABISSI</t>
  </si>
  <si>
    <t>M102</t>
  </si>
  <si>
    <t>015244</t>
  </si>
  <si>
    <t>VO</t>
  </si>
  <si>
    <t>M103</t>
  </si>
  <si>
    <t>028105</t>
  </si>
  <si>
    <t>VOBARNO</t>
  </si>
  <si>
    <t>M104</t>
  </si>
  <si>
    <t>25079</t>
  </si>
  <si>
    <t>017204</t>
  </si>
  <si>
    <t>VOBBIA</t>
  </si>
  <si>
    <t>M105</t>
  </si>
  <si>
    <t>010066</t>
  </si>
  <si>
    <t>VOCCA</t>
  </si>
  <si>
    <t>M106</t>
  </si>
  <si>
    <t>002166</t>
  </si>
  <si>
    <t>VODO CADORE</t>
  </si>
  <si>
    <t>M108</t>
  </si>
  <si>
    <t>025066</t>
  </si>
  <si>
    <t>VOGHERA</t>
  </si>
  <si>
    <t>M109</t>
  </si>
  <si>
    <t>27058</t>
  </si>
  <si>
    <t>018182</t>
  </si>
  <si>
    <t>VOGHIERA</t>
  </si>
  <si>
    <t>M110</t>
  </si>
  <si>
    <t>44019</t>
  </si>
  <si>
    <t>038023</t>
  </si>
  <si>
    <t>VOGOGNA</t>
  </si>
  <si>
    <t>M111</t>
  </si>
  <si>
    <t>28805</t>
  </si>
  <si>
    <t>103077</t>
  </si>
  <si>
    <t>VOLANO</t>
  </si>
  <si>
    <t>M113</t>
  </si>
  <si>
    <t>022224</t>
  </si>
  <si>
    <t>VOLLA</t>
  </si>
  <si>
    <t>M115</t>
  </si>
  <si>
    <t>063089</t>
  </si>
  <si>
    <t>VOLONGO</t>
  </si>
  <si>
    <t>M116</t>
  </si>
  <si>
    <t>019114</t>
  </si>
  <si>
    <t>VOLPAGO DEL MONTELLO</t>
  </si>
  <si>
    <t>M118</t>
  </si>
  <si>
    <t>026093</t>
  </si>
  <si>
    <t>VOLPARA</t>
  </si>
  <si>
    <t>M119</t>
  </si>
  <si>
    <t>018183</t>
  </si>
  <si>
    <t>VOLPEDO</t>
  </si>
  <si>
    <t>M120</t>
  </si>
  <si>
    <t>006188</t>
  </si>
  <si>
    <t>VOLPEGLINO</t>
  </si>
  <si>
    <t>M121</t>
  </si>
  <si>
    <t>006189</t>
  </si>
  <si>
    <t>VOLPIANO</t>
  </si>
  <si>
    <t>M122</t>
  </si>
  <si>
    <t>10088</t>
  </si>
  <si>
    <t>001314</t>
  </si>
  <si>
    <t>VOLTA MANTOVANA</t>
  </si>
  <si>
    <t>M125</t>
  </si>
  <si>
    <t>46049</t>
  </si>
  <si>
    <t>020070</t>
  </si>
  <si>
    <t>VOLTAGGIO</t>
  </si>
  <si>
    <t>M123</t>
  </si>
  <si>
    <t>006190</t>
  </si>
  <si>
    <t>VOLTAGO AGORDINO</t>
  </si>
  <si>
    <t>M124</t>
  </si>
  <si>
    <t>025067</t>
  </si>
  <si>
    <t>VOLTERRA</t>
  </si>
  <si>
    <t>M126</t>
  </si>
  <si>
    <t>56048</t>
  </si>
  <si>
    <t>050039</t>
  </si>
  <si>
    <t>VOLTIDO</t>
  </si>
  <si>
    <t>M127</t>
  </si>
  <si>
    <t>019115</t>
  </si>
  <si>
    <t>VOLTURARA APPULA</t>
  </si>
  <si>
    <t>M131</t>
  </si>
  <si>
    <t>071061</t>
  </si>
  <si>
    <t>VOLTURARA IRPINA</t>
  </si>
  <si>
    <t>M130</t>
  </si>
  <si>
    <t>064119</t>
  </si>
  <si>
    <t>VOLTURINO</t>
  </si>
  <si>
    <t>M132</t>
  </si>
  <si>
    <t>071062</t>
  </si>
  <si>
    <t>VOLVERA</t>
  </si>
  <si>
    <t>M133</t>
  </si>
  <si>
    <t>001315</t>
  </si>
  <si>
    <t>VOTTIGNASCO</t>
  </si>
  <si>
    <t>M136</t>
  </si>
  <si>
    <t>004250</t>
  </si>
  <si>
    <t>WALLIS E FUTUNA (ISOLE)</t>
  </si>
  <si>
    <t>Z729</t>
  </si>
  <si>
    <t>WEF</t>
  </si>
  <si>
    <t>YEMEN</t>
  </si>
  <si>
    <t>Z246</t>
  </si>
  <si>
    <t>YEM</t>
  </si>
  <si>
    <t>YEMEN REPUBBLICA DEMOCRATICA POPOLA</t>
  </si>
  <si>
    <t>Z250</t>
  </si>
  <si>
    <t>YRD</t>
  </si>
  <si>
    <t>ZACCANOPOLI</t>
  </si>
  <si>
    <t>M138</t>
  </si>
  <si>
    <t>89867</t>
  </si>
  <si>
    <t>102048</t>
  </si>
  <si>
    <t>ZAFFERANA ETNEA</t>
  </si>
  <si>
    <t>M139</t>
  </si>
  <si>
    <t>95019</t>
  </si>
  <si>
    <t>087055</t>
  </si>
  <si>
    <t>ZAGARISE</t>
  </si>
  <si>
    <t>M140</t>
  </si>
  <si>
    <t>079157</t>
  </si>
  <si>
    <t>ZAGAROLO</t>
  </si>
  <si>
    <t>M141</t>
  </si>
  <si>
    <t>00039</t>
  </si>
  <si>
    <t>058114</t>
  </si>
  <si>
    <t>ZAMBANA</t>
  </si>
  <si>
    <t>M142</t>
  </si>
  <si>
    <t>022225</t>
  </si>
  <si>
    <t>ZAMBIA</t>
  </si>
  <si>
    <t>Z355</t>
  </si>
  <si>
    <t>ZAM</t>
  </si>
  <si>
    <t>ZAMBRONE</t>
  </si>
  <si>
    <t>M143</t>
  </si>
  <si>
    <t>89868</t>
  </si>
  <si>
    <t>102049</t>
  </si>
  <si>
    <t>ZANDOBBIO</t>
  </si>
  <si>
    <t>M144</t>
  </si>
  <si>
    <t>016244</t>
  </si>
  <si>
    <t>ZANE'</t>
  </si>
  <si>
    <t>M145</t>
  </si>
  <si>
    <t>024119</t>
  </si>
  <si>
    <t>ZANICA</t>
  </si>
  <si>
    <t>M147</t>
  </si>
  <si>
    <t>016245</t>
  </si>
  <si>
    <t>ZANZIBAR</t>
  </si>
  <si>
    <t>Z356</t>
  </si>
  <si>
    <t>ZAN</t>
  </si>
  <si>
    <t>ZAPPONETA</t>
  </si>
  <si>
    <t>M267</t>
  </si>
  <si>
    <t>071064</t>
  </si>
  <si>
    <t>ZAVATTARELLO</t>
  </si>
  <si>
    <t>M150</t>
  </si>
  <si>
    <t>27059</t>
  </si>
  <si>
    <t>018184</t>
  </si>
  <si>
    <t>ZECCONE</t>
  </si>
  <si>
    <t>M152</t>
  </si>
  <si>
    <t>018185</t>
  </si>
  <si>
    <t>ZEDDIANI</t>
  </si>
  <si>
    <t>M153</t>
  </si>
  <si>
    <t>095074</t>
  </si>
  <si>
    <t>ZELBIO</t>
  </si>
  <si>
    <t>M156</t>
  </si>
  <si>
    <t>013246</t>
  </si>
  <si>
    <t>ZELO BUON PERSICO</t>
  </si>
  <si>
    <t>M158</t>
  </si>
  <si>
    <t>26839</t>
  </si>
  <si>
    <t>098061</t>
  </si>
  <si>
    <t>ZELO SURRIGONE</t>
  </si>
  <si>
    <t>M160</t>
  </si>
  <si>
    <t>015246</t>
  </si>
  <si>
    <t>ZEME</t>
  </si>
  <si>
    <t>M161</t>
  </si>
  <si>
    <t>018186</t>
  </si>
  <si>
    <t>ZENEVREDO</t>
  </si>
  <si>
    <t>M162</t>
  </si>
  <si>
    <t>018187</t>
  </si>
  <si>
    <t>ZENSON DI PIAVE</t>
  </si>
  <si>
    <t>M163</t>
  </si>
  <si>
    <t>026094</t>
  </si>
  <si>
    <t>ZERBA</t>
  </si>
  <si>
    <t>M165</t>
  </si>
  <si>
    <t>033047</t>
  </si>
  <si>
    <t>ZERBO</t>
  </si>
  <si>
    <t>M166</t>
  </si>
  <si>
    <t>018188</t>
  </si>
  <si>
    <t>ZERBOLO'</t>
  </si>
  <si>
    <t>M167</t>
  </si>
  <si>
    <t>018189</t>
  </si>
  <si>
    <t>ZERFALIU</t>
  </si>
  <si>
    <t>M168</t>
  </si>
  <si>
    <t>095075</t>
  </si>
  <si>
    <t>ZERI</t>
  </si>
  <si>
    <t>M169</t>
  </si>
  <si>
    <t>54029</t>
  </si>
  <si>
    <t>045017</t>
  </si>
  <si>
    <t>ZERMEGHEDO</t>
  </si>
  <si>
    <t>M170</t>
  </si>
  <si>
    <t>024120</t>
  </si>
  <si>
    <t>ZERO BRANCO</t>
  </si>
  <si>
    <t>M171</t>
  </si>
  <si>
    <t>31059</t>
  </si>
  <si>
    <t>026095</t>
  </si>
  <si>
    <t>ZEVIO</t>
  </si>
  <si>
    <t>M172</t>
  </si>
  <si>
    <t>37059</t>
  </si>
  <si>
    <t>023097</t>
  </si>
  <si>
    <t>ZIANO DI FIEMME</t>
  </si>
  <si>
    <t>M173</t>
  </si>
  <si>
    <t>022226</t>
  </si>
  <si>
    <t>ZIANO PIACENTINO</t>
  </si>
  <si>
    <t>L848</t>
  </si>
  <si>
    <t>033048</t>
  </si>
  <si>
    <t>ZIBELLO</t>
  </si>
  <si>
    <t>M174</t>
  </si>
  <si>
    <t>034048</t>
  </si>
  <si>
    <t>ZIBIDO SAN GIACOMO</t>
  </si>
  <si>
    <t>M176</t>
  </si>
  <si>
    <t>015247</t>
  </si>
  <si>
    <t>ZIGNAGO</t>
  </si>
  <si>
    <t>M177</t>
  </si>
  <si>
    <t>011032</t>
  </si>
  <si>
    <t>ZIMBABWE</t>
  </si>
  <si>
    <t>Z337</t>
  </si>
  <si>
    <t>ZIM</t>
  </si>
  <si>
    <t>ZIMELLA</t>
  </si>
  <si>
    <t>M178</t>
  </si>
  <si>
    <t>023098</t>
  </si>
  <si>
    <t>ZIMONE</t>
  </si>
  <si>
    <t>M179</t>
  </si>
  <si>
    <t>096081</t>
  </si>
  <si>
    <t>ZINASCO</t>
  </si>
  <si>
    <t>M180</t>
  </si>
  <si>
    <t>018190</t>
  </si>
  <si>
    <t>ZOAGLI</t>
  </si>
  <si>
    <t>M182</t>
  </si>
  <si>
    <t>010067</t>
  </si>
  <si>
    <t>ZOCCA</t>
  </si>
  <si>
    <t>M183</t>
  </si>
  <si>
    <t>41059</t>
  </si>
  <si>
    <t>036047</t>
  </si>
  <si>
    <t>ZOGNO</t>
  </si>
  <si>
    <t>M184</t>
  </si>
  <si>
    <t>24019</t>
  </si>
  <si>
    <t>016246</t>
  </si>
  <si>
    <t>ZOLA PREDOSA</t>
  </si>
  <si>
    <t>M185</t>
  </si>
  <si>
    <t>40069</t>
  </si>
  <si>
    <t>037060</t>
  </si>
  <si>
    <t>ZOLDO ALTO</t>
  </si>
  <si>
    <t>I345</t>
  </si>
  <si>
    <t>025068</t>
  </si>
  <si>
    <t>ZOLLINO</t>
  </si>
  <si>
    <t>M187</t>
  </si>
  <si>
    <t>075094</t>
  </si>
  <si>
    <t>ZONE</t>
  </si>
  <si>
    <t>M188</t>
  </si>
  <si>
    <t>017205</t>
  </si>
  <si>
    <t>ZOPPE' DI CADORE</t>
  </si>
  <si>
    <t>M189</t>
  </si>
  <si>
    <t>025069</t>
  </si>
  <si>
    <t>ZOPPOLA</t>
  </si>
  <si>
    <t>M190</t>
  </si>
  <si>
    <t>093051</t>
  </si>
  <si>
    <t>ZOVENCEDO</t>
  </si>
  <si>
    <t>M194</t>
  </si>
  <si>
    <t>024121</t>
  </si>
  <si>
    <t>ZUBIENA</t>
  </si>
  <si>
    <t>M196</t>
  </si>
  <si>
    <t>096082</t>
  </si>
  <si>
    <t>ZUCCARELLO</t>
  </si>
  <si>
    <t>M197</t>
  </si>
  <si>
    <t>009069</t>
  </si>
  <si>
    <t>ZUCLO</t>
  </si>
  <si>
    <t>M198</t>
  </si>
  <si>
    <t>022227</t>
  </si>
  <si>
    <t>ZUGLIANO</t>
  </si>
  <si>
    <t>M199</t>
  </si>
  <si>
    <t>024122</t>
  </si>
  <si>
    <t>ZUGLIO</t>
  </si>
  <si>
    <t>M200</t>
  </si>
  <si>
    <t>030136</t>
  </si>
  <si>
    <t>ZUMAGLIA</t>
  </si>
  <si>
    <t>M201</t>
  </si>
  <si>
    <t>13848</t>
  </si>
  <si>
    <t>096083</t>
  </si>
  <si>
    <t>ZUMPANO</t>
  </si>
  <si>
    <t>M202</t>
  </si>
  <si>
    <t>078155</t>
  </si>
  <si>
    <t>ZUNGOLI</t>
  </si>
  <si>
    <t>M203</t>
  </si>
  <si>
    <t>064120</t>
  </si>
  <si>
    <t>ZUNGRI</t>
  </si>
  <si>
    <t>M204</t>
  </si>
  <si>
    <t>102050</t>
  </si>
  <si>
    <t>ATTENZIONE: Il servizio non tiene conto di eventuali casi di omocodia: per questo motivo il codice fiscale è valido solo se attribuito dall'Agenzia delle Entrate.</t>
  </si>
  <si>
    <t>Si declina ogni responsabilità per eventuali errori di calcolo e/o usi impropri del codice calcolato.</t>
  </si>
  <si>
    <t>Questa cartella di lavoro viene rilasciata gratuitamente al pubblico dominio senza limitazioni se non quella della citazione obbligatoria della fonte ossia &lt;progetto "nunartravajk" di arTravaj http://www.arTravaj.it info@arTravaj.it&gt;.</t>
  </si>
  <si>
    <t>Il materiale presente nella cartella di lavoro ha scopo esclusivamente didattico e divulgativo: il suo utilizzo avviene sotto la completa responsabilità dell'utente finale senza garanzia alcuna da parte di progetto "nunartravajk" di arTravaj.</t>
  </si>
  <si>
    <t>Obiettivo principale del materiale presente nella cartella di lavoro è quello di presentare il calcolo del codice fiscale (rilasciato alle persone fisiche nella Repubblica Italiana) su foglio elettronico senza l'utilizzo di macro.</t>
  </si>
  <si>
    <t>Obiettivo secondario del materiale presente nella cartella di lavoro è quello di guidare, supportare e fornire gli spunti per un percorso formativo a favore dell'utente al fine di consentire all'utente stesso un'ampia panoramica sulle potenzialità dell'uso del foglio elettronico.</t>
  </si>
  <si>
    <t>ISTRUZIONI</t>
  </si>
  <si>
    <t>- I dati vanno inseriti nel secondo foglio : calcolo elenco codici fiscali (foglio rosso)</t>
  </si>
  <si>
    <t>Bisogna inserire tutti i dati, obbligatoriamente, nelle colonne precedenti la colonna rossa del codice fiscale (che è quella di calcolo)</t>
  </si>
  <si>
    <t>Ovvero: Cognome, Nome, Sesso (m/f), data nascita, comune nascita e provincia</t>
  </si>
  <si>
    <t>Se non prende il Comune (può succedere), basta andare nel terzo foglio ( codifiche  codice fiscale ) e fare copia incolla del comune che ti interessa prendendolo dalla lista verde. COLONNA DENOMINAZIONE</t>
  </si>
  <si>
    <t>Attenzione anche al campo provincia: se non corrisponde non effettua il calcolo.</t>
  </si>
  <si>
    <t>NUMERO TESSERA</t>
  </si>
  <si>
    <t>Va inserito, direttamente, nel foglio ENDAS (foglio azzurro), nella colonna indicata H (Numero Tessera)</t>
  </si>
  <si>
    <t>Il formato è : lettera,lettera, numero (es,. AH125140)</t>
  </si>
  <si>
    <t>Se non si riesce a salvare il file in .xlsx (ad esempio quando si utilizza Open Office) si può sempre salvarlo in .xls (ma il file diventa di 4,5 mb)</t>
  </si>
  <si>
    <t>Se non si ha Office ufficiale di Windows Si consiglia l’utilizzo di Libre Office , suite gratuita per ufficio, molto più aggiornata di Open Office che legge e salva i files</t>
  </si>
  <si>
    <t xml:space="preserve"> di “ultima generazione” di Office di Windows. </t>
  </si>
  <si>
    <t>https://it.libreoffice.org/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</si>
</sst>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family val="2"/>
      <charset val="1"/>
    </font>
    <font>
      <b/>
      <sz val="11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8"/>
      <name val="Arial"/>
      <family val="2"/>
      <charset val="1"/>
    </font>
    <font>
      <sz val="6"/>
      <name val="Arial"/>
      <family val="2"/>
      <charset val="1"/>
    </font>
    <font>
      <b/>
      <i/>
      <sz val="8"/>
      <name val="Arial"/>
      <family val="2"/>
      <charset val="1"/>
    </font>
    <font>
      <sz val="8"/>
      <color rgb="FF000000"/>
      <name val="Arial"/>
      <family val="2"/>
      <charset val="1"/>
    </font>
    <font>
      <sz val="10"/>
      <name val="MS Sans Serif"/>
      <family val="2"/>
      <charset val="1"/>
    </font>
    <font>
      <sz val="10"/>
      <color rgb="FF000000"/>
      <name val="Arial"/>
      <family val="2"/>
      <charset val="1"/>
    </font>
    <font>
      <sz val="8"/>
      <name val="Tahoma"/>
      <family val="2"/>
      <charset val="1"/>
    </font>
    <font>
      <sz val="8"/>
      <name val="Times New Roman"/>
      <family val="1"/>
      <charset val="1"/>
    </font>
    <font>
      <sz val="8"/>
      <name val="Lucida Sans Unicode"/>
      <family val="2"/>
      <charset val="1"/>
    </font>
    <font>
      <sz val="10"/>
      <name val="Arial Narrow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0000"/>
        <bgColor rgb="FF993300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CCCCFF"/>
      </patternFill>
    </fill>
    <fill>
      <patternFill patternType="solid">
        <fgColor rgb="FF33CCCC"/>
        <bgColor rgb="FF00DCFF"/>
      </patternFill>
    </fill>
    <fill>
      <patternFill patternType="solid">
        <fgColor rgb="FFC0C0C0"/>
        <bgColor rgb="FFCCCCFF"/>
      </patternFill>
    </fill>
    <fill>
      <patternFill patternType="solid">
        <fgColor rgb="FFFFCC99"/>
        <bgColor rgb="FFC0C0C0"/>
      </patternFill>
    </fill>
    <fill>
      <patternFill patternType="solid">
        <fgColor rgb="FFFFCC00"/>
        <bgColor rgb="FFFFF200"/>
      </patternFill>
    </fill>
    <fill>
      <patternFill patternType="solid">
        <fgColor rgb="FFFF9900"/>
        <bgColor rgb="FFFFCC00"/>
      </patternFill>
    </fill>
    <fill>
      <patternFill patternType="solid">
        <fgColor rgb="FFFFF200"/>
        <bgColor rgb="FFFFFF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0" fillId="0" borderId="0"/>
  </cellStyleXfs>
  <cellXfs count="58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1" fillId="0" borderId="0" xfId="0" applyNumberFormat="1" applyFont="1"/>
    <xf numFmtId="14" fontId="1" fillId="0" borderId="0" xfId="0" applyNumberFormat="1" applyFont="1"/>
    <xf numFmtId="49" fontId="2" fillId="0" borderId="0" xfId="0" applyNumberFormat="1" applyFon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0" fillId="0" borderId="0" xfId="0" applyFont="1"/>
    <xf numFmtId="14" fontId="0" fillId="0" borderId="0" xfId="0" applyNumberFormat="1" applyFont="1"/>
    <xf numFmtId="0" fontId="9" fillId="0" borderId="0" xfId="0" applyFont="1" applyBorder="1"/>
    <xf numFmtId="0" fontId="9" fillId="0" borderId="1" xfId="0" applyFont="1" applyBorder="1"/>
    <xf numFmtId="0" fontId="7" fillId="9" borderId="1" xfId="0" applyFont="1" applyFill="1" applyBorder="1" applyAlignment="1">
      <alignment horizontal="center"/>
    </xf>
    <xf numFmtId="49" fontId="6" fillId="0" borderId="0" xfId="1" applyNumberFormat="1" applyFont="1" applyBorder="1"/>
    <xf numFmtId="0" fontId="9" fillId="0" borderId="0" xfId="0" applyFont="1"/>
    <xf numFmtId="0" fontId="11" fillId="0" borderId="0" xfId="0" applyFont="1"/>
    <xf numFmtId="49" fontId="6" fillId="0" borderId="1" xfId="1" applyNumberFormat="1" applyFont="1" applyBorder="1"/>
    <xf numFmtId="49" fontId="6" fillId="0" borderId="0" xfId="1" applyNumberFormat="1" applyFont="1"/>
    <xf numFmtId="49" fontId="6" fillId="0" borderId="0" xfId="0" applyNumberFormat="1" applyFont="1"/>
    <xf numFmtId="49" fontId="6" fillId="0" borderId="0" xfId="1" applyNumberFormat="1" applyFont="1" applyAlignment="1">
      <alignment horizontal="center"/>
    </xf>
    <xf numFmtId="49" fontId="6" fillId="9" borderId="1" xfId="1" applyNumberFormat="1" applyFont="1" applyFill="1" applyBorder="1"/>
    <xf numFmtId="49" fontId="6" fillId="9" borderId="1" xfId="0" applyNumberFormat="1" applyFont="1" applyFill="1" applyBorder="1"/>
    <xf numFmtId="49" fontId="6" fillId="9" borderId="1" xfId="1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7" borderId="1" xfId="0" applyFont="1" applyFill="1" applyBorder="1"/>
    <xf numFmtId="0" fontId="6" fillId="6" borderId="1" xfId="0" applyFont="1" applyFill="1" applyBorder="1"/>
    <xf numFmtId="0" fontId="6" fillId="2" borderId="1" xfId="0" applyFont="1" applyFill="1" applyBorder="1"/>
    <xf numFmtId="49" fontId="6" fillId="5" borderId="1" xfId="1" applyNumberFormat="1" applyFont="1" applyFill="1" applyBorder="1"/>
    <xf numFmtId="0" fontId="6" fillId="3" borderId="1" xfId="1" applyFont="1" applyFill="1" applyBorder="1"/>
    <xf numFmtId="49" fontId="6" fillId="3" borderId="1" xfId="1" applyNumberFormat="1" applyFont="1" applyFill="1" applyBorder="1"/>
    <xf numFmtId="49" fontId="6" fillId="3" borderId="1" xfId="0" applyNumberFormat="1" applyFont="1" applyFill="1" applyBorder="1"/>
    <xf numFmtId="49" fontId="9" fillId="10" borderId="2" xfId="0" applyNumberFormat="1" applyFont="1" applyFill="1" applyBorder="1" applyAlignment="1">
      <alignment horizontal="center" wrapText="1"/>
    </xf>
    <xf numFmtId="0" fontId="9" fillId="10" borderId="2" xfId="0" applyFont="1" applyFill="1" applyBorder="1" applyAlignment="1">
      <alignment horizontal="center" wrapText="1"/>
    </xf>
    <xf numFmtId="49" fontId="9" fillId="11" borderId="1" xfId="0" applyNumberFormat="1" applyFont="1" applyFill="1" applyBorder="1" applyAlignment="1">
      <alignment horizontal="center" wrapText="1"/>
    </xf>
    <xf numFmtId="0" fontId="9" fillId="11" borderId="1" xfId="0" applyFont="1" applyFill="1" applyBorder="1" applyAlignment="1">
      <alignment horizontal="center" wrapText="1"/>
    </xf>
    <xf numFmtId="0" fontId="9" fillId="12" borderId="1" xfId="0" applyFont="1" applyFill="1" applyBorder="1" applyAlignment="1">
      <alignment horizontal="center" wrapText="1"/>
    </xf>
    <xf numFmtId="49" fontId="9" fillId="10" borderId="1" xfId="0" applyNumberFormat="1" applyFont="1" applyFill="1" applyBorder="1" applyAlignment="1">
      <alignment horizontal="center" wrapText="1"/>
    </xf>
    <xf numFmtId="0" fontId="9" fillId="10" borderId="1" xfId="0" applyFont="1" applyFill="1" applyBorder="1" applyAlignment="1">
      <alignment horizontal="center" wrapText="1"/>
    </xf>
    <xf numFmtId="0" fontId="9" fillId="12" borderId="2" xfId="0" applyFont="1" applyFill="1" applyBorder="1" applyAlignment="1">
      <alignment horizontal="center" wrapText="1"/>
    </xf>
    <xf numFmtId="0" fontId="6" fillId="0" borderId="0" xfId="1" applyFont="1"/>
    <xf numFmtId="0" fontId="0" fillId="0" borderId="0" xfId="0" applyAlignment="1">
      <alignment vertical="top" wrapText="1"/>
    </xf>
    <xf numFmtId="0" fontId="0" fillId="0" borderId="0" xfId="0" applyFont="1" applyAlignment="1">
      <alignment wrapText="1"/>
    </xf>
    <xf numFmtId="0" fontId="15" fillId="0" borderId="0" xfId="0" applyFont="1" applyAlignment="1">
      <alignment vertical="top" wrapText="1"/>
    </xf>
    <xf numFmtId="0" fontId="16" fillId="13" borderId="0" xfId="0" applyFont="1" applyFill="1" applyAlignment="1">
      <alignment vertical="top" wrapText="1"/>
    </xf>
    <xf numFmtId="0" fontId="16" fillId="0" borderId="0" xfId="0" applyFont="1" applyAlignment="1">
      <alignment wrapText="1"/>
    </xf>
    <xf numFmtId="0" fontId="17" fillId="0" borderId="0" xfId="0" applyFont="1"/>
    <xf numFmtId="0" fontId="16" fillId="0" borderId="0" xfId="0" applyFont="1" applyAlignment="1">
      <alignment vertical="top" wrapText="1"/>
    </xf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D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36" name="shapetype_202" hidden="1">
          <a:extLst>
            <a:ext uri="{FF2B5EF4-FFF2-40B4-BE49-F238E27FC236}">
              <a16:creationId xmlns:a16="http://schemas.microsoft.com/office/drawing/2014/main" id="{8B37CE1B-1818-4D61-B3C2-09CFC0AD4B74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34" name="shapetype_202" hidden="1">
          <a:extLst>
            <a:ext uri="{FF2B5EF4-FFF2-40B4-BE49-F238E27FC236}">
              <a16:creationId xmlns:a16="http://schemas.microsoft.com/office/drawing/2014/main" id="{F452BEBC-4475-4201-B224-826433B16448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32" name="shapetype_202" hidden="1">
          <a:extLst>
            <a:ext uri="{FF2B5EF4-FFF2-40B4-BE49-F238E27FC236}">
              <a16:creationId xmlns:a16="http://schemas.microsoft.com/office/drawing/2014/main" id="{860ABE34-3C57-4F0E-83DE-598BCBD11955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30" name="shapetype_202" hidden="1">
          <a:extLst>
            <a:ext uri="{FF2B5EF4-FFF2-40B4-BE49-F238E27FC236}">
              <a16:creationId xmlns:a16="http://schemas.microsoft.com/office/drawing/2014/main" id="{0D35500D-8DD8-4D62-A3CA-A7FDD281D5D9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28" name="shapetype_202" hidden="1">
          <a:extLst>
            <a:ext uri="{FF2B5EF4-FFF2-40B4-BE49-F238E27FC236}">
              <a16:creationId xmlns:a16="http://schemas.microsoft.com/office/drawing/2014/main" id="{2CDC2184-87BD-4704-8522-0DA8637FC397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502920</xdr:colOff>
      <xdr:row>41</xdr:row>
      <xdr:rowOff>121920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12B45E69-9C26-4093-8577-E017930402BF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157680</xdr:rowOff>
    </xdr:from>
    <xdr:to>
      <xdr:col>0</xdr:col>
      <xdr:colOff>273960</xdr:colOff>
      <xdr:row>106</xdr:row>
      <xdr:rowOff>154800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8027720"/>
          <a:ext cx="273960" cy="15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122</xdr:row>
      <xdr:rowOff>158040</xdr:rowOff>
    </xdr:from>
    <xdr:to>
      <xdr:col>0</xdr:col>
      <xdr:colOff>273960</xdr:colOff>
      <xdr:row>123</xdr:row>
      <xdr:rowOff>155880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0780640"/>
          <a:ext cx="273960" cy="1598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DCFF"/>
  </sheetPr>
  <dimension ref="A1:R500"/>
  <sheetViews>
    <sheetView tabSelected="1" zoomScaleNormal="100" workbookViewId="0">
      <selection activeCell="B18" sqref="B18"/>
    </sheetView>
  </sheetViews>
  <sheetFormatPr defaultRowHeight="13.2" x14ac:dyDescent="0.25"/>
  <cols>
    <col min="1" max="1" width="15.109375" style="1" customWidth="1"/>
    <col min="2" max="2" width="12" style="1" customWidth="1"/>
    <col min="3" max="3" width="9.109375" style="1" customWidth="1"/>
    <col min="4" max="4" width="15.88671875" style="2" customWidth="1"/>
    <col min="5" max="5" width="9.109375" style="1" customWidth="1"/>
    <col min="6" max="6" width="27.21875" style="1" customWidth="1"/>
    <col min="7" max="7" width="15.33203125" style="1" customWidth="1"/>
    <col min="8" max="8" width="16.109375" style="1" customWidth="1"/>
    <col min="9" max="13" width="9.109375" style="1" customWidth="1"/>
    <col min="14" max="14" width="31" style="1" customWidth="1"/>
    <col min="15" max="15" width="10" style="1" customWidth="1"/>
    <col min="16" max="16" width="11" style="1" customWidth="1"/>
    <col min="17" max="17" width="9.109375" style="1" customWidth="1"/>
    <col min="18" max="18" width="22.44140625" style="1" customWidth="1"/>
    <col min="19" max="1025" width="8.6640625" customWidth="1"/>
  </cols>
  <sheetData>
    <row r="1" spans="1:18" s="6" customFormat="1" ht="14.4" x14ac:dyDescent="0.3">
      <c r="A1" s="3" t="s">
        <v>0</v>
      </c>
      <c r="B1" s="3" t="s">
        <v>1</v>
      </c>
      <c r="C1" s="3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3" t="s">
        <v>17</v>
      </c>
    </row>
    <row r="2" spans="1:18" ht="14.4" x14ac:dyDescent="0.3">
      <c r="A2" s="7" t="s">
        <v>18</v>
      </c>
      <c r="B2" s="7">
        <f>'calcolo elenco codici fiscali'!A2</f>
        <v>0</v>
      </c>
      <c r="C2" s="7">
        <f>'calcolo elenco codici fiscali'!B2</f>
        <v>0</v>
      </c>
      <c r="D2" s="8">
        <f>'calcolo elenco codici fiscali'!D2</f>
        <v>0</v>
      </c>
      <c r="E2" s="7">
        <f>'calcolo elenco codici fiscali'!C2</f>
        <v>0</v>
      </c>
      <c r="F2" s="7">
        <f>'calcolo elenco codici fiscali'!E2</f>
        <v>0</v>
      </c>
      <c r="G2" s="7">
        <f>'calcolo elenco codici fiscali'!F2</f>
        <v>0</v>
      </c>
      <c r="H2" s="2"/>
      <c r="R2" s="7" t="e">
        <f>'calcolo elenco codici fiscali'!G2</f>
        <v>#N/A</v>
      </c>
    </row>
    <row r="3" spans="1:18" ht="14.4" x14ac:dyDescent="0.3">
      <c r="A3" s="7" t="s">
        <v>18</v>
      </c>
      <c r="B3" s="7">
        <f>'calcolo elenco codici fiscali'!A3</f>
        <v>0</v>
      </c>
      <c r="C3" s="7">
        <f>'calcolo elenco codici fiscali'!B3</f>
        <v>0</v>
      </c>
      <c r="D3" s="8">
        <f>'calcolo elenco codici fiscali'!D3</f>
        <v>0</v>
      </c>
      <c r="E3" s="7">
        <f>'calcolo elenco codici fiscali'!C3</f>
        <v>0</v>
      </c>
      <c r="F3" s="7">
        <f>'calcolo elenco codici fiscali'!E3</f>
        <v>0</v>
      </c>
      <c r="G3" s="7">
        <f>'calcolo elenco codici fiscali'!F3</f>
        <v>0</v>
      </c>
      <c r="H3" s="2"/>
      <c r="R3" s="7" t="e">
        <f>'calcolo elenco codici fiscali'!G3</f>
        <v>#N/A</v>
      </c>
    </row>
    <row r="4" spans="1:18" ht="14.4" x14ac:dyDescent="0.3">
      <c r="A4" s="7" t="s">
        <v>18</v>
      </c>
      <c r="B4" s="7">
        <f>'calcolo elenco codici fiscali'!A4</f>
        <v>0</v>
      </c>
      <c r="C4" s="7">
        <f>'calcolo elenco codici fiscali'!B4</f>
        <v>0</v>
      </c>
      <c r="D4" s="8">
        <f>'calcolo elenco codici fiscali'!D4</f>
        <v>0</v>
      </c>
      <c r="E4" s="7">
        <f>'calcolo elenco codici fiscali'!C4</f>
        <v>0</v>
      </c>
      <c r="F4" s="7">
        <f>'calcolo elenco codici fiscali'!E4</f>
        <v>0</v>
      </c>
      <c r="G4" s="7">
        <f>'calcolo elenco codici fiscali'!F4</f>
        <v>0</v>
      </c>
      <c r="H4" s="2"/>
      <c r="R4" s="7" t="e">
        <f>'calcolo elenco codici fiscali'!G4</f>
        <v>#N/A</v>
      </c>
    </row>
    <row r="5" spans="1:18" ht="14.4" x14ac:dyDescent="0.3">
      <c r="A5" s="7" t="s">
        <v>18</v>
      </c>
      <c r="B5" s="7">
        <f>'calcolo elenco codici fiscali'!A5</f>
        <v>0</v>
      </c>
      <c r="C5" s="7">
        <f>'calcolo elenco codici fiscali'!B5</f>
        <v>0</v>
      </c>
      <c r="D5" s="8">
        <f>'calcolo elenco codici fiscali'!D5</f>
        <v>0</v>
      </c>
      <c r="E5" s="7">
        <f>'calcolo elenco codici fiscali'!C5</f>
        <v>0</v>
      </c>
      <c r="F5" s="7">
        <f>'calcolo elenco codici fiscali'!E5</f>
        <v>0</v>
      </c>
      <c r="G5" s="7">
        <f>'calcolo elenco codici fiscali'!F5</f>
        <v>0</v>
      </c>
      <c r="H5" s="2"/>
      <c r="R5" s="7" t="e">
        <f>'calcolo elenco codici fiscali'!G5</f>
        <v>#N/A</v>
      </c>
    </row>
    <row r="6" spans="1:18" ht="14.4" x14ac:dyDescent="0.3">
      <c r="A6" s="7" t="s">
        <v>18</v>
      </c>
      <c r="B6" s="7">
        <f>'calcolo elenco codici fiscali'!A6</f>
        <v>0</v>
      </c>
      <c r="C6" s="7">
        <f>'calcolo elenco codici fiscali'!B6</f>
        <v>0</v>
      </c>
      <c r="D6" s="8">
        <f>'calcolo elenco codici fiscali'!D6</f>
        <v>0</v>
      </c>
      <c r="E6" s="7">
        <f>'calcolo elenco codici fiscali'!C6</f>
        <v>0</v>
      </c>
      <c r="F6" s="7">
        <f>'calcolo elenco codici fiscali'!E6</f>
        <v>0</v>
      </c>
      <c r="G6" s="7">
        <f>'calcolo elenco codici fiscali'!F6</f>
        <v>0</v>
      </c>
      <c r="H6" s="2"/>
      <c r="R6" s="7" t="e">
        <f>'calcolo elenco codici fiscali'!G6</f>
        <v>#N/A</v>
      </c>
    </row>
    <row r="7" spans="1:18" ht="14.4" x14ac:dyDescent="0.3">
      <c r="A7" s="7" t="s">
        <v>18</v>
      </c>
      <c r="B7" s="7">
        <f>'calcolo elenco codici fiscali'!A7</f>
        <v>0</v>
      </c>
      <c r="C7" s="7">
        <f>'calcolo elenco codici fiscali'!B7</f>
        <v>0</v>
      </c>
      <c r="D7" s="8">
        <f>'calcolo elenco codici fiscali'!D7</f>
        <v>0</v>
      </c>
      <c r="E7" s="7">
        <f>'calcolo elenco codici fiscali'!C7</f>
        <v>0</v>
      </c>
      <c r="F7" s="7">
        <f>'calcolo elenco codici fiscali'!E7</f>
        <v>0</v>
      </c>
      <c r="G7" s="7">
        <f>'calcolo elenco codici fiscali'!F7</f>
        <v>0</v>
      </c>
      <c r="H7" s="2"/>
      <c r="R7" s="7" t="e">
        <f>'calcolo elenco codici fiscali'!G7</f>
        <v>#N/A</v>
      </c>
    </row>
    <row r="8" spans="1:18" ht="14.4" x14ac:dyDescent="0.3">
      <c r="A8" s="7" t="s">
        <v>18</v>
      </c>
      <c r="B8" s="7">
        <f>'calcolo elenco codici fiscali'!A8</f>
        <v>0</v>
      </c>
      <c r="C8" s="7">
        <f>'calcolo elenco codici fiscali'!B8</f>
        <v>0</v>
      </c>
      <c r="D8" s="8">
        <f>'calcolo elenco codici fiscali'!D8</f>
        <v>0</v>
      </c>
      <c r="E8" s="7">
        <f>'calcolo elenco codici fiscali'!C8</f>
        <v>0</v>
      </c>
      <c r="F8" s="7">
        <f>'calcolo elenco codici fiscali'!E8</f>
        <v>0</v>
      </c>
      <c r="G8" s="7">
        <f>'calcolo elenco codici fiscali'!F8</f>
        <v>0</v>
      </c>
      <c r="H8" s="2"/>
      <c r="R8" s="7" t="e">
        <f>'calcolo elenco codici fiscali'!G8</f>
        <v>#N/A</v>
      </c>
    </row>
    <row r="9" spans="1:18" ht="14.4" x14ac:dyDescent="0.3">
      <c r="A9" s="7" t="s">
        <v>18</v>
      </c>
      <c r="B9" s="7">
        <f>'calcolo elenco codici fiscali'!A9</f>
        <v>0</v>
      </c>
      <c r="C9" s="7">
        <f>'calcolo elenco codici fiscali'!B9</f>
        <v>0</v>
      </c>
      <c r="D9" s="8">
        <f>'calcolo elenco codici fiscali'!D9</f>
        <v>0</v>
      </c>
      <c r="E9" s="7">
        <f>'calcolo elenco codici fiscali'!C9</f>
        <v>0</v>
      </c>
      <c r="F9" s="7">
        <f>'calcolo elenco codici fiscali'!E9</f>
        <v>0</v>
      </c>
      <c r="G9" s="7">
        <f>'calcolo elenco codici fiscali'!F9</f>
        <v>0</v>
      </c>
      <c r="H9" s="2"/>
      <c r="R9" s="7" t="e">
        <f>'calcolo elenco codici fiscali'!G9</f>
        <v>#N/A</v>
      </c>
    </row>
    <row r="10" spans="1:18" ht="14.4" x14ac:dyDescent="0.3">
      <c r="A10" s="7" t="s">
        <v>18</v>
      </c>
      <c r="B10" s="7">
        <f>'calcolo elenco codici fiscali'!A10</f>
        <v>0</v>
      </c>
      <c r="C10" s="7">
        <f>'calcolo elenco codici fiscali'!B10</f>
        <v>0</v>
      </c>
      <c r="D10" s="8">
        <f>'calcolo elenco codici fiscali'!D10</f>
        <v>0</v>
      </c>
      <c r="E10" s="7">
        <f>'calcolo elenco codici fiscali'!C10</f>
        <v>0</v>
      </c>
      <c r="F10" s="7">
        <f>'calcolo elenco codici fiscali'!E10</f>
        <v>0</v>
      </c>
      <c r="G10" s="7">
        <f>'calcolo elenco codici fiscali'!F10</f>
        <v>0</v>
      </c>
      <c r="H10" s="2"/>
      <c r="R10" s="7" t="e">
        <f>'calcolo elenco codici fiscali'!G10</f>
        <v>#N/A</v>
      </c>
    </row>
    <row r="11" spans="1:18" ht="14.4" x14ac:dyDescent="0.3">
      <c r="A11" s="7" t="s">
        <v>18</v>
      </c>
      <c r="B11" s="7">
        <f>'calcolo elenco codici fiscali'!A11</f>
        <v>0</v>
      </c>
      <c r="C11" s="7">
        <f>'calcolo elenco codici fiscali'!B11</f>
        <v>0</v>
      </c>
      <c r="D11" s="8">
        <f>'calcolo elenco codici fiscali'!D11</f>
        <v>0</v>
      </c>
      <c r="E11" s="7">
        <f>'calcolo elenco codici fiscali'!C11</f>
        <v>0</v>
      </c>
      <c r="F11" s="7">
        <f>'calcolo elenco codici fiscali'!E11</f>
        <v>0</v>
      </c>
      <c r="G11" s="7">
        <f>'calcolo elenco codici fiscali'!F11</f>
        <v>0</v>
      </c>
      <c r="H11" s="2"/>
      <c r="R11" s="7" t="e">
        <f>'calcolo elenco codici fiscali'!G11</f>
        <v>#N/A</v>
      </c>
    </row>
    <row r="12" spans="1:18" ht="14.4" x14ac:dyDescent="0.3">
      <c r="A12" s="7" t="s">
        <v>18</v>
      </c>
      <c r="B12" s="7">
        <f>'calcolo elenco codici fiscali'!A12</f>
        <v>0</v>
      </c>
      <c r="C12" s="7">
        <f>'calcolo elenco codici fiscali'!B12</f>
        <v>0</v>
      </c>
      <c r="D12" s="8">
        <f>'calcolo elenco codici fiscali'!D12</f>
        <v>0</v>
      </c>
      <c r="E12" s="7">
        <f>'calcolo elenco codici fiscali'!C12</f>
        <v>0</v>
      </c>
      <c r="F12" s="7">
        <f>'calcolo elenco codici fiscali'!E12</f>
        <v>0</v>
      </c>
      <c r="G12" s="7">
        <f>'calcolo elenco codici fiscali'!F12</f>
        <v>0</v>
      </c>
      <c r="H12" s="2"/>
      <c r="R12" s="7" t="e">
        <f>'calcolo elenco codici fiscali'!G12</f>
        <v>#N/A</v>
      </c>
    </row>
    <row r="13" spans="1:18" ht="14.4" x14ac:dyDescent="0.3">
      <c r="A13" s="7" t="s">
        <v>18</v>
      </c>
      <c r="B13" s="7">
        <f>'calcolo elenco codici fiscali'!A13</f>
        <v>0</v>
      </c>
      <c r="C13" s="7">
        <f>'calcolo elenco codici fiscali'!B13</f>
        <v>0</v>
      </c>
      <c r="D13" s="8">
        <f>'calcolo elenco codici fiscali'!D13</f>
        <v>0</v>
      </c>
      <c r="E13" s="7">
        <f>'calcolo elenco codici fiscali'!C13</f>
        <v>0</v>
      </c>
      <c r="F13" s="7">
        <f>'calcolo elenco codici fiscali'!E13</f>
        <v>0</v>
      </c>
      <c r="G13" s="7">
        <f>'calcolo elenco codici fiscali'!F13</f>
        <v>0</v>
      </c>
      <c r="H13" s="2"/>
      <c r="R13" s="7" t="e">
        <f>'calcolo elenco codici fiscali'!G13</f>
        <v>#N/A</v>
      </c>
    </row>
    <row r="14" spans="1:18" ht="14.4" x14ac:dyDescent="0.3">
      <c r="A14" s="7" t="s">
        <v>18</v>
      </c>
      <c r="B14" s="7">
        <f>'calcolo elenco codici fiscali'!A14</f>
        <v>0</v>
      </c>
      <c r="C14" s="7">
        <f>'calcolo elenco codici fiscali'!B14</f>
        <v>0</v>
      </c>
      <c r="D14" s="8">
        <f>'calcolo elenco codici fiscali'!D14</f>
        <v>0</v>
      </c>
      <c r="E14" s="7">
        <f>'calcolo elenco codici fiscali'!C14</f>
        <v>0</v>
      </c>
      <c r="F14" s="7">
        <f>'calcolo elenco codici fiscali'!E14</f>
        <v>0</v>
      </c>
      <c r="G14" s="7">
        <f>'calcolo elenco codici fiscali'!F14</f>
        <v>0</v>
      </c>
      <c r="H14" s="2"/>
      <c r="R14" s="7" t="e">
        <f>'calcolo elenco codici fiscali'!G14</f>
        <v>#N/A</v>
      </c>
    </row>
    <row r="15" spans="1:18" ht="14.4" x14ac:dyDescent="0.3">
      <c r="A15" s="7" t="s">
        <v>18</v>
      </c>
      <c r="B15" s="7">
        <f>'calcolo elenco codici fiscali'!A15</f>
        <v>0</v>
      </c>
      <c r="C15" s="7">
        <f>'calcolo elenco codici fiscali'!B15</f>
        <v>0</v>
      </c>
      <c r="D15" s="8">
        <f>'calcolo elenco codici fiscali'!D15</f>
        <v>0</v>
      </c>
      <c r="E15" s="7">
        <f>'calcolo elenco codici fiscali'!C15</f>
        <v>0</v>
      </c>
      <c r="F15" s="7">
        <f>'calcolo elenco codici fiscali'!E15</f>
        <v>0</v>
      </c>
      <c r="G15" s="7">
        <f>'calcolo elenco codici fiscali'!F15</f>
        <v>0</v>
      </c>
      <c r="H15" s="2"/>
      <c r="R15" s="7" t="e">
        <f>'calcolo elenco codici fiscali'!G15</f>
        <v>#N/A</v>
      </c>
    </row>
    <row r="16" spans="1:18" ht="14.4" x14ac:dyDescent="0.3">
      <c r="A16" s="7" t="s">
        <v>18</v>
      </c>
      <c r="B16" s="7">
        <f>'calcolo elenco codici fiscali'!A16</f>
        <v>0</v>
      </c>
      <c r="C16" s="7">
        <f>'calcolo elenco codici fiscali'!B16</f>
        <v>0</v>
      </c>
      <c r="D16" s="8">
        <f>'calcolo elenco codici fiscali'!D16</f>
        <v>0</v>
      </c>
      <c r="E16" s="7">
        <f>'calcolo elenco codici fiscali'!C16</f>
        <v>0</v>
      </c>
      <c r="F16" s="7">
        <f>'calcolo elenco codici fiscali'!E16</f>
        <v>0</v>
      </c>
      <c r="G16" s="7">
        <f>'calcolo elenco codici fiscali'!F16</f>
        <v>0</v>
      </c>
      <c r="H16" s="2"/>
      <c r="R16" s="7" t="e">
        <f>'calcolo elenco codici fiscali'!G16</f>
        <v>#N/A</v>
      </c>
    </row>
    <row r="17" spans="1:18" ht="14.4" x14ac:dyDescent="0.3">
      <c r="A17" s="7" t="s">
        <v>18</v>
      </c>
      <c r="B17" s="7">
        <f>'calcolo elenco codici fiscali'!A17</f>
        <v>0</v>
      </c>
      <c r="C17" s="7">
        <f>'calcolo elenco codici fiscali'!B17</f>
        <v>0</v>
      </c>
      <c r="D17" s="8">
        <f>'calcolo elenco codici fiscali'!D17</f>
        <v>0</v>
      </c>
      <c r="E17" s="7">
        <f>'calcolo elenco codici fiscali'!C17</f>
        <v>0</v>
      </c>
      <c r="F17" s="7">
        <f>'calcolo elenco codici fiscali'!E17</f>
        <v>0</v>
      </c>
      <c r="G17" s="7">
        <f>'calcolo elenco codici fiscali'!F17</f>
        <v>0</v>
      </c>
      <c r="H17" s="2"/>
      <c r="R17" s="7" t="e">
        <f>'calcolo elenco codici fiscali'!G17</f>
        <v>#N/A</v>
      </c>
    </row>
    <row r="18" spans="1:18" ht="14.4" x14ac:dyDescent="0.3">
      <c r="A18" s="7" t="s">
        <v>18</v>
      </c>
      <c r="B18" s="7">
        <f>'calcolo elenco codici fiscali'!A18</f>
        <v>0</v>
      </c>
      <c r="C18" s="7">
        <f>'calcolo elenco codici fiscali'!B18</f>
        <v>0</v>
      </c>
      <c r="D18" s="8">
        <f>'calcolo elenco codici fiscali'!D18</f>
        <v>0</v>
      </c>
      <c r="E18" s="7">
        <f>'calcolo elenco codici fiscali'!C18</f>
        <v>0</v>
      </c>
      <c r="F18" s="7">
        <f>'calcolo elenco codici fiscali'!E18</f>
        <v>0</v>
      </c>
      <c r="G18" s="7">
        <f>'calcolo elenco codici fiscali'!F18</f>
        <v>0</v>
      </c>
      <c r="H18" s="2"/>
      <c r="R18" s="7" t="e">
        <f>'calcolo elenco codici fiscali'!G18</f>
        <v>#N/A</v>
      </c>
    </row>
    <row r="19" spans="1:18" ht="14.4" x14ac:dyDescent="0.3">
      <c r="A19" s="7" t="s">
        <v>18</v>
      </c>
      <c r="B19" s="7">
        <f>'calcolo elenco codici fiscali'!A19</f>
        <v>0</v>
      </c>
      <c r="C19" s="7">
        <f>'calcolo elenco codici fiscali'!B19</f>
        <v>0</v>
      </c>
      <c r="D19" s="8">
        <f>'calcolo elenco codici fiscali'!D19</f>
        <v>0</v>
      </c>
      <c r="E19" s="7">
        <f>'calcolo elenco codici fiscali'!C19</f>
        <v>0</v>
      </c>
      <c r="F19" s="7">
        <f>'calcolo elenco codici fiscali'!E19</f>
        <v>0</v>
      </c>
      <c r="G19" s="7">
        <f>'calcolo elenco codici fiscali'!F19</f>
        <v>0</v>
      </c>
      <c r="R19" s="7" t="e">
        <f>'calcolo elenco codici fiscali'!G19</f>
        <v>#N/A</v>
      </c>
    </row>
    <row r="20" spans="1:18" ht="14.4" x14ac:dyDescent="0.3">
      <c r="A20" s="7" t="s">
        <v>18</v>
      </c>
      <c r="B20" s="7">
        <f>'calcolo elenco codici fiscali'!A20</f>
        <v>0</v>
      </c>
      <c r="C20" s="7">
        <f>'calcolo elenco codici fiscali'!B20</f>
        <v>0</v>
      </c>
      <c r="D20" s="8">
        <f>'calcolo elenco codici fiscali'!D20</f>
        <v>0</v>
      </c>
      <c r="E20" s="7">
        <f>'calcolo elenco codici fiscali'!C20</f>
        <v>0</v>
      </c>
      <c r="F20" s="7">
        <f>'calcolo elenco codici fiscali'!E20</f>
        <v>0</v>
      </c>
      <c r="G20" s="7">
        <f>'calcolo elenco codici fiscali'!F20</f>
        <v>0</v>
      </c>
      <c r="R20" s="7" t="e">
        <f>'calcolo elenco codici fiscali'!G20</f>
        <v>#N/A</v>
      </c>
    </row>
    <row r="21" spans="1:18" ht="14.4" x14ac:dyDescent="0.3">
      <c r="A21" s="7" t="s">
        <v>18</v>
      </c>
      <c r="B21" s="7">
        <f>'calcolo elenco codici fiscali'!A21</f>
        <v>0</v>
      </c>
      <c r="C21" s="7">
        <f>'calcolo elenco codici fiscali'!B21</f>
        <v>0</v>
      </c>
      <c r="D21" s="8">
        <f>'calcolo elenco codici fiscali'!D21</f>
        <v>0</v>
      </c>
      <c r="E21" s="7">
        <f>'calcolo elenco codici fiscali'!C21</f>
        <v>0</v>
      </c>
      <c r="F21" s="7">
        <f>'calcolo elenco codici fiscali'!E21</f>
        <v>0</v>
      </c>
      <c r="G21" s="7">
        <f>'calcolo elenco codici fiscali'!F21</f>
        <v>0</v>
      </c>
      <c r="R21" s="7" t="e">
        <f>'calcolo elenco codici fiscali'!G21</f>
        <v>#N/A</v>
      </c>
    </row>
    <row r="22" spans="1:18" ht="14.4" x14ac:dyDescent="0.3">
      <c r="A22" s="7" t="s">
        <v>18</v>
      </c>
      <c r="B22" s="7">
        <f>'calcolo elenco codici fiscali'!A22</f>
        <v>0</v>
      </c>
      <c r="C22" s="7">
        <f>'calcolo elenco codici fiscali'!B22</f>
        <v>0</v>
      </c>
      <c r="D22" s="8">
        <f>'calcolo elenco codici fiscali'!D22</f>
        <v>0</v>
      </c>
      <c r="E22" s="7">
        <f>'calcolo elenco codici fiscali'!C22</f>
        <v>0</v>
      </c>
      <c r="F22" s="7">
        <f>'calcolo elenco codici fiscali'!E22</f>
        <v>0</v>
      </c>
      <c r="G22" s="7">
        <f>'calcolo elenco codici fiscali'!F22</f>
        <v>0</v>
      </c>
      <c r="R22" s="7" t="e">
        <f>'calcolo elenco codici fiscali'!G22</f>
        <v>#N/A</v>
      </c>
    </row>
    <row r="23" spans="1:18" ht="14.4" x14ac:dyDescent="0.3">
      <c r="A23" s="7" t="s">
        <v>18</v>
      </c>
      <c r="B23" s="7">
        <f>'calcolo elenco codici fiscali'!A23</f>
        <v>0</v>
      </c>
      <c r="C23" s="7">
        <f>'calcolo elenco codici fiscali'!B23</f>
        <v>0</v>
      </c>
      <c r="D23" s="8">
        <f>'calcolo elenco codici fiscali'!D23</f>
        <v>0</v>
      </c>
      <c r="E23" s="7">
        <f>'calcolo elenco codici fiscali'!C23</f>
        <v>0</v>
      </c>
      <c r="F23" s="7">
        <f>'calcolo elenco codici fiscali'!E23</f>
        <v>0</v>
      </c>
      <c r="G23" s="7">
        <f>'calcolo elenco codici fiscali'!F23</f>
        <v>0</v>
      </c>
      <c r="R23" s="7" t="e">
        <f>'calcolo elenco codici fiscali'!G23</f>
        <v>#N/A</v>
      </c>
    </row>
    <row r="24" spans="1:18" ht="14.4" x14ac:dyDescent="0.3">
      <c r="A24" s="7" t="s">
        <v>18</v>
      </c>
      <c r="B24" s="7">
        <f>'calcolo elenco codici fiscali'!A24</f>
        <v>0</v>
      </c>
      <c r="C24" s="7">
        <f>'calcolo elenco codici fiscali'!B24</f>
        <v>0</v>
      </c>
      <c r="D24" s="8">
        <f>'calcolo elenco codici fiscali'!D24</f>
        <v>0</v>
      </c>
      <c r="E24" s="7">
        <f>'calcolo elenco codici fiscali'!C24</f>
        <v>0</v>
      </c>
      <c r="F24" s="7">
        <f>'calcolo elenco codici fiscali'!E24</f>
        <v>0</v>
      </c>
      <c r="G24" s="7">
        <f>'calcolo elenco codici fiscali'!F24</f>
        <v>0</v>
      </c>
      <c r="R24" s="7" t="e">
        <f>'calcolo elenco codici fiscali'!G24</f>
        <v>#N/A</v>
      </c>
    </row>
    <row r="25" spans="1:18" ht="14.4" x14ac:dyDescent="0.3">
      <c r="A25" s="7" t="s">
        <v>18</v>
      </c>
      <c r="B25" s="7">
        <f>'calcolo elenco codici fiscali'!A25</f>
        <v>0</v>
      </c>
      <c r="C25" s="7">
        <f>'calcolo elenco codici fiscali'!B25</f>
        <v>0</v>
      </c>
      <c r="D25" s="8">
        <f>'calcolo elenco codici fiscali'!D25</f>
        <v>0</v>
      </c>
      <c r="E25" s="7">
        <f>'calcolo elenco codici fiscali'!C25</f>
        <v>0</v>
      </c>
      <c r="F25" s="7">
        <f>'calcolo elenco codici fiscali'!E25</f>
        <v>0</v>
      </c>
      <c r="G25" s="7">
        <f>'calcolo elenco codici fiscali'!F25</f>
        <v>0</v>
      </c>
      <c r="R25" s="7" t="e">
        <f>'calcolo elenco codici fiscali'!G25</f>
        <v>#N/A</v>
      </c>
    </row>
    <row r="26" spans="1:18" ht="14.4" x14ac:dyDescent="0.3">
      <c r="A26" s="7" t="s">
        <v>18</v>
      </c>
      <c r="B26" s="7">
        <f>'calcolo elenco codici fiscali'!A26</f>
        <v>0</v>
      </c>
      <c r="C26" s="7">
        <f>'calcolo elenco codici fiscali'!B26</f>
        <v>0</v>
      </c>
      <c r="D26" s="8">
        <f>'calcolo elenco codici fiscali'!D26</f>
        <v>0</v>
      </c>
      <c r="E26" s="7">
        <f>'calcolo elenco codici fiscali'!C26</f>
        <v>0</v>
      </c>
      <c r="F26" s="7">
        <f>'calcolo elenco codici fiscali'!E26</f>
        <v>0</v>
      </c>
      <c r="G26" s="7">
        <f>'calcolo elenco codici fiscali'!F26</f>
        <v>0</v>
      </c>
      <c r="R26" s="7" t="e">
        <f>'calcolo elenco codici fiscali'!G26</f>
        <v>#N/A</v>
      </c>
    </row>
    <row r="27" spans="1:18" ht="14.4" x14ac:dyDescent="0.3">
      <c r="A27" s="7" t="s">
        <v>18</v>
      </c>
      <c r="B27" s="7">
        <f>'calcolo elenco codici fiscali'!A27</f>
        <v>0</v>
      </c>
      <c r="C27" s="7">
        <f>'calcolo elenco codici fiscali'!B27</f>
        <v>0</v>
      </c>
      <c r="D27" s="8">
        <f>'calcolo elenco codici fiscali'!D27</f>
        <v>0</v>
      </c>
      <c r="E27" s="7">
        <f>'calcolo elenco codici fiscali'!C27</f>
        <v>0</v>
      </c>
      <c r="F27" s="7">
        <f>'calcolo elenco codici fiscali'!E27</f>
        <v>0</v>
      </c>
      <c r="G27" s="7">
        <f>'calcolo elenco codici fiscali'!F27</f>
        <v>0</v>
      </c>
      <c r="R27" s="7" t="e">
        <f>'calcolo elenco codici fiscali'!G27</f>
        <v>#N/A</v>
      </c>
    </row>
    <row r="28" spans="1:18" ht="14.4" x14ac:dyDescent="0.3">
      <c r="A28" s="7" t="s">
        <v>18</v>
      </c>
      <c r="B28" s="7">
        <f>'calcolo elenco codici fiscali'!A28</f>
        <v>0</v>
      </c>
      <c r="C28" s="7">
        <f>'calcolo elenco codici fiscali'!B28</f>
        <v>0</v>
      </c>
      <c r="D28" s="8">
        <f>'calcolo elenco codici fiscali'!D28</f>
        <v>0</v>
      </c>
      <c r="E28" s="7">
        <f>'calcolo elenco codici fiscali'!C28</f>
        <v>0</v>
      </c>
      <c r="F28" s="7">
        <f>'calcolo elenco codici fiscali'!E28</f>
        <v>0</v>
      </c>
      <c r="G28" s="7">
        <f>'calcolo elenco codici fiscali'!F28</f>
        <v>0</v>
      </c>
      <c r="R28" s="7" t="e">
        <f>'calcolo elenco codici fiscali'!G28</f>
        <v>#N/A</v>
      </c>
    </row>
    <row r="29" spans="1:18" ht="14.4" x14ac:dyDescent="0.3">
      <c r="A29" s="7" t="s">
        <v>18</v>
      </c>
      <c r="B29" s="7">
        <f>'calcolo elenco codici fiscali'!A29</f>
        <v>0</v>
      </c>
      <c r="C29" s="7">
        <f>'calcolo elenco codici fiscali'!B29</f>
        <v>0</v>
      </c>
      <c r="D29" s="8">
        <f>'calcolo elenco codici fiscali'!D29</f>
        <v>0</v>
      </c>
      <c r="E29" s="7">
        <f>'calcolo elenco codici fiscali'!C29</f>
        <v>0</v>
      </c>
      <c r="F29" s="7">
        <f>'calcolo elenco codici fiscali'!E29</f>
        <v>0</v>
      </c>
      <c r="G29" s="7">
        <f>'calcolo elenco codici fiscali'!F29</f>
        <v>0</v>
      </c>
      <c r="R29" s="7" t="e">
        <f>'calcolo elenco codici fiscali'!G29</f>
        <v>#N/A</v>
      </c>
    </row>
    <row r="30" spans="1:18" ht="14.4" x14ac:dyDescent="0.3">
      <c r="A30" s="7" t="s">
        <v>18</v>
      </c>
      <c r="B30" s="7">
        <f>'calcolo elenco codici fiscali'!A30</f>
        <v>0</v>
      </c>
      <c r="C30" s="7">
        <f>'calcolo elenco codici fiscali'!B30</f>
        <v>0</v>
      </c>
      <c r="D30" s="8">
        <f>'calcolo elenco codici fiscali'!D30</f>
        <v>0</v>
      </c>
      <c r="E30" s="7">
        <f>'calcolo elenco codici fiscali'!C30</f>
        <v>0</v>
      </c>
      <c r="F30" s="7">
        <f>'calcolo elenco codici fiscali'!E30</f>
        <v>0</v>
      </c>
      <c r="G30" s="7">
        <f>'calcolo elenco codici fiscali'!F30</f>
        <v>0</v>
      </c>
      <c r="R30" s="7" t="e">
        <f>'calcolo elenco codici fiscali'!G30</f>
        <v>#N/A</v>
      </c>
    </row>
    <row r="31" spans="1:18" ht="14.4" x14ac:dyDescent="0.3">
      <c r="A31" s="7" t="s">
        <v>18</v>
      </c>
      <c r="B31" s="7">
        <f>'calcolo elenco codici fiscali'!A31</f>
        <v>0</v>
      </c>
      <c r="C31" s="7">
        <f>'calcolo elenco codici fiscali'!B31</f>
        <v>0</v>
      </c>
      <c r="D31" s="8">
        <f>'calcolo elenco codici fiscali'!D31</f>
        <v>0</v>
      </c>
      <c r="E31" s="7">
        <f>'calcolo elenco codici fiscali'!C31</f>
        <v>0</v>
      </c>
      <c r="F31" s="7">
        <f>'calcolo elenco codici fiscali'!E31</f>
        <v>0</v>
      </c>
      <c r="G31" s="7">
        <f>'calcolo elenco codici fiscali'!F31</f>
        <v>0</v>
      </c>
      <c r="R31" s="7" t="e">
        <f>'calcolo elenco codici fiscali'!G31</f>
        <v>#N/A</v>
      </c>
    </row>
    <row r="32" spans="1:18" ht="14.4" x14ac:dyDescent="0.3">
      <c r="A32" s="7" t="s">
        <v>18</v>
      </c>
      <c r="B32" s="7">
        <f>'calcolo elenco codici fiscali'!A32</f>
        <v>0</v>
      </c>
      <c r="C32" s="7">
        <f>'calcolo elenco codici fiscali'!B32</f>
        <v>0</v>
      </c>
      <c r="D32" s="8">
        <f>'calcolo elenco codici fiscali'!D32</f>
        <v>0</v>
      </c>
      <c r="E32" s="7">
        <f>'calcolo elenco codici fiscali'!C32</f>
        <v>0</v>
      </c>
      <c r="F32" s="7">
        <f>'calcolo elenco codici fiscali'!E32</f>
        <v>0</v>
      </c>
      <c r="G32" s="7">
        <f>'calcolo elenco codici fiscali'!F32</f>
        <v>0</v>
      </c>
      <c r="R32" s="7" t="e">
        <f>'calcolo elenco codici fiscali'!G32</f>
        <v>#N/A</v>
      </c>
    </row>
    <row r="33" spans="1:18" ht="14.4" x14ac:dyDescent="0.3">
      <c r="A33" s="7" t="s">
        <v>18</v>
      </c>
      <c r="B33" s="7">
        <f>'calcolo elenco codici fiscali'!A33</f>
        <v>0</v>
      </c>
      <c r="C33" s="7">
        <f>'calcolo elenco codici fiscali'!B33</f>
        <v>0</v>
      </c>
      <c r="D33" s="8">
        <f>'calcolo elenco codici fiscali'!D33</f>
        <v>0</v>
      </c>
      <c r="E33" s="7">
        <f>'calcolo elenco codici fiscali'!C33</f>
        <v>0</v>
      </c>
      <c r="F33" s="7">
        <f>'calcolo elenco codici fiscali'!E33</f>
        <v>0</v>
      </c>
      <c r="G33" s="7">
        <f>'calcolo elenco codici fiscali'!F33</f>
        <v>0</v>
      </c>
      <c r="R33" s="7" t="e">
        <f>'calcolo elenco codici fiscali'!G33</f>
        <v>#N/A</v>
      </c>
    </row>
    <row r="34" spans="1:18" ht="14.4" x14ac:dyDescent="0.3">
      <c r="A34" s="7" t="s">
        <v>18</v>
      </c>
      <c r="B34" s="7">
        <f>'calcolo elenco codici fiscali'!A34</f>
        <v>0</v>
      </c>
      <c r="C34" s="7">
        <f>'calcolo elenco codici fiscali'!B34</f>
        <v>0</v>
      </c>
      <c r="D34" s="8">
        <f>'calcolo elenco codici fiscali'!D34</f>
        <v>0</v>
      </c>
      <c r="E34" s="7">
        <f>'calcolo elenco codici fiscali'!C34</f>
        <v>0</v>
      </c>
      <c r="F34" s="7">
        <f>'calcolo elenco codici fiscali'!E34</f>
        <v>0</v>
      </c>
      <c r="G34" s="7">
        <f>'calcolo elenco codici fiscali'!F34</f>
        <v>0</v>
      </c>
      <c r="R34" s="7" t="e">
        <f>'calcolo elenco codici fiscali'!G34</f>
        <v>#N/A</v>
      </c>
    </row>
    <row r="35" spans="1:18" ht="14.4" x14ac:dyDescent="0.3">
      <c r="A35" s="7" t="s">
        <v>18</v>
      </c>
      <c r="B35" s="7">
        <f>'calcolo elenco codici fiscali'!A35</f>
        <v>0</v>
      </c>
      <c r="C35" s="7">
        <f>'calcolo elenco codici fiscali'!B35</f>
        <v>0</v>
      </c>
      <c r="D35" s="8">
        <f>'calcolo elenco codici fiscali'!D35</f>
        <v>0</v>
      </c>
      <c r="E35" s="7">
        <f>'calcolo elenco codici fiscali'!C35</f>
        <v>0</v>
      </c>
      <c r="F35" s="7">
        <f>'calcolo elenco codici fiscali'!E35</f>
        <v>0</v>
      </c>
      <c r="G35" s="7">
        <f>'calcolo elenco codici fiscali'!F35</f>
        <v>0</v>
      </c>
      <c r="R35" s="7" t="e">
        <f>'calcolo elenco codici fiscali'!G35</f>
        <v>#N/A</v>
      </c>
    </row>
    <row r="36" spans="1:18" ht="14.4" x14ac:dyDescent="0.3">
      <c r="A36" s="7" t="s">
        <v>18</v>
      </c>
      <c r="B36" s="7">
        <f>'calcolo elenco codici fiscali'!A36</f>
        <v>0</v>
      </c>
      <c r="C36" s="7">
        <f>'calcolo elenco codici fiscali'!B36</f>
        <v>0</v>
      </c>
      <c r="D36" s="8">
        <f>'calcolo elenco codici fiscali'!D36</f>
        <v>0</v>
      </c>
      <c r="E36" s="7">
        <f>'calcolo elenco codici fiscali'!C36</f>
        <v>0</v>
      </c>
      <c r="F36" s="7">
        <f>'calcolo elenco codici fiscali'!E36</f>
        <v>0</v>
      </c>
      <c r="G36" s="7">
        <f>'calcolo elenco codici fiscali'!F36</f>
        <v>0</v>
      </c>
      <c r="R36" s="7" t="e">
        <f>'calcolo elenco codici fiscali'!G36</f>
        <v>#N/A</v>
      </c>
    </row>
    <row r="37" spans="1:18" ht="14.4" x14ac:dyDescent="0.3">
      <c r="A37" s="7" t="s">
        <v>18</v>
      </c>
      <c r="B37" s="7">
        <f>'calcolo elenco codici fiscali'!A37</f>
        <v>0</v>
      </c>
      <c r="C37" s="7">
        <f>'calcolo elenco codici fiscali'!B37</f>
        <v>0</v>
      </c>
      <c r="D37" s="8">
        <f>'calcolo elenco codici fiscali'!D37</f>
        <v>0</v>
      </c>
      <c r="E37" s="7">
        <f>'calcolo elenco codici fiscali'!C37</f>
        <v>0</v>
      </c>
      <c r="F37" s="7">
        <f>'calcolo elenco codici fiscali'!E37</f>
        <v>0</v>
      </c>
      <c r="G37" s="7">
        <f>'calcolo elenco codici fiscali'!F37</f>
        <v>0</v>
      </c>
      <c r="R37" s="7" t="e">
        <f>'calcolo elenco codici fiscali'!G37</f>
        <v>#N/A</v>
      </c>
    </row>
    <row r="38" spans="1:18" ht="14.4" x14ac:dyDescent="0.3">
      <c r="A38" s="7" t="s">
        <v>18</v>
      </c>
      <c r="B38" s="7">
        <f>'calcolo elenco codici fiscali'!A38</f>
        <v>0</v>
      </c>
      <c r="C38" s="7">
        <f>'calcolo elenco codici fiscali'!B38</f>
        <v>0</v>
      </c>
      <c r="D38" s="8">
        <f>'calcolo elenco codici fiscali'!D38</f>
        <v>0</v>
      </c>
      <c r="E38" s="7">
        <f>'calcolo elenco codici fiscali'!C38</f>
        <v>0</v>
      </c>
      <c r="F38" s="7">
        <f>'calcolo elenco codici fiscali'!E38</f>
        <v>0</v>
      </c>
      <c r="G38" s="7">
        <f>'calcolo elenco codici fiscali'!F38</f>
        <v>0</v>
      </c>
      <c r="R38" s="7" t="e">
        <f>'calcolo elenco codici fiscali'!G38</f>
        <v>#N/A</v>
      </c>
    </row>
    <row r="39" spans="1:18" ht="14.4" x14ac:dyDescent="0.3">
      <c r="A39" s="7" t="s">
        <v>18</v>
      </c>
      <c r="B39" s="7">
        <f>'calcolo elenco codici fiscali'!A39</f>
        <v>0</v>
      </c>
      <c r="C39" s="7">
        <f>'calcolo elenco codici fiscali'!B39</f>
        <v>0</v>
      </c>
      <c r="D39" s="8">
        <f>'calcolo elenco codici fiscali'!D39</f>
        <v>0</v>
      </c>
      <c r="E39" s="7">
        <f>'calcolo elenco codici fiscali'!C39</f>
        <v>0</v>
      </c>
      <c r="F39" s="7">
        <f>'calcolo elenco codici fiscali'!E39</f>
        <v>0</v>
      </c>
      <c r="G39" s="7">
        <f>'calcolo elenco codici fiscali'!F39</f>
        <v>0</v>
      </c>
      <c r="R39" s="7" t="e">
        <f>'calcolo elenco codici fiscali'!G39</f>
        <v>#N/A</v>
      </c>
    </row>
    <row r="40" spans="1:18" ht="14.4" x14ac:dyDescent="0.3">
      <c r="A40" s="7" t="s">
        <v>18</v>
      </c>
      <c r="B40" s="7">
        <f>'calcolo elenco codici fiscali'!A40</f>
        <v>0</v>
      </c>
      <c r="C40" s="7">
        <f>'calcolo elenco codici fiscali'!B40</f>
        <v>0</v>
      </c>
      <c r="D40" s="8">
        <f>'calcolo elenco codici fiscali'!D40</f>
        <v>0</v>
      </c>
      <c r="E40" s="7">
        <f>'calcolo elenco codici fiscali'!C40</f>
        <v>0</v>
      </c>
      <c r="F40" s="7">
        <f>'calcolo elenco codici fiscali'!E40</f>
        <v>0</v>
      </c>
      <c r="G40" s="7">
        <f>'calcolo elenco codici fiscali'!F40</f>
        <v>0</v>
      </c>
      <c r="R40" s="7" t="e">
        <f>'calcolo elenco codici fiscali'!G40</f>
        <v>#N/A</v>
      </c>
    </row>
    <row r="41" spans="1:18" ht="14.4" x14ac:dyDescent="0.3">
      <c r="A41" s="7" t="s">
        <v>18</v>
      </c>
      <c r="B41" s="7">
        <f>'calcolo elenco codici fiscali'!A41</f>
        <v>0</v>
      </c>
      <c r="C41" s="7">
        <f>'calcolo elenco codici fiscali'!B41</f>
        <v>0</v>
      </c>
      <c r="D41" s="8">
        <f>'calcolo elenco codici fiscali'!D41</f>
        <v>0</v>
      </c>
      <c r="E41" s="7">
        <f>'calcolo elenco codici fiscali'!C41</f>
        <v>0</v>
      </c>
      <c r="F41" s="7">
        <f>'calcolo elenco codici fiscali'!E41</f>
        <v>0</v>
      </c>
      <c r="G41" s="7">
        <f>'calcolo elenco codici fiscali'!F41</f>
        <v>0</v>
      </c>
      <c r="R41" s="7" t="e">
        <f>'calcolo elenco codici fiscali'!G41</f>
        <v>#N/A</v>
      </c>
    </row>
    <row r="42" spans="1:18" ht="14.4" x14ac:dyDescent="0.3">
      <c r="A42" s="7" t="s">
        <v>18</v>
      </c>
      <c r="B42" s="7">
        <f>'calcolo elenco codici fiscali'!A42</f>
        <v>0</v>
      </c>
      <c r="C42" s="7">
        <f>'calcolo elenco codici fiscali'!B42</f>
        <v>0</v>
      </c>
      <c r="D42" s="8">
        <f>'calcolo elenco codici fiscali'!D42</f>
        <v>0</v>
      </c>
      <c r="E42" s="7">
        <f>'calcolo elenco codici fiscali'!C42</f>
        <v>0</v>
      </c>
      <c r="F42" s="7">
        <f>'calcolo elenco codici fiscali'!E42</f>
        <v>0</v>
      </c>
      <c r="G42" s="7">
        <f>'calcolo elenco codici fiscali'!F42</f>
        <v>0</v>
      </c>
      <c r="R42" s="7" t="e">
        <f>'calcolo elenco codici fiscali'!G42</f>
        <v>#N/A</v>
      </c>
    </row>
    <row r="43" spans="1:18" ht="14.4" x14ac:dyDescent="0.3">
      <c r="A43" s="7" t="s">
        <v>18</v>
      </c>
      <c r="B43" s="7">
        <f>'calcolo elenco codici fiscali'!A43</f>
        <v>0</v>
      </c>
      <c r="C43" s="7">
        <f>'calcolo elenco codici fiscali'!B43</f>
        <v>0</v>
      </c>
      <c r="D43" s="8">
        <f>'calcolo elenco codici fiscali'!D43</f>
        <v>0</v>
      </c>
      <c r="E43" s="7">
        <f>'calcolo elenco codici fiscali'!C43</f>
        <v>0</v>
      </c>
      <c r="F43" s="7">
        <f>'calcolo elenco codici fiscali'!E43</f>
        <v>0</v>
      </c>
      <c r="G43" s="7">
        <f>'calcolo elenco codici fiscali'!F43</f>
        <v>0</v>
      </c>
      <c r="R43" s="7" t="e">
        <f>'calcolo elenco codici fiscali'!G43</f>
        <v>#N/A</v>
      </c>
    </row>
    <row r="44" spans="1:18" ht="14.4" x14ac:dyDescent="0.3">
      <c r="A44" s="7" t="s">
        <v>18</v>
      </c>
      <c r="B44" s="7">
        <f>'calcolo elenco codici fiscali'!A44</f>
        <v>0</v>
      </c>
      <c r="C44" s="7">
        <f>'calcolo elenco codici fiscali'!B44</f>
        <v>0</v>
      </c>
      <c r="D44" s="8">
        <f>'calcolo elenco codici fiscali'!D44</f>
        <v>0</v>
      </c>
      <c r="E44" s="7">
        <f>'calcolo elenco codici fiscali'!C44</f>
        <v>0</v>
      </c>
      <c r="F44" s="7">
        <f>'calcolo elenco codici fiscali'!E44</f>
        <v>0</v>
      </c>
      <c r="G44" s="7">
        <f>'calcolo elenco codici fiscali'!F44</f>
        <v>0</v>
      </c>
      <c r="R44" s="7" t="e">
        <f>'calcolo elenco codici fiscali'!G44</f>
        <v>#N/A</v>
      </c>
    </row>
    <row r="45" spans="1:18" ht="14.4" x14ac:dyDescent="0.3">
      <c r="A45" s="7" t="s">
        <v>18</v>
      </c>
      <c r="B45" s="7">
        <f>'calcolo elenco codici fiscali'!A45</f>
        <v>0</v>
      </c>
      <c r="C45" s="7">
        <f>'calcolo elenco codici fiscali'!B45</f>
        <v>0</v>
      </c>
      <c r="D45" s="8">
        <f>'calcolo elenco codici fiscali'!D45</f>
        <v>0</v>
      </c>
      <c r="E45" s="7">
        <f>'calcolo elenco codici fiscali'!C45</f>
        <v>0</v>
      </c>
      <c r="F45" s="7">
        <f>'calcolo elenco codici fiscali'!E45</f>
        <v>0</v>
      </c>
      <c r="G45" s="7">
        <f>'calcolo elenco codici fiscali'!F45</f>
        <v>0</v>
      </c>
      <c r="R45" s="7" t="e">
        <f>'calcolo elenco codici fiscali'!G45</f>
        <v>#N/A</v>
      </c>
    </row>
    <row r="46" spans="1:18" ht="14.4" x14ac:dyDescent="0.3">
      <c r="A46" s="7" t="s">
        <v>18</v>
      </c>
      <c r="B46" s="7">
        <f>'calcolo elenco codici fiscali'!A46</f>
        <v>0</v>
      </c>
      <c r="C46" s="7">
        <f>'calcolo elenco codici fiscali'!B46</f>
        <v>0</v>
      </c>
      <c r="D46" s="8">
        <f>'calcolo elenco codici fiscali'!D46</f>
        <v>0</v>
      </c>
      <c r="E46" s="7">
        <f>'calcolo elenco codici fiscali'!C46</f>
        <v>0</v>
      </c>
      <c r="F46" s="7">
        <f>'calcolo elenco codici fiscali'!E46</f>
        <v>0</v>
      </c>
      <c r="G46" s="7">
        <f>'calcolo elenco codici fiscali'!F46</f>
        <v>0</v>
      </c>
      <c r="R46" s="7" t="e">
        <f>'calcolo elenco codici fiscali'!G46</f>
        <v>#N/A</v>
      </c>
    </row>
    <row r="47" spans="1:18" ht="14.4" x14ac:dyDescent="0.3">
      <c r="A47" s="7" t="s">
        <v>18</v>
      </c>
      <c r="B47" s="7">
        <f>'calcolo elenco codici fiscali'!A47</f>
        <v>0</v>
      </c>
      <c r="C47" s="7">
        <f>'calcolo elenco codici fiscali'!B47</f>
        <v>0</v>
      </c>
      <c r="D47" s="8">
        <f>'calcolo elenco codici fiscali'!D47</f>
        <v>0</v>
      </c>
      <c r="E47" s="7">
        <f>'calcolo elenco codici fiscali'!C47</f>
        <v>0</v>
      </c>
      <c r="F47" s="7">
        <f>'calcolo elenco codici fiscali'!E47</f>
        <v>0</v>
      </c>
      <c r="G47" s="7">
        <f>'calcolo elenco codici fiscali'!F47</f>
        <v>0</v>
      </c>
      <c r="R47" s="7" t="e">
        <f>'calcolo elenco codici fiscali'!G47</f>
        <v>#N/A</v>
      </c>
    </row>
    <row r="48" spans="1:18" ht="14.4" x14ac:dyDescent="0.3">
      <c r="A48" s="7" t="s">
        <v>18</v>
      </c>
      <c r="B48" s="7">
        <f>'calcolo elenco codici fiscali'!A48</f>
        <v>0</v>
      </c>
      <c r="C48" s="7">
        <f>'calcolo elenco codici fiscali'!B48</f>
        <v>0</v>
      </c>
      <c r="D48" s="8">
        <f>'calcolo elenco codici fiscali'!D48</f>
        <v>0</v>
      </c>
      <c r="E48" s="7">
        <f>'calcolo elenco codici fiscali'!C48</f>
        <v>0</v>
      </c>
      <c r="F48" s="7">
        <f>'calcolo elenco codici fiscali'!E48</f>
        <v>0</v>
      </c>
      <c r="G48" s="7">
        <f>'calcolo elenco codici fiscali'!F48</f>
        <v>0</v>
      </c>
      <c r="R48" s="7" t="e">
        <f>'calcolo elenco codici fiscali'!G48</f>
        <v>#N/A</v>
      </c>
    </row>
    <row r="49" spans="1:18" ht="14.4" x14ac:dyDescent="0.3">
      <c r="A49" s="7" t="s">
        <v>18</v>
      </c>
      <c r="B49" s="7">
        <f>'calcolo elenco codici fiscali'!A49</f>
        <v>0</v>
      </c>
      <c r="C49" s="7">
        <f>'calcolo elenco codici fiscali'!B49</f>
        <v>0</v>
      </c>
      <c r="D49" s="8">
        <f>'calcolo elenco codici fiscali'!D49</f>
        <v>0</v>
      </c>
      <c r="E49" s="7">
        <f>'calcolo elenco codici fiscali'!C49</f>
        <v>0</v>
      </c>
      <c r="F49" s="7">
        <f>'calcolo elenco codici fiscali'!E49</f>
        <v>0</v>
      </c>
      <c r="G49" s="7">
        <f>'calcolo elenco codici fiscali'!F49</f>
        <v>0</v>
      </c>
      <c r="R49" s="7" t="e">
        <f>'calcolo elenco codici fiscali'!G49</f>
        <v>#N/A</v>
      </c>
    </row>
    <row r="50" spans="1:18" ht="14.4" x14ac:dyDescent="0.3">
      <c r="A50" s="7" t="s">
        <v>18</v>
      </c>
      <c r="B50" s="7">
        <f>'calcolo elenco codici fiscali'!A50</f>
        <v>0</v>
      </c>
      <c r="C50" s="7">
        <f>'calcolo elenco codici fiscali'!B50</f>
        <v>0</v>
      </c>
      <c r="D50" s="8">
        <f>'calcolo elenco codici fiscali'!D50</f>
        <v>0</v>
      </c>
      <c r="E50" s="7">
        <f>'calcolo elenco codici fiscali'!C50</f>
        <v>0</v>
      </c>
      <c r="F50" s="7">
        <f>'calcolo elenco codici fiscali'!E50</f>
        <v>0</v>
      </c>
      <c r="G50" s="7">
        <f>'calcolo elenco codici fiscali'!F50</f>
        <v>0</v>
      </c>
      <c r="R50" s="7" t="e">
        <f>'calcolo elenco codici fiscali'!G50</f>
        <v>#N/A</v>
      </c>
    </row>
    <row r="51" spans="1:18" ht="14.4" x14ac:dyDescent="0.3">
      <c r="A51" s="7" t="s">
        <v>18</v>
      </c>
      <c r="B51" s="7">
        <f>'calcolo elenco codici fiscali'!A51</f>
        <v>0</v>
      </c>
      <c r="C51" s="7">
        <f>'calcolo elenco codici fiscali'!B51</f>
        <v>0</v>
      </c>
      <c r="D51" s="8">
        <f>'calcolo elenco codici fiscali'!D51</f>
        <v>0</v>
      </c>
      <c r="E51" s="7">
        <f>'calcolo elenco codici fiscali'!C51</f>
        <v>0</v>
      </c>
      <c r="F51" s="7">
        <f>'calcolo elenco codici fiscali'!E51</f>
        <v>0</v>
      </c>
      <c r="G51" s="7">
        <f>'calcolo elenco codici fiscali'!F51</f>
        <v>0</v>
      </c>
      <c r="R51" s="7" t="e">
        <f>'calcolo elenco codici fiscali'!G51</f>
        <v>#N/A</v>
      </c>
    </row>
    <row r="52" spans="1:18" ht="14.4" x14ac:dyDescent="0.3">
      <c r="A52" s="7" t="s">
        <v>18</v>
      </c>
      <c r="B52" s="7">
        <f>'calcolo elenco codici fiscali'!A52</f>
        <v>0</v>
      </c>
      <c r="C52" s="7">
        <f>'calcolo elenco codici fiscali'!B52</f>
        <v>0</v>
      </c>
      <c r="D52" s="8">
        <f>'calcolo elenco codici fiscali'!D52</f>
        <v>0</v>
      </c>
      <c r="E52" s="7">
        <f>'calcolo elenco codici fiscali'!C52</f>
        <v>0</v>
      </c>
      <c r="F52" s="7">
        <f>'calcolo elenco codici fiscali'!E52</f>
        <v>0</v>
      </c>
      <c r="G52" s="7">
        <f>'calcolo elenco codici fiscali'!F52</f>
        <v>0</v>
      </c>
      <c r="R52" s="7" t="e">
        <f>'calcolo elenco codici fiscali'!G52</f>
        <v>#N/A</v>
      </c>
    </row>
    <row r="53" spans="1:18" ht="14.4" x14ac:dyDescent="0.3">
      <c r="A53" s="7" t="s">
        <v>18</v>
      </c>
      <c r="B53" s="7">
        <f>'calcolo elenco codici fiscali'!A53</f>
        <v>0</v>
      </c>
      <c r="C53" s="7">
        <f>'calcolo elenco codici fiscali'!B53</f>
        <v>0</v>
      </c>
      <c r="D53" s="8">
        <f>'calcolo elenco codici fiscali'!D53</f>
        <v>0</v>
      </c>
      <c r="E53" s="7">
        <f>'calcolo elenco codici fiscali'!C53</f>
        <v>0</v>
      </c>
      <c r="F53" s="7">
        <f>'calcolo elenco codici fiscali'!E53</f>
        <v>0</v>
      </c>
      <c r="G53" s="7">
        <f>'calcolo elenco codici fiscali'!F53</f>
        <v>0</v>
      </c>
      <c r="R53" s="7" t="e">
        <f>'calcolo elenco codici fiscali'!G53</f>
        <v>#N/A</v>
      </c>
    </row>
    <row r="54" spans="1:18" ht="14.4" x14ac:dyDescent="0.3">
      <c r="A54" s="7" t="s">
        <v>18</v>
      </c>
      <c r="B54" s="7">
        <f>'calcolo elenco codici fiscali'!A54</f>
        <v>0</v>
      </c>
      <c r="C54" s="7">
        <f>'calcolo elenco codici fiscali'!B54</f>
        <v>0</v>
      </c>
      <c r="D54" s="8">
        <f>'calcolo elenco codici fiscali'!D54</f>
        <v>0</v>
      </c>
      <c r="E54" s="7">
        <f>'calcolo elenco codici fiscali'!C54</f>
        <v>0</v>
      </c>
      <c r="F54" s="7">
        <f>'calcolo elenco codici fiscali'!E54</f>
        <v>0</v>
      </c>
      <c r="G54" s="7">
        <f>'calcolo elenco codici fiscali'!F54</f>
        <v>0</v>
      </c>
      <c r="R54" s="7" t="e">
        <f>'calcolo elenco codici fiscali'!G54</f>
        <v>#N/A</v>
      </c>
    </row>
    <row r="55" spans="1:18" ht="14.4" x14ac:dyDescent="0.3">
      <c r="A55" s="7" t="s">
        <v>18</v>
      </c>
      <c r="B55" s="7">
        <f>'calcolo elenco codici fiscali'!A55</f>
        <v>0</v>
      </c>
      <c r="C55" s="7">
        <f>'calcolo elenco codici fiscali'!B55</f>
        <v>0</v>
      </c>
      <c r="D55" s="8">
        <f>'calcolo elenco codici fiscali'!D55</f>
        <v>0</v>
      </c>
      <c r="E55" s="7">
        <f>'calcolo elenco codici fiscali'!C55</f>
        <v>0</v>
      </c>
      <c r="F55" s="7">
        <f>'calcolo elenco codici fiscali'!E55</f>
        <v>0</v>
      </c>
      <c r="G55" s="7">
        <f>'calcolo elenco codici fiscali'!F55</f>
        <v>0</v>
      </c>
      <c r="R55" s="7" t="e">
        <f>'calcolo elenco codici fiscali'!G55</f>
        <v>#N/A</v>
      </c>
    </row>
    <row r="56" spans="1:18" ht="14.4" x14ac:dyDescent="0.3">
      <c r="A56" s="7" t="s">
        <v>18</v>
      </c>
      <c r="B56" s="7">
        <f>'calcolo elenco codici fiscali'!A56</f>
        <v>0</v>
      </c>
      <c r="C56" s="7">
        <f>'calcolo elenco codici fiscali'!B56</f>
        <v>0</v>
      </c>
      <c r="D56" s="8">
        <f>'calcolo elenco codici fiscali'!D56</f>
        <v>0</v>
      </c>
      <c r="E56" s="7">
        <f>'calcolo elenco codici fiscali'!C56</f>
        <v>0</v>
      </c>
      <c r="F56" s="7">
        <f>'calcolo elenco codici fiscali'!E56</f>
        <v>0</v>
      </c>
      <c r="G56" s="7">
        <f>'calcolo elenco codici fiscali'!F56</f>
        <v>0</v>
      </c>
      <c r="R56" s="7" t="e">
        <f>'calcolo elenco codici fiscali'!G56</f>
        <v>#N/A</v>
      </c>
    </row>
    <row r="57" spans="1:18" ht="14.4" x14ac:dyDescent="0.3">
      <c r="A57" s="7" t="s">
        <v>18</v>
      </c>
      <c r="B57" s="7">
        <f>'calcolo elenco codici fiscali'!A57</f>
        <v>0</v>
      </c>
      <c r="C57" s="7">
        <f>'calcolo elenco codici fiscali'!B57</f>
        <v>0</v>
      </c>
      <c r="D57" s="8">
        <f>'calcolo elenco codici fiscali'!D57</f>
        <v>0</v>
      </c>
      <c r="E57" s="7">
        <f>'calcolo elenco codici fiscali'!C57</f>
        <v>0</v>
      </c>
      <c r="F57" s="7">
        <f>'calcolo elenco codici fiscali'!E57</f>
        <v>0</v>
      </c>
      <c r="G57" s="7">
        <f>'calcolo elenco codici fiscali'!F57</f>
        <v>0</v>
      </c>
      <c r="R57" s="7" t="e">
        <f>'calcolo elenco codici fiscali'!G57</f>
        <v>#N/A</v>
      </c>
    </row>
    <row r="58" spans="1:18" ht="14.4" x14ac:dyDescent="0.3">
      <c r="A58" s="7" t="s">
        <v>18</v>
      </c>
      <c r="B58" s="7">
        <f>'calcolo elenco codici fiscali'!A58</f>
        <v>0</v>
      </c>
      <c r="C58" s="7">
        <f>'calcolo elenco codici fiscali'!B58</f>
        <v>0</v>
      </c>
      <c r="D58" s="8">
        <f>'calcolo elenco codici fiscali'!D58</f>
        <v>0</v>
      </c>
      <c r="E58" s="7">
        <f>'calcolo elenco codici fiscali'!C58</f>
        <v>0</v>
      </c>
      <c r="F58" s="7">
        <f>'calcolo elenco codici fiscali'!E58</f>
        <v>0</v>
      </c>
      <c r="G58" s="7">
        <f>'calcolo elenco codici fiscali'!F58</f>
        <v>0</v>
      </c>
      <c r="R58" s="7" t="e">
        <f>'calcolo elenco codici fiscali'!G58</f>
        <v>#N/A</v>
      </c>
    </row>
    <row r="59" spans="1:18" ht="14.4" x14ac:dyDescent="0.3">
      <c r="A59" s="7" t="s">
        <v>18</v>
      </c>
      <c r="B59" s="7">
        <f>'calcolo elenco codici fiscali'!A59</f>
        <v>0</v>
      </c>
      <c r="C59" s="7">
        <f>'calcolo elenco codici fiscali'!B59</f>
        <v>0</v>
      </c>
      <c r="D59" s="8">
        <f>'calcolo elenco codici fiscali'!D59</f>
        <v>0</v>
      </c>
      <c r="E59" s="7">
        <f>'calcolo elenco codici fiscali'!C59</f>
        <v>0</v>
      </c>
      <c r="F59" s="7">
        <f>'calcolo elenco codici fiscali'!E59</f>
        <v>0</v>
      </c>
      <c r="G59" s="7">
        <f>'calcolo elenco codici fiscali'!F59</f>
        <v>0</v>
      </c>
      <c r="R59" s="7" t="e">
        <f>'calcolo elenco codici fiscali'!G59</f>
        <v>#N/A</v>
      </c>
    </row>
    <row r="60" spans="1:18" ht="14.4" x14ac:dyDescent="0.3">
      <c r="A60" s="7" t="s">
        <v>18</v>
      </c>
      <c r="B60" s="7">
        <f>'calcolo elenco codici fiscali'!A60</f>
        <v>0</v>
      </c>
      <c r="C60" s="7">
        <f>'calcolo elenco codici fiscali'!B60</f>
        <v>0</v>
      </c>
      <c r="D60" s="8">
        <f>'calcolo elenco codici fiscali'!D60</f>
        <v>0</v>
      </c>
      <c r="E60" s="7">
        <f>'calcolo elenco codici fiscali'!C60</f>
        <v>0</v>
      </c>
      <c r="F60" s="7">
        <f>'calcolo elenco codici fiscali'!E60</f>
        <v>0</v>
      </c>
      <c r="G60" s="7">
        <f>'calcolo elenco codici fiscali'!F60</f>
        <v>0</v>
      </c>
      <c r="R60" s="7" t="e">
        <f>'calcolo elenco codici fiscali'!G60</f>
        <v>#N/A</v>
      </c>
    </row>
    <row r="61" spans="1:18" ht="14.4" x14ac:dyDescent="0.3">
      <c r="A61" s="7" t="s">
        <v>18</v>
      </c>
      <c r="B61" s="7">
        <f>'calcolo elenco codici fiscali'!A61</f>
        <v>0</v>
      </c>
      <c r="C61" s="7">
        <f>'calcolo elenco codici fiscali'!B61</f>
        <v>0</v>
      </c>
      <c r="D61" s="8">
        <f>'calcolo elenco codici fiscali'!D61</f>
        <v>0</v>
      </c>
      <c r="E61" s="7">
        <f>'calcolo elenco codici fiscali'!C61</f>
        <v>0</v>
      </c>
      <c r="F61" s="7">
        <f>'calcolo elenco codici fiscali'!E61</f>
        <v>0</v>
      </c>
      <c r="G61" s="7">
        <f>'calcolo elenco codici fiscali'!F61</f>
        <v>0</v>
      </c>
      <c r="R61" s="7" t="e">
        <f>'calcolo elenco codici fiscali'!G61</f>
        <v>#N/A</v>
      </c>
    </row>
    <row r="62" spans="1:18" ht="14.4" x14ac:dyDescent="0.3">
      <c r="A62" s="7" t="s">
        <v>18</v>
      </c>
      <c r="B62" s="7">
        <f>'calcolo elenco codici fiscali'!A62</f>
        <v>0</v>
      </c>
      <c r="C62" s="7">
        <f>'calcolo elenco codici fiscali'!B62</f>
        <v>0</v>
      </c>
      <c r="D62" s="8">
        <f>'calcolo elenco codici fiscali'!D62</f>
        <v>0</v>
      </c>
      <c r="E62" s="7">
        <f>'calcolo elenco codici fiscali'!C62</f>
        <v>0</v>
      </c>
      <c r="F62" s="7">
        <f>'calcolo elenco codici fiscali'!E62</f>
        <v>0</v>
      </c>
      <c r="G62" s="7">
        <f>'calcolo elenco codici fiscali'!F62</f>
        <v>0</v>
      </c>
      <c r="R62" s="7" t="e">
        <f>'calcolo elenco codici fiscali'!G62</f>
        <v>#N/A</v>
      </c>
    </row>
    <row r="63" spans="1:18" ht="14.4" x14ac:dyDescent="0.3">
      <c r="A63" s="7" t="s">
        <v>18</v>
      </c>
      <c r="B63" s="7">
        <f>'calcolo elenco codici fiscali'!A63</f>
        <v>0</v>
      </c>
      <c r="C63" s="7">
        <f>'calcolo elenco codici fiscali'!B63</f>
        <v>0</v>
      </c>
      <c r="D63" s="8">
        <f>'calcolo elenco codici fiscali'!D63</f>
        <v>0</v>
      </c>
      <c r="E63" s="7">
        <f>'calcolo elenco codici fiscali'!C63</f>
        <v>0</v>
      </c>
      <c r="F63" s="7">
        <f>'calcolo elenco codici fiscali'!E63</f>
        <v>0</v>
      </c>
      <c r="G63" s="7">
        <f>'calcolo elenco codici fiscali'!F63</f>
        <v>0</v>
      </c>
      <c r="R63" s="7" t="e">
        <f>'calcolo elenco codici fiscali'!G63</f>
        <v>#N/A</v>
      </c>
    </row>
    <row r="64" spans="1:18" ht="14.4" x14ac:dyDescent="0.3">
      <c r="A64" s="7" t="s">
        <v>18</v>
      </c>
      <c r="B64" s="7">
        <f>'calcolo elenco codici fiscali'!A64</f>
        <v>0</v>
      </c>
      <c r="C64" s="7">
        <f>'calcolo elenco codici fiscali'!B64</f>
        <v>0</v>
      </c>
      <c r="D64" s="8">
        <f>'calcolo elenco codici fiscali'!D64</f>
        <v>0</v>
      </c>
      <c r="E64" s="7">
        <f>'calcolo elenco codici fiscali'!C64</f>
        <v>0</v>
      </c>
      <c r="F64" s="7">
        <f>'calcolo elenco codici fiscali'!E64</f>
        <v>0</v>
      </c>
      <c r="G64" s="7">
        <f>'calcolo elenco codici fiscali'!F64</f>
        <v>0</v>
      </c>
      <c r="R64" s="7" t="e">
        <f>'calcolo elenco codici fiscali'!G64</f>
        <v>#N/A</v>
      </c>
    </row>
    <row r="65" spans="1:18" ht="14.4" x14ac:dyDescent="0.3">
      <c r="A65" s="7" t="s">
        <v>18</v>
      </c>
      <c r="B65" s="7">
        <f>'calcolo elenco codici fiscali'!A65</f>
        <v>0</v>
      </c>
      <c r="C65" s="7">
        <f>'calcolo elenco codici fiscali'!B65</f>
        <v>0</v>
      </c>
      <c r="D65" s="8">
        <f>'calcolo elenco codici fiscali'!D65</f>
        <v>0</v>
      </c>
      <c r="E65" s="7">
        <f>'calcolo elenco codici fiscali'!C65</f>
        <v>0</v>
      </c>
      <c r="F65" s="7">
        <f>'calcolo elenco codici fiscali'!E65</f>
        <v>0</v>
      </c>
      <c r="G65" s="7">
        <f>'calcolo elenco codici fiscali'!F65</f>
        <v>0</v>
      </c>
      <c r="R65" s="7" t="e">
        <f>'calcolo elenco codici fiscali'!G65</f>
        <v>#N/A</v>
      </c>
    </row>
    <row r="66" spans="1:18" ht="14.4" x14ac:dyDescent="0.3">
      <c r="A66" s="7" t="s">
        <v>18</v>
      </c>
      <c r="B66" s="7">
        <f>'calcolo elenco codici fiscali'!A66</f>
        <v>0</v>
      </c>
      <c r="C66" s="7">
        <f>'calcolo elenco codici fiscali'!B66</f>
        <v>0</v>
      </c>
      <c r="D66" s="8">
        <f>'calcolo elenco codici fiscali'!D66</f>
        <v>0</v>
      </c>
      <c r="E66" s="7">
        <f>'calcolo elenco codici fiscali'!C66</f>
        <v>0</v>
      </c>
      <c r="F66" s="7">
        <f>'calcolo elenco codici fiscali'!E66</f>
        <v>0</v>
      </c>
      <c r="G66" s="7">
        <f>'calcolo elenco codici fiscali'!F66</f>
        <v>0</v>
      </c>
      <c r="R66" s="7" t="e">
        <f>'calcolo elenco codici fiscali'!G66</f>
        <v>#N/A</v>
      </c>
    </row>
    <row r="67" spans="1:18" ht="14.4" x14ac:dyDescent="0.3">
      <c r="A67" s="7" t="s">
        <v>18</v>
      </c>
      <c r="B67" s="7">
        <f>'calcolo elenco codici fiscali'!A67</f>
        <v>0</v>
      </c>
      <c r="C67" s="7">
        <f>'calcolo elenco codici fiscali'!B67</f>
        <v>0</v>
      </c>
      <c r="D67" s="8">
        <f>'calcolo elenco codici fiscali'!D67</f>
        <v>0</v>
      </c>
      <c r="E67" s="7">
        <f>'calcolo elenco codici fiscali'!C67</f>
        <v>0</v>
      </c>
      <c r="F67" s="7">
        <f>'calcolo elenco codici fiscali'!E67</f>
        <v>0</v>
      </c>
      <c r="G67" s="7">
        <f>'calcolo elenco codici fiscali'!F67</f>
        <v>0</v>
      </c>
      <c r="R67" s="7" t="e">
        <f>'calcolo elenco codici fiscali'!G67</f>
        <v>#N/A</v>
      </c>
    </row>
    <row r="68" spans="1:18" ht="14.4" x14ac:dyDescent="0.3">
      <c r="A68" s="7" t="s">
        <v>18</v>
      </c>
      <c r="B68" s="7">
        <f>'calcolo elenco codici fiscali'!A68</f>
        <v>0</v>
      </c>
      <c r="C68" s="7">
        <f>'calcolo elenco codici fiscali'!B68</f>
        <v>0</v>
      </c>
      <c r="D68" s="8">
        <f>'calcolo elenco codici fiscali'!D68</f>
        <v>0</v>
      </c>
      <c r="E68" s="7">
        <f>'calcolo elenco codici fiscali'!C68</f>
        <v>0</v>
      </c>
      <c r="F68" s="7">
        <f>'calcolo elenco codici fiscali'!E68</f>
        <v>0</v>
      </c>
      <c r="G68" s="7">
        <f>'calcolo elenco codici fiscali'!F68</f>
        <v>0</v>
      </c>
      <c r="R68" s="7" t="e">
        <f>'calcolo elenco codici fiscali'!G68</f>
        <v>#N/A</v>
      </c>
    </row>
    <row r="69" spans="1:18" ht="14.4" x14ac:dyDescent="0.3">
      <c r="A69" s="7" t="s">
        <v>18</v>
      </c>
      <c r="B69" s="7">
        <f>'calcolo elenco codici fiscali'!A69</f>
        <v>0</v>
      </c>
      <c r="C69" s="7">
        <f>'calcolo elenco codici fiscali'!B69</f>
        <v>0</v>
      </c>
      <c r="D69" s="8">
        <f>'calcolo elenco codici fiscali'!D69</f>
        <v>0</v>
      </c>
      <c r="E69" s="7">
        <f>'calcolo elenco codici fiscali'!C69</f>
        <v>0</v>
      </c>
      <c r="F69" s="7">
        <f>'calcolo elenco codici fiscali'!E69</f>
        <v>0</v>
      </c>
      <c r="G69" s="7">
        <f>'calcolo elenco codici fiscali'!F69</f>
        <v>0</v>
      </c>
      <c r="R69" s="7" t="e">
        <f>'calcolo elenco codici fiscali'!G69</f>
        <v>#N/A</v>
      </c>
    </row>
    <row r="70" spans="1:18" ht="14.4" x14ac:dyDescent="0.3">
      <c r="A70" s="7" t="s">
        <v>18</v>
      </c>
      <c r="B70" s="7">
        <f>'calcolo elenco codici fiscali'!A70</f>
        <v>0</v>
      </c>
      <c r="C70" s="7">
        <f>'calcolo elenco codici fiscali'!B70</f>
        <v>0</v>
      </c>
      <c r="D70" s="8">
        <f>'calcolo elenco codici fiscali'!D70</f>
        <v>0</v>
      </c>
      <c r="E70" s="7">
        <f>'calcolo elenco codici fiscali'!C70</f>
        <v>0</v>
      </c>
      <c r="F70" s="7">
        <f>'calcolo elenco codici fiscali'!E70</f>
        <v>0</v>
      </c>
      <c r="G70" s="7">
        <f>'calcolo elenco codici fiscali'!F70</f>
        <v>0</v>
      </c>
      <c r="R70" s="7" t="e">
        <f>'calcolo elenco codici fiscali'!G70</f>
        <v>#N/A</v>
      </c>
    </row>
    <row r="71" spans="1:18" ht="14.4" x14ac:dyDescent="0.3">
      <c r="A71" s="7" t="s">
        <v>18</v>
      </c>
      <c r="B71" s="7">
        <f>'calcolo elenco codici fiscali'!A71</f>
        <v>0</v>
      </c>
      <c r="C71" s="7">
        <f>'calcolo elenco codici fiscali'!B71</f>
        <v>0</v>
      </c>
      <c r="D71" s="8">
        <f>'calcolo elenco codici fiscali'!D71</f>
        <v>0</v>
      </c>
      <c r="E71" s="7">
        <f>'calcolo elenco codici fiscali'!C71</f>
        <v>0</v>
      </c>
      <c r="F71" s="7">
        <f>'calcolo elenco codici fiscali'!E71</f>
        <v>0</v>
      </c>
      <c r="G71" s="7">
        <f>'calcolo elenco codici fiscali'!F71</f>
        <v>0</v>
      </c>
      <c r="R71" s="7" t="e">
        <f>'calcolo elenco codici fiscali'!G71</f>
        <v>#N/A</v>
      </c>
    </row>
    <row r="72" spans="1:18" ht="14.4" x14ac:dyDescent="0.3">
      <c r="A72" s="7" t="s">
        <v>18</v>
      </c>
      <c r="B72" s="7">
        <f>'calcolo elenco codici fiscali'!A72</f>
        <v>0</v>
      </c>
      <c r="C72" s="7">
        <f>'calcolo elenco codici fiscali'!B72</f>
        <v>0</v>
      </c>
      <c r="D72" s="8">
        <f>'calcolo elenco codici fiscali'!D72</f>
        <v>0</v>
      </c>
      <c r="E72" s="7">
        <f>'calcolo elenco codici fiscali'!C72</f>
        <v>0</v>
      </c>
      <c r="F72" s="7">
        <f>'calcolo elenco codici fiscali'!E72</f>
        <v>0</v>
      </c>
      <c r="G72" s="7">
        <f>'calcolo elenco codici fiscali'!F72</f>
        <v>0</v>
      </c>
      <c r="R72" s="7" t="e">
        <f>'calcolo elenco codici fiscali'!G72</f>
        <v>#N/A</v>
      </c>
    </row>
    <row r="73" spans="1:18" ht="14.4" x14ac:dyDescent="0.3">
      <c r="A73" s="7" t="s">
        <v>18</v>
      </c>
      <c r="B73" s="7">
        <f>'calcolo elenco codici fiscali'!A73</f>
        <v>0</v>
      </c>
      <c r="C73" s="7">
        <f>'calcolo elenco codici fiscali'!B73</f>
        <v>0</v>
      </c>
      <c r="D73" s="8">
        <f>'calcolo elenco codici fiscali'!D73</f>
        <v>0</v>
      </c>
      <c r="E73" s="7">
        <f>'calcolo elenco codici fiscali'!C73</f>
        <v>0</v>
      </c>
      <c r="F73" s="7">
        <f>'calcolo elenco codici fiscali'!E73</f>
        <v>0</v>
      </c>
      <c r="G73" s="7">
        <f>'calcolo elenco codici fiscali'!F73</f>
        <v>0</v>
      </c>
      <c r="R73" s="7" t="e">
        <f>'calcolo elenco codici fiscali'!G73</f>
        <v>#N/A</v>
      </c>
    </row>
    <row r="74" spans="1:18" ht="14.4" x14ac:dyDescent="0.3">
      <c r="A74" s="7" t="s">
        <v>18</v>
      </c>
      <c r="B74" s="7">
        <f>'calcolo elenco codici fiscali'!A74</f>
        <v>0</v>
      </c>
      <c r="C74" s="7">
        <f>'calcolo elenco codici fiscali'!B74</f>
        <v>0</v>
      </c>
      <c r="D74" s="8">
        <f>'calcolo elenco codici fiscali'!D74</f>
        <v>0</v>
      </c>
      <c r="E74" s="7">
        <f>'calcolo elenco codici fiscali'!C74</f>
        <v>0</v>
      </c>
      <c r="F74" s="7">
        <f>'calcolo elenco codici fiscali'!E74</f>
        <v>0</v>
      </c>
      <c r="G74" s="7">
        <f>'calcolo elenco codici fiscali'!F74</f>
        <v>0</v>
      </c>
      <c r="R74" s="7" t="e">
        <f>'calcolo elenco codici fiscali'!G74</f>
        <v>#N/A</v>
      </c>
    </row>
    <row r="75" spans="1:18" ht="14.4" x14ac:dyDescent="0.3">
      <c r="A75" s="7" t="s">
        <v>18</v>
      </c>
      <c r="B75" s="7">
        <f>'calcolo elenco codici fiscali'!A75</f>
        <v>0</v>
      </c>
      <c r="C75" s="7">
        <f>'calcolo elenco codici fiscali'!B75</f>
        <v>0</v>
      </c>
      <c r="D75" s="8">
        <f>'calcolo elenco codici fiscali'!D75</f>
        <v>0</v>
      </c>
      <c r="E75" s="7">
        <f>'calcolo elenco codici fiscali'!C75</f>
        <v>0</v>
      </c>
      <c r="F75" s="7">
        <f>'calcolo elenco codici fiscali'!E75</f>
        <v>0</v>
      </c>
      <c r="G75" s="7">
        <f>'calcolo elenco codici fiscali'!F75</f>
        <v>0</v>
      </c>
      <c r="R75" s="7" t="e">
        <f>'calcolo elenco codici fiscali'!G75</f>
        <v>#N/A</v>
      </c>
    </row>
    <row r="76" spans="1:18" ht="14.4" x14ac:dyDescent="0.3">
      <c r="A76" s="7" t="s">
        <v>18</v>
      </c>
      <c r="B76" s="7">
        <f>'calcolo elenco codici fiscali'!A76</f>
        <v>0</v>
      </c>
      <c r="C76" s="7">
        <f>'calcolo elenco codici fiscali'!B76</f>
        <v>0</v>
      </c>
      <c r="D76" s="8">
        <f>'calcolo elenco codici fiscali'!D76</f>
        <v>0</v>
      </c>
      <c r="E76" s="7">
        <f>'calcolo elenco codici fiscali'!C76</f>
        <v>0</v>
      </c>
      <c r="F76" s="7">
        <f>'calcolo elenco codici fiscali'!E76</f>
        <v>0</v>
      </c>
      <c r="G76" s="7">
        <f>'calcolo elenco codici fiscali'!F76</f>
        <v>0</v>
      </c>
      <c r="R76" s="7" t="e">
        <f>'calcolo elenco codici fiscali'!G76</f>
        <v>#N/A</v>
      </c>
    </row>
    <row r="77" spans="1:18" ht="14.4" x14ac:dyDescent="0.3">
      <c r="A77" s="7" t="s">
        <v>18</v>
      </c>
      <c r="B77" s="7">
        <f>'calcolo elenco codici fiscali'!A77</f>
        <v>0</v>
      </c>
      <c r="C77" s="7">
        <f>'calcolo elenco codici fiscali'!B77</f>
        <v>0</v>
      </c>
      <c r="D77" s="8">
        <f>'calcolo elenco codici fiscali'!D77</f>
        <v>0</v>
      </c>
      <c r="E77" s="7">
        <f>'calcolo elenco codici fiscali'!C77</f>
        <v>0</v>
      </c>
      <c r="F77" s="7">
        <f>'calcolo elenco codici fiscali'!E77</f>
        <v>0</v>
      </c>
      <c r="G77" s="7">
        <f>'calcolo elenco codici fiscali'!F77</f>
        <v>0</v>
      </c>
      <c r="R77" s="7" t="e">
        <f>'calcolo elenco codici fiscali'!G77</f>
        <v>#N/A</v>
      </c>
    </row>
    <row r="78" spans="1:18" ht="14.4" x14ac:dyDescent="0.3">
      <c r="A78" s="7" t="s">
        <v>18</v>
      </c>
      <c r="B78" s="7">
        <f>'calcolo elenco codici fiscali'!A78</f>
        <v>0</v>
      </c>
      <c r="C78" s="7">
        <f>'calcolo elenco codici fiscali'!B78</f>
        <v>0</v>
      </c>
      <c r="D78" s="8">
        <f>'calcolo elenco codici fiscali'!D78</f>
        <v>0</v>
      </c>
      <c r="E78" s="7">
        <f>'calcolo elenco codici fiscali'!C78</f>
        <v>0</v>
      </c>
      <c r="F78" s="7">
        <f>'calcolo elenco codici fiscali'!E78</f>
        <v>0</v>
      </c>
      <c r="G78" s="7">
        <f>'calcolo elenco codici fiscali'!F78</f>
        <v>0</v>
      </c>
      <c r="R78" s="7" t="e">
        <f>'calcolo elenco codici fiscali'!G78</f>
        <v>#N/A</v>
      </c>
    </row>
    <row r="79" spans="1:18" ht="14.4" x14ac:dyDescent="0.3">
      <c r="A79" s="7" t="s">
        <v>18</v>
      </c>
      <c r="B79" s="7">
        <f>'calcolo elenco codici fiscali'!A79</f>
        <v>0</v>
      </c>
      <c r="C79" s="7">
        <f>'calcolo elenco codici fiscali'!B79</f>
        <v>0</v>
      </c>
      <c r="D79" s="8">
        <f>'calcolo elenco codici fiscali'!D79</f>
        <v>0</v>
      </c>
      <c r="E79" s="7">
        <f>'calcolo elenco codici fiscali'!C79</f>
        <v>0</v>
      </c>
      <c r="F79" s="7">
        <f>'calcolo elenco codici fiscali'!E79</f>
        <v>0</v>
      </c>
      <c r="G79" s="7">
        <f>'calcolo elenco codici fiscali'!F79</f>
        <v>0</v>
      </c>
      <c r="R79" s="7" t="e">
        <f>'calcolo elenco codici fiscali'!G79</f>
        <v>#N/A</v>
      </c>
    </row>
    <row r="80" spans="1:18" ht="14.4" x14ac:dyDescent="0.3">
      <c r="A80" s="7" t="s">
        <v>18</v>
      </c>
      <c r="B80" s="7">
        <f>'calcolo elenco codici fiscali'!A80</f>
        <v>0</v>
      </c>
      <c r="C80" s="7">
        <f>'calcolo elenco codici fiscali'!B80</f>
        <v>0</v>
      </c>
      <c r="D80" s="8">
        <f>'calcolo elenco codici fiscali'!D80</f>
        <v>0</v>
      </c>
      <c r="E80" s="7">
        <f>'calcolo elenco codici fiscali'!C80</f>
        <v>0</v>
      </c>
      <c r="F80" s="7">
        <f>'calcolo elenco codici fiscali'!E80</f>
        <v>0</v>
      </c>
      <c r="G80" s="7">
        <f>'calcolo elenco codici fiscali'!F80</f>
        <v>0</v>
      </c>
      <c r="R80" s="7" t="e">
        <f>'calcolo elenco codici fiscali'!G80</f>
        <v>#N/A</v>
      </c>
    </row>
    <row r="81" spans="1:18" ht="14.4" x14ac:dyDescent="0.3">
      <c r="A81" s="7" t="s">
        <v>18</v>
      </c>
      <c r="B81" s="7">
        <f>'calcolo elenco codici fiscali'!A81</f>
        <v>0</v>
      </c>
      <c r="C81" s="7">
        <f>'calcolo elenco codici fiscali'!B81</f>
        <v>0</v>
      </c>
      <c r="D81" s="8">
        <f>'calcolo elenco codici fiscali'!D81</f>
        <v>0</v>
      </c>
      <c r="E81" s="7">
        <f>'calcolo elenco codici fiscali'!C81</f>
        <v>0</v>
      </c>
      <c r="F81" s="7">
        <f>'calcolo elenco codici fiscali'!E81</f>
        <v>0</v>
      </c>
      <c r="G81" s="7">
        <f>'calcolo elenco codici fiscali'!F81</f>
        <v>0</v>
      </c>
      <c r="R81" s="7" t="e">
        <f>'calcolo elenco codici fiscali'!G81</f>
        <v>#N/A</v>
      </c>
    </row>
    <row r="82" spans="1:18" ht="14.4" x14ac:dyDescent="0.3">
      <c r="A82" s="7" t="s">
        <v>18</v>
      </c>
      <c r="B82" s="7">
        <f>'calcolo elenco codici fiscali'!A82</f>
        <v>0</v>
      </c>
      <c r="C82" s="7">
        <f>'calcolo elenco codici fiscali'!B82</f>
        <v>0</v>
      </c>
      <c r="D82" s="8">
        <f>'calcolo elenco codici fiscali'!D82</f>
        <v>0</v>
      </c>
      <c r="E82" s="7">
        <f>'calcolo elenco codici fiscali'!C82</f>
        <v>0</v>
      </c>
      <c r="F82" s="7">
        <f>'calcolo elenco codici fiscali'!E82</f>
        <v>0</v>
      </c>
      <c r="G82" s="7">
        <f>'calcolo elenco codici fiscali'!F82</f>
        <v>0</v>
      </c>
      <c r="R82" s="7" t="e">
        <f>'calcolo elenco codici fiscali'!G82</f>
        <v>#N/A</v>
      </c>
    </row>
    <row r="83" spans="1:18" ht="14.4" x14ac:dyDescent="0.3">
      <c r="A83" s="7" t="s">
        <v>18</v>
      </c>
      <c r="B83" s="7">
        <f>'calcolo elenco codici fiscali'!A83</f>
        <v>0</v>
      </c>
      <c r="C83" s="7">
        <f>'calcolo elenco codici fiscali'!B83</f>
        <v>0</v>
      </c>
      <c r="D83" s="8">
        <f>'calcolo elenco codici fiscali'!D83</f>
        <v>0</v>
      </c>
      <c r="E83" s="7">
        <f>'calcolo elenco codici fiscali'!C83</f>
        <v>0</v>
      </c>
      <c r="F83" s="7">
        <f>'calcolo elenco codici fiscali'!E83</f>
        <v>0</v>
      </c>
      <c r="G83" s="7">
        <f>'calcolo elenco codici fiscali'!F83</f>
        <v>0</v>
      </c>
      <c r="R83" s="7" t="e">
        <f>'calcolo elenco codici fiscali'!G83</f>
        <v>#N/A</v>
      </c>
    </row>
    <row r="84" spans="1:18" ht="14.4" x14ac:dyDescent="0.3">
      <c r="A84" s="7" t="s">
        <v>18</v>
      </c>
      <c r="B84" s="7">
        <f>'calcolo elenco codici fiscali'!A84</f>
        <v>0</v>
      </c>
      <c r="C84" s="7">
        <f>'calcolo elenco codici fiscali'!B84</f>
        <v>0</v>
      </c>
      <c r="D84" s="8">
        <f>'calcolo elenco codici fiscali'!D84</f>
        <v>0</v>
      </c>
      <c r="E84" s="7">
        <f>'calcolo elenco codici fiscali'!C84</f>
        <v>0</v>
      </c>
      <c r="F84" s="7">
        <f>'calcolo elenco codici fiscali'!E84</f>
        <v>0</v>
      </c>
      <c r="G84" s="7">
        <f>'calcolo elenco codici fiscali'!F84</f>
        <v>0</v>
      </c>
      <c r="R84" s="7" t="e">
        <f>'calcolo elenco codici fiscali'!G84</f>
        <v>#N/A</v>
      </c>
    </row>
    <row r="85" spans="1:18" ht="14.4" x14ac:dyDescent="0.3">
      <c r="A85" s="7" t="s">
        <v>18</v>
      </c>
      <c r="B85" s="7">
        <f>'calcolo elenco codici fiscali'!A85</f>
        <v>0</v>
      </c>
      <c r="C85" s="7">
        <f>'calcolo elenco codici fiscali'!B85</f>
        <v>0</v>
      </c>
      <c r="D85" s="8">
        <f>'calcolo elenco codici fiscali'!D85</f>
        <v>0</v>
      </c>
      <c r="E85" s="7">
        <f>'calcolo elenco codici fiscali'!C85</f>
        <v>0</v>
      </c>
      <c r="F85" s="7">
        <f>'calcolo elenco codici fiscali'!E85</f>
        <v>0</v>
      </c>
      <c r="G85" s="7">
        <f>'calcolo elenco codici fiscali'!F85</f>
        <v>0</v>
      </c>
      <c r="R85" s="7" t="e">
        <f>'calcolo elenco codici fiscali'!G85</f>
        <v>#N/A</v>
      </c>
    </row>
    <row r="86" spans="1:18" ht="14.4" x14ac:dyDescent="0.3">
      <c r="A86" s="7" t="s">
        <v>18</v>
      </c>
      <c r="B86" s="7">
        <f>'calcolo elenco codici fiscali'!A86</f>
        <v>0</v>
      </c>
      <c r="C86" s="7">
        <f>'calcolo elenco codici fiscali'!B86</f>
        <v>0</v>
      </c>
      <c r="D86" s="8">
        <f>'calcolo elenco codici fiscali'!D86</f>
        <v>0</v>
      </c>
      <c r="E86" s="7">
        <f>'calcolo elenco codici fiscali'!C86</f>
        <v>0</v>
      </c>
      <c r="F86" s="7">
        <f>'calcolo elenco codici fiscali'!E86</f>
        <v>0</v>
      </c>
      <c r="G86" s="7">
        <f>'calcolo elenco codici fiscali'!F86</f>
        <v>0</v>
      </c>
      <c r="R86" s="7" t="e">
        <f>'calcolo elenco codici fiscali'!G86</f>
        <v>#N/A</v>
      </c>
    </row>
    <row r="87" spans="1:18" ht="14.4" x14ac:dyDescent="0.3">
      <c r="A87" s="7" t="s">
        <v>18</v>
      </c>
      <c r="B87" s="7">
        <f>'calcolo elenco codici fiscali'!A87</f>
        <v>0</v>
      </c>
      <c r="C87" s="7">
        <f>'calcolo elenco codici fiscali'!B87</f>
        <v>0</v>
      </c>
      <c r="D87" s="8">
        <f>'calcolo elenco codici fiscali'!D87</f>
        <v>0</v>
      </c>
      <c r="E87" s="7">
        <f>'calcolo elenco codici fiscali'!C87</f>
        <v>0</v>
      </c>
      <c r="F87" s="7">
        <f>'calcolo elenco codici fiscali'!E87</f>
        <v>0</v>
      </c>
      <c r="G87" s="7">
        <f>'calcolo elenco codici fiscali'!F87</f>
        <v>0</v>
      </c>
      <c r="R87" s="7" t="e">
        <f>'calcolo elenco codici fiscali'!G87</f>
        <v>#N/A</v>
      </c>
    </row>
    <row r="88" spans="1:18" ht="14.4" x14ac:dyDescent="0.3">
      <c r="A88" s="7" t="s">
        <v>18</v>
      </c>
      <c r="B88" s="7">
        <f>'calcolo elenco codici fiscali'!A88</f>
        <v>0</v>
      </c>
      <c r="C88" s="7">
        <f>'calcolo elenco codici fiscali'!B88</f>
        <v>0</v>
      </c>
      <c r="D88" s="8">
        <f>'calcolo elenco codici fiscali'!D88</f>
        <v>0</v>
      </c>
      <c r="E88" s="7">
        <f>'calcolo elenco codici fiscali'!C88</f>
        <v>0</v>
      </c>
      <c r="F88" s="7">
        <f>'calcolo elenco codici fiscali'!E88</f>
        <v>0</v>
      </c>
      <c r="G88" s="7">
        <f>'calcolo elenco codici fiscali'!F88</f>
        <v>0</v>
      </c>
      <c r="R88" s="7" t="e">
        <f>'calcolo elenco codici fiscali'!G88</f>
        <v>#N/A</v>
      </c>
    </row>
    <row r="89" spans="1:18" ht="14.4" x14ac:dyDescent="0.3">
      <c r="A89" s="7" t="s">
        <v>18</v>
      </c>
      <c r="B89" s="7">
        <f>'calcolo elenco codici fiscali'!A89</f>
        <v>0</v>
      </c>
      <c r="C89" s="7">
        <f>'calcolo elenco codici fiscali'!B89</f>
        <v>0</v>
      </c>
      <c r="D89" s="8">
        <f>'calcolo elenco codici fiscali'!D89</f>
        <v>0</v>
      </c>
      <c r="E89" s="7">
        <f>'calcolo elenco codici fiscali'!C89</f>
        <v>0</v>
      </c>
      <c r="F89" s="7">
        <f>'calcolo elenco codici fiscali'!E89</f>
        <v>0</v>
      </c>
      <c r="G89" s="7">
        <f>'calcolo elenco codici fiscali'!F89</f>
        <v>0</v>
      </c>
      <c r="R89" s="7" t="e">
        <f>'calcolo elenco codici fiscali'!G89</f>
        <v>#N/A</v>
      </c>
    </row>
    <row r="90" spans="1:18" ht="14.4" x14ac:dyDescent="0.3">
      <c r="A90" s="7" t="s">
        <v>18</v>
      </c>
      <c r="B90" s="7">
        <f>'calcolo elenco codici fiscali'!A90</f>
        <v>0</v>
      </c>
      <c r="C90" s="7">
        <f>'calcolo elenco codici fiscali'!B90</f>
        <v>0</v>
      </c>
      <c r="D90" s="8">
        <f>'calcolo elenco codici fiscali'!D90</f>
        <v>0</v>
      </c>
      <c r="E90" s="7">
        <f>'calcolo elenco codici fiscali'!C90</f>
        <v>0</v>
      </c>
      <c r="F90" s="7">
        <f>'calcolo elenco codici fiscali'!E90</f>
        <v>0</v>
      </c>
      <c r="G90" s="7">
        <f>'calcolo elenco codici fiscali'!F90</f>
        <v>0</v>
      </c>
      <c r="R90" s="7" t="e">
        <f>'calcolo elenco codici fiscali'!G90</f>
        <v>#N/A</v>
      </c>
    </row>
    <row r="91" spans="1:18" ht="14.4" x14ac:dyDescent="0.3">
      <c r="A91" s="7" t="s">
        <v>18</v>
      </c>
      <c r="B91" s="7">
        <f>'calcolo elenco codici fiscali'!A91</f>
        <v>0</v>
      </c>
      <c r="C91" s="7">
        <f>'calcolo elenco codici fiscali'!B91</f>
        <v>0</v>
      </c>
      <c r="D91" s="8">
        <f>'calcolo elenco codici fiscali'!D91</f>
        <v>0</v>
      </c>
      <c r="E91" s="7">
        <f>'calcolo elenco codici fiscali'!C91</f>
        <v>0</v>
      </c>
      <c r="F91" s="7">
        <f>'calcolo elenco codici fiscali'!E91</f>
        <v>0</v>
      </c>
      <c r="G91" s="7">
        <f>'calcolo elenco codici fiscali'!F91</f>
        <v>0</v>
      </c>
      <c r="R91" s="7" t="e">
        <f>'calcolo elenco codici fiscali'!G91</f>
        <v>#N/A</v>
      </c>
    </row>
    <row r="92" spans="1:18" ht="14.4" x14ac:dyDescent="0.3">
      <c r="A92" s="7" t="s">
        <v>18</v>
      </c>
      <c r="B92" s="7">
        <f>'calcolo elenco codici fiscali'!A92</f>
        <v>0</v>
      </c>
      <c r="C92" s="7">
        <f>'calcolo elenco codici fiscali'!B92</f>
        <v>0</v>
      </c>
      <c r="D92" s="8">
        <f>'calcolo elenco codici fiscali'!D92</f>
        <v>0</v>
      </c>
      <c r="E92" s="7">
        <f>'calcolo elenco codici fiscali'!C92</f>
        <v>0</v>
      </c>
      <c r="F92" s="7">
        <f>'calcolo elenco codici fiscali'!E92</f>
        <v>0</v>
      </c>
      <c r="G92" s="7">
        <f>'calcolo elenco codici fiscali'!F92</f>
        <v>0</v>
      </c>
      <c r="R92" s="7" t="e">
        <f>'calcolo elenco codici fiscali'!G92</f>
        <v>#N/A</v>
      </c>
    </row>
    <row r="93" spans="1:18" ht="14.4" x14ac:dyDescent="0.3">
      <c r="A93" s="7" t="s">
        <v>18</v>
      </c>
      <c r="B93" s="7">
        <f>'calcolo elenco codici fiscali'!A93</f>
        <v>0</v>
      </c>
      <c r="C93" s="7">
        <f>'calcolo elenco codici fiscali'!B93</f>
        <v>0</v>
      </c>
      <c r="D93" s="8">
        <f>'calcolo elenco codici fiscali'!D93</f>
        <v>0</v>
      </c>
      <c r="E93" s="7">
        <f>'calcolo elenco codici fiscali'!C93</f>
        <v>0</v>
      </c>
      <c r="F93" s="7">
        <f>'calcolo elenco codici fiscali'!E93</f>
        <v>0</v>
      </c>
      <c r="G93" s="7">
        <f>'calcolo elenco codici fiscali'!F93</f>
        <v>0</v>
      </c>
      <c r="R93" s="7" t="e">
        <f>'calcolo elenco codici fiscali'!G93</f>
        <v>#N/A</v>
      </c>
    </row>
    <row r="94" spans="1:18" ht="14.4" x14ac:dyDescent="0.3">
      <c r="A94" s="7" t="s">
        <v>18</v>
      </c>
      <c r="B94" s="7">
        <f>'calcolo elenco codici fiscali'!A94</f>
        <v>0</v>
      </c>
      <c r="C94" s="7">
        <f>'calcolo elenco codici fiscali'!B94</f>
        <v>0</v>
      </c>
      <c r="D94" s="8">
        <f>'calcolo elenco codici fiscali'!D94</f>
        <v>0</v>
      </c>
      <c r="E94" s="7">
        <f>'calcolo elenco codici fiscali'!C94</f>
        <v>0</v>
      </c>
      <c r="F94" s="7">
        <f>'calcolo elenco codici fiscali'!E94</f>
        <v>0</v>
      </c>
      <c r="G94" s="7">
        <f>'calcolo elenco codici fiscali'!F94</f>
        <v>0</v>
      </c>
      <c r="R94" s="7" t="e">
        <f>'calcolo elenco codici fiscali'!G94</f>
        <v>#N/A</v>
      </c>
    </row>
    <row r="95" spans="1:18" ht="14.4" x14ac:dyDescent="0.3">
      <c r="A95" s="7" t="s">
        <v>18</v>
      </c>
      <c r="B95" s="7">
        <f>'calcolo elenco codici fiscali'!A95</f>
        <v>0</v>
      </c>
      <c r="C95" s="7">
        <f>'calcolo elenco codici fiscali'!B95</f>
        <v>0</v>
      </c>
      <c r="D95" s="8">
        <f>'calcolo elenco codici fiscali'!D95</f>
        <v>0</v>
      </c>
      <c r="E95" s="7">
        <f>'calcolo elenco codici fiscali'!C95</f>
        <v>0</v>
      </c>
      <c r="F95" s="7">
        <f>'calcolo elenco codici fiscali'!E95</f>
        <v>0</v>
      </c>
      <c r="G95" s="7">
        <f>'calcolo elenco codici fiscali'!F95</f>
        <v>0</v>
      </c>
      <c r="R95" s="7" t="e">
        <f>'calcolo elenco codici fiscali'!G95</f>
        <v>#N/A</v>
      </c>
    </row>
    <row r="96" spans="1:18" ht="14.4" x14ac:dyDescent="0.3">
      <c r="A96" s="7" t="s">
        <v>18</v>
      </c>
      <c r="B96" s="7">
        <f>'calcolo elenco codici fiscali'!A96</f>
        <v>0</v>
      </c>
      <c r="C96" s="7">
        <f>'calcolo elenco codici fiscali'!B96</f>
        <v>0</v>
      </c>
      <c r="D96" s="8">
        <f>'calcolo elenco codici fiscali'!D96</f>
        <v>0</v>
      </c>
      <c r="E96" s="7">
        <f>'calcolo elenco codici fiscali'!C96</f>
        <v>0</v>
      </c>
      <c r="F96" s="7">
        <f>'calcolo elenco codici fiscali'!E96</f>
        <v>0</v>
      </c>
      <c r="G96" s="7">
        <f>'calcolo elenco codici fiscali'!F96</f>
        <v>0</v>
      </c>
      <c r="R96" s="7" t="e">
        <f>'calcolo elenco codici fiscali'!G96</f>
        <v>#N/A</v>
      </c>
    </row>
    <row r="97" spans="1:18" ht="14.4" x14ac:dyDescent="0.3">
      <c r="A97" s="7" t="s">
        <v>18</v>
      </c>
      <c r="B97" s="7">
        <f>'calcolo elenco codici fiscali'!A97</f>
        <v>0</v>
      </c>
      <c r="C97" s="7">
        <f>'calcolo elenco codici fiscali'!B97</f>
        <v>0</v>
      </c>
      <c r="D97" s="8">
        <f>'calcolo elenco codici fiscali'!D97</f>
        <v>0</v>
      </c>
      <c r="E97" s="7">
        <f>'calcolo elenco codici fiscali'!C97</f>
        <v>0</v>
      </c>
      <c r="F97" s="7">
        <f>'calcolo elenco codici fiscali'!E97</f>
        <v>0</v>
      </c>
      <c r="G97" s="7">
        <f>'calcolo elenco codici fiscali'!F97</f>
        <v>0</v>
      </c>
      <c r="R97" s="7" t="e">
        <f>'calcolo elenco codici fiscali'!G97</f>
        <v>#N/A</v>
      </c>
    </row>
    <row r="98" spans="1:18" ht="14.4" x14ac:dyDescent="0.3">
      <c r="A98" s="7" t="s">
        <v>18</v>
      </c>
      <c r="B98" s="7">
        <f>'calcolo elenco codici fiscali'!A98</f>
        <v>0</v>
      </c>
      <c r="C98" s="7">
        <f>'calcolo elenco codici fiscali'!B98</f>
        <v>0</v>
      </c>
      <c r="D98" s="8">
        <f>'calcolo elenco codici fiscali'!D98</f>
        <v>0</v>
      </c>
      <c r="E98" s="7">
        <f>'calcolo elenco codici fiscali'!C98</f>
        <v>0</v>
      </c>
      <c r="F98" s="7">
        <f>'calcolo elenco codici fiscali'!E98</f>
        <v>0</v>
      </c>
      <c r="G98" s="7">
        <f>'calcolo elenco codici fiscali'!F98</f>
        <v>0</v>
      </c>
      <c r="R98" s="7" t="e">
        <f>'calcolo elenco codici fiscali'!G98</f>
        <v>#N/A</v>
      </c>
    </row>
    <row r="99" spans="1:18" ht="14.4" x14ac:dyDescent="0.3">
      <c r="A99" s="7" t="s">
        <v>18</v>
      </c>
      <c r="B99" s="7">
        <f>'calcolo elenco codici fiscali'!A99</f>
        <v>0</v>
      </c>
      <c r="C99" s="7">
        <f>'calcolo elenco codici fiscali'!B99</f>
        <v>0</v>
      </c>
      <c r="D99" s="8">
        <f>'calcolo elenco codici fiscali'!D99</f>
        <v>0</v>
      </c>
      <c r="E99" s="7">
        <f>'calcolo elenco codici fiscali'!C99</f>
        <v>0</v>
      </c>
      <c r="F99" s="7">
        <f>'calcolo elenco codici fiscali'!E99</f>
        <v>0</v>
      </c>
      <c r="G99" s="7">
        <f>'calcolo elenco codici fiscali'!F99</f>
        <v>0</v>
      </c>
      <c r="R99" s="7" t="e">
        <f>'calcolo elenco codici fiscali'!G99</f>
        <v>#N/A</v>
      </c>
    </row>
    <row r="100" spans="1:18" ht="14.4" x14ac:dyDescent="0.3">
      <c r="A100" s="7" t="s">
        <v>18</v>
      </c>
      <c r="B100" s="7">
        <f>'calcolo elenco codici fiscali'!A100</f>
        <v>0</v>
      </c>
      <c r="C100" s="7">
        <f>'calcolo elenco codici fiscali'!B100</f>
        <v>0</v>
      </c>
      <c r="D100" s="8">
        <f>'calcolo elenco codici fiscali'!D100</f>
        <v>0</v>
      </c>
      <c r="E100" s="7">
        <f>'calcolo elenco codici fiscali'!C100</f>
        <v>0</v>
      </c>
      <c r="F100" s="7">
        <f>'calcolo elenco codici fiscali'!E100</f>
        <v>0</v>
      </c>
      <c r="G100" s="7">
        <f>'calcolo elenco codici fiscali'!F100</f>
        <v>0</v>
      </c>
      <c r="R100" s="7" t="e">
        <f>'calcolo elenco codici fiscali'!G100</f>
        <v>#N/A</v>
      </c>
    </row>
    <row r="101" spans="1:18" ht="14.4" x14ac:dyDescent="0.3">
      <c r="A101" s="7" t="s">
        <v>18</v>
      </c>
      <c r="B101" s="7">
        <f>'calcolo elenco codici fiscali'!A101</f>
        <v>0</v>
      </c>
      <c r="C101" s="7">
        <f>'calcolo elenco codici fiscali'!B101</f>
        <v>0</v>
      </c>
      <c r="D101" s="8">
        <f>'calcolo elenco codici fiscali'!D101</f>
        <v>0</v>
      </c>
      <c r="E101" s="7">
        <f>'calcolo elenco codici fiscali'!C101</f>
        <v>0</v>
      </c>
      <c r="F101" s="7">
        <f>'calcolo elenco codici fiscali'!E101</f>
        <v>0</v>
      </c>
      <c r="G101" s="7">
        <f>'calcolo elenco codici fiscali'!F101</f>
        <v>0</v>
      </c>
      <c r="R101" s="7" t="e">
        <f>'calcolo elenco codici fiscali'!G101</f>
        <v>#N/A</v>
      </c>
    </row>
    <row r="102" spans="1:18" ht="14.4" x14ac:dyDescent="0.3">
      <c r="A102" s="7" t="s">
        <v>18</v>
      </c>
      <c r="B102" s="7">
        <f>'calcolo elenco codici fiscali'!A102</f>
        <v>0</v>
      </c>
      <c r="C102" s="7">
        <f>'calcolo elenco codici fiscali'!B102</f>
        <v>0</v>
      </c>
      <c r="D102" s="8">
        <f>'calcolo elenco codici fiscali'!D102</f>
        <v>0</v>
      </c>
      <c r="E102" s="7">
        <f>'calcolo elenco codici fiscali'!C102</f>
        <v>0</v>
      </c>
      <c r="F102" s="7">
        <f>'calcolo elenco codici fiscali'!E102</f>
        <v>0</v>
      </c>
      <c r="G102" s="7">
        <f>'calcolo elenco codici fiscali'!F102</f>
        <v>0</v>
      </c>
      <c r="R102" s="7" t="e">
        <f>'calcolo elenco codici fiscali'!G102</f>
        <v>#N/A</v>
      </c>
    </row>
    <row r="103" spans="1:18" ht="14.4" x14ac:dyDescent="0.3">
      <c r="A103" s="7" t="s">
        <v>18</v>
      </c>
      <c r="B103" s="7">
        <f>'calcolo elenco codici fiscali'!A103</f>
        <v>0</v>
      </c>
      <c r="C103" s="7">
        <f>'calcolo elenco codici fiscali'!B103</f>
        <v>0</v>
      </c>
      <c r="D103" s="8">
        <f>'calcolo elenco codici fiscali'!D103</f>
        <v>0</v>
      </c>
      <c r="E103" s="7">
        <f>'calcolo elenco codici fiscali'!C103</f>
        <v>0</v>
      </c>
      <c r="F103" s="7">
        <f>'calcolo elenco codici fiscali'!E103</f>
        <v>0</v>
      </c>
      <c r="G103" s="7">
        <f>'calcolo elenco codici fiscali'!F103</f>
        <v>0</v>
      </c>
      <c r="R103" s="7" t="e">
        <f>'calcolo elenco codici fiscali'!G103</f>
        <v>#N/A</v>
      </c>
    </row>
    <row r="104" spans="1:18" ht="14.4" x14ac:dyDescent="0.3">
      <c r="A104" s="7" t="s">
        <v>18</v>
      </c>
      <c r="B104" s="7">
        <f>'calcolo elenco codici fiscali'!A104</f>
        <v>0</v>
      </c>
      <c r="C104" s="7">
        <f>'calcolo elenco codici fiscali'!B104</f>
        <v>0</v>
      </c>
      <c r="D104" s="8">
        <f>'calcolo elenco codici fiscali'!D104</f>
        <v>0</v>
      </c>
      <c r="E104" s="7">
        <f>'calcolo elenco codici fiscali'!C104</f>
        <v>0</v>
      </c>
      <c r="F104" s="7">
        <f>'calcolo elenco codici fiscali'!E104</f>
        <v>0</v>
      </c>
      <c r="G104" s="7">
        <f>'calcolo elenco codici fiscali'!F104</f>
        <v>0</v>
      </c>
      <c r="R104" s="7" t="e">
        <f>'calcolo elenco codici fiscali'!G104</f>
        <v>#N/A</v>
      </c>
    </row>
    <row r="105" spans="1:18" ht="14.4" x14ac:dyDescent="0.3">
      <c r="A105" s="7" t="s">
        <v>18</v>
      </c>
      <c r="B105" s="7">
        <f>'calcolo elenco codici fiscali'!A105</f>
        <v>0</v>
      </c>
      <c r="C105" s="7">
        <f>'calcolo elenco codici fiscali'!B105</f>
        <v>0</v>
      </c>
      <c r="D105" s="8">
        <f>'calcolo elenco codici fiscali'!D105</f>
        <v>0</v>
      </c>
      <c r="E105" s="7">
        <f>'calcolo elenco codici fiscali'!C105</f>
        <v>0</v>
      </c>
      <c r="F105" s="7">
        <f>'calcolo elenco codici fiscali'!E105</f>
        <v>0</v>
      </c>
      <c r="G105" s="7">
        <f>'calcolo elenco codici fiscali'!F105</f>
        <v>0</v>
      </c>
      <c r="R105" s="7" t="e">
        <f>'calcolo elenco codici fiscali'!G105</f>
        <v>#N/A</v>
      </c>
    </row>
    <row r="106" spans="1:18" ht="14.4" x14ac:dyDescent="0.3">
      <c r="A106" s="7" t="s">
        <v>18</v>
      </c>
      <c r="B106" s="7">
        <f>'calcolo elenco codici fiscali'!A106</f>
        <v>0</v>
      </c>
      <c r="C106" s="7">
        <f>'calcolo elenco codici fiscali'!B106</f>
        <v>0</v>
      </c>
      <c r="D106" s="8">
        <f>'calcolo elenco codici fiscali'!D106</f>
        <v>0</v>
      </c>
      <c r="E106" s="7">
        <f>'calcolo elenco codici fiscali'!C106</f>
        <v>0</v>
      </c>
      <c r="F106" s="7">
        <f>'calcolo elenco codici fiscali'!E106</f>
        <v>0</v>
      </c>
      <c r="G106" s="7">
        <f>'calcolo elenco codici fiscali'!F106</f>
        <v>0</v>
      </c>
      <c r="R106" s="7" t="e">
        <f>'calcolo elenco codici fiscali'!G106</f>
        <v>#N/A</v>
      </c>
    </row>
    <row r="107" spans="1:18" ht="14.4" x14ac:dyDescent="0.3">
      <c r="A107" s="7" t="s">
        <v>18</v>
      </c>
      <c r="B107" s="7">
        <f>'calcolo elenco codici fiscali'!A107</f>
        <v>0</v>
      </c>
      <c r="C107" s="7">
        <f>'calcolo elenco codici fiscali'!B107</f>
        <v>0</v>
      </c>
      <c r="D107" s="8">
        <f>'calcolo elenco codici fiscali'!D107</f>
        <v>0</v>
      </c>
      <c r="E107" s="7">
        <f>'calcolo elenco codici fiscali'!C107</f>
        <v>0</v>
      </c>
      <c r="F107" s="7">
        <f>'calcolo elenco codici fiscali'!E107</f>
        <v>0</v>
      </c>
      <c r="G107" s="7">
        <f>'calcolo elenco codici fiscali'!F107</f>
        <v>0</v>
      </c>
      <c r="R107" s="7" t="e">
        <f>'calcolo elenco codici fiscali'!G107</f>
        <v>#N/A</v>
      </c>
    </row>
    <row r="108" spans="1:18" ht="14.4" x14ac:dyDescent="0.3">
      <c r="A108" s="7" t="s">
        <v>18</v>
      </c>
      <c r="B108" s="7">
        <f>'calcolo elenco codici fiscali'!A108</f>
        <v>0</v>
      </c>
      <c r="C108" s="7">
        <f>'calcolo elenco codici fiscali'!B108</f>
        <v>0</v>
      </c>
      <c r="D108" s="8">
        <f>'calcolo elenco codici fiscali'!D108</f>
        <v>0</v>
      </c>
      <c r="E108" s="7">
        <f>'calcolo elenco codici fiscali'!C108</f>
        <v>0</v>
      </c>
      <c r="F108" s="7">
        <f>'calcolo elenco codici fiscali'!E108</f>
        <v>0</v>
      </c>
      <c r="G108" s="7">
        <f>'calcolo elenco codici fiscali'!F108</f>
        <v>0</v>
      </c>
      <c r="R108" s="7" t="e">
        <f>'calcolo elenco codici fiscali'!G108</f>
        <v>#N/A</v>
      </c>
    </row>
    <row r="109" spans="1:18" ht="14.4" x14ac:dyDescent="0.3">
      <c r="A109" s="7" t="s">
        <v>18</v>
      </c>
      <c r="B109" s="7">
        <f>'calcolo elenco codici fiscali'!A109</f>
        <v>0</v>
      </c>
      <c r="C109" s="7">
        <f>'calcolo elenco codici fiscali'!B109</f>
        <v>0</v>
      </c>
      <c r="D109" s="8">
        <f>'calcolo elenco codici fiscali'!D109</f>
        <v>0</v>
      </c>
      <c r="E109" s="7">
        <f>'calcolo elenco codici fiscali'!C109</f>
        <v>0</v>
      </c>
      <c r="F109" s="7">
        <f>'calcolo elenco codici fiscali'!E109</f>
        <v>0</v>
      </c>
      <c r="G109" s="7">
        <f>'calcolo elenco codici fiscali'!F109</f>
        <v>0</v>
      </c>
      <c r="R109" s="7" t="e">
        <f>'calcolo elenco codici fiscali'!G109</f>
        <v>#N/A</v>
      </c>
    </row>
    <row r="110" spans="1:18" ht="14.4" x14ac:dyDescent="0.3">
      <c r="A110" s="7" t="s">
        <v>18</v>
      </c>
      <c r="B110" s="7">
        <f>'calcolo elenco codici fiscali'!A110</f>
        <v>0</v>
      </c>
      <c r="C110" s="7">
        <f>'calcolo elenco codici fiscali'!B110</f>
        <v>0</v>
      </c>
      <c r="D110" s="8">
        <f>'calcolo elenco codici fiscali'!D110</f>
        <v>0</v>
      </c>
      <c r="E110" s="7">
        <f>'calcolo elenco codici fiscali'!C110</f>
        <v>0</v>
      </c>
      <c r="F110" s="7">
        <f>'calcolo elenco codici fiscali'!E110</f>
        <v>0</v>
      </c>
      <c r="G110" s="7">
        <f>'calcolo elenco codici fiscali'!F110</f>
        <v>0</v>
      </c>
      <c r="R110" s="7" t="e">
        <f>'calcolo elenco codici fiscali'!G110</f>
        <v>#N/A</v>
      </c>
    </row>
    <row r="111" spans="1:18" ht="14.4" x14ac:dyDescent="0.3">
      <c r="A111" s="7" t="s">
        <v>18</v>
      </c>
      <c r="B111" s="7">
        <f>'calcolo elenco codici fiscali'!A111</f>
        <v>0</v>
      </c>
      <c r="C111" s="7">
        <f>'calcolo elenco codici fiscali'!B111</f>
        <v>0</v>
      </c>
      <c r="D111" s="8">
        <f>'calcolo elenco codici fiscali'!D111</f>
        <v>0</v>
      </c>
      <c r="E111" s="7">
        <f>'calcolo elenco codici fiscali'!C111</f>
        <v>0</v>
      </c>
      <c r="F111" s="7">
        <f>'calcolo elenco codici fiscali'!E111</f>
        <v>0</v>
      </c>
      <c r="G111" s="7">
        <f>'calcolo elenco codici fiscali'!F111</f>
        <v>0</v>
      </c>
      <c r="R111" s="7" t="e">
        <f>'calcolo elenco codici fiscali'!G111</f>
        <v>#N/A</v>
      </c>
    </row>
    <row r="112" spans="1:18" ht="14.4" x14ac:dyDescent="0.3">
      <c r="A112" s="7" t="s">
        <v>18</v>
      </c>
      <c r="B112" s="7">
        <f>'calcolo elenco codici fiscali'!A112</f>
        <v>0</v>
      </c>
      <c r="C112" s="7">
        <f>'calcolo elenco codici fiscali'!B112</f>
        <v>0</v>
      </c>
      <c r="D112" s="8">
        <f>'calcolo elenco codici fiscali'!D112</f>
        <v>0</v>
      </c>
      <c r="E112" s="7">
        <f>'calcolo elenco codici fiscali'!C112</f>
        <v>0</v>
      </c>
      <c r="F112" s="7">
        <f>'calcolo elenco codici fiscali'!E112</f>
        <v>0</v>
      </c>
      <c r="G112" s="7">
        <f>'calcolo elenco codici fiscali'!F112</f>
        <v>0</v>
      </c>
      <c r="R112" s="7" t="e">
        <f>'calcolo elenco codici fiscali'!G112</f>
        <v>#N/A</v>
      </c>
    </row>
    <row r="113" spans="1:18" ht="14.4" x14ac:dyDescent="0.3">
      <c r="A113" s="7" t="s">
        <v>18</v>
      </c>
      <c r="B113" s="7">
        <f>'calcolo elenco codici fiscali'!A113</f>
        <v>0</v>
      </c>
      <c r="C113" s="7">
        <f>'calcolo elenco codici fiscali'!B113</f>
        <v>0</v>
      </c>
      <c r="D113" s="8">
        <f>'calcolo elenco codici fiscali'!D113</f>
        <v>0</v>
      </c>
      <c r="E113" s="7">
        <f>'calcolo elenco codici fiscali'!C113</f>
        <v>0</v>
      </c>
      <c r="F113" s="7">
        <f>'calcolo elenco codici fiscali'!E113</f>
        <v>0</v>
      </c>
      <c r="G113" s="7">
        <f>'calcolo elenco codici fiscali'!F113</f>
        <v>0</v>
      </c>
      <c r="R113" s="7" t="e">
        <f>'calcolo elenco codici fiscali'!G113</f>
        <v>#N/A</v>
      </c>
    </row>
    <row r="114" spans="1:18" ht="14.4" x14ac:dyDescent="0.3">
      <c r="A114" s="7" t="s">
        <v>18</v>
      </c>
      <c r="B114" s="7">
        <f>'calcolo elenco codici fiscali'!A114</f>
        <v>0</v>
      </c>
      <c r="C114" s="7">
        <f>'calcolo elenco codici fiscali'!B114</f>
        <v>0</v>
      </c>
      <c r="D114" s="8">
        <f>'calcolo elenco codici fiscali'!D114</f>
        <v>0</v>
      </c>
      <c r="E114" s="7">
        <f>'calcolo elenco codici fiscali'!C114</f>
        <v>0</v>
      </c>
      <c r="F114" s="7">
        <f>'calcolo elenco codici fiscali'!E114</f>
        <v>0</v>
      </c>
      <c r="G114" s="7">
        <f>'calcolo elenco codici fiscali'!F114</f>
        <v>0</v>
      </c>
      <c r="R114" s="7" t="e">
        <f>'calcolo elenco codici fiscali'!G114</f>
        <v>#N/A</v>
      </c>
    </row>
    <row r="115" spans="1:18" ht="14.4" x14ac:dyDescent="0.3">
      <c r="A115" s="7" t="s">
        <v>18</v>
      </c>
      <c r="B115" s="7">
        <f>'calcolo elenco codici fiscali'!A115</f>
        <v>0</v>
      </c>
      <c r="C115" s="7">
        <f>'calcolo elenco codici fiscali'!B115</f>
        <v>0</v>
      </c>
      <c r="D115" s="8">
        <f>'calcolo elenco codici fiscali'!D115</f>
        <v>0</v>
      </c>
      <c r="E115" s="7">
        <f>'calcolo elenco codici fiscali'!C115</f>
        <v>0</v>
      </c>
      <c r="F115" s="7">
        <f>'calcolo elenco codici fiscali'!E115</f>
        <v>0</v>
      </c>
      <c r="G115" s="7">
        <f>'calcolo elenco codici fiscali'!F115</f>
        <v>0</v>
      </c>
      <c r="R115" s="7" t="e">
        <f>'calcolo elenco codici fiscali'!G115</f>
        <v>#N/A</v>
      </c>
    </row>
    <row r="116" spans="1:18" ht="14.4" x14ac:dyDescent="0.3">
      <c r="A116" s="7" t="s">
        <v>18</v>
      </c>
      <c r="B116" s="7">
        <f>'calcolo elenco codici fiscali'!A116</f>
        <v>0</v>
      </c>
      <c r="C116" s="7">
        <f>'calcolo elenco codici fiscali'!B116</f>
        <v>0</v>
      </c>
      <c r="D116" s="8">
        <f>'calcolo elenco codici fiscali'!D116</f>
        <v>0</v>
      </c>
      <c r="E116" s="7">
        <f>'calcolo elenco codici fiscali'!C116</f>
        <v>0</v>
      </c>
      <c r="F116" s="7">
        <f>'calcolo elenco codici fiscali'!E116</f>
        <v>0</v>
      </c>
      <c r="G116" s="7">
        <f>'calcolo elenco codici fiscali'!F116</f>
        <v>0</v>
      </c>
      <c r="R116" s="7" t="e">
        <f>'calcolo elenco codici fiscali'!G116</f>
        <v>#N/A</v>
      </c>
    </row>
    <row r="117" spans="1:18" ht="14.4" x14ac:dyDescent="0.3">
      <c r="A117" s="7" t="s">
        <v>18</v>
      </c>
      <c r="B117" s="7">
        <f>'calcolo elenco codici fiscali'!A117</f>
        <v>0</v>
      </c>
      <c r="C117" s="7">
        <f>'calcolo elenco codici fiscali'!B117</f>
        <v>0</v>
      </c>
      <c r="D117" s="8">
        <f>'calcolo elenco codici fiscali'!D117</f>
        <v>0</v>
      </c>
      <c r="E117" s="7">
        <f>'calcolo elenco codici fiscali'!C117</f>
        <v>0</v>
      </c>
      <c r="F117" s="7">
        <f>'calcolo elenco codici fiscali'!E117</f>
        <v>0</v>
      </c>
      <c r="G117" s="7">
        <f>'calcolo elenco codici fiscali'!F117</f>
        <v>0</v>
      </c>
      <c r="R117" s="7" t="e">
        <f>'calcolo elenco codici fiscali'!G117</f>
        <v>#N/A</v>
      </c>
    </row>
    <row r="118" spans="1:18" ht="14.4" x14ac:dyDescent="0.3">
      <c r="A118" s="7" t="s">
        <v>18</v>
      </c>
      <c r="B118" s="7">
        <f>'calcolo elenco codici fiscali'!A118</f>
        <v>0</v>
      </c>
      <c r="C118" s="7">
        <f>'calcolo elenco codici fiscali'!B118</f>
        <v>0</v>
      </c>
      <c r="D118" s="8">
        <f>'calcolo elenco codici fiscali'!D118</f>
        <v>0</v>
      </c>
      <c r="E118" s="7">
        <f>'calcolo elenco codici fiscali'!C118</f>
        <v>0</v>
      </c>
      <c r="F118" s="7">
        <f>'calcolo elenco codici fiscali'!E118</f>
        <v>0</v>
      </c>
      <c r="G118" s="7">
        <f>'calcolo elenco codici fiscali'!F118</f>
        <v>0</v>
      </c>
      <c r="R118" s="7" t="e">
        <f>'calcolo elenco codici fiscali'!G118</f>
        <v>#N/A</v>
      </c>
    </row>
    <row r="119" spans="1:18" ht="14.4" x14ac:dyDescent="0.3">
      <c r="A119" s="7" t="s">
        <v>18</v>
      </c>
      <c r="B119" s="7">
        <f>'calcolo elenco codici fiscali'!A119</f>
        <v>0</v>
      </c>
      <c r="C119" s="7">
        <f>'calcolo elenco codici fiscali'!B119</f>
        <v>0</v>
      </c>
      <c r="D119" s="8">
        <f>'calcolo elenco codici fiscali'!D119</f>
        <v>0</v>
      </c>
      <c r="E119" s="7">
        <f>'calcolo elenco codici fiscali'!C119</f>
        <v>0</v>
      </c>
      <c r="F119" s="7">
        <f>'calcolo elenco codici fiscali'!E119</f>
        <v>0</v>
      </c>
      <c r="G119" s="7">
        <f>'calcolo elenco codici fiscali'!F119</f>
        <v>0</v>
      </c>
      <c r="R119" s="7" t="e">
        <f>'calcolo elenco codici fiscali'!G119</f>
        <v>#N/A</v>
      </c>
    </row>
    <row r="120" spans="1:18" ht="14.4" x14ac:dyDescent="0.3">
      <c r="A120" s="7" t="s">
        <v>18</v>
      </c>
      <c r="B120" s="7">
        <f>'calcolo elenco codici fiscali'!A120</f>
        <v>0</v>
      </c>
      <c r="C120" s="7">
        <f>'calcolo elenco codici fiscali'!B120</f>
        <v>0</v>
      </c>
      <c r="D120" s="8">
        <f>'calcolo elenco codici fiscali'!D120</f>
        <v>0</v>
      </c>
      <c r="E120" s="7">
        <f>'calcolo elenco codici fiscali'!C120</f>
        <v>0</v>
      </c>
      <c r="F120" s="7">
        <f>'calcolo elenco codici fiscali'!E120</f>
        <v>0</v>
      </c>
      <c r="G120" s="7">
        <f>'calcolo elenco codici fiscali'!F120</f>
        <v>0</v>
      </c>
      <c r="R120" s="7" t="e">
        <f>'calcolo elenco codici fiscali'!G120</f>
        <v>#N/A</v>
      </c>
    </row>
    <row r="121" spans="1:18" ht="14.4" x14ac:dyDescent="0.3">
      <c r="A121" s="7" t="s">
        <v>18</v>
      </c>
      <c r="B121" s="7">
        <f>'calcolo elenco codici fiscali'!A121</f>
        <v>0</v>
      </c>
      <c r="C121" s="7">
        <f>'calcolo elenco codici fiscali'!B121</f>
        <v>0</v>
      </c>
      <c r="D121" s="8">
        <f>'calcolo elenco codici fiscali'!D121</f>
        <v>0</v>
      </c>
      <c r="E121" s="7">
        <f>'calcolo elenco codici fiscali'!C121</f>
        <v>0</v>
      </c>
      <c r="F121" s="7">
        <f>'calcolo elenco codici fiscali'!E121</f>
        <v>0</v>
      </c>
      <c r="G121" s="7">
        <f>'calcolo elenco codici fiscali'!F121</f>
        <v>0</v>
      </c>
      <c r="R121" s="7" t="e">
        <f>'calcolo elenco codici fiscali'!G121</f>
        <v>#N/A</v>
      </c>
    </row>
    <row r="122" spans="1:18" ht="14.4" x14ac:dyDescent="0.3">
      <c r="A122" s="7" t="s">
        <v>18</v>
      </c>
      <c r="B122" s="7">
        <f>'calcolo elenco codici fiscali'!A122</f>
        <v>0</v>
      </c>
      <c r="C122" s="7">
        <f>'calcolo elenco codici fiscali'!B122</f>
        <v>0</v>
      </c>
      <c r="D122" s="8">
        <f>'calcolo elenco codici fiscali'!D122</f>
        <v>0</v>
      </c>
      <c r="E122" s="7">
        <f>'calcolo elenco codici fiscali'!C122</f>
        <v>0</v>
      </c>
      <c r="F122" s="7">
        <f>'calcolo elenco codici fiscali'!E122</f>
        <v>0</v>
      </c>
      <c r="G122" s="7">
        <f>'calcolo elenco codici fiscali'!F122</f>
        <v>0</v>
      </c>
      <c r="R122" s="7" t="e">
        <f>'calcolo elenco codici fiscali'!G122</f>
        <v>#N/A</v>
      </c>
    </row>
    <row r="123" spans="1:18" ht="14.4" x14ac:dyDescent="0.3">
      <c r="A123" s="7" t="s">
        <v>18</v>
      </c>
      <c r="B123" s="7">
        <f>'calcolo elenco codici fiscali'!A123</f>
        <v>0</v>
      </c>
      <c r="C123" s="7">
        <f>'calcolo elenco codici fiscali'!B123</f>
        <v>0</v>
      </c>
      <c r="D123" s="8">
        <f>'calcolo elenco codici fiscali'!D123</f>
        <v>0</v>
      </c>
      <c r="E123" s="7">
        <f>'calcolo elenco codici fiscali'!C123</f>
        <v>0</v>
      </c>
      <c r="F123" s="7">
        <f>'calcolo elenco codici fiscali'!E123</f>
        <v>0</v>
      </c>
      <c r="G123" s="7">
        <f>'calcolo elenco codici fiscali'!F123</f>
        <v>0</v>
      </c>
      <c r="R123" s="7" t="e">
        <f>'calcolo elenco codici fiscali'!G123</f>
        <v>#N/A</v>
      </c>
    </row>
    <row r="124" spans="1:18" ht="14.4" x14ac:dyDescent="0.3">
      <c r="A124" s="7" t="s">
        <v>18</v>
      </c>
      <c r="B124" s="7">
        <f>'calcolo elenco codici fiscali'!A124</f>
        <v>0</v>
      </c>
      <c r="C124" s="7">
        <f>'calcolo elenco codici fiscali'!B124</f>
        <v>0</v>
      </c>
      <c r="D124" s="8">
        <f>'calcolo elenco codici fiscali'!D124</f>
        <v>0</v>
      </c>
      <c r="E124" s="7">
        <f>'calcolo elenco codici fiscali'!C124</f>
        <v>0</v>
      </c>
      <c r="F124" s="7">
        <f>'calcolo elenco codici fiscali'!E124</f>
        <v>0</v>
      </c>
      <c r="G124" s="7">
        <f>'calcolo elenco codici fiscali'!F124</f>
        <v>0</v>
      </c>
      <c r="R124" s="7" t="e">
        <f>'calcolo elenco codici fiscali'!G124</f>
        <v>#N/A</v>
      </c>
    </row>
    <row r="125" spans="1:18" ht="14.4" x14ac:dyDescent="0.3">
      <c r="A125" s="7" t="s">
        <v>18</v>
      </c>
      <c r="B125" s="7">
        <f>'calcolo elenco codici fiscali'!A125</f>
        <v>0</v>
      </c>
      <c r="C125" s="7">
        <f>'calcolo elenco codici fiscali'!B125</f>
        <v>0</v>
      </c>
      <c r="D125" s="8">
        <f>'calcolo elenco codici fiscali'!D125</f>
        <v>0</v>
      </c>
      <c r="E125" s="7">
        <f>'calcolo elenco codici fiscali'!C125</f>
        <v>0</v>
      </c>
      <c r="F125" s="7">
        <f>'calcolo elenco codici fiscali'!E125</f>
        <v>0</v>
      </c>
      <c r="G125" s="7">
        <f>'calcolo elenco codici fiscali'!F125</f>
        <v>0</v>
      </c>
      <c r="R125" s="7" t="e">
        <f>'calcolo elenco codici fiscali'!G125</f>
        <v>#N/A</v>
      </c>
    </row>
    <row r="126" spans="1:18" ht="14.4" x14ac:dyDescent="0.3">
      <c r="A126" s="7" t="s">
        <v>18</v>
      </c>
      <c r="B126" s="7">
        <f>'calcolo elenco codici fiscali'!A126</f>
        <v>0</v>
      </c>
      <c r="C126" s="7">
        <f>'calcolo elenco codici fiscali'!B126</f>
        <v>0</v>
      </c>
      <c r="D126" s="8">
        <f>'calcolo elenco codici fiscali'!D126</f>
        <v>0</v>
      </c>
      <c r="E126" s="7">
        <f>'calcolo elenco codici fiscali'!C126</f>
        <v>0</v>
      </c>
      <c r="F126" s="7">
        <f>'calcolo elenco codici fiscali'!E126</f>
        <v>0</v>
      </c>
      <c r="G126" s="7">
        <f>'calcolo elenco codici fiscali'!F126</f>
        <v>0</v>
      </c>
      <c r="R126" s="7" t="e">
        <f>'calcolo elenco codici fiscali'!G126</f>
        <v>#N/A</v>
      </c>
    </row>
    <row r="127" spans="1:18" ht="14.4" x14ac:dyDescent="0.3">
      <c r="A127" s="7" t="s">
        <v>18</v>
      </c>
      <c r="B127" s="7">
        <f>'calcolo elenco codici fiscali'!A127</f>
        <v>0</v>
      </c>
      <c r="C127" s="7">
        <f>'calcolo elenco codici fiscali'!B127</f>
        <v>0</v>
      </c>
      <c r="D127" s="8">
        <f>'calcolo elenco codici fiscali'!D127</f>
        <v>0</v>
      </c>
      <c r="E127" s="7">
        <f>'calcolo elenco codici fiscali'!C127</f>
        <v>0</v>
      </c>
      <c r="F127" s="7">
        <f>'calcolo elenco codici fiscali'!E127</f>
        <v>0</v>
      </c>
      <c r="G127" s="7">
        <f>'calcolo elenco codici fiscali'!F127</f>
        <v>0</v>
      </c>
      <c r="R127" s="7" t="e">
        <f>'calcolo elenco codici fiscali'!G127</f>
        <v>#N/A</v>
      </c>
    </row>
    <row r="128" spans="1:18" ht="14.4" x14ac:dyDescent="0.3">
      <c r="A128" s="7" t="s">
        <v>18</v>
      </c>
      <c r="B128" s="7">
        <f>'calcolo elenco codici fiscali'!A128</f>
        <v>0</v>
      </c>
      <c r="C128" s="7">
        <f>'calcolo elenco codici fiscali'!B128</f>
        <v>0</v>
      </c>
      <c r="D128" s="8">
        <f>'calcolo elenco codici fiscali'!D128</f>
        <v>0</v>
      </c>
      <c r="E128" s="7">
        <f>'calcolo elenco codici fiscali'!C128</f>
        <v>0</v>
      </c>
      <c r="F128" s="7">
        <f>'calcolo elenco codici fiscali'!E128</f>
        <v>0</v>
      </c>
      <c r="G128" s="7">
        <f>'calcolo elenco codici fiscali'!F128</f>
        <v>0</v>
      </c>
      <c r="R128" s="7" t="e">
        <f>'calcolo elenco codici fiscali'!G128</f>
        <v>#N/A</v>
      </c>
    </row>
    <row r="129" spans="1:18" ht="14.4" x14ac:dyDescent="0.3">
      <c r="A129" s="7" t="s">
        <v>18</v>
      </c>
      <c r="B129" s="7">
        <f>'calcolo elenco codici fiscali'!A129</f>
        <v>0</v>
      </c>
      <c r="C129" s="7">
        <f>'calcolo elenco codici fiscali'!B129</f>
        <v>0</v>
      </c>
      <c r="D129" s="8">
        <f>'calcolo elenco codici fiscali'!D129</f>
        <v>0</v>
      </c>
      <c r="E129" s="7">
        <f>'calcolo elenco codici fiscali'!C129</f>
        <v>0</v>
      </c>
      <c r="F129" s="7">
        <f>'calcolo elenco codici fiscali'!E129</f>
        <v>0</v>
      </c>
      <c r="G129" s="7">
        <f>'calcolo elenco codici fiscali'!F129</f>
        <v>0</v>
      </c>
      <c r="R129" s="7" t="e">
        <f>'calcolo elenco codici fiscali'!G129</f>
        <v>#N/A</v>
      </c>
    </row>
    <row r="130" spans="1:18" ht="14.4" x14ac:dyDescent="0.3">
      <c r="A130" s="7" t="s">
        <v>18</v>
      </c>
      <c r="B130" s="7">
        <f>'calcolo elenco codici fiscali'!A130</f>
        <v>0</v>
      </c>
      <c r="C130" s="7">
        <f>'calcolo elenco codici fiscali'!B130</f>
        <v>0</v>
      </c>
      <c r="D130" s="8">
        <f>'calcolo elenco codici fiscali'!D130</f>
        <v>0</v>
      </c>
      <c r="E130" s="7">
        <f>'calcolo elenco codici fiscali'!C130</f>
        <v>0</v>
      </c>
      <c r="F130" s="7">
        <f>'calcolo elenco codici fiscali'!E130</f>
        <v>0</v>
      </c>
      <c r="G130" s="7">
        <f>'calcolo elenco codici fiscali'!F130</f>
        <v>0</v>
      </c>
      <c r="R130" s="7" t="e">
        <f>'calcolo elenco codici fiscali'!G130</f>
        <v>#N/A</v>
      </c>
    </row>
    <row r="131" spans="1:18" ht="14.4" x14ac:dyDescent="0.3">
      <c r="A131" s="7" t="s">
        <v>18</v>
      </c>
      <c r="B131" s="7">
        <f>'calcolo elenco codici fiscali'!A131</f>
        <v>0</v>
      </c>
      <c r="C131" s="7">
        <f>'calcolo elenco codici fiscali'!B131</f>
        <v>0</v>
      </c>
      <c r="D131" s="8">
        <f>'calcolo elenco codici fiscali'!D131</f>
        <v>0</v>
      </c>
      <c r="E131" s="7">
        <f>'calcolo elenco codici fiscali'!C131</f>
        <v>0</v>
      </c>
      <c r="F131" s="7">
        <f>'calcolo elenco codici fiscali'!E131</f>
        <v>0</v>
      </c>
      <c r="G131" s="7">
        <f>'calcolo elenco codici fiscali'!F131</f>
        <v>0</v>
      </c>
      <c r="R131" s="7" t="e">
        <f>'calcolo elenco codici fiscali'!G131</f>
        <v>#N/A</v>
      </c>
    </row>
    <row r="132" spans="1:18" ht="14.4" x14ac:dyDescent="0.3">
      <c r="A132" s="7" t="s">
        <v>18</v>
      </c>
      <c r="B132" s="7">
        <f>'calcolo elenco codici fiscali'!A132</f>
        <v>0</v>
      </c>
      <c r="C132" s="7">
        <f>'calcolo elenco codici fiscali'!B132</f>
        <v>0</v>
      </c>
      <c r="D132" s="8">
        <f>'calcolo elenco codici fiscali'!D132</f>
        <v>0</v>
      </c>
      <c r="E132" s="7">
        <f>'calcolo elenco codici fiscali'!C132</f>
        <v>0</v>
      </c>
      <c r="F132" s="7">
        <f>'calcolo elenco codici fiscali'!E132</f>
        <v>0</v>
      </c>
      <c r="G132" s="7">
        <f>'calcolo elenco codici fiscali'!F132</f>
        <v>0</v>
      </c>
      <c r="R132" s="7" t="e">
        <f>'calcolo elenco codici fiscali'!G132</f>
        <v>#N/A</v>
      </c>
    </row>
    <row r="133" spans="1:18" ht="14.4" x14ac:dyDescent="0.3">
      <c r="A133" s="7" t="s">
        <v>18</v>
      </c>
      <c r="B133" s="7">
        <f>'calcolo elenco codici fiscali'!A133</f>
        <v>0</v>
      </c>
      <c r="C133" s="7">
        <f>'calcolo elenco codici fiscali'!B133</f>
        <v>0</v>
      </c>
      <c r="D133" s="8">
        <f>'calcolo elenco codici fiscali'!D133</f>
        <v>0</v>
      </c>
      <c r="E133" s="7">
        <f>'calcolo elenco codici fiscali'!C133</f>
        <v>0</v>
      </c>
      <c r="F133" s="7">
        <f>'calcolo elenco codici fiscali'!E133</f>
        <v>0</v>
      </c>
      <c r="G133" s="7">
        <f>'calcolo elenco codici fiscali'!F133</f>
        <v>0</v>
      </c>
      <c r="R133" s="7" t="e">
        <f>'calcolo elenco codici fiscali'!G133</f>
        <v>#N/A</v>
      </c>
    </row>
    <row r="134" spans="1:18" ht="14.4" x14ac:dyDescent="0.3">
      <c r="A134" s="7" t="s">
        <v>18</v>
      </c>
      <c r="B134" s="7">
        <f>'calcolo elenco codici fiscali'!A134</f>
        <v>0</v>
      </c>
      <c r="C134" s="7">
        <f>'calcolo elenco codici fiscali'!B134</f>
        <v>0</v>
      </c>
      <c r="D134" s="8">
        <f>'calcolo elenco codici fiscali'!D134</f>
        <v>0</v>
      </c>
      <c r="E134" s="7">
        <f>'calcolo elenco codici fiscali'!C134</f>
        <v>0</v>
      </c>
      <c r="F134" s="7">
        <f>'calcolo elenco codici fiscali'!E134</f>
        <v>0</v>
      </c>
      <c r="G134" s="7">
        <f>'calcolo elenco codici fiscali'!F134</f>
        <v>0</v>
      </c>
      <c r="R134" s="7" t="e">
        <f>'calcolo elenco codici fiscali'!G134</f>
        <v>#N/A</v>
      </c>
    </row>
    <row r="135" spans="1:18" ht="14.4" x14ac:dyDescent="0.3">
      <c r="A135" s="7" t="s">
        <v>18</v>
      </c>
      <c r="B135" s="7">
        <f>'calcolo elenco codici fiscali'!A135</f>
        <v>0</v>
      </c>
      <c r="C135" s="7">
        <f>'calcolo elenco codici fiscali'!B135</f>
        <v>0</v>
      </c>
      <c r="D135" s="8">
        <f>'calcolo elenco codici fiscali'!D135</f>
        <v>0</v>
      </c>
      <c r="E135" s="7">
        <f>'calcolo elenco codici fiscali'!C135</f>
        <v>0</v>
      </c>
      <c r="F135" s="7">
        <f>'calcolo elenco codici fiscali'!E135</f>
        <v>0</v>
      </c>
      <c r="G135" s="7">
        <f>'calcolo elenco codici fiscali'!F135</f>
        <v>0</v>
      </c>
      <c r="R135" s="7" t="e">
        <f>'calcolo elenco codici fiscali'!G135</f>
        <v>#N/A</v>
      </c>
    </row>
    <row r="136" spans="1:18" ht="14.4" x14ac:dyDescent="0.3">
      <c r="A136" s="7" t="s">
        <v>18</v>
      </c>
      <c r="B136" s="7">
        <f>'calcolo elenco codici fiscali'!A136</f>
        <v>0</v>
      </c>
      <c r="C136" s="7">
        <f>'calcolo elenco codici fiscali'!B136</f>
        <v>0</v>
      </c>
      <c r="D136" s="8">
        <f>'calcolo elenco codici fiscali'!D136</f>
        <v>0</v>
      </c>
      <c r="E136" s="7">
        <f>'calcolo elenco codici fiscali'!C136</f>
        <v>0</v>
      </c>
      <c r="F136" s="7">
        <f>'calcolo elenco codici fiscali'!E136</f>
        <v>0</v>
      </c>
      <c r="G136" s="7">
        <f>'calcolo elenco codici fiscali'!F136</f>
        <v>0</v>
      </c>
      <c r="R136" s="7" t="e">
        <f>'calcolo elenco codici fiscali'!G136</f>
        <v>#N/A</v>
      </c>
    </row>
    <row r="137" spans="1:18" ht="14.4" x14ac:dyDescent="0.3">
      <c r="A137" s="7" t="s">
        <v>18</v>
      </c>
      <c r="B137" s="7">
        <f>'calcolo elenco codici fiscali'!A137</f>
        <v>0</v>
      </c>
      <c r="C137" s="7">
        <f>'calcolo elenco codici fiscali'!B137</f>
        <v>0</v>
      </c>
      <c r="D137" s="8">
        <f>'calcolo elenco codici fiscali'!D137</f>
        <v>0</v>
      </c>
      <c r="E137" s="7">
        <f>'calcolo elenco codici fiscali'!C137</f>
        <v>0</v>
      </c>
      <c r="F137" s="7">
        <f>'calcolo elenco codici fiscali'!E137</f>
        <v>0</v>
      </c>
      <c r="G137" s="7">
        <f>'calcolo elenco codici fiscali'!F137</f>
        <v>0</v>
      </c>
      <c r="R137" s="7" t="e">
        <f>'calcolo elenco codici fiscali'!G137</f>
        <v>#N/A</v>
      </c>
    </row>
    <row r="138" spans="1:18" ht="14.4" x14ac:dyDescent="0.3">
      <c r="A138" s="7" t="s">
        <v>18</v>
      </c>
      <c r="B138" s="7">
        <f>'calcolo elenco codici fiscali'!A138</f>
        <v>0</v>
      </c>
      <c r="C138" s="7">
        <f>'calcolo elenco codici fiscali'!B138</f>
        <v>0</v>
      </c>
      <c r="D138" s="8">
        <f>'calcolo elenco codici fiscali'!D138</f>
        <v>0</v>
      </c>
      <c r="E138" s="7">
        <f>'calcolo elenco codici fiscali'!C138</f>
        <v>0</v>
      </c>
      <c r="F138" s="7">
        <f>'calcolo elenco codici fiscali'!E138</f>
        <v>0</v>
      </c>
      <c r="G138" s="7">
        <f>'calcolo elenco codici fiscali'!F138</f>
        <v>0</v>
      </c>
      <c r="R138" s="7" t="e">
        <f>'calcolo elenco codici fiscali'!G138</f>
        <v>#N/A</v>
      </c>
    </row>
    <row r="139" spans="1:18" ht="14.4" x14ac:dyDescent="0.3">
      <c r="A139" s="7" t="s">
        <v>18</v>
      </c>
      <c r="B139" s="7">
        <f>'calcolo elenco codici fiscali'!A139</f>
        <v>0</v>
      </c>
      <c r="C139" s="7">
        <f>'calcolo elenco codici fiscali'!B139</f>
        <v>0</v>
      </c>
      <c r="D139" s="8">
        <f>'calcolo elenco codici fiscali'!D139</f>
        <v>0</v>
      </c>
      <c r="E139" s="7">
        <f>'calcolo elenco codici fiscali'!C139</f>
        <v>0</v>
      </c>
      <c r="F139" s="7">
        <f>'calcolo elenco codici fiscali'!E139</f>
        <v>0</v>
      </c>
      <c r="G139" s="7">
        <f>'calcolo elenco codici fiscali'!F139</f>
        <v>0</v>
      </c>
      <c r="R139" s="7" t="e">
        <f>'calcolo elenco codici fiscali'!G139</f>
        <v>#N/A</v>
      </c>
    </row>
    <row r="140" spans="1:18" ht="14.4" x14ac:dyDescent="0.3">
      <c r="A140" s="7" t="s">
        <v>18</v>
      </c>
      <c r="B140" s="7">
        <f>'calcolo elenco codici fiscali'!A140</f>
        <v>0</v>
      </c>
      <c r="C140" s="7">
        <f>'calcolo elenco codici fiscali'!B140</f>
        <v>0</v>
      </c>
      <c r="D140" s="8">
        <f>'calcolo elenco codici fiscali'!D140</f>
        <v>0</v>
      </c>
      <c r="E140" s="7">
        <f>'calcolo elenco codici fiscali'!C140</f>
        <v>0</v>
      </c>
      <c r="F140" s="7">
        <f>'calcolo elenco codici fiscali'!E140</f>
        <v>0</v>
      </c>
      <c r="G140" s="7">
        <f>'calcolo elenco codici fiscali'!F140</f>
        <v>0</v>
      </c>
      <c r="R140" s="7" t="e">
        <f>'calcolo elenco codici fiscali'!G140</f>
        <v>#N/A</v>
      </c>
    </row>
    <row r="141" spans="1:18" ht="14.4" x14ac:dyDescent="0.3">
      <c r="A141" s="7" t="s">
        <v>18</v>
      </c>
      <c r="B141" s="7">
        <f>'calcolo elenco codici fiscali'!A141</f>
        <v>0</v>
      </c>
      <c r="C141" s="7">
        <f>'calcolo elenco codici fiscali'!B141</f>
        <v>0</v>
      </c>
      <c r="D141" s="8">
        <f>'calcolo elenco codici fiscali'!D141</f>
        <v>0</v>
      </c>
      <c r="E141" s="7">
        <f>'calcolo elenco codici fiscali'!C141</f>
        <v>0</v>
      </c>
      <c r="F141" s="7">
        <f>'calcolo elenco codici fiscali'!E141</f>
        <v>0</v>
      </c>
      <c r="G141" s="7">
        <f>'calcolo elenco codici fiscali'!F141</f>
        <v>0</v>
      </c>
      <c r="R141" s="7" t="e">
        <f>'calcolo elenco codici fiscali'!G141</f>
        <v>#N/A</v>
      </c>
    </row>
    <row r="142" spans="1:18" ht="14.4" x14ac:dyDescent="0.3">
      <c r="A142" s="7" t="s">
        <v>18</v>
      </c>
      <c r="B142" s="7">
        <f>'calcolo elenco codici fiscali'!A142</f>
        <v>0</v>
      </c>
      <c r="C142" s="7">
        <f>'calcolo elenco codici fiscali'!B142</f>
        <v>0</v>
      </c>
      <c r="D142" s="8">
        <f>'calcolo elenco codici fiscali'!D142</f>
        <v>0</v>
      </c>
      <c r="E142" s="7">
        <f>'calcolo elenco codici fiscali'!C142</f>
        <v>0</v>
      </c>
      <c r="F142" s="7">
        <f>'calcolo elenco codici fiscali'!E142</f>
        <v>0</v>
      </c>
      <c r="G142" s="7">
        <f>'calcolo elenco codici fiscali'!F142</f>
        <v>0</v>
      </c>
      <c r="R142" s="7" t="e">
        <f>'calcolo elenco codici fiscali'!G142</f>
        <v>#N/A</v>
      </c>
    </row>
    <row r="143" spans="1:18" ht="14.4" x14ac:dyDescent="0.3">
      <c r="A143" s="7" t="s">
        <v>18</v>
      </c>
      <c r="B143" s="7">
        <f>'calcolo elenco codici fiscali'!A143</f>
        <v>0</v>
      </c>
      <c r="C143" s="7">
        <f>'calcolo elenco codici fiscali'!B143</f>
        <v>0</v>
      </c>
      <c r="D143" s="8">
        <f>'calcolo elenco codici fiscali'!D143</f>
        <v>0</v>
      </c>
      <c r="E143" s="7">
        <f>'calcolo elenco codici fiscali'!C143</f>
        <v>0</v>
      </c>
      <c r="F143" s="7">
        <f>'calcolo elenco codici fiscali'!E143</f>
        <v>0</v>
      </c>
      <c r="G143" s="7">
        <f>'calcolo elenco codici fiscali'!F143</f>
        <v>0</v>
      </c>
      <c r="R143" s="7" t="e">
        <f>'calcolo elenco codici fiscali'!G143</f>
        <v>#N/A</v>
      </c>
    </row>
    <row r="144" spans="1:18" ht="14.4" x14ac:dyDescent="0.3">
      <c r="A144" s="7" t="s">
        <v>18</v>
      </c>
      <c r="B144" s="7">
        <f>'calcolo elenco codici fiscali'!A144</f>
        <v>0</v>
      </c>
      <c r="C144" s="7">
        <f>'calcolo elenco codici fiscali'!B144</f>
        <v>0</v>
      </c>
      <c r="D144" s="8">
        <f>'calcolo elenco codici fiscali'!D144</f>
        <v>0</v>
      </c>
      <c r="E144" s="7">
        <f>'calcolo elenco codici fiscali'!C144</f>
        <v>0</v>
      </c>
      <c r="F144" s="7">
        <f>'calcolo elenco codici fiscali'!E144</f>
        <v>0</v>
      </c>
      <c r="G144" s="7">
        <f>'calcolo elenco codici fiscali'!F144</f>
        <v>0</v>
      </c>
      <c r="R144" s="7" t="e">
        <f>'calcolo elenco codici fiscali'!G144</f>
        <v>#N/A</v>
      </c>
    </row>
    <row r="145" spans="1:18" ht="14.4" x14ac:dyDescent="0.3">
      <c r="A145" s="7" t="s">
        <v>18</v>
      </c>
      <c r="B145" s="7">
        <f>'calcolo elenco codici fiscali'!A145</f>
        <v>0</v>
      </c>
      <c r="C145" s="7">
        <f>'calcolo elenco codici fiscali'!B145</f>
        <v>0</v>
      </c>
      <c r="D145" s="8">
        <f>'calcolo elenco codici fiscali'!D145</f>
        <v>0</v>
      </c>
      <c r="E145" s="7">
        <f>'calcolo elenco codici fiscali'!C145</f>
        <v>0</v>
      </c>
      <c r="F145" s="7">
        <f>'calcolo elenco codici fiscali'!E145</f>
        <v>0</v>
      </c>
      <c r="G145" s="7">
        <f>'calcolo elenco codici fiscali'!F145</f>
        <v>0</v>
      </c>
      <c r="R145" s="7" t="e">
        <f>'calcolo elenco codici fiscali'!G145</f>
        <v>#N/A</v>
      </c>
    </row>
    <row r="146" spans="1:18" ht="14.4" x14ac:dyDescent="0.3">
      <c r="A146" s="7" t="s">
        <v>18</v>
      </c>
      <c r="B146" s="7">
        <f>'calcolo elenco codici fiscali'!A146</f>
        <v>0</v>
      </c>
      <c r="C146" s="7">
        <f>'calcolo elenco codici fiscali'!B146</f>
        <v>0</v>
      </c>
      <c r="D146" s="8">
        <f>'calcolo elenco codici fiscali'!D146</f>
        <v>0</v>
      </c>
      <c r="E146" s="7">
        <f>'calcolo elenco codici fiscali'!C146</f>
        <v>0</v>
      </c>
      <c r="F146" s="7">
        <f>'calcolo elenco codici fiscali'!E146</f>
        <v>0</v>
      </c>
      <c r="G146" s="7">
        <f>'calcolo elenco codici fiscali'!F146</f>
        <v>0</v>
      </c>
      <c r="R146" s="7" t="e">
        <f>'calcolo elenco codici fiscali'!G146</f>
        <v>#N/A</v>
      </c>
    </row>
    <row r="147" spans="1:18" ht="14.4" x14ac:dyDescent="0.3">
      <c r="A147" s="7" t="s">
        <v>18</v>
      </c>
      <c r="B147" s="7">
        <f>'calcolo elenco codici fiscali'!A147</f>
        <v>0</v>
      </c>
      <c r="C147" s="7">
        <f>'calcolo elenco codici fiscali'!B147</f>
        <v>0</v>
      </c>
      <c r="D147" s="8">
        <f>'calcolo elenco codici fiscali'!D147</f>
        <v>0</v>
      </c>
      <c r="E147" s="7">
        <f>'calcolo elenco codici fiscali'!C147</f>
        <v>0</v>
      </c>
      <c r="F147" s="7">
        <f>'calcolo elenco codici fiscali'!E147</f>
        <v>0</v>
      </c>
      <c r="G147" s="7">
        <f>'calcolo elenco codici fiscali'!F147</f>
        <v>0</v>
      </c>
      <c r="R147" s="7" t="e">
        <f>'calcolo elenco codici fiscali'!G147</f>
        <v>#N/A</v>
      </c>
    </row>
    <row r="148" spans="1:18" ht="14.4" x14ac:dyDescent="0.3">
      <c r="A148" s="7" t="s">
        <v>18</v>
      </c>
      <c r="B148" s="7">
        <f>'calcolo elenco codici fiscali'!A148</f>
        <v>0</v>
      </c>
      <c r="C148" s="7">
        <f>'calcolo elenco codici fiscali'!B148</f>
        <v>0</v>
      </c>
      <c r="D148" s="8">
        <f>'calcolo elenco codici fiscali'!D148</f>
        <v>0</v>
      </c>
      <c r="E148" s="7">
        <f>'calcolo elenco codici fiscali'!C148</f>
        <v>0</v>
      </c>
      <c r="F148" s="7">
        <f>'calcolo elenco codici fiscali'!E148</f>
        <v>0</v>
      </c>
      <c r="G148" s="7">
        <f>'calcolo elenco codici fiscali'!F148</f>
        <v>0</v>
      </c>
      <c r="R148" s="7" t="e">
        <f>'calcolo elenco codici fiscali'!G148</f>
        <v>#N/A</v>
      </c>
    </row>
    <row r="149" spans="1:18" ht="14.4" x14ac:dyDescent="0.3">
      <c r="A149" s="7" t="s">
        <v>18</v>
      </c>
      <c r="B149" s="7">
        <f>'calcolo elenco codici fiscali'!A149</f>
        <v>0</v>
      </c>
      <c r="C149" s="7">
        <f>'calcolo elenco codici fiscali'!B149</f>
        <v>0</v>
      </c>
      <c r="D149" s="8">
        <f>'calcolo elenco codici fiscali'!D149</f>
        <v>0</v>
      </c>
      <c r="E149" s="7">
        <f>'calcolo elenco codici fiscali'!C149</f>
        <v>0</v>
      </c>
      <c r="F149" s="7">
        <f>'calcolo elenco codici fiscali'!E149</f>
        <v>0</v>
      </c>
      <c r="G149" s="7">
        <f>'calcolo elenco codici fiscali'!F149</f>
        <v>0</v>
      </c>
      <c r="R149" s="7" t="e">
        <f>'calcolo elenco codici fiscali'!G149</f>
        <v>#N/A</v>
      </c>
    </row>
    <row r="150" spans="1:18" ht="14.4" x14ac:dyDescent="0.3">
      <c r="A150" s="7" t="s">
        <v>18</v>
      </c>
      <c r="B150" s="7">
        <f>'calcolo elenco codici fiscali'!A150</f>
        <v>0</v>
      </c>
      <c r="C150" s="7">
        <f>'calcolo elenco codici fiscali'!B150</f>
        <v>0</v>
      </c>
      <c r="D150" s="8">
        <f>'calcolo elenco codici fiscali'!D150</f>
        <v>0</v>
      </c>
      <c r="E150" s="7">
        <f>'calcolo elenco codici fiscali'!C150</f>
        <v>0</v>
      </c>
      <c r="F150" s="7">
        <f>'calcolo elenco codici fiscali'!E150</f>
        <v>0</v>
      </c>
      <c r="G150" s="7">
        <f>'calcolo elenco codici fiscali'!F150</f>
        <v>0</v>
      </c>
      <c r="R150" s="7" t="e">
        <f>'calcolo elenco codici fiscali'!G150</f>
        <v>#N/A</v>
      </c>
    </row>
    <row r="151" spans="1:18" ht="14.4" x14ac:dyDescent="0.3">
      <c r="A151" s="7" t="s">
        <v>18</v>
      </c>
      <c r="B151" s="7">
        <f>'calcolo elenco codici fiscali'!A151</f>
        <v>0</v>
      </c>
      <c r="C151" s="7">
        <f>'calcolo elenco codici fiscali'!B151</f>
        <v>0</v>
      </c>
      <c r="D151" s="8">
        <f>'calcolo elenco codici fiscali'!D151</f>
        <v>0</v>
      </c>
      <c r="E151" s="7">
        <f>'calcolo elenco codici fiscali'!C151</f>
        <v>0</v>
      </c>
      <c r="F151" s="7">
        <f>'calcolo elenco codici fiscali'!E151</f>
        <v>0</v>
      </c>
      <c r="G151" s="7">
        <f>'calcolo elenco codici fiscali'!F151</f>
        <v>0</v>
      </c>
      <c r="R151" s="7" t="e">
        <f>'calcolo elenco codici fiscali'!G151</f>
        <v>#N/A</v>
      </c>
    </row>
    <row r="152" spans="1:18" ht="14.4" x14ac:dyDescent="0.3">
      <c r="A152" s="7" t="s">
        <v>18</v>
      </c>
      <c r="B152" s="7">
        <f>'calcolo elenco codici fiscali'!A152</f>
        <v>0</v>
      </c>
      <c r="C152" s="7">
        <f>'calcolo elenco codici fiscali'!B152</f>
        <v>0</v>
      </c>
      <c r="D152" s="8">
        <f>'calcolo elenco codici fiscali'!D152</f>
        <v>0</v>
      </c>
      <c r="E152" s="7">
        <f>'calcolo elenco codici fiscali'!C152</f>
        <v>0</v>
      </c>
      <c r="F152" s="7">
        <f>'calcolo elenco codici fiscali'!E152</f>
        <v>0</v>
      </c>
      <c r="G152" s="7">
        <f>'calcolo elenco codici fiscali'!F152</f>
        <v>0</v>
      </c>
      <c r="R152" s="7" t="e">
        <f>'calcolo elenco codici fiscali'!G152</f>
        <v>#N/A</v>
      </c>
    </row>
    <row r="153" spans="1:18" ht="14.4" x14ac:dyDescent="0.3">
      <c r="A153" s="7" t="s">
        <v>18</v>
      </c>
      <c r="B153" s="7">
        <f>'calcolo elenco codici fiscali'!A153</f>
        <v>0</v>
      </c>
      <c r="C153" s="7">
        <f>'calcolo elenco codici fiscali'!B153</f>
        <v>0</v>
      </c>
      <c r="D153" s="8">
        <f>'calcolo elenco codici fiscali'!D153</f>
        <v>0</v>
      </c>
      <c r="E153" s="7">
        <f>'calcolo elenco codici fiscali'!C153</f>
        <v>0</v>
      </c>
      <c r="F153" s="7">
        <f>'calcolo elenco codici fiscali'!E153</f>
        <v>0</v>
      </c>
      <c r="G153" s="7">
        <f>'calcolo elenco codici fiscali'!F153</f>
        <v>0</v>
      </c>
      <c r="R153" s="7" t="e">
        <f>'calcolo elenco codici fiscali'!G153</f>
        <v>#N/A</v>
      </c>
    </row>
    <row r="154" spans="1:18" ht="14.4" x14ac:dyDescent="0.3">
      <c r="A154" s="7" t="s">
        <v>18</v>
      </c>
      <c r="B154" s="7">
        <f>'calcolo elenco codici fiscali'!A154</f>
        <v>0</v>
      </c>
      <c r="C154" s="7">
        <f>'calcolo elenco codici fiscali'!B154</f>
        <v>0</v>
      </c>
      <c r="D154" s="8">
        <f>'calcolo elenco codici fiscali'!D154</f>
        <v>0</v>
      </c>
      <c r="E154" s="7">
        <f>'calcolo elenco codici fiscali'!C154</f>
        <v>0</v>
      </c>
      <c r="F154" s="7">
        <f>'calcolo elenco codici fiscali'!E154</f>
        <v>0</v>
      </c>
      <c r="G154" s="7">
        <f>'calcolo elenco codici fiscali'!F154</f>
        <v>0</v>
      </c>
      <c r="R154" s="7" t="e">
        <f>'calcolo elenco codici fiscali'!G154</f>
        <v>#N/A</v>
      </c>
    </row>
    <row r="155" spans="1:18" ht="14.4" x14ac:dyDescent="0.3">
      <c r="A155" s="7" t="s">
        <v>18</v>
      </c>
      <c r="B155" s="7">
        <f>'calcolo elenco codici fiscali'!A155</f>
        <v>0</v>
      </c>
      <c r="C155" s="7">
        <f>'calcolo elenco codici fiscali'!B155</f>
        <v>0</v>
      </c>
      <c r="D155" s="8">
        <f>'calcolo elenco codici fiscali'!D155</f>
        <v>0</v>
      </c>
      <c r="E155" s="7">
        <f>'calcolo elenco codici fiscali'!C155</f>
        <v>0</v>
      </c>
      <c r="F155" s="7">
        <f>'calcolo elenco codici fiscali'!E155</f>
        <v>0</v>
      </c>
      <c r="G155" s="7">
        <f>'calcolo elenco codici fiscali'!F155</f>
        <v>0</v>
      </c>
      <c r="R155" s="7" t="e">
        <f>'calcolo elenco codici fiscali'!G155</f>
        <v>#N/A</v>
      </c>
    </row>
    <row r="156" spans="1:18" ht="14.4" x14ac:dyDescent="0.3">
      <c r="A156" s="7" t="s">
        <v>18</v>
      </c>
      <c r="B156" s="7">
        <f>'calcolo elenco codici fiscali'!A156</f>
        <v>0</v>
      </c>
      <c r="C156" s="7">
        <f>'calcolo elenco codici fiscali'!B156</f>
        <v>0</v>
      </c>
      <c r="D156" s="8">
        <f>'calcolo elenco codici fiscali'!D156</f>
        <v>0</v>
      </c>
      <c r="E156" s="7">
        <f>'calcolo elenco codici fiscali'!C156</f>
        <v>0</v>
      </c>
      <c r="F156" s="7">
        <f>'calcolo elenco codici fiscali'!E156</f>
        <v>0</v>
      </c>
      <c r="G156" s="7">
        <f>'calcolo elenco codici fiscali'!F156</f>
        <v>0</v>
      </c>
      <c r="R156" s="7" t="e">
        <f>'calcolo elenco codici fiscali'!G156</f>
        <v>#N/A</v>
      </c>
    </row>
    <row r="157" spans="1:18" ht="14.4" x14ac:dyDescent="0.3">
      <c r="A157" s="7" t="s">
        <v>18</v>
      </c>
      <c r="B157" s="7">
        <f>'calcolo elenco codici fiscali'!A157</f>
        <v>0</v>
      </c>
      <c r="C157" s="7">
        <f>'calcolo elenco codici fiscali'!B157</f>
        <v>0</v>
      </c>
      <c r="D157" s="8">
        <f>'calcolo elenco codici fiscali'!D157</f>
        <v>0</v>
      </c>
      <c r="E157" s="7">
        <f>'calcolo elenco codici fiscali'!C157</f>
        <v>0</v>
      </c>
      <c r="F157" s="7">
        <f>'calcolo elenco codici fiscali'!E157</f>
        <v>0</v>
      </c>
      <c r="G157" s="7">
        <f>'calcolo elenco codici fiscali'!F157</f>
        <v>0</v>
      </c>
      <c r="R157" s="7" t="e">
        <f>'calcolo elenco codici fiscali'!G157</f>
        <v>#N/A</v>
      </c>
    </row>
    <row r="158" spans="1:18" ht="14.4" x14ac:dyDescent="0.3">
      <c r="A158" s="7" t="s">
        <v>18</v>
      </c>
      <c r="B158" s="7">
        <f>'calcolo elenco codici fiscali'!A158</f>
        <v>0</v>
      </c>
      <c r="C158" s="7">
        <f>'calcolo elenco codici fiscali'!B158</f>
        <v>0</v>
      </c>
      <c r="D158" s="8">
        <f>'calcolo elenco codici fiscali'!D158</f>
        <v>0</v>
      </c>
      <c r="E158" s="7">
        <f>'calcolo elenco codici fiscali'!C158</f>
        <v>0</v>
      </c>
      <c r="F158" s="7">
        <f>'calcolo elenco codici fiscali'!E158</f>
        <v>0</v>
      </c>
      <c r="G158" s="7">
        <f>'calcolo elenco codici fiscali'!F158</f>
        <v>0</v>
      </c>
      <c r="R158" s="7" t="e">
        <f>'calcolo elenco codici fiscali'!G158</f>
        <v>#N/A</v>
      </c>
    </row>
    <row r="159" spans="1:18" ht="14.4" x14ac:dyDescent="0.3">
      <c r="A159" s="7" t="s">
        <v>18</v>
      </c>
      <c r="B159" s="7">
        <f>'calcolo elenco codici fiscali'!A159</f>
        <v>0</v>
      </c>
      <c r="C159" s="7">
        <f>'calcolo elenco codici fiscali'!B159</f>
        <v>0</v>
      </c>
      <c r="D159" s="8">
        <f>'calcolo elenco codici fiscali'!D159</f>
        <v>0</v>
      </c>
      <c r="E159" s="7">
        <f>'calcolo elenco codici fiscali'!C159</f>
        <v>0</v>
      </c>
      <c r="F159" s="7">
        <f>'calcolo elenco codici fiscali'!E159</f>
        <v>0</v>
      </c>
      <c r="G159" s="7">
        <f>'calcolo elenco codici fiscali'!F159</f>
        <v>0</v>
      </c>
      <c r="R159" s="7" t="e">
        <f>'calcolo elenco codici fiscali'!G159</f>
        <v>#N/A</v>
      </c>
    </row>
    <row r="160" spans="1:18" ht="14.4" x14ac:dyDescent="0.3">
      <c r="A160" s="7" t="s">
        <v>18</v>
      </c>
      <c r="B160" s="7">
        <f>'calcolo elenco codici fiscali'!A160</f>
        <v>0</v>
      </c>
      <c r="C160" s="7">
        <f>'calcolo elenco codici fiscali'!B160</f>
        <v>0</v>
      </c>
      <c r="D160" s="8">
        <f>'calcolo elenco codici fiscali'!D160</f>
        <v>0</v>
      </c>
      <c r="E160" s="7">
        <f>'calcolo elenco codici fiscali'!C160</f>
        <v>0</v>
      </c>
      <c r="F160" s="7">
        <f>'calcolo elenco codici fiscali'!E160</f>
        <v>0</v>
      </c>
      <c r="G160" s="7">
        <f>'calcolo elenco codici fiscali'!F160</f>
        <v>0</v>
      </c>
      <c r="R160" s="7" t="e">
        <f>'calcolo elenco codici fiscali'!G160</f>
        <v>#N/A</v>
      </c>
    </row>
    <row r="161" spans="1:18" ht="14.4" x14ac:dyDescent="0.3">
      <c r="A161" s="7" t="s">
        <v>18</v>
      </c>
      <c r="B161" s="7">
        <f>'calcolo elenco codici fiscali'!A161</f>
        <v>0</v>
      </c>
      <c r="C161" s="7">
        <f>'calcolo elenco codici fiscali'!B161</f>
        <v>0</v>
      </c>
      <c r="D161" s="8">
        <f>'calcolo elenco codici fiscali'!D161</f>
        <v>0</v>
      </c>
      <c r="E161" s="7">
        <f>'calcolo elenco codici fiscali'!C161</f>
        <v>0</v>
      </c>
      <c r="F161" s="7">
        <f>'calcolo elenco codici fiscali'!E161</f>
        <v>0</v>
      </c>
      <c r="G161" s="7">
        <f>'calcolo elenco codici fiscali'!F161</f>
        <v>0</v>
      </c>
      <c r="R161" s="7" t="e">
        <f>'calcolo elenco codici fiscali'!G161</f>
        <v>#N/A</v>
      </c>
    </row>
    <row r="162" spans="1:18" ht="14.4" x14ac:dyDescent="0.3">
      <c r="A162" s="7" t="s">
        <v>18</v>
      </c>
      <c r="B162" s="7">
        <f>'calcolo elenco codici fiscali'!A162</f>
        <v>0</v>
      </c>
      <c r="C162" s="7">
        <f>'calcolo elenco codici fiscali'!B162</f>
        <v>0</v>
      </c>
      <c r="D162" s="8">
        <f>'calcolo elenco codici fiscali'!D162</f>
        <v>0</v>
      </c>
      <c r="E162" s="7">
        <f>'calcolo elenco codici fiscali'!C162</f>
        <v>0</v>
      </c>
      <c r="F162" s="7">
        <f>'calcolo elenco codici fiscali'!E162</f>
        <v>0</v>
      </c>
      <c r="G162" s="7">
        <f>'calcolo elenco codici fiscali'!F162</f>
        <v>0</v>
      </c>
      <c r="R162" s="7" t="e">
        <f>'calcolo elenco codici fiscali'!G162</f>
        <v>#N/A</v>
      </c>
    </row>
    <row r="163" spans="1:18" ht="14.4" x14ac:dyDescent="0.3">
      <c r="A163" s="7" t="s">
        <v>18</v>
      </c>
      <c r="B163" s="7">
        <f>'calcolo elenco codici fiscali'!A163</f>
        <v>0</v>
      </c>
      <c r="C163" s="7">
        <f>'calcolo elenco codici fiscali'!B163</f>
        <v>0</v>
      </c>
      <c r="D163" s="8">
        <f>'calcolo elenco codici fiscali'!D163</f>
        <v>0</v>
      </c>
      <c r="E163" s="7">
        <f>'calcolo elenco codici fiscali'!C163</f>
        <v>0</v>
      </c>
      <c r="F163" s="7">
        <f>'calcolo elenco codici fiscali'!E163</f>
        <v>0</v>
      </c>
      <c r="G163" s="7">
        <f>'calcolo elenco codici fiscali'!F163</f>
        <v>0</v>
      </c>
      <c r="R163" s="7" t="e">
        <f>'calcolo elenco codici fiscali'!G163</f>
        <v>#N/A</v>
      </c>
    </row>
    <row r="164" spans="1:18" ht="14.4" x14ac:dyDescent="0.3">
      <c r="A164" s="7" t="s">
        <v>18</v>
      </c>
      <c r="B164" s="7">
        <f>'calcolo elenco codici fiscali'!A164</f>
        <v>0</v>
      </c>
      <c r="C164" s="7">
        <f>'calcolo elenco codici fiscali'!B164</f>
        <v>0</v>
      </c>
      <c r="D164" s="8">
        <f>'calcolo elenco codici fiscali'!D164</f>
        <v>0</v>
      </c>
      <c r="E164" s="7">
        <f>'calcolo elenco codici fiscali'!C164</f>
        <v>0</v>
      </c>
      <c r="F164" s="7">
        <f>'calcolo elenco codici fiscali'!E164</f>
        <v>0</v>
      </c>
      <c r="G164" s="7">
        <f>'calcolo elenco codici fiscali'!F164</f>
        <v>0</v>
      </c>
      <c r="R164" s="7" t="e">
        <f>'calcolo elenco codici fiscali'!G164</f>
        <v>#N/A</v>
      </c>
    </row>
    <row r="165" spans="1:18" ht="14.4" x14ac:dyDescent="0.3">
      <c r="A165" s="7" t="s">
        <v>18</v>
      </c>
      <c r="B165" s="7">
        <f>'calcolo elenco codici fiscali'!A165</f>
        <v>0</v>
      </c>
      <c r="C165" s="7">
        <f>'calcolo elenco codici fiscali'!B165</f>
        <v>0</v>
      </c>
      <c r="D165" s="8">
        <f>'calcolo elenco codici fiscali'!D165</f>
        <v>0</v>
      </c>
      <c r="E165" s="7">
        <f>'calcolo elenco codici fiscali'!C165</f>
        <v>0</v>
      </c>
      <c r="F165" s="7">
        <f>'calcolo elenco codici fiscali'!E165</f>
        <v>0</v>
      </c>
      <c r="G165" s="7">
        <f>'calcolo elenco codici fiscali'!F165</f>
        <v>0</v>
      </c>
      <c r="R165" s="7" t="e">
        <f>'calcolo elenco codici fiscali'!G165</f>
        <v>#N/A</v>
      </c>
    </row>
    <row r="166" spans="1:18" ht="14.4" x14ac:dyDescent="0.3">
      <c r="A166" s="7" t="s">
        <v>18</v>
      </c>
      <c r="B166" s="7">
        <f>'calcolo elenco codici fiscali'!A166</f>
        <v>0</v>
      </c>
      <c r="C166" s="7">
        <f>'calcolo elenco codici fiscali'!B166</f>
        <v>0</v>
      </c>
      <c r="D166" s="8">
        <f>'calcolo elenco codici fiscali'!D166</f>
        <v>0</v>
      </c>
      <c r="E166" s="7">
        <f>'calcolo elenco codici fiscali'!C166</f>
        <v>0</v>
      </c>
      <c r="F166" s="7">
        <f>'calcolo elenco codici fiscali'!E166</f>
        <v>0</v>
      </c>
      <c r="G166" s="7">
        <f>'calcolo elenco codici fiscali'!F166</f>
        <v>0</v>
      </c>
      <c r="R166" s="7" t="e">
        <f>'calcolo elenco codici fiscali'!G166</f>
        <v>#N/A</v>
      </c>
    </row>
    <row r="167" spans="1:18" ht="14.4" x14ac:dyDescent="0.3">
      <c r="A167" s="7" t="s">
        <v>18</v>
      </c>
      <c r="B167" s="7">
        <f>'calcolo elenco codici fiscali'!A167</f>
        <v>0</v>
      </c>
      <c r="C167" s="7">
        <f>'calcolo elenco codici fiscali'!B167</f>
        <v>0</v>
      </c>
      <c r="D167" s="8">
        <f>'calcolo elenco codici fiscali'!D167</f>
        <v>0</v>
      </c>
      <c r="E167" s="7">
        <f>'calcolo elenco codici fiscali'!C167</f>
        <v>0</v>
      </c>
      <c r="F167" s="7">
        <f>'calcolo elenco codici fiscali'!E167</f>
        <v>0</v>
      </c>
      <c r="G167" s="7">
        <f>'calcolo elenco codici fiscali'!F167</f>
        <v>0</v>
      </c>
      <c r="R167" s="7" t="e">
        <f>'calcolo elenco codici fiscali'!G167</f>
        <v>#N/A</v>
      </c>
    </row>
    <row r="168" spans="1:18" ht="14.4" x14ac:dyDescent="0.3">
      <c r="A168" s="7" t="s">
        <v>18</v>
      </c>
      <c r="B168" s="7">
        <f>'calcolo elenco codici fiscali'!A168</f>
        <v>0</v>
      </c>
      <c r="C168" s="7">
        <f>'calcolo elenco codici fiscali'!B168</f>
        <v>0</v>
      </c>
      <c r="D168" s="8">
        <f>'calcolo elenco codici fiscali'!D168</f>
        <v>0</v>
      </c>
      <c r="E168" s="7">
        <f>'calcolo elenco codici fiscali'!C168</f>
        <v>0</v>
      </c>
      <c r="F168" s="7">
        <f>'calcolo elenco codici fiscali'!E168</f>
        <v>0</v>
      </c>
      <c r="G168" s="7">
        <f>'calcolo elenco codici fiscali'!F168</f>
        <v>0</v>
      </c>
      <c r="R168" s="7" t="e">
        <f>'calcolo elenco codici fiscali'!G168</f>
        <v>#N/A</v>
      </c>
    </row>
    <row r="169" spans="1:18" ht="14.4" x14ac:dyDescent="0.3">
      <c r="A169" s="7" t="s">
        <v>18</v>
      </c>
      <c r="B169" s="7">
        <f>'calcolo elenco codici fiscali'!A169</f>
        <v>0</v>
      </c>
      <c r="C169" s="7">
        <f>'calcolo elenco codici fiscali'!B169</f>
        <v>0</v>
      </c>
      <c r="D169" s="8">
        <f>'calcolo elenco codici fiscali'!D169</f>
        <v>0</v>
      </c>
      <c r="E169" s="7">
        <f>'calcolo elenco codici fiscali'!C169</f>
        <v>0</v>
      </c>
      <c r="F169" s="7">
        <f>'calcolo elenco codici fiscali'!E169</f>
        <v>0</v>
      </c>
      <c r="G169" s="7">
        <f>'calcolo elenco codici fiscali'!F169</f>
        <v>0</v>
      </c>
      <c r="R169" s="7" t="e">
        <f>'calcolo elenco codici fiscali'!G169</f>
        <v>#N/A</v>
      </c>
    </row>
    <row r="170" spans="1:18" ht="14.4" x14ac:dyDescent="0.3">
      <c r="A170" s="7" t="s">
        <v>18</v>
      </c>
      <c r="B170" s="7">
        <f>'calcolo elenco codici fiscali'!A170</f>
        <v>0</v>
      </c>
      <c r="C170" s="7">
        <f>'calcolo elenco codici fiscali'!B170</f>
        <v>0</v>
      </c>
      <c r="D170" s="8">
        <f>'calcolo elenco codici fiscali'!D170</f>
        <v>0</v>
      </c>
      <c r="E170" s="7">
        <f>'calcolo elenco codici fiscali'!C170</f>
        <v>0</v>
      </c>
      <c r="F170" s="7">
        <f>'calcolo elenco codici fiscali'!E170</f>
        <v>0</v>
      </c>
      <c r="G170" s="7">
        <f>'calcolo elenco codici fiscali'!F170</f>
        <v>0</v>
      </c>
      <c r="R170" s="7" t="e">
        <f>'calcolo elenco codici fiscali'!G170</f>
        <v>#N/A</v>
      </c>
    </row>
    <row r="171" spans="1:18" ht="14.4" x14ac:dyDescent="0.3">
      <c r="A171" s="7" t="s">
        <v>18</v>
      </c>
      <c r="B171" s="7">
        <f>'calcolo elenco codici fiscali'!A171</f>
        <v>0</v>
      </c>
      <c r="C171" s="7">
        <f>'calcolo elenco codici fiscali'!B171</f>
        <v>0</v>
      </c>
      <c r="D171" s="8">
        <f>'calcolo elenco codici fiscali'!D171</f>
        <v>0</v>
      </c>
      <c r="E171" s="7">
        <f>'calcolo elenco codici fiscali'!C171</f>
        <v>0</v>
      </c>
      <c r="F171" s="7">
        <f>'calcolo elenco codici fiscali'!E171</f>
        <v>0</v>
      </c>
      <c r="G171" s="7">
        <f>'calcolo elenco codici fiscali'!F171</f>
        <v>0</v>
      </c>
      <c r="R171" s="7" t="e">
        <f>'calcolo elenco codici fiscali'!G171</f>
        <v>#N/A</v>
      </c>
    </row>
    <row r="172" spans="1:18" ht="14.4" x14ac:dyDescent="0.3">
      <c r="A172" s="7" t="s">
        <v>18</v>
      </c>
      <c r="B172" s="7">
        <f>'calcolo elenco codici fiscali'!A172</f>
        <v>0</v>
      </c>
      <c r="C172" s="7">
        <f>'calcolo elenco codici fiscali'!B172</f>
        <v>0</v>
      </c>
      <c r="D172" s="8">
        <f>'calcolo elenco codici fiscali'!D172</f>
        <v>0</v>
      </c>
      <c r="E172" s="7">
        <f>'calcolo elenco codici fiscali'!C172</f>
        <v>0</v>
      </c>
      <c r="F172" s="7">
        <f>'calcolo elenco codici fiscali'!E172</f>
        <v>0</v>
      </c>
      <c r="G172" s="7">
        <f>'calcolo elenco codici fiscali'!F172</f>
        <v>0</v>
      </c>
      <c r="R172" s="7" t="e">
        <f>'calcolo elenco codici fiscali'!G172</f>
        <v>#N/A</v>
      </c>
    </row>
    <row r="173" spans="1:18" ht="14.4" x14ac:dyDescent="0.3">
      <c r="A173" s="7" t="s">
        <v>18</v>
      </c>
      <c r="B173" s="7">
        <f>'calcolo elenco codici fiscali'!A173</f>
        <v>0</v>
      </c>
      <c r="C173" s="7">
        <f>'calcolo elenco codici fiscali'!B173</f>
        <v>0</v>
      </c>
      <c r="D173" s="8">
        <f>'calcolo elenco codici fiscali'!D173</f>
        <v>0</v>
      </c>
      <c r="E173" s="7">
        <f>'calcolo elenco codici fiscali'!C173</f>
        <v>0</v>
      </c>
      <c r="F173" s="7">
        <f>'calcolo elenco codici fiscali'!E173</f>
        <v>0</v>
      </c>
      <c r="G173" s="7">
        <f>'calcolo elenco codici fiscali'!F173</f>
        <v>0</v>
      </c>
      <c r="R173" s="7" t="e">
        <f>'calcolo elenco codici fiscali'!G173</f>
        <v>#N/A</v>
      </c>
    </row>
    <row r="174" spans="1:18" ht="14.4" x14ac:dyDescent="0.3">
      <c r="A174" s="7" t="s">
        <v>18</v>
      </c>
      <c r="B174" s="7">
        <f>'calcolo elenco codici fiscali'!A174</f>
        <v>0</v>
      </c>
      <c r="C174" s="7">
        <f>'calcolo elenco codici fiscali'!B174</f>
        <v>0</v>
      </c>
      <c r="D174" s="8">
        <f>'calcolo elenco codici fiscali'!D174</f>
        <v>0</v>
      </c>
      <c r="E174" s="7">
        <f>'calcolo elenco codici fiscali'!C174</f>
        <v>0</v>
      </c>
      <c r="F174" s="7">
        <f>'calcolo elenco codici fiscali'!E174</f>
        <v>0</v>
      </c>
      <c r="G174" s="7">
        <f>'calcolo elenco codici fiscali'!F174</f>
        <v>0</v>
      </c>
      <c r="R174" s="7" t="e">
        <f>'calcolo elenco codici fiscali'!G174</f>
        <v>#N/A</v>
      </c>
    </row>
    <row r="175" spans="1:18" ht="14.4" x14ac:dyDescent="0.3">
      <c r="A175" s="7" t="s">
        <v>18</v>
      </c>
      <c r="B175" s="7">
        <f>'calcolo elenco codici fiscali'!A175</f>
        <v>0</v>
      </c>
      <c r="C175" s="7">
        <f>'calcolo elenco codici fiscali'!B175</f>
        <v>0</v>
      </c>
      <c r="D175" s="8">
        <f>'calcolo elenco codici fiscali'!D175</f>
        <v>0</v>
      </c>
      <c r="E175" s="7">
        <f>'calcolo elenco codici fiscali'!C175</f>
        <v>0</v>
      </c>
      <c r="F175" s="7">
        <f>'calcolo elenco codici fiscali'!E175</f>
        <v>0</v>
      </c>
      <c r="G175" s="7">
        <f>'calcolo elenco codici fiscali'!F175</f>
        <v>0</v>
      </c>
      <c r="R175" s="7" t="e">
        <f>'calcolo elenco codici fiscali'!G175</f>
        <v>#N/A</v>
      </c>
    </row>
    <row r="176" spans="1:18" ht="14.4" x14ac:dyDescent="0.3">
      <c r="A176" s="7" t="s">
        <v>18</v>
      </c>
      <c r="B176" s="7">
        <f>'calcolo elenco codici fiscali'!A176</f>
        <v>0</v>
      </c>
      <c r="C176" s="7">
        <f>'calcolo elenco codici fiscali'!B176</f>
        <v>0</v>
      </c>
      <c r="D176" s="8">
        <f>'calcolo elenco codici fiscali'!D176</f>
        <v>0</v>
      </c>
      <c r="E176" s="7">
        <f>'calcolo elenco codici fiscali'!C176</f>
        <v>0</v>
      </c>
      <c r="F176" s="7">
        <f>'calcolo elenco codici fiscali'!E176</f>
        <v>0</v>
      </c>
      <c r="G176" s="7">
        <f>'calcolo elenco codici fiscali'!F176</f>
        <v>0</v>
      </c>
      <c r="R176" s="7" t="e">
        <f>'calcolo elenco codici fiscali'!G176</f>
        <v>#N/A</v>
      </c>
    </row>
    <row r="177" spans="1:18" ht="14.4" x14ac:dyDescent="0.3">
      <c r="A177" s="7" t="s">
        <v>18</v>
      </c>
      <c r="B177" s="7">
        <f>'calcolo elenco codici fiscali'!A177</f>
        <v>0</v>
      </c>
      <c r="C177" s="7">
        <f>'calcolo elenco codici fiscali'!B177</f>
        <v>0</v>
      </c>
      <c r="D177" s="8">
        <f>'calcolo elenco codici fiscali'!D177</f>
        <v>0</v>
      </c>
      <c r="E177" s="7">
        <f>'calcolo elenco codici fiscali'!C177</f>
        <v>0</v>
      </c>
      <c r="F177" s="7">
        <f>'calcolo elenco codici fiscali'!E177</f>
        <v>0</v>
      </c>
      <c r="G177" s="7">
        <f>'calcolo elenco codici fiscali'!F177</f>
        <v>0</v>
      </c>
      <c r="R177" s="7" t="e">
        <f>'calcolo elenco codici fiscali'!G177</f>
        <v>#N/A</v>
      </c>
    </row>
    <row r="178" spans="1:18" ht="14.4" x14ac:dyDescent="0.3">
      <c r="A178" s="7" t="s">
        <v>18</v>
      </c>
      <c r="B178" s="7">
        <f>'calcolo elenco codici fiscali'!A178</f>
        <v>0</v>
      </c>
      <c r="C178" s="7">
        <f>'calcolo elenco codici fiscali'!B178</f>
        <v>0</v>
      </c>
      <c r="D178" s="8">
        <f>'calcolo elenco codici fiscali'!D178</f>
        <v>0</v>
      </c>
      <c r="E178" s="7">
        <f>'calcolo elenco codici fiscali'!C178</f>
        <v>0</v>
      </c>
      <c r="F178" s="7">
        <f>'calcolo elenco codici fiscali'!E178</f>
        <v>0</v>
      </c>
      <c r="G178" s="7">
        <f>'calcolo elenco codici fiscali'!F178</f>
        <v>0</v>
      </c>
      <c r="R178" s="7" t="e">
        <f>'calcolo elenco codici fiscali'!G178</f>
        <v>#N/A</v>
      </c>
    </row>
    <row r="179" spans="1:18" ht="14.4" x14ac:dyDescent="0.3">
      <c r="A179" s="7" t="s">
        <v>18</v>
      </c>
      <c r="B179" s="7">
        <f>'calcolo elenco codici fiscali'!A179</f>
        <v>0</v>
      </c>
      <c r="C179" s="7">
        <f>'calcolo elenco codici fiscali'!B179</f>
        <v>0</v>
      </c>
      <c r="D179" s="8">
        <f>'calcolo elenco codici fiscali'!D179</f>
        <v>0</v>
      </c>
      <c r="E179" s="7">
        <f>'calcolo elenco codici fiscali'!C179</f>
        <v>0</v>
      </c>
      <c r="F179" s="7">
        <f>'calcolo elenco codici fiscali'!E179</f>
        <v>0</v>
      </c>
      <c r="G179" s="7">
        <f>'calcolo elenco codici fiscali'!F179</f>
        <v>0</v>
      </c>
      <c r="R179" s="7" t="e">
        <f>'calcolo elenco codici fiscali'!G179</f>
        <v>#N/A</v>
      </c>
    </row>
    <row r="180" spans="1:18" ht="14.4" x14ac:dyDescent="0.3">
      <c r="A180" s="7" t="s">
        <v>18</v>
      </c>
      <c r="B180" s="7">
        <f>'calcolo elenco codici fiscali'!A180</f>
        <v>0</v>
      </c>
      <c r="C180" s="7">
        <f>'calcolo elenco codici fiscali'!B180</f>
        <v>0</v>
      </c>
      <c r="D180" s="8">
        <f>'calcolo elenco codici fiscali'!D180</f>
        <v>0</v>
      </c>
      <c r="E180" s="7">
        <f>'calcolo elenco codici fiscali'!C180</f>
        <v>0</v>
      </c>
      <c r="F180" s="7">
        <f>'calcolo elenco codici fiscali'!E180</f>
        <v>0</v>
      </c>
      <c r="G180" s="7">
        <f>'calcolo elenco codici fiscali'!F180</f>
        <v>0</v>
      </c>
      <c r="R180" s="7" t="e">
        <f>'calcolo elenco codici fiscali'!G180</f>
        <v>#N/A</v>
      </c>
    </row>
    <row r="181" spans="1:18" ht="14.4" x14ac:dyDescent="0.3">
      <c r="A181" s="7" t="s">
        <v>18</v>
      </c>
      <c r="B181" s="7">
        <f>'calcolo elenco codici fiscali'!A181</f>
        <v>0</v>
      </c>
      <c r="C181" s="7">
        <f>'calcolo elenco codici fiscali'!B181</f>
        <v>0</v>
      </c>
      <c r="D181" s="8">
        <f>'calcolo elenco codici fiscali'!D181</f>
        <v>0</v>
      </c>
      <c r="E181" s="7">
        <f>'calcolo elenco codici fiscali'!C181</f>
        <v>0</v>
      </c>
      <c r="F181" s="7">
        <f>'calcolo elenco codici fiscali'!E181</f>
        <v>0</v>
      </c>
      <c r="G181" s="7">
        <f>'calcolo elenco codici fiscali'!F181</f>
        <v>0</v>
      </c>
      <c r="R181" s="7" t="e">
        <f>'calcolo elenco codici fiscali'!G181</f>
        <v>#N/A</v>
      </c>
    </row>
    <row r="182" spans="1:18" ht="14.4" x14ac:dyDescent="0.3">
      <c r="A182" s="7" t="s">
        <v>18</v>
      </c>
      <c r="B182" s="7">
        <f>'calcolo elenco codici fiscali'!A182</f>
        <v>0</v>
      </c>
      <c r="C182" s="7">
        <f>'calcolo elenco codici fiscali'!B182</f>
        <v>0</v>
      </c>
      <c r="D182" s="8">
        <f>'calcolo elenco codici fiscali'!D182</f>
        <v>0</v>
      </c>
      <c r="E182" s="7">
        <f>'calcolo elenco codici fiscali'!C182</f>
        <v>0</v>
      </c>
      <c r="F182" s="7">
        <f>'calcolo elenco codici fiscali'!E182</f>
        <v>0</v>
      </c>
      <c r="G182" s="7">
        <f>'calcolo elenco codici fiscali'!F182</f>
        <v>0</v>
      </c>
      <c r="R182" s="7" t="e">
        <f>'calcolo elenco codici fiscali'!G182</f>
        <v>#N/A</v>
      </c>
    </row>
    <row r="183" spans="1:18" ht="14.4" x14ac:dyDescent="0.3">
      <c r="A183" s="7" t="s">
        <v>18</v>
      </c>
      <c r="B183" s="7">
        <f>'calcolo elenco codici fiscali'!A183</f>
        <v>0</v>
      </c>
      <c r="C183" s="7">
        <f>'calcolo elenco codici fiscali'!B183</f>
        <v>0</v>
      </c>
      <c r="D183" s="8">
        <f>'calcolo elenco codici fiscali'!D183</f>
        <v>0</v>
      </c>
      <c r="E183" s="7">
        <f>'calcolo elenco codici fiscali'!C183</f>
        <v>0</v>
      </c>
      <c r="F183" s="7">
        <f>'calcolo elenco codici fiscali'!E183</f>
        <v>0</v>
      </c>
      <c r="G183" s="7">
        <f>'calcolo elenco codici fiscali'!F183</f>
        <v>0</v>
      </c>
      <c r="R183" s="7" t="e">
        <f>'calcolo elenco codici fiscali'!G183</f>
        <v>#N/A</v>
      </c>
    </row>
    <row r="184" spans="1:18" ht="14.4" x14ac:dyDescent="0.3">
      <c r="A184" s="7" t="s">
        <v>18</v>
      </c>
      <c r="B184" s="7">
        <f>'calcolo elenco codici fiscali'!A184</f>
        <v>0</v>
      </c>
      <c r="C184" s="7">
        <f>'calcolo elenco codici fiscali'!B184</f>
        <v>0</v>
      </c>
      <c r="D184" s="8">
        <f>'calcolo elenco codici fiscali'!D184</f>
        <v>0</v>
      </c>
      <c r="E184" s="7">
        <f>'calcolo elenco codici fiscali'!C184</f>
        <v>0</v>
      </c>
      <c r="F184" s="7">
        <f>'calcolo elenco codici fiscali'!E184</f>
        <v>0</v>
      </c>
      <c r="G184" s="7">
        <f>'calcolo elenco codici fiscali'!F184</f>
        <v>0</v>
      </c>
      <c r="R184" s="7" t="e">
        <f>'calcolo elenco codici fiscali'!G184</f>
        <v>#N/A</v>
      </c>
    </row>
    <row r="185" spans="1:18" ht="14.4" x14ac:dyDescent="0.3">
      <c r="A185" s="7" t="s">
        <v>18</v>
      </c>
      <c r="B185" s="7">
        <f>'calcolo elenco codici fiscali'!A185</f>
        <v>0</v>
      </c>
      <c r="C185" s="7">
        <f>'calcolo elenco codici fiscali'!B185</f>
        <v>0</v>
      </c>
      <c r="D185" s="8">
        <f>'calcolo elenco codici fiscali'!D185</f>
        <v>0</v>
      </c>
      <c r="E185" s="7">
        <f>'calcolo elenco codici fiscali'!C185</f>
        <v>0</v>
      </c>
      <c r="F185" s="7">
        <f>'calcolo elenco codici fiscali'!E185</f>
        <v>0</v>
      </c>
      <c r="G185" s="7">
        <f>'calcolo elenco codici fiscali'!F185</f>
        <v>0</v>
      </c>
      <c r="R185" s="7" t="e">
        <f>'calcolo elenco codici fiscali'!G185</f>
        <v>#N/A</v>
      </c>
    </row>
    <row r="186" spans="1:18" ht="14.4" x14ac:dyDescent="0.3">
      <c r="A186" s="7" t="s">
        <v>18</v>
      </c>
      <c r="B186" s="7">
        <f>'calcolo elenco codici fiscali'!A186</f>
        <v>0</v>
      </c>
      <c r="C186" s="7">
        <f>'calcolo elenco codici fiscali'!B186</f>
        <v>0</v>
      </c>
      <c r="D186" s="8">
        <f>'calcolo elenco codici fiscali'!D186</f>
        <v>0</v>
      </c>
      <c r="E186" s="7">
        <f>'calcolo elenco codici fiscali'!C186</f>
        <v>0</v>
      </c>
      <c r="F186" s="7">
        <f>'calcolo elenco codici fiscali'!E186</f>
        <v>0</v>
      </c>
      <c r="G186" s="7">
        <f>'calcolo elenco codici fiscali'!F186</f>
        <v>0</v>
      </c>
      <c r="R186" s="7" t="e">
        <f>'calcolo elenco codici fiscali'!G186</f>
        <v>#N/A</v>
      </c>
    </row>
    <row r="187" spans="1:18" ht="14.4" x14ac:dyDescent="0.3">
      <c r="A187" s="7" t="s">
        <v>18</v>
      </c>
      <c r="B187" s="7">
        <f>'calcolo elenco codici fiscali'!A187</f>
        <v>0</v>
      </c>
      <c r="C187" s="7">
        <f>'calcolo elenco codici fiscali'!B187</f>
        <v>0</v>
      </c>
      <c r="D187" s="8">
        <f>'calcolo elenco codici fiscali'!D187</f>
        <v>0</v>
      </c>
      <c r="E187" s="7">
        <f>'calcolo elenco codici fiscali'!C187</f>
        <v>0</v>
      </c>
      <c r="F187" s="7">
        <f>'calcolo elenco codici fiscali'!E187</f>
        <v>0</v>
      </c>
      <c r="G187" s="7">
        <f>'calcolo elenco codici fiscali'!F187</f>
        <v>0</v>
      </c>
      <c r="R187" s="7" t="e">
        <f>'calcolo elenco codici fiscali'!G187</f>
        <v>#N/A</v>
      </c>
    </row>
    <row r="188" spans="1:18" ht="14.4" x14ac:dyDescent="0.3">
      <c r="A188" s="7" t="s">
        <v>18</v>
      </c>
      <c r="B188" s="7">
        <f>'calcolo elenco codici fiscali'!A188</f>
        <v>0</v>
      </c>
      <c r="C188" s="7">
        <f>'calcolo elenco codici fiscali'!B188</f>
        <v>0</v>
      </c>
      <c r="D188" s="8">
        <f>'calcolo elenco codici fiscali'!D188</f>
        <v>0</v>
      </c>
      <c r="E188" s="7">
        <f>'calcolo elenco codici fiscali'!C188</f>
        <v>0</v>
      </c>
      <c r="F188" s="7">
        <f>'calcolo elenco codici fiscali'!E188</f>
        <v>0</v>
      </c>
      <c r="G188" s="7">
        <f>'calcolo elenco codici fiscali'!F188</f>
        <v>0</v>
      </c>
      <c r="R188" s="7" t="e">
        <f>'calcolo elenco codici fiscali'!G188</f>
        <v>#N/A</v>
      </c>
    </row>
    <row r="189" spans="1:18" ht="14.4" x14ac:dyDescent="0.3">
      <c r="A189" s="7" t="s">
        <v>18</v>
      </c>
      <c r="B189" s="7">
        <f>'calcolo elenco codici fiscali'!A189</f>
        <v>0</v>
      </c>
      <c r="C189" s="7">
        <f>'calcolo elenco codici fiscali'!B189</f>
        <v>0</v>
      </c>
      <c r="D189" s="8">
        <f>'calcolo elenco codici fiscali'!D189</f>
        <v>0</v>
      </c>
      <c r="E189" s="7">
        <f>'calcolo elenco codici fiscali'!C189</f>
        <v>0</v>
      </c>
      <c r="F189" s="7">
        <f>'calcolo elenco codici fiscali'!E189</f>
        <v>0</v>
      </c>
      <c r="G189" s="7">
        <f>'calcolo elenco codici fiscali'!F189</f>
        <v>0</v>
      </c>
      <c r="R189" s="7" t="e">
        <f>'calcolo elenco codici fiscali'!G189</f>
        <v>#N/A</v>
      </c>
    </row>
    <row r="190" spans="1:18" ht="14.4" x14ac:dyDescent="0.3">
      <c r="A190" s="7" t="s">
        <v>18</v>
      </c>
      <c r="B190" s="7">
        <f>'calcolo elenco codici fiscali'!A190</f>
        <v>0</v>
      </c>
      <c r="C190" s="7">
        <f>'calcolo elenco codici fiscali'!B190</f>
        <v>0</v>
      </c>
      <c r="D190" s="8">
        <f>'calcolo elenco codici fiscali'!D190</f>
        <v>0</v>
      </c>
      <c r="E190" s="7">
        <f>'calcolo elenco codici fiscali'!C190</f>
        <v>0</v>
      </c>
      <c r="F190" s="7">
        <f>'calcolo elenco codici fiscali'!E190</f>
        <v>0</v>
      </c>
      <c r="G190" s="7">
        <f>'calcolo elenco codici fiscali'!F190</f>
        <v>0</v>
      </c>
      <c r="R190" s="7" t="e">
        <f>'calcolo elenco codici fiscali'!G190</f>
        <v>#N/A</v>
      </c>
    </row>
    <row r="191" spans="1:18" ht="14.4" x14ac:dyDescent="0.3">
      <c r="A191" s="7" t="s">
        <v>18</v>
      </c>
      <c r="B191" s="7">
        <f>'calcolo elenco codici fiscali'!A191</f>
        <v>0</v>
      </c>
      <c r="C191" s="7">
        <f>'calcolo elenco codici fiscali'!B191</f>
        <v>0</v>
      </c>
      <c r="D191" s="8">
        <f>'calcolo elenco codici fiscali'!D191</f>
        <v>0</v>
      </c>
      <c r="E191" s="7">
        <f>'calcolo elenco codici fiscali'!C191</f>
        <v>0</v>
      </c>
      <c r="F191" s="7">
        <f>'calcolo elenco codici fiscali'!E191</f>
        <v>0</v>
      </c>
      <c r="G191" s="7">
        <f>'calcolo elenco codici fiscali'!F191</f>
        <v>0</v>
      </c>
      <c r="R191" s="7" t="e">
        <f>'calcolo elenco codici fiscali'!G191</f>
        <v>#N/A</v>
      </c>
    </row>
    <row r="192" spans="1:18" ht="14.4" x14ac:dyDescent="0.3">
      <c r="A192" s="7" t="s">
        <v>18</v>
      </c>
      <c r="B192" s="7">
        <f>'calcolo elenco codici fiscali'!A192</f>
        <v>0</v>
      </c>
      <c r="C192" s="7">
        <f>'calcolo elenco codici fiscali'!B192</f>
        <v>0</v>
      </c>
      <c r="D192" s="8">
        <f>'calcolo elenco codici fiscali'!D192</f>
        <v>0</v>
      </c>
      <c r="E192" s="7">
        <f>'calcolo elenco codici fiscali'!C192</f>
        <v>0</v>
      </c>
      <c r="F192" s="7">
        <f>'calcolo elenco codici fiscali'!E192</f>
        <v>0</v>
      </c>
      <c r="G192" s="7">
        <f>'calcolo elenco codici fiscali'!F192</f>
        <v>0</v>
      </c>
      <c r="R192" s="7" t="e">
        <f>'calcolo elenco codici fiscali'!G192</f>
        <v>#N/A</v>
      </c>
    </row>
    <row r="193" spans="1:18" ht="14.4" x14ac:dyDescent="0.3">
      <c r="A193" s="7" t="s">
        <v>18</v>
      </c>
      <c r="B193" s="7">
        <f>'calcolo elenco codici fiscali'!A193</f>
        <v>0</v>
      </c>
      <c r="C193" s="7">
        <f>'calcolo elenco codici fiscali'!B193</f>
        <v>0</v>
      </c>
      <c r="D193" s="8">
        <f>'calcolo elenco codici fiscali'!D193</f>
        <v>0</v>
      </c>
      <c r="E193" s="7">
        <f>'calcolo elenco codici fiscali'!C193</f>
        <v>0</v>
      </c>
      <c r="F193" s="7">
        <f>'calcolo elenco codici fiscali'!E193</f>
        <v>0</v>
      </c>
      <c r="G193" s="7">
        <f>'calcolo elenco codici fiscali'!F193</f>
        <v>0</v>
      </c>
      <c r="R193" s="7" t="e">
        <f>'calcolo elenco codici fiscali'!G193</f>
        <v>#N/A</v>
      </c>
    </row>
    <row r="194" spans="1:18" ht="14.4" x14ac:dyDescent="0.3">
      <c r="A194" s="7" t="s">
        <v>18</v>
      </c>
      <c r="B194" s="7">
        <f>'calcolo elenco codici fiscali'!A194</f>
        <v>0</v>
      </c>
      <c r="C194" s="7">
        <f>'calcolo elenco codici fiscali'!B194</f>
        <v>0</v>
      </c>
      <c r="D194" s="8">
        <f>'calcolo elenco codici fiscali'!D194</f>
        <v>0</v>
      </c>
      <c r="E194" s="7">
        <f>'calcolo elenco codici fiscali'!C194</f>
        <v>0</v>
      </c>
      <c r="F194" s="7">
        <f>'calcolo elenco codici fiscali'!E194</f>
        <v>0</v>
      </c>
      <c r="G194" s="7">
        <f>'calcolo elenco codici fiscali'!F194</f>
        <v>0</v>
      </c>
      <c r="R194" s="7" t="e">
        <f>'calcolo elenco codici fiscali'!G194</f>
        <v>#N/A</v>
      </c>
    </row>
    <row r="195" spans="1:18" ht="14.4" x14ac:dyDescent="0.3">
      <c r="A195" s="7" t="s">
        <v>18</v>
      </c>
      <c r="B195" s="7">
        <f>'calcolo elenco codici fiscali'!A195</f>
        <v>0</v>
      </c>
      <c r="C195" s="7">
        <f>'calcolo elenco codici fiscali'!B195</f>
        <v>0</v>
      </c>
      <c r="D195" s="8">
        <f>'calcolo elenco codici fiscali'!D195</f>
        <v>0</v>
      </c>
      <c r="E195" s="7">
        <f>'calcolo elenco codici fiscali'!C195</f>
        <v>0</v>
      </c>
      <c r="F195" s="7">
        <f>'calcolo elenco codici fiscali'!E195</f>
        <v>0</v>
      </c>
      <c r="G195" s="7">
        <f>'calcolo elenco codici fiscali'!F195</f>
        <v>0</v>
      </c>
      <c r="R195" s="7" t="e">
        <f>'calcolo elenco codici fiscali'!G195</f>
        <v>#N/A</v>
      </c>
    </row>
    <row r="196" spans="1:18" ht="14.4" x14ac:dyDescent="0.3">
      <c r="A196" s="7" t="s">
        <v>18</v>
      </c>
      <c r="B196" s="7">
        <f>'calcolo elenco codici fiscali'!A196</f>
        <v>0</v>
      </c>
      <c r="C196" s="7">
        <f>'calcolo elenco codici fiscali'!B196</f>
        <v>0</v>
      </c>
      <c r="D196" s="8">
        <f>'calcolo elenco codici fiscali'!D196</f>
        <v>0</v>
      </c>
      <c r="E196" s="7">
        <f>'calcolo elenco codici fiscali'!C196</f>
        <v>0</v>
      </c>
      <c r="F196" s="7">
        <f>'calcolo elenco codici fiscali'!E196</f>
        <v>0</v>
      </c>
      <c r="G196" s="7">
        <f>'calcolo elenco codici fiscali'!F196</f>
        <v>0</v>
      </c>
      <c r="R196" s="7" t="e">
        <f>'calcolo elenco codici fiscali'!G196</f>
        <v>#N/A</v>
      </c>
    </row>
    <row r="197" spans="1:18" ht="14.4" x14ac:dyDescent="0.3">
      <c r="A197" s="7" t="s">
        <v>18</v>
      </c>
      <c r="B197" s="7">
        <f>'calcolo elenco codici fiscali'!A197</f>
        <v>0</v>
      </c>
      <c r="C197" s="7">
        <f>'calcolo elenco codici fiscali'!B197</f>
        <v>0</v>
      </c>
      <c r="D197" s="8">
        <f>'calcolo elenco codici fiscali'!D197</f>
        <v>0</v>
      </c>
      <c r="E197" s="7">
        <f>'calcolo elenco codici fiscali'!C197</f>
        <v>0</v>
      </c>
      <c r="F197" s="7">
        <f>'calcolo elenco codici fiscali'!E197</f>
        <v>0</v>
      </c>
      <c r="G197" s="7">
        <f>'calcolo elenco codici fiscali'!F197</f>
        <v>0</v>
      </c>
      <c r="R197" s="7" t="e">
        <f>'calcolo elenco codici fiscali'!G197</f>
        <v>#N/A</v>
      </c>
    </row>
    <row r="198" spans="1:18" ht="14.4" x14ac:dyDescent="0.3">
      <c r="A198" s="7" t="s">
        <v>18</v>
      </c>
      <c r="B198" s="7">
        <f>'calcolo elenco codici fiscali'!A198</f>
        <v>0</v>
      </c>
      <c r="C198" s="7">
        <f>'calcolo elenco codici fiscali'!B198</f>
        <v>0</v>
      </c>
      <c r="D198" s="8">
        <f>'calcolo elenco codici fiscali'!D198</f>
        <v>0</v>
      </c>
      <c r="E198" s="7">
        <f>'calcolo elenco codici fiscali'!C198</f>
        <v>0</v>
      </c>
      <c r="F198" s="7">
        <f>'calcolo elenco codici fiscali'!E198</f>
        <v>0</v>
      </c>
      <c r="G198" s="7">
        <f>'calcolo elenco codici fiscali'!F198</f>
        <v>0</v>
      </c>
      <c r="R198" s="7" t="e">
        <f>'calcolo elenco codici fiscali'!G198</f>
        <v>#N/A</v>
      </c>
    </row>
    <row r="199" spans="1:18" ht="14.4" x14ac:dyDescent="0.3">
      <c r="A199" s="7" t="s">
        <v>18</v>
      </c>
      <c r="B199" s="7">
        <f>'calcolo elenco codici fiscali'!A199</f>
        <v>0</v>
      </c>
      <c r="C199" s="7">
        <f>'calcolo elenco codici fiscali'!B199</f>
        <v>0</v>
      </c>
      <c r="D199" s="8">
        <f>'calcolo elenco codici fiscali'!D199</f>
        <v>0</v>
      </c>
      <c r="E199" s="7">
        <f>'calcolo elenco codici fiscali'!C199</f>
        <v>0</v>
      </c>
      <c r="F199" s="7">
        <f>'calcolo elenco codici fiscali'!E199</f>
        <v>0</v>
      </c>
      <c r="G199" s="7">
        <f>'calcolo elenco codici fiscali'!F199</f>
        <v>0</v>
      </c>
      <c r="R199" s="7" t="e">
        <f>'calcolo elenco codici fiscali'!G199</f>
        <v>#N/A</v>
      </c>
    </row>
    <row r="200" spans="1:18" ht="14.4" x14ac:dyDescent="0.3">
      <c r="A200" s="7" t="s">
        <v>18</v>
      </c>
      <c r="B200" s="7">
        <f>'calcolo elenco codici fiscali'!A200</f>
        <v>0</v>
      </c>
      <c r="C200" s="7">
        <f>'calcolo elenco codici fiscali'!B200</f>
        <v>0</v>
      </c>
      <c r="D200" s="8">
        <f>'calcolo elenco codici fiscali'!D200</f>
        <v>0</v>
      </c>
      <c r="E200" s="7">
        <f>'calcolo elenco codici fiscali'!C200</f>
        <v>0</v>
      </c>
      <c r="F200" s="7">
        <f>'calcolo elenco codici fiscali'!E200</f>
        <v>0</v>
      </c>
      <c r="G200" s="7">
        <f>'calcolo elenco codici fiscali'!F200</f>
        <v>0</v>
      </c>
      <c r="R200" s="7" t="e">
        <f>'calcolo elenco codici fiscali'!G200</f>
        <v>#N/A</v>
      </c>
    </row>
    <row r="201" spans="1:18" ht="14.4" x14ac:dyDescent="0.3">
      <c r="A201" s="7" t="s">
        <v>18</v>
      </c>
      <c r="B201" s="7">
        <f>'calcolo elenco codici fiscali'!A201</f>
        <v>0</v>
      </c>
      <c r="C201" s="7">
        <f>'calcolo elenco codici fiscali'!B201</f>
        <v>0</v>
      </c>
      <c r="D201" s="8">
        <f>'calcolo elenco codici fiscali'!D201</f>
        <v>0</v>
      </c>
      <c r="E201" s="7">
        <f>'calcolo elenco codici fiscali'!C201</f>
        <v>0</v>
      </c>
      <c r="F201" s="7">
        <f>'calcolo elenco codici fiscali'!E201</f>
        <v>0</v>
      </c>
      <c r="G201" s="7">
        <f>'calcolo elenco codici fiscali'!F201</f>
        <v>0</v>
      </c>
      <c r="R201" s="7" t="e">
        <f>'calcolo elenco codici fiscali'!G201</f>
        <v>#N/A</v>
      </c>
    </row>
    <row r="202" spans="1:18" ht="14.4" x14ac:dyDescent="0.3">
      <c r="A202" s="7" t="s">
        <v>18</v>
      </c>
      <c r="B202" s="7">
        <f>'calcolo elenco codici fiscali'!A202</f>
        <v>0</v>
      </c>
      <c r="C202" s="7">
        <f>'calcolo elenco codici fiscali'!B202</f>
        <v>0</v>
      </c>
      <c r="D202" s="8">
        <f>'calcolo elenco codici fiscali'!D202</f>
        <v>0</v>
      </c>
      <c r="E202" s="7">
        <f>'calcolo elenco codici fiscali'!C202</f>
        <v>0</v>
      </c>
      <c r="F202" s="7">
        <f>'calcolo elenco codici fiscali'!E202</f>
        <v>0</v>
      </c>
      <c r="G202" s="7">
        <f>'calcolo elenco codici fiscali'!F202</f>
        <v>0</v>
      </c>
      <c r="R202" s="7" t="e">
        <f>'calcolo elenco codici fiscali'!G202</f>
        <v>#N/A</v>
      </c>
    </row>
    <row r="203" spans="1:18" ht="14.4" x14ac:dyDescent="0.3">
      <c r="A203" s="7" t="s">
        <v>18</v>
      </c>
      <c r="B203" s="7">
        <f>'calcolo elenco codici fiscali'!A203</f>
        <v>0</v>
      </c>
      <c r="C203" s="7">
        <f>'calcolo elenco codici fiscali'!B203</f>
        <v>0</v>
      </c>
      <c r="D203" s="8">
        <f>'calcolo elenco codici fiscali'!D203</f>
        <v>0</v>
      </c>
      <c r="E203" s="7">
        <f>'calcolo elenco codici fiscali'!C203</f>
        <v>0</v>
      </c>
      <c r="F203" s="7">
        <f>'calcolo elenco codici fiscali'!E203</f>
        <v>0</v>
      </c>
      <c r="G203" s="7">
        <f>'calcolo elenco codici fiscali'!F203</f>
        <v>0</v>
      </c>
      <c r="R203" s="7" t="e">
        <f>'calcolo elenco codici fiscali'!G203</f>
        <v>#N/A</v>
      </c>
    </row>
    <row r="204" spans="1:18" ht="14.4" x14ac:dyDescent="0.3">
      <c r="A204" s="7" t="s">
        <v>18</v>
      </c>
      <c r="B204" s="7">
        <f>'calcolo elenco codici fiscali'!A204</f>
        <v>0</v>
      </c>
      <c r="C204" s="7">
        <f>'calcolo elenco codici fiscali'!B204</f>
        <v>0</v>
      </c>
      <c r="D204" s="8">
        <f>'calcolo elenco codici fiscali'!D204</f>
        <v>0</v>
      </c>
      <c r="E204" s="7">
        <f>'calcolo elenco codici fiscali'!C204</f>
        <v>0</v>
      </c>
      <c r="F204" s="7">
        <f>'calcolo elenco codici fiscali'!E204</f>
        <v>0</v>
      </c>
      <c r="G204" s="7">
        <f>'calcolo elenco codici fiscali'!F204</f>
        <v>0</v>
      </c>
      <c r="R204" s="7" t="e">
        <f>'calcolo elenco codici fiscali'!G204</f>
        <v>#N/A</v>
      </c>
    </row>
    <row r="205" spans="1:18" ht="14.4" x14ac:dyDescent="0.3">
      <c r="A205" s="7" t="s">
        <v>18</v>
      </c>
      <c r="B205" s="7">
        <f>'calcolo elenco codici fiscali'!A205</f>
        <v>0</v>
      </c>
      <c r="C205" s="7">
        <f>'calcolo elenco codici fiscali'!B205</f>
        <v>0</v>
      </c>
      <c r="D205" s="8">
        <f>'calcolo elenco codici fiscali'!D205</f>
        <v>0</v>
      </c>
      <c r="E205" s="7">
        <f>'calcolo elenco codici fiscali'!C205</f>
        <v>0</v>
      </c>
      <c r="F205" s="7">
        <f>'calcolo elenco codici fiscali'!E205</f>
        <v>0</v>
      </c>
      <c r="G205" s="7">
        <f>'calcolo elenco codici fiscali'!F205</f>
        <v>0</v>
      </c>
      <c r="R205" s="7" t="e">
        <f>'calcolo elenco codici fiscali'!G205</f>
        <v>#N/A</v>
      </c>
    </row>
    <row r="206" spans="1:18" ht="14.4" x14ac:dyDescent="0.3">
      <c r="A206" s="7" t="s">
        <v>18</v>
      </c>
      <c r="B206" s="7">
        <f>'calcolo elenco codici fiscali'!A206</f>
        <v>0</v>
      </c>
      <c r="C206" s="7">
        <f>'calcolo elenco codici fiscali'!B206</f>
        <v>0</v>
      </c>
      <c r="D206" s="8">
        <f>'calcolo elenco codici fiscali'!D206</f>
        <v>0</v>
      </c>
      <c r="E206" s="7">
        <f>'calcolo elenco codici fiscali'!C206</f>
        <v>0</v>
      </c>
      <c r="F206" s="7">
        <f>'calcolo elenco codici fiscali'!E206</f>
        <v>0</v>
      </c>
      <c r="G206" s="7">
        <f>'calcolo elenco codici fiscali'!F206</f>
        <v>0</v>
      </c>
      <c r="R206" s="7" t="e">
        <f>'calcolo elenco codici fiscali'!G206</f>
        <v>#N/A</v>
      </c>
    </row>
    <row r="207" spans="1:18" ht="14.4" x14ac:dyDescent="0.3">
      <c r="A207" s="7" t="s">
        <v>18</v>
      </c>
      <c r="B207" s="7">
        <f>'calcolo elenco codici fiscali'!A207</f>
        <v>0</v>
      </c>
      <c r="C207" s="7">
        <f>'calcolo elenco codici fiscali'!B207</f>
        <v>0</v>
      </c>
      <c r="D207" s="8">
        <f>'calcolo elenco codici fiscali'!D207</f>
        <v>0</v>
      </c>
      <c r="E207" s="7">
        <f>'calcolo elenco codici fiscali'!C207</f>
        <v>0</v>
      </c>
      <c r="F207" s="7">
        <f>'calcolo elenco codici fiscali'!E207</f>
        <v>0</v>
      </c>
      <c r="G207" s="7">
        <f>'calcolo elenco codici fiscali'!F207</f>
        <v>0</v>
      </c>
      <c r="R207" s="7" t="e">
        <f>'calcolo elenco codici fiscali'!G207</f>
        <v>#N/A</v>
      </c>
    </row>
    <row r="208" spans="1:18" ht="14.4" x14ac:dyDescent="0.3">
      <c r="A208" s="7" t="s">
        <v>18</v>
      </c>
      <c r="B208" s="7">
        <f>'calcolo elenco codici fiscali'!A208</f>
        <v>0</v>
      </c>
      <c r="C208" s="7">
        <f>'calcolo elenco codici fiscali'!B208</f>
        <v>0</v>
      </c>
      <c r="D208" s="8">
        <f>'calcolo elenco codici fiscali'!D208</f>
        <v>0</v>
      </c>
      <c r="E208" s="7">
        <f>'calcolo elenco codici fiscali'!C208</f>
        <v>0</v>
      </c>
      <c r="F208" s="7">
        <f>'calcolo elenco codici fiscali'!E208</f>
        <v>0</v>
      </c>
      <c r="G208" s="7">
        <f>'calcolo elenco codici fiscali'!F208</f>
        <v>0</v>
      </c>
      <c r="R208" s="7" t="e">
        <f>'calcolo elenco codici fiscali'!G208</f>
        <v>#N/A</v>
      </c>
    </row>
    <row r="209" spans="1:18" ht="14.4" x14ac:dyDescent="0.3">
      <c r="A209" s="7" t="s">
        <v>18</v>
      </c>
      <c r="B209" s="7">
        <f>'calcolo elenco codici fiscali'!A209</f>
        <v>0</v>
      </c>
      <c r="C209" s="7">
        <f>'calcolo elenco codici fiscali'!B209</f>
        <v>0</v>
      </c>
      <c r="D209" s="8">
        <f>'calcolo elenco codici fiscali'!D209</f>
        <v>0</v>
      </c>
      <c r="E209" s="7">
        <f>'calcolo elenco codici fiscali'!C209</f>
        <v>0</v>
      </c>
      <c r="F209" s="7">
        <f>'calcolo elenco codici fiscali'!E209</f>
        <v>0</v>
      </c>
      <c r="G209" s="7">
        <f>'calcolo elenco codici fiscali'!F209</f>
        <v>0</v>
      </c>
      <c r="R209" s="7" t="e">
        <f>'calcolo elenco codici fiscali'!G209</f>
        <v>#N/A</v>
      </c>
    </row>
    <row r="210" spans="1:18" ht="14.4" x14ac:dyDescent="0.3">
      <c r="A210" s="7" t="s">
        <v>18</v>
      </c>
      <c r="B210" s="7">
        <f>'calcolo elenco codici fiscali'!A210</f>
        <v>0</v>
      </c>
      <c r="C210" s="7">
        <f>'calcolo elenco codici fiscali'!B210</f>
        <v>0</v>
      </c>
      <c r="D210" s="8">
        <f>'calcolo elenco codici fiscali'!D210</f>
        <v>0</v>
      </c>
      <c r="E210" s="7">
        <f>'calcolo elenco codici fiscali'!C210</f>
        <v>0</v>
      </c>
      <c r="F210" s="7">
        <f>'calcolo elenco codici fiscali'!E210</f>
        <v>0</v>
      </c>
      <c r="G210" s="7">
        <f>'calcolo elenco codici fiscali'!F210</f>
        <v>0</v>
      </c>
      <c r="R210" s="7" t="e">
        <f>'calcolo elenco codici fiscali'!G210</f>
        <v>#N/A</v>
      </c>
    </row>
    <row r="211" spans="1:18" ht="14.4" x14ac:dyDescent="0.3">
      <c r="A211" s="7" t="s">
        <v>18</v>
      </c>
      <c r="B211" s="7">
        <f>'calcolo elenco codici fiscali'!A211</f>
        <v>0</v>
      </c>
      <c r="C211" s="7">
        <f>'calcolo elenco codici fiscali'!B211</f>
        <v>0</v>
      </c>
      <c r="D211" s="8">
        <f>'calcolo elenco codici fiscali'!D211</f>
        <v>0</v>
      </c>
      <c r="E211" s="7">
        <f>'calcolo elenco codici fiscali'!C211</f>
        <v>0</v>
      </c>
      <c r="F211" s="7">
        <f>'calcolo elenco codici fiscali'!E211</f>
        <v>0</v>
      </c>
      <c r="G211" s="7">
        <f>'calcolo elenco codici fiscali'!F211</f>
        <v>0</v>
      </c>
      <c r="R211" s="7" t="e">
        <f>'calcolo elenco codici fiscali'!G211</f>
        <v>#N/A</v>
      </c>
    </row>
    <row r="212" spans="1:18" ht="14.4" x14ac:dyDescent="0.3">
      <c r="A212" s="7" t="s">
        <v>18</v>
      </c>
      <c r="B212" s="7">
        <f>'calcolo elenco codici fiscali'!A212</f>
        <v>0</v>
      </c>
      <c r="C212" s="7">
        <f>'calcolo elenco codici fiscali'!B212</f>
        <v>0</v>
      </c>
      <c r="D212" s="8">
        <f>'calcolo elenco codici fiscali'!D212</f>
        <v>0</v>
      </c>
      <c r="E212" s="7">
        <f>'calcolo elenco codici fiscali'!C212</f>
        <v>0</v>
      </c>
      <c r="F212" s="7">
        <f>'calcolo elenco codici fiscali'!E212</f>
        <v>0</v>
      </c>
      <c r="G212" s="7">
        <f>'calcolo elenco codici fiscali'!F212</f>
        <v>0</v>
      </c>
      <c r="R212" s="7" t="e">
        <f>'calcolo elenco codici fiscali'!G212</f>
        <v>#N/A</v>
      </c>
    </row>
    <row r="213" spans="1:18" ht="14.4" x14ac:dyDescent="0.3">
      <c r="A213" s="7" t="s">
        <v>18</v>
      </c>
      <c r="B213" s="7">
        <f>'calcolo elenco codici fiscali'!A213</f>
        <v>0</v>
      </c>
      <c r="C213" s="7">
        <f>'calcolo elenco codici fiscali'!B213</f>
        <v>0</v>
      </c>
      <c r="D213" s="8">
        <f>'calcolo elenco codici fiscali'!D213</f>
        <v>0</v>
      </c>
      <c r="E213" s="7">
        <f>'calcolo elenco codici fiscali'!C213</f>
        <v>0</v>
      </c>
      <c r="F213" s="7">
        <f>'calcolo elenco codici fiscali'!E213</f>
        <v>0</v>
      </c>
      <c r="G213" s="7">
        <f>'calcolo elenco codici fiscali'!F213</f>
        <v>0</v>
      </c>
      <c r="R213" s="7" t="e">
        <f>'calcolo elenco codici fiscali'!G213</f>
        <v>#N/A</v>
      </c>
    </row>
    <row r="214" spans="1:18" ht="14.4" x14ac:dyDescent="0.3">
      <c r="A214" s="7" t="s">
        <v>18</v>
      </c>
      <c r="B214" s="7">
        <f>'calcolo elenco codici fiscali'!A214</f>
        <v>0</v>
      </c>
      <c r="C214" s="7">
        <f>'calcolo elenco codici fiscali'!B214</f>
        <v>0</v>
      </c>
      <c r="D214" s="8">
        <f>'calcolo elenco codici fiscali'!D214</f>
        <v>0</v>
      </c>
      <c r="E214" s="7">
        <f>'calcolo elenco codici fiscali'!C214</f>
        <v>0</v>
      </c>
      <c r="F214" s="7">
        <f>'calcolo elenco codici fiscali'!E214</f>
        <v>0</v>
      </c>
      <c r="G214" s="7">
        <f>'calcolo elenco codici fiscali'!F214</f>
        <v>0</v>
      </c>
      <c r="R214" s="7" t="e">
        <f>'calcolo elenco codici fiscali'!G214</f>
        <v>#N/A</v>
      </c>
    </row>
    <row r="215" spans="1:18" ht="14.4" x14ac:dyDescent="0.3">
      <c r="A215" s="7" t="s">
        <v>18</v>
      </c>
      <c r="B215" s="7">
        <f>'calcolo elenco codici fiscali'!A215</f>
        <v>0</v>
      </c>
      <c r="C215" s="7">
        <f>'calcolo elenco codici fiscali'!B215</f>
        <v>0</v>
      </c>
      <c r="D215" s="8">
        <f>'calcolo elenco codici fiscali'!D215</f>
        <v>0</v>
      </c>
      <c r="E215" s="7">
        <f>'calcolo elenco codici fiscali'!C215</f>
        <v>0</v>
      </c>
      <c r="F215" s="7">
        <f>'calcolo elenco codici fiscali'!E215</f>
        <v>0</v>
      </c>
      <c r="G215" s="7">
        <f>'calcolo elenco codici fiscali'!F215</f>
        <v>0</v>
      </c>
      <c r="R215" s="7" t="e">
        <f>'calcolo elenco codici fiscali'!G215</f>
        <v>#N/A</v>
      </c>
    </row>
    <row r="216" spans="1:18" ht="14.4" x14ac:dyDescent="0.3">
      <c r="A216" s="7" t="s">
        <v>18</v>
      </c>
      <c r="B216" s="7">
        <f>'calcolo elenco codici fiscali'!A216</f>
        <v>0</v>
      </c>
      <c r="C216" s="7">
        <f>'calcolo elenco codici fiscali'!B216</f>
        <v>0</v>
      </c>
      <c r="D216" s="8">
        <f>'calcolo elenco codici fiscali'!D216</f>
        <v>0</v>
      </c>
      <c r="E216" s="7">
        <f>'calcolo elenco codici fiscali'!C216</f>
        <v>0</v>
      </c>
      <c r="F216" s="7">
        <f>'calcolo elenco codici fiscali'!E216</f>
        <v>0</v>
      </c>
      <c r="G216" s="7">
        <f>'calcolo elenco codici fiscali'!F216</f>
        <v>0</v>
      </c>
      <c r="R216" s="7" t="e">
        <f>'calcolo elenco codici fiscali'!G216</f>
        <v>#N/A</v>
      </c>
    </row>
    <row r="217" spans="1:18" ht="14.4" x14ac:dyDescent="0.3">
      <c r="A217" s="7" t="s">
        <v>18</v>
      </c>
      <c r="B217" s="7">
        <f>'calcolo elenco codici fiscali'!A217</f>
        <v>0</v>
      </c>
      <c r="C217" s="7">
        <f>'calcolo elenco codici fiscali'!B217</f>
        <v>0</v>
      </c>
      <c r="D217" s="8">
        <f>'calcolo elenco codici fiscali'!D217</f>
        <v>0</v>
      </c>
      <c r="E217" s="7">
        <f>'calcolo elenco codici fiscali'!C217</f>
        <v>0</v>
      </c>
      <c r="F217" s="7">
        <f>'calcolo elenco codici fiscali'!E217</f>
        <v>0</v>
      </c>
      <c r="G217" s="7">
        <f>'calcolo elenco codici fiscali'!F217</f>
        <v>0</v>
      </c>
      <c r="R217" s="7" t="e">
        <f>'calcolo elenco codici fiscali'!G217</f>
        <v>#N/A</v>
      </c>
    </row>
    <row r="218" spans="1:18" ht="14.4" x14ac:dyDescent="0.3">
      <c r="A218" s="7" t="s">
        <v>18</v>
      </c>
      <c r="B218" s="7">
        <f>'calcolo elenco codici fiscali'!A218</f>
        <v>0</v>
      </c>
      <c r="C218" s="7">
        <f>'calcolo elenco codici fiscali'!B218</f>
        <v>0</v>
      </c>
      <c r="D218" s="8">
        <f>'calcolo elenco codici fiscali'!D218</f>
        <v>0</v>
      </c>
      <c r="E218" s="7">
        <f>'calcolo elenco codici fiscali'!C218</f>
        <v>0</v>
      </c>
      <c r="F218" s="7">
        <f>'calcolo elenco codici fiscali'!E218</f>
        <v>0</v>
      </c>
      <c r="G218" s="7">
        <f>'calcolo elenco codici fiscali'!F218</f>
        <v>0</v>
      </c>
      <c r="R218" s="7" t="e">
        <f>'calcolo elenco codici fiscali'!G218</f>
        <v>#N/A</v>
      </c>
    </row>
    <row r="219" spans="1:18" ht="14.4" x14ac:dyDescent="0.3">
      <c r="A219" s="7" t="s">
        <v>18</v>
      </c>
      <c r="B219" s="7">
        <f>'calcolo elenco codici fiscali'!A219</f>
        <v>0</v>
      </c>
      <c r="C219" s="7">
        <f>'calcolo elenco codici fiscali'!B219</f>
        <v>0</v>
      </c>
      <c r="D219" s="8">
        <f>'calcolo elenco codici fiscali'!D219</f>
        <v>0</v>
      </c>
      <c r="E219" s="7">
        <f>'calcolo elenco codici fiscali'!C219</f>
        <v>0</v>
      </c>
      <c r="F219" s="7">
        <f>'calcolo elenco codici fiscali'!E219</f>
        <v>0</v>
      </c>
      <c r="G219" s="7">
        <f>'calcolo elenco codici fiscali'!F219</f>
        <v>0</v>
      </c>
      <c r="R219" s="7" t="e">
        <f>'calcolo elenco codici fiscali'!G219</f>
        <v>#N/A</v>
      </c>
    </row>
    <row r="220" spans="1:18" ht="14.4" x14ac:dyDescent="0.3">
      <c r="A220" s="7" t="s">
        <v>18</v>
      </c>
      <c r="B220" s="7">
        <f>'calcolo elenco codici fiscali'!A220</f>
        <v>0</v>
      </c>
      <c r="C220" s="7">
        <f>'calcolo elenco codici fiscali'!B220</f>
        <v>0</v>
      </c>
      <c r="D220" s="8">
        <f>'calcolo elenco codici fiscali'!D220</f>
        <v>0</v>
      </c>
      <c r="E220" s="7">
        <f>'calcolo elenco codici fiscali'!C220</f>
        <v>0</v>
      </c>
      <c r="F220" s="7">
        <f>'calcolo elenco codici fiscali'!E220</f>
        <v>0</v>
      </c>
      <c r="G220" s="7">
        <f>'calcolo elenco codici fiscali'!F220</f>
        <v>0</v>
      </c>
      <c r="R220" s="7" t="e">
        <f>'calcolo elenco codici fiscali'!G220</f>
        <v>#N/A</v>
      </c>
    </row>
    <row r="221" spans="1:18" ht="14.4" x14ac:dyDescent="0.3">
      <c r="A221" s="7" t="s">
        <v>18</v>
      </c>
      <c r="B221" s="7">
        <f>'calcolo elenco codici fiscali'!A221</f>
        <v>0</v>
      </c>
      <c r="C221" s="7">
        <f>'calcolo elenco codici fiscali'!B221</f>
        <v>0</v>
      </c>
      <c r="D221" s="8">
        <f>'calcolo elenco codici fiscali'!D221</f>
        <v>0</v>
      </c>
      <c r="E221" s="7">
        <f>'calcolo elenco codici fiscali'!C221</f>
        <v>0</v>
      </c>
      <c r="F221" s="7">
        <f>'calcolo elenco codici fiscali'!E221</f>
        <v>0</v>
      </c>
      <c r="G221" s="7">
        <f>'calcolo elenco codici fiscali'!F221</f>
        <v>0</v>
      </c>
      <c r="R221" s="7" t="e">
        <f>'calcolo elenco codici fiscali'!G221</f>
        <v>#N/A</v>
      </c>
    </row>
    <row r="222" spans="1:18" ht="14.4" x14ac:dyDescent="0.3">
      <c r="A222" s="7" t="s">
        <v>18</v>
      </c>
      <c r="B222" s="7">
        <f>'calcolo elenco codici fiscali'!A222</f>
        <v>0</v>
      </c>
      <c r="C222" s="7">
        <f>'calcolo elenco codici fiscali'!B222</f>
        <v>0</v>
      </c>
      <c r="D222" s="8">
        <f>'calcolo elenco codici fiscali'!D222</f>
        <v>0</v>
      </c>
      <c r="E222" s="7">
        <f>'calcolo elenco codici fiscali'!C222</f>
        <v>0</v>
      </c>
      <c r="F222" s="7">
        <f>'calcolo elenco codici fiscali'!E222</f>
        <v>0</v>
      </c>
      <c r="G222" s="7">
        <f>'calcolo elenco codici fiscali'!F222</f>
        <v>0</v>
      </c>
      <c r="R222" s="7" t="e">
        <f>'calcolo elenco codici fiscali'!G222</f>
        <v>#N/A</v>
      </c>
    </row>
    <row r="223" spans="1:18" ht="14.4" x14ac:dyDescent="0.3">
      <c r="A223" s="7" t="s">
        <v>18</v>
      </c>
      <c r="B223" s="7">
        <f>'calcolo elenco codici fiscali'!A223</f>
        <v>0</v>
      </c>
      <c r="C223" s="7">
        <f>'calcolo elenco codici fiscali'!B223</f>
        <v>0</v>
      </c>
      <c r="D223" s="8">
        <f>'calcolo elenco codici fiscali'!D223</f>
        <v>0</v>
      </c>
      <c r="E223" s="7">
        <f>'calcolo elenco codici fiscali'!C223</f>
        <v>0</v>
      </c>
      <c r="F223" s="7">
        <f>'calcolo elenco codici fiscali'!E223</f>
        <v>0</v>
      </c>
      <c r="G223" s="7">
        <f>'calcolo elenco codici fiscali'!F223</f>
        <v>0</v>
      </c>
      <c r="R223" s="7" t="e">
        <f>'calcolo elenco codici fiscali'!G223</f>
        <v>#N/A</v>
      </c>
    </row>
    <row r="224" spans="1:18" ht="14.4" x14ac:dyDescent="0.3">
      <c r="A224" s="7" t="s">
        <v>18</v>
      </c>
      <c r="B224" s="7">
        <f>'calcolo elenco codici fiscali'!A224</f>
        <v>0</v>
      </c>
      <c r="C224" s="7">
        <f>'calcolo elenco codici fiscali'!B224</f>
        <v>0</v>
      </c>
      <c r="D224" s="8">
        <f>'calcolo elenco codici fiscali'!D224</f>
        <v>0</v>
      </c>
      <c r="E224" s="7">
        <f>'calcolo elenco codici fiscali'!C224</f>
        <v>0</v>
      </c>
      <c r="F224" s="7">
        <f>'calcolo elenco codici fiscali'!E224</f>
        <v>0</v>
      </c>
      <c r="G224" s="7">
        <f>'calcolo elenco codici fiscali'!F224</f>
        <v>0</v>
      </c>
      <c r="R224" s="7" t="e">
        <f>'calcolo elenco codici fiscali'!G224</f>
        <v>#N/A</v>
      </c>
    </row>
    <row r="225" spans="1:18" ht="14.4" x14ac:dyDescent="0.3">
      <c r="A225" s="7" t="s">
        <v>18</v>
      </c>
      <c r="B225" s="7">
        <f>'calcolo elenco codici fiscali'!A225</f>
        <v>0</v>
      </c>
      <c r="C225" s="7">
        <f>'calcolo elenco codici fiscali'!B225</f>
        <v>0</v>
      </c>
      <c r="D225" s="8">
        <f>'calcolo elenco codici fiscali'!D225</f>
        <v>0</v>
      </c>
      <c r="E225" s="7">
        <f>'calcolo elenco codici fiscali'!C225</f>
        <v>0</v>
      </c>
      <c r="F225" s="7">
        <f>'calcolo elenco codici fiscali'!E225</f>
        <v>0</v>
      </c>
      <c r="G225" s="7">
        <f>'calcolo elenco codici fiscali'!F225</f>
        <v>0</v>
      </c>
      <c r="R225" s="7" t="e">
        <f>'calcolo elenco codici fiscali'!G225</f>
        <v>#N/A</v>
      </c>
    </row>
    <row r="226" spans="1:18" ht="14.4" x14ac:dyDescent="0.3">
      <c r="A226" s="7" t="s">
        <v>18</v>
      </c>
      <c r="B226" s="7">
        <f>'calcolo elenco codici fiscali'!A226</f>
        <v>0</v>
      </c>
      <c r="C226" s="7">
        <f>'calcolo elenco codici fiscali'!B226</f>
        <v>0</v>
      </c>
      <c r="D226" s="8">
        <f>'calcolo elenco codici fiscali'!D226</f>
        <v>0</v>
      </c>
      <c r="E226" s="7">
        <f>'calcolo elenco codici fiscali'!C226</f>
        <v>0</v>
      </c>
      <c r="F226" s="7">
        <f>'calcolo elenco codici fiscali'!E226</f>
        <v>0</v>
      </c>
      <c r="G226" s="7">
        <f>'calcolo elenco codici fiscali'!F226</f>
        <v>0</v>
      </c>
      <c r="R226" s="7" t="e">
        <f>'calcolo elenco codici fiscali'!G226</f>
        <v>#N/A</v>
      </c>
    </row>
    <row r="227" spans="1:18" ht="14.4" x14ac:dyDescent="0.3">
      <c r="A227" s="7" t="s">
        <v>18</v>
      </c>
      <c r="B227" s="7">
        <f>'calcolo elenco codici fiscali'!A227</f>
        <v>0</v>
      </c>
      <c r="C227" s="7">
        <f>'calcolo elenco codici fiscali'!B227</f>
        <v>0</v>
      </c>
      <c r="D227" s="8">
        <f>'calcolo elenco codici fiscali'!D227</f>
        <v>0</v>
      </c>
      <c r="E227" s="7">
        <f>'calcolo elenco codici fiscali'!C227</f>
        <v>0</v>
      </c>
      <c r="F227" s="7">
        <f>'calcolo elenco codici fiscali'!E227</f>
        <v>0</v>
      </c>
      <c r="G227" s="7">
        <f>'calcolo elenco codici fiscali'!F227</f>
        <v>0</v>
      </c>
      <c r="R227" s="7" t="e">
        <f>'calcolo elenco codici fiscali'!G227</f>
        <v>#N/A</v>
      </c>
    </row>
    <row r="228" spans="1:18" ht="14.4" x14ac:dyDescent="0.3">
      <c r="A228" s="7" t="s">
        <v>18</v>
      </c>
      <c r="B228" s="7">
        <f>'calcolo elenco codici fiscali'!A228</f>
        <v>0</v>
      </c>
      <c r="C228" s="7">
        <f>'calcolo elenco codici fiscali'!B228</f>
        <v>0</v>
      </c>
      <c r="D228" s="8">
        <f>'calcolo elenco codici fiscali'!D228</f>
        <v>0</v>
      </c>
      <c r="E228" s="7">
        <f>'calcolo elenco codici fiscali'!C228</f>
        <v>0</v>
      </c>
      <c r="F228" s="7">
        <f>'calcolo elenco codici fiscali'!E228</f>
        <v>0</v>
      </c>
      <c r="G228" s="7">
        <f>'calcolo elenco codici fiscali'!F228</f>
        <v>0</v>
      </c>
      <c r="R228" s="7" t="e">
        <f>'calcolo elenco codici fiscali'!G228</f>
        <v>#N/A</v>
      </c>
    </row>
    <row r="229" spans="1:18" ht="14.4" x14ac:dyDescent="0.3">
      <c r="A229" s="7" t="s">
        <v>18</v>
      </c>
      <c r="B229" s="7">
        <f>'calcolo elenco codici fiscali'!A229</f>
        <v>0</v>
      </c>
      <c r="C229" s="7">
        <f>'calcolo elenco codici fiscali'!B229</f>
        <v>0</v>
      </c>
      <c r="D229" s="8">
        <f>'calcolo elenco codici fiscali'!D229</f>
        <v>0</v>
      </c>
      <c r="E229" s="7">
        <f>'calcolo elenco codici fiscali'!C229</f>
        <v>0</v>
      </c>
      <c r="F229" s="7">
        <f>'calcolo elenco codici fiscali'!E229</f>
        <v>0</v>
      </c>
      <c r="G229" s="7">
        <f>'calcolo elenco codici fiscali'!F229</f>
        <v>0</v>
      </c>
      <c r="R229" s="7" t="e">
        <f>'calcolo elenco codici fiscali'!G229</f>
        <v>#N/A</v>
      </c>
    </row>
    <row r="230" spans="1:18" ht="14.4" x14ac:dyDescent="0.3">
      <c r="A230" s="7" t="s">
        <v>18</v>
      </c>
      <c r="B230" s="7">
        <f>'calcolo elenco codici fiscali'!A230</f>
        <v>0</v>
      </c>
      <c r="C230" s="7">
        <f>'calcolo elenco codici fiscali'!B230</f>
        <v>0</v>
      </c>
      <c r="D230" s="8">
        <f>'calcolo elenco codici fiscali'!D230</f>
        <v>0</v>
      </c>
      <c r="E230" s="7">
        <f>'calcolo elenco codici fiscali'!C230</f>
        <v>0</v>
      </c>
      <c r="F230" s="7">
        <f>'calcolo elenco codici fiscali'!E230</f>
        <v>0</v>
      </c>
      <c r="G230" s="7">
        <f>'calcolo elenco codici fiscali'!F230</f>
        <v>0</v>
      </c>
      <c r="R230" s="7" t="e">
        <f>'calcolo elenco codici fiscali'!G230</f>
        <v>#N/A</v>
      </c>
    </row>
    <row r="231" spans="1:18" ht="14.4" x14ac:dyDescent="0.3">
      <c r="A231" s="7" t="s">
        <v>18</v>
      </c>
      <c r="B231" s="7">
        <f>'calcolo elenco codici fiscali'!A231</f>
        <v>0</v>
      </c>
      <c r="C231" s="7">
        <f>'calcolo elenco codici fiscali'!B231</f>
        <v>0</v>
      </c>
      <c r="D231" s="8">
        <f>'calcolo elenco codici fiscali'!D231</f>
        <v>0</v>
      </c>
      <c r="E231" s="7">
        <f>'calcolo elenco codici fiscali'!C231</f>
        <v>0</v>
      </c>
      <c r="F231" s="7">
        <f>'calcolo elenco codici fiscali'!E231</f>
        <v>0</v>
      </c>
      <c r="G231" s="7">
        <f>'calcolo elenco codici fiscali'!F231</f>
        <v>0</v>
      </c>
      <c r="R231" s="7" t="e">
        <f>'calcolo elenco codici fiscali'!G231</f>
        <v>#N/A</v>
      </c>
    </row>
    <row r="232" spans="1:18" ht="14.4" x14ac:dyDescent="0.3">
      <c r="A232" s="7" t="s">
        <v>18</v>
      </c>
      <c r="B232" s="7">
        <f>'calcolo elenco codici fiscali'!A232</f>
        <v>0</v>
      </c>
      <c r="C232" s="7">
        <f>'calcolo elenco codici fiscali'!B232</f>
        <v>0</v>
      </c>
      <c r="D232" s="8">
        <f>'calcolo elenco codici fiscali'!D232</f>
        <v>0</v>
      </c>
      <c r="E232" s="7">
        <f>'calcolo elenco codici fiscali'!C232</f>
        <v>0</v>
      </c>
      <c r="F232" s="7">
        <f>'calcolo elenco codici fiscali'!E232</f>
        <v>0</v>
      </c>
      <c r="G232" s="7">
        <f>'calcolo elenco codici fiscali'!F232</f>
        <v>0</v>
      </c>
      <c r="R232" s="7" t="e">
        <f>'calcolo elenco codici fiscali'!G232</f>
        <v>#N/A</v>
      </c>
    </row>
    <row r="233" spans="1:18" ht="14.4" x14ac:dyDescent="0.3">
      <c r="A233" s="7" t="s">
        <v>18</v>
      </c>
      <c r="B233" s="7">
        <f>'calcolo elenco codici fiscali'!A233</f>
        <v>0</v>
      </c>
      <c r="C233" s="7">
        <f>'calcolo elenco codici fiscali'!B233</f>
        <v>0</v>
      </c>
      <c r="D233" s="8">
        <f>'calcolo elenco codici fiscali'!D233</f>
        <v>0</v>
      </c>
      <c r="E233" s="7">
        <f>'calcolo elenco codici fiscali'!C233</f>
        <v>0</v>
      </c>
      <c r="F233" s="7">
        <f>'calcolo elenco codici fiscali'!E233</f>
        <v>0</v>
      </c>
      <c r="G233" s="7">
        <f>'calcolo elenco codici fiscali'!F233</f>
        <v>0</v>
      </c>
      <c r="R233" s="7" t="e">
        <f>'calcolo elenco codici fiscali'!G233</f>
        <v>#N/A</v>
      </c>
    </row>
    <row r="234" spans="1:18" ht="14.4" x14ac:dyDescent="0.3">
      <c r="A234" s="7" t="s">
        <v>18</v>
      </c>
      <c r="B234" s="7">
        <f>'calcolo elenco codici fiscali'!A234</f>
        <v>0</v>
      </c>
      <c r="C234" s="7">
        <f>'calcolo elenco codici fiscali'!B234</f>
        <v>0</v>
      </c>
      <c r="D234" s="8">
        <f>'calcolo elenco codici fiscali'!D234</f>
        <v>0</v>
      </c>
      <c r="E234" s="7">
        <f>'calcolo elenco codici fiscali'!C234</f>
        <v>0</v>
      </c>
      <c r="F234" s="7">
        <f>'calcolo elenco codici fiscali'!E234</f>
        <v>0</v>
      </c>
      <c r="G234" s="7">
        <f>'calcolo elenco codici fiscali'!F234</f>
        <v>0</v>
      </c>
      <c r="R234" s="7" t="e">
        <f>'calcolo elenco codici fiscali'!G234</f>
        <v>#N/A</v>
      </c>
    </row>
    <row r="235" spans="1:18" ht="14.4" x14ac:dyDescent="0.3">
      <c r="A235" s="7" t="s">
        <v>18</v>
      </c>
      <c r="B235" s="7">
        <f>'calcolo elenco codici fiscali'!A235</f>
        <v>0</v>
      </c>
      <c r="C235" s="7">
        <f>'calcolo elenco codici fiscali'!B235</f>
        <v>0</v>
      </c>
      <c r="D235" s="8">
        <f>'calcolo elenco codici fiscali'!D235</f>
        <v>0</v>
      </c>
      <c r="E235" s="7">
        <f>'calcolo elenco codici fiscali'!C235</f>
        <v>0</v>
      </c>
      <c r="F235" s="7">
        <f>'calcolo elenco codici fiscali'!E235</f>
        <v>0</v>
      </c>
      <c r="G235" s="7">
        <f>'calcolo elenco codici fiscali'!F235</f>
        <v>0</v>
      </c>
      <c r="R235" s="7" t="e">
        <f>'calcolo elenco codici fiscali'!G235</f>
        <v>#N/A</v>
      </c>
    </row>
    <row r="236" spans="1:18" ht="14.4" x14ac:dyDescent="0.3">
      <c r="A236" s="7" t="s">
        <v>18</v>
      </c>
      <c r="B236" s="7">
        <f>'calcolo elenco codici fiscali'!A236</f>
        <v>0</v>
      </c>
      <c r="C236" s="7">
        <f>'calcolo elenco codici fiscali'!B236</f>
        <v>0</v>
      </c>
      <c r="D236" s="8">
        <f>'calcolo elenco codici fiscali'!D236</f>
        <v>0</v>
      </c>
      <c r="E236" s="7">
        <f>'calcolo elenco codici fiscali'!C236</f>
        <v>0</v>
      </c>
      <c r="F236" s="7">
        <f>'calcolo elenco codici fiscali'!E236</f>
        <v>0</v>
      </c>
      <c r="G236" s="7">
        <f>'calcolo elenco codici fiscali'!F236</f>
        <v>0</v>
      </c>
      <c r="R236" s="7" t="e">
        <f>'calcolo elenco codici fiscali'!G236</f>
        <v>#N/A</v>
      </c>
    </row>
    <row r="237" spans="1:18" ht="14.4" x14ac:dyDescent="0.3">
      <c r="A237" s="7" t="s">
        <v>18</v>
      </c>
      <c r="B237" s="7">
        <f>'calcolo elenco codici fiscali'!A237</f>
        <v>0</v>
      </c>
      <c r="C237" s="7">
        <f>'calcolo elenco codici fiscali'!B237</f>
        <v>0</v>
      </c>
      <c r="D237" s="8">
        <f>'calcolo elenco codici fiscali'!D237</f>
        <v>0</v>
      </c>
      <c r="E237" s="7">
        <f>'calcolo elenco codici fiscali'!C237</f>
        <v>0</v>
      </c>
      <c r="F237" s="7">
        <f>'calcolo elenco codici fiscali'!E237</f>
        <v>0</v>
      </c>
      <c r="G237" s="7">
        <f>'calcolo elenco codici fiscali'!F237</f>
        <v>0</v>
      </c>
      <c r="R237" s="7" t="e">
        <f>'calcolo elenco codici fiscali'!G237</f>
        <v>#N/A</v>
      </c>
    </row>
    <row r="238" spans="1:18" ht="14.4" x14ac:dyDescent="0.3">
      <c r="A238" s="7" t="s">
        <v>18</v>
      </c>
      <c r="B238" s="7">
        <f>'calcolo elenco codici fiscali'!A238</f>
        <v>0</v>
      </c>
      <c r="C238" s="7">
        <f>'calcolo elenco codici fiscali'!B238</f>
        <v>0</v>
      </c>
      <c r="D238" s="8">
        <f>'calcolo elenco codici fiscali'!D238</f>
        <v>0</v>
      </c>
      <c r="E238" s="7">
        <f>'calcolo elenco codici fiscali'!C238</f>
        <v>0</v>
      </c>
      <c r="F238" s="7">
        <f>'calcolo elenco codici fiscali'!E238</f>
        <v>0</v>
      </c>
      <c r="G238" s="7">
        <f>'calcolo elenco codici fiscali'!F238</f>
        <v>0</v>
      </c>
      <c r="R238" s="7" t="e">
        <f>'calcolo elenco codici fiscali'!G238</f>
        <v>#N/A</v>
      </c>
    </row>
    <row r="239" spans="1:18" ht="14.4" x14ac:dyDescent="0.3">
      <c r="A239" s="7" t="s">
        <v>18</v>
      </c>
      <c r="B239" s="7">
        <f>'calcolo elenco codici fiscali'!A239</f>
        <v>0</v>
      </c>
      <c r="C239" s="7">
        <f>'calcolo elenco codici fiscali'!B239</f>
        <v>0</v>
      </c>
      <c r="D239" s="8">
        <f>'calcolo elenco codici fiscali'!D239</f>
        <v>0</v>
      </c>
      <c r="E239" s="7">
        <f>'calcolo elenco codici fiscali'!C239</f>
        <v>0</v>
      </c>
      <c r="F239" s="7">
        <f>'calcolo elenco codici fiscali'!E239</f>
        <v>0</v>
      </c>
      <c r="G239" s="7">
        <f>'calcolo elenco codici fiscali'!F239</f>
        <v>0</v>
      </c>
      <c r="R239" s="7" t="e">
        <f>'calcolo elenco codici fiscali'!G239</f>
        <v>#N/A</v>
      </c>
    </row>
    <row r="240" spans="1:18" ht="14.4" x14ac:dyDescent="0.3">
      <c r="A240" s="7" t="s">
        <v>18</v>
      </c>
      <c r="B240" s="7">
        <f>'calcolo elenco codici fiscali'!A240</f>
        <v>0</v>
      </c>
      <c r="C240" s="7">
        <f>'calcolo elenco codici fiscali'!B240</f>
        <v>0</v>
      </c>
      <c r="D240" s="8">
        <f>'calcolo elenco codici fiscali'!D240</f>
        <v>0</v>
      </c>
      <c r="E240" s="7">
        <f>'calcolo elenco codici fiscali'!C240</f>
        <v>0</v>
      </c>
      <c r="F240" s="7">
        <f>'calcolo elenco codici fiscali'!E240</f>
        <v>0</v>
      </c>
      <c r="G240" s="7">
        <f>'calcolo elenco codici fiscali'!F240</f>
        <v>0</v>
      </c>
      <c r="R240" s="7" t="e">
        <f>'calcolo elenco codici fiscali'!G240</f>
        <v>#N/A</v>
      </c>
    </row>
    <row r="241" spans="1:18" ht="14.4" x14ac:dyDescent="0.3">
      <c r="A241" s="7" t="s">
        <v>18</v>
      </c>
      <c r="B241" s="7">
        <f>'calcolo elenco codici fiscali'!A241</f>
        <v>0</v>
      </c>
      <c r="C241" s="7">
        <f>'calcolo elenco codici fiscali'!B241</f>
        <v>0</v>
      </c>
      <c r="D241" s="8">
        <f>'calcolo elenco codici fiscali'!D241</f>
        <v>0</v>
      </c>
      <c r="E241" s="7">
        <f>'calcolo elenco codici fiscali'!C241</f>
        <v>0</v>
      </c>
      <c r="F241" s="7">
        <f>'calcolo elenco codici fiscali'!E241</f>
        <v>0</v>
      </c>
      <c r="G241" s="7">
        <f>'calcolo elenco codici fiscali'!F241</f>
        <v>0</v>
      </c>
      <c r="R241" s="7" t="e">
        <f>'calcolo elenco codici fiscali'!G241</f>
        <v>#N/A</v>
      </c>
    </row>
    <row r="242" spans="1:18" ht="14.4" x14ac:dyDescent="0.3">
      <c r="A242" s="7" t="s">
        <v>18</v>
      </c>
      <c r="B242" s="7">
        <f>'calcolo elenco codici fiscali'!A242</f>
        <v>0</v>
      </c>
      <c r="C242" s="7">
        <f>'calcolo elenco codici fiscali'!B242</f>
        <v>0</v>
      </c>
      <c r="D242" s="8">
        <f>'calcolo elenco codici fiscali'!D242</f>
        <v>0</v>
      </c>
      <c r="E242" s="7">
        <f>'calcolo elenco codici fiscali'!C242</f>
        <v>0</v>
      </c>
      <c r="F242" s="7">
        <f>'calcolo elenco codici fiscali'!E242</f>
        <v>0</v>
      </c>
      <c r="G242" s="7">
        <f>'calcolo elenco codici fiscali'!F242</f>
        <v>0</v>
      </c>
      <c r="R242" s="7" t="e">
        <f>'calcolo elenco codici fiscali'!G242</f>
        <v>#N/A</v>
      </c>
    </row>
    <row r="243" spans="1:18" ht="14.4" x14ac:dyDescent="0.3">
      <c r="A243" s="7" t="s">
        <v>18</v>
      </c>
      <c r="B243" s="7">
        <f>'calcolo elenco codici fiscali'!A243</f>
        <v>0</v>
      </c>
      <c r="C243" s="7">
        <f>'calcolo elenco codici fiscali'!B243</f>
        <v>0</v>
      </c>
      <c r="D243" s="8">
        <f>'calcolo elenco codici fiscali'!D243</f>
        <v>0</v>
      </c>
      <c r="E243" s="7">
        <f>'calcolo elenco codici fiscali'!C243</f>
        <v>0</v>
      </c>
      <c r="F243" s="7">
        <f>'calcolo elenco codici fiscali'!E243</f>
        <v>0</v>
      </c>
      <c r="G243" s="7">
        <f>'calcolo elenco codici fiscali'!F243</f>
        <v>0</v>
      </c>
      <c r="R243" s="7" t="e">
        <f>'calcolo elenco codici fiscali'!G243</f>
        <v>#N/A</v>
      </c>
    </row>
    <row r="244" spans="1:18" ht="14.4" x14ac:dyDescent="0.3">
      <c r="A244" s="7" t="s">
        <v>18</v>
      </c>
      <c r="B244" s="7">
        <f>'calcolo elenco codici fiscali'!A244</f>
        <v>0</v>
      </c>
      <c r="C244" s="7">
        <f>'calcolo elenco codici fiscali'!B244</f>
        <v>0</v>
      </c>
      <c r="D244" s="8">
        <f>'calcolo elenco codici fiscali'!D244</f>
        <v>0</v>
      </c>
      <c r="E244" s="7">
        <f>'calcolo elenco codici fiscali'!C244</f>
        <v>0</v>
      </c>
      <c r="F244" s="7">
        <f>'calcolo elenco codici fiscali'!E244</f>
        <v>0</v>
      </c>
      <c r="G244" s="7">
        <f>'calcolo elenco codici fiscali'!F244</f>
        <v>0</v>
      </c>
      <c r="R244" s="7" t="e">
        <f>'calcolo elenco codici fiscali'!G244</f>
        <v>#N/A</v>
      </c>
    </row>
    <row r="245" spans="1:18" ht="14.4" x14ac:dyDescent="0.3">
      <c r="A245" s="7" t="s">
        <v>18</v>
      </c>
      <c r="B245" s="7">
        <f>'calcolo elenco codici fiscali'!A245</f>
        <v>0</v>
      </c>
      <c r="C245" s="7">
        <f>'calcolo elenco codici fiscali'!B245</f>
        <v>0</v>
      </c>
      <c r="D245" s="8">
        <f>'calcolo elenco codici fiscali'!D245</f>
        <v>0</v>
      </c>
      <c r="E245" s="7">
        <f>'calcolo elenco codici fiscali'!C245</f>
        <v>0</v>
      </c>
      <c r="F245" s="7">
        <f>'calcolo elenco codici fiscali'!E245</f>
        <v>0</v>
      </c>
      <c r="G245" s="7">
        <f>'calcolo elenco codici fiscali'!F245</f>
        <v>0</v>
      </c>
      <c r="R245" s="7" t="e">
        <f>'calcolo elenco codici fiscali'!G245</f>
        <v>#N/A</v>
      </c>
    </row>
    <row r="246" spans="1:18" ht="14.4" x14ac:dyDescent="0.3">
      <c r="A246" s="7" t="s">
        <v>18</v>
      </c>
      <c r="B246" s="7">
        <f>'calcolo elenco codici fiscali'!A246</f>
        <v>0</v>
      </c>
      <c r="C246" s="7">
        <f>'calcolo elenco codici fiscali'!B246</f>
        <v>0</v>
      </c>
      <c r="D246" s="8">
        <f>'calcolo elenco codici fiscali'!D246</f>
        <v>0</v>
      </c>
      <c r="E246" s="7">
        <f>'calcolo elenco codici fiscali'!C246</f>
        <v>0</v>
      </c>
      <c r="F246" s="7">
        <f>'calcolo elenco codici fiscali'!E246</f>
        <v>0</v>
      </c>
      <c r="G246" s="7">
        <f>'calcolo elenco codici fiscali'!F246</f>
        <v>0</v>
      </c>
      <c r="R246" s="7" t="e">
        <f>'calcolo elenco codici fiscali'!G246</f>
        <v>#N/A</v>
      </c>
    </row>
    <row r="247" spans="1:18" ht="14.4" x14ac:dyDescent="0.3">
      <c r="A247" s="7" t="s">
        <v>18</v>
      </c>
      <c r="B247" s="7">
        <f>'calcolo elenco codici fiscali'!A247</f>
        <v>0</v>
      </c>
      <c r="C247" s="7">
        <f>'calcolo elenco codici fiscali'!B247</f>
        <v>0</v>
      </c>
      <c r="D247" s="8">
        <f>'calcolo elenco codici fiscali'!D247</f>
        <v>0</v>
      </c>
      <c r="E247" s="7">
        <f>'calcolo elenco codici fiscali'!C247</f>
        <v>0</v>
      </c>
      <c r="F247" s="7">
        <f>'calcolo elenco codici fiscali'!E247</f>
        <v>0</v>
      </c>
      <c r="G247" s="7">
        <f>'calcolo elenco codici fiscali'!F247</f>
        <v>0</v>
      </c>
      <c r="R247" s="7" t="e">
        <f>'calcolo elenco codici fiscali'!G247</f>
        <v>#N/A</v>
      </c>
    </row>
    <row r="248" spans="1:18" ht="14.4" x14ac:dyDescent="0.3">
      <c r="A248" s="7" t="s">
        <v>18</v>
      </c>
      <c r="B248" s="7">
        <f>'calcolo elenco codici fiscali'!A248</f>
        <v>0</v>
      </c>
      <c r="C248" s="7">
        <f>'calcolo elenco codici fiscali'!B248</f>
        <v>0</v>
      </c>
      <c r="D248" s="8">
        <f>'calcolo elenco codici fiscali'!D248</f>
        <v>0</v>
      </c>
      <c r="E248" s="7">
        <f>'calcolo elenco codici fiscali'!C248</f>
        <v>0</v>
      </c>
      <c r="F248" s="7">
        <f>'calcolo elenco codici fiscali'!E248</f>
        <v>0</v>
      </c>
      <c r="G248" s="7">
        <f>'calcolo elenco codici fiscali'!F248</f>
        <v>0</v>
      </c>
      <c r="R248" s="7" t="e">
        <f>'calcolo elenco codici fiscali'!G248</f>
        <v>#N/A</v>
      </c>
    </row>
    <row r="249" spans="1:18" ht="14.4" x14ac:dyDescent="0.3">
      <c r="A249" s="7" t="s">
        <v>18</v>
      </c>
      <c r="B249" s="7">
        <f>'calcolo elenco codici fiscali'!A249</f>
        <v>0</v>
      </c>
      <c r="C249" s="7">
        <f>'calcolo elenco codici fiscali'!B249</f>
        <v>0</v>
      </c>
      <c r="D249" s="8">
        <f>'calcolo elenco codici fiscali'!D249</f>
        <v>0</v>
      </c>
      <c r="E249" s="7">
        <f>'calcolo elenco codici fiscali'!C249</f>
        <v>0</v>
      </c>
      <c r="F249" s="7">
        <f>'calcolo elenco codici fiscali'!E249</f>
        <v>0</v>
      </c>
      <c r="G249" s="7">
        <f>'calcolo elenco codici fiscali'!F249</f>
        <v>0</v>
      </c>
      <c r="R249" s="7" t="e">
        <f>'calcolo elenco codici fiscali'!G249</f>
        <v>#N/A</v>
      </c>
    </row>
    <row r="250" spans="1:18" ht="14.4" x14ac:dyDescent="0.3">
      <c r="A250" s="7" t="s">
        <v>18</v>
      </c>
      <c r="B250" s="7">
        <f>'calcolo elenco codici fiscali'!A250</f>
        <v>0</v>
      </c>
      <c r="C250" s="7">
        <f>'calcolo elenco codici fiscali'!B250</f>
        <v>0</v>
      </c>
      <c r="D250" s="8">
        <f>'calcolo elenco codici fiscali'!D250</f>
        <v>0</v>
      </c>
      <c r="E250" s="7">
        <f>'calcolo elenco codici fiscali'!C250</f>
        <v>0</v>
      </c>
      <c r="F250" s="7">
        <f>'calcolo elenco codici fiscali'!E250</f>
        <v>0</v>
      </c>
      <c r="G250" s="7">
        <f>'calcolo elenco codici fiscali'!F250</f>
        <v>0</v>
      </c>
      <c r="R250" s="7" t="e">
        <f>'calcolo elenco codici fiscali'!G250</f>
        <v>#N/A</v>
      </c>
    </row>
    <row r="251" spans="1:18" ht="14.4" x14ac:dyDescent="0.3">
      <c r="A251" s="7" t="s">
        <v>18</v>
      </c>
      <c r="B251" s="7">
        <f>'calcolo elenco codici fiscali'!A251</f>
        <v>0</v>
      </c>
      <c r="C251" s="7">
        <f>'calcolo elenco codici fiscali'!B251</f>
        <v>0</v>
      </c>
      <c r="D251" s="8">
        <f>'calcolo elenco codici fiscali'!D251</f>
        <v>0</v>
      </c>
      <c r="E251" s="7">
        <f>'calcolo elenco codici fiscali'!C251</f>
        <v>0</v>
      </c>
      <c r="F251" s="7">
        <f>'calcolo elenco codici fiscali'!E251</f>
        <v>0</v>
      </c>
      <c r="G251" s="7">
        <f>'calcolo elenco codici fiscali'!F251</f>
        <v>0</v>
      </c>
      <c r="R251" s="7" t="e">
        <f>'calcolo elenco codici fiscali'!G251</f>
        <v>#N/A</v>
      </c>
    </row>
    <row r="252" spans="1:18" ht="14.4" x14ac:dyDescent="0.3">
      <c r="A252" s="7" t="s">
        <v>18</v>
      </c>
      <c r="B252" s="7">
        <f>'calcolo elenco codici fiscali'!A252</f>
        <v>0</v>
      </c>
      <c r="C252" s="7">
        <f>'calcolo elenco codici fiscali'!B252</f>
        <v>0</v>
      </c>
      <c r="D252" s="8">
        <f>'calcolo elenco codici fiscali'!D252</f>
        <v>0</v>
      </c>
      <c r="E252" s="7">
        <f>'calcolo elenco codici fiscali'!C252</f>
        <v>0</v>
      </c>
      <c r="F252" s="7">
        <f>'calcolo elenco codici fiscali'!E252</f>
        <v>0</v>
      </c>
      <c r="G252" s="7">
        <f>'calcolo elenco codici fiscali'!F252</f>
        <v>0</v>
      </c>
      <c r="R252" s="7" t="e">
        <f>'calcolo elenco codici fiscali'!G252</f>
        <v>#N/A</v>
      </c>
    </row>
    <row r="253" spans="1:18" ht="14.4" x14ac:dyDescent="0.3">
      <c r="A253" s="7" t="s">
        <v>18</v>
      </c>
      <c r="B253" s="7">
        <f>'calcolo elenco codici fiscali'!A253</f>
        <v>0</v>
      </c>
      <c r="C253" s="7">
        <f>'calcolo elenco codici fiscali'!B253</f>
        <v>0</v>
      </c>
      <c r="D253" s="8">
        <f>'calcolo elenco codici fiscali'!D253</f>
        <v>0</v>
      </c>
      <c r="E253" s="7">
        <f>'calcolo elenco codici fiscali'!C253</f>
        <v>0</v>
      </c>
      <c r="F253" s="7">
        <f>'calcolo elenco codici fiscali'!E253</f>
        <v>0</v>
      </c>
      <c r="G253" s="7">
        <f>'calcolo elenco codici fiscali'!F253</f>
        <v>0</v>
      </c>
      <c r="R253" s="7" t="e">
        <f>'calcolo elenco codici fiscali'!G253</f>
        <v>#N/A</v>
      </c>
    </row>
    <row r="254" spans="1:18" ht="14.4" x14ac:dyDescent="0.3">
      <c r="A254" s="7" t="s">
        <v>18</v>
      </c>
      <c r="B254" s="7">
        <f>'calcolo elenco codici fiscali'!A254</f>
        <v>0</v>
      </c>
      <c r="C254" s="7">
        <f>'calcolo elenco codici fiscali'!B254</f>
        <v>0</v>
      </c>
      <c r="D254" s="8">
        <f>'calcolo elenco codici fiscali'!D254</f>
        <v>0</v>
      </c>
      <c r="E254" s="7">
        <f>'calcolo elenco codici fiscali'!C254</f>
        <v>0</v>
      </c>
      <c r="F254" s="7">
        <f>'calcolo elenco codici fiscali'!E254</f>
        <v>0</v>
      </c>
      <c r="G254" s="7">
        <f>'calcolo elenco codici fiscali'!F254</f>
        <v>0</v>
      </c>
      <c r="R254" s="7" t="e">
        <f>'calcolo elenco codici fiscali'!G254</f>
        <v>#N/A</v>
      </c>
    </row>
    <row r="255" spans="1:18" ht="14.4" x14ac:dyDescent="0.3">
      <c r="A255" s="7" t="s">
        <v>18</v>
      </c>
      <c r="B255" s="7">
        <f>'calcolo elenco codici fiscali'!A255</f>
        <v>0</v>
      </c>
      <c r="C255" s="7">
        <f>'calcolo elenco codici fiscali'!B255</f>
        <v>0</v>
      </c>
      <c r="D255" s="8">
        <f>'calcolo elenco codici fiscali'!D255</f>
        <v>0</v>
      </c>
      <c r="E255" s="7">
        <f>'calcolo elenco codici fiscali'!C255</f>
        <v>0</v>
      </c>
      <c r="F255" s="7">
        <f>'calcolo elenco codici fiscali'!E255</f>
        <v>0</v>
      </c>
      <c r="G255" s="7">
        <f>'calcolo elenco codici fiscali'!F255</f>
        <v>0</v>
      </c>
      <c r="R255" s="7" t="e">
        <f>'calcolo elenco codici fiscali'!G255</f>
        <v>#N/A</v>
      </c>
    </row>
    <row r="256" spans="1:18" ht="14.4" x14ac:dyDescent="0.3">
      <c r="A256" s="7" t="s">
        <v>18</v>
      </c>
      <c r="B256" s="7">
        <f>'calcolo elenco codici fiscali'!A256</f>
        <v>0</v>
      </c>
      <c r="C256" s="7">
        <f>'calcolo elenco codici fiscali'!B256</f>
        <v>0</v>
      </c>
      <c r="D256" s="8">
        <f>'calcolo elenco codici fiscali'!D256</f>
        <v>0</v>
      </c>
      <c r="E256" s="7">
        <f>'calcolo elenco codici fiscali'!C256</f>
        <v>0</v>
      </c>
      <c r="F256" s="7">
        <f>'calcolo elenco codici fiscali'!E256</f>
        <v>0</v>
      </c>
      <c r="G256" s="7">
        <f>'calcolo elenco codici fiscali'!F256</f>
        <v>0</v>
      </c>
      <c r="R256" s="7" t="e">
        <f>'calcolo elenco codici fiscali'!G256</f>
        <v>#N/A</v>
      </c>
    </row>
    <row r="257" spans="1:18" ht="14.4" x14ac:dyDescent="0.3">
      <c r="A257" s="7" t="s">
        <v>18</v>
      </c>
      <c r="B257" s="7">
        <f>'calcolo elenco codici fiscali'!A257</f>
        <v>0</v>
      </c>
      <c r="C257" s="7">
        <f>'calcolo elenco codici fiscali'!B257</f>
        <v>0</v>
      </c>
      <c r="D257" s="8">
        <f>'calcolo elenco codici fiscali'!D257</f>
        <v>0</v>
      </c>
      <c r="E257" s="7">
        <f>'calcolo elenco codici fiscali'!C257</f>
        <v>0</v>
      </c>
      <c r="F257" s="7">
        <f>'calcolo elenco codici fiscali'!E257</f>
        <v>0</v>
      </c>
      <c r="G257" s="7">
        <f>'calcolo elenco codici fiscali'!F257</f>
        <v>0</v>
      </c>
      <c r="R257" s="7" t="e">
        <f>'calcolo elenco codici fiscali'!G257</f>
        <v>#N/A</v>
      </c>
    </row>
    <row r="258" spans="1:18" ht="14.4" x14ac:dyDescent="0.3">
      <c r="A258" s="7" t="s">
        <v>18</v>
      </c>
      <c r="B258" s="7">
        <f>'calcolo elenco codici fiscali'!A258</f>
        <v>0</v>
      </c>
      <c r="C258" s="7">
        <f>'calcolo elenco codici fiscali'!B258</f>
        <v>0</v>
      </c>
      <c r="D258" s="8">
        <f>'calcolo elenco codici fiscali'!D258</f>
        <v>0</v>
      </c>
      <c r="E258" s="7">
        <f>'calcolo elenco codici fiscali'!C258</f>
        <v>0</v>
      </c>
      <c r="F258" s="7">
        <f>'calcolo elenco codici fiscali'!E258</f>
        <v>0</v>
      </c>
      <c r="G258" s="7">
        <f>'calcolo elenco codici fiscali'!F258</f>
        <v>0</v>
      </c>
      <c r="R258" s="7" t="e">
        <f>'calcolo elenco codici fiscali'!G258</f>
        <v>#N/A</v>
      </c>
    </row>
    <row r="259" spans="1:18" ht="14.4" x14ac:dyDescent="0.3">
      <c r="A259" s="7" t="s">
        <v>18</v>
      </c>
      <c r="B259" s="7">
        <f>'calcolo elenco codici fiscali'!A259</f>
        <v>0</v>
      </c>
      <c r="C259" s="7">
        <f>'calcolo elenco codici fiscali'!B259</f>
        <v>0</v>
      </c>
      <c r="D259" s="8">
        <f>'calcolo elenco codici fiscali'!D259</f>
        <v>0</v>
      </c>
      <c r="E259" s="7">
        <f>'calcolo elenco codici fiscali'!C259</f>
        <v>0</v>
      </c>
      <c r="F259" s="7">
        <f>'calcolo elenco codici fiscali'!E259</f>
        <v>0</v>
      </c>
      <c r="G259" s="7">
        <f>'calcolo elenco codici fiscali'!F259</f>
        <v>0</v>
      </c>
      <c r="R259" s="7" t="e">
        <f>'calcolo elenco codici fiscali'!G259</f>
        <v>#N/A</v>
      </c>
    </row>
    <row r="260" spans="1:18" ht="14.4" x14ac:dyDescent="0.3">
      <c r="A260" s="7" t="s">
        <v>18</v>
      </c>
      <c r="B260" s="7">
        <f>'calcolo elenco codici fiscali'!A260</f>
        <v>0</v>
      </c>
      <c r="C260" s="7">
        <f>'calcolo elenco codici fiscali'!B260</f>
        <v>0</v>
      </c>
      <c r="D260" s="8">
        <f>'calcolo elenco codici fiscali'!D260</f>
        <v>0</v>
      </c>
      <c r="E260" s="7">
        <f>'calcolo elenco codici fiscali'!C260</f>
        <v>0</v>
      </c>
      <c r="F260" s="7">
        <f>'calcolo elenco codici fiscali'!E260</f>
        <v>0</v>
      </c>
      <c r="G260" s="7">
        <f>'calcolo elenco codici fiscali'!F260</f>
        <v>0</v>
      </c>
      <c r="R260" s="7" t="e">
        <f>'calcolo elenco codici fiscali'!G260</f>
        <v>#N/A</v>
      </c>
    </row>
    <row r="261" spans="1:18" ht="14.4" x14ac:dyDescent="0.3">
      <c r="A261" s="7" t="s">
        <v>18</v>
      </c>
      <c r="B261" s="7">
        <f>'calcolo elenco codici fiscali'!A261</f>
        <v>0</v>
      </c>
      <c r="C261" s="7">
        <f>'calcolo elenco codici fiscali'!B261</f>
        <v>0</v>
      </c>
      <c r="D261" s="8">
        <f>'calcolo elenco codici fiscali'!D261</f>
        <v>0</v>
      </c>
      <c r="E261" s="7">
        <f>'calcolo elenco codici fiscali'!C261</f>
        <v>0</v>
      </c>
      <c r="F261" s="7">
        <f>'calcolo elenco codici fiscali'!E261</f>
        <v>0</v>
      </c>
      <c r="G261" s="7">
        <f>'calcolo elenco codici fiscali'!F261</f>
        <v>0</v>
      </c>
      <c r="R261" s="7" t="e">
        <f>'calcolo elenco codici fiscali'!G261</f>
        <v>#N/A</v>
      </c>
    </row>
    <row r="262" spans="1:18" ht="14.4" x14ac:dyDescent="0.3">
      <c r="A262" s="7" t="s">
        <v>18</v>
      </c>
      <c r="B262" s="7">
        <f>'calcolo elenco codici fiscali'!A262</f>
        <v>0</v>
      </c>
      <c r="C262" s="7">
        <f>'calcolo elenco codici fiscali'!B262</f>
        <v>0</v>
      </c>
      <c r="D262" s="8">
        <f>'calcolo elenco codici fiscali'!D262</f>
        <v>0</v>
      </c>
      <c r="E262" s="7">
        <f>'calcolo elenco codici fiscali'!C262</f>
        <v>0</v>
      </c>
      <c r="F262" s="7">
        <f>'calcolo elenco codici fiscali'!E262</f>
        <v>0</v>
      </c>
      <c r="G262" s="7">
        <f>'calcolo elenco codici fiscali'!F262</f>
        <v>0</v>
      </c>
      <c r="R262" s="7" t="e">
        <f>'calcolo elenco codici fiscali'!G262</f>
        <v>#N/A</v>
      </c>
    </row>
    <row r="263" spans="1:18" ht="14.4" x14ac:dyDescent="0.3">
      <c r="A263" s="7" t="s">
        <v>18</v>
      </c>
      <c r="B263" s="7">
        <f>'calcolo elenco codici fiscali'!A263</f>
        <v>0</v>
      </c>
      <c r="C263" s="7">
        <f>'calcolo elenco codici fiscali'!B263</f>
        <v>0</v>
      </c>
      <c r="D263" s="8">
        <f>'calcolo elenco codici fiscali'!D263</f>
        <v>0</v>
      </c>
      <c r="E263" s="7">
        <f>'calcolo elenco codici fiscali'!C263</f>
        <v>0</v>
      </c>
      <c r="F263" s="7">
        <f>'calcolo elenco codici fiscali'!E263</f>
        <v>0</v>
      </c>
      <c r="G263" s="7">
        <f>'calcolo elenco codici fiscali'!F263</f>
        <v>0</v>
      </c>
      <c r="R263" s="7" t="e">
        <f>'calcolo elenco codici fiscali'!G263</f>
        <v>#N/A</v>
      </c>
    </row>
    <row r="264" spans="1:18" ht="14.4" x14ac:dyDescent="0.3">
      <c r="A264" s="7" t="s">
        <v>18</v>
      </c>
      <c r="B264" s="7">
        <f>'calcolo elenco codici fiscali'!A264</f>
        <v>0</v>
      </c>
      <c r="C264" s="7">
        <f>'calcolo elenco codici fiscali'!B264</f>
        <v>0</v>
      </c>
      <c r="D264" s="8">
        <f>'calcolo elenco codici fiscali'!D264</f>
        <v>0</v>
      </c>
      <c r="E264" s="7">
        <f>'calcolo elenco codici fiscali'!C264</f>
        <v>0</v>
      </c>
      <c r="F264" s="7">
        <f>'calcolo elenco codici fiscali'!E264</f>
        <v>0</v>
      </c>
      <c r="G264" s="7">
        <f>'calcolo elenco codici fiscali'!F264</f>
        <v>0</v>
      </c>
      <c r="R264" s="7" t="e">
        <f>'calcolo elenco codici fiscali'!G264</f>
        <v>#N/A</v>
      </c>
    </row>
    <row r="265" spans="1:18" ht="14.4" x14ac:dyDescent="0.3">
      <c r="A265" s="7" t="s">
        <v>18</v>
      </c>
      <c r="B265" s="7">
        <f>'calcolo elenco codici fiscali'!A265</f>
        <v>0</v>
      </c>
      <c r="C265" s="7">
        <f>'calcolo elenco codici fiscali'!B265</f>
        <v>0</v>
      </c>
      <c r="D265" s="8">
        <f>'calcolo elenco codici fiscali'!D265</f>
        <v>0</v>
      </c>
      <c r="E265" s="7">
        <f>'calcolo elenco codici fiscali'!C265</f>
        <v>0</v>
      </c>
      <c r="F265" s="7">
        <f>'calcolo elenco codici fiscali'!E265</f>
        <v>0</v>
      </c>
      <c r="G265" s="7">
        <f>'calcolo elenco codici fiscali'!F265</f>
        <v>0</v>
      </c>
      <c r="R265" s="7" t="e">
        <f>'calcolo elenco codici fiscali'!G265</f>
        <v>#N/A</v>
      </c>
    </row>
    <row r="266" spans="1:18" ht="14.4" x14ac:dyDescent="0.3">
      <c r="A266" s="7" t="s">
        <v>18</v>
      </c>
      <c r="B266" s="7">
        <f>'calcolo elenco codici fiscali'!A266</f>
        <v>0</v>
      </c>
      <c r="C266" s="7">
        <f>'calcolo elenco codici fiscali'!B266</f>
        <v>0</v>
      </c>
      <c r="D266" s="8">
        <f>'calcolo elenco codici fiscali'!D266</f>
        <v>0</v>
      </c>
      <c r="E266" s="7">
        <f>'calcolo elenco codici fiscali'!C266</f>
        <v>0</v>
      </c>
      <c r="F266" s="7">
        <f>'calcolo elenco codici fiscali'!E266</f>
        <v>0</v>
      </c>
      <c r="G266" s="7">
        <f>'calcolo elenco codici fiscali'!F266</f>
        <v>0</v>
      </c>
      <c r="R266" s="7" t="e">
        <f>'calcolo elenco codici fiscali'!G266</f>
        <v>#N/A</v>
      </c>
    </row>
    <row r="267" spans="1:18" ht="14.4" x14ac:dyDescent="0.3">
      <c r="A267" s="7" t="s">
        <v>18</v>
      </c>
      <c r="B267" s="7">
        <f>'calcolo elenco codici fiscali'!A267</f>
        <v>0</v>
      </c>
      <c r="C267" s="7">
        <f>'calcolo elenco codici fiscali'!B267</f>
        <v>0</v>
      </c>
      <c r="D267" s="8">
        <f>'calcolo elenco codici fiscali'!D267</f>
        <v>0</v>
      </c>
      <c r="E267" s="7">
        <f>'calcolo elenco codici fiscali'!C267</f>
        <v>0</v>
      </c>
      <c r="F267" s="7">
        <f>'calcolo elenco codici fiscali'!E267</f>
        <v>0</v>
      </c>
      <c r="G267" s="7">
        <f>'calcolo elenco codici fiscali'!F267</f>
        <v>0</v>
      </c>
      <c r="R267" s="7" t="e">
        <f>'calcolo elenco codici fiscali'!G267</f>
        <v>#N/A</v>
      </c>
    </row>
    <row r="268" spans="1:18" ht="14.4" x14ac:dyDescent="0.3">
      <c r="A268" s="7" t="s">
        <v>18</v>
      </c>
      <c r="B268" s="7">
        <f>'calcolo elenco codici fiscali'!A268</f>
        <v>0</v>
      </c>
      <c r="C268" s="7">
        <f>'calcolo elenco codici fiscali'!B268</f>
        <v>0</v>
      </c>
      <c r="D268" s="8">
        <f>'calcolo elenco codici fiscali'!D268</f>
        <v>0</v>
      </c>
      <c r="E268" s="7">
        <f>'calcolo elenco codici fiscali'!C268</f>
        <v>0</v>
      </c>
      <c r="F268" s="7">
        <f>'calcolo elenco codici fiscali'!E268</f>
        <v>0</v>
      </c>
      <c r="G268" s="7">
        <f>'calcolo elenco codici fiscali'!F268</f>
        <v>0</v>
      </c>
      <c r="R268" s="7" t="e">
        <f>'calcolo elenco codici fiscali'!G268</f>
        <v>#N/A</v>
      </c>
    </row>
    <row r="269" spans="1:18" ht="14.4" x14ac:dyDescent="0.3">
      <c r="A269" s="7" t="s">
        <v>18</v>
      </c>
      <c r="B269" s="7">
        <f>'calcolo elenco codici fiscali'!A269</f>
        <v>0</v>
      </c>
      <c r="C269" s="7">
        <f>'calcolo elenco codici fiscali'!B269</f>
        <v>0</v>
      </c>
      <c r="D269" s="8">
        <f>'calcolo elenco codici fiscali'!D269</f>
        <v>0</v>
      </c>
      <c r="E269" s="7">
        <f>'calcolo elenco codici fiscali'!C269</f>
        <v>0</v>
      </c>
      <c r="F269" s="7">
        <f>'calcolo elenco codici fiscali'!E269</f>
        <v>0</v>
      </c>
      <c r="G269" s="7">
        <f>'calcolo elenco codici fiscali'!F269</f>
        <v>0</v>
      </c>
      <c r="R269" s="7" t="e">
        <f>'calcolo elenco codici fiscali'!G269</f>
        <v>#N/A</v>
      </c>
    </row>
    <row r="270" spans="1:18" ht="14.4" x14ac:dyDescent="0.3">
      <c r="A270" s="7" t="s">
        <v>18</v>
      </c>
      <c r="B270" s="7">
        <f>'calcolo elenco codici fiscali'!A270</f>
        <v>0</v>
      </c>
      <c r="C270" s="7">
        <f>'calcolo elenco codici fiscali'!B270</f>
        <v>0</v>
      </c>
      <c r="D270" s="8">
        <f>'calcolo elenco codici fiscali'!D270</f>
        <v>0</v>
      </c>
      <c r="E270" s="7">
        <f>'calcolo elenco codici fiscali'!C270</f>
        <v>0</v>
      </c>
      <c r="F270" s="7">
        <f>'calcolo elenco codici fiscali'!E270</f>
        <v>0</v>
      </c>
      <c r="G270" s="7">
        <f>'calcolo elenco codici fiscali'!F270</f>
        <v>0</v>
      </c>
      <c r="R270" s="7" t="e">
        <f>'calcolo elenco codici fiscali'!G270</f>
        <v>#N/A</v>
      </c>
    </row>
    <row r="271" spans="1:18" ht="14.4" x14ac:dyDescent="0.3">
      <c r="A271" s="7" t="s">
        <v>18</v>
      </c>
      <c r="B271" s="7">
        <f>'calcolo elenco codici fiscali'!A271</f>
        <v>0</v>
      </c>
      <c r="C271" s="7">
        <f>'calcolo elenco codici fiscali'!B271</f>
        <v>0</v>
      </c>
      <c r="D271" s="8">
        <f>'calcolo elenco codici fiscali'!D271</f>
        <v>0</v>
      </c>
      <c r="E271" s="7">
        <f>'calcolo elenco codici fiscali'!C271</f>
        <v>0</v>
      </c>
      <c r="F271" s="7">
        <f>'calcolo elenco codici fiscali'!E271</f>
        <v>0</v>
      </c>
      <c r="G271" s="7">
        <f>'calcolo elenco codici fiscali'!F271</f>
        <v>0</v>
      </c>
      <c r="R271" s="7" t="e">
        <f>'calcolo elenco codici fiscali'!G271</f>
        <v>#N/A</v>
      </c>
    </row>
    <row r="272" spans="1:18" ht="14.4" x14ac:dyDescent="0.3">
      <c r="A272" s="7" t="s">
        <v>18</v>
      </c>
      <c r="B272" s="7">
        <f>'calcolo elenco codici fiscali'!A272</f>
        <v>0</v>
      </c>
      <c r="C272" s="7">
        <f>'calcolo elenco codici fiscali'!B272</f>
        <v>0</v>
      </c>
      <c r="D272" s="8">
        <f>'calcolo elenco codici fiscali'!D272</f>
        <v>0</v>
      </c>
      <c r="E272" s="7">
        <f>'calcolo elenco codici fiscali'!C272</f>
        <v>0</v>
      </c>
      <c r="F272" s="7">
        <f>'calcolo elenco codici fiscali'!E272</f>
        <v>0</v>
      </c>
      <c r="G272" s="7">
        <f>'calcolo elenco codici fiscali'!F272</f>
        <v>0</v>
      </c>
      <c r="R272" s="7" t="e">
        <f>'calcolo elenco codici fiscali'!G272</f>
        <v>#N/A</v>
      </c>
    </row>
    <row r="273" spans="1:18" ht="14.4" x14ac:dyDescent="0.3">
      <c r="A273" s="7" t="s">
        <v>18</v>
      </c>
      <c r="B273" s="7">
        <f>'calcolo elenco codici fiscali'!A273</f>
        <v>0</v>
      </c>
      <c r="C273" s="7">
        <f>'calcolo elenco codici fiscali'!B273</f>
        <v>0</v>
      </c>
      <c r="D273" s="8">
        <f>'calcolo elenco codici fiscali'!D273</f>
        <v>0</v>
      </c>
      <c r="E273" s="7">
        <f>'calcolo elenco codici fiscali'!C273</f>
        <v>0</v>
      </c>
      <c r="F273" s="7">
        <f>'calcolo elenco codici fiscali'!E273</f>
        <v>0</v>
      </c>
      <c r="G273" s="7">
        <f>'calcolo elenco codici fiscali'!F273</f>
        <v>0</v>
      </c>
      <c r="R273" s="7" t="e">
        <f>'calcolo elenco codici fiscali'!G273</f>
        <v>#N/A</v>
      </c>
    </row>
    <row r="274" spans="1:18" ht="14.4" x14ac:dyDescent="0.3">
      <c r="A274" s="7" t="s">
        <v>18</v>
      </c>
      <c r="B274" s="7">
        <f>'calcolo elenco codici fiscali'!A274</f>
        <v>0</v>
      </c>
      <c r="C274" s="7">
        <f>'calcolo elenco codici fiscali'!B274</f>
        <v>0</v>
      </c>
      <c r="D274" s="8">
        <f>'calcolo elenco codici fiscali'!D274</f>
        <v>0</v>
      </c>
      <c r="E274" s="7">
        <f>'calcolo elenco codici fiscali'!C274</f>
        <v>0</v>
      </c>
      <c r="F274" s="7">
        <f>'calcolo elenco codici fiscali'!E274</f>
        <v>0</v>
      </c>
      <c r="G274" s="7">
        <f>'calcolo elenco codici fiscali'!F274</f>
        <v>0</v>
      </c>
      <c r="R274" s="7" t="e">
        <f>'calcolo elenco codici fiscali'!G274</f>
        <v>#N/A</v>
      </c>
    </row>
    <row r="275" spans="1:18" ht="14.4" x14ac:dyDescent="0.3">
      <c r="A275" s="7" t="s">
        <v>18</v>
      </c>
      <c r="B275" s="7">
        <f>'calcolo elenco codici fiscali'!A275</f>
        <v>0</v>
      </c>
      <c r="C275" s="7">
        <f>'calcolo elenco codici fiscali'!B275</f>
        <v>0</v>
      </c>
      <c r="D275" s="8">
        <f>'calcolo elenco codici fiscali'!D275</f>
        <v>0</v>
      </c>
      <c r="E275" s="7">
        <f>'calcolo elenco codici fiscali'!C275</f>
        <v>0</v>
      </c>
      <c r="F275" s="7">
        <f>'calcolo elenco codici fiscali'!E275</f>
        <v>0</v>
      </c>
      <c r="G275" s="7">
        <f>'calcolo elenco codici fiscali'!F275</f>
        <v>0</v>
      </c>
      <c r="R275" s="7" t="e">
        <f>'calcolo elenco codici fiscali'!G275</f>
        <v>#N/A</v>
      </c>
    </row>
    <row r="276" spans="1:18" ht="14.4" x14ac:dyDescent="0.3">
      <c r="A276" s="7" t="s">
        <v>18</v>
      </c>
      <c r="B276" s="7">
        <f>'calcolo elenco codici fiscali'!A276</f>
        <v>0</v>
      </c>
      <c r="C276" s="7">
        <f>'calcolo elenco codici fiscali'!B276</f>
        <v>0</v>
      </c>
      <c r="D276" s="8">
        <f>'calcolo elenco codici fiscali'!D276</f>
        <v>0</v>
      </c>
      <c r="E276" s="7">
        <f>'calcolo elenco codici fiscali'!C276</f>
        <v>0</v>
      </c>
      <c r="F276" s="7">
        <f>'calcolo elenco codici fiscali'!E276</f>
        <v>0</v>
      </c>
      <c r="G276" s="7">
        <f>'calcolo elenco codici fiscali'!F276</f>
        <v>0</v>
      </c>
      <c r="R276" s="7" t="e">
        <f>'calcolo elenco codici fiscali'!G276</f>
        <v>#N/A</v>
      </c>
    </row>
    <row r="277" spans="1:18" ht="14.4" x14ac:dyDescent="0.3">
      <c r="A277" s="7" t="s">
        <v>18</v>
      </c>
      <c r="B277" s="7">
        <f>'calcolo elenco codici fiscali'!A277</f>
        <v>0</v>
      </c>
      <c r="C277" s="7">
        <f>'calcolo elenco codici fiscali'!B277</f>
        <v>0</v>
      </c>
      <c r="D277" s="8">
        <f>'calcolo elenco codici fiscali'!D277</f>
        <v>0</v>
      </c>
      <c r="E277" s="7">
        <f>'calcolo elenco codici fiscali'!C277</f>
        <v>0</v>
      </c>
      <c r="F277" s="7">
        <f>'calcolo elenco codici fiscali'!E277</f>
        <v>0</v>
      </c>
      <c r="G277" s="7">
        <f>'calcolo elenco codici fiscali'!F277</f>
        <v>0</v>
      </c>
      <c r="R277" s="7" t="e">
        <f>'calcolo elenco codici fiscali'!G277</f>
        <v>#N/A</v>
      </c>
    </row>
    <row r="278" spans="1:18" ht="14.4" x14ac:dyDescent="0.3">
      <c r="A278" s="7" t="s">
        <v>18</v>
      </c>
      <c r="B278" s="7">
        <f>'calcolo elenco codici fiscali'!A278</f>
        <v>0</v>
      </c>
      <c r="C278" s="7">
        <f>'calcolo elenco codici fiscali'!B278</f>
        <v>0</v>
      </c>
      <c r="D278" s="8">
        <f>'calcolo elenco codici fiscali'!D278</f>
        <v>0</v>
      </c>
      <c r="E278" s="7">
        <f>'calcolo elenco codici fiscali'!C278</f>
        <v>0</v>
      </c>
      <c r="F278" s="7">
        <f>'calcolo elenco codici fiscali'!E278</f>
        <v>0</v>
      </c>
      <c r="G278" s="7">
        <f>'calcolo elenco codici fiscali'!F278</f>
        <v>0</v>
      </c>
      <c r="R278" s="7" t="e">
        <f>'calcolo elenco codici fiscali'!G278</f>
        <v>#N/A</v>
      </c>
    </row>
    <row r="279" spans="1:18" ht="14.4" x14ac:dyDescent="0.3">
      <c r="A279" s="7" t="s">
        <v>18</v>
      </c>
      <c r="B279" s="7">
        <f>'calcolo elenco codici fiscali'!A279</f>
        <v>0</v>
      </c>
      <c r="C279" s="7">
        <f>'calcolo elenco codici fiscali'!B279</f>
        <v>0</v>
      </c>
      <c r="D279" s="8">
        <f>'calcolo elenco codici fiscali'!D279</f>
        <v>0</v>
      </c>
      <c r="E279" s="7">
        <f>'calcolo elenco codici fiscali'!C279</f>
        <v>0</v>
      </c>
      <c r="F279" s="7">
        <f>'calcolo elenco codici fiscali'!E279</f>
        <v>0</v>
      </c>
      <c r="G279" s="7">
        <f>'calcolo elenco codici fiscali'!F279</f>
        <v>0</v>
      </c>
      <c r="R279" s="7" t="e">
        <f>'calcolo elenco codici fiscali'!G279</f>
        <v>#N/A</v>
      </c>
    </row>
    <row r="280" spans="1:18" ht="14.4" x14ac:dyDescent="0.3">
      <c r="A280" s="7" t="s">
        <v>18</v>
      </c>
      <c r="B280" s="7">
        <f>'calcolo elenco codici fiscali'!A280</f>
        <v>0</v>
      </c>
      <c r="C280" s="7">
        <f>'calcolo elenco codici fiscali'!B280</f>
        <v>0</v>
      </c>
      <c r="D280" s="8">
        <f>'calcolo elenco codici fiscali'!D280</f>
        <v>0</v>
      </c>
      <c r="E280" s="7">
        <f>'calcolo elenco codici fiscali'!C280</f>
        <v>0</v>
      </c>
      <c r="F280" s="7">
        <f>'calcolo elenco codici fiscali'!E280</f>
        <v>0</v>
      </c>
      <c r="G280" s="7">
        <f>'calcolo elenco codici fiscali'!F280</f>
        <v>0</v>
      </c>
      <c r="R280" s="7" t="e">
        <f>'calcolo elenco codici fiscali'!G280</f>
        <v>#N/A</v>
      </c>
    </row>
    <row r="281" spans="1:18" ht="14.4" x14ac:dyDescent="0.3">
      <c r="A281" s="7" t="s">
        <v>18</v>
      </c>
      <c r="B281" s="7">
        <f>'calcolo elenco codici fiscali'!A281</f>
        <v>0</v>
      </c>
      <c r="C281" s="7">
        <f>'calcolo elenco codici fiscali'!B281</f>
        <v>0</v>
      </c>
      <c r="D281" s="8">
        <f>'calcolo elenco codici fiscali'!D281</f>
        <v>0</v>
      </c>
      <c r="E281" s="7">
        <f>'calcolo elenco codici fiscali'!C281</f>
        <v>0</v>
      </c>
      <c r="F281" s="7">
        <f>'calcolo elenco codici fiscali'!E281</f>
        <v>0</v>
      </c>
      <c r="G281" s="7">
        <f>'calcolo elenco codici fiscali'!F281</f>
        <v>0</v>
      </c>
      <c r="R281" s="7" t="e">
        <f>'calcolo elenco codici fiscali'!G281</f>
        <v>#N/A</v>
      </c>
    </row>
    <row r="282" spans="1:18" ht="14.4" x14ac:dyDescent="0.3">
      <c r="A282" s="7" t="s">
        <v>18</v>
      </c>
      <c r="B282" s="7">
        <f>'calcolo elenco codici fiscali'!A282</f>
        <v>0</v>
      </c>
      <c r="C282" s="7">
        <f>'calcolo elenco codici fiscali'!B282</f>
        <v>0</v>
      </c>
      <c r="D282" s="8">
        <f>'calcolo elenco codici fiscali'!D282</f>
        <v>0</v>
      </c>
      <c r="E282" s="7">
        <f>'calcolo elenco codici fiscali'!C282</f>
        <v>0</v>
      </c>
      <c r="F282" s="7">
        <f>'calcolo elenco codici fiscali'!E282</f>
        <v>0</v>
      </c>
      <c r="G282" s="7">
        <f>'calcolo elenco codici fiscali'!F282</f>
        <v>0</v>
      </c>
      <c r="R282" s="7" t="e">
        <f>'calcolo elenco codici fiscali'!G282</f>
        <v>#N/A</v>
      </c>
    </row>
    <row r="283" spans="1:18" ht="14.4" x14ac:dyDescent="0.3">
      <c r="A283" s="7" t="s">
        <v>18</v>
      </c>
      <c r="B283" s="7">
        <f>'calcolo elenco codici fiscali'!A283</f>
        <v>0</v>
      </c>
      <c r="C283" s="7">
        <f>'calcolo elenco codici fiscali'!B283</f>
        <v>0</v>
      </c>
      <c r="D283" s="8">
        <f>'calcolo elenco codici fiscali'!D283</f>
        <v>0</v>
      </c>
      <c r="E283" s="7">
        <f>'calcolo elenco codici fiscali'!C283</f>
        <v>0</v>
      </c>
      <c r="F283" s="7">
        <f>'calcolo elenco codici fiscali'!E283</f>
        <v>0</v>
      </c>
      <c r="G283" s="7">
        <f>'calcolo elenco codici fiscali'!F283</f>
        <v>0</v>
      </c>
      <c r="R283" s="7" t="e">
        <f>'calcolo elenco codici fiscali'!G283</f>
        <v>#N/A</v>
      </c>
    </row>
    <row r="284" spans="1:18" ht="14.4" x14ac:dyDescent="0.3">
      <c r="A284" s="7" t="s">
        <v>18</v>
      </c>
      <c r="B284" s="7">
        <f>'calcolo elenco codici fiscali'!A284</f>
        <v>0</v>
      </c>
      <c r="C284" s="7">
        <f>'calcolo elenco codici fiscali'!B284</f>
        <v>0</v>
      </c>
      <c r="D284" s="8">
        <f>'calcolo elenco codici fiscali'!D284</f>
        <v>0</v>
      </c>
      <c r="E284" s="7">
        <f>'calcolo elenco codici fiscali'!C284</f>
        <v>0</v>
      </c>
      <c r="F284" s="7">
        <f>'calcolo elenco codici fiscali'!E284</f>
        <v>0</v>
      </c>
      <c r="G284" s="7">
        <f>'calcolo elenco codici fiscali'!F284</f>
        <v>0</v>
      </c>
      <c r="R284" s="7" t="e">
        <f>'calcolo elenco codici fiscali'!G284</f>
        <v>#N/A</v>
      </c>
    </row>
    <row r="285" spans="1:18" ht="14.4" x14ac:dyDescent="0.3">
      <c r="A285" s="7" t="s">
        <v>18</v>
      </c>
      <c r="B285" s="7">
        <f>'calcolo elenco codici fiscali'!A285</f>
        <v>0</v>
      </c>
      <c r="C285" s="7">
        <f>'calcolo elenco codici fiscali'!B285</f>
        <v>0</v>
      </c>
      <c r="D285" s="8">
        <f>'calcolo elenco codici fiscali'!D285</f>
        <v>0</v>
      </c>
      <c r="E285" s="7">
        <f>'calcolo elenco codici fiscali'!C285</f>
        <v>0</v>
      </c>
      <c r="F285" s="7">
        <f>'calcolo elenco codici fiscali'!E285</f>
        <v>0</v>
      </c>
      <c r="G285" s="7">
        <f>'calcolo elenco codici fiscali'!F285</f>
        <v>0</v>
      </c>
      <c r="R285" s="7" t="e">
        <f>'calcolo elenco codici fiscali'!G285</f>
        <v>#N/A</v>
      </c>
    </row>
    <row r="286" spans="1:18" ht="14.4" x14ac:dyDescent="0.3">
      <c r="A286" s="7" t="s">
        <v>18</v>
      </c>
      <c r="B286" s="7">
        <f>'calcolo elenco codici fiscali'!A286</f>
        <v>0</v>
      </c>
      <c r="C286" s="7">
        <f>'calcolo elenco codici fiscali'!B286</f>
        <v>0</v>
      </c>
      <c r="D286" s="8">
        <f>'calcolo elenco codici fiscali'!D286</f>
        <v>0</v>
      </c>
      <c r="E286" s="7">
        <f>'calcolo elenco codici fiscali'!C286</f>
        <v>0</v>
      </c>
      <c r="F286" s="7">
        <f>'calcolo elenco codici fiscali'!E286</f>
        <v>0</v>
      </c>
      <c r="G286" s="7">
        <f>'calcolo elenco codici fiscali'!F286</f>
        <v>0</v>
      </c>
      <c r="R286" s="7" t="e">
        <f>'calcolo elenco codici fiscali'!G286</f>
        <v>#N/A</v>
      </c>
    </row>
    <row r="287" spans="1:18" ht="14.4" x14ac:dyDescent="0.3">
      <c r="A287" s="7" t="s">
        <v>18</v>
      </c>
      <c r="B287" s="7">
        <f>'calcolo elenco codici fiscali'!A287</f>
        <v>0</v>
      </c>
      <c r="C287" s="7">
        <f>'calcolo elenco codici fiscali'!B287</f>
        <v>0</v>
      </c>
      <c r="D287" s="8">
        <f>'calcolo elenco codici fiscali'!D287</f>
        <v>0</v>
      </c>
      <c r="E287" s="7">
        <f>'calcolo elenco codici fiscali'!C287</f>
        <v>0</v>
      </c>
      <c r="F287" s="7">
        <f>'calcolo elenco codici fiscali'!E287</f>
        <v>0</v>
      </c>
      <c r="G287" s="7">
        <f>'calcolo elenco codici fiscali'!F287</f>
        <v>0</v>
      </c>
      <c r="R287" s="7" t="e">
        <f>'calcolo elenco codici fiscali'!G287</f>
        <v>#N/A</v>
      </c>
    </row>
    <row r="288" spans="1:18" ht="14.4" x14ac:dyDescent="0.3">
      <c r="A288" s="7" t="s">
        <v>18</v>
      </c>
      <c r="B288" s="7">
        <f>'calcolo elenco codici fiscali'!A288</f>
        <v>0</v>
      </c>
      <c r="C288" s="7">
        <f>'calcolo elenco codici fiscali'!B288</f>
        <v>0</v>
      </c>
      <c r="D288" s="8">
        <f>'calcolo elenco codici fiscali'!D288</f>
        <v>0</v>
      </c>
      <c r="E288" s="7">
        <f>'calcolo elenco codici fiscali'!C288</f>
        <v>0</v>
      </c>
      <c r="F288" s="7">
        <f>'calcolo elenco codici fiscali'!E288</f>
        <v>0</v>
      </c>
      <c r="G288" s="7">
        <f>'calcolo elenco codici fiscali'!F288</f>
        <v>0</v>
      </c>
      <c r="R288" s="7" t="e">
        <f>'calcolo elenco codici fiscali'!G288</f>
        <v>#N/A</v>
      </c>
    </row>
    <row r="289" spans="1:18" ht="14.4" x14ac:dyDescent="0.3">
      <c r="A289" s="7" t="s">
        <v>18</v>
      </c>
      <c r="B289" s="7">
        <f>'calcolo elenco codici fiscali'!A289</f>
        <v>0</v>
      </c>
      <c r="C289" s="7">
        <f>'calcolo elenco codici fiscali'!B289</f>
        <v>0</v>
      </c>
      <c r="D289" s="8">
        <f>'calcolo elenco codici fiscali'!D289</f>
        <v>0</v>
      </c>
      <c r="E289" s="7">
        <f>'calcolo elenco codici fiscali'!C289</f>
        <v>0</v>
      </c>
      <c r="F289" s="7">
        <f>'calcolo elenco codici fiscali'!E289</f>
        <v>0</v>
      </c>
      <c r="G289" s="7">
        <f>'calcolo elenco codici fiscali'!F289</f>
        <v>0</v>
      </c>
      <c r="R289" s="7" t="e">
        <f>'calcolo elenco codici fiscali'!G289</f>
        <v>#N/A</v>
      </c>
    </row>
    <row r="290" spans="1:18" ht="14.4" x14ac:dyDescent="0.3">
      <c r="A290" s="7" t="s">
        <v>18</v>
      </c>
      <c r="B290" s="7">
        <f>'calcolo elenco codici fiscali'!A290</f>
        <v>0</v>
      </c>
      <c r="C290" s="7">
        <f>'calcolo elenco codici fiscali'!B290</f>
        <v>0</v>
      </c>
      <c r="D290" s="8">
        <f>'calcolo elenco codici fiscali'!D290</f>
        <v>0</v>
      </c>
      <c r="E290" s="7">
        <f>'calcolo elenco codici fiscali'!C290</f>
        <v>0</v>
      </c>
      <c r="F290" s="7">
        <f>'calcolo elenco codici fiscali'!E290</f>
        <v>0</v>
      </c>
      <c r="G290" s="7">
        <f>'calcolo elenco codici fiscali'!F290</f>
        <v>0</v>
      </c>
      <c r="R290" s="7" t="e">
        <f>'calcolo elenco codici fiscali'!G290</f>
        <v>#N/A</v>
      </c>
    </row>
    <row r="291" spans="1:18" ht="14.4" x14ac:dyDescent="0.3">
      <c r="A291" s="7" t="s">
        <v>18</v>
      </c>
      <c r="B291" s="7">
        <f>'calcolo elenco codici fiscali'!A291</f>
        <v>0</v>
      </c>
      <c r="C291" s="7">
        <f>'calcolo elenco codici fiscali'!B291</f>
        <v>0</v>
      </c>
      <c r="D291" s="8">
        <f>'calcolo elenco codici fiscali'!D291</f>
        <v>0</v>
      </c>
      <c r="E291" s="7">
        <f>'calcolo elenco codici fiscali'!C291</f>
        <v>0</v>
      </c>
      <c r="F291" s="7">
        <f>'calcolo elenco codici fiscali'!E291</f>
        <v>0</v>
      </c>
      <c r="G291" s="7">
        <f>'calcolo elenco codici fiscali'!F291</f>
        <v>0</v>
      </c>
      <c r="R291" s="7" t="e">
        <f>'calcolo elenco codici fiscali'!G291</f>
        <v>#N/A</v>
      </c>
    </row>
    <row r="292" spans="1:18" ht="14.4" x14ac:dyDescent="0.3">
      <c r="A292" s="7" t="s">
        <v>18</v>
      </c>
      <c r="B292" s="7">
        <f>'calcolo elenco codici fiscali'!A292</f>
        <v>0</v>
      </c>
      <c r="C292" s="7">
        <f>'calcolo elenco codici fiscali'!B292</f>
        <v>0</v>
      </c>
      <c r="D292" s="8">
        <f>'calcolo elenco codici fiscali'!D292</f>
        <v>0</v>
      </c>
      <c r="E292" s="7">
        <f>'calcolo elenco codici fiscali'!C292</f>
        <v>0</v>
      </c>
      <c r="F292" s="7">
        <f>'calcolo elenco codici fiscali'!E292</f>
        <v>0</v>
      </c>
      <c r="G292" s="7">
        <f>'calcolo elenco codici fiscali'!F292</f>
        <v>0</v>
      </c>
      <c r="R292" s="7" t="e">
        <f>'calcolo elenco codici fiscali'!G292</f>
        <v>#N/A</v>
      </c>
    </row>
    <row r="293" spans="1:18" ht="14.4" x14ac:dyDescent="0.3">
      <c r="A293" s="7" t="s">
        <v>18</v>
      </c>
      <c r="B293" s="7">
        <f>'calcolo elenco codici fiscali'!A293</f>
        <v>0</v>
      </c>
      <c r="C293" s="7">
        <f>'calcolo elenco codici fiscali'!B293</f>
        <v>0</v>
      </c>
      <c r="D293" s="8">
        <f>'calcolo elenco codici fiscali'!D293</f>
        <v>0</v>
      </c>
      <c r="E293" s="7">
        <f>'calcolo elenco codici fiscali'!C293</f>
        <v>0</v>
      </c>
      <c r="F293" s="7">
        <f>'calcolo elenco codici fiscali'!E293</f>
        <v>0</v>
      </c>
      <c r="G293" s="7">
        <f>'calcolo elenco codici fiscali'!F293</f>
        <v>0</v>
      </c>
      <c r="R293" s="7" t="e">
        <f>'calcolo elenco codici fiscali'!G293</f>
        <v>#N/A</v>
      </c>
    </row>
    <row r="294" spans="1:18" ht="14.4" x14ac:dyDescent="0.3">
      <c r="A294" s="7" t="s">
        <v>18</v>
      </c>
      <c r="B294" s="7">
        <f>'calcolo elenco codici fiscali'!A294</f>
        <v>0</v>
      </c>
      <c r="C294" s="7">
        <f>'calcolo elenco codici fiscali'!B294</f>
        <v>0</v>
      </c>
      <c r="D294" s="8">
        <f>'calcolo elenco codici fiscali'!D294</f>
        <v>0</v>
      </c>
      <c r="E294" s="7">
        <f>'calcolo elenco codici fiscali'!C294</f>
        <v>0</v>
      </c>
      <c r="F294" s="7">
        <f>'calcolo elenco codici fiscali'!E294</f>
        <v>0</v>
      </c>
      <c r="G294" s="7">
        <f>'calcolo elenco codici fiscali'!F294</f>
        <v>0</v>
      </c>
      <c r="R294" s="7" t="e">
        <f>'calcolo elenco codici fiscali'!G294</f>
        <v>#N/A</v>
      </c>
    </row>
    <row r="295" spans="1:18" ht="14.4" x14ac:dyDescent="0.3">
      <c r="A295" s="7" t="s">
        <v>18</v>
      </c>
      <c r="B295" s="7">
        <f>'calcolo elenco codici fiscali'!A295</f>
        <v>0</v>
      </c>
      <c r="C295" s="7">
        <f>'calcolo elenco codici fiscali'!B295</f>
        <v>0</v>
      </c>
      <c r="D295" s="8">
        <f>'calcolo elenco codici fiscali'!D295</f>
        <v>0</v>
      </c>
      <c r="E295" s="7">
        <f>'calcolo elenco codici fiscali'!C295</f>
        <v>0</v>
      </c>
      <c r="F295" s="7">
        <f>'calcolo elenco codici fiscali'!E295</f>
        <v>0</v>
      </c>
      <c r="G295" s="7">
        <f>'calcolo elenco codici fiscali'!F295</f>
        <v>0</v>
      </c>
      <c r="R295" s="7" t="e">
        <f>'calcolo elenco codici fiscali'!G295</f>
        <v>#N/A</v>
      </c>
    </row>
    <row r="296" spans="1:18" ht="14.4" x14ac:dyDescent="0.3">
      <c r="A296" s="7" t="s">
        <v>18</v>
      </c>
      <c r="B296" s="7">
        <f>'calcolo elenco codici fiscali'!A296</f>
        <v>0</v>
      </c>
      <c r="C296" s="7">
        <f>'calcolo elenco codici fiscali'!B296</f>
        <v>0</v>
      </c>
      <c r="D296" s="8">
        <f>'calcolo elenco codici fiscali'!D296</f>
        <v>0</v>
      </c>
      <c r="E296" s="7">
        <f>'calcolo elenco codici fiscali'!C296</f>
        <v>0</v>
      </c>
      <c r="F296" s="7">
        <f>'calcolo elenco codici fiscali'!E296</f>
        <v>0</v>
      </c>
      <c r="G296" s="7">
        <f>'calcolo elenco codici fiscali'!F296</f>
        <v>0</v>
      </c>
      <c r="R296" s="7" t="e">
        <f>'calcolo elenco codici fiscali'!G296</f>
        <v>#N/A</v>
      </c>
    </row>
    <row r="297" spans="1:18" ht="14.4" x14ac:dyDescent="0.3">
      <c r="A297" s="7" t="s">
        <v>18</v>
      </c>
      <c r="B297" s="7">
        <f>'calcolo elenco codici fiscali'!A297</f>
        <v>0</v>
      </c>
      <c r="C297" s="7">
        <f>'calcolo elenco codici fiscali'!B297</f>
        <v>0</v>
      </c>
      <c r="D297" s="8">
        <f>'calcolo elenco codici fiscali'!D297</f>
        <v>0</v>
      </c>
      <c r="E297" s="7">
        <f>'calcolo elenco codici fiscali'!C297</f>
        <v>0</v>
      </c>
      <c r="F297" s="7">
        <f>'calcolo elenco codici fiscali'!E297</f>
        <v>0</v>
      </c>
      <c r="G297" s="7">
        <f>'calcolo elenco codici fiscali'!F297</f>
        <v>0</v>
      </c>
      <c r="R297" s="7" t="e">
        <f>'calcolo elenco codici fiscali'!G297</f>
        <v>#N/A</v>
      </c>
    </row>
    <row r="298" spans="1:18" ht="14.4" x14ac:dyDescent="0.3">
      <c r="A298" s="7" t="s">
        <v>18</v>
      </c>
      <c r="B298" s="7">
        <f>'calcolo elenco codici fiscali'!A298</f>
        <v>0</v>
      </c>
      <c r="C298" s="7">
        <f>'calcolo elenco codici fiscali'!B298</f>
        <v>0</v>
      </c>
      <c r="D298" s="8">
        <f>'calcolo elenco codici fiscali'!D298</f>
        <v>0</v>
      </c>
      <c r="E298" s="7">
        <f>'calcolo elenco codici fiscali'!C298</f>
        <v>0</v>
      </c>
      <c r="F298" s="7">
        <f>'calcolo elenco codici fiscali'!E298</f>
        <v>0</v>
      </c>
      <c r="G298" s="7">
        <f>'calcolo elenco codici fiscali'!F298</f>
        <v>0</v>
      </c>
      <c r="R298" s="7" t="e">
        <f>'calcolo elenco codici fiscali'!G298</f>
        <v>#N/A</v>
      </c>
    </row>
    <row r="299" spans="1:18" ht="14.4" x14ac:dyDescent="0.3">
      <c r="A299" s="7" t="s">
        <v>18</v>
      </c>
      <c r="B299" s="7">
        <f>'calcolo elenco codici fiscali'!A299</f>
        <v>0</v>
      </c>
      <c r="C299" s="7">
        <f>'calcolo elenco codici fiscali'!B299</f>
        <v>0</v>
      </c>
      <c r="D299" s="8">
        <f>'calcolo elenco codici fiscali'!D299</f>
        <v>0</v>
      </c>
      <c r="E299" s="7">
        <f>'calcolo elenco codici fiscali'!C299</f>
        <v>0</v>
      </c>
      <c r="F299" s="7">
        <f>'calcolo elenco codici fiscali'!E299</f>
        <v>0</v>
      </c>
      <c r="G299" s="7">
        <f>'calcolo elenco codici fiscali'!F299</f>
        <v>0</v>
      </c>
      <c r="R299" s="7" t="e">
        <f>'calcolo elenco codici fiscali'!G299</f>
        <v>#N/A</v>
      </c>
    </row>
    <row r="300" spans="1:18" ht="14.4" x14ac:dyDescent="0.3">
      <c r="A300" s="7" t="s">
        <v>18</v>
      </c>
      <c r="B300" s="7">
        <f>'calcolo elenco codici fiscali'!A300</f>
        <v>0</v>
      </c>
      <c r="C300" s="7">
        <f>'calcolo elenco codici fiscali'!B300</f>
        <v>0</v>
      </c>
      <c r="D300" s="8">
        <f>'calcolo elenco codici fiscali'!D300</f>
        <v>0</v>
      </c>
      <c r="E300" s="7">
        <f>'calcolo elenco codici fiscali'!C300</f>
        <v>0</v>
      </c>
      <c r="F300" s="7">
        <f>'calcolo elenco codici fiscali'!E300</f>
        <v>0</v>
      </c>
      <c r="G300" s="7">
        <f>'calcolo elenco codici fiscali'!F300</f>
        <v>0</v>
      </c>
      <c r="R300" s="7" t="e">
        <f>'calcolo elenco codici fiscali'!G300</f>
        <v>#N/A</v>
      </c>
    </row>
    <row r="301" spans="1:18" ht="14.4" x14ac:dyDescent="0.3">
      <c r="A301" s="7" t="s">
        <v>18</v>
      </c>
      <c r="B301" s="7">
        <f>'calcolo elenco codici fiscali'!A301</f>
        <v>0</v>
      </c>
      <c r="C301" s="7">
        <f>'calcolo elenco codici fiscali'!B301</f>
        <v>0</v>
      </c>
      <c r="D301" s="8">
        <f>'calcolo elenco codici fiscali'!D301</f>
        <v>0</v>
      </c>
      <c r="E301" s="7">
        <f>'calcolo elenco codici fiscali'!C301</f>
        <v>0</v>
      </c>
      <c r="F301" s="7">
        <f>'calcolo elenco codici fiscali'!E301</f>
        <v>0</v>
      </c>
      <c r="G301" s="7">
        <f>'calcolo elenco codici fiscali'!F301</f>
        <v>0</v>
      </c>
      <c r="R301" s="7" t="e">
        <f>'calcolo elenco codici fiscali'!G301</f>
        <v>#N/A</v>
      </c>
    </row>
    <row r="302" spans="1:18" ht="14.4" x14ac:dyDescent="0.3">
      <c r="A302" s="7" t="s">
        <v>18</v>
      </c>
      <c r="B302" s="7">
        <f>'calcolo elenco codici fiscali'!A302</f>
        <v>0</v>
      </c>
      <c r="C302" s="7">
        <f>'calcolo elenco codici fiscali'!B302</f>
        <v>0</v>
      </c>
      <c r="D302" s="8">
        <f>'calcolo elenco codici fiscali'!D302</f>
        <v>0</v>
      </c>
      <c r="E302" s="7">
        <f>'calcolo elenco codici fiscali'!C302</f>
        <v>0</v>
      </c>
      <c r="F302" s="7">
        <f>'calcolo elenco codici fiscali'!E302</f>
        <v>0</v>
      </c>
      <c r="G302" s="7">
        <f>'calcolo elenco codici fiscali'!F302</f>
        <v>0</v>
      </c>
      <c r="R302" s="7" t="e">
        <f>'calcolo elenco codici fiscali'!G302</f>
        <v>#N/A</v>
      </c>
    </row>
    <row r="303" spans="1:18" ht="14.4" x14ac:dyDescent="0.3">
      <c r="A303" s="7" t="s">
        <v>18</v>
      </c>
      <c r="B303" s="7">
        <f>'calcolo elenco codici fiscali'!A303</f>
        <v>0</v>
      </c>
      <c r="C303" s="7">
        <f>'calcolo elenco codici fiscali'!B303</f>
        <v>0</v>
      </c>
      <c r="D303" s="8">
        <f>'calcolo elenco codici fiscali'!D303</f>
        <v>0</v>
      </c>
      <c r="E303" s="7">
        <f>'calcolo elenco codici fiscali'!C303</f>
        <v>0</v>
      </c>
      <c r="F303" s="7">
        <f>'calcolo elenco codici fiscali'!E303</f>
        <v>0</v>
      </c>
      <c r="G303" s="7">
        <f>'calcolo elenco codici fiscali'!F303</f>
        <v>0</v>
      </c>
      <c r="R303" s="7" t="e">
        <f>'calcolo elenco codici fiscali'!G303</f>
        <v>#N/A</v>
      </c>
    </row>
    <row r="304" spans="1:18" ht="14.4" x14ac:dyDescent="0.3">
      <c r="A304" s="7" t="s">
        <v>18</v>
      </c>
      <c r="B304" s="7">
        <f>'calcolo elenco codici fiscali'!A304</f>
        <v>0</v>
      </c>
      <c r="C304" s="7">
        <f>'calcolo elenco codici fiscali'!B304</f>
        <v>0</v>
      </c>
      <c r="D304" s="8">
        <f>'calcolo elenco codici fiscali'!D304</f>
        <v>0</v>
      </c>
      <c r="E304" s="7">
        <f>'calcolo elenco codici fiscali'!C304</f>
        <v>0</v>
      </c>
      <c r="F304" s="7">
        <f>'calcolo elenco codici fiscali'!E304</f>
        <v>0</v>
      </c>
      <c r="G304" s="7">
        <f>'calcolo elenco codici fiscali'!F304</f>
        <v>0</v>
      </c>
      <c r="R304" s="7" t="e">
        <f>'calcolo elenco codici fiscali'!G304</f>
        <v>#N/A</v>
      </c>
    </row>
    <row r="305" spans="1:18" ht="14.4" x14ac:dyDescent="0.3">
      <c r="A305" s="7" t="s">
        <v>18</v>
      </c>
      <c r="B305" s="7">
        <f>'calcolo elenco codici fiscali'!A305</f>
        <v>0</v>
      </c>
      <c r="C305" s="7">
        <f>'calcolo elenco codici fiscali'!B305</f>
        <v>0</v>
      </c>
      <c r="D305" s="8">
        <f>'calcolo elenco codici fiscali'!D305</f>
        <v>0</v>
      </c>
      <c r="E305" s="7">
        <f>'calcolo elenco codici fiscali'!C305</f>
        <v>0</v>
      </c>
      <c r="F305" s="7">
        <f>'calcolo elenco codici fiscali'!E305</f>
        <v>0</v>
      </c>
      <c r="G305" s="7">
        <f>'calcolo elenco codici fiscali'!F305</f>
        <v>0</v>
      </c>
      <c r="R305" s="7" t="e">
        <f>'calcolo elenco codici fiscali'!G305</f>
        <v>#N/A</v>
      </c>
    </row>
    <row r="306" spans="1:18" ht="14.4" x14ac:dyDescent="0.3">
      <c r="A306" s="7" t="s">
        <v>18</v>
      </c>
      <c r="B306" s="7">
        <f>'calcolo elenco codici fiscali'!A306</f>
        <v>0</v>
      </c>
      <c r="C306" s="7">
        <f>'calcolo elenco codici fiscali'!B306</f>
        <v>0</v>
      </c>
      <c r="D306" s="8">
        <f>'calcolo elenco codici fiscali'!D306</f>
        <v>0</v>
      </c>
      <c r="E306" s="7">
        <f>'calcolo elenco codici fiscali'!C306</f>
        <v>0</v>
      </c>
      <c r="F306" s="7">
        <f>'calcolo elenco codici fiscali'!E306</f>
        <v>0</v>
      </c>
      <c r="G306" s="7">
        <f>'calcolo elenco codici fiscali'!F306</f>
        <v>0</v>
      </c>
      <c r="R306" s="7" t="e">
        <f>'calcolo elenco codici fiscali'!G306</f>
        <v>#N/A</v>
      </c>
    </row>
    <row r="307" spans="1:18" ht="14.4" x14ac:dyDescent="0.3">
      <c r="A307" s="7" t="s">
        <v>18</v>
      </c>
      <c r="B307" s="7">
        <f>'calcolo elenco codici fiscali'!A307</f>
        <v>0</v>
      </c>
      <c r="C307" s="7">
        <f>'calcolo elenco codici fiscali'!B307</f>
        <v>0</v>
      </c>
      <c r="D307" s="8">
        <f>'calcolo elenco codici fiscali'!D307</f>
        <v>0</v>
      </c>
      <c r="E307" s="7">
        <f>'calcolo elenco codici fiscali'!C307</f>
        <v>0</v>
      </c>
      <c r="F307" s="7">
        <f>'calcolo elenco codici fiscali'!E307</f>
        <v>0</v>
      </c>
      <c r="G307" s="7">
        <f>'calcolo elenco codici fiscali'!F307</f>
        <v>0</v>
      </c>
      <c r="R307" s="7" t="e">
        <f>'calcolo elenco codici fiscali'!G307</f>
        <v>#N/A</v>
      </c>
    </row>
    <row r="308" spans="1:18" ht="14.4" x14ac:dyDescent="0.3">
      <c r="A308" s="7" t="s">
        <v>18</v>
      </c>
      <c r="B308" s="7">
        <f>'calcolo elenco codici fiscali'!A308</f>
        <v>0</v>
      </c>
      <c r="C308" s="7">
        <f>'calcolo elenco codici fiscali'!B308</f>
        <v>0</v>
      </c>
      <c r="D308" s="8">
        <f>'calcolo elenco codici fiscali'!D308</f>
        <v>0</v>
      </c>
      <c r="E308" s="7">
        <f>'calcolo elenco codici fiscali'!C308</f>
        <v>0</v>
      </c>
      <c r="F308" s="7">
        <f>'calcolo elenco codici fiscali'!E308</f>
        <v>0</v>
      </c>
      <c r="G308" s="7">
        <f>'calcolo elenco codici fiscali'!F308</f>
        <v>0</v>
      </c>
      <c r="R308" s="7" t="e">
        <f>'calcolo elenco codici fiscali'!G308</f>
        <v>#N/A</v>
      </c>
    </row>
    <row r="309" spans="1:18" ht="14.4" x14ac:dyDescent="0.3">
      <c r="A309" s="7" t="s">
        <v>18</v>
      </c>
      <c r="B309" s="7">
        <f>'calcolo elenco codici fiscali'!A309</f>
        <v>0</v>
      </c>
      <c r="C309" s="7">
        <f>'calcolo elenco codici fiscali'!B309</f>
        <v>0</v>
      </c>
      <c r="D309" s="8">
        <f>'calcolo elenco codici fiscali'!D309</f>
        <v>0</v>
      </c>
      <c r="E309" s="7">
        <f>'calcolo elenco codici fiscali'!C309</f>
        <v>0</v>
      </c>
      <c r="F309" s="7">
        <f>'calcolo elenco codici fiscali'!E309</f>
        <v>0</v>
      </c>
      <c r="G309" s="7">
        <f>'calcolo elenco codici fiscali'!F309</f>
        <v>0</v>
      </c>
      <c r="R309" s="7" t="e">
        <f>'calcolo elenco codici fiscali'!G309</f>
        <v>#N/A</v>
      </c>
    </row>
    <row r="310" spans="1:18" ht="14.4" x14ac:dyDescent="0.3">
      <c r="A310" s="7" t="s">
        <v>18</v>
      </c>
      <c r="B310" s="7">
        <f>'calcolo elenco codici fiscali'!A310</f>
        <v>0</v>
      </c>
      <c r="C310" s="7">
        <f>'calcolo elenco codici fiscali'!B310</f>
        <v>0</v>
      </c>
      <c r="D310" s="8">
        <f>'calcolo elenco codici fiscali'!D310</f>
        <v>0</v>
      </c>
      <c r="E310" s="7">
        <f>'calcolo elenco codici fiscali'!C310</f>
        <v>0</v>
      </c>
      <c r="F310" s="7">
        <f>'calcolo elenco codici fiscali'!E310</f>
        <v>0</v>
      </c>
      <c r="G310" s="7">
        <f>'calcolo elenco codici fiscali'!F310</f>
        <v>0</v>
      </c>
      <c r="R310" s="7" t="e">
        <f>'calcolo elenco codici fiscali'!G310</f>
        <v>#N/A</v>
      </c>
    </row>
    <row r="311" spans="1:18" ht="14.4" x14ac:dyDescent="0.3">
      <c r="A311" s="7" t="s">
        <v>18</v>
      </c>
      <c r="B311" s="7">
        <f>'calcolo elenco codici fiscali'!A311</f>
        <v>0</v>
      </c>
      <c r="C311" s="7">
        <f>'calcolo elenco codici fiscali'!B311</f>
        <v>0</v>
      </c>
      <c r="D311" s="8">
        <f>'calcolo elenco codici fiscali'!D311</f>
        <v>0</v>
      </c>
      <c r="E311" s="7">
        <f>'calcolo elenco codici fiscali'!C311</f>
        <v>0</v>
      </c>
      <c r="F311" s="7">
        <f>'calcolo elenco codici fiscali'!E311</f>
        <v>0</v>
      </c>
      <c r="G311" s="7">
        <f>'calcolo elenco codici fiscali'!F311</f>
        <v>0</v>
      </c>
      <c r="R311" s="7" t="e">
        <f>'calcolo elenco codici fiscali'!G311</f>
        <v>#N/A</v>
      </c>
    </row>
    <row r="312" spans="1:18" ht="14.4" x14ac:dyDescent="0.3">
      <c r="A312" s="7" t="s">
        <v>18</v>
      </c>
      <c r="B312" s="7">
        <f>'calcolo elenco codici fiscali'!A312</f>
        <v>0</v>
      </c>
      <c r="C312" s="7">
        <f>'calcolo elenco codici fiscali'!B312</f>
        <v>0</v>
      </c>
      <c r="D312" s="8">
        <f>'calcolo elenco codici fiscali'!D312</f>
        <v>0</v>
      </c>
      <c r="E312" s="7">
        <f>'calcolo elenco codici fiscali'!C312</f>
        <v>0</v>
      </c>
      <c r="F312" s="7">
        <f>'calcolo elenco codici fiscali'!E312</f>
        <v>0</v>
      </c>
      <c r="G312" s="7">
        <f>'calcolo elenco codici fiscali'!F312</f>
        <v>0</v>
      </c>
      <c r="R312" s="7" t="e">
        <f>'calcolo elenco codici fiscali'!G312</f>
        <v>#N/A</v>
      </c>
    </row>
    <row r="313" spans="1:18" ht="14.4" x14ac:dyDescent="0.3">
      <c r="A313" s="7" t="s">
        <v>18</v>
      </c>
      <c r="B313" s="7">
        <f>'calcolo elenco codici fiscali'!A313</f>
        <v>0</v>
      </c>
      <c r="C313" s="7">
        <f>'calcolo elenco codici fiscali'!B313</f>
        <v>0</v>
      </c>
      <c r="D313" s="8">
        <f>'calcolo elenco codici fiscali'!D313</f>
        <v>0</v>
      </c>
      <c r="E313" s="7">
        <f>'calcolo elenco codici fiscali'!C313</f>
        <v>0</v>
      </c>
      <c r="F313" s="7">
        <f>'calcolo elenco codici fiscali'!E313</f>
        <v>0</v>
      </c>
      <c r="G313" s="7">
        <f>'calcolo elenco codici fiscali'!F313</f>
        <v>0</v>
      </c>
      <c r="R313" s="7" t="e">
        <f>'calcolo elenco codici fiscali'!G313</f>
        <v>#N/A</v>
      </c>
    </row>
    <row r="314" spans="1:18" ht="14.4" x14ac:dyDescent="0.3">
      <c r="A314" s="7" t="s">
        <v>18</v>
      </c>
      <c r="B314" s="7">
        <f>'calcolo elenco codici fiscali'!A314</f>
        <v>0</v>
      </c>
      <c r="C314" s="7">
        <f>'calcolo elenco codici fiscali'!B314</f>
        <v>0</v>
      </c>
      <c r="D314" s="8">
        <f>'calcolo elenco codici fiscali'!D314</f>
        <v>0</v>
      </c>
      <c r="E314" s="7">
        <f>'calcolo elenco codici fiscali'!C314</f>
        <v>0</v>
      </c>
      <c r="F314" s="7">
        <f>'calcolo elenco codici fiscali'!E314</f>
        <v>0</v>
      </c>
      <c r="G314" s="7">
        <f>'calcolo elenco codici fiscali'!F314</f>
        <v>0</v>
      </c>
      <c r="R314" s="7" t="e">
        <f>'calcolo elenco codici fiscali'!G314</f>
        <v>#N/A</v>
      </c>
    </row>
    <row r="315" spans="1:18" ht="14.4" x14ac:dyDescent="0.3">
      <c r="A315" s="7" t="s">
        <v>18</v>
      </c>
      <c r="B315" s="7">
        <f>'calcolo elenco codici fiscali'!A315</f>
        <v>0</v>
      </c>
      <c r="C315" s="7">
        <f>'calcolo elenco codici fiscali'!B315</f>
        <v>0</v>
      </c>
      <c r="D315" s="8">
        <f>'calcolo elenco codici fiscali'!D315</f>
        <v>0</v>
      </c>
      <c r="E315" s="7">
        <f>'calcolo elenco codici fiscali'!C315</f>
        <v>0</v>
      </c>
      <c r="F315" s="7">
        <f>'calcolo elenco codici fiscali'!E315</f>
        <v>0</v>
      </c>
      <c r="G315" s="7">
        <f>'calcolo elenco codici fiscali'!F315</f>
        <v>0</v>
      </c>
      <c r="R315" s="7" t="e">
        <f>'calcolo elenco codici fiscali'!G315</f>
        <v>#N/A</v>
      </c>
    </row>
    <row r="316" spans="1:18" ht="14.4" x14ac:dyDescent="0.3">
      <c r="A316" s="7" t="s">
        <v>18</v>
      </c>
      <c r="B316" s="7">
        <f>'calcolo elenco codici fiscali'!A316</f>
        <v>0</v>
      </c>
      <c r="C316" s="7">
        <f>'calcolo elenco codici fiscali'!B316</f>
        <v>0</v>
      </c>
      <c r="D316" s="8">
        <f>'calcolo elenco codici fiscali'!D316</f>
        <v>0</v>
      </c>
      <c r="E316" s="7">
        <f>'calcolo elenco codici fiscali'!C316</f>
        <v>0</v>
      </c>
      <c r="F316" s="7">
        <f>'calcolo elenco codici fiscali'!E316</f>
        <v>0</v>
      </c>
      <c r="G316" s="7">
        <f>'calcolo elenco codici fiscali'!F316</f>
        <v>0</v>
      </c>
      <c r="R316" s="7" t="e">
        <f>'calcolo elenco codici fiscali'!G316</f>
        <v>#N/A</v>
      </c>
    </row>
    <row r="317" spans="1:18" ht="14.4" x14ac:dyDescent="0.3">
      <c r="A317" s="7" t="s">
        <v>18</v>
      </c>
      <c r="B317" s="7">
        <f>'calcolo elenco codici fiscali'!A317</f>
        <v>0</v>
      </c>
      <c r="C317" s="7">
        <f>'calcolo elenco codici fiscali'!B317</f>
        <v>0</v>
      </c>
      <c r="D317" s="8">
        <f>'calcolo elenco codici fiscali'!D317</f>
        <v>0</v>
      </c>
      <c r="E317" s="7">
        <f>'calcolo elenco codici fiscali'!C317</f>
        <v>0</v>
      </c>
      <c r="F317" s="7">
        <f>'calcolo elenco codici fiscali'!E317</f>
        <v>0</v>
      </c>
      <c r="G317" s="7">
        <f>'calcolo elenco codici fiscali'!F317</f>
        <v>0</v>
      </c>
      <c r="R317" s="7" t="e">
        <f>'calcolo elenco codici fiscali'!G317</f>
        <v>#N/A</v>
      </c>
    </row>
    <row r="318" spans="1:18" ht="14.4" x14ac:dyDescent="0.3">
      <c r="A318" s="7" t="s">
        <v>18</v>
      </c>
      <c r="B318" s="7">
        <f>'calcolo elenco codici fiscali'!A318</f>
        <v>0</v>
      </c>
      <c r="C318" s="7">
        <f>'calcolo elenco codici fiscali'!B318</f>
        <v>0</v>
      </c>
      <c r="D318" s="8">
        <f>'calcolo elenco codici fiscali'!D318</f>
        <v>0</v>
      </c>
      <c r="E318" s="7">
        <f>'calcolo elenco codici fiscali'!C318</f>
        <v>0</v>
      </c>
      <c r="F318" s="7">
        <f>'calcolo elenco codici fiscali'!E318</f>
        <v>0</v>
      </c>
      <c r="G318" s="7">
        <f>'calcolo elenco codici fiscali'!F318</f>
        <v>0</v>
      </c>
      <c r="R318" s="7" t="e">
        <f>'calcolo elenco codici fiscali'!G318</f>
        <v>#N/A</v>
      </c>
    </row>
    <row r="319" spans="1:18" ht="14.4" x14ac:dyDescent="0.3">
      <c r="A319" s="7" t="s">
        <v>18</v>
      </c>
      <c r="B319" s="7">
        <f>'calcolo elenco codici fiscali'!A319</f>
        <v>0</v>
      </c>
      <c r="C319" s="7">
        <f>'calcolo elenco codici fiscali'!B319</f>
        <v>0</v>
      </c>
      <c r="D319" s="8">
        <f>'calcolo elenco codici fiscali'!D319</f>
        <v>0</v>
      </c>
      <c r="E319" s="7">
        <f>'calcolo elenco codici fiscali'!C319</f>
        <v>0</v>
      </c>
      <c r="F319" s="7">
        <f>'calcolo elenco codici fiscali'!E319</f>
        <v>0</v>
      </c>
      <c r="G319" s="7">
        <f>'calcolo elenco codici fiscali'!F319</f>
        <v>0</v>
      </c>
      <c r="R319" s="7" t="e">
        <f>'calcolo elenco codici fiscali'!G319</f>
        <v>#N/A</v>
      </c>
    </row>
    <row r="320" spans="1:18" ht="14.4" x14ac:dyDescent="0.3">
      <c r="A320" s="7" t="s">
        <v>18</v>
      </c>
      <c r="B320" s="7">
        <f>'calcolo elenco codici fiscali'!A320</f>
        <v>0</v>
      </c>
      <c r="C320" s="7">
        <f>'calcolo elenco codici fiscali'!B320</f>
        <v>0</v>
      </c>
      <c r="D320" s="8">
        <f>'calcolo elenco codici fiscali'!D320</f>
        <v>0</v>
      </c>
      <c r="E320" s="7">
        <f>'calcolo elenco codici fiscali'!C320</f>
        <v>0</v>
      </c>
      <c r="F320" s="7">
        <f>'calcolo elenco codici fiscali'!E320</f>
        <v>0</v>
      </c>
      <c r="G320" s="7">
        <f>'calcolo elenco codici fiscali'!F320</f>
        <v>0</v>
      </c>
      <c r="R320" s="7" t="e">
        <f>'calcolo elenco codici fiscali'!G320</f>
        <v>#N/A</v>
      </c>
    </row>
    <row r="321" spans="1:18" ht="14.4" x14ac:dyDescent="0.3">
      <c r="A321" s="7" t="s">
        <v>18</v>
      </c>
      <c r="B321" s="7">
        <f>'calcolo elenco codici fiscali'!A321</f>
        <v>0</v>
      </c>
      <c r="C321" s="7">
        <f>'calcolo elenco codici fiscali'!B321</f>
        <v>0</v>
      </c>
      <c r="D321" s="8">
        <f>'calcolo elenco codici fiscali'!D321</f>
        <v>0</v>
      </c>
      <c r="E321" s="7">
        <f>'calcolo elenco codici fiscali'!C321</f>
        <v>0</v>
      </c>
      <c r="F321" s="7">
        <f>'calcolo elenco codici fiscali'!E321</f>
        <v>0</v>
      </c>
      <c r="G321" s="7">
        <f>'calcolo elenco codici fiscali'!F321</f>
        <v>0</v>
      </c>
      <c r="R321" s="7" t="e">
        <f>'calcolo elenco codici fiscali'!G321</f>
        <v>#N/A</v>
      </c>
    </row>
    <row r="322" spans="1:18" ht="14.4" x14ac:dyDescent="0.3">
      <c r="A322" s="7" t="s">
        <v>18</v>
      </c>
      <c r="B322" s="7">
        <f>'calcolo elenco codici fiscali'!A322</f>
        <v>0</v>
      </c>
      <c r="C322" s="7">
        <f>'calcolo elenco codici fiscali'!B322</f>
        <v>0</v>
      </c>
      <c r="D322" s="8">
        <f>'calcolo elenco codici fiscali'!D322</f>
        <v>0</v>
      </c>
      <c r="E322" s="7">
        <f>'calcolo elenco codici fiscali'!C322</f>
        <v>0</v>
      </c>
      <c r="F322" s="7">
        <f>'calcolo elenco codici fiscali'!E322</f>
        <v>0</v>
      </c>
      <c r="G322" s="7">
        <f>'calcolo elenco codici fiscali'!F322</f>
        <v>0</v>
      </c>
      <c r="R322" s="7" t="e">
        <f>'calcolo elenco codici fiscali'!G322</f>
        <v>#N/A</v>
      </c>
    </row>
    <row r="323" spans="1:18" ht="14.4" x14ac:dyDescent="0.3">
      <c r="A323" s="7" t="s">
        <v>18</v>
      </c>
      <c r="B323" s="7">
        <f>'calcolo elenco codici fiscali'!A323</f>
        <v>0</v>
      </c>
      <c r="C323" s="7">
        <f>'calcolo elenco codici fiscali'!B323</f>
        <v>0</v>
      </c>
      <c r="D323" s="8">
        <f>'calcolo elenco codici fiscali'!D323</f>
        <v>0</v>
      </c>
      <c r="E323" s="7">
        <f>'calcolo elenco codici fiscali'!C323</f>
        <v>0</v>
      </c>
      <c r="F323" s="7">
        <f>'calcolo elenco codici fiscali'!E323</f>
        <v>0</v>
      </c>
      <c r="G323" s="7">
        <f>'calcolo elenco codici fiscali'!F323</f>
        <v>0</v>
      </c>
      <c r="R323" s="7" t="e">
        <f>'calcolo elenco codici fiscali'!G323</f>
        <v>#N/A</v>
      </c>
    </row>
    <row r="324" spans="1:18" ht="14.4" x14ac:dyDescent="0.3">
      <c r="A324" s="7" t="s">
        <v>18</v>
      </c>
      <c r="B324" s="7">
        <f>'calcolo elenco codici fiscali'!A324</f>
        <v>0</v>
      </c>
      <c r="C324" s="7">
        <f>'calcolo elenco codici fiscali'!B324</f>
        <v>0</v>
      </c>
      <c r="D324" s="8">
        <f>'calcolo elenco codici fiscali'!D324</f>
        <v>0</v>
      </c>
      <c r="E324" s="7">
        <f>'calcolo elenco codici fiscali'!C324</f>
        <v>0</v>
      </c>
      <c r="F324" s="7">
        <f>'calcolo elenco codici fiscali'!E324</f>
        <v>0</v>
      </c>
      <c r="G324" s="7">
        <f>'calcolo elenco codici fiscali'!F324</f>
        <v>0</v>
      </c>
      <c r="R324" s="7" t="e">
        <f>'calcolo elenco codici fiscali'!G324</f>
        <v>#N/A</v>
      </c>
    </row>
    <row r="325" spans="1:18" ht="14.4" x14ac:dyDescent="0.3">
      <c r="A325" s="7" t="s">
        <v>18</v>
      </c>
      <c r="B325" s="7">
        <f>'calcolo elenco codici fiscali'!A325</f>
        <v>0</v>
      </c>
      <c r="C325" s="7">
        <f>'calcolo elenco codici fiscali'!B325</f>
        <v>0</v>
      </c>
      <c r="D325" s="8">
        <f>'calcolo elenco codici fiscali'!D325</f>
        <v>0</v>
      </c>
      <c r="E325" s="7">
        <f>'calcolo elenco codici fiscali'!C325</f>
        <v>0</v>
      </c>
      <c r="F325" s="7">
        <f>'calcolo elenco codici fiscali'!E325</f>
        <v>0</v>
      </c>
      <c r="G325" s="7">
        <f>'calcolo elenco codici fiscali'!F325</f>
        <v>0</v>
      </c>
      <c r="R325" s="7" t="e">
        <f>'calcolo elenco codici fiscali'!G325</f>
        <v>#N/A</v>
      </c>
    </row>
    <row r="326" spans="1:18" ht="14.4" x14ac:dyDescent="0.3">
      <c r="A326" s="7" t="s">
        <v>18</v>
      </c>
      <c r="B326" s="7">
        <f>'calcolo elenco codici fiscali'!A326</f>
        <v>0</v>
      </c>
      <c r="C326" s="7">
        <f>'calcolo elenco codici fiscali'!B326</f>
        <v>0</v>
      </c>
      <c r="D326" s="8">
        <f>'calcolo elenco codici fiscali'!D326</f>
        <v>0</v>
      </c>
      <c r="E326" s="7">
        <f>'calcolo elenco codici fiscali'!C326</f>
        <v>0</v>
      </c>
      <c r="F326" s="7">
        <f>'calcolo elenco codici fiscali'!E326</f>
        <v>0</v>
      </c>
      <c r="G326" s="7">
        <f>'calcolo elenco codici fiscali'!F326</f>
        <v>0</v>
      </c>
      <c r="R326" s="7" t="e">
        <f>'calcolo elenco codici fiscali'!G326</f>
        <v>#N/A</v>
      </c>
    </row>
    <row r="327" spans="1:18" ht="14.4" x14ac:dyDescent="0.3">
      <c r="A327" s="7" t="s">
        <v>18</v>
      </c>
      <c r="B327" s="7">
        <f>'calcolo elenco codici fiscali'!A327</f>
        <v>0</v>
      </c>
      <c r="C327" s="7">
        <f>'calcolo elenco codici fiscali'!B327</f>
        <v>0</v>
      </c>
      <c r="D327" s="8">
        <f>'calcolo elenco codici fiscali'!D327</f>
        <v>0</v>
      </c>
      <c r="E327" s="7">
        <f>'calcolo elenco codici fiscali'!C327</f>
        <v>0</v>
      </c>
      <c r="F327" s="7">
        <f>'calcolo elenco codici fiscali'!E327</f>
        <v>0</v>
      </c>
      <c r="G327" s="7">
        <f>'calcolo elenco codici fiscali'!F327</f>
        <v>0</v>
      </c>
      <c r="R327" s="7" t="e">
        <f>'calcolo elenco codici fiscali'!G327</f>
        <v>#N/A</v>
      </c>
    </row>
    <row r="328" spans="1:18" ht="14.4" x14ac:dyDescent="0.3">
      <c r="A328" s="7" t="s">
        <v>18</v>
      </c>
      <c r="B328" s="7">
        <f>'calcolo elenco codici fiscali'!A328</f>
        <v>0</v>
      </c>
      <c r="C328" s="7">
        <f>'calcolo elenco codici fiscali'!B328</f>
        <v>0</v>
      </c>
      <c r="D328" s="8">
        <f>'calcolo elenco codici fiscali'!D328</f>
        <v>0</v>
      </c>
      <c r="E328" s="7">
        <f>'calcolo elenco codici fiscali'!C328</f>
        <v>0</v>
      </c>
      <c r="F328" s="7">
        <f>'calcolo elenco codici fiscali'!E328</f>
        <v>0</v>
      </c>
      <c r="G328" s="7">
        <f>'calcolo elenco codici fiscali'!F328</f>
        <v>0</v>
      </c>
      <c r="R328" s="7" t="e">
        <f>'calcolo elenco codici fiscali'!G328</f>
        <v>#N/A</v>
      </c>
    </row>
    <row r="329" spans="1:18" ht="14.4" x14ac:dyDescent="0.3">
      <c r="A329" s="7" t="s">
        <v>18</v>
      </c>
      <c r="B329" s="7">
        <f>'calcolo elenco codici fiscali'!A329</f>
        <v>0</v>
      </c>
      <c r="C329" s="7">
        <f>'calcolo elenco codici fiscali'!B329</f>
        <v>0</v>
      </c>
      <c r="D329" s="8">
        <f>'calcolo elenco codici fiscali'!D329</f>
        <v>0</v>
      </c>
      <c r="E329" s="7">
        <f>'calcolo elenco codici fiscali'!C329</f>
        <v>0</v>
      </c>
      <c r="F329" s="7">
        <f>'calcolo elenco codici fiscali'!E329</f>
        <v>0</v>
      </c>
      <c r="G329" s="7">
        <f>'calcolo elenco codici fiscali'!F329</f>
        <v>0</v>
      </c>
      <c r="R329" s="7" t="e">
        <f>'calcolo elenco codici fiscali'!G329</f>
        <v>#N/A</v>
      </c>
    </row>
    <row r="330" spans="1:18" ht="14.4" x14ac:dyDescent="0.3">
      <c r="A330" s="7" t="s">
        <v>18</v>
      </c>
      <c r="B330" s="7">
        <f>'calcolo elenco codici fiscali'!A330</f>
        <v>0</v>
      </c>
      <c r="C330" s="7">
        <f>'calcolo elenco codici fiscali'!B330</f>
        <v>0</v>
      </c>
      <c r="D330" s="8">
        <f>'calcolo elenco codici fiscali'!D330</f>
        <v>0</v>
      </c>
      <c r="E330" s="7">
        <f>'calcolo elenco codici fiscali'!C330</f>
        <v>0</v>
      </c>
      <c r="F330" s="7">
        <f>'calcolo elenco codici fiscali'!E330</f>
        <v>0</v>
      </c>
      <c r="G330" s="7">
        <f>'calcolo elenco codici fiscali'!F330</f>
        <v>0</v>
      </c>
      <c r="R330" s="7" t="e">
        <f>'calcolo elenco codici fiscali'!G330</f>
        <v>#N/A</v>
      </c>
    </row>
    <row r="331" spans="1:18" ht="14.4" x14ac:dyDescent="0.3">
      <c r="A331" s="7" t="s">
        <v>18</v>
      </c>
      <c r="B331" s="7">
        <f>'calcolo elenco codici fiscali'!A331</f>
        <v>0</v>
      </c>
      <c r="C331" s="7">
        <f>'calcolo elenco codici fiscali'!B331</f>
        <v>0</v>
      </c>
      <c r="D331" s="8">
        <f>'calcolo elenco codici fiscali'!D331</f>
        <v>0</v>
      </c>
      <c r="E331" s="7">
        <f>'calcolo elenco codici fiscali'!C331</f>
        <v>0</v>
      </c>
      <c r="F331" s="7">
        <f>'calcolo elenco codici fiscali'!E331</f>
        <v>0</v>
      </c>
      <c r="G331" s="7">
        <f>'calcolo elenco codici fiscali'!F331</f>
        <v>0</v>
      </c>
      <c r="R331" s="7" t="e">
        <f>'calcolo elenco codici fiscali'!G331</f>
        <v>#N/A</v>
      </c>
    </row>
    <row r="332" spans="1:18" ht="14.4" x14ac:dyDescent="0.3">
      <c r="A332" s="7" t="s">
        <v>18</v>
      </c>
      <c r="B332" s="7">
        <f>'calcolo elenco codici fiscali'!A332</f>
        <v>0</v>
      </c>
      <c r="C332" s="7">
        <f>'calcolo elenco codici fiscali'!B332</f>
        <v>0</v>
      </c>
      <c r="D332" s="8">
        <f>'calcolo elenco codici fiscali'!D332</f>
        <v>0</v>
      </c>
      <c r="E332" s="7">
        <f>'calcolo elenco codici fiscali'!C332</f>
        <v>0</v>
      </c>
      <c r="F332" s="7">
        <f>'calcolo elenco codici fiscali'!E332</f>
        <v>0</v>
      </c>
      <c r="G332" s="7">
        <f>'calcolo elenco codici fiscali'!F332</f>
        <v>0</v>
      </c>
      <c r="R332" s="7" t="e">
        <f>'calcolo elenco codici fiscali'!G332</f>
        <v>#N/A</v>
      </c>
    </row>
    <row r="333" spans="1:18" ht="14.4" x14ac:dyDescent="0.3">
      <c r="A333" s="7" t="s">
        <v>18</v>
      </c>
      <c r="B333" s="7">
        <f>'calcolo elenco codici fiscali'!A333</f>
        <v>0</v>
      </c>
      <c r="C333" s="7">
        <f>'calcolo elenco codici fiscali'!B333</f>
        <v>0</v>
      </c>
      <c r="D333" s="8">
        <f>'calcolo elenco codici fiscali'!D333</f>
        <v>0</v>
      </c>
      <c r="E333" s="7">
        <f>'calcolo elenco codici fiscali'!C333</f>
        <v>0</v>
      </c>
      <c r="F333" s="7">
        <f>'calcolo elenco codici fiscali'!E333</f>
        <v>0</v>
      </c>
      <c r="G333" s="7">
        <f>'calcolo elenco codici fiscali'!F333</f>
        <v>0</v>
      </c>
      <c r="R333" s="7" t="e">
        <f>'calcolo elenco codici fiscali'!G333</f>
        <v>#N/A</v>
      </c>
    </row>
    <row r="334" spans="1:18" ht="14.4" x14ac:dyDescent="0.3">
      <c r="A334" s="7" t="s">
        <v>18</v>
      </c>
      <c r="B334" s="7">
        <f>'calcolo elenco codici fiscali'!A334</f>
        <v>0</v>
      </c>
      <c r="C334" s="7">
        <f>'calcolo elenco codici fiscali'!B334</f>
        <v>0</v>
      </c>
      <c r="D334" s="8">
        <f>'calcolo elenco codici fiscali'!D334</f>
        <v>0</v>
      </c>
      <c r="E334" s="7">
        <f>'calcolo elenco codici fiscali'!C334</f>
        <v>0</v>
      </c>
      <c r="F334" s="7">
        <f>'calcolo elenco codici fiscali'!E334</f>
        <v>0</v>
      </c>
      <c r="G334" s="7">
        <f>'calcolo elenco codici fiscali'!F334</f>
        <v>0</v>
      </c>
      <c r="R334" s="7" t="e">
        <f>'calcolo elenco codici fiscali'!G334</f>
        <v>#N/A</v>
      </c>
    </row>
    <row r="335" spans="1:18" ht="14.4" x14ac:dyDescent="0.3">
      <c r="A335" s="7" t="s">
        <v>18</v>
      </c>
      <c r="B335" s="7">
        <f>'calcolo elenco codici fiscali'!A335</f>
        <v>0</v>
      </c>
      <c r="C335" s="7">
        <f>'calcolo elenco codici fiscali'!B335</f>
        <v>0</v>
      </c>
      <c r="D335" s="8">
        <f>'calcolo elenco codici fiscali'!D335</f>
        <v>0</v>
      </c>
      <c r="E335" s="7">
        <f>'calcolo elenco codici fiscali'!C335</f>
        <v>0</v>
      </c>
      <c r="F335" s="7">
        <f>'calcolo elenco codici fiscali'!E335</f>
        <v>0</v>
      </c>
      <c r="G335" s="7">
        <f>'calcolo elenco codici fiscali'!F335</f>
        <v>0</v>
      </c>
      <c r="R335" s="7" t="e">
        <f>'calcolo elenco codici fiscali'!G335</f>
        <v>#N/A</v>
      </c>
    </row>
    <row r="336" spans="1:18" ht="14.4" x14ac:dyDescent="0.3">
      <c r="A336" s="7" t="s">
        <v>18</v>
      </c>
      <c r="B336" s="7">
        <f>'calcolo elenco codici fiscali'!A336</f>
        <v>0</v>
      </c>
      <c r="C336" s="7">
        <f>'calcolo elenco codici fiscali'!B336</f>
        <v>0</v>
      </c>
      <c r="D336" s="8">
        <f>'calcolo elenco codici fiscali'!D336</f>
        <v>0</v>
      </c>
      <c r="E336" s="7">
        <f>'calcolo elenco codici fiscali'!C336</f>
        <v>0</v>
      </c>
      <c r="F336" s="7">
        <f>'calcolo elenco codici fiscali'!E336</f>
        <v>0</v>
      </c>
      <c r="G336" s="7">
        <f>'calcolo elenco codici fiscali'!F336</f>
        <v>0</v>
      </c>
      <c r="R336" s="7" t="e">
        <f>'calcolo elenco codici fiscali'!G336</f>
        <v>#N/A</v>
      </c>
    </row>
    <row r="337" spans="1:18" ht="14.4" x14ac:dyDescent="0.3">
      <c r="A337" s="7" t="s">
        <v>18</v>
      </c>
      <c r="B337" s="7">
        <f>'calcolo elenco codici fiscali'!A337</f>
        <v>0</v>
      </c>
      <c r="C337" s="7">
        <f>'calcolo elenco codici fiscali'!B337</f>
        <v>0</v>
      </c>
      <c r="D337" s="8">
        <f>'calcolo elenco codici fiscali'!D337</f>
        <v>0</v>
      </c>
      <c r="E337" s="7">
        <f>'calcolo elenco codici fiscali'!C337</f>
        <v>0</v>
      </c>
      <c r="F337" s="7">
        <f>'calcolo elenco codici fiscali'!E337</f>
        <v>0</v>
      </c>
      <c r="G337" s="7">
        <f>'calcolo elenco codici fiscali'!F337</f>
        <v>0</v>
      </c>
      <c r="R337" s="7" t="e">
        <f>'calcolo elenco codici fiscali'!G337</f>
        <v>#N/A</v>
      </c>
    </row>
    <row r="338" spans="1:18" ht="14.4" x14ac:dyDescent="0.3">
      <c r="A338" s="7" t="s">
        <v>18</v>
      </c>
      <c r="B338" s="7">
        <f>'calcolo elenco codici fiscali'!A338</f>
        <v>0</v>
      </c>
      <c r="C338" s="7">
        <f>'calcolo elenco codici fiscali'!B338</f>
        <v>0</v>
      </c>
      <c r="D338" s="8">
        <f>'calcolo elenco codici fiscali'!D338</f>
        <v>0</v>
      </c>
      <c r="E338" s="7">
        <f>'calcolo elenco codici fiscali'!C338</f>
        <v>0</v>
      </c>
      <c r="F338" s="7">
        <f>'calcolo elenco codici fiscali'!E338</f>
        <v>0</v>
      </c>
      <c r="G338" s="7">
        <f>'calcolo elenco codici fiscali'!F338</f>
        <v>0</v>
      </c>
      <c r="R338" s="7" t="e">
        <f>'calcolo elenco codici fiscali'!G338</f>
        <v>#N/A</v>
      </c>
    </row>
    <row r="339" spans="1:18" ht="14.4" x14ac:dyDescent="0.3">
      <c r="A339" s="7" t="s">
        <v>18</v>
      </c>
      <c r="B339" s="7">
        <f>'calcolo elenco codici fiscali'!A339</f>
        <v>0</v>
      </c>
      <c r="C339" s="7">
        <f>'calcolo elenco codici fiscali'!B339</f>
        <v>0</v>
      </c>
      <c r="D339" s="8">
        <f>'calcolo elenco codici fiscali'!D339</f>
        <v>0</v>
      </c>
      <c r="E339" s="7">
        <f>'calcolo elenco codici fiscali'!C339</f>
        <v>0</v>
      </c>
      <c r="F339" s="7">
        <f>'calcolo elenco codici fiscali'!E339</f>
        <v>0</v>
      </c>
      <c r="G339" s="7">
        <f>'calcolo elenco codici fiscali'!F339</f>
        <v>0</v>
      </c>
      <c r="R339" s="7" t="e">
        <f>'calcolo elenco codici fiscali'!G339</f>
        <v>#N/A</v>
      </c>
    </row>
    <row r="340" spans="1:18" ht="14.4" x14ac:dyDescent="0.3">
      <c r="A340" s="7" t="s">
        <v>18</v>
      </c>
      <c r="B340" s="7">
        <f>'calcolo elenco codici fiscali'!A340</f>
        <v>0</v>
      </c>
      <c r="C340" s="7">
        <f>'calcolo elenco codici fiscali'!B340</f>
        <v>0</v>
      </c>
      <c r="D340" s="8">
        <f>'calcolo elenco codici fiscali'!D340</f>
        <v>0</v>
      </c>
      <c r="E340" s="7">
        <f>'calcolo elenco codici fiscali'!C340</f>
        <v>0</v>
      </c>
      <c r="F340" s="7">
        <f>'calcolo elenco codici fiscali'!E340</f>
        <v>0</v>
      </c>
      <c r="G340" s="7">
        <f>'calcolo elenco codici fiscali'!F340</f>
        <v>0</v>
      </c>
      <c r="R340" s="7" t="e">
        <f>'calcolo elenco codici fiscali'!G340</f>
        <v>#N/A</v>
      </c>
    </row>
    <row r="341" spans="1:18" ht="14.4" x14ac:dyDescent="0.3">
      <c r="A341" s="7" t="s">
        <v>18</v>
      </c>
      <c r="B341" s="7">
        <f>'calcolo elenco codici fiscali'!A341</f>
        <v>0</v>
      </c>
      <c r="C341" s="7">
        <f>'calcolo elenco codici fiscali'!B341</f>
        <v>0</v>
      </c>
      <c r="D341" s="8">
        <f>'calcolo elenco codici fiscali'!D341</f>
        <v>0</v>
      </c>
      <c r="E341" s="7">
        <f>'calcolo elenco codici fiscali'!C341</f>
        <v>0</v>
      </c>
      <c r="F341" s="7">
        <f>'calcolo elenco codici fiscali'!E341</f>
        <v>0</v>
      </c>
      <c r="G341" s="7">
        <f>'calcolo elenco codici fiscali'!F341</f>
        <v>0</v>
      </c>
      <c r="R341" s="7" t="e">
        <f>'calcolo elenco codici fiscali'!G341</f>
        <v>#N/A</v>
      </c>
    </row>
    <row r="342" spans="1:18" ht="14.4" x14ac:dyDescent="0.3">
      <c r="A342" s="7" t="s">
        <v>18</v>
      </c>
      <c r="B342" s="7">
        <f>'calcolo elenco codici fiscali'!A342</f>
        <v>0</v>
      </c>
      <c r="C342" s="7">
        <f>'calcolo elenco codici fiscali'!B342</f>
        <v>0</v>
      </c>
      <c r="D342" s="8">
        <f>'calcolo elenco codici fiscali'!D342</f>
        <v>0</v>
      </c>
      <c r="E342" s="7">
        <f>'calcolo elenco codici fiscali'!C342</f>
        <v>0</v>
      </c>
      <c r="F342" s="7">
        <f>'calcolo elenco codici fiscali'!E342</f>
        <v>0</v>
      </c>
      <c r="G342" s="7">
        <f>'calcolo elenco codici fiscali'!F342</f>
        <v>0</v>
      </c>
      <c r="R342" s="7" t="e">
        <f>'calcolo elenco codici fiscali'!G342</f>
        <v>#N/A</v>
      </c>
    </row>
    <row r="343" spans="1:18" ht="14.4" x14ac:dyDescent="0.3">
      <c r="A343" s="7" t="s">
        <v>18</v>
      </c>
      <c r="B343" s="7">
        <f>'calcolo elenco codici fiscali'!A343</f>
        <v>0</v>
      </c>
      <c r="C343" s="7">
        <f>'calcolo elenco codici fiscali'!B343</f>
        <v>0</v>
      </c>
      <c r="D343" s="8">
        <f>'calcolo elenco codici fiscali'!D343</f>
        <v>0</v>
      </c>
      <c r="E343" s="7">
        <f>'calcolo elenco codici fiscali'!C343</f>
        <v>0</v>
      </c>
      <c r="F343" s="7">
        <f>'calcolo elenco codici fiscali'!E343</f>
        <v>0</v>
      </c>
      <c r="G343" s="7">
        <f>'calcolo elenco codici fiscali'!F343</f>
        <v>0</v>
      </c>
      <c r="R343" s="7" t="e">
        <f>'calcolo elenco codici fiscali'!G343</f>
        <v>#N/A</v>
      </c>
    </row>
    <row r="344" spans="1:18" ht="14.4" x14ac:dyDescent="0.3">
      <c r="A344" s="7" t="s">
        <v>18</v>
      </c>
      <c r="B344" s="7">
        <f>'calcolo elenco codici fiscali'!A344</f>
        <v>0</v>
      </c>
      <c r="C344" s="7">
        <f>'calcolo elenco codici fiscali'!B344</f>
        <v>0</v>
      </c>
      <c r="D344" s="8">
        <f>'calcolo elenco codici fiscali'!D344</f>
        <v>0</v>
      </c>
      <c r="E344" s="7">
        <f>'calcolo elenco codici fiscali'!C344</f>
        <v>0</v>
      </c>
      <c r="F344" s="7">
        <f>'calcolo elenco codici fiscali'!E344</f>
        <v>0</v>
      </c>
      <c r="G344" s="7">
        <f>'calcolo elenco codici fiscali'!F344</f>
        <v>0</v>
      </c>
      <c r="R344" s="7" t="e">
        <f>'calcolo elenco codici fiscali'!G344</f>
        <v>#N/A</v>
      </c>
    </row>
    <row r="345" spans="1:18" ht="14.4" x14ac:dyDescent="0.3">
      <c r="A345" s="7" t="s">
        <v>18</v>
      </c>
      <c r="B345" s="7">
        <f>'calcolo elenco codici fiscali'!A345</f>
        <v>0</v>
      </c>
      <c r="C345" s="7">
        <f>'calcolo elenco codici fiscali'!B345</f>
        <v>0</v>
      </c>
      <c r="D345" s="8">
        <f>'calcolo elenco codici fiscali'!D345</f>
        <v>0</v>
      </c>
      <c r="E345" s="7">
        <f>'calcolo elenco codici fiscali'!C345</f>
        <v>0</v>
      </c>
      <c r="F345" s="7">
        <f>'calcolo elenco codici fiscali'!E345</f>
        <v>0</v>
      </c>
      <c r="G345" s="7">
        <f>'calcolo elenco codici fiscali'!F345</f>
        <v>0</v>
      </c>
      <c r="R345" s="7" t="e">
        <f>'calcolo elenco codici fiscali'!G345</f>
        <v>#N/A</v>
      </c>
    </row>
    <row r="346" spans="1:18" ht="14.4" x14ac:dyDescent="0.3">
      <c r="A346" s="7" t="s">
        <v>18</v>
      </c>
      <c r="B346" s="7">
        <f>'calcolo elenco codici fiscali'!A346</f>
        <v>0</v>
      </c>
      <c r="C346" s="7">
        <f>'calcolo elenco codici fiscali'!B346</f>
        <v>0</v>
      </c>
      <c r="D346" s="8">
        <f>'calcolo elenco codici fiscali'!D346</f>
        <v>0</v>
      </c>
      <c r="E346" s="7">
        <f>'calcolo elenco codici fiscali'!C346</f>
        <v>0</v>
      </c>
      <c r="F346" s="7">
        <f>'calcolo elenco codici fiscali'!E346</f>
        <v>0</v>
      </c>
      <c r="G346" s="7">
        <f>'calcolo elenco codici fiscali'!F346</f>
        <v>0</v>
      </c>
      <c r="R346" s="7" t="e">
        <f>'calcolo elenco codici fiscali'!G346</f>
        <v>#N/A</v>
      </c>
    </row>
    <row r="347" spans="1:18" ht="14.4" x14ac:dyDescent="0.3">
      <c r="A347" s="7" t="s">
        <v>18</v>
      </c>
      <c r="B347" s="7">
        <f>'calcolo elenco codici fiscali'!A347</f>
        <v>0</v>
      </c>
      <c r="C347" s="7">
        <f>'calcolo elenco codici fiscali'!B347</f>
        <v>0</v>
      </c>
      <c r="D347" s="8">
        <f>'calcolo elenco codici fiscali'!D347</f>
        <v>0</v>
      </c>
      <c r="E347" s="7">
        <f>'calcolo elenco codici fiscali'!C347</f>
        <v>0</v>
      </c>
      <c r="F347" s="7">
        <f>'calcolo elenco codici fiscali'!E347</f>
        <v>0</v>
      </c>
      <c r="G347" s="7">
        <f>'calcolo elenco codici fiscali'!F347</f>
        <v>0</v>
      </c>
      <c r="R347" s="7" t="e">
        <f>'calcolo elenco codici fiscali'!G347</f>
        <v>#N/A</v>
      </c>
    </row>
    <row r="348" spans="1:18" ht="14.4" x14ac:dyDescent="0.3">
      <c r="A348" s="7" t="s">
        <v>18</v>
      </c>
      <c r="B348" s="7">
        <f>'calcolo elenco codici fiscali'!A348</f>
        <v>0</v>
      </c>
      <c r="C348" s="7">
        <f>'calcolo elenco codici fiscali'!B348</f>
        <v>0</v>
      </c>
      <c r="D348" s="8">
        <f>'calcolo elenco codici fiscali'!D348</f>
        <v>0</v>
      </c>
      <c r="E348" s="7">
        <f>'calcolo elenco codici fiscali'!C348</f>
        <v>0</v>
      </c>
      <c r="F348" s="7">
        <f>'calcolo elenco codici fiscali'!E348</f>
        <v>0</v>
      </c>
      <c r="G348" s="7">
        <f>'calcolo elenco codici fiscali'!F348</f>
        <v>0</v>
      </c>
      <c r="R348" s="7" t="e">
        <f>'calcolo elenco codici fiscali'!G348</f>
        <v>#N/A</v>
      </c>
    </row>
    <row r="349" spans="1:18" ht="14.4" x14ac:dyDescent="0.3">
      <c r="A349" s="7" t="s">
        <v>18</v>
      </c>
      <c r="B349" s="7">
        <f>'calcolo elenco codici fiscali'!A349</f>
        <v>0</v>
      </c>
      <c r="C349" s="7">
        <f>'calcolo elenco codici fiscali'!B349</f>
        <v>0</v>
      </c>
      <c r="D349" s="8">
        <f>'calcolo elenco codici fiscali'!D349</f>
        <v>0</v>
      </c>
      <c r="E349" s="7">
        <f>'calcolo elenco codici fiscali'!C349</f>
        <v>0</v>
      </c>
      <c r="F349" s="7">
        <f>'calcolo elenco codici fiscali'!E349</f>
        <v>0</v>
      </c>
      <c r="G349" s="7">
        <f>'calcolo elenco codici fiscali'!F349</f>
        <v>0</v>
      </c>
      <c r="R349" s="7" t="e">
        <f>'calcolo elenco codici fiscali'!G349</f>
        <v>#N/A</v>
      </c>
    </row>
    <row r="350" spans="1:18" ht="14.4" x14ac:dyDescent="0.3">
      <c r="A350" s="7" t="s">
        <v>18</v>
      </c>
      <c r="B350" s="7">
        <f>'calcolo elenco codici fiscali'!A350</f>
        <v>0</v>
      </c>
      <c r="C350" s="7">
        <f>'calcolo elenco codici fiscali'!B350</f>
        <v>0</v>
      </c>
      <c r="D350" s="8">
        <f>'calcolo elenco codici fiscali'!D350</f>
        <v>0</v>
      </c>
      <c r="E350" s="7">
        <f>'calcolo elenco codici fiscali'!C350</f>
        <v>0</v>
      </c>
      <c r="F350" s="7">
        <f>'calcolo elenco codici fiscali'!E350</f>
        <v>0</v>
      </c>
      <c r="G350" s="7">
        <f>'calcolo elenco codici fiscali'!F350</f>
        <v>0</v>
      </c>
      <c r="R350" s="7" t="e">
        <f>'calcolo elenco codici fiscali'!G350</f>
        <v>#N/A</v>
      </c>
    </row>
    <row r="351" spans="1:18" ht="14.4" x14ac:dyDescent="0.3">
      <c r="A351" s="7" t="s">
        <v>18</v>
      </c>
      <c r="B351" s="7">
        <f>'calcolo elenco codici fiscali'!A351</f>
        <v>0</v>
      </c>
      <c r="C351" s="7">
        <f>'calcolo elenco codici fiscali'!B351</f>
        <v>0</v>
      </c>
      <c r="D351" s="8">
        <f>'calcolo elenco codici fiscali'!D351</f>
        <v>0</v>
      </c>
      <c r="E351" s="7">
        <f>'calcolo elenco codici fiscali'!C351</f>
        <v>0</v>
      </c>
      <c r="F351" s="7">
        <f>'calcolo elenco codici fiscali'!E351</f>
        <v>0</v>
      </c>
      <c r="G351" s="7">
        <f>'calcolo elenco codici fiscali'!F351</f>
        <v>0</v>
      </c>
      <c r="R351" s="7" t="e">
        <f>'calcolo elenco codici fiscali'!G351</f>
        <v>#N/A</v>
      </c>
    </row>
    <row r="352" spans="1:18" ht="14.4" x14ac:dyDescent="0.3">
      <c r="A352" s="7" t="s">
        <v>18</v>
      </c>
      <c r="B352" s="7">
        <f>'calcolo elenco codici fiscali'!A352</f>
        <v>0</v>
      </c>
      <c r="C352" s="7">
        <f>'calcolo elenco codici fiscali'!B352</f>
        <v>0</v>
      </c>
      <c r="D352" s="8">
        <f>'calcolo elenco codici fiscali'!D352</f>
        <v>0</v>
      </c>
      <c r="E352" s="7">
        <f>'calcolo elenco codici fiscali'!C352</f>
        <v>0</v>
      </c>
      <c r="F352" s="7">
        <f>'calcolo elenco codici fiscali'!E352</f>
        <v>0</v>
      </c>
      <c r="G352" s="7">
        <f>'calcolo elenco codici fiscali'!F352</f>
        <v>0</v>
      </c>
      <c r="R352" s="7" t="e">
        <f>'calcolo elenco codici fiscali'!G352</f>
        <v>#N/A</v>
      </c>
    </row>
    <row r="353" spans="1:18" ht="14.4" x14ac:dyDescent="0.3">
      <c r="A353" s="7" t="s">
        <v>18</v>
      </c>
      <c r="B353" s="7">
        <f>'calcolo elenco codici fiscali'!A353</f>
        <v>0</v>
      </c>
      <c r="C353" s="7">
        <f>'calcolo elenco codici fiscali'!B353</f>
        <v>0</v>
      </c>
      <c r="D353" s="8">
        <f>'calcolo elenco codici fiscali'!D353</f>
        <v>0</v>
      </c>
      <c r="E353" s="7">
        <f>'calcolo elenco codici fiscali'!C353</f>
        <v>0</v>
      </c>
      <c r="F353" s="7">
        <f>'calcolo elenco codici fiscali'!E353</f>
        <v>0</v>
      </c>
      <c r="G353" s="7">
        <f>'calcolo elenco codici fiscali'!F353</f>
        <v>0</v>
      </c>
      <c r="R353" s="7" t="e">
        <f>'calcolo elenco codici fiscali'!G353</f>
        <v>#N/A</v>
      </c>
    </row>
    <row r="354" spans="1:18" ht="14.4" x14ac:dyDescent="0.3">
      <c r="A354" s="7" t="s">
        <v>18</v>
      </c>
      <c r="B354" s="7">
        <f>'calcolo elenco codici fiscali'!A354</f>
        <v>0</v>
      </c>
      <c r="C354" s="7">
        <f>'calcolo elenco codici fiscali'!B354</f>
        <v>0</v>
      </c>
      <c r="D354" s="8">
        <f>'calcolo elenco codici fiscali'!D354</f>
        <v>0</v>
      </c>
      <c r="E354" s="7">
        <f>'calcolo elenco codici fiscali'!C354</f>
        <v>0</v>
      </c>
      <c r="F354" s="7">
        <f>'calcolo elenco codici fiscali'!E354</f>
        <v>0</v>
      </c>
      <c r="G354" s="7">
        <f>'calcolo elenco codici fiscali'!F354</f>
        <v>0</v>
      </c>
      <c r="R354" s="7" t="e">
        <f>'calcolo elenco codici fiscali'!G354</f>
        <v>#N/A</v>
      </c>
    </row>
    <row r="355" spans="1:18" ht="14.4" x14ac:dyDescent="0.3">
      <c r="A355" s="7" t="s">
        <v>18</v>
      </c>
      <c r="B355" s="7">
        <f>'calcolo elenco codici fiscali'!A355</f>
        <v>0</v>
      </c>
      <c r="C355" s="7">
        <f>'calcolo elenco codici fiscali'!B355</f>
        <v>0</v>
      </c>
      <c r="D355" s="8">
        <f>'calcolo elenco codici fiscali'!D355</f>
        <v>0</v>
      </c>
      <c r="E355" s="7">
        <f>'calcolo elenco codici fiscali'!C355</f>
        <v>0</v>
      </c>
      <c r="F355" s="7">
        <f>'calcolo elenco codici fiscali'!E355</f>
        <v>0</v>
      </c>
      <c r="G355" s="7">
        <f>'calcolo elenco codici fiscali'!F355</f>
        <v>0</v>
      </c>
      <c r="R355" s="7" t="e">
        <f>'calcolo elenco codici fiscali'!G355</f>
        <v>#N/A</v>
      </c>
    </row>
    <row r="356" spans="1:18" ht="14.4" x14ac:dyDescent="0.3">
      <c r="A356" s="7" t="s">
        <v>18</v>
      </c>
      <c r="B356" s="7">
        <f>'calcolo elenco codici fiscali'!A356</f>
        <v>0</v>
      </c>
      <c r="C356" s="7">
        <f>'calcolo elenco codici fiscali'!B356</f>
        <v>0</v>
      </c>
      <c r="D356" s="8">
        <f>'calcolo elenco codici fiscali'!D356</f>
        <v>0</v>
      </c>
      <c r="E356" s="7">
        <f>'calcolo elenco codici fiscali'!C356</f>
        <v>0</v>
      </c>
      <c r="F356" s="7">
        <f>'calcolo elenco codici fiscali'!E356</f>
        <v>0</v>
      </c>
      <c r="G356" s="7">
        <f>'calcolo elenco codici fiscali'!F356</f>
        <v>0</v>
      </c>
      <c r="R356" s="7" t="e">
        <f>'calcolo elenco codici fiscali'!G356</f>
        <v>#N/A</v>
      </c>
    </row>
    <row r="357" spans="1:18" ht="14.4" x14ac:dyDescent="0.3">
      <c r="A357" s="7" t="s">
        <v>18</v>
      </c>
      <c r="B357" s="7">
        <f>'calcolo elenco codici fiscali'!A357</f>
        <v>0</v>
      </c>
      <c r="C357" s="7">
        <f>'calcolo elenco codici fiscali'!B357</f>
        <v>0</v>
      </c>
      <c r="D357" s="8">
        <f>'calcolo elenco codici fiscali'!D357</f>
        <v>0</v>
      </c>
      <c r="E357" s="7">
        <f>'calcolo elenco codici fiscali'!C357</f>
        <v>0</v>
      </c>
      <c r="F357" s="7">
        <f>'calcolo elenco codici fiscali'!E357</f>
        <v>0</v>
      </c>
      <c r="G357" s="7">
        <f>'calcolo elenco codici fiscali'!F357</f>
        <v>0</v>
      </c>
      <c r="R357" s="7" t="e">
        <f>'calcolo elenco codici fiscali'!G357</f>
        <v>#N/A</v>
      </c>
    </row>
    <row r="358" spans="1:18" ht="14.4" x14ac:dyDescent="0.3">
      <c r="A358" s="7" t="s">
        <v>18</v>
      </c>
      <c r="B358" s="7">
        <f>'calcolo elenco codici fiscali'!A358</f>
        <v>0</v>
      </c>
      <c r="C358" s="7">
        <f>'calcolo elenco codici fiscali'!B358</f>
        <v>0</v>
      </c>
      <c r="D358" s="8">
        <f>'calcolo elenco codici fiscali'!D358</f>
        <v>0</v>
      </c>
      <c r="E358" s="7">
        <f>'calcolo elenco codici fiscali'!C358</f>
        <v>0</v>
      </c>
      <c r="F358" s="7">
        <f>'calcolo elenco codici fiscali'!E358</f>
        <v>0</v>
      </c>
      <c r="G358" s="7">
        <f>'calcolo elenco codici fiscali'!F358</f>
        <v>0</v>
      </c>
      <c r="R358" s="7" t="e">
        <f>'calcolo elenco codici fiscali'!G358</f>
        <v>#N/A</v>
      </c>
    </row>
    <row r="359" spans="1:18" ht="14.4" x14ac:dyDescent="0.3">
      <c r="A359" s="7" t="s">
        <v>18</v>
      </c>
      <c r="B359" s="7">
        <f>'calcolo elenco codici fiscali'!A359</f>
        <v>0</v>
      </c>
      <c r="C359" s="7">
        <f>'calcolo elenco codici fiscali'!B359</f>
        <v>0</v>
      </c>
      <c r="D359" s="8">
        <f>'calcolo elenco codici fiscali'!D359</f>
        <v>0</v>
      </c>
      <c r="E359" s="7">
        <f>'calcolo elenco codici fiscali'!C359</f>
        <v>0</v>
      </c>
      <c r="F359" s="7">
        <f>'calcolo elenco codici fiscali'!E359</f>
        <v>0</v>
      </c>
      <c r="G359" s="7">
        <f>'calcolo elenco codici fiscali'!F359</f>
        <v>0</v>
      </c>
      <c r="R359" s="7" t="e">
        <f>'calcolo elenco codici fiscali'!G359</f>
        <v>#N/A</v>
      </c>
    </row>
    <row r="360" spans="1:18" ht="14.4" x14ac:dyDescent="0.3">
      <c r="A360" s="7" t="s">
        <v>18</v>
      </c>
      <c r="B360" s="7">
        <f>'calcolo elenco codici fiscali'!A360</f>
        <v>0</v>
      </c>
      <c r="C360" s="7">
        <f>'calcolo elenco codici fiscali'!B360</f>
        <v>0</v>
      </c>
      <c r="D360" s="8">
        <f>'calcolo elenco codici fiscali'!D360</f>
        <v>0</v>
      </c>
      <c r="E360" s="7">
        <f>'calcolo elenco codici fiscali'!C360</f>
        <v>0</v>
      </c>
      <c r="F360" s="7">
        <f>'calcolo elenco codici fiscali'!E360</f>
        <v>0</v>
      </c>
      <c r="G360" s="7">
        <f>'calcolo elenco codici fiscali'!F360</f>
        <v>0</v>
      </c>
      <c r="R360" s="7" t="e">
        <f>'calcolo elenco codici fiscali'!G360</f>
        <v>#N/A</v>
      </c>
    </row>
    <row r="361" spans="1:18" ht="14.4" x14ac:dyDescent="0.3">
      <c r="A361" s="7" t="s">
        <v>18</v>
      </c>
      <c r="B361" s="7">
        <f>'calcolo elenco codici fiscali'!A361</f>
        <v>0</v>
      </c>
      <c r="C361" s="7">
        <f>'calcolo elenco codici fiscali'!B361</f>
        <v>0</v>
      </c>
      <c r="D361" s="8">
        <f>'calcolo elenco codici fiscali'!D361</f>
        <v>0</v>
      </c>
      <c r="E361" s="7">
        <f>'calcolo elenco codici fiscali'!C361</f>
        <v>0</v>
      </c>
      <c r="F361" s="7">
        <f>'calcolo elenco codici fiscali'!E361</f>
        <v>0</v>
      </c>
      <c r="G361" s="7">
        <f>'calcolo elenco codici fiscali'!F361</f>
        <v>0</v>
      </c>
      <c r="R361" s="7" t="e">
        <f>'calcolo elenco codici fiscali'!G361</f>
        <v>#N/A</v>
      </c>
    </row>
    <row r="362" spans="1:18" ht="14.4" x14ac:dyDescent="0.3">
      <c r="A362" s="7" t="s">
        <v>18</v>
      </c>
      <c r="B362" s="7">
        <f>'calcolo elenco codici fiscali'!A362</f>
        <v>0</v>
      </c>
      <c r="C362" s="7">
        <f>'calcolo elenco codici fiscali'!B362</f>
        <v>0</v>
      </c>
      <c r="D362" s="8">
        <f>'calcolo elenco codici fiscali'!D362</f>
        <v>0</v>
      </c>
      <c r="E362" s="7">
        <f>'calcolo elenco codici fiscali'!C362</f>
        <v>0</v>
      </c>
      <c r="F362" s="7">
        <f>'calcolo elenco codici fiscali'!E362</f>
        <v>0</v>
      </c>
      <c r="G362" s="7">
        <f>'calcolo elenco codici fiscali'!F362</f>
        <v>0</v>
      </c>
      <c r="R362" s="7" t="e">
        <f>'calcolo elenco codici fiscali'!G362</f>
        <v>#N/A</v>
      </c>
    </row>
    <row r="363" spans="1:18" ht="14.4" x14ac:dyDescent="0.3">
      <c r="A363" s="7" t="s">
        <v>18</v>
      </c>
      <c r="B363" s="7">
        <f>'calcolo elenco codici fiscali'!A363</f>
        <v>0</v>
      </c>
      <c r="C363" s="7">
        <f>'calcolo elenco codici fiscali'!B363</f>
        <v>0</v>
      </c>
      <c r="D363" s="8">
        <f>'calcolo elenco codici fiscali'!D363</f>
        <v>0</v>
      </c>
      <c r="E363" s="7">
        <f>'calcolo elenco codici fiscali'!C363</f>
        <v>0</v>
      </c>
      <c r="F363" s="7">
        <f>'calcolo elenco codici fiscali'!E363</f>
        <v>0</v>
      </c>
      <c r="G363" s="7">
        <f>'calcolo elenco codici fiscali'!F363</f>
        <v>0</v>
      </c>
      <c r="R363" s="7" t="e">
        <f>'calcolo elenco codici fiscali'!G363</f>
        <v>#N/A</v>
      </c>
    </row>
    <row r="364" spans="1:18" ht="14.4" x14ac:dyDescent="0.3">
      <c r="A364" s="7" t="s">
        <v>18</v>
      </c>
      <c r="B364" s="7">
        <f>'calcolo elenco codici fiscali'!A364</f>
        <v>0</v>
      </c>
      <c r="C364" s="7">
        <f>'calcolo elenco codici fiscali'!B364</f>
        <v>0</v>
      </c>
      <c r="D364" s="8">
        <f>'calcolo elenco codici fiscali'!D364</f>
        <v>0</v>
      </c>
      <c r="E364" s="7">
        <f>'calcolo elenco codici fiscali'!C364</f>
        <v>0</v>
      </c>
      <c r="F364" s="7">
        <f>'calcolo elenco codici fiscali'!E364</f>
        <v>0</v>
      </c>
      <c r="G364" s="7">
        <f>'calcolo elenco codici fiscali'!F364</f>
        <v>0</v>
      </c>
      <c r="R364" s="7" t="e">
        <f>'calcolo elenco codici fiscali'!G364</f>
        <v>#N/A</v>
      </c>
    </row>
    <row r="365" spans="1:18" ht="14.4" x14ac:dyDescent="0.3">
      <c r="A365" s="7" t="s">
        <v>18</v>
      </c>
      <c r="B365" s="7">
        <f>'calcolo elenco codici fiscali'!A365</f>
        <v>0</v>
      </c>
      <c r="C365" s="7">
        <f>'calcolo elenco codici fiscali'!B365</f>
        <v>0</v>
      </c>
      <c r="D365" s="8">
        <f>'calcolo elenco codici fiscali'!D365</f>
        <v>0</v>
      </c>
      <c r="E365" s="7">
        <f>'calcolo elenco codici fiscali'!C365</f>
        <v>0</v>
      </c>
      <c r="F365" s="7">
        <f>'calcolo elenco codici fiscali'!E365</f>
        <v>0</v>
      </c>
      <c r="G365" s="7">
        <f>'calcolo elenco codici fiscali'!F365</f>
        <v>0</v>
      </c>
      <c r="R365" s="7" t="e">
        <f>'calcolo elenco codici fiscali'!G365</f>
        <v>#N/A</v>
      </c>
    </row>
    <row r="366" spans="1:18" ht="14.4" x14ac:dyDescent="0.3">
      <c r="A366" s="7" t="s">
        <v>18</v>
      </c>
      <c r="B366" s="7">
        <f>'calcolo elenco codici fiscali'!A366</f>
        <v>0</v>
      </c>
      <c r="C366" s="7">
        <f>'calcolo elenco codici fiscali'!B366</f>
        <v>0</v>
      </c>
      <c r="D366" s="8">
        <f>'calcolo elenco codici fiscali'!D366</f>
        <v>0</v>
      </c>
      <c r="E366" s="7">
        <f>'calcolo elenco codici fiscali'!C366</f>
        <v>0</v>
      </c>
      <c r="F366" s="7">
        <f>'calcolo elenco codici fiscali'!E366</f>
        <v>0</v>
      </c>
      <c r="G366" s="7">
        <f>'calcolo elenco codici fiscali'!F366</f>
        <v>0</v>
      </c>
      <c r="R366" s="7" t="e">
        <f>'calcolo elenco codici fiscali'!G366</f>
        <v>#N/A</v>
      </c>
    </row>
    <row r="367" spans="1:18" ht="14.4" x14ac:dyDescent="0.3">
      <c r="A367" s="7" t="s">
        <v>18</v>
      </c>
      <c r="B367" s="7">
        <f>'calcolo elenco codici fiscali'!A367</f>
        <v>0</v>
      </c>
      <c r="C367" s="7">
        <f>'calcolo elenco codici fiscali'!B367</f>
        <v>0</v>
      </c>
      <c r="D367" s="8">
        <f>'calcolo elenco codici fiscali'!D367</f>
        <v>0</v>
      </c>
      <c r="E367" s="7">
        <f>'calcolo elenco codici fiscali'!C367</f>
        <v>0</v>
      </c>
      <c r="F367" s="7">
        <f>'calcolo elenco codici fiscali'!E367</f>
        <v>0</v>
      </c>
      <c r="G367" s="7">
        <f>'calcolo elenco codici fiscali'!F367</f>
        <v>0</v>
      </c>
      <c r="R367" s="7" t="e">
        <f>'calcolo elenco codici fiscali'!G367</f>
        <v>#N/A</v>
      </c>
    </row>
    <row r="368" spans="1:18" ht="14.4" x14ac:dyDescent="0.3">
      <c r="A368" s="7" t="s">
        <v>18</v>
      </c>
      <c r="B368" s="7">
        <f>'calcolo elenco codici fiscali'!A368</f>
        <v>0</v>
      </c>
      <c r="C368" s="7">
        <f>'calcolo elenco codici fiscali'!B368</f>
        <v>0</v>
      </c>
      <c r="D368" s="8">
        <f>'calcolo elenco codici fiscali'!D368</f>
        <v>0</v>
      </c>
      <c r="E368" s="7">
        <f>'calcolo elenco codici fiscali'!C368</f>
        <v>0</v>
      </c>
      <c r="F368" s="7">
        <f>'calcolo elenco codici fiscali'!E368</f>
        <v>0</v>
      </c>
      <c r="G368" s="7">
        <f>'calcolo elenco codici fiscali'!F368</f>
        <v>0</v>
      </c>
      <c r="R368" s="7" t="e">
        <f>'calcolo elenco codici fiscali'!G368</f>
        <v>#N/A</v>
      </c>
    </row>
    <row r="369" spans="1:18" ht="14.4" x14ac:dyDescent="0.3">
      <c r="A369" s="7" t="s">
        <v>18</v>
      </c>
      <c r="B369" s="7">
        <f>'calcolo elenco codici fiscali'!A369</f>
        <v>0</v>
      </c>
      <c r="C369" s="7">
        <f>'calcolo elenco codici fiscali'!B369</f>
        <v>0</v>
      </c>
      <c r="D369" s="8">
        <f>'calcolo elenco codici fiscali'!D369</f>
        <v>0</v>
      </c>
      <c r="E369" s="7">
        <f>'calcolo elenco codici fiscali'!C369</f>
        <v>0</v>
      </c>
      <c r="F369" s="7">
        <f>'calcolo elenco codici fiscali'!E369</f>
        <v>0</v>
      </c>
      <c r="G369" s="7">
        <f>'calcolo elenco codici fiscali'!F369</f>
        <v>0</v>
      </c>
      <c r="R369" s="7" t="e">
        <f>'calcolo elenco codici fiscali'!G369</f>
        <v>#N/A</v>
      </c>
    </row>
    <row r="370" spans="1:18" ht="14.4" x14ac:dyDescent="0.3">
      <c r="A370" s="7" t="s">
        <v>18</v>
      </c>
      <c r="B370" s="7">
        <f>'calcolo elenco codici fiscali'!A370</f>
        <v>0</v>
      </c>
      <c r="C370" s="7">
        <f>'calcolo elenco codici fiscali'!B370</f>
        <v>0</v>
      </c>
      <c r="D370" s="8">
        <f>'calcolo elenco codici fiscali'!D370</f>
        <v>0</v>
      </c>
      <c r="E370" s="7">
        <f>'calcolo elenco codici fiscali'!C370</f>
        <v>0</v>
      </c>
      <c r="F370" s="7">
        <f>'calcolo elenco codici fiscali'!E370</f>
        <v>0</v>
      </c>
      <c r="G370" s="7">
        <f>'calcolo elenco codici fiscali'!F370</f>
        <v>0</v>
      </c>
      <c r="R370" s="7" t="e">
        <f>'calcolo elenco codici fiscali'!G370</f>
        <v>#N/A</v>
      </c>
    </row>
    <row r="371" spans="1:18" ht="14.4" x14ac:dyDescent="0.3">
      <c r="A371" s="7" t="s">
        <v>18</v>
      </c>
      <c r="B371" s="7">
        <f>'calcolo elenco codici fiscali'!A371</f>
        <v>0</v>
      </c>
      <c r="C371" s="7">
        <f>'calcolo elenco codici fiscali'!B371</f>
        <v>0</v>
      </c>
      <c r="D371" s="8">
        <f>'calcolo elenco codici fiscali'!D371</f>
        <v>0</v>
      </c>
      <c r="E371" s="7">
        <f>'calcolo elenco codici fiscali'!C371</f>
        <v>0</v>
      </c>
      <c r="F371" s="7">
        <f>'calcolo elenco codici fiscali'!E371</f>
        <v>0</v>
      </c>
      <c r="G371" s="7">
        <f>'calcolo elenco codici fiscali'!F371</f>
        <v>0</v>
      </c>
      <c r="R371" s="7" t="e">
        <f>'calcolo elenco codici fiscali'!G371</f>
        <v>#N/A</v>
      </c>
    </row>
    <row r="372" spans="1:18" ht="14.4" x14ac:dyDescent="0.3">
      <c r="A372" s="7" t="s">
        <v>18</v>
      </c>
      <c r="B372" s="7">
        <f>'calcolo elenco codici fiscali'!A372</f>
        <v>0</v>
      </c>
      <c r="C372" s="7">
        <f>'calcolo elenco codici fiscali'!B372</f>
        <v>0</v>
      </c>
      <c r="D372" s="8">
        <f>'calcolo elenco codici fiscali'!D372</f>
        <v>0</v>
      </c>
      <c r="E372" s="7">
        <f>'calcolo elenco codici fiscali'!C372</f>
        <v>0</v>
      </c>
      <c r="F372" s="7">
        <f>'calcolo elenco codici fiscali'!E372</f>
        <v>0</v>
      </c>
      <c r="G372" s="7">
        <f>'calcolo elenco codici fiscali'!F372</f>
        <v>0</v>
      </c>
      <c r="R372" s="7" t="e">
        <f>'calcolo elenco codici fiscali'!G372</f>
        <v>#N/A</v>
      </c>
    </row>
    <row r="373" spans="1:18" ht="14.4" x14ac:dyDescent="0.3">
      <c r="A373" s="7" t="s">
        <v>18</v>
      </c>
      <c r="B373" s="7">
        <f>'calcolo elenco codici fiscali'!A373</f>
        <v>0</v>
      </c>
      <c r="C373" s="7">
        <f>'calcolo elenco codici fiscali'!B373</f>
        <v>0</v>
      </c>
      <c r="D373" s="8">
        <f>'calcolo elenco codici fiscali'!D373</f>
        <v>0</v>
      </c>
      <c r="E373" s="7">
        <f>'calcolo elenco codici fiscali'!C373</f>
        <v>0</v>
      </c>
      <c r="F373" s="7">
        <f>'calcolo elenco codici fiscali'!E373</f>
        <v>0</v>
      </c>
      <c r="G373" s="7">
        <f>'calcolo elenco codici fiscali'!F373</f>
        <v>0</v>
      </c>
      <c r="R373" s="7" t="e">
        <f>'calcolo elenco codici fiscali'!G373</f>
        <v>#N/A</v>
      </c>
    </row>
    <row r="374" spans="1:18" ht="14.4" x14ac:dyDescent="0.3">
      <c r="A374" s="7" t="s">
        <v>18</v>
      </c>
      <c r="B374" s="7">
        <f>'calcolo elenco codici fiscali'!A374</f>
        <v>0</v>
      </c>
      <c r="C374" s="7">
        <f>'calcolo elenco codici fiscali'!B374</f>
        <v>0</v>
      </c>
      <c r="D374" s="8">
        <f>'calcolo elenco codici fiscali'!D374</f>
        <v>0</v>
      </c>
      <c r="E374" s="7">
        <f>'calcolo elenco codici fiscali'!C374</f>
        <v>0</v>
      </c>
      <c r="F374" s="7">
        <f>'calcolo elenco codici fiscali'!E374</f>
        <v>0</v>
      </c>
      <c r="G374" s="7">
        <f>'calcolo elenco codici fiscali'!F374</f>
        <v>0</v>
      </c>
      <c r="R374" s="7" t="e">
        <f>'calcolo elenco codici fiscali'!G374</f>
        <v>#N/A</v>
      </c>
    </row>
    <row r="375" spans="1:18" ht="14.4" x14ac:dyDescent="0.3">
      <c r="A375" s="7" t="s">
        <v>18</v>
      </c>
      <c r="B375" s="7">
        <f>'calcolo elenco codici fiscali'!A375</f>
        <v>0</v>
      </c>
      <c r="C375" s="7">
        <f>'calcolo elenco codici fiscali'!B375</f>
        <v>0</v>
      </c>
      <c r="D375" s="8">
        <f>'calcolo elenco codici fiscali'!D375</f>
        <v>0</v>
      </c>
      <c r="E375" s="7">
        <f>'calcolo elenco codici fiscali'!C375</f>
        <v>0</v>
      </c>
      <c r="F375" s="7">
        <f>'calcolo elenco codici fiscali'!E375</f>
        <v>0</v>
      </c>
      <c r="G375" s="7">
        <f>'calcolo elenco codici fiscali'!F375</f>
        <v>0</v>
      </c>
      <c r="R375" s="7" t="e">
        <f>'calcolo elenco codici fiscali'!G375</f>
        <v>#N/A</v>
      </c>
    </row>
    <row r="376" spans="1:18" ht="14.4" x14ac:dyDescent="0.3">
      <c r="A376" s="7" t="s">
        <v>18</v>
      </c>
      <c r="B376" s="7">
        <f>'calcolo elenco codici fiscali'!A376</f>
        <v>0</v>
      </c>
      <c r="C376" s="7">
        <f>'calcolo elenco codici fiscali'!B376</f>
        <v>0</v>
      </c>
      <c r="D376" s="8">
        <f>'calcolo elenco codici fiscali'!D376</f>
        <v>0</v>
      </c>
      <c r="E376" s="7">
        <f>'calcolo elenco codici fiscali'!C376</f>
        <v>0</v>
      </c>
      <c r="F376" s="7">
        <f>'calcolo elenco codici fiscali'!E376</f>
        <v>0</v>
      </c>
      <c r="G376" s="7">
        <f>'calcolo elenco codici fiscali'!F376</f>
        <v>0</v>
      </c>
      <c r="R376" s="7" t="e">
        <f>'calcolo elenco codici fiscali'!G376</f>
        <v>#N/A</v>
      </c>
    </row>
    <row r="377" spans="1:18" ht="14.4" x14ac:dyDescent="0.3">
      <c r="A377" s="7" t="s">
        <v>18</v>
      </c>
      <c r="B377" s="7">
        <f>'calcolo elenco codici fiscali'!A377</f>
        <v>0</v>
      </c>
      <c r="C377" s="7">
        <f>'calcolo elenco codici fiscali'!B377</f>
        <v>0</v>
      </c>
      <c r="D377" s="8">
        <f>'calcolo elenco codici fiscali'!D377</f>
        <v>0</v>
      </c>
      <c r="E377" s="7">
        <f>'calcolo elenco codici fiscali'!C377</f>
        <v>0</v>
      </c>
      <c r="F377" s="7">
        <f>'calcolo elenco codici fiscali'!E377</f>
        <v>0</v>
      </c>
      <c r="G377" s="7">
        <f>'calcolo elenco codici fiscali'!F377</f>
        <v>0</v>
      </c>
      <c r="R377" s="7" t="e">
        <f>'calcolo elenco codici fiscali'!G377</f>
        <v>#N/A</v>
      </c>
    </row>
    <row r="378" spans="1:18" ht="14.4" x14ac:dyDescent="0.3">
      <c r="A378" s="7" t="s">
        <v>18</v>
      </c>
      <c r="B378" s="7">
        <f>'calcolo elenco codici fiscali'!A378</f>
        <v>0</v>
      </c>
      <c r="C378" s="7">
        <f>'calcolo elenco codici fiscali'!B378</f>
        <v>0</v>
      </c>
      <c r="D378" s="8">
        <f>'calcolo elenco codici fiscali'!D378</f>
        <v>0</v>
      </c>
      <c r="E378" s="7">
        <f>'calcolo elenco codici fiscali'!C378</f>
        <v>0</v>
      </c>
      <c r="F378" s="7">
        <f>'calcolo elenco codici fiscali'!E378</f>
        <v>0</v>
      </c>
      <c r="G378" s="7">
        <f>'calcolo elenco codici fiscali'!F378</f>
        <v>0</v>
      </c>
      <c r="R378" s="7" t="e">
        <f>'calcolo elenco codici fiscali'!G378</f>
        <v>#N/A</v>
      </c>
    </row>
    <row r="379" spans="1:18" ht="14.4" x14ac:dyDescent="0.3">
      <c r="A379" s="7" t="s">
        <v>18</v>
      </c>
      <c r="B379" s="7">
        <f>'calcolo elenco codici fiscali'!A379</f>
        <v>0</v>
      </c>
      <c r="C379" s="7">
        <f>'calcolo elenco codici fiscali'!B379</f>
        <v>0</v>
      </c>
      <c r="D379" s="8">
        <f>'calcolo elenco codici fiscali'!D379</f>
        <v>0</v>
      </c>
      <c r="E379" s="7">
        <f>'calcolo elenco codici fiscali'!C379</f>
        <v>0</v>
      </c>
      <c r="F379" s="7">
        <f>'calcolo elenco codici fiscali'!E379</f>
        <v>0</v>
      </c>
      <c r="G379" s="7">
        <f>'calcolo elenco codici fiscali'!F379</f>
        <v>0</v>
      </c>
      <c r="R379" s="7" t="e">
        <f>'calcolo elenco codici fiscali'!G379</f>
        <v>#N/A</v>
      </c>
    </row>
    <row r="380" spans="1:18" ht="14.4" x14ac:dyDescent="0.3">
      <c r="A380" s="7" t="s">
        <v>18</v>
      </c>
      <c r="B380" s="7">
        <f>'calcolo elenco codici fiscali'!A380</f>
        <v>0</v>
      </c>
      <c r="C380" s="7">
        <f>'calcolo elenco codici fiscali'!B380</f>
        <v>0</v>
      </c>
      <c r="D380" s="8">
        <f>'calcolo elenco codici fiscali'!D380</f>
        <v>0</v>
      </c>
      <c r="E380" s="7">
        <f>'calcolo elenco codici fiscali'!C380</f>
        <v>0</v>
      </c>
      <c r="F380" s="7">
        <f>'calcolo elenco codici fiscali'!E380</f>
        <v>0</v>
      </c>
      <c r="G380" s="7">
        <f>'calcolo elenco codici fiscali'!F380</f>
        <v>0</v>
      </c>
      <c r="R380" s="7" t="e">
        <f>'calcolo elenco codici fiscali'!G380</f>
        <v>#N/A</v>
      </c>
    </row>
    <row r="381" spans="1:18" ht="14.4" x14ac:dyDescent="0.3">
      <c r="A381" s="7" t="s">
        <v>18</v>
      </c>
      <c r="B381" s="7">
        <f>'calcolo elenco codici fiscali'!A381</f>
        <v>0</v>
      </c>
      <c r="C381" s="7">
        <f>'calcolo elenco codici fiscali'!B381</f>
        <v>0</v>
      </c>
      <c r="D381" s="8">
        <f>'calcolo elenco codici fiscali'!D381</f>
        <v>0</v>
      </c>
      <c r="E381" s="7">
        <f>'calcolo elenco codici fiscali'!C381</f>
        <v>0</v>
      </c>
      <c r="F381" s="7">
        <f>'calcolo elenco codici fiscali'!E381</f>
        <v>0</v>
      </c>
      <c r="G381" s="7">
        <f>'calcolo elenco codici fiscali'!F381</f>
        <v>0</v>
      </c>
      <c r="R381" s="7" t="e">
        <f>'calcolo elenco codici fiscali'!G381</f>
        <v>#N/A</v>
      </c>
    </row>
    <row r="382" spans="1:18" ht="14.4" x14ac:dyDescent="0.3">
      <c r="A382" s="7" t="s">
        <v>18</v>
      </c>
      <c r="B382" s="7">
        <f>'calcolo elenco codici fiscali'!A382</f>
        <v>0</v>
      </c>
      <c r="C382" s="7">
        <f>'calcolo elenco codici fiscali'!B382</f>
        <v>0</v>
      </c>
      <c r="D382" s="8">
        <f>'calcolo elenco codici fiscali'!D382</f>
        <v>0</v>
      </c>
      <c r="E382" s="7">
        <f>'calcolo elenco codici fiscali'!C382</f>
        <v>0</v>
      </c>
      <c r="F382" s="7">
        <f>'calcolo elenco codici fiscali'!E382</f>
        <v>0</v>
      </c>
      <c r="G382" s="7">
        <f>'calcolo elenco codici fiscali'!F382</f>
        <v>0</v>
      </c>
      <c r="R382" s="7" t="e">
        <f>'calcolo elenco codici fiscali'!G382</f>
        <v>#N/A</v>
      </c>
    </row>
    <row r="383" spans="1:18" ht="14.4" x14ac:dyDescent="0.3">
      <c r="A383" s="7" t="s">
        <v>18</v>
      </c>
      <c r="B383" s="7">
        <f>'calcolo elenco codici fiscali'!A383</f>
        <v>0</v>
      </c>
      <c r="C383" s="7">
        <f>'calcolo elenco codici fiscali'!B383</f>
        <v>0</v>
      </c>
      <c r="D383" s="8">
        <f>'calcolo elenco codici fiscali'!D383</f>
        <v>0</v>
      </c>
      <c r="E383" s="7">
        <f>'calcolo elenco codici fiscali'!C383</f>
        <v>0</v>
      </c>
      <c r="F383" s="7">
        <f>'calcolo elenco codici fiscali'!E383</f>
        <v>0</v>
      </c>
      <c r="G383" s="7">
        <f>'calcolo elenco codici fiscali'!F383</f>
        <v>0</v>
      </c>
      <c r="R383" s="7" t="e">
        <f>'calcolo elenco codici fiscali'!G383</f>
        <v>#N/A</v>
      </c>
    </row>
    <row r="384" spans="1:18" ht="14.4" x14ac:dyDescent="0.3">
      <c r="A384" s="7" t="s">
        <v>18</v>
      </c>
      <c r="B384" s="7">
        <f>'calcolo elenco codici fiscali'!A384</f>
        <v>0</v>
      </c>
      <c r="C384" s="7">
        <f>'calcolo elenco codici fiscali'!B384</f>
        <v>0</v>
      </c>
      <c r="D384" s="8">
        <f>'calcolo elenco codici fiscali'!D384</f>
        <v>0</v>
      </c>
      <c r="E384" s="7">
        <f>'calcolo elenco codici fiscali'!C384</f>
        <v>0</v>
      </c>
      <c r="F384" s="7">
        <f>'calcolo elenco codici fiscali'!E384</f>
        <v>0</v>
      </c>
      <c r="G384" s="7">
        <f>'calcolo elenco codici fiscali'!F384</f>
        <v>0</v>
      </c>
      <c r="R384" s="7" t="e">
        <f>'calcolo elenco codici fiscali'!G384</f>
        <v>#N/A</v>
      </c>
    </row>
    <row r="385" spans="1:18" ht="14.4" x14ac:dyDescent="0.3">
      <c r="A385" s="7" t="s">
        <v>18</v>
      </c>
      <c r="B385" s="7">
        <f>'calcolo elenco codici fiscali'!A385</f>
        <v>0</v>
      </c>
      <c r="C385" s="7">
        <f>'calcolo elenco codici fiscali'!B385</f>
        <v>0</v>
      </c>
      <c r="D385" s="8">
        <f>'calcolo elenco codici fiscali'!D385</f>
        <v>0</v>
      </c>
      <c r="E385" s="7">
        <f>'calcolo elenco codici fiscali'!C385</f>
        <v>0</v>
      </c>
      <c r="F385" s="7">
        <f>'calcolo elenco codici fiscali'!E385</f>
        <v>0</v>
      </c>
      <c r="G385" s="7">
        <f>'calcolo elenco codici fiscali'!F385</f>
        <v>0</v>
      </c>
      <c r="R385" s="7" t="e">
        <f>'calcolo elenco codici fiscali'!G385</f>
        <v>#N/A</v>
      </c>
    </row>
    <row r="386" spans="1:18" ht="14.4" x14ac:dyDescent="0.3">
      <c r="A386" s="7" t="s">
        <v>18</v>
      </c>
      <c r="B386" s="7">
        <f>'calcolo elenco codici fiscali'!A386</f>
        <v>0</v>
      </c>
      <c r="C386" s="7">
        <f>'calcolo elenco codici fiscali'!B386</f>
        <v>0</v>
      </c>
      <c r="D386" s="8">
        <f>'calcolo elenco codici fiscali'!D386</f>
        <v>0</v>
      </c>
      <c r="E386" s="7">
        <f>'calcolo elenco codici fiscali'!C386</f>
        <v>0</v>
      </c>
      <c r="F386" s="7">
        <f>'calcolo elenco codici fiscali'!E386</f>
        <v>0</v>
      </c>
      <c r="G386" s="7">
        <f>'calcolo elenco codici fiscali'!F386</f>
        <v>0</v>
      </c>
      <c r="R386" s="7" t="e">
        <f>'calcolo elenco codici fiscali'!G386</f>
        <v>#N/A</v>
      </c>
    </row>
    <row r="387" spans="1:18" ht="14.4" x14ac:dyDescent="0.3">
      <c r="A387" s="7" t="s">
        <v>18</v>
      </c>
      <c r="B387" s="7">
        <f>'calcolo elenco codici fiscali'!A387</f>
        <v>0</v>
      </c>
      <c r="C387" s="7">
        <f>'calcolo elenco codici fiscali'!B387</f>
        <v>0</v>
      </c>
      <c r="D387" s="8">
        <f>'calcolo elenco codici fiscali'!D387</f>
        <v>0</v>
      </c>
      <c r="E387" s="7">
        <f>'calcolo elenco codici fiscali'!C387</f>
        <v>0</v>
      </c>
      <c r="F387" s="7">
        <f>'calcolo elenco codici fiscali'!E387</f>
        <v>0</v>
      </c>
      <c r="G387" s="7">
        <f>'calcolo elenco codici fiscali'!F387</f>
        <v>0</v>
      </c>
      <c r="R387" s="7" t="e">
        <f>'calcolo elenco codici fiscali'!G387</f>
        <v>#N/A</v>
      </c>
    </row>
    <row r="388" spans="1:18" ht="14.4" x14ac:dyDescent="0.3">
      <c r="A388" s="7" t="s">
        <v>18</v>
      </c>
      <c r="B388" s="7">
        <f>'calcolo elenco codici fiscali'!A388</f>
        <v>0</v>
      </c>
      <c r="C388" s="7">
        <f>'calcolo elenco codici fiscali'!B388</f>
        <v>0</v>
      </c>
      <c r="D388" s="8">
        <f>'calcolo elenco codici fiscali'!D388</f>
        <v>0</v>
      </c>
      <c r="E388" s="7">
        <f>'calcolo elenco codici fiscali'!C388</f>
        <v>0</v>
      </c>
      <c r="F388" s="7">
        <f>'calcolo elenco codici fiscali'!E388</f>
        <v>0</v>
      </c>
      <c r="G388" s="7">
        <f>'calcolo elenco codici fiscali'!F388</f>
        <v>0</v>
      </c>
      <c r="R388" s="7" t="e">
        <f>'calcolo elenco codici fiscali'!G388</f>
        <v>#N/A</v>
      </c>
    </row>
    <row r="389" spans="1:18" ht="14.4" x14ac:dyDescent="0.3">
      <c r="A389" s="7" t="s">
        <v>18</v>
      </c>
      <c r="B389" s="7">
        <f>'calcolo elenco codici fiscali'!A389</f>
        <v>0</v>
      </c>
      <c r="C389" s="7">
        <f>'calcolo elenco codici fiscali'!B389</f>
        <v>0</v>
      </c>
      <c r="D389" s="8">
        <f>'calcolo elenco codici fiscali'!D389</f>
        <v>0</v>
      </c>
      <c r="E389" s="7">
        <f>'calcolo elenco codici fiscali'!C389</f>
        <v>0</v>
      </c>
      <c r="F389" s="7">
        <f>'calcolo elenco codici fiscali'!E389</f>
        <v>0</v>
      </c>
      <c r="G389" s="7">
        <f>'calcolo elenco codici fiscali'!F389</f>
        <v>0</v>
      </c>
      <c r="R389" s="7" t="e">
        <f>'calcolo elenco codici fiscali'!G389</f>
        <v>#N/A</v>
      </c>
    </row>
    <row r="390" spans="1:18" ht="14.4" x14ac:dyDescent="0.3">
      <c r="A390" s="7" t="s">
        <v>18</v>
      </c>
      <c r="B390" s="7">
        <f>'calcolo elenco codici fiscali'!A390</f>
        <v>0</v>
      </c>
      <c r="C390" s="7">
        <f>'calcolo elenco codici fiscali'!B390</f>
        <v>0</v>
      </c>
      <c r="D390" s="8">
        <f>'calcolo elenco codici fiscali'!D390</f>
        <v>0</v>
      </c>
      <c r="E390" s="7">
        <f>'calcolo elenco codici fiscali'!C390</f>
        <v>0</v>
      </c>
      <c r="F390" s="7">
        <f>'calcolo elenco codici fiscali'!E390</f>
        <v>0</v>
      </c>
      <c r="G390" s="7">
        <f>'calcolo elenco codici fiscali'!F390</f>
        <v>0</v>
      </c>
      <c r="R390" s="7" t="e">
        <f>'calcolo elenco codici fiscali'!G390</f>
        <v>#N/A</v>
      </c>
    </row>
    <row r="391" spans="1:18" ht="14.4" x14ac:dyDescent="0.3">
      <c r="A391" s="7" t="s">
        <v>18</v>
      </c>
      <c r="B391" s="7">
        <f>'calcolo elenco codici fiscali'!A391</f>
        <v>0</v>
      </c>
      <c r="C391" s="7">
        <f>'calcolo elenco codici fiscali'!B391</f>
        <v>0</v>
      </c>
      <c r="D391" s="8">
        <f>'calcolo elenco codici fiscali'!D391</f>
        <v>0</v>
      </c>
      <c r="E391" s="7">
        <f>'calcolo elenco codici fiscali'!C391</f>
        <v>0</v>
      </c>
      <c r="F391" s="7">
        <f>'calcolo elenco codici fiscali'!E391</f>
        <v>0</v>
      </c>
      <c r="G391" s="7">
        <f>'calcolo elenco codici fiscali'!F391</f>
        <v>0</v>
      </c>
      <c r="R391" s="7" t="e">
        <f>'calcolo elenco codici fiscali'!G391</f>
        <v>#N/A</v>
      </c>
    </row>
    <row r="392" spans="1:18" ht="14.4" x14ac:dyDescent="0.3">
      <c r="A392" s="7" t="s">
        <v>18</v>
      </c>
      <c r="B392" s="7">
        <f>'calcolo elenco codici fiscali'!A392</f>
        <v>0</v>
      </c>
      <c r="C392" s="7">
        <f>'calcolo elenco codici fiscali'!B392</f>
        <v>0</v>
      </c>
      <c r="D392" s="8">
        <f>'calcolo elenco codici fiscali'!D392</f>
        <v>0</v>
      </c>
      <c r="E392" s="7">
        <f>'calcolo elenco codici fiscali'!C392</f>
        <v>0</v>
      </c>
      <c r="F392" s="7">
        <f>'calcolo elenco codici fiscali'!E392</f>
        <v>0</v>
      </c>
      <c r="G392" s="7">
        <f>'calcolo elenco codici fiscali'!F392</f>
        <v>0</v>
      </c>
      <c r="R392" s="7" t="e">
        <f>'calcolo elenco codici fiscali'!G392</f>
        <v>#N/A</v>
      </c>
    </row>
    <row r="393" spans="1:18" ht="14.4" x14ac:dyDescent="0.3">
      <c r="A393" s="7" t="s">
        <v>18</v>
      </c>
      <c r="B393" s="7">
        <f>'calcolo elenco codici fiscali'!A393</f>
        <v>0</v>
      </c>
      <c r="C393" s="7">
        <f>'calcolo elenco codici fiscali'!B393</f>
        <v>0</v>
      </c>
      <c r="D393" s="8">
        <f>'calcolo elenco codici fiscali'!D393</f>
        <v>0</v>
      </c>
      <c r="E393" s="7">
        <f>'calcolo elenco codici fiscali'!C393</f>
        <v>0</v>
      </c>
      <c r="F393" s="7">
        <f>'calcolo elenco codici fiscali'!E393</f>
        <v>0</v>
      </c>
      <c r="G393" s="7">
        <f>'calcolo elenco codici fiscali'!F393</f>
        <v>0</v>
      </c>
      <c r="R393" s="7" t="e">
        <f>'calcolo elenco codici fiscali'!G393</f>
        <v>#N/A</v>
      </c>
    </row>
    <row r="394" spans="1:18" ht="14.4" x14ac:dyDescent="0.3">
      <c r="A394" s="7" t="s">
        <v>18</v>
      </c>
      <c r="B394" s="7">
        <f>'calcolo elenco codici fiscali'!A394</f>
        <v>0</v>
      </c>
      <c r="C394" s="7">
        <f>'calcolo elenco codici fiscali'!B394</f>
        <v>0</v>
      </c>
      <c r="D394" s="8">
        <f>'calcolo elenco codici fiscali'!D394</f>
        <v>0</v>
      </c>
      <c r="E394" s="7">
        <f>'calcolo elenco codici fiscali'!C394</f>
        <v>0</v>
      </c>
      <c r="F394" s="7">
        <f>'calcolo elenco codici fiscali'!E394</f>
        <v>0</v>
      </c>
      <c r="G394" s="7">
        <f>'calcolo elenco codici fiscali'!F394</f>
        <v>0</v>
      </c>
      <c r="R394" s="7" t="e">
        <f>'calcolo elenco codici fiscali'!G394</f>
        <v>#N/A</v>
      </c>
    </row>
    <row r="395" spans="1:18" ht="14.4" x14ac:dyDescent="0.3">
      <c r="A395" s="7" t="s">
        <v>18</v>
      </c>
      <c r="B395" s="7">
        <f>'calcolo elenco codici fiscali'!A395</f>
        <v>0</v>
      </c>
      <c r="C395" s="7">
        <f>'calcolo elenco codici fiscali'!B395</f>
        <v>0</v>
      </c>
      <c r="D395" s="8">
        <f>'calcolo elenco codici fiscali'!D395</f>
        <v>0</v>
      </c>
      <c r="E395" s="7">
        <f>'calcolo elenco codici fiscali'!C395</f>
        <v>0</v>
      </c>
      <c r="F395" s="7">
        <f>'calcolo elenco codici fiscali'!E395</f>
        <v>0</v>
      </c>
      <c r="G395" s="7">
        <f>'calcolo elenco codici fiscali'!F395</f>
        <v>0</v>
      </c>
      <c r="R395" s="7" t="e">
        <f>'calcolo elenco codici fiscali'!G395</f>
        <v>#N/A</v>
      </c>
    </row>
    <row r="396" spans="1:18" ht="14.4" x14ac:dyDescent="0.3">
      <c r="A396" s="7" t="s">
        <v>18</v>
      </c>
      <c r="B396" s="7">
        <f>'calcolo elenco codici fiscali'!A396</f>
        <v>0</v>
      </c>
      <c r="C396" s="7">
        <f>'calcolo elenco codici fiscali'!B396</f>
        <v>0</v>
      </c>
      <c r="D396" s="8">
        <f>'calcolo elenco codici fiscali'!D396</f>
        <v>0</v>
      </c>
      <c r="E396" s="7">
        <f>'calcolo elenco codici fiscali'!C396</f>
        <v>0</v>
      </c>
      <c r="F396" s="7">
        <f>'calcolo elenco codici fiscali'!E396</f>
        <v>0</v>
      </c>
      <c r="G396" s="7">
        <f>'calcolo elenco codici fiscali'!F396</f>
        <v>0</v>
      </c>
      <c r="R396" s="7" t="e">
        <f>'calcolo elenco codici fiscali'!G396</f>
        <v>#N/A</v>
      </c>
    </row>
    <row r="397" spans="1:18" ht="14.4" x14ac:dyDescent="0.3">
      <c r="A397" s="7" t="s">
        <v>18</v>
      </c>
      <c r="B397" s="7">
        <f>'calcolo elenco codici fiscali'!A397</f>
        <v>0</v>
      </c>
      <c r="C397" s="7">
        <f>'calcolo elenco codici fiscali'!B397</f>
        <v>0</v>
      </c>
      <c r="D397" s="8">
        <f>'calcolo elenco codici fiscali'!D397</f>
        <v>0</v>
      </c>
      <c r="E397" s="7">
        <f>'calcolo elenco codici fiscali'!C397</f>
        <v>0</v>
      </c>
      <c r="F397" s="7">
        <f>'calcolo elenco codici fiscali'!E397</f>
        <v>0</v>
      </c>
      <c r="G397" s="7">
        <f>'calcolo elenco codici fiscali'!F397</f>
        <v>0</v>
      </c>
      <c r="R397" s="7" t="e">
        <f>'calcolo elenco codici fiscali'!G397</f>
        <v>#N/A</v>
      </c>
    </row>
    <row r="398" spans="1:18" ht="14.4" x14ac:dyDescent="0.3">
      <c r="A398" s="7" t="s">
        <v>18</v>
      </c>
      <c r="B398" s="7">
        <f>'calcolo elenco codici fiscali'!A398</f>
        <v>0</v>
      </c>
      <c r="C398" s="7">
        <f>'calcolo elenco codici fiscali'!B398</f>
        <v>0</v>
      </c>
      <c r="D398" s="8">
        <f>'calcolo elenco codici fiscali'!D398</f>
        <v>0</v>
      </c>
      <c r="E398" s="7">
        <f>'calcolo elenco codici fiscali'!C398</f>
        <v>0</v>
      </c>
      <c r="F398" s="7">
        <f>'calcolo elenco codici fiscali'!E398</f>
        <v>0</v>
      </c>
      <c r="G398" s="7">
        <f>'calcolo elenco codici fiscali'!F398</f>
        <v>0</v>
      </c>
      <c r="R398" s="7" t="e">
        <f>'calcolo elenco codici fiscali'!G398</f>
        <v>#N/A</v>
      </c>
    </row>
    <row r="399" spans="1:18" ht="14.4" x14ac:dyDescent="0.3">
      <c r="A399" s="7" t="s">
        <v>18</v>
      </c>
      <c r="B399" s="7">
        <f>'calcolo elenco codici fiscali'!A399</f>
        <v>0</v>
      </c>
      <c r="C399" s="7">
        <f>'calcolo elenco codici fiscali'!B399</f>
        <v>0</v>
      </c>
      <c r="D399" s="8">
        <f>'calcolo elenco codici fiscali'!D399</f>
        <v>0</v>
      </c>
      <c r="E399" s="7">
        <f>'calcolo elenco codici fiscali'!C399</f>
        <v>0</v>
      </c>
      <c r="F399" s="7">
        <f>'calcolo elenco codici fiscali'!E399</f>
        <v>0</v>
      </c>
      <c r="G399" s="7">
        <f>'calcolo elenco codici fiscali'!F399</f>
        <v>0</v>
      </c>
      <c r="R399" s="7" t="e">
        <f>'calcolo elenco codici fiscali'!G399</f>
        <v>#N/A</v>
      </c>
    </row>
    <row r="400" spans="1:18" ht="14.4" x14ac:dyDescent="0.3">
      <c r="A400" s="7" t="s">
        <v>18</v>
      </c>
      <c r="B400" s="7">
        <f>'calcolo elenco codici fiscali'!A400</f>
        <v>0</v>
      </c>
      <c r="C400" s="7">
        <f>'calcolo elenco codici fiscali'!B400</f>
        <v>0</v>
      </c>
      <c r="D400" s="8">
        <f>'calcolo elenco codici fiscali'!D400</f>
        <v>0</v>
      </c>
      <c r="E400" s="7">
        <f>'calcolo elenco codici fiscali'!C400</f>
        <v>0</v>
      </c>
      <c r="F400" s="7">
        <f>'calcolo elenco codici fiscali'!E400</f>
        <v>0</v>
      </c>
      <c r="G400" s="7">
        <f>'calcolo elenco codici fiscali'!F400</f>
        <v>0</v>
      </c>
      <c r="R400" s="7" t="e">
        <f>'calcolo elenco codici fiscali'!G400</f>
        <v>#N/A</v>
      </c>
    </row>
    <row r="401" spans="1:18" ht="14.4" x14ac:dyDescent="0.3">
      <c r="A401" s="7" t="s">
        <v>18</v>
      </c>
      <c r="B401" s="7">
        <f>'calcolo elenco codici fiscali'!A401</f>
        <v>0</v>
      </c>
      <c r="C401" s="7">
        <f>'calcolo elenco codici fiscali'!B401</f>
        <v>0</v>
      </c>
      <c r="D401" s="8">
        <f>'calcolo elenco codici fiscali'!D401</f>
        <v>0</v>
      </c>
      <c r="E401" s="7">
        <f>'calcolo elenco codici fiscali'!C401</f>
        <v>0</v>
      </c>
      <c r="F401" s="7">
        <f>'calcolo elenco codici fiscali'!E401</f>
        <v>0</v>
      </c>
      <c r="G401" s="7">
        <f>'calcolo elenco codici fiscali'!F401</f>
        <v>0</v>
      </c>
      <c r="R401" s="7" t="e">
        <f>'calcolo elenco codici fiscali'!G401</f>
        <v>#N/A</v>
      </c>
    </row>
    <row r="402" spans="1:18" ht="14.4" x14ac:dyDescent="0.3">
      <c r="A402" s="7" t="s">
        <v>18</v>
      </c>
      <c r="B402" s="7">
        <f>'calcolo elenco codici fiscali'!A402</f>
        <v>0</v>
      </c>
      <c r="C402" s="7">
        <f>'calcolo elenco codici fiscali'!B402</f>
        <v>0</v>
      </c>
      <c r="D402" s="8">
        <f>'calcolo elenco codici fiscali'!D402</f>
        <v>0</v>
      </c>
      <c r="E402" s="7">
        <f>'calcolo elenco codici fiscali'!C402</f>
        <v>0</v>
      </c>
      <c r="F402" s="7">
        <f>'calcolo elenco codici fiscali'!E402</f>
        <v>0</v>
      </c>
      <c r="G402" s="7">
        <f>'calcolo elenco codici fiscali'!F402</f>
        <v>0</v>
      </c>
      <c r="R402" s="7" t="e">
        <f>'calcolo elenco codici fiscali'!G402</f>
        <v>#N/A</v>
      </c>
    </row>
    <row r="403" spans="1:18" ht="14.4" x14ac:dyDescent="0.3">
      <c r="A403" s="7" t="s">
        <v>18</v>
      </c>
      <c r="B403" s="7">
        <f>'calcolo elenco codici fiscali'!A403</f>
        <v>0</v>
      </c>
      <c r="C403" s="7">
        <f>'calcolo elenco codici fiscali'!B403</f>
        <v>0</v>
      </c>
      <c r="D403" s="8">
        <f>'calcolo elenco codici fiscali'!D403</f>
        <v>0</v>
      </c>
      <c r="E403" s="7">
        <f>'calcolo elenco codici fiscali'!C403</f>
        <v>0</v>
      </c>
      <c r="F403" s="7">
        <f>'calcolo elenco codici fiscali'!E403</f>
        <v>0</v>
      </c>
      <c r="G403" s="7">
        <f>'calcolo elenco codici fiscali'!F403</f>
        <v>0</v>
      </c>
      <c r="R403" s="7" t="e">
        <f>'calcolo elenco codici fiscali'!G403</f>
        <v>#N/A</v>
      </c>
    </row>
    <row r="404" spans="1:18" ht="14.4" x14ac:dyDescent="0.3">
      <c r="A404" s="7" t="s">
        <v>18</v>
      </c>
      <c r="B404" s="7">
        <f>'calcolo elenco codici fiscali'!A404</f>
        <v>0</v>
      </c>
      <c r="C404" s="7">
        <f>'calcolo elenco codici fiscali'!B404</f>
        <v>0</v>
      </c>
      <c r="D404" s="8">
        <f>'calcolo elenco codici fiscali'!D404</f>
        <v>0</v>
      </c>
      <c r="E404" s="7">
        <f>'calcolo elenco codici fiscali'!C404</f>
        <v>0</v>
      </c>
      <c r="F404" s="7">
        <f>'calcolo elenco codici fiscali'!E404</f>
        <v>0</v>
      </c>
      <c r="G404" s="7">
        <f>'calcolo elenco codici fiscali'!F404</f>
        <v>0</v>
      </c>
      <c r="R404" s="7" t="e">
        <f>'calcolo elenco codici fiscali'!G404</f>
        <v>#N/A</v>
      </c>
    </row>
    <row r="405" spans="1:18" ht="14.4" x14ac:dyDescent="0.3">
      <c r="A405" s="7" t="s">
        <v>18</v>
      </c>
      <c r="B405" s="7">
        <f>'calcolo elenco codici fiscali'!A405</f>
        <v>0</v>
      </c>
      <c r="C405" s="7">
        <f>'calcolo elenco codici fiscali'!B405</f>
        <v>0</v>
      </c>
      <c r="D405" s="8">
        <f>'calcolo elenco codici fiscali'!D405</f>
        <v>0</v>
      </c>
      <c r="E405" s="7">
        <f>'calcolo elenco codici fiscali'!C405</f>
        <v>0</v>
      </c>
      <c r="F405" s="7">
        <f>'calcolo elenco codici fiscali'!E405</f>
        <v>0</v>
      </c>
      <c r="G405" s="7">
        <f>'calcolo elenco codici fiscali'!F405</f>
        <v>0</v>
      </c>
      <c r="R405" s="7" t="e">
        <f>'calcolo elenco codici fiscali'!G405</f>
        <v>#N/A</v>
      </c>
    </row>
    <row r="406" spans="1:18" ht="14.4" x14ac:dyDescent="0.3">
      <c r="A406" s="7" t="s">
        <v>18</v>
      </c>
      <c r="B406" s="7">
        <f>'calcolo elenco codici fiscali'!A406</f>
        <v>0</v>
      </c>
      <c r="C406" s="7">
        <f>'calcolo elenco codici fiscali'!B406</f>
        <v>0</v>
      </c>
      <c r="D406" s="8">
        <f>'calcolo elenco codici fiscali'!D406</f>
        <v>0</v>
      </c>
      <c r="E406" s="7">
        <f>'calcolo elenco codici fiscali'!C406</f>
        <v>0</v>
      </c>
      <c r="F406" s="7">
        <f>'calcolo elenco codici fiscali'!E406</f>
        <v>0</v>
      </c>
      <c r="G406" s="7">
        <f>'calcolo elenco codici fiscali'!F406</f>
        <v>0</v>
      </c>
      <c r="R406" s="7" t="e">
        <f>'calcolo elenco codici fiscali'!G406</f>
        <v>#N/A</v>
      </c>
    </row>
    <row r="407" spans="1:18" ht="14.4" x14ac:dyDescent="0.3">
      <c r="A407" s="7" t="s">
        <v>18</v>
      </c>
      <c r="B407" s="7">
        <f>'calcolo elenco codici fiscali'!A407</f>
        <v>0</v>
      </c>
      <c r="C407" s="7">
        <f>'calcolo elenco codici fiscali'!B407</f>
        <v>0</v>
      </c>
      <c r="D407" s="8">
        <f>'calcolo elenco codici fiscali'!D407</f>
        <v>0</v>
      </c>
      <c r="E407" s="7">
        <f>'calcolo elenco codici fiscali'!C407</f>
        <v>0</v>
      </c>
      <c r="F407" s="7">
        <f>'calcolo elenco codici fiscali'!E407</f>
        <v>0</v>
      </c>
      <c r="G407" s="7">
        <f>'calcolo elenco codici fiscali'!F407</f>
        <v>0</v>
      </c>
      <c r="R407" s="7" t="e">
        <f>'calcolo elenco codici fiscali'!G407</f>
        <v>#N/A</v>
      </c>
    </row>
    <row r="408" spans="1:18" ht="14.4" x14ac:dyDescent="0.3">
      <c r="A408" s="7" t="s">
        <v>18</v>
      </c>
      <c r="B408" s="7">
        <f>'calcolo elenco codici fiscali'!A408</f>
        <v>0</v>
      </c>
      <c r="C408" s="7">
        <f>'calcolo elenco codici fiscali'!B408</f>
        <v>0</v>
      </c>
      <c r="D408" s="8">
        <f>'calcolo elenco codici fiscali'!D408</f>
        <v>0</v>
      </c>
      <c r="E408" s="7">
        <f>'calcolo elenco codici fiscali'!C408</f>
        <v>0</v>
      </c>
      <c r="F408" s="7">
        <f>'calcolo elenco codici fiscali'!E408</f>
        <v>0</v>
      </c>
      <c r="G408" s="7">
        <f>'calcolo elenco codici fiscali'!F408</f>
        <v>0</v>
      </c>
      <c r="R408" s="7" t="e">
        <f>'calcolo elenco codici fiscali'!G408</f>
        <v>#N/A</v>
      </c>
    </row>
    <row r="409" spans="1:18" ht="14.4" x14ac:dyDescent="0.3">
      <c r="A409" s="7" t="s">
        <v>18</v>
      </c>
      <c r="B409" s="7">
        <f>'calcolo elenco codici fiscali'!A409</f>
        <v>0</v>
      </c>
      <c r="C409" s="7">
        <f>'calcolo elenco codici fiscali'!B409</f>
        <v>0</v>
      </c>
      <c r="D409" s="8">
        <f>'calcolo elenco codici fiscali'!D409</f>
        <v>0</v>
      </c>
      <c r="E409" s="7">
        <f>'calcolo elenco codici fiscali'!C409</f>
        <v>0</v>
      </c>
      <c r="F409" s="7">
        <f>'calcolo elenco codici fiscali'!E409</f>
        <v>0</v>
      </c>
      <c r="G409" s="7">
        <f>'calcolo elenco codici fiscali'!F409</f>
        <v>0</v>
      </c>
      <c r="R409" s="7" t="e">
        <f>'calcolo elenco codici fiscali'!G409</f>
        <v>#N/A</v>
      </c>
    </row>
    <row r="410" spans="1:18" ht="14.4" x14ac:dyDescent="0.3">
      <c r="A410" s="7" t="s">
        <v>18</v>
      </c>
      <c r="B410" s="7">
        <f>'calcolo elenco codici fiscali'!A410</f>
        <v>0</v>
      </c>
      <c r="C410" s="7">
        <f>'calcolo elenco codici fiscali'!B410</f>
        <v>0</v>
      </c>
      <c r="D410" s="8">
        <f>'calcolo elenco codici fiscali'!D410</f>
        <v>0</v>
      </c>
      <c r="E410" s="7">
        <f>'calcolo elenco codici fiscali'!C410</f>
        <v>0</v>
      </c>
      <c r="F410" s="7">
        <f>'calcolo elenco codici fiscali'!E410</f>
        <v>0</v>
      </c>
      <c r="G410" s="7">
        <f>'calcolo elenco codici fiscali'!F410</f>
        <v>0</v>
      </c>
      <c r="R410" s="7" t="e">
        <f>'calcolo elenco codici fiscali'!G410</f>
        <v>#N/A</v>
      </c>
    </row>
    <row r="411" spans="1:18" ht="14.4" x14ac:dyDescent="0.3">
      <c r="A411" s="7" t="s">
        <v>18</v>
      </c>
      <c r="B411" s="7">
        <f>'calcolo elenco codici fiscali'!A411</f>
        <v>0</v>
      </c>
      <c r="C411" s="7">
        <f>'calcolo elenco codici fiscali'!B411</f>
        <v>0</v>
      </c>
      <c r="D411" s="8">
        <f>'calcolo elenco codici fiscali'!D411</f>
        <v>0</v>
      </c>
      <c r="E411" s="7">
        <f>'calcolo elenco codici fiscali'!C411</f>
        <v>0</v>
      </c>
      <c r="F411" s="7">
        <f>'calcolo elenco codici fiscali'!E411</f>
        <v>0</v>
      </c>
      <c r="G411" s="7">
        <f>'calcolo elenco codici fiscali'!F411</f>
        <v>0</v>
      </c>
      <c r="R411" s="7" t="e">
        <f>'calcolo elenco codici fiscali'!G411</f>
        <v>#N/A</v>
      </c>
    </row>
    <row r="412" spans="1:18" ht="14.4" x14ac:dyDescent="0.3">
      <c r="A412" s="7" t="s">
        <v>18</v>
      </c>
      <c r="B412" s="7">
        <f>'calcolo elenco codici fiscali'!A412</f>
        <v>0</v>
      </c>
      <c r="C412" s="7">
        <f>'calcolo elenco codici fiscali'!B412</f>
        <v>0</v>
      </c>
      <c r="D412" s="8">
        <f>'calcolo elenco codici fiscali'!D412</f>
        <v>0</v>
      </c>
      <c r="E412" s="7">
        <f>'calcolo elenco codici fiscali'!C412</f>
        <v>0</v>
      </c>
      <c r="F412" s="7">
        <f>'calcolo elenco codici fiscali'!E412</f>
        <v>0</v>
      </c>
      <c r="G412" s="7">
        <f>'calcolo elenco codici fiscali'!F412</f>
        <v>0</v>
      </c>
      <c r="R412" s="7" t="e">
        <f>'calcolo elenco codici fiscali'!G412</f>
        <v>#N/A</v>
      </c>
    </row>
    <row r="413" spans="1:18" ht="14.4" x14ac:dyDescent="0.3">
      <c r="A413" s="7" t="s">
        <v>18</v>
      </c>
      <c r="B413" s="7">
        <f>'calcolo elenco codici fiscali'!A413</f>
        <v>0</v>
      </c>
      <c r="C413" s="7">
        <f>'calcolo elenco codici fiscali'!B413</f>
        <v>0</v>
      </c>
      <c r="D413" s="8">
        <f>'calcolo elenco codici fiscali'!D413</f>
        <v>0</v>
      </c>
      <c r="E413" s="7">
        <f>'calcolo elenco codici fiscali'!C413</f>
        <v>0</v>
      </c>
      <c r="F413" s="7">
        <f>'calcolo elenco codici fiscali'!E413</f>
        <v>0</v>
      </c>
      <c r="G413" s="7">
        <f>'calcolo elenco codici fiscali'!F413</f>
        <v>0</v>
      </c>
      <c r="R413" s="7" t="e">
        <f>'calcolo elenco codici fiscali'!G413</f>
        <v>#N/A</v>
      </c>
    </row>
    <row r="414" spans="1:18" ht="14.4" x14ac:dyDescent="0.3">
      <c r="A414" s="7" t="s">
        <v>18</v>
      </c>
      <c r="B414" s="7">
        <f>'calcolo elenco codici fiscali'!A414</f>
        <v>0</v>
      </c>
      <c r="C414" s="7">
        <f>'calcolo elenco codici fiscali'!B414</f>
        <v>0</v>
      </c>
      <c r="D414" s="8">
        <f>'calcolo elenco codici fiscali'!D414</f>
        <v>0</v>
      </c>
      <c r="E414" s="7">
        <f>'calcolo elenco codici fiscali'!C414</f>
        <v>0</v>
      </c>
      <c r="F414" s="7">
        <f>'calcolo elenco codici fiscali'!E414</f>
        <v>0</v>
      </c>
      <c r="G414" s="7">
        <f>'calcolo elenco codici fiscali'!F414</f>
        <v>0</v>
      </c>
      <c r="R414" s="7" t="e">
        <f>'calcolo elenco codici fiscali'!G414</f>
        <v>#N/A</v>
      </c>
    </row>
    <row r="415" spans="1:18" ht="14.4" x14ac:dyDescent="0.3">
      <c r="A415" s="7" t="s">
        <v>18</v>
      </c>
      <c r="B415" s="7">
        <f>'calcolo elenco codici fiscali'!A415</f>
        <v>0</v>
      </c>
      <c r="C415" s="7">
        <f>'calcolo elenco codici fiscali'!B415</f>
        <v>0</v>
      </c>
      <c r="D415" s="8">
        <f>'calcolo elenco codici fiscali'!D415</f>
        <v>0</v>
      </c>
      <c r="E415" s="7">
        <f>'calcolo elenco codici fiscali'!C415</f>
        <v>0</v>
      </c>
      <c r="F415" s="7">
        <f>'calcolo elenco codici fiscali'!E415</f>
        <v>0</v>
      </c>
      <c r="G415" s="7">
        <f>'calcolo elenco codici fiscali'!F415</f>
        <v>0</v>
      </c>
      <c r="R415" s="7" t="e">
        <f>'calcolo elenco codici fiscali'!G415</f>
        <v>#N/A</v>
      </c>
    </row>
    <row r="416" spans="1:18" ht="14.4" x14ac:dyDescent="0.3">
      <c r="A416" s="7" t="s">
        <v>18</v>
      </c>
      <c r="B416" s="7">
        <f>'calcolo elenco codici fiscali'!A416</f>
        <v>0</v>
      </c>
      <c r="C416" s="7">
        <f>'calcolo elenco codici fiscali'!B416</f>
        <v>0</v>
      </c>
      <c r="D416" s="8">
        <f>'calcolo elenco codici fiscali'!D416</f>
        <v>0</v>
      </c>
      <c r="E416" s="7">
        <f>'calcolo elenco codici fiscali'!C416</f>
        <v>0</v>
      </c>
      <c r="F416" s="7">
        <f>'calcolo elenco codici fiscali'!E416</f>
        <v>0</v>
      </c>
      <c r="G416" s="7">
        <f>'calcolo elenco codici fiscali'!F416</f>
        <v>0</v>
      </c>
      <c r="R416" s="7" t="e">
        <f>'calcolo elenco codici fiscali'!G416</f>
        <v>#N/A</v>
      </c>
    </row>
    <row r="417" spans="1:18" ht="14.4" x14ac:dyDescent="0.3">
      <c r="A417" s="7" t="s">
        <v>18</v>
      </c>
      <c r="B417" s="7">
        <f>'calcolo elenco codici fiscali'!A417</f>
        <v>0</v>
      </c>
      <c r="C417" s="7">
        <f>'calcolo elenco codici fiscali'!B417</f>
        <v>0</v>
      </c>
      <c r="D417" s="8">
        <f>'calcolo elenco codici fiscali'!D417</f>
        <v>0</v>
      </c>
      <c r="E417" s="7">
        <f>'calcolo elenco codici fiscali'!C417</f>
        <v>0</v>
      </c>
      <c r="F417" s="7">
        <f>'calcolo elenco codici fiscali'!E417</f>
        <v>0</v>
      </c>
      <c r="G417" s="7">
        <f>'calcolo elenco codici fiscali'!F417</f>
        <v>0</v>
      </c>
      <c r="R417" s="7" t="e">
        <f>'calcolo elenco codici fiscali'!G417</f>
        <v>#N/A</v>
      </c>
    </row>
    <row r="418" spans="1:18" ht="14.4" x14ac:dyDescent="0.3">
      <c r="A418" s="7" t="s">
        <v>18</v>
      </c>
      <c r="B418" s="7">
        <f>'calcolo elenco codici fiscali'!A418</f>
        <v>0</v>
      </c>
      <c r="C418" s="7">
        <f>'calcolo elenco codici fiscali'!B418</f>
        <v>0</v>
      </c>
      <c r="D418" s="8">
        <f>'calcolo elenco codici fiscali'!D418</f>
        <v>0</v>
      </c>
      <c r="E418" s="7">
        <f>'calcolo elenco codici fiscali'!C418</f>
        <v>0</v>
      </c>
      <c r="F418" s="7">
        <f>'calcolo elenco codici fiscali'!E418</f>
        <v>0</v>
      </c>
      <c r="G418" s="7">
        <f>'calcolo elenco codici fiscali'!F418</f>
        <v>0</v>
      </c>
      <c r="R418" s="7" t="e">
        <f>'calcolo elenco codici fiscali'!G418</f>
        <v>#N/A</v>
      </c>
    </row>
    <row r="419" spans="1:18" ht="14.4" x14ac:dyDescent="0.3">
      <c r="A419" s="7" t="s">
        <v>18</v>
      </c>
      <c r="B419" s="7">
        <f>'calcolo elenco codici fiscali'!A419</f>
        <v>0</v>
      </c>
      <c r="C419" s="7">
        <f>'calcolo elenco codici fiscali'!B419</f>
        <v>0</v>
      </c>
      <c r="D419" s="8">
        <f>'calcolo elenco codici fiscali'!D419</f>
        <v>0</v>
      </c>
      <c r="E419" s="7">
        <f>'calcolo elenco codici fiscali'!C419</f>
        <v>0</v>
      </c>
      <c r="F419" s="7">
        <f>'calcolo elenco codici fiscali'!E419</f>
        <v>0</v>
      </c>
      <c r="G419" s="7">
        <f>'calcolo elenco codici fiscali'!F419</f>
        <v>0</v>
      </c>
      <c r="R419" s="7" t="e">
        <f>'calcolo elenco codici fiscali'!G419</f>
        <v>#N/A</v>
      </c>
    </row>
    <row r="420" spans="1:18" ht="14.4" x14ac:dyDescent="0.3">
      <c r="A420" s="7" t="s">
        <v>18</v>
      </c>
      <c r="B420" s="7">
        <f>'calcolo elenco codici fiscali'!A420</f>
        <v>0</v>
      </c>
      <c r="C420" s="7">
        <f>'calcolo elenco codici fiscali'!B420</f>
        <v>0</v>
      </c>
      <c r="D420" s="8">
        <f>'calcolo elenco codici fiscali'!D420</f>
        <v>0</v>
      </c>
      <c r="E420" s="7">
        <f>'calcolo elenco codici fiscali'!C420</f>
        <v>0</v>
      </c>
      <c r="F420" s="7">
        <f>'calcolo elenco codici fiscali'!E420</f>
        <v>0</v>
      </c>
      <c r="G420" s="7">
        <f>'calcolo elenco codici fiscali'!F420</f>
        <v>0</v>
      </c>
      <c r="R420" s="7" t="e">
        <f>'calcolo elenco codici fiscali'!G420</f>
        <v>#N/A</v>
      </c>
    </row>
    <row r="421" spans="1:18" ht="14.4" x14ac:dyDescent="0.3">
      <c r="A421" s="7" t="s">
        <v>18</v>
      </c>
      <c r="B421" s="7">
        <f>'calcolo elenco codici fiscali'!A421</f>
        <v>0</v>
      </c>
      <c r="C421" s="7">
        <f>'calcolo elenco codici fiscali'!B421</f>
        <v>0</v>
      </c>
      <c r="D421" s="8">
        <f>'calcolo elenco codici fiscali'!D421</f>
        <v>0</v>
      </c>
      <c r="E421" s="7">
        <f>'calcolo elenco codici fiscali'!C421</f>
        <v>0</v>
      </c>
      <c r="F421" s="7">
        <f>'calcolo elenco codici fiscali'!E421</f>
        <v>0</v>
      </c>
      <c r="G421" s="7">
        <f>'calcolo elenco codici fiscali'!F421</f>
        <v>0</v>
      </c>
      <c r="R421" s="7" t="e">
        <f>'calcolo elenco codici fiscali'!G421</f>
        <v>#N/A</v>
      </c>
    </row>
    <row r="422" spans="1:18" ht="14.4" x14ac:dyDescent="0.3">
      <c r="A422" s="7" t="s">
        <v>18</v>
      </c>
      <c r="B422" s="7">
        <f>'calcolo elenco codici fiscali'!A422</f>
        <v>0</v>
      </c>
      <c r="C422" s="7">
        <f>'calcolo elenco codici fiscali'!B422</f>
        <v>0</v>
      </c>
      <c r="D422" s="8">
        <f>'calcolo elenco codici fiscali'!D422</f>
        <v>0</v>
      </c>
      <c r="E422" s="7">
        <f>'calcolo elenco codici fiscali'!C422</f>
        <v>0</v>
      </c>
      <c r="F422" s="7">
        <f>'calcolo elenco codici fiscali'!E422</f>
        <v>0</v>
      </c>
      <c r="G422" s="7">
        <f>'calcolo elenco codici fiscali'!F422</f>
        <v>0</v>
      </c>
      <c r="R422" s="7" t="e">
        <f>'calcolo elenco codici fiscali'!G422</f>
        <v>#N/A</v>
      </c>
    </row>
    <row r="423" spans="1:18" ht="14.4" x14ac:dyDescent="0.3">
      <c r="A423" s="7" t="s">
        <v>18</v>
      </c>
      <c r="B423" s="7">
        <f>'calcolo elenco codici fiscali'!A423</f>
        <v>0</v>
      </c>
      <c r="C423" s="7">
        <f>'calcolo elenco codici fiscali'!B423</f>
        <v>0</v>
      </c>
      <c r="D423" s="8">
        <f>'calcolo elenco codici fiscali'!D423</f>
        <v>0</v>
      </c>
      <c r="E423" s="7">
        <f>'calcolo elenco codici fiscali'!C423</f>
        <v>0</v>
      </c>
      <c r="F423" s="7">
        <f>'calcolo elenco codici fiscali'!E423</f>
        <v>0</v>
      </c>
      <c r="G423" s="7">
        <f>'calcolo elenco codici fiscali'!F423</f>
        <v>0</v>
      </c>
      <c r="R423" s="7" t="e">
        <f>'calcolo elenco codici fiscali'!G423</f>
        <v>#N/A</v>
      </c>
    </row>
    <row r="424" spans="1:18" ht="14.4" x14ac:dyDescent="0.3">
      <c r="A424" s="7" t="s">
        <v>18</v>
      </c>
      <c r="B424" s="7">
        <f>'calcolo elenco codici fiscali'!A424</f>
        <v>0</v>
      </c>
      <c r="C424" s="7">
        <f>'calcolo elenco codici fiscali'!B424</f>
        <v>0</v>
      </c>
      <c r="D424" s="8">
        <f>'calcolo elenco codici fiscali'!D424</f>
        <v>0</v>
      </c>
      <c r="E424" s="7">
        <f>'calcolo elenco codici fiscali'!C424</f>
        <v>0</v>
      </c>
      <c r="F424" s="7">
        <f>'calcolo elenco codici fiscali'!E424</f>
        <v>0</v>
      </c>
      <c r="G424" s="7">
        <f>'calcolo elenco codici fiscali'!F424</f>
        <v>0</v>
      </c>
      <c r="R424" s="7" t="e">
        <f>'calcolo elenco codici fiscali'!G424</f>
        <v>#N/A</v>
      </c>
    </row>
    <row r="425" spans="1:18" ht="14.4" x14ac:dyDescent="0.3">
      <c r="A425" s="7" t="s">
        <v>18</v>
      </c>
      <c r="B425" s="7">
        <f>'calcolo elenco codici fiscali'!A425</f>
        <v>0</v>
      </c>
      <c r="C425" s="7">
        <f>'calcolo elenco codici fiscali'!B425</f>
        <v>0</v>
      </c>
      <c r="D425" s="8">
        <f>'calcolo elenco codici fiscali'!D425</f>
        <v>0</v>
      </c>
      <c r="E425" s="7">
        <f>'calcolo elenco codici fiscali'!C425</f>
        <v>0</v>
      </c>
      <c r="F425" s="7">
        <f>'calcolo elenco codici fiscali'!E425</f>
        <v>0</v>
      </c>
      <c r="G425" s="7">
        <f>'calcolo elenco codici fiscali'!F425</f>
        <v>0</v>
      </c>
      <c r="R425" s="7" t="e">
        <f>'calcolo elenco codici fiscali'!G425</f>
        <v>#N/A</v>
      </c>
    </row>
    <row r="426" spans="1:18" ht="14.4" x14ac:dyDescent="0.3">
      <c r="A426" s="7" t="s">
        <v>18</v>
      </c>
      <c r="B426" s="7">
        <f>'calcolo elenco codici fiscali'!A426</f>
        <v>0</v>
      </c>
      <c r="C426" s="7">
        <f>'calcolo elenco codici fiscali'!B426</f>
        <v>0</v>
      </c>
      <c r="D426" s="8">
        <f>'calcolo elenco codici fiscali'!D426</f>
        <v>0</v>
      </c>
      <c r="E426" s="7">
        <f>'calcolo elenco codici fiscali'!C426</f>
        <v>0</v>
      </c>
      <c r="F426" s="7">
        <f>'calcolo elenco codici fiscali'!E426</f>
        <v>0</v>
      </c>
      <c r="G426" s="7">
        <f>'calcolo elenco codici fiscali'!F426</f>
        <v>0</v>
      </c>
      <c r="R426" s="7" t="e">
        <f>'calcolo elenco codici fiscali'!G426</f>
        <v>#N/A</v>
      </c>
    </row>
    <row r="427" spans="1:18" ht="14.4" x14ac:dyDescent="0.3">
      <c r="A427" s="7" t="s">
        <v>18</v>
      </c>
      <c r="B427" s="7">
        <f>'calcolo elenco codici fiscali'!A427</f>
        <v>0</v>
      </c>
      <c r="C427" s="7">
        <f>'calcolo elenco codici fiscali'!B427</f>
        <v>0</v>
      </c>
      <c r="D427" s="8">
        <f>'calcolo elenco codici fiscali'!D427</f>
        <v>0</v>
      </c>
      <c r="E427" s="7">
        <f>'calcolo elenco codici fiscali'!C427</f>
        <v>0</v>
      </c>
      <c r="F427" s="7">
        <f>'calcolo elenco codici fiscali'!E427</f>
        <v>0</v>
      </c>
      <c r="G427" s="7">
        <f>'calcolo elenco codici fiscali'!F427</f>
        <v>0</v>
      </c>
      <c r="R427" s="7" t="e">
        <f>'calcolo elenco codici fiscali'!G427</f>
        <v>#N/A</v>
      </c>
    </row>
    <row r="428" spans="1:18" ht="14.4" x14ac:dyDescent="0.3">
      <c r="A428" s="7" t="s">
        <v>18</v>
      </c>
      <c r="B428" s="7">
        <f>'calcolo elenco codici fiscali'!A428</f>
        <v>0</v>
      </c>
      <c r="C428" s="7">
        <f>'calcolo elenco codici fiscali'!B428</f>
        <v>0</v>
      </c>
      <c r="D428" s="8">
        <f>'calcolo elenco codici fiscali'!D428</f>
        <v>0</v>
      </c>
      <c r="E428" s="7">
        <f>'calcolo elenco codici fiscali'!C428</f>
        <v>0</v>
      </c>
      <c r="F428" s="7">
        <f>'calcolo elenco codici fiscali'!E428</f>
        <v>0</v>
      </c>
      <c r="G428" s="7">
        <f>'calcolo elenco codici fiscali'!F428</f>
        <v>0</v>
      </c>
      <c r="R428" s="7" t="e">
        <f>'calcolo elenco codici fiscali'!G428</f>
        <v>#N/A</v>
      </c>
    </row>
    <row r="429" spans="1:18" ht="14.4" x14ac:dyDescent="0.3">
      <c r="A429" s="7" t="s">
        <v>18</v>
      </c>
      <c r="B429" s="7">
        <f>'calcolo elenco codici fiscali'!A429</f>
        <v>0</v>
      </c>
      <c r="C429" s="7">
        <f>'calcolo elenco codici fiscali'!B429</f>
        <v>0</v>
      </c>
      <c r="D429" s="8">
        <f>'calcolo elenco codici fiscali'!D429</f>
        <v>0</v>
      </c>
      <c r="E429" s="7">
        <f>'calcolo elenco codici fiscali'!C429</f>
        <v>0</v>
      </c>
      <c r="F429" s="7">
        <f>'calcolo elenco codici fiscali'!E429</f>
        <v>0</v>
      </c>
      <c r="G429" s="7">
        <f>'calcolo elenco codici fiscali'!F429</f>
        <v>0</v>
      </c>
      <c r="R429" s="7" t="e">
        <f>'calcolo elenco codici fiscali'!G429</f>
        <v>#N/A</v>
      </c>
    </row>
    <row r="430" spans="1:18" ht="14.4" x14ac:dyDescent="0.3">
      <c r="A430" s="7" t="s">
        <v>18</v>
      </c>
      <c r="B430" s="7">
        <f>'calcolo elenco codici fiscali'!A430</f>
        <v>0</v>
      </c>
      <c r="C430" s="7">
        <f>'calcolo elenco codici fiscali'!B430</f>
        <v>0</v>
      </c>
      <c r="D430" s="8">
        <f>'calcolo elenco codici fiscali'!D430</f>
        <v>0</v>
      </c>
      <c r="E430" s="7">
        <f>'calcolo elenco codici fiscali'!C430</f>
        <v>0</v>
      </c>
      <c r="F430" s="7">
        <f>'calcolo elenco codici fiscali'!E430</f>
        <v>0</v>
      </c>
      <c r="G430" s="7">
        <f>'calcolo elenco codici fiscali'!F430</f>
        <v>0</v>
      </c>
      <c r="R430" s="7" t="e">
        <f>'calcolo elenco codici fiscali'!G430</f>
        <v>#N/A</v>
      </c>
    </row>
    <row r="431" spans="1:18" ht="14.4" x14ac:dyDescent="0.3">
      <c r="A431" s="7" t="s">
        <v>18</v>
      </c>
      <c r="B431" s="7">
        <f>'calcolo elenco codici fiscali'!A431</f>
        <v>0</v>
      </c>
      <c r="C431" s="7">
        <f>'calcolo elenco codici fiscali'!B431</f>
        <v>0</v>
      </c>
      <c r="D431" s="8">
        <f>'calcolo elenco codici fiscali'!D431</f>
        <v>0</v>
      </c>
      <c r="E431" s="7">
        <f>'calcolo elenco codici fiscali'!C431</f>
        <v>0</v>
      </c>
      <c r="F431" s="7">
        <f>'calcolo elenco codici fiscali'!E431</f>
        <v>0</v>
      </c>
      <c r="G431" s="7">
        <f>'calcolo elenco codici fiscali'!F431</f>
        <v>0</v>
      </c>
      <c r="R431" s="7" t="e">
        <f>'calcolo elenco codici fiscali'!G431</f>
        <v>#N/A</v>
      </c>
    </row>
    <row r="432" spans="1:18" ht="14.4" x14ac:dyDescent="0.3">
      <c r="A432" s="7" t="s">
        <v>18</v>
      </c>
      <c r="B432" s="7">
        <f>'calcolo elenco codici fiscali'!A432</f>
        <v>0</v>
      </c>
      <c r="C432" s="7">
        <f>'calcolo elenco codici fiscali'!B432</f>
        <v>0</v>
      </c>
      <c r="D432" s="8">
        <f>'calcolo elenco codici fiscali'!D432</f>
        <v>0</v>
      </c>
      <c r="E432" s="7">
        <f>'calcolo elenco codici fiscali'!C432</f>
        <v>0</v>
      </c>
      <c r="F432" s="7">
        <f>'calcolo elenco codici fiscali'!E432</f>
        <v>0</v>
      </c>
      <c r="G432" s="7">
        <f>'calcolo elenco codici fiscali'!F432</f>
        <v>0</v>
      </c>
      <c r="R432" s="7" t="e">
        <f>'calcolo elenco codici fiscali'!G432</f>
        <v>#N/A</v>
      </c>
    </row>
    <row r="433" spans="1:18" ht="14.4" x14ac:dyDescent="0.3">
      <c r="A433" s="7" t="s">
        <v>18</v>
      </c>
      <c r="B433" s="7">
        <f>'calcolo elenco codici fiscali'!A433</f>
        <v>0</v>
      </c>
      <c r="C433" s="7">
        <f>'calcolo elenco codici fiscali'!B433</f>
        <v>0</v>
      </c>
      <c r="D433" s="8">
        <f>'calcolo elenco codici fiscali'!D433</f>
        <v>0</v>
      </c>
      <c r="E433" s="7">
        <f>'calcolo elenco codici fiscali'!C433</f>
        <v>0</v>
      </c>
      <c r="F433" s="7">
        <f>'calcolo elenco codici fiscali'!E433</f>
        <v>0</v>
      </c>
      <c r="G433" s="7">
        <f>'calcolo elenco codici fiscali'!F433</f>
        <v>0</v>
      </c>
      <c r="R433" s="7" t="e">
        <f>'calcolo elenco codici fiscali'!G433</f>
        <v>#N/A</v>
      </c>
    </row>
    <row r="434" spans="1:18" ht="14.4" x14ac:dyDescent="0.3">
      <c r="A434" s="7" t="s">
        <v>18</v>
      </c>
      <c r="B434" s="7">
        <f>'calcolo elenco codici fiscali'!A434</f>
        <v>0</v>
      </c>
      <c r="C434" s="7">
        <f>'calcolo elenco codici fiscali'!B434</f>
        <v>0</v>
      </c>
      <c r="D434" s="8">
        <f>'calcolo elenco codici fiscali'!D434</f>
        <v>0</v>
      </c>
      <c r="E434" s="7">
        <f>'calcolo elenco codici fiscali'!C434</f>
        <v>0</v>
      </c>
      <c r="F434" s="7">
        <f>'calcolo elenco codici fiscali'!E434</f>
        <v>0</v>
      </c>
      <c r="G434" s="7">
        <f>'calcolo elenco codici fiscali'!F434</f>
        <v>0</v>
      </c>
      <c r="R434" s="7" t="e">
        <f>'calcolo elenco codici fiscali'!G434</f>
        <v>#N/A</v>
      </c>
    </row>
    <row r="435" spans="1:18" ht="14.4" x14ac:dyDescent="0.3">
      <c r="A435" s="7" t="s">
        <v>18</v>
      </c>
      <c r="B435" s="7">
        <f>'calcolo elenco codici fiscali'!A435</f>
        <v>0</v>
      </c>
      <c r="C435" s="7">
        <f>'calcolo elenco codici fiscali'!B435</f>
        <v>0</v>
      </c>
      <c r="D435" s="8">
        <f>'calcolo elenco codici fiscali'!D435</f>
        <v>0</v>
      </c>
      <c r="E435" s="7">
        <f>'calcolo elenco codici fiscali'!C435</f>
        <v>0</v>
      </c>
      <c r="F435" s="7">
        <f>'calcolo elenco codici fiscali'!E435</f>
        <v>0</v>
      </c>
      <c r="G435" s="7">
        <f>'calcolo elenco codici fiscali'!F435</f>
        <v>0</v>
      </c>
      <c r="R435" s="7" t="e">
        <f>'calcolo elenco codici fiscali'!G435</f>
        <v>#N/A</v>
      </c>
    </row>
    <row r="436" spans="1:18" ht="14.4" x14ac:dyDescent="0.3">
      <c r="A436" s="7" t="s">
        <v>18</v>
      </c>
      <c r="B436" s="7">
        <f>'calcolo elenco codici fiscali'!A436</f>
        <v>0</v>
      </c>
      <c r="C436" s="7">
        <f>'calcolo elenco codici fiscali'!B436</f>
        <v>0</v>
      </c>
      <c r="D436" s="8">
        <f>'calcolo elenco codici fiscali'!D436</f>
        <v>0</v>
      </c>
      <c r="E436" s="7">
        <f>'calcolo elenco codici fiscali'!C436</f>
        <v>0</v>
      </c>
      <c r="F436" s="7">
        <f>'calcolo elenco codici fiscali'!E436</f>
        <v>0</v>
      </c>
      <c r="G436" s="7">
        <f>'calcolo elenco codici fiscali'!F436</f>
        <v>0</v>
      </c>
      <c r="R436" s="7" t="e">
        <f>'calcolo elenco codici fiscali'!G436</f>
        <v>#N/A</v>
      </c>
    </row>
    <row r="437" spans="1:18" ht="14.4" x14ac:dyDescent="0.3">
      <c r="A437" s="7" t="s">
        <v>18</v>
      </c>
      <c r="B437" s="7">
        <f>'calcolo elenco codici fiscali'!A437</f>
        <v>0</v>
      </c>
      <c r="C437" s="7">
        <f>'calcolo elenco codici fiscali'!B437</f>
        <v>0</v>
      </c>
      <c r="D437" s="8">
        <f>'calcolo elenco codici fiscali'!D437</f>
        <v>0</v>
      </c>
      <c r="E437" s="7">
        <f>'calcolo elenco codici fiscali'!C437</f>
        <v>0</v>
      </c>
      <c r="F437" s="7">
        <f>'calcolo elenco codici fiscali'!E437</f>
        <v>0</v>
      </c>
      <c r="G437" s="7">
        <f>'calcolo elenco codici fiscali'!F437</f>
        <v>0</v>
      </c>
      <c r="R437" s="7" t="e">
        <f>'calcolo elenco codici fiscali'!G437</f>
        <v>#N/A</v>
      </c>
    </row>
    <row r="438" spans="1:18" ht="14.4" x14ac:dyDescent="0.3">
      <c r="A438" s="7" t="s">
        <v>18</v>
      </c>
      <c r="B438" s="7">
        <f>'calcolo elenco codici fiscali'!A438</f>
        <v>0</v>
      </c>
      <c r="C438" s="7">
        <f>'calcolo elenco codici fiscali'!B438</f>
        <v>0</v>
      </c>
      <c r="D438" s="8">
        <f>'calcolo elenco codici fiscali'!D438</f>
        <v>0</v>
      </c>
      <c r="E438" s="7">
        <f>'calcolo elenco codici fiscali'!C438</f>
        <v>0</v>
      </c>
      <c r="F438" s="7">
        <f>'calcolo elenco codici fiscali'!E438</f>
        <v>0</v>
      </c>
      <c r="G438" s="7">
        <f>'calcolo elenco codici fiscali'!F438</f>
        <v>0</v>
      </c>
      <c r="R438" s="7" t="e">
        <f>'calcolo elenco codici fiscali'!G438</f>
        <v>#N/A</v>
      </c>
    </row>
    <row r="439" spans="1:18" ht="14.4" x14ac:dyDescent="0.3">
      <c r="A439" s="7" t="s">
        <v>18</v>
      </c>
      <c r="B439" s="7">
        <f>'calcolo elenco codici fiscali'!A439</f>
        <v>0</v>
      </c>
      <c r="C439" s="7">
        <f>'calcolo elenco codici fiscali'!B439</f>
        <v>0</v>
      </c>
      <c r="D439" s="8">
        <f>'calcolo elenco codici fiscali'!D439</f>
        <v>0</v>
      </c>
      <c r="E439" s="7">
        <f>'calcolo elenco codici fiscali'!C439</f>
        <v>0</v>
      </c>
      <c r="F439" s="7">
        <f>'calcolo elenco codici fiscali'!E439</f>
        <v>0</v>
      </c>
      <c r="G439" s="7">
        <f>'calcolo elenco codici fiscali'!F439</f>
        <v>0</v>
      </c>
      <c r="R439" s="7" t="e">
        <f>'calcolo elenco codici fiscali'!G439</f>
        <v>#N/A</v>
      </c>
    </row>
    <row r="440" spans="1:18" ht="14.4" x14ac:dyDescent="0.3">
      <c r="A440" s="7" t="s">
        <v>18</v>
      </c>
      <c r="B440" s="7">
        <f>'calcolo elenco codici fiscali'!A440</f>
        <v>0</v>
      </c>
      <c r="C440" s="7">
        <f>'calcolo elenco codici fiscali'!B440</f>
        <v>0</v>
      </c>
      <c r="D440" s="8">
        <f>'calcolo elenco codici fiscali'!D440</f>
        <v>0</v>
      </c>
      <c r="E440" s="7">
        <f>'calcolo elenco codici fiscali'!C440</f>
        <v>0</v>
      </c>
      <c r="F440" s="7">
        <f>'calcolo elenco codici fiscali'!E440</f>
        <v>0</v>
      </c>
      <c r="G440" s="7">
        <f>'calcolo elenco codici fiscali'!F440</f>
        <v>0</v>
      </c>
      <c r="R440" s="7" t="e">
        <f>'calcolo elenco codici fiscali'!G440</f>
        <v>#N/A</v>
      </c>
    </row>
    <row r="441" spans="1:18" ht="14.4" x14ac:dyDescent="0.3">
      <c r="A441" s="7" t="s">
        <v>18</v>
      </c>
      <c r="B441" s="7">
        <f>'calcolo elenco codici fiscali'!A441</f>
        <v>0</v>
      </c>
      <c r="C441" s="7">
        <f>'calcolo elenco codici fiscali'!B441</f>
        <v>0</v>
      </c>
      <c r="D441" s="8">
        <f>'calcolo elenco codici fiscali'!D441</f>
        <v>0</v>
      </c>
      <c r="E441" s="7">
        <f>'calcolo elenco codici fiscali'!C441</f>
        <v>0</v>
      </c>
      <c r="F441" s="7">
        <f>'calcolo elenco codici fiscali'!E441</f>
        <v>0</v>
      </c>
      <c r="G441" s="7">
        <f>'calcolo elenco codici fiscali'!F441</f>
        <v>0</v>
      </c>
      <c r="R441" s="7" t="e">
        <f>'calcolo elenco codici fiscali'!G441</f>
        <v>#N/A</v>
      </c>
    </row>
    <row r="442" spans="1:18" ht="14.4" x14ac:dyDescent="0.3">
      <c r="A442" s="7" t="s">
        <v>18</v>
      </c>
      <c r="B442" s="7">
        <f>'calcolo elenco codici fiscali'!A442</f>
        <v>0</v>
      </c>
      <c r="C442" s="7">
        <f>'calcolo elenco codici fiscali'!B442</f>
        <v>0</v>
      </c>
      <c r="D442" s="8">
        <f>'calcolo elenco codici fiscali'!D442</f>
        <v>0</v>
      </c>
      <c r="E442" s="7">
        <f>'calcolo elenco codici fiscali'!C442</f>
        <v>0</v>
      </c>
      <c r="F442" s="7">
        <f>'calcolo elenco codici fiscali'!E442</f>
        <v>0</v>
      </c>
      <c r="G442" s="7">
        <f>'calcolo elenco codici fiscali'!F442</f>
        <v>0</v>
      </c>
      <c r="R442" s="7" t="e">
        <f>'calcolo elenco codici fiscali'!G442</f>
        <v>#N/A</v>
      </c>
    </row>
    <row r="443" spans="1:18" ht="14.4" x14ac:dyDescent="0.3">
      <c r="A443" s="7" t="s">
        <v>18</v>
      </c>
      <c r="B443" s="7">
        <f>'calcolo elenco codici fiscali'!A443</f>
        <v>0</v>
      </c>
      <c r="C443" s="7">
        <f>'calcolo elenco codici fiscali'!B443</f>
        <v>0</v>
      </c>
      <c r="D443" s="8">
        <f>'calcolo elenco codici fiscali'!D443</f>
        <v>0</v>
      </c>
      <c r="E443" s="7">
        <f>'calcolo elenco codici fiscali'!C443</f>
        <v>0</v>
      </c>
      <c r="F443" s="7">
        <f>'calcolo elenco codici fiscali'!E443</f>
        <v>0</v>
      </c>
      <c r="G443" s="7">
        <f>'calcolo elenco codici fiscali'!F443</f>
        <v>0</v>
      </c>
      <c r="R443" s="7" t="e">
        <f>'calcolo elenco codici fiscali'!G443</f>
        <v>#N/A</v>
      </c>
    </row>
    <row r="444" spans="1:18" ht="14.4" x14ac:dyDescent="0.3">
      <c r="A444" s="7" t="s">
        <v>18</v>
      </c>
      <c r="B444" s="7">
        <f>'calcolo elenco codici fiscali'!A444</f>
        <v>0</v>
      </c>
      <c r="C444" s="7">
        <f>'calcolo elenco codici fiscali'!B444</f>
        <v>0</v>
      </c>
      <c r="D444" s="8">
        <f>'calcolo elenco codici fiscali'!D444</f>
        <v>0</v>
      </c>
      <c r="E444" s="7">
        <f>'calcolo elenco codici fiscali'!C444</f>
        <v>0</v>
      </c>
      <c r="F444" s="7">
        <f>'calcolo elenco codici fiscali'!E444</f>
        <v>0</v>
      </c>
      <c r="G444" s="7">
        <f>'calcolo elenco codici fiscali'!F444</f>
        <v>0</v>
      </c>
      <c r="R444" s="7" t="e">
        <f>'calcolo elenco codici fiscali'!G444</f>
        <v>#N/A</v>
      </c>
    </row>
    <row r="445" spans="1:18" ht="14.4" x14ac:dyDescent="0.3">
      <c r="A445" s="7" t="s">
        <v>18</v>
      </c>
      <c r="B445" s="7">
        <f>'calcolo elenco codici fiscali'!A445</f>
        <v>0</v>
      </c>
      <c r="C445" s="7">
        <f>'calcolo elenco codici fiscali'!B445</f>
        <v>0</v>
      </c>
      <c r="D445" s="8">
        <f>'calcolo elenco codici fiscali'!D445</f>
        <v>0</v>
      </c>
      <c r="E445" s="7">
        <f>'calcolo elenco codici fiscali'!C445</f>
        <v>0</v>
      </c>
      <c r="F445" s="7">
        <f>'calcolo elenco codici fiscali'!E445</f>
        <v>0</v>
      </c>
      <c r="G445" s="7">
        <f>'calcolo elenco codici fiscali'!F445</f>
        <v>0</v>
      </c>
      <c r="R445" s="7" t="e">
        <f>'calcolo elenco codici fiscali'!G445</f>
        <v>#N/A</v>
      </c>
    </row>
    <row r="446" spans="1:18" ht="14.4" x14ac:dyDescent="0.3">
      <c r="A446" s="7" t="s">
        <v>18</v>
      </c>
      <c r="B446" s="7">
        <f>'calcolo elenco codici fiscali'!A446</f>
        <v>0</v>
      </c>
      <c r="C446" s="7">
        <f>'calcolo elenco codici fiscali'!B446</f>
        <v>0</v>
      </c>
      <c r="D446" s="8">
        <f>'calcolo elenco codici fiscali'!D446</f>
        <v>0</v>
      </c>
      <c r="E446" s="7">
        <f>'calcolo elenco codici fiscali'!C446</f>
        <v>0</v>
      </c>
      <c r="F446" s="7">
        <f>'calcolo elenco codici fiscali'!E446</f>
        <v>0</v>
      </c>
      <c r="G446" s="7">
        <f>'calcolo elenco codici fiscali'!F446</f>
        <v>0</v>
      </c>
      <c r="R446" s="7" t="e">
        <f>'calcolo elenco codici fiscali'!G446</f>
        <v>#N/A</v>
      </c>
    </row>
    <row r="447" spans="1:18" ht="14.4" x14ac:dyDescent="0.3">
      <c r="A447" s="7" t="s">
        <v>18</v>
      </c>
      <c r="B447" s="7">
        <f>'calcolo elenco codici fiscali'!A447</f>
        <v>0</v>
      </c>
      <c r="C447" s="7">
        <f>'calcolo elenco codici fiscali'!B447</f>
        <v>0</v>
      </c>
      <c r="D447" s="8">
        <f>'calcolo elenco codici fiscali'!D447</f>
        <v>0</v>
      </c>
      <c r="E447" s="7">
        <f>'calcolo elenco codici fiscali'!C447</f>
        <v>0</v>
      </c>
      <c r="F447" s="7">
        <f>'calcolo elenco codici fiscali'!E447</f>
        <v>0</v>
      </c>
      <c r="G447" s="7">
        <f>'calcolo elenco codici fiscali'!F447</f>
        <v>0</v>
      </c>
      <c r="R447" s="7" t="e">
        <f>'calcolo elenco codici fiscali'!G447</f>
        <v>#N/A</v>
      </c>
    </row>
    <row r="448" spans="1:18" ht="14.4" x14ac:dyDescent="0.3">
      <c r="A448" s="7" t="s">
        <v>18</v>
      </c>
      <c r="B448" s="7">
        <f>'calcolo elenco codici fiscali'!A448</f>
        <v>0</v>
      </c>
      <c r="C448" s="7">
        <f>'calcolo elenco codici fiscali'!B448</f>
        <v>0</v>
      </c>
      <c r="D448" s="8">
        <f>'calcolo elenco codici fiscali'!D448</f>
        <v>0</v>
      </c>
      <c r="E448" s="7">
        <f>'calcolo elenco codici fiscali'!C448</f>
        <v>0</v>
      </c>
      <c r="F448" s="7">
        <f>'calcolo elenco codici fiscali'!E448</f>
        <v>0</v>
      </c>
      <c r="G448" s="7">
        <f>'calcolo elenco codici fiscali'!F448</f>
        <v>0</v>
      </c>
      <c r="R448" s="7" t="e">
        <f>'calcolo elenco codici fiscali'!G448</f>
        <v>#N/A</v>
      </c>
    </row>
    <row r="449" spans="1:18" ht="14.4" x14ac:dyDescent="0.3">
      <c r="A449" s="7" t="s">
        <v>18</v>
      </c>
      <c r="B449" s="7">
        <f>'calcolo elenco codici fiscali'!A449</f>
        <v>0</v>
      </c>
      <c r="C449" s="7">
        <f>'calcolo elenco codici fiscali'!B449</f>
        <v>0</v>
      </c>
      <c r="D449" s="8">
        <f>'calcolo elenco codici fiscali'!D449</f>
        <v>0</v>
      </c>
      <c r="E449" s="7">
        <f>'calcolo elenco codici fiscali'!C449</f>
        <v>0</v>
      </c>
      <c r="F449" s="7">
        <f>'calcolo elenco codici fiscali'!E449</f>
        <v>0</v>
      </c>
      <c r="G449" s="7">
        <f>'calcolo elenco codici fiscali'!F449</f>
        <v>0</v>
      </c>
      <c r="R449" s="7" t="e">
        <f>'calcolo elenco codici fiscali'!G449</f>
        <v>#N/A</v>
      </c>
    </row>
    <row r="450" spans="1:18" ht="14.4" x14ac:dyDescent="0.3">
      <c r="A450" s="7" t="s">
        <v>18</v>
      </c>
      <c r="B450" s="7">
        <f>'calcolo elenco codici fiscali'!A450</f>
        <v>0</v>
      </c>
      <c r="C450" s="7">
        <f>'calcolo elenco codici fiscali'!B450</f>
        <v>0</v>
      </c>
      <c r="D450" s="8">
        <f>'calcolo elenco codici fiscali'!D450</f>
        <v>0</v>
      </c>
      <c r="E450" s="7">
        <f>'calcolo elenco codici fiscali'!C450</f>
        <v>0</v>
      </c>
      <c r="F450" s="7">
        <f>'calcolo elenco codici fiscali'!E450</f>
        <v>0</v>
      </c>
      <c r="G450" s="7">
        <f>'calcolo elenco codici fiscali'!F450</f>
        <v>0</v>
      </c>
      <c r="R450" s="7" t="e">
        <f>'calcolo elenco codici fiscali'!G450</f>
        <v>#N/A</v>
      </c>
    </row>
    <row r="451" spans="1:18" ht="14.4" x14ac:dyDescent="0.3">
      <c r="A451" s="7" t="s">
        <v>18</v>
      </c>
      <c r="B451" s="7">
        <f>'calcolo elenco codici fiscali'!A451</f>
        <v>0</v>
      </c>
      <c r="C451" s="7">
        <f>'calcolo elenco codici fiscali'!B451</f>
        <v>0</v>
      </c>
      <c r="D451" s="8">
        <f>'calcolo elenco codici fiscali'!D451</f>
        <v>0</v>
      </c>
      <c r="E451" s="7">
        <f>'calcolo elenco codici fiscali'!C451</f>
        <v>0</v>
      </c>
      <c r="F451" s="7">
        <f>'calcolo elenco codici fiscali'!E451</f>
        <v>0</v>
      </c>
      <c r="G451" s="7">
        <f>'calcolo elenco codici fiscali'!F451</f>
        <v>0</v>
      </c>
      <c r="R451" s="7" t="e">
        <f>'calcolo elenco codici fiscali'!G451</f>
        <v>#N/A</v>
      </c>
    </row>
    <row r="452" spans="1:18" ht="14.4" x14ac:dyDescent="0.3">
      <c r="A452" s="7" t="s">
        <v>18</v>
      </c>
      <c r="B452" s="7">
        <f>'calcolo elenco codici fiscali'!A452</f>
        <v>0</v>
      </c>
      <c r="C452" s="7">
        <f>'calcolo elenco codici fiscali'!B452</f>
        <v>0</v>
      </c>
      <c r="D452" s="8">
        <f>'calcolo elenco codici fiscali'!D452</f>
        <v>0</v>
      </c>
      <c r="E452" s="7">
        <f>'calcolo elenco codici fiscali'!C452</f>
        <v>0</v>
      </c>
      <c r="F452" s="7">
        <f>'calcolo elenco codici fiscali'!E452</f>
        <v>0</v>
      </c>
      <c r="G452" s="7">
        <f>'calcolo elenco codici fiscali'!F452</f>
        <v>0</v>
      </c>
      <c r="R452" s="7" t="e">
        <f>'calcolo elenco codici fiscali'!G452</f>
        <v>#N/A</v>
      </c>
    </row>
    <row r="453" spans="1:18" ht="14.4" x14ac:dyDescent="0.3">
      <c r="A453" s="7" t="s">
        <v>18</v>
      </c>
      <c r="B453" s="7">
        <f>'calcolo elenco codici fiscali'!A453</f>
        <v>0</v>
      </c>
      <c r="C453" s="7">
        <f>'calcolo elenco codici fiscali'!B453</f>
        <v>0</v>
      </c>
      <c r="D453" s="8">
        <f>'calcolo elenco codici fiscali'!D453</f>
        <v>0</v>
      </c>
      <c r="E453" s="7">
        <f>'calcolo elenco codici fiscali'!C453</f>
        <v>0</v>
      </c>
      <c r="F453" s="7">
        <f>'calcolo elenco codici fiscali'!E453</f>
        <v>0</v>
      </c>
      <c r="G453" s="7">
        <f>'calcolo elenco codici fiscali'!F453</f>
        <v>0</v>
      </c>
      <c r="R453" s="7" t="e">
        <f>'calcolo elenco codici fiscali'!G453</f>
        <v>#N/A</v>
      </c>
    </row>
    <row r="454" spans="1:18" ht="14.4" x14ac:dyDescent="0.3">
      <c r="A454" s="7" t="s">
        <v>18</v>
      </c>
      <c r="B454" s="7">
        <f>'calcolo elenco codici fiscali'!A454</f>
        <v>0</v>
      </c>
      <c r="C454" s="7">
        <f>'calcolo elenco codici fiscali'!B454</f>
        <v>0</v>
      </c>
      <c r="D454" s="8">
        <f>'calcolo elenco codici fiscali'!D454</f>
        <v>0</v>
      </c>
      <c r="E454" s="7">
        <f>'calcolo elenco codici fiscali'!C454</f>
        <v>0</v>
      </c>
      <c r="F454" s="7">
        <f>'calcolo elenco codici fiscali'!E454</f>
        <v>0</v>
      </c>
      <c r="G454" s="7">
        <f>'calcolo elenco codici fiscali'!F454</f>
        <v>0</v>
      </c>
      <c r="R454" s="7" t="e">
        <f>'calcolo elenco codici fiscali'!G454</f>
        <v>#N/A</v>
      </c>
    </row>
    <row r="455" spans="1:18" ht="14.4" x14ac:dyDescent="0.3">
      <c r="A455" s="7" t="s">
        <v>18</v>
      </c>
      <c r="B455" s="7">
        <f>'calcolo elenco codici fiscali'!A455</f>
        <v>0</v>
      </c>
      <c r="C455" s="7">
        <f>'calcolo elenco codici fiscali'!B455</f>
        <v>0</v>
      </c>
      <c r="D455" s="8">
        <f>'calcolo elenco codici fiscali'!D455</f>
        <v>0</v>
      </c>
      <c r="E455" s="7">
        <f>'calcolo elenco codici fiscali'!C455</f>
        <v>0</v>
      </c>
      <c r="F455" s="7">
        <f>'calcolo elenco codici fiscali'!E455</f>
        <v>0</v>
      </c>
      <c r="G455" s="7">
        <f>'calcolo elenco codici fiscali'!F455</f>
        <v>0</v>
      </c>
      <c r="R455" s="7" t="e">
        <f>'calcolo elenco codici fiscali'!G455</f>
        <v>#N/A</v>
      </c>
    </row>
    <row r="456" spans="1:18" ht="14.4" x14ac:dyDescent="0.3">
      <c r="A456" s="7" t="s">
        <v>18</v>
      </c>
      <c r="B456" s="7">
        <f>'calcolo elenco codici fiscali'!A456</f>
        <v>0</v>
      </c>
      <c r="C456" s="7">
        <f>'calcolo elenco codici fiscali'!B456</f>
        <v>0</v>
      </c>
      <c r="D456" s="8">
        <f>'calcolo elenco codici fiscali'!D456</f>
        <v>0</v>
      </c>
      <c r="E456" s="7">
        <f>'calcolo elenco codici fiscali'!C456</f>
        <v>0</v>
      </c>
      <c r="F456" s="7">
        <f>'calcolo elenco codici fiscali'!E456</f>
        <v>0</v>
      </c>
      <c r="G456" s="7">
        <f>'calcolo elenco codici fiscali'!F456</f>
        <v>0</v>
      </c>
      <c r="R456" s="7" t="e">
        <f>'calcolo elenco codici fiscali'!G456</f>
        <v>#N/A</v>
      </c>
    </row>
    <row r="457" spans="1:18" ht="14.4" x14ac:dyDescent="0.3">
      <c r="A457" s="7" t="s">
        <v>18</v>
      </c>
      <c r="B457" s="7">
        <f>'calcolo elenco codici fiscali'!A457</f>
        <v>0</v>
      </c>
      <c r="C457" s="7">
        <f>'calcolo elenco codici fiscali'!B457</f>
        <v>0</v>
      </c>
      <c r="D457" s="8">
        <f>'calcolo elenco codici fiscali'!D457</f>
        <v>0</v>
      </c>
      <c r="E457" s="7">
        <f>'calcolo elenco codici fiscali'!C457</f>
        <v>0</v>
      </c>
      <c r="F457" s="7">
        <f>'calcolo elenco codici fiscali'!E457</f>
        <v>0</v>
      </c>
      <c r="G457" s="7">
        <f>'calcolo elenco codici fiscali'!F457</f>
        <v>0</v>
      </c>
      <c r="R457" s="7" t="e">
        <f>'calcolo elenco codici fiscali'!G457</f>
        <v>#N/A</v>
      </c>
    </row>
    <row r="458" spans="1:18" ht="14.4" x14ac:dyDescent="0.3">
      <c r="A458" s="7" t="s">
        <v>18</v>
      </c>
      <c r="B458" s="7">
        <f>'calcolo elenco codici fiscali'!A458</f>
        <v>0</v>
      </c>
      <c r="C458" s="7">
        <f>'calcolo elenco codici fiscali'!B458</f>
        <v>0</v>
      </c>
      <c r="D458" s="8">
        <f>'calcolo elenco codici fiscali'!D458</f>
        <v>0</v>
      </c>
      <c r="E458" s="7">
        <f>'calcolo elenco codici fiscali'!C458</f>
        <v>0</v>
      </c>
      <c r="F458" s="7">
        <f>'calcolo elenco codici fiscali'!E458</f>
        <v>0</v>
      </c>
      <c r="G458" s="7">
        <f>'calcolo elenco codici fiscali'!F458</f>
        <v>0</v>
      </c>
      <c r="R458" s="7" t="e">
        <f>'calcolo elenco codici fiscali'!G458</f>
        <v>#N/A</v>
      </c>
    </row>
    <row r="459" spans="1:18" ht="14.4" x14ac:dyDescent="0.3">
      <c r="A459" s="7" t="s">
        <v>18</v>
      </c>
      <c r="B459" s="7">
        <f>'calcolo elenco codici fiscali'!A459</f>
        <v>0</v>
      </c>
      <c r="C459" s="7">
        <f>'calcolo elenco codici fiscali'!B459</f>
        <v>0</v>
      </c>
      <c r="D459" s="8">
        <f>'calcolo elenco codici fiscali'!D459</f>
        <v>0</v>
      </c>
      <c r="E459" s="7">
        <f>'calcolo elenco codici fiscali'!C459</f>
        <v>0</v>
      </c>
      <c r="F459" s="7">
        <f>'calcolo elenco codici fiscali'!E459</f>
        <v>0</v>
      </c>
      <c r="G459" s="7">
        <f>'calcolo elenco codici fiscali'!F459</f>
        <v>0</v>
      </c>
      <c r="R459" s="7" t="e">
        <f>'calcolo elenco codici fiscali'!G459</f>
        <v>#N/A</v>
      </c>
    </row>
    <row r="460" spans="1:18" ht="14.4" x14ac:dyDescent="0.3">
      <c r="A460" s="7" t="s">
        <v>18</v>
      </c>
      <c r="B460" s="7">
        <f>'calcolo elenco codici fiscali'!A460</f>
        <v>0</v>
      </c>
      <c r="C460" s="7">
        <f>'calcolo elenco codici fiscali'!B460</f>
        <v>0</v>
      </c>
      <c r="D460" s="8">
        <f>'calcolo elenco codici fiscali'!D460</f>
        <v>0</v>
      </c>
      <c r="E460" s="7">
        <f>'calcolo elenco codici fiscali'!C460</f>
        <v>0</v>
      </c>
      <c r="F460" s="7">
        <f>'calcolo elenco codici fiscali'!E460</f>
        <v>0</v>
      </c>
      <c r="G460" s="7">
        <f>'calcolo elenco codici fiscali'!F460</f>
        <v>0</v>
      </c>
      <c r="R460" s="7" t="e">
        <f>'calcolo elenco codici fiscali'!G460</f>
        <v>#N/A</v>
      </c>
    </row>
    <row r="461" spans="1:18" ht="14.4" x14ac:dyDescent="0.3">
      <c r="A461" s="7" t="s">
        <v>18</v>
      </c>
      <c r="B461" s="7">
        <f>'calcolo elenco codici fiscali'!A461</f>
        <v>0</v>
      </c>
      <c r="C461" s="7">
        <f>'calcolo elenco codici fiscali'!B461</f>
        <v>0</v>
      </c>
      <c r="D461" s="8">
        <f>'calcolo elenco codici fiscali'!D461</f>
        <v>0</v>
      </c>
      <c r="E461" s="7">
        <f>'calcolo elenco codici fiscali'!C461</f>
        <v>0</v>
      </c>
      <c r="F461" s="7">
        <f>'calcolo elenco codici fiscali'!E461</f>
        <v>0</v>
      </c>
      <c r="G461" s="7">
        <f>'calcolo elenco codici fiscali'!F461</f>
        <v>0</v>
      </c>
      <c r="R461" s="7" t="e">
        <f>'calcolo elenco codici fiscali'!G461</f>
        <v>#N/A</v>
      </c>
    </row>
    <row r="462" spans="1:18" ht="14.4" x14ac:dyDescent="0.3">
      <c r="A462" s="7" t="s">
        <v>18</v>
      </c>
      <c r="B462" s="7">
        <f>'calcolo elenco codici fiscali'!A462</f>
        <v>0</v>
      </c>
      <c r="C462" s="7">
        <f>'calcolo elenco codici fiscali'!B462</f>
        <v>0</v>
      </c>
      <c r="D462" s="8">
        <f>'calcolo elenco codici fiscali'!D462</f>
        <v>0</v>
      </c>
      <c r="E462" s="7">
        <f>'calcolo elenco codici fiscali'!C462</f>
        <v>0</v>
      </c>
      <c r="F462" s="7">
        <f>'calcolo elenco codici fiscali'!E462</f>
        <v>0</v>
      </c>
      <c r="G462" s="7">
        <f>'calcolo elenco codici fiscali'!F462</f>
        <v>0</v>
      </c>
      <c r="R462" s="7" t="e">
        <f>'calcolo elenco codici fiscali'!G462</f>
        <v>#N/A</v>
      </c>
    </row>
    <row r="463" spans="1:18" ht="14.4" x14ac:dyDescent="0.3">
      <c r="A463" s="7" t="s">
        <v>18</v>
      </c>
      <c r="B463" s="7">
        <f>'calcolo elenco codici fiscali'!A463</f>
        <v>0</v>
      </c>
      <c r="C463" s="7">
        <f>'calcolo elenco codici fiscali'!B463</f>
        <v>0</v>
      </c>
      <c r="D463" s="8">
        <f>'calcolo elenco codici fiscali'!D463</f>
        <v>0</v>
      </c>
      <c r="E463" s="7">
        <f>'calcolo elenco codici fiscali'!C463</f>
        <v>0</v>
      </c>
      <c r="F463" s="7">
        <f>'calcolo elenco codici fiscali'!E463</f>
        <v>0</v>
      </c>
      <c r="G463" s="7">
        <f>'calcolo elenco codici fiscali'!F463</f>
        <v>0</v>
      </c>
      <c r="R463" s="7" t="e">
        <f>'calcolo elenco codici fiscali'!G463</f>
        <v>#N/A</v>
      </c>
    </row>
    <row r="464" spans="1:18" ht="14.4" x14ac:dyDescent="0.3">
      <c r="A464" s="7" t="s">
        <v>18</v>
      </c>
      <c r="B464" s="7">
        <f>'calcolo elenco codici fiscali'!A464</f>
        <v>0</v>
      </c>
      <c r="C464" s="7">
        <f>'calcolo elenco codici fiscali'!B464</f>
        <v>0</v>
      </c>
      <c r="D464" s="8">
        <f>'calcolo elenco codici fiscali'!D464</f>
        <v>0</v>
      </c>
      <c r="E464" s="7">
        <f>'calcolo elenco codici fiscali'!C464</f>
        <v>0</v>
      </c>
      <c r="F464" s="7">
        <f>'calcolo elenco codici fiscali'!E464</f>
        <v>0</v>
      </c>
      <c r="G464" s="7">
        <f>'calcolo elenco codici fiscali'!F464</f>
        <v>0</v>
      </c>
      <c r="R464" s="7" t="e">
        <f>'calcolo elenco codici fiscali'!G464</f>
        <v>#N/A</v>
      </c>
    </row>
    <row r="465" spans="1:18" ht="14.4" x14ac:dyDescent="0.3">
      <c r="A465" s="7" t="s">
        <v>18</v>
      </c>
      <c r="B465" s="7">
        <f>'calcolo elenco codici fiscali'!A465</f>
        <v>0</v>
      </c>
      <c r="C465" s="7">
        <f>'calcolo elenco codici fiscali'!B465</f>
        <v>0</v>
      </c>
      <c r="D465" s="8">
        <f>'calcolo elenco codici fiscali'!D465</f>
        <v>0</v>
      </c>
      <c r="E465" s="7">
        <f>'calcolo elenco codici fiscali'!C465</f>
        <v>0</v>
      </c>
      <c r="F465" s="7">
        <f>'calcolo elenco codici fiscali'!E465</f>
        <v>0</v>
      </c>
      <c r="G465" s="7">
        <f>'calcolo elenco codici fiscali'!F465</f>
        <v>0</v>
      </c>
      <c r="R465" s="7" t="e">
        <f>'calcolo elenco codici fiscali'!G465</f>
        <v>#N/A</v>
      </c>
    </row>
    <row r="466" spans="1:18" ht="14.4" x14ac:dyDescent="0.3">
      <c r="A466" s="7" t="s">
        <v>18</v>
      </c>
      <c r="B466" s="7">
        <f>'calcolo elenco codici fiscali'!A466</f>
        <v>0</v>
      </c>
      <c r="C466" s="7">
        <f>'calcolo elenco codici fiscali'!B466</f>
        <v>0</v>
      </c>
      <c r="D466" s="8">
        <f>'calcolo elenco codici fiscali'!D466</f>
        <v>0</v>
      </c>
      <c r="E466" s="7">
        <f>'calcolo elenco codici fiscali'!C466</f>
        <v>0</v>
      </c>
      <c r="F466" s="7">
        <f>'calcolo elenco codici fiscali'!E466</f>
        <v>0</v>
      </c>
      <c r="G466" s="7">
        <f>'calcolo elenco codici fiscali'!F466</f>
        <v>0</v>
      </c>
      <c r="R466" s="7" t="e">
        <f>'calcolo elenco codici fiscali'!G466</f>
        <v>#N/A</v>
      </c>
    </row>
    <row r="467" spans="1:18" ht="14.4" x14ac:dyDescent="0.3">
      <c r="A467" s="7" t="s">
        <v>18</v>
      </c>
      <c r="B467" s="7">
        <f>'calcolo elenco codici fiscali'!A467</f>
        <v>0</v>
      </c>
      <c r="C467" s="7">
        <f>'calcolo elenco codici fiscali'!B467</f>
        <v>0</v>
      </c>
      <c r="D467" s="8">
        <f>'calcolo elenco codici fiscali'!D467</f>
        <v>0</v>
      </c>
      <c r="E467" s="7">
        <f>'calcolo elenco codici fiscali'!C467</f>
        <v>0</v>
      </c>
      <c r="F467" s="7">
        <f>'calcolo elenco codici fiscali'!E467</f>
        <v>0</v>
      </c>
      <c r="G467" s="7">
        <f>'calcolo elenco codici fiscali'!F467</f>
        <v>0</v>
      </c>
      <c r="R467" s="7" t="e">
        <f>'calcolo elenco codici fiscali'!G467</f>
        <v>#N/A</v>
      </c>
    </row>
    <row r="468" spans="1:18" ht="14.4" x14ac:dyDescent="0.3">
      <c r="A468" s="7" t="s">
        <v>18</v>
      </c>
      <c r="B468" s="7">
        <f>'calcolo elenco codici fiscali'!A468</f>
        <v>0</v>
      </c>
      <c r="C468" s="7">
        <f>'calcolo elenco codici fiscali'!B468</f>
        <v>0</v>
      </c>
      <c r="D468" s="8">
        <f>'calcolo elenco codici fiscali'!D468</f>
        <v>0</v>
      </c>
      <c r="E468" s="7">
        <f>'calcolo elenco codici fiscali'!C468</f>
        <v>0</v>
      </c>
      <c r="F468" s="7">
        <f>'calcolo elenco codici fiscali'!E468</f>
        <v>0</v>
      </c>
      <c r="G468" s="7">
        <f>'calcolo elenco codici fiscali'!F468</f>
        <v>0</v>
      </c>
      <c r="R468" s="7" t="e">
        <f>'calcolo elenco codici fiscali'!G468</f>
        <v>#N/A</v>
      </c>
    </row>
    <row r="469" spans="1:18" ht="14.4" x14ac:dyDescent="0.3">
      <c r="A469" s="7" t="s">
        <v>18</v>
      </c>
      <c r="B469" s="7">
        <f>'calcolo elenco codici fiscali'!A469</f>
        <v>0</v>
      </c>
      <c r="C469" s="7">
        <f>'calcolo elenco codici fiscali'!B469</f>
        <v>0</v>
      </c>
      <c r="D469" s="8">
        <f>'calcolo elenco codici fiscali'!D469</f>
        <v>0</v>
      </c>
      <c r="E469" s="7">
        <f>'calcolo elenco codici fiscali'!C469</f>
        <v>0</v>
      </c>
      <c r="F469" s="7">
        <f>'calcolo elenco codici fiscali'!E469</f>
        <v>0</v>
      </c>
      <c r="G469" s="7">
        <f>'calcolo elenco codici fiscali'!F469</f>
        <v>0</v>
      </c>
      <c r="R469" s="7" t="e">
        <f>'calcolo elenco codici fiscali'!G469</f>
        <v>#N/A</v>
      </c>
    </row>
    <row r="470" spans="1:18" ht="14.4" x14ac:dyDescent="0.3">
      <c r="A470" s="7" t="s">
        <v>18</v>
      </c>
      <c r="B470" s="7">
        <f>'calcolo elenco codici fiscali'!A470</f>
        <v>0</v>
      </c>
      <c r="C470" s="7">
        <f>'calcolo elenco codici fiscali'!B470</f>
        <v>0</v>
      </c>
      <c r="D470" s="8">
        <f>'calcolo elenco codici fiscali'!D470</f>
        <v>0</v>
      </c>
      <c r="E470" s="7">
        <f>'calcolo elenco codici fiscali'!C470</f>
        <v>0</v>
      </c>
      <c r="F470" s="7">
        <f>'calcolo elenco codici fiscali'!E470</f>
        <v>0</v>
      </c>
      <c r="G470" s="7">
        <f>'calcolo elenco codici fiscali'!F470</f>
        <v>0</v>
      </c>
      <c r="R470" s="7" t="e">
        <f>'calcolo elenco codici fiscali'!G470</f>
        <v>#N/A</v>
      </c>
    </row>
    <row r="471" spans="1:18" ht="14.4" x14ac:dyDescent="0.3">
      <c r="A471" s="7" t="s">
        <v>18</v>
      </c>
      <c r="B471" s="7">
        <f>'calcolo elenco codici fiscali'!A471</f>
        <v>0</v>
      </c>
      <c r="C471" s="7">
        <f>'calcolo elenco codici fiscali'!B471</f>
        <v>0</v>
      </c>
      <c r="D471" s="8">
        <f>'calcolo elenco codici fiscali'!D471</f>
        <v>0</v>
      </c>
      <c r="E471" s="7">
        <f>'calcolo elenco codici fiscali'!C471</f>
        <v>0</v>
      </c>
      <c r="F471" s="7">
        <f>'calcolo elenco codici fiscali'!E471</f>
        <v>0</v>
      </c>
      <c r="G471" s="7">
        <f>'calcolo elenco codici fiscali'!F471</f>
        <v>0</v>
      </c>
      <c r="R471" s="7" t="e">
        <f>'calcolo elenco codici fiscali'!G471</f>
        <v>#N/A</v>
      </c>
    </row>
    <row r="472" spans="1:18" ht="14.4" x14ac:dyDescent="0.3">
      <c r="A472" s="7" t="s">
        <v>18</v>
      </c>
      <c r="B472" s="7">
        <f>'calcolo elenco codici fiscali'!A472</f>
        <v>0</v>
      </c>
      <c r="C472" s="7">
        <f>'calcolo elenco codici fiscali'!B472</f>
        <v>0</v>
      </c>
      <c r="D472" s="8">
        <f>'calcolo elenco codici fiscali'!D472</f>
        <v>0</v>
      </c>
      <c r="E472" s="7">
        <f>'calcolo elenco codici fiscali'!C472</f>
        <v>0</v>
      </c>
      <c r="F472" s="7">
        <f>'calcolo elenco codici fiscali'!E472</f>
        <v>0</v>
      </c>
      <c r="G472" s="7">
        <f>'calcolo elenco codici fiscali'!F472</f>
        <v>0</v>
      </c>
      <c r="R472" s="7" t="e">
        <f>'calcolo elenco codici fiscali'!G472</f>
        <v>#N/A</v>
      </c>
    </row>
    <row r="473" spans="1:18" ht="14.4" x14ac:dyDescent="0.3">
      <c r="A473" s="7" t="s">
        <v>18</v>
      </c>
      <c r="B473" s="7">
        <f>'calcolo elenco codici fiscali'!A473</f>
        <v>0</v>
      </c>
      <c r="C473" s="7">
        <f>'calcolo elenco codici fiscali'!B473</f>
        <v>0</v>
      </c>
      <c r="D473" s="8">
        <f>'calcolo elenco codici fiscali'!D473</f>
        <v>0</v>
      </c>
      <c r="E473" s="7">
        <f>'calcolo elenco codici fiscali'!C473</f>
        <v>0</v>
      </c>
      <c r="F473" s="7">
        <f>'calcolo elenco codici fiscali'!E473</f>
        <v>0</v>
      </c>
      <c r="G473" s="7">
        <f>'calcolo elenco codici fiscali'!F473</f>
        <v>0</v>
      </c>
      <c r="R473" s="7" t="e">
        <f>'calcolo elenco codici fiscali'!G473</f>
        <v>#N/A</v>
      </c>
    </row>
    <row r="474" spans="1:18" ht="14.4" x14ac:dyDescent="0.3">
      <c r="A474" s="7" t="s">
        <v>18</v>
      </c>
      <c r="B474" s="7">
        <f>'calcolo elenco codici fiscali'!A474</f>
        <v>0</v>
      </c>
      <c r="C474" s="7">
        <f>'calcolo elenco codici fiscali'!B474</f>
        <v>0</v>
      </c>
      <c r="D474" s="8">
        <f>'calcolo elenco codici fiscali'!D474</f>
        <v>0</v>
      </c>
      <c r="E474" s="7">
        <f>'calcolo elenco codici fiscali'!C474</f>
        <v>0</v>
      </c>
      <c r="F474" s="7">
        <f>'calcolo elenco codici fiscali'!E474</f>
        <v>0</v>
      </c>
      <c r="G474" s="7">
        <f>'calcolo elenco codici fiscali'!F474</f>
        <v>0</v>
      </c>
      <c r="R474" s="7" t="e">
        <f>'calcolo elenco codici fiscali'!G474</f>
        <v>#N/A</v>
      </c>
    </row>
    <row r="475" spans="1:18" ht="14.4" x14ac:dyDescent="0.3">
      <c r="A475" s="7" t="s">
        <v>18</v>
      </c>
      <c r="B475" s="7">
        <f>'calcolo elenco codici fiscali'!A475</f>
        <v>0</v>
      </c>
      <c r="C475" s="7">
        <f>'calcolo elenco codici fiscali'!B475</f>
        <v>0</v>
      </c>
      <c r="D475" s="8">
        <f>'calcolo elenco codici fiscali'!D475</f>
        <v>0</v>
      </c>
      <c r="E475" s="7">
        <f>'calcolo elenco codici fiscali'!C475</f>
        <v>0</v>
      </c>
      <c r="F475" s="7">
        <f>'calcolo elenco codici fiscali'!E475</f>
        <v>0</v>
      </c>
      <c r="G475" s="7">
        <f>'calcolo elenco codici fiscali'!F475</f>
        <v>0</v>
      </c>
      <c r="R475" s="7" t="e">
        <f>'calcolo elenco codici fiscali'!G475</f>
        <v>#N/A</v>
      </c>
    </row>
    <row r="476" spans="1:18" ht="14.4" x14ac:dyDescent="0.3">
      <c r="A476" s="7" t="s">
        <v>18</v>
      </c>
      <c r="B476" s="7">
        <f>'calcolo elenco codici fiscali'!A476</f>
        <v>0</v>
      </c>
      <c r="C476" s="7">
        <f>'calcolo elenco codici fiscali'!B476</f>
        <v>0</v>
      </c>
      <c r="D476" s="8">
        <f>'calcolo elenco codici fiscali'!D476</f>
        <v>0</v>
      </c>
      <c r="E476" s="7">
        <f>'calcolo elenco codici fiscali'!C476</f>
        <v>0</v>
      </c>
      <c r="F476" s="7">
        <f>'calcolo elenco codici fiscali'!E476</f>
        <v>0</v>
      </c>
      <c r="G476" s="7">
        <f>'calcolo elenco codici fiscali'!F476</f>
        <v>0</v>
      </c>
      <c r="R476" s="7" t="e">
        <f>'calcolo elenco codici fiscali'!G476</f>
        <v>#N/A</v>
      </c>
    </row>
    <row r="477" spans="1:18" ht="14.4" x14ac:dyDescent="0.3">
      <c r="A477" s="7" t="s">
        <v>18</v>
      </c>
      <c r="B477" s="7">
        <f>'calcolo elenco codici fiscali'!A477</f>
        <v>0</v>
      </c>
      <c r="C477" s="7">
        <f>'calcolo elenco codici fiscali'!B477</f>
        <v>0</v>
      </c>
      <c r="D477" s="8">
        <f>'calcolo elenco codici fiscali'!D477</f>
        <v>0</v>
      </c>
      <c r="E477" s="7">
        <f>'calcolo elenco codici fiscali'!C477</f>
        <v>0</v>
      </c>
      <c r="F477" s="7">
        <f>'calcolo elenco codici fiscali'!E477</f>
        <v>0</v>
      </c>
      <c r="G477" s="7">
        <f>'calcolo elenco codici fiscali'!F477</f>
        <v>0</v>
      </c>
      <c r="R477" s="7" t="e">
        <f>'calcolo elenco codici fiscali'!G477</f>
        <v>#N/A</v>
      </c>
    </row>
    <row r="478" spans="1:18" ht="14.4" x14ac:dyDescent="0.3">
      <c r="A478" s="7" t="s">
        <v>18</v>
      </c>
      <c r="B478" s="7">
        <f>'calcolo elenco codici fiscali'!A478</f>
        <v>0</v>
      </c>
      <c r="C478" s="7">
        <f>'calcolo elenco codici fiscali'!B478</f>
        <v>0</v>
      </c>
      <c r="D478" s="8">
        <f>'calcolo elenco codici fiscali'!D478</f>
        <v>0</v>
      </c>
      <c r="E478" s="7">
        <f>'calcolo elenco codici fiscali'!C478</f>
        <v>0</v>
      </c>
      <c r="F478" s="7">
        <f>'calcolo elenco codici fiscali'!E478</f>
        <v>0</v>
      </c>
      <c r="G478" s="7">
        <f>'calcolo elenco codici fiscali'!F478</f>
        <v>0</v>
      </c>
      <c r="R478" s="7" t="e">
        <f>'calcolo elenco codici fiscali'!G478</f>
        <v>#N/A</v>
      </c>
    </row>
    <row r="479" spans="1:18" ht="14.4" x14ac:dyDescent="0.3">
      <c r="A479" s="7" t="s">
        <v>18</v>
      </c>
      <c r="B479" s="7">
        <f>'calcolo elenco codici fiscali'!A479</f>
        <v>0</v>
      </c>
      <c r="C479" s="7">
        <f>'calcolo elenco codici fiscali'!B479</f>
        <v>0</v>
      </c>
      <c r="D479" s="8">
        <f>'calcolo elenco codici fiscali'!D479</f>
        <v>0</v>
      </c>
      <c r="E479" s="7">
        <f>'calcolo elenco codici fiscali'!C479</f>
        <v>0</v>
      </c>
      <c r="F479" s="7">
        <f>'calcolo elenco codici fiscali'!E479</f>
        <v>0</v>
      </c>
      <c r="G479" s="7">
        <f>'calcolo elenco codici fiscali'!F479</f>
        <v>0</v>
      </c>
      <c r="R479" s="7" t="e">
        <f>'calcolo elenco codici fiscali'!G479</f>
        <v>#N/A</v>
      </c>
    </row>
    <row r="480" spans="1:18" ht="14.4" x14ac:dyDescent="0.3">
      <c r="A480" s="7" t="s">
        <v>18</v>
      </c>
      <c r="B480" s="7">
        <f>'calcolo elenco codici fiscali'!A480</f>
        <v>0</v>
      </c>
      <c r="C480" s="7">
        <f>'calcolo elenco codici fiscali'!B480</f>
        <v>0</v>
      </c>
      <c r="D480" s="8">
        <f>'calcolo elenco codici fiscali'!D480</f>
        <v>0</v>
      </c>
      <c r="E480" s="7">
        <f>'calcolo elenco codici fiscali'!C480</f>
        <v>0</v>
      </c>
      <c r="F480" s="7">
        <f>'calcolo elenco codici fiscali'!E480</f>
        <v>0</v>
      </c>
      <c r="G480" s="7">
        <f>'calcolo elenco codici fiscali'!F480</f>
        <v>0</v>
      </c>
      <c r="R480" s="7" t="e">
        <f>'calcolo elenco codici fiscali'!G480</f>
        <v>#N/A</v>
      </c>
    </row>
    <row r="481" spans="1:18" ht="14.4" x14ac:dyDescent="0.3">
      <c r="A481" s="7" t="s">
        <v>18</v>
      </c>
      <c r="B481" s="7">
        <f>'calcolo elenco codici fiscali'!A481</f>
        <v>0</v>
      </c>
      <c r="C481" s="7">
        <f>'calcolo elenco codici fiscali'!B481</f>
        <v>0</v>
      </c>
      <c r="D481" s="8">
        <f>'calcolo elenco codici fiscali'!D481</f>
        <v>0</v>
      </c>
      <c r="E481" s="7">
        <f>'calcolo elenco codici fiscali'!C481</f>
        <v>0</v>
      </c>
      <c r="F481" s="7">
        <f>'calcolo elenco codici fiscali'!E481</f>
        <v>0</v>
      </c>
      <c r="G481" s="7">
        <f>'calcolo elenco codici fiscali'!F481</f>
        <v>0</v>
      </c>
      <c r="R481" s="7" t="e">
        <f>'calcolo elenco codici fiscali'!G481</f>
        <v>#N/A</v>
      </c>
    </row>
    <row r="482" spans="1:18" ht="14.4" x14ac:dyDescent="0.3">
      <c r="A482" s="7" t="s">
        <v>18</v>
      </c>
      <c r="B482" s="7">
        <f>'calcolo elenco codici fiscali'!A482</f>
        <v>0</v>
      </c>
      <c r="C482" s="7">
        <f>'calcolo elenco codici fiscali'!B482</f>
        <v>0</v>
      </c>
      <c r="D482" s="8">
        <f>'calcolo elenco codici fiscali'!D482</f>
        <v>0</v>
      </c>
      <c r="E482" s="7">
        <f>'calcolo elenco codici fiscali'!C482</f>
        <v>0</v>
      </c>
      <c r="F482" s="7">
        <f>'calcolo elenco codici fiscali'!E482</f>
        <v>0</v>
      </c>
      <c r="G482" s="7">
        <f>'calcolo elenco codici fiscali'!F482</f>
        <v>0</v>
      </c>
      <c r="R482" s="7" t="e">
        <f>'calcolo elenco codici fiscali'!G482</f>
        <v>#N/A</v>
      </c>
    </row>
    <row r="483" spans="1:18" ht="14.4" x14ac:dyDescent="0.3">
      <c r="A483" s="7" t="s">
        <v>18</v>
      </c>
      <c r="B483" s="7">
        <f>'calcolo elenco codici fiscali'!A483</f>
        <v>0</v>
      </c>
      <c r="C483" s="7">
        <f>'calcolo elenco codici fiscali'!B483</f>
        <v>0</v>
      </c>
      <c r="D483" s="8">
        <f>'calcolo elenco codici fiscali'!D483</f>
        <v>0</v>
      </c>
      <c r="E483" s="7">
        <f>'calcolo elenco codici fiscali'!C483</f>
        <v>0</v>
      </c>
      <c r="F483" s="7">
        <f>'calcolo elenco codici fiscali'!E483</f>
        <v>0</v>
      </c>
      <c r="G483" s="7">
        <f>'calcolo elenco codici fiscali'!F483</f>
        <v>0</v>
      </c>
      <c r="R483" s="7" t="e">
        <f>'calcolo elenco codici fiscali'!G483</f>
        <v>#N/A</v>
      </c>
    </row>
    <row r="484" spans="1:18" ht="14.4" x14ac:dyDescent="0.3">
      <c r="A484" s="7" t="s">
        <v>18</v>
      </c>
      <c r="B484" s="7">
        <f>'calcolo elenco codici fiscali'!A484</f>
        <v>0</v>
      </c>
      <c r="C484" s="7">
        <f>'calcolo elenco codici fiscali'!B484</f>
        <v>0</v>
      </c>
      <c r="D484" s="8">
        <f>'calcolo elenco codici fiscali'!D484</f>
        <v>0</v>
      </c>
      <c r="E484" s="7">
        <f>'calcolo elenco codici fiscali'!C484</f>
        <v>0</v>
      </c>
      <c r="F484" s="7">
        <f>'calcolo elenco codici fiscali'!E484</f>
        <v>0</v>
      </c>
      <c r="G484" s="7">
        <f>'calcolo elenco codici fiscali'!F484</f>
        <v>0</v>
      </c>
      <c r="R484" s="7" t="e">
        <f>'calcolo elenco codici fiscali'!G484</f>
        <v>#N/A</v>
      </c>
    </row>
    <row r="485" spans="1:18" ht="14.4" x14ac:dyDescent="0.3">
      <c r="A485" s="7" t="s">
        <v>18</v>
      </c>
      <c r="B485" s="7">
        <f>'calcolo elenco codici fiscali'!A485</f>
        <v>0</v>
      </c>
      <c r="C485" s="7">
        <f>'calcolo elenco codici fiscali'!B485</f>
        <v>0</v>
      </c>
      <c r="D485" s="8">
        <f>'calcolo elenco codici fiscali'!D485</f>
        <v>0</v>
      </c>
      <c r="E485" s="7">
        <f>'calcolo elenco codici fiscali'!C485</f>
        <v>0</v>
      </c>
      <c r="F485" s="7">
        <f>'calcolo elenco codici fiscali'!E485</f>
        <v>0</v>
      </c>
      <c r="G485" s="7">
        <f>'calcolo elenco codici fiscali'!F485</f>
        <v>0</v>
      </c>
      <c r="R485" s="7" t="e">
        <f>'calcolo elenco codici fiscali'!G485</f>
        <v>#N/A</v>
      </c>
    </row>
    <row r="486" spans="1:18" ht="14.4" x14ac:dyDescent="0.3">
      <c r="A486" s="7" t="s">
        <v>18</v>
      </c>
      <c r="B486" s="7">
        <f>'calcolo elenco codici fiscali'!A486</f>
        <v>0</v>
      </c>
      <c r="C486" s="7">
        <f>'calcolo elenco codici fiscali'!B486</f>
        <v>0</v>
      </c>
      <c r="D486" s="8">
        <f>'calcolo elenco codici fiscali'!D486</f>
        <v>0</v>
      </c>
      <c r="E486" s="7">
        <f>'calcolo elenco codici fiscali'!C486</f>
        <v>0</v>
      </c>
      <c r="F486" s="7">
        <f>'calcolo elenco codici fiscali'!E486</f>
        <v>0</v>
      </c>
      <c r="G486" s="7">
        <f>'calcolo elenco codici fiscali'!F486</f>
        <v>0</v>
      </c>
      <c r="R486" s="7" t="e">
        <f>'calcolo elenco codici fiscali'!G486</f>
        <v>#N/A</v>
      </c>
    </row>
    <row r="487" spans="1:18" ht="14.4" x14ac:dyDescent="0.3">
      <c r="A487" s="7" t="s">
        <v>18</v>
      </c>
      <c r="B487" s="7">
        <f>'calcolo elenco codici fiscali'!A487</f>
        <v>0</v>
      </c>
      <c r="C487" s="7">
        <f>'calcolo elenco codici fiscali'!B487</f>
        <v>0</v>
      </c>
      <c r="D487" s="8">
        <f>'calcolo elenco codici fiscali'!D487</f>
        <v>0</v>
      </c>
      <c r="E487" s="7">
        <f>'calcolo elenco codici fiscali'!C487</f>
        <v>0</v>
      </c>
      <c r="F487" s="7">
        <f>'calcolo elenco codici fiscali'!E487</f>
        <v>0</v>
      </c>
      <c r="G487" s="7">
        <f>'calcolo elenco codici fiscali'!F487</f>
        <v>0</v>
      </c>
      <c r="R487" s="7" t="e">
        <f>'calcolo elenco codici fiscali'!G487</f>
        <v>#N/A</v>
      </c>
    </row>
    <row r="488" spans="1:18" ht="14.4" x14ac:dyDescent="0.3">
      <c r="A488" s="7" t="s">
        <v>18</v>
      </c>
      <c r="B488" s="7">
        <f>'calcolo elenco codici fiscali'!A488</f>
        <v>0</v>
      </c>
      <c r="C488" s="7">
        <f>'calcolo elenco codici fiscali'!B488</f>
        <v>0</v>
      </c>
      <c r="D488" s="8">
        <f>'calcolo elenco codici fiscali'!D488</f>
        <v>0</v>
      </c>
      <c r="E488" s="7">
        <f>'calcolo elenco codici fiscali'!C488</f>
        <v>0</v>
      </c>
      <c r="F488" s="7">
        <f>'calcolo elenco codici fiscali'!E488</f>
        <v>0</v>
      </c>
      <c r="G488" s="7">
        <f>'calcolo elenco codici fiscali'!F488</f>
        <v>0</v>
      </c>
      <c r="R488" s="7" t="e">
        <f>'calcolo elenco codici fiscali'!G488</f>
        <v>#N/A</v>
      </c>
    </row>
    <row r="489" spans="1:18" ht="14.4" x14ac:dyDescent="0.3">
      <c r="A489" s="7" t="s">
        <v>18</v>
      </c>
      <c r="B489" s="7">
        <f>'calcolo elenco codici fiscali'!A489</f>
        <v>0</v>
      </c>
      <c r="C489" s="7">
        <f>'calcolo elenco codici fiscali'!B489</f>
        <v>0</v>
      </c>
      <c r="D489" s="8">
        <f>'calcolo elenco codici fiscali'!D489</f>
        <v>0</v>
      </c>
      <c r="E489" s="7">
        <f>'calcolo elenco codici fiscali'!C489</f>
        <v>0</v>
      </c>
      <c r="F489" s="7">
        <f>'calcolo elenco codici fiscali'!E489</f>
        <v>0</v>
      </c>
      <c r="G489" s="7">
        <f>'calcolo elenco codici fiscali'!F489</f>
        <v>0</v>
      </c>
      <c r="R489" s="7" t="e">
        <f>'calcolo elenco codici fiscali'!G489</f>
        <v>#N/A</v>
      </c>
    </row>
    <row r="490" spans="1:18" ht="14.4" x14ac:dyDescent="0.3">
      <c r="A490" s="7" t="s">
        <v>18</v>
      </c>
      <c r="B490" s="7">
        <f>'calcolo elenco codici fiscali'!A490</f>
        <v>0</v>
      </c>
      <c r="C490" s="7">
        <f>'calcolo elenco codici fiscali'!B490</f>
        <v>0</v>
      </c>
      <c r="D490" s="8">
        <f>'calcolo elenco codici fiscali'!D490</f>
        <v>0</v>
      </c>
      <c r="E490" s="7">
        <f>'calcolo elenco codici fiscali'!C490</f>
        <v>0</v>
      </c>
      <c r="F490" s="7">
        <f>'calcolo elenco codici fiscali'!E490</f>
        <v>0</v>
      </c>
      <c r="G490" s="7">
        <f>'calcolo elenco codici fiscali'!F490</f>
        <v>0</v>
      </c>
      <c r="R490" s="7" t="e">
        <f>'calcolo elenco codici fiscali'!G490</f>
        <v>#N/A</v>
      </c>
    </row>
    <row r="491" spans="1:18" ht="14.4" x14ac:dyDescent="0.3">
      <c r="A491" s="7" t="s">
        <v>18</v>
      </c>
      <c r="B491" s="7">
        <f>'calcolo elenco codici fiscali'!A491</f>
        <v>0</v>
      </c>
      <c r="C491" s="7">
        <f>'calcolo elenco codici fiscali'!B491</f>
        <v>0</v>
      </c>
      <c r="D491" s="8">
        <f>'calcolo elenco codici fiscali'!D491</f>
        <v>0</v>
      </c>
      <c r="E491" s="7">
        <f>'calcolo elenco codici fiscali'!C491</f>
        <v>0</v>
      </c>
      <c r="F491" s="7">
        <f>'calcolo elenco codici fiscali'!E491</f>
        <v>0</v>
      </c>
      <c r="G491" s="7">
        <f>'calcolo elenco codici fiscali'!F491</f>
        <v>0</v>
      </c>
      <c r="R491" s="7" t="e">
        <f>'calcolo elenco codici fiscali'!G491</f>
        <v>#N/A</v>
      </c>
    </row>
    <row r="492" spans="1:18" ht="14.4" x14ac:dyDescent="0.3">
      <c r="A492" s="7" t="s">
        <v>18</v>
      </c>
      <c r="B492" s="7">
        <f>'calcolo elenco codici fiscali'!A492</f>
        <v>0</v>
      </c>
      <c r="C492" s="7">
        <f>'calcolo elenco codici fiscali'!B492</f>
        <v>0</v>
      </c>
      <c r="D492" s="8">
        <f>'calcolo elenco codici fiscali'!D492</f>
        <v>0</v>
      </c>
      <c r="E492" s="7">
        <f>'calcolo elenco codici fiscali'!C492</f>
        <v>0</v>
      </c>
      <c r="F492" s="7">
        <f>'calcolo elenco codici fiscali'!E492</f>
        <v>0</v>
      </c>
      <c r="G492" s="7">
        <f>'calcolo elenco codici fiscali'!F492</f>
        <v>0</v>
      </c>
      <c r="R492" s="7" t="e">
        <f>'calcolo elenco codici fiscali'!G492</f>
        <v>#N/A</v>
      </c>
    </row>
    <row r="493" spans="1:18" ht="14.4" x14ac:dyDescent="0.3">
      <c r="A493" s="7" t="s">
        <v>18</v>
      </c>
      <c r="B493" s="7">
        <f>'calcolo elenco codici fiscali'!A493</f>
        <v>0</v>
      </c>
      <c r="C493" s="7">
        <f>'calcolo elenco codici fiscali'!B493</f>
        <v>0</v>
      </c>
      <c r="D493" s="8">
        <f>'calcolo elenco codici fiscali'!D493</f>
        <v>0</v>
      </c>
      <c r="E493" s="7">
        <f>'calcolo elenco codici fiscali'!C493</f>
        <v>0</v>
      </c>
      <c r="F493" s="7">
        <f>'calcolo elenco codici fiscali'!E493</f>
        <v>0</v>
      </c>
      <c r="G493" s="7">
        <f>'calcolo elenco codici fiscali'!F493</f>
        <v>0</v>
      </c>
      <c r="R493" s="7" t="e">
        <f>'calcolo elenco codici fiscali'!G493</f>
        <v>#N/A</v>
      </c>
    </row>
    <row r="494" spans="1:18" ht="14.4" x14ac:dyDescent="0.3">
      <c r="A494" s="7" t="s">
        <v>18</v>
      </c>
      <c r="B494" s="7">
        <f>'calcolo elenco codici fiscali'!A494</f>
        <v>0</v>
      </c>
      <c r="C494" s="7">
        <f>'calcolo elenco codici fiscali'!B494</f>
        <v>0</v>
      </c>
      <c r="D494" s="8">
        <f>'calcolo elenco codici fiscali'!D494</f>
        <v>0</v>
      </c>
      <c r="E494" s="7">
        <f>'calcolo elenco codici fiscali'!C494</f>
        <v>0</v>
      </c>
      <c r="F494" s="7">
        <f>'calcolo elenco codici fiscali'!E494</f>
        <v>0</v>
      </c>
      <c r="G494" s="7">
        <f>'calcolo elenco codici fiscali'!F494</f>
        <v>0</v>
      </c>
      <c r="R494" s="7" t="e">
        <f>'calcolo elenco codici fiscali'!G494</f>
        <v>#N/A</v>
      </c>
    </row>
    <row r="495" spans="1:18" ht="14.4" x14ac:dyDescent="0.3">
      <c r="A495" s="7" t="s">
        <v>18</v>
      </c>
      <c r="B495" s="7">
        <f>'calcolo elenco codici fiscali'!A495</f>
        <v>0</v>
      </c>
      <c r="C495" s="7">
        <f>'calcolo elenco codici fiscali'!B495</f>
        <v>0</v>
      </c>
      <c r="D495" s="8">
        <f>'calcolo elenco codici fiscali'!D495</f>
        <v>0</v>
      </c>
      <c r="E495" s="7">
        <f>'calcolo elenco codici fiscali'!C495</f>
        <v>0</v>
      </c>
      <c r="F495" s="7">
        <f>'calcolo elenco codici fiscali'!E495</f>
        <v>0</v>
      </c>
      <c r="G495" s="7">
        <f>'calcolo elenco codici fiscali'!F495</f>
        <v>0</v>
      </c>
      <c r="R495" s="7" t="e">
        <f>'calcolo elenco codici fiscali'!G495</f>
        <v>#N/A</v>
      </c>
    </row>
    <row r="496" spans="1:18" ht="14.4" x14ac:dyDescent="0.3">
      <c r="A496" s="7" t="s">
        <v>18</v>
      </c>
      <c r="B496" s="7">
        <f>'calcolo elenco codici fiscali'!A496</f>
        <v>0</v>
      </c>
      <c r="C496" s="7">
        <f>'calcolo elenco codici fiscali'!B496</f>
        <v>0</v>
      </c>
      <c r="D496" s="8">
        <f>'calcolo elenco codici fiscali'!D496</f>
        <v>0</v>
      </c>
      <c r="E496" s="7">
        <f>'calcolo elenco codici fiscali'!C496</f>
        <v>0</v>
      </c>
      <c r="F496" s="7">
        <f>'calcolo elenco codici fiscali'!E496</f>
        <v>0</v>
      </c>
      <c r="G496" s="7">
        <f>'calcolo elenco codici fiscali'!F496</f>
        <v>0</v>
      </c>
      <c r="R496" s="7" t="e">
        <f>'calcolo elenco codici fiscali'!G496</f>
        <v>#N/A</v>
      </c>
    </row>
    <row r="497" spans="1:18" ht="14.4" x14ac:dyDescent="0.3">
      <c r="A497" s="7" t="s">
        <v>18</v>
      </c>
      <c r="B497" s="7">
        <f>'calcolo elenco codici fiscali'!A497</f>
        <v>0</v>
      </c>
      <c r="C497" s="7">
        <f>'calcolo elenco codici fiscali'!B497</f>
        <v>0</v>
      </c>
      <c r="D497" s="8">
        <f>'calcolo elenco codici fiscali'!D497</f>
        <v>0</v>
      </c>
      <c r="E497" s="7">
        <f>'calcolo elenco codici fiscali'!C497</f>
        <v>0</v>
      </c>
      <c r="F497" s="7">
        <f>'calcolo elenco codici fiscali'!E497</f>
        <v>0</v>
      </c>
      <c r="G497" s="7">
        <f>'calcolo elenco codici fiscali'!F497</f>
        <v>0</v>
      </c>
      <c r="R497" s="7" t="e">
        <f>'calcolo elenco codici fiscali'!G497</f>
        <v>#N/A</v>
      </c>
    </row>
    <row r="498" spans="1:18" ht="14.4" x14ac:dyDescent="0.3">
      <c r="A498" s="7" t="s">
        <v>18</v>
      </c>
      <c r="B498" s="7">
        <f>'calcolo elenco codici fiscali'!A498</f>
        <v>0</v>
      </c>
      <c r="C498" s="7">
        <f>'calcolo elenco codici fiscali'!B498</f>
        <v>0</v>
      </c>
      <c r="D498" s="8">
        <f>'calcolo elenco codici fiscali'!D498</f>
        <v>0</v>
      </c>
      <c r="E498" s="7">
        <f>'calcolo elenco codici fiscali'!C498</f>
        <v>0</v>
      </c>
      <c r="F498" s="7">
        <f>'calcolo elenco codici fiscali'!E498</f>
        <v>0</v>
      </c>
      <c r="G498" s="7">
        <f>'calcolo elenco codici fiscali'!F498</f>
        <v>0</v>
      </c>
      <c r="R498" s="7" t="e">
        <f>'calcolo elenco codici fiscali'!G498</f>
        <v>#N/A</v>
      </c>
    </row>
    <row r="499" spans="1:18" ht="14.4" x14ac:dyDescent="0.3">
      <c r="A499" s="7" t="s">
        <v>18</v>
      </c>
      <c r="B499" s="7">
        <f>'calcolo elenco codici fiscali'!A499</f>
        <v>0</v>
      </c>
      <c r="C499" s="7">
        <f>'calcolo elenco codici fiscali'!B499</f>
        <v>0</v>
      </c>
      <c r="D499" s="8">
        <f>'calcolo elenco codici fiscali'!D499</f>
        <v>0</v>
      </c>
      <c r="E499" s="7">
        <f>'calcolo elenco codici fiscali'!C499</f>
        <v>0</v>
      </c>
      <c r="F499" s="7">
        <f>'calcolo elenco codici fiscali'!E499</f>
        <v>0</v>
      </c>
      <c r="G499" s="7">
        <f>'calcolo elenco codici fiscali'!F499</f>
        <v>0</v>
      </c>
      <c r="R499" s="7" t="e">
        <f>'calcolo elenco codici fiscali'!G499</f>
        <v>#N/A</v>
      </c>
    </row>
    <row r="500" spans="1:18" ht="14.4" x14ac:dyDescent="0.3">
      <c r="A500" s="7" t="s">
        <v>18</v>
      </c>
      <c r="B500" s="7">
        <f>'calcolo elenco codici fiscali'!A500</f>
        <v>0</v>
      </c>
      <c r="C500" s="7">
        <f>'calcolo elenco codici fiscali'!B500</f>
        <v>0</v>
      </c>
      <c r="D500" s="8">
        <f>'calcolo elenco codici fiscali'!D500</f>
        <v>0</v>
      </c>
      <c r="E500" s="7">
        <f>'calcolo elenco codici fiscali'!C500</f>
        <v>0</v>
      </c>
      <c r="F500" s="7">
        <f>'calcolo elenco codici fiscali'!E500</f>
        <v>0</v>
      </c>
      <c r="G500" s="7">
        <f>'calcolo elenco codici fiscali'!F500</f>
        <v>0</v>
      </c>
      <c r="R500" s="7" t="e">
        <f>'calcolo elenco codici fiscali'!G500</f>
        <v>#N/A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Roman,Normale"&amp;12&amp;A</oddHeader>
    <oddFooter>&amp;C&amp;"Times New Roman,Normale"&amp;12Pagina &amp;P</oddFooter>
  </headerFooter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IW500"/>
  <sheetViews>
    <sheetView zoomScale="60" zoomScaleNormal="6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C19" sqref="C19"/>
    </sheetView>
  </sheetViews>
  <sheetFormatPr defaultRowHeight="13.2" x14ac:dyDescent="0.25"/>
  <cols>
    <col min="1" max="1" width="21.33203125" style="9" customWidth="1"/>
    <col min="2" max="2" width="19.109375" style="9" customWidth="1"/>
    <col min="3" max="3" width="5.44140625" style="9" customWidth="1"/>
    <col min="4" max="4" width="13.109375" style="9" customWidth="1"/>
    <col min="5" max="5" width="23.6640625" style="9" customWidth="1"/>
    <col min="6" max="6" width="9.109375" style="9" customWidth="1"/>
    <col min="7" max="7" width="21.109375" style="9" customWidth="1"/>
    <col min="8" max="148" width="3.6640625" style="10" customWidth="1"/>
    <col min="149" max="257" width="9.109375" style="9" customWidth="1"/>
    <col min="258" max="1025" width="9.109375" customWidth="1"/>
  </cols>
  <sheetData>
    <row r="1" spans="1:148" s="18" customFormat="1" ht="42" x14ac:dyDescent="0.25">
      <c r="A1" s="11" t="s">
        <v>1</v>
      </c>
      <c r="B1" s="12" t="s">
        <v>2</v>
      </c>
      <c r="C1" s="11" t="s">
        <v>19</v>
      </c>
      <c r="D1" s="12" t="s">
        <v>20</v>
      </c>
      <c r="E1" s="11" t="s">
        <v>21</v>
      </c>
      <c r="F1" s="11" t="s">
        <v>22</v>
      </c>
      <c r="G1" s="13" t="s">
        <v>23</v>
      </c>
      <c r="H1" s="14" t="s">
        <v>24</v>
      </c>
      <c r="I1" s="15" t="s">
        <v>25</v>
      </c>
      <c r="J1" s="14" t="s">
        <v>26</v>
      </c>
      <c r="K1" s="16" t="s">
        <v>27</v>
      </c>
      <c r="L1" s="16" t="s">
        <v>28</v>
      </c>
      <c r="M1" s="16" t="s">
        <v>29</v>
      </c>
      <c r="N1" s="16" t="s">
        <v>30</v>
      </c>
      <c r="O1" s="16" t="s">
        <v>31</v>
      </c>
      <c r="P1" s="16" t="s">
        <v>32</v>
      </c>
      <c r="Q1" s="16" t="s">
        <v>33</v>
      </c>
      <c r="R1" s="16" t="s">
        <v>34</v>
      </c>
      <c r="S1" s="16" t="s">
        <v>35</v>
      </c>
      <c r="T1" s="16" t="s">
        <v>36</v>
      </c>
      <c r="U1" s="16" t="s">
        <v>37</v>
      </c>
      <c r="V1" s="16" t="s">
        <v>38</v>
      </c>
      <c r="W1" s="16" t="s">
        <v>39</v>
      </c>
      <c r="X1" s="16" t="s">
        <v>40</v>
      </c>
      <c r="Y1" s="16" t="s">
        <v>41</v>
      </c>
      <c r="Z1" s="16" t="s">
        <v>42</v>
      </c>
      <c r="AA1" s="16" t="s">
        <v>43</v>
      </c>
      <c r="AB1" s="16" t="s">
        <v>44</v>
      </c>
      <c r="AC1" s="16" t="s">
        <v>45</v>
      </c>
      <c r="AD1" s="16" t="s">
        <v>46</v>
      </c>
      <c r="AE1" s="16" t="s">
        <v>47</v>
      </c>
      <c r="AF1" s="16" t="s">
        <v>48</v>
      </c>
      <c r="AG1" s="16" t="s">
        <v>49</v>
      </c>
      <c r="AH1" s="16" t="s">
        <v>50</v>
      </c>
      <c r="AI1" s="17" t="s">
        <v>51</v>
      </c>
      <c r="AJ1" s="17" t="s">
        <v>52</v>
      </c>
      <c r="AK1" s="17" t="s">
        <v>53</v>
      </c>
      <c r="AL1" s="17" t="s">
        <v>54</v>
      </c>
      <c r="AM1" s="17" t="s">
        <v>55</v>
      </c>
      <c r="AN1" s="17" t="s">
        <v>56</v>
      </c>
      <c r="AO1" s="17" t="s">
        <v>57</v>
      </c>
      <c r="AP1" s="17" t="s">
        <v>58</v>
      </c>
      <c r="AQ1" s="17" t="s">
        <v>59</v>
      </c>
      <c r="AR1" s="17" t="s">
        <v>60</v>
      </c>
      <c r="AS1" s="17" t="s">
        <v>61</v>
      </c>
      <c r="AT1" s="17" t="s">
        <v>62</v>
      </c>
      <c r="AU1" s="17" t="s">
        <v>63</v>
      </c>
      <c r="AV1" s="17" t="s">
        <v>64</v>
      </c>
      <c r="AW1" s="17" t="s">
        <v>65</v>
      </c>
      <c r="AX1" s="17" t="s">
        <v>66</v>
      </c>
      <c r="AY1" s="17" t="s">
        <v>67</v>
      </c>
      <c r="AZ1" s="17" t="s">
        <v>68</v>
      </c>
      <c r="BA1" s="17" t="s">
        <v>69</v>
      </c>
      <c r="BB1" s="17" t="s">
        <v>70</v>
      </c>
      <c r="BC1" s="17" t="s">
        <v>71</v>
      </c>
      <c r="BD1" s="17" t="s">
        <v>72</v>
      </c>
      <c r="BE1" s="17" t="s">
        <v>73</v>
      </c>
      <c r="BF1" s="17" t="s">
        <v>74</v>
      </c>
      <c r="BG1" s="16" t="s">
        <v>75</v>
      </c>
      <c r="BH1" s="16" t="s">
        <v>76</v>
      </c>
      <c r="BI1" s="16" t="s">
        <v>77</v>
      </c>
      <c r="BJ1" s="16" t="s">
        <v>78</v>
      </c>
      <c r="BK1" s="16" t="s">
        <v>79</v>
      </c>
      <c r="BL1" s="16" t="s">
        <v>80</v>
      </c>
      <c r="BM1" s="16" t="s">
        <v>81</v>
      </c>
      <c r="BN1" s="16" t="s">
        <v>82</v>
      </c>
      <c r="BO1" s="16" t="s">
        <v>83</v>
      </c>
      <c r="BP1" s="16" t="s">
        <v>84</v>
      </c>
      <c r="BQ1" s="16" t="s">
        <v>85</v>
      </c>
      <c r="BR1" s="16" t="s">
        <v>86</v>
      </c>
      <c r="BS1" s="16" t="s">
        <v>87</v>
      </c>
      <c r="BT1" s="16" t="s">
        <v>88</v>
      </c>
      <c r="BU1" s="16" t="s">
        <v>89</v>
      </c>
      <c r="BV1" s="16" t="s">
        <v>90</v>
      </c>
      <c r="BW1" s="16" t="s">
        <v>91</v>
      </c>
      <c r="BX1" s="16" t="s">
        <v>92</v>
      </c>
      <c r="BY1" s="16" t="s">
        <v>93</v>
      </c>
      <c r="BZ1" s="16" t="s">
        <v>94</v>
      </c>
      <c r="CA1" s="16" t="s">
        <v>95</v>
      </c>
      <c r="CB1" s="16" t="s">
        <v>96</v>
      </c>
      <c r="CC1" s="16" t="s">
        <v>97</v>
      </c>
      <c r="CD1" s="16" t="s">
        <v>98</v>
      </c>
      <c r="CE1" s="17" t="s">
        <v>99</v>
      </c>
      <c r="CF1" s="17" t="s">
        <v>100</v>
      </c>
      <c r="CG1" s="17" t="s">
        <v>101</v>
      </c>
      <c r="CH1" s="17" t="s">
        <v>102</v>
      </c>
      <c r="CI1" s="17" t="s">
        <v>103</v>
      </c>
      <c r="CJ1" s="17" t="s">
        <v>104</v>
      </c>
      <c r="CK1" s="17" t="s">
        <v>105</v>
      </c>
      <c r="CL1" s="17" t="s">
        <v>106</v>
      </c>
      <c r="CM1" s="17" t="s">
        <v>107</v>
      </c>
      <c r="CN1" s="17" t="s">
        <v>108</v>
      </c>
      <c r="CO1" s="17" t="s">
        <v>109</v>
      </c>
      <c r="CP1" s="17" t="s">
        <v>110</v>
      </c>
      <c r="CQ1" s="17" t="s">
        <v>111</v>
      </c>
      <c r="CR1" s="17" t="s">
        <v>112</v>
      </c>
      <c r="CS1" s="17" t="s">
        <v>113</v>
      </c>
      <c r="CT1" s="17" t="s">
        <v>114</v>
      </c>
      <c r="CU1" s="17" t="s">
        <v>115</v>
      </c>
      <c r="CV1" s="17" t="s">
        <v>116</v>
      </c>
      <c r="CW1" s="17" t="s">
        <v>117</v>
      </c>
      <c r="CX1" s="17" t="s">
        <v>118</v>
      </c>
      <c r="CY1" s="17" t="s">
        <v>119</v>
      </c>
      <c r="CZ1" s="17" t="s">
        <v>120</v>
      </c>
      <c r="DA1" s="17" t="s">
        <v>121</v>
      </c>
      <c r="DB1" s="17" t="s">
        <v>122</v>
      </c>
      <c r="DC1" s="16" t="s">
        <v>123</v>
      </c>
      <c r="DD1" s="17" t="s">
        <v>124</v>
      </c>
      <c r="DE1" s="16" t="s">
        <v>125</v>
      </c>
      <c r="DF1" s="17" t="s">
        <v>126</v>
      </c>
      <c r="DG1" s="16" t="s">
        <v>127</v>
      </c>
      <c r="DH1" s="17" t="s">
        <v>128</v>
      </c>
      <c r="DI1" s="16" t="s">
        <v>129</v>
      </c>
      <c r="DJ1" s="17" t="s">
        <v>130</v>
      </c>
      <c r="DK1" s="16" t="s">
        <v>131</v>
      </c>
      <c r="DL1" s="17" t="s">
        <v>132</v>
      </c>
      <c r="DM1" s="16" t="s">
        <v>133</v>
      </c>
      <c r="DN1" s="16" t="s">
        <v>134</v>
      </c>
      <c r="DO1" s="16" t="s">
        <v>135</v>
      </c>
      <c r="DP1" s="16" t="s">
        <v>136</v>
      </c>
      <c r="DQ1" s="16" t="s">
        <v>137</v>
      </c>
      <c r="DR1" s="16" t="s">
        <v>138</v>
      </c>
      <c r="DS1" s="16" t="s">
        <v>139</v>
      </c>
      <c r="DT1" s="16" t="s">
        <v>140</v>
      </c>
      <c r="DU1" s="16" t="s">
        <v>141</v>
      </c>
      <c r="DV1" s="16" t="s">
        <v>142</v>
      </c>
      <c r="DW1" s="16" t="s">
        <v>143</v>
      </c>
      <c r="DX1" s="16" t="s">
        <v>144</v>
      </c>
      <c r="DY1" s="16" t="s">
        <v>145</v>
      </c>
      <c r="DZ1" s="16" t="s">
        <v>146</v>
      </c>
      <c r="EA1" s="16" t="s">
        <v>147</v>
      </c>
      <c r="EB1" s="17" t="s">
        <v>148</v>
      </c>
      <c r="EC1" s="17" t="s">
        <v>149</v>
      </c>
      <c r="ED1" s="17" t="s">
        <v>150</v>
      </c>
      <c r="EE1" s="17" t="s">
        <v>151</v>
      </c>
      <c r="EF1" s="17" t="s">
        <v>152</v>
      </c>
      <c r="EG1" s="17" t="s">
        <v>153</v>
      </c>
      <c r="EH1" s="17" t="s">
        <v>154</v>
      </c>
      <c r="EI1" s="17" t="s">
        <v>155</v>
      </c>
      <c r="EJ1" s="17" t="s">
        <v>156</v>
      </c>
      <c r="EK1" s="17" t="s">
        <v>157</v>
      </c>
      <c r="EL1" s="17" t="s">
        <v>158</v>
      </c>
      <c r="EM1" s="17" t="s">
        <v>159</v>
      </c>
      <c r="EN1" s="17" t="s">
        <v>160</v>
      </c>
      <c r="EO1" s="17" t="s">
        <v>161</v>
      </c>
      <c r="EP1" s="17" t="s">
        <v>162</v>
      </c>
      <c r="EQ1" s="16" t="s">
        <v>163</v>
      </c>
      <c r="ER1" s="17" t="s">
        <v>164</v>
      </c>
    </row>
    <row r="2" spans="1:148" x14ac:dyDescent="0.25">
      <c r="A2" s="19"/>
      <c r="B2" s="19"/>
      <c r="C2" s="19"/>
      <c r="D2" s="20"/>
      <c r="E2" s="19"/>
      <c r="F2" s="21"/>
      <c r="G2" s="22" t="e">
        <f t="shared" ref="G2:G65" si="0">CONCATENATE(DM2,DN2,DO2,DP2,DQ2,DR2,DS2,DT2,DU2,DV2,DW2,DX2,DY2,DZ2,EA2,ER2)</f>
        <v>#N/A</v>
      </c>
      <c r="H2" s="23">
        <f t="shared" ref="H2:H65" si="1">YEAR(D2)</f>
        <v>1900</v>
      </c>
      <c r="I2" s="23">
        <f t="shared" ref="I2:I65" si="2">MONTH(D2)</f>
        <v>1</v>
      </c>
      <c r="J2" s="23">
        <f t="shared" ref="J2:J65" si="3">DAY(D2)</f>
        <v>0</v>
      </c>
      <c r="K2" s="23" t="str">
        <f t="shared" ref="K2:K65" si="4">IF(ISERROR(VLOOKUP(MID(A2,1,1),consonanti,2,FALSE())),"",VLOOKUP(MID(A2,1,1),consonanti,2,FALSE()))</f>
        <v/>
      </c>
      <c r="L2" s="23" t="str">
        <f t="shared" ref="L2:L65" si="5">IF(ISERROR(VLOOKUP(MID(A2,2,1),consonanti,2,FALSE())),"",VLOOKUP(MID(A2,2,1),consonanti,2,FALSE()))</f>
        <v/>
      </c>
      <c r="M2" s="23" t="str">
        <f t="shared" ref="M2:M65" si="6">IF(ISERROR(VLOOKUP(MID(A2,3,1),consonanti,2,FALSE())),"",VLOOKUP(MID(A2,3,1),consonanti,2,FALSE()))</f>
        <v/>
      </c>
      <c r="N2" s="23" t="str">
        <f t="shared" ref="N2:N65" si="7">IF(ISERROR(VLOOKUP(MID(A2,4,1),consonanti,2,FALSE())),"",VLOOKUP(MID(A2,4,1),consonanti,2,FALSE()))</f>
        <v/>
      </c>
      <c r="O2" s="23" t="str">
        <f t="shared" ref="O2:O65" si="8">IF(ISERROR(VLOOKUP(MID(A2,5,1),consonanti,2,FALSE())),"",VLOOKUP(MID(A2,5,1),consonanti,2,FALSE()))</f>
        <v/>
      </c>
      <c r="P2" s="23" t="str">
        <f t="shared" ref="P2:P65" si="9">IF(ISERROR(VLOOKUP(MID(A2,6,1),consonanti,2,FALSE())),"",VLOOKUP(MID(A2,6,1),consonanti,2,FALSE()))</f>
        <v/>
      </c>
      <c r="Q2" s="23" t="str">
        <f t="shared" ref="Q2:Q65" si="10">IF(ISERROR(VLOOKUP(MID(A2,7,1),consonanti,2,FALSE())),"",VLOOKUP(MID(A2,7,1),consonanti,2,FALSE()))</f>
        <v/>
      </c>
      <c r="R2" s="23" t="str">
        <f t="shared" ref="R2:R65" si="11">IF(ISERROR(VLOOKUP(MID(A2,8,1),consonanti,2,FALSE())),"",VLOOKUP(MID(A2,8,1),consonanti,2,FALSE()))</f>
        <v/>
      </c>
      <c r="S2" s="23" t="str">
        <f t="shared" ref="S2:S65" si="12">IF(ISERROR(VLOOKUP(MID(A2,9,1),consonanti,2,FALSE())),"",VLOOKUP(MID(A2,9,1),consonanti,2,FALSE()))</f>
        <v/>
      </c>
      <c r="T2" s="23" t="str">
        <f t="shared" ref="T2:T65" si="13">IF(ISERROR(VLOOKUP(MID(A2,10,1),consonanti,2,FALSE())),"",VLOOKUP(MID(A2,10,1),consonanti,2,FALSE()))</f>
        <v/>
      </c>
      <c r="U2" s="23" t="str">
        <f t="shared" ref="U2:U65" si="14">IF(ISERROR(VLOOKUP(MID(A2,11,1),consonanti,2,FALSE())),"",VLOOKUP(MID(A2,11,1),consonanti,2,FALSE()))</f>
        <v/>
      </c>
      <c r="V2" s="23" t="str">
        <f t="shared" ref="V2:V65" si="15">IF(ISERROR(VLOOKUP(MID(A2,12,1),consonanti,2,FALSE())),"",VLOOKUP(MID(A2,12,1),consonanti,2,FALSE()))</f>
        <v/>
      </c>
      <c r="W2" s="23" t="str">
        <f t="shared" ref="W2:W65" si="16">IF(ISERROR(VLOOKUP(MID(A2,13,1),consonanti,2,FALSE())),"",VLOOKUP(MID(A2,13,1),consonanti,2,FALSE()))</f>
        <v/>
      </c>
      <c r="X2" s="23" t="str">
        <f t="shared" ref="X2:X65" si="17">IF(ISERROR(VLOOKUP(MID(A2,14,1),consonanti,2,FALSE())),"",VLOOKUP(MID(A2,14,1),consonanti,2,FALSE()))</f>
        <v/>
      </c>
      <c r="Y2" s="23" t="str">
        <f t="shared" ref="Y2:Y65" si="18">IF(ISERROR(VLOOKUP(MID(A2,15,1),consonanti,2,FALSE())),"",VLOOKUP(MID(A2,15,1),consonanti,2,FALSE()))</f>
        <v/>
      </c>
      <c r="Z2" s="23" t="str">
        <f t="shared" ref="Z2:Z65" si="19">IF(ISERROR(VLOOKUP(MID(A2,16,1),consonanti,2,FALSE())),"",VLOOKUP(MID(A2,16,1),consonanti,2,FALSE()))</f>
        <v/>
      </c>
      <c r="AA2" s="23" t="str">
        <f t="shared" ref="AA2:AA65" si="20">IF(ISERROR(VLOOKUP(MID(A2,17,1),consonanti,2,FALSE())),"",VLOOKUP(MID(A2,17,1),consonanti,2,FALSE()))</f>
        <v/>
      </c>
      <c r="AB2" s="23" t="str">
        <f t="shared" ref="AB2:AB65" si="21">IF(ISERROR(VLOOKUP(MID(A2,18,1),consonanti,2,FALSE())),"",VLOOKUP(MID(A2,18,1),consonanti,2,FALSE()))</f>
        <v/>
      </c>
      <c r="AC2" s="23" t="str">
        <f t="shared" ref="AC2:AC65" si="22">IF(ISERROR(VLOOKUP(MID(A2,19,1),consonanti,2,FALSE())),"",VLOOKUP(MID(A2,19,1),consonanti,2,FALSE()))</f>
        <v/>
      </c>
      <c r="AD2" s="23" t="str">
        <f t="shared" ref="AD2:AD65" si="23">IF(ISERROR(VLOOKUP(MID(A2,20,1),consonanti,2,FALSE())),"",VLOOKUP(MID(A2,20,1),consonanti,2,FALSE()))</f>
        <v/>
      </c>
      <c r="AE2" s="23" t="str">
        <f t="shared" ref="AE2:AE65" si="24">IF(ISERROR(VLOOKUP(MID(A2,21,1),consonanti,2,FALSE())),"",VLOOKUP(MID(A2,21,1),consonanti,2,FALSE()))</f>
        <v/>
      </c>
      <c r="AF2" s="23" t="str">
        <f t="shared" ref="AF2:AF65" si="25">IF(ISERROR(VLOOKUP(MID(A2,22,1),consonanti,2,FALSE())),"",VLOOKUP(MID(A2,22,1),consonanti,2,FALSE()))</f>
        <v/>
      </c>
      <c r="AG2" s="23" t="str">
        <f t="shared" ref="AG2:AG65" si="26">IF(ISERROR(VLOOKUP(MID(A2,23,1),consonanti,2,FALSE())),"",VLOOKUP(MID(A2,23,1),consonanti,2,FALSE()))</f>
        <v/>
      </c>
      <c r="AH2" s="23" t="str">
        <f t="shared" ref="AH2:AH65" si="27">IF(ISERROR(VLOOKUP(MID(A2,24,1),consonanti,2,FALSE())),"",VLOOKUP(MID(A2,24,1),consonanti,2,FALSE()))</f>
        <v/>
      </c>
      <c r="AI2" s="23" t="str">
        <f t="shared" ref="AI2:AI65" si="28">IF(ISERROR(VLOOKUP(MID(A2,1,1),vocali,2,FALSE())),"",VLOOKUP(MID(A2,1,1),vocali,2,FALSE()))</f>
        <v/>
      </c>
      <c r="AJ2" s="23" t="str">
        <f t="shared" ref="AJ2:AJ65" si="29">IF(ISERROR(VLOOKUP(MID(A2,2,1),vocali,2,FALSE())),"",VLOOKUP(MID(A2,2,1),vocali,2,FALSE()))</f>
        <v/>
      </c>
      <c r="AK2" s="23" t="str">
        <f t="shared" ref="AK2:AK65" si="30">IF(ISERROR(VLOOKUP(MID(A2,3,1),vocali,2,FALSE())),"",VLOOKUP(MID(A2,3,1),vocali,2,FALSE()))</f>
        <v/>
      </c>
      <c r="AL2" s="23" t="str">
        <f t="shared" ref="AL2:AL65" si="31">IF(ISERROR(VLOOKUP(MID(A2,4,1),vocali,2,FALSE())),"",VLOOKUP(MID(A2,4,1),vocali,2,FALSE()))</f>
        <v/>
      </c>
      <c r="AM2" s="23" t="str">
        <f t="shared" ref="AM2:AM65" si="32">IF(ISERROR(VLOOKUP(MID(A2,5,1),vocali,2,FALSE())),"",VLOOKUP(MID(A2,5,1),vocali,2,FALSE()))</f>
        <v/>
      </c>
      <c r="AN2" s="23" t="str">
        <f t="shared" ref="AN2:AN65" si="33">IF(ISERROR(VLOOKUP(MID(A2,6,1),vocali,2,FALSE())),"",VLOOKUP(MID(A2,6,1),vocali,2,FALSE()))</f>
        <v/>
      </c>
      <c r="AO2" s="23" t="str">
        <f t="shared" ref="AO2:AO65" si="34">IF(ISERROR(VLOOKUP(MID(A2,7,1),vocali,2,FALSE())),"",VLOOKUP(MID(A2,7,1),vocali,2,FALSE()))</f>
        <v/>
      </c>
      <c r="AP2" s="23" t="str">
        <f t="shared" ref="AP2:AP65" si="35">IF(ISERROR(VLOOKUP(MID(A2,8,1),vocali,2,FALSE())),"",VLOOKUP(MID(A2,8,1),vocali,2,FALSE()))</f>
        <v/>
      </c>
      <c r="AQ2" s="23" t="str">
        <f t="shared" ref="AQ2:AQ65" si="36">IF(ISERROR(VLOOKUP(MID(A2,9,1),vocali,2,FALSE())),"",VLOOKUP(MID(A2,9,1),vocali,2,FALSE()))</f>
        <v/>
      </c>
      <c r="AR2" s="23" t="str">
        <f t="shared" ref="AR2:AR65" si="37">IF(ISERROR(VLOOKUP(MID(A2,10,1),vocali,2,FALSE())),"",VLOOKUP(MID(A2,10,1),vocali,2,FALSE()))</f>
        <v/>
      </c>
      <c r="AS2" s="23" t="str">
        <f t="shared" ref="AS2:AS65" si="38">IF(ISERROR(VLOOKUP(MID(A2,11,1),vocali,2,FALSE())),"",VLOOKUP(MID(A2,11,1),vocali,2,FALSE()))</f>
        <v/>
      </c>
      <c r="AT2" s="23" t="str">
        <f t="shared" ref="AT2:AT65" si="39">IF(ISERROR(VLOOKUP(MID(A2,12,1),vocali,2,FALSE())),"",VLOOKUP(MID(A2,12,1),vocali,2,FALSE()))</f>
        <v/>
      </c>
      <c r="AU2" s="23" t="str">
        <f t="shared" ref="AU2:AU65" si="40">IF(ISERROR(VLOOKUP(MID(A2,13,1),vocali,2,FALSE())),"",VLOOKUP(MID(A2,13,1),vocali,2,FALSE()))</f>
        <v/>
      </c>
      <c r="AV2" s="23" t="str">
        <f t="shared" ref="AV2:AV65" si="41">IF(ISERROR(VLOOKUP(MID(A2,14,1),vocali,2,FALSE())),"",VLOOKUP(MID(A2,14,1),vocali,2,FALSE()))</f>
        <v/>
      </c>
      <c r="AW2" s="23" t="str">
        <f t="shared" ref="AW2:AW65" si="42">IF(ISERROR(VLOOKUP(MID(A2,15,1),vocali,2,FALSE())),"",VLOOKUP(MID(A2,15,1),vocali,2,FALSE()))</f>
        <v/>
      </c>
      <c r="AX2" s="23" t="str">
        <f t="shared" ref="AX2:AX65" si="43">IF(ISERROR(VLOOKUP(MID(A2,16,1),vocali,2,FALSE())),"",VLOOKUP(MID(A2,16,1),vocali,2,FALSE()))</f>
        <v/>
      </c>
      <c r="AY2" s="23" t="str">
        <f t="shared" ref="AY2:AY65" si="44">IF(ISERROR(VLOOKUP(MID(A2,17,1),vocali,2,FALSE())),"",VLOOKUP(MID(A2,17,1),vocali,2,FALSE()))</f>
        <v/>
      </c>
      <c r="AZ2" s="23" t="str">
        <f t="shared" ref="AZ2:AZ65" si="45">IF(ISERROR(VLOOKUP(MID(A2,18,1),vocali,2,FALSE())),"",VLOOKUP(MID(A2,18,1),vocali,2,FALSE()))</f>
        <v/>
      </c>
      <c r="BA2" s="23" t="str">
        <f t="shared" ref="BA2:BA65" si="46">IF(ISERROR(VLOOKUP(MID(A2,19,1),vocali,2,FALSE())),"",VLOOKUP(MID(A2,19,1),vocali,2,FALSE()))</f>
        <v/>
      </c>
      <c r="BB2" s="23" t="str">
        <f t="shared" ref="BB2:BB65" si="47">IF(ISERROR(VLOOKUP(MID(A2,20,1),vocali,2,FALSE())),"",VLOOKUP(MID(A2,20,1),vocali,2,FALSE()))</f>
        <v/>
      </c>
      <c r="BC2" s="23" t="str">
        <f t="shared" ref="BC2:BC65" si="48">IF(ISERROR(VLOOKUP(MID(A2,21,1),vocali,2,FALSE())),"",VLOOKUP(MID(A2,21,1),vocali,2,FALSE()))</f>
        <v/>
      </c>
      <c r="BD2" s="23" t="str">
        <f t="shared" ref="BD2:BD65" si="49">IF(ISERROR(VLOOKUP(MID(A2,22,1),vocali,2,FALSE())),"",VLOOKUP(MID(A2,22,1),vocali,2,FALSE()))</f>
        <v/>
      </c>
      <c r="BE2" s="23" t="str">
        <f t="shared" ref="BE2:BE65" si="50">IF(ISERROR(VLOOKUP(MID(A2,23,1),vocali,2,FALSE())),"",VLOOKUP(MID(A2,23,1),vocali,2,FALSE()))</f>
        <v/>
      </c>
      <c r="BF2" s="23" t="str">
        <f t="shared" ref="BF2:BF65" si="51">IF(ISERROR(VLOOKUP(MID(A2,24,1),vocali,2,FALSE())),"",VLOOKUP(MID(A2,24,1),vocali,2,FALSE()))</f>
        <v/>
      </c>
      <c r="BG2" s="23" t="str">
        <f t="shared" ref="BG2:BG65" si="52">IF(ISERROR(VLOOKUP(MID(B2,1,1),consonanti,2,FALSE())),"",VLOOKUP(MID(B2,1,1),consonanti,2,FALSE()))</f>
        <v/>
      </c>
      <c r="BH2" s="23" t="str">
        <f t="shared" ref="BH2:BH65" si="53">IF(ISERROR(VLOOKUP(MID(B2,2,1),consonanti,2,FALSE())),"",VLOOKUP(MID(B2,2,1),consonanti,2,FALSE()))</f>
        <v/>
      </c>
      <c r="BI2" s="23" t="str">
        <f t="shared" ref="BI2:BI65" si="54">IF(ISERROR(VLOOKUP(MID(B2,3,1),consonanti,2,FALSE())),"",VLOOKUP(MID(B2,3,1),consonanti,2,FALSE()))</f>
        <v/>
      </c>
      <c r="BJ2" s="23" t="str">
        <f t="shared" ref="BJ2:BJ65" si="55">IF(ISERROR(VLOOKUP(MID(B2,4,1),consonanti,2,FALSE())),"",VLOOKUP(MID(B2,4,1),consonanti,2,FALSE()))</f>
        <v/>
      </c>
      <c r="BK2" s="23" t="str">
        <f t="shared" ref="BK2:BK65" si="56">IF(ISERROR(VLOOKUP(MID(B2,5,1),consonanti,2,FALSE())),"",VLOOKUP(MID(B2,5,1),consonanti,2,FALSE()))</f>
        <v/>
      </c>
      <c r="BL2" s="23" t="str">
        <f t="shared" ref="BL2:BL65" si="57">IF(ISERROR(VLOOKUP(MID(B2,6,1),consonanti,2,FALSE())),"",VLOOKUP(MID(B2,6,1),consonanti,2,FALSE()))</f>
        <v/>
      </c>
      <c r="BM2" s="23" t="str">
        <f t="shared" ref="BM2:BM65" si="58">IF(ISERROR(VLOOKUP(MID(B2,7,1),consonanti,2,FALSE())),"",VLOOKUP(MID(B2,7,1),consonanti,2,FALSE()))</f>
        <v/>
      </c>
      <c r="BN2" s="23" t="str">
        <f t="shared" ref="BN2:BN65" si="59">IF(ISERROR(VLOOKUP(MID(B2,8,1),consonanti,2,FALSE())),"",VLOOKUP(MID(B2,8,1),consonanti,2,FALSE()))</f>
        <v/>
      </c>
      <c r="BO2" s="23" t="str">
        <f t="shared" ref="BO2:BO65" si="60">IF(ISERROR(VLOOKUP(MID(B2,9,1),consonanti,2,FALSE())),"",VLOOKUP(MID(B2,9,1),consonanti,2,FALSE()))</f>
        <v/>
      </c>
      <c r="BP2" s="23" t="str">
        <f t="shared" ref="BP2:BP65" si="61">IF(ISERROR(VLOOKUP(MID(B2,10,1),consonanti,2,FALSE())),"",VLOOKUP(MID(B2,10,1),consonanti,2,FALSE()))</f>
        <v/>
      </c>
      <c r="BQ2" s="23" t="str">
        <f t="shared" ref="BQ2:BQ65" si="62">IF(ISERROR(VLOOKUP(MID(B2,11,1),consonanti,2,FALSE())),"",VLOOKUP(MID(B2,11,1),consonanti,2,FALSE()))</f>
        <v/>
      </c>
      <c r="BR2" s="23" t="str">
        <f t="shared" ref="BR2:BR65" si="63">IF(ISERROR(VLOOKUP(MID(B2,12,1),consonanti,2,FALSE())),"",VLOOKUP(MID(B2,12,1),consonanti,2,FALSE()))</f>
        <v/>
      </c>
      <c r="BS2" s="23" t="str">
        <f t="shared" ref="BS2:BS65" si="64">IF(ISERROR(VLOOKUP(MID(B2,13,1),consonanti,2,FALSE())),"",VLOOKUP(MID(B2,13,1),consonanti,2,FALSE()))</f>
        <v/>
      </c>
      <c r="BT2" s="23" t="str">
        <f t="shared" ref="BT2:BT65" si="65">IF(ISERROR(VLOOKUP(MID(B2,14,1),consonanti,2,FALSE())),"",VLOOKUP(MID(B2,14,1),consonanti,2,FALSE()))</f>
        <v/>
      </c>
      <c r="BU2" s="23" t="str">
        <f t="shared" ref="BU2:BU65" si="66">IF(ISERROR(VLOOKUP(MID(B2,15,1),consonanti,2,FALSE())),"",VLOOKUP(MID(B2,15,1),consonanti,2,FALSE()))</f>
        <v/>
      </c>
      <c r="BV2" s="23" t="str">
        <f t="shared" ref="BV2:BV65" si="67">IF(ISERROR(VLOOKUP(MID(B2,16,1),consonanti,2,FALSE())),"",VLOOKUP(MID(B2,16,1),consonanti,2,FALSE()))</f>
        <v/>
      </c>
      <c r="BW2" s="23" t="str">
        <f t="shared" ref="BW2:BW65" si="68">IF(ISERROR(VLOOKUP(MID(B2,17,1),consonanti,2,FALSE())),"",VLOOKUP(MID(B2,17,1),consonanti,2,FALSE()))</f>
        <v/>
      </c>
      <c r="BX2" s="23" t="str">
        <f t="shared" ref="BX2:BX65" si="69">IF(ISERROR(VLOOKUP(MID(B2,18,1),consonanti,2,FALSE())),"",VLOOKUP(MID(B2,18,1),consonanti,2,FALSE()))</f>
        <v/>
      </c>
      <c r="BY2" s="23" t="str">
        <f t="shared" ref="BY2:BY65" si="70">IF(ISERROR(VLOOKUP(MID(B2,19,1),consonanti,2,FALSE())),"",VLOOKUP(MID(B2,19,1),consonanti,2,FALSE()))</f>
        <v/>
      </c>
      <c r="BZ2" s="23" t="str">
        <f t="shared" ref="BZ2:BZ65" si="71">IF(ISERROR(VLOOKUP(MID(B2,20,1),consonanti,2,FALSE())),"",VLOOKUP(MID(B2,20,1),consonanti,2,FALSE()))</f>
        <v/>
      </c>
      <c r="CA2" s="23" t="str">
        <f t="shared" ref="CA2:CA65" si="72">IF(ISERROR(VLOOKUP(MID(B2,21,1),consonanti,2,FALSE())),"",VLOOKUP(MID(B2,21,1),consonanti,2,FALSE()))</f>
        <v/>
      </c>
      <c r="CB2" s="23" t="str">
        <f t="shared" ref="CB2:CB65" si="73">IF(ISERROR(VLOOKUP(MID(B2,22,1),consonanti,2,FALSE())),"",VLOOKUP(MID(B2,22,1),consonanti,2,FALSE()))</f>
        <v/>
      </c>
      <c r="CC2" s="23" t="str">
        <f t="shared" ref="CC2:CC65" si="74">IF(ISERROR(VLOOKUP(MID(B2,23,1),consonanti,2,FALSE())),"",VLOOKUP(MID(B2,23,1),consonanti,2,FALSE()))</f>
        <v/>
      </c>
      <c r="CD2" s="23" t="str">
        <f t="shared" ref="CD2:CD65" si="75">IF(ISERROR(VLOOKUP(MID(B2,24,1),consonanti,2,FALSE())),"",VLOOKUP(MID(B2,24,1),consonanti,2,FALSE()))</f>
        <v/>
      </c>
      <c r="CE2" s="23" t="str">
        <f t="shared" ref="CE2:CE65" si="76">IF(ISERROR(VLOOKUP(MID(B2,1,1),vocali,2,FALSE())),"",VLOOKUP(MID(B2,1,1),vocali,2,FALSE()))</f>
        <v/>
      </c>
      <c r="CF2" s="23" t="str">
        <f t="shared" ref="CF2:CF65" si="77">IF(ISERROR(VLOOKUP(MID(B2,2,1),vocali,2,FALSE())),"",VLOOKUP(MID(B2,2,1),vocali,2,FALSE()))</f>
        <v/>
      </c>
      <c r="CG2" s="23" t="str">
        <f t="shared" ref="CG2:CG65" si="78">IF(ISERROR(VLOOKUP(MID(B2,3,1),vocali,2,FALSE())),"",VLOOKUP(MID(B2,3,1),vocali,2,FALSE()))</f>
        <v/>
      </c>
      <c r="CH2" s="23" t="str">
        <f t="shared" ref="CH2:CH65" si="79">IF(ISERROR(VLOOKUP(MID(B2,4,1),vocali,2,FALSE())),"",VLOOKUP(MID(B2,4,1),vocali,2,FALSE()))</f>
        <v/>
      </c>
      <c r="CI2" s="23" t="str">
        <f t="shared" ref="CI2:CI65" si="80">IF(ISERROR(VLOOKUP(MID(B2,5,1),vocali,2,FALSE())),"",VLOOKUP(MID(B2,5,1),vocali,2,FALSE()))</f>
        <v/>
      </c>
      <c r="CJ2" s="23" t="str">
        <f t="shared" ref="CJ2:CJ65" si="81">IF(ISERROR(VLOOKUP(MID(B2,6,1),vocali,2,FALSE())),"",VLOOKUP(MID(B2,6,1),vocali,2,FALSE()))</f>
        <v/>
      </c>
      <c r="CK2" s="23" t="str">
        <f t="shared" ref="CK2:CK65" si="82">IF(ISERROR(VLOOKUP(MID(B2,7,1),vocali,2,FALSE())),"",VLOOKUP(MID(B2,7,1),vocali,2,FALSE()))</f>
        <v/>
      </c>
      <c r="CL2" s="23" t="str">
        <f t="shared" ref="CL2:CL65" si="83">IF(ISERROR(VLOOKUP(MID(B2,8,1),vocali,2,FALSE())),"",VLOOKUP(MID(B2,8,1),vocali,2,FALSE()))</f>
        <v/>
      </c>
      <c r="CM2" s="23" t="str">
        <f t="shared" ref="CM2:CM65" si="84">IF(ISERROR(VLOOKUP(MID(B2,9,1),vocali,2,FALSE())),"",VLOOKUP(MID(B2,9,1),vocali,2,FALSE()))</f>
        <v/>
      </c>
      <c r="CN2" s="23" t="str">
        <f t="shared" ref="CN2:CN65" si="85">IF(ISERROR(VLOOKUP(MID(B2,10,1),vocali,2,FALSE())),"",VLOOKUP(MID(B2,10,1),vocali,2,FALSE()))</f>
        <v/>
      </c>
      <c r="CO2" s="23" t="str">
        <f t="shared" ref="CO2:CO65" si="86">IF(ISERROR(VLOOKUP(MID(B2,11,1),vocali,2,FALSE())),"",VLOOKUP(MID(B2,11,1),vocali,2,FALSE()))</f>
        <v/>
      </c>
      <c r="CP2" s="23" t="str">
        <f t="shared" ref="CP2:CP65" si="87">IF(ISERROR(VLOOKUP(MID(B2,12,1),vocali,2,FALSE())),"",VLOOKUP(MID(B2,12,1),vocali,2,FALSE()))</f>
        <v/>
      </c>
      <c r="CQ2" s="23" t="str">
        <f t="shared" ref="CQ2:CQ65" si="88">IF(ISERROR(VLOOKUP(MID(B2,13,1),vocali,2,FALSE())),"",VLOOKUP(MID(B2,13,1),vocali,2,FALSE()))</f>
        <v/>
      </c>
      <c r="CR2" s="23" t="str">
        <f t="shared" ref="CR2:CR65" si="89">IF(ISERROR(VLOOKUP(MID(B2,14,1),vocali,2,FALSE())),"",VLOOKUP(MID(B2,14,1),vocali,2,FALSE()))</f>
        <v/>
      </c>
      <c r="CS2" s="23" t="str">
        <f t="shared" ref="CS2:CS65" si="90">IF(ISERROR(VLOOKUP(MID(B2,15,1),vocali,2,FALSE())),"",VLOOKUP(MID(B2,15,1),vocali,2,FALSE()))</f>
        <v/>
      </c>
      <c r="CT2" s="23" t="str">
        <f t="shared" ref="CT2:CT65" si="91">IF(ISERROR(VLOOKUP(MID(B2,16,1),vocali,2,FALSE())),"",VLOOKUP(MID(B2,16,1),vocali,2,FALSE()))</f>
        <v/>
      </c>
      <c r="CU2" s="23" t="str">
        <f t="shared" ref="CU2:CU65" si="92">IF(ISERROR(VLOOKUP(MID(B2,17,1),vocali,2,FALSE())),"",VLOOKUP(MID(B2,17,1),vocali,2,FALSE()))</f>
        <v/>
      </c>
      <c r="CV2" s="23" t="str">
        <f t="shared" ref="CV2:CV65" si="93">IF(ISERROR(VLOOKUP(MID(B2,18,1),vocali,2,FALSE())),"",VLOOKUP(MID(B2,18,1),vocali,2,FALSE()))</f>
        <v/>
      </c>
      <c r="CW2" s="23" t="str">
        <f t="shared" ref="CW2:CW65" si="94">IF(ISERROR(VLOOKUP(MID(B2,19,1),vocali,2,FALSE())),"",VLOOKUP(MID(B2,19,1),vocali,2,FALSE()))</f>
        <v/>
      </c>
      <c r="CX2" s="23" t="str">
        <f t="shared" ref="CX2:CX65" si="95">IF(ISERROR(VLOOKUP(MID(B2,20,1),vocali,2,FALSE())),"",VLOOKUP(MID(B2,20,1),vocali,2,FALSE()))</f>
        <v/>
      </c>
      <c r="CY2" s="23" t="str">
        <f t="shared" ref="CY2:CY65" si="96">IF(ISERROR(VLOOKUP(MID(B2,21,1),vocali,2,FALSE())),"",VLOOKUP(MID(B2,21,1),vocali,2,FALSE()))</f>
        <v/>
      </c>
      <c r="CZ2" s="23" t="str">
        <f t="shared" ref="CZ2:CZ65" si="97">IF(ISERROR(VLOOKUP(MID(B2,22,1),vocali,2,FALSE())),"",VLOOKUP(MID(B2,22,1),vocali,2,FALSE()))</f>
        <v/>
      </c>
      <c r="DA2" s="23" t="str">
        <f t="shared" ref="DA2:DA65" si="98">IF(ISERROR(VLOOKUP(MID(B2,23,1),vocali,2,FALSE())),"",VLOOKUP(MID(B2,23,1),vocali,2,FALSE()))</f>
        <v/>
      </c>
      <c r="DB2" s="23" t="str">
        <f t="shared" ref="DB2:DB65" si="99">IF(ISERROR(VLOOKUP(MID(B2,24,1),vocali,2,FALSE())),"",VLOOKUP(MID(B2,24,1),vocali,2,FALSE()))</f>
        <v/>
      </c>
      <c r="DC2" s="23" t="e">
        <f t="shared" ref="DC2:DC65" si="100">VLOOKUP(E2&amp;" ("&amp;F2&amp;")",comuni,3,FALSE())</f>
        <v>#N/A</v>
      </c>
      <c r="DD2" s="23" t="str">
        <f t="shared" ref="DD2:DD65" si="101">TEXT(RIGHT(H2,2),"00")</f>
        <v>00</v>
      </c>
      <c r="DE2" s="23" t="str">
        <f t="shared" ref="DE2:DE65" si="102">INDEX(mesi,I2)</f>
        <v>A</v>
      </c>
      <c r="DF2" s="23" t="e">
        <f t="shared" ref="DF2:DF65" si="103">TEXT(J2+VLOOKUP(C2,sessi,2),"00")</f>
        <v>#N/A</v>
      </c>
      <c r="DG2" s="23" t="str">
        <f t="shared" ref="DG2:DG65" si="104">CONCATENATE(K2,L2,M2,N2,O2,P2,Q2,R2,S2,T2,U2,V2,W2,X2,Y2,Z2,AA2,AB2,AC2,AD2,AE2,AF2,AG2,AH2)</f>
        <v/>
      </c>
      <c r="DH2" s="23" t="str">
        <f t="shared" ref="DH2:DH65" si="105">CONCATENATE(AI2,AJ2,AK2,AL2,AM2,AN2,AO2,AP2,AQ2,AR2,AS2,AT2,AU2,AV2,AW2,AX2,AY2,AZ2,BA2,BB2,BC2,BD2,BE2,BF2)</f>
        <v/>
      </c>
      <c r="DI2" s="23" t="str">
        <f t="shared" ref="DI2:DI65" si="106">CONCATENATE(BG2,BH2,BI2,BJ2,BK2,BL2,BM2,BN2,BO2,BP2,BQ2,BR2,BS2,BT2,BU2,BV2,BW2,BX2,BY2,BZ2,CA2,CB2,CC2,CD2)</f>
        <v/>
      </c>
      <c r="DJ2" s="23" t="str">
        <f t="shared" ref="DJ2:DJ65" si="107">CONCATENATE(CE2,CF2,CG2,CH2,CI2,CJ2,CK2,CL2,CM2,CN2,CO2,CP2,CQ2,CR2,CS2,CT2,CU2,CV2,CW2,CX2,CY2,CZ2,DA2,DB2)</f>
        <v/>
      </c>
      <c r="DK2" s="23" t="str">
        <f t="shared" ref="DK2:DK65" si="108">MID(MID(DG2,1,3)&amp;DH2&amp;"XXX",1,3)</f>
        <v>XXX</v>
      </c>
      <c r="DL2" s="23" t="str">
        <f t="shared" ref="DL2:DL65" si="109">MID(IF(LEN(DI2)&gt;3,MID(DI2,1,1)&amp;MID(DI2,3,1)&amp;MID(DI2,4,1),MID(DI2,1,3))&amp;IF(LEN(DJ2)&gt;3,MID(DJ2,1,1)&amp;MID(DJ2,2,1)&amp;MID(DJ2,3,1),MID(DJ2,1,3))&amp;"XXX",1,3)</f>
        <v>XXX</v>
      </c>
      <c r="DM2" s="23" t="str">
        <f t="shared" ref="DM2:DM65" si="110">MID(DK2,1,1)</f>
        <v>X</v>
      </c>
      <c r="DN2" s="23" t="str">
        <f t="shared" ref="DN2:DN65" si="111">MID(DK2,2,1)</f>
        <v>X</v>
      </c>
      <c r="DO2" s="23" t="str">
        <f t="shared" ref="DO2:DO65" si="112">MID(DK2,3,1)</f>
        <v>X</v>
      </c>
      <c r="DP2" s="23" t="str">
        <f t="shared" ref="DP2:DP65" si="113">MID(DL2,1,1)</f>
        <v>X</v>
      </c>
      <c r="DQ2" s="23" t="str">
        <f t="shared" ref="DQ2:DQ65" si="114">MID(DL2,2,1)</f>
        <v>X</v>
      </c>
      <c r="DR2" s="23" t="str">
        <f t="shared" ref="DR2:DR65" si="115">MID(DL2,3,1)</f>
        <v>X</v>
      </c>
      <c r="DS2" s="23" t="str">
        <f t="shared" ref="DS2:DS65" si="116">MID(DD2,1,1)</f>
        <v>0</v>
      </c>
      <c r="DT2" s="23" t="str">
        <f t="shared" ref="DT2:DT65" si="117">MID(DD2,2,1)</f>
        <v>0</v>
      </c>
      <c r="DU2" s="23" t="str">
        <f t="shared" ref="DU2:DU65" si="118">MID(DE2,1,1)</f>
        <v>A</v>
      </c>
      <c r="DV2" s="23" t="e">
        <f t="shared" ref="DV2:DV65" si="119">MID(DF2,1,1)</f>
        <v>#N/A</v>
      </c>
      <c r="DW2" s="23" t="e">
        <f t="shared" ref="DW2:DW65" si="120">MID(DF2,2,1)</f>
        <v>#N/A</v>
      </c>
      <c r="DX2" s="23" t="e">
        <f t="shared" ref="DX2:DX65" si="121">MID(DC2,1,1)</f>
        <v>#N/A</v>
      </c>
      <c r="DY2" s="23" t="e">
        <f t="shared" ref="DY2:DY65" si="122">MID(DC2,2,1)</f>
        <v>#N/A</v>
      </c>
      <c r="DZ2" s="23" t="e">
        <f t="shared" ref="DZ2:DZ65" si="123">MID(DC2,3,1)</f>
        <v>#N/A</v>
      </c>
      <c r="EA2" s="23" t="e">
        <f t="shared" ref="EA2:EA65" si="124">MID(DC2,4,1)</f>
        <v>#N/A</v>
      </c>
      <c r="EB2" s="23">
        <f t="shared" ref="EB2:EB65" si="125">VLOOKUP(DM2,Dispari,2,FALSE())</f>
        <v>25</v>
      </c>
      <c r="EC2" s="23">
        <f t="shared" ref="EC2:EC65" si="126">VLOOKUP(DN2,Pari,2,FALSE())</f>
        <v>23</v>
      </c>
      <c r="ED2" s="23">
        <f t="shared" ref="ED2:ED65" si="127">VLOOKUP(DO2,Dispari,2,FALSE())</f>
        <v>25</v>
      </c>
      <c r="EE2" s="23">
        <f t="shared" ref="EE2:EE65" si="128">VLOOKUP(DP2,Pari,2,FALSE())</f>
        <v>23</v>
      </c>
      <c r="EF2" s="23">
        <f t="shared" ref="EF2:EF65" si="129">VLOOKUP(DQ2,Dispari,2,FALSE())</f>
        <v>25</v>
      </c>
      <c r="EG2" s="23">
        <f t="shared" ref="EG2:EG65" si="130">VLOOKUP(DR2,Pari,2,FALSE())</f>
        <v>23</v>
      </c>
      <c r="EH2" s="23">
        <f t="shared" ref="EH2:EH65" si="131">VLOOKUP(DS2,Dispari,2,FALSE())</f>
        <v>1</v>
      </c>
      <c r="EI2" s="23">
        <f t="shared" ref="EI2:EI65" si="132">VLOOKUP(DT2,Pari,2,FALSE())</f>
        <v>0</v>
      </c>
      <c r="EJ2" s="23">
        <f t="shared" ref="EJ2:EJ65" si="133">VLOOKUP(DU2,Dispari,2,FALSE())</f>
        <v>1</v>
      </c>
      <c r="EK2" s="23" t="e">
        <f t="shared" ref="EK2:EK65" si="134">VLOOKUP(DV2,Pari,2,FALSE())</f>
        <v>#N/A</v>
      </c>
      <c r="EL2" s="23" t="e">
        <f t="shared" ref="EL2:EL65" si="135">VLOOKUP(DW2,Dispari,2,FALSE())</f>
        <v>#N/A</v>
      </c>
      <c r="EM2" s="23" t="e">
        <f t="shared" ref="EM2:EM65" si="136">VLOOKUP(DX2,Pari,2,FALSE())</f>
        <v>#N/A</v>
      </c>
      <c r="EN2" s="23" t="e">
        <f t="shared" ref="EN2:EN65" si="137">VLOOKUP(DY2,Dispari,2,FALSE())</f>
        <v>#N/A</v>
      </c>
      <c r="EO2" s="23" t="e">
        <f t="shared" ref="EO2:EO65" si="138">VLOOKUP(DZ2,Pari,2,FALSE())</f>
        <v>#N/A</v>
      </c>
      <c r="EP2" s="23" t="e">
        <f t="shared" ref="EP2:EP65" si="139">VLOOKUP(EA2,Dispari,2,FALSE())</f>
        <v>#N/A</v>
      </c>
      <c r="EQ2" s="23" t="e">
        <f t="shared" ref="EQ2:EQ65" si="140">MOD(SUM(EB2:EP2),26)</f>
        <v>#N/A</v>
      </c>
      <c r="ER2" s="23" t="e">
        <f t="shared" ref="ER2:ER65" si="141">VLOOKUP(EQ2,resto,2,FALSE())</f>
        <v>#N/A</v>
      </c>
    </row>
    <row r="3" spans="1:148" x14ac:dyDescent="0.25">
      <c r="A3" s="19"/>
      <c r="B3" s="19"/>
      <c r="C3" s="19"/>
      <c r="D3" s="20"/>
      <c r="E3" s="24"/>
      <c r="F3" s="25"/>
      <c r="G3" s="22" t="e">
        <f t="shared" si="0"/>
        <v>#N/A</v>
      </c>
      <c r="H3" s="23">
        <f t="shared" si="1"/>
        <v>1900</v>
      </c>
      <c r="I3" s="23">
        <f t="shared" si="2"/>
        <v>1</v>
      </c>
      <c r="J3" s="23">
        <f t="shared" si="3"/>
        <v>0</v>
      </c>
      <c r="K3" s="23" t="str">
        <f t="shared" si="4"/>
        <v/>
      </c>
      <c r="L3" s="23" t="str">
        <f t="shared" si="5"/>
        <v/>
      </c>
      <c r="M3" s="23" t="str">
        <f t="shared" si="6"/>
        <v/>
      </c>
      <c r="N3" s="23" t="str">
        <f t="shared" si="7"/>
        <v/>
      </c>
      <c r="O3" s="23" t="str">
        <f t="shared" si="8"/>
        <v/>
      </c>
      <c r="P3" s="23" t="str">
        <f t="shared" si="9"/>
        <v/>
      </c>
      <c r="Q3" s="23" t="str">
        <f t="shared" si="10"/>
        <v/>
      </c>
      <c r="R3" s="23" t="str">
        <f t="shared" si="11"/>
        <v/>
      </c>
      <c r="S3" s="23" t="str">
        <f t="shared" si="12"/>
        <v/>
      </c>
      <c r="T3" s="23" t="str">
        <f t="shared" si="13"/>
        <v/>
      </c>
      <c r="U3" s="23" t="str">
        <f t="shared" si="14"/>
        <v/>
      </c>
      <c r="V3" s="23" t="str">
        <f t="shared" si="15"/>
        <v/>
      </c>
      <c r="W3" s="23" t="str">
        <f t="shared" si="16"/>
        <v/>
      </c>
      <c r="X3" s="23" t="str">
        <f t="shared" si="17"/>
        <v/>
      </c>
      <c r="Y3" s="23" t="str">
        <f t="shared" si="18"/>
        <v/>
      </c>
      <c r="Z3" s="23" t="str">
        <f t="shared" si="19"/>
        <v/>
      </c>
      <c r="AA3" s="23" t="str">
        <f t="shared" si="20"/>
        <v/>
      </c>
      <c r="AB3" s="23" t="str">
        <f t="shared" si="21"/>
        <v/>
      </c>
      <c r="AC3" s="23" t="str">
        <f t="shared" si="22"/>
        <v/>
      </c>
      <c r="AD3" s="23" t="str">
        <f t="shared" si="23"/>
        <v/>
      </c>
      <c r="AE3" s="23" t="str">
        <f t="shared" si="24"/>
        <v/>
      </c>
      <c r="AF3" s="23" t="str">
        <f t="shared" si="25"/>
        <v/>
      </c>
      <c r="AG3" s="23" t="str">
        <f t="shared" si="26"/>
        <v/>
      </c>
      <c r="AH3" s="23" t="str">
        <f t="shared" si="27"/>
        <v/>
      </c>
      <c r="AI3" s="23" t="str">
        <f t="shared" si="28"/>
        <v/>
      </c>
      <c r="AJ3" s="23" t="str">
        <f t="shared" si="29"/>
        <v/>
      </c>
      <c r="AK3" s="23" t="str">
        <f t="shared" si="30"/>
        <v/>
      </c>
      <c r="AL3" s="23" t="str">
        <f t="shared" si="31"/>
        <v/>
      </c>
      <c r="AM3" s="23" t="str">
        <f t="shared" si="32"/>
        <v/>
      </c>
      <c r="AN3" s="23" t="str">
        <f t="shared" si="33"/>
        <v/>
      </c>
      <c r="AO3" s="23" t="str">
        <f t="shared" si="34"/>
        <v/>
      </c>
      <c r="AP3" s="23" t="str">
        <f t="shared" si="35"/>
        <v/>
      </c>
      <c r="AQ3" s="23" t="str">
        <f t="shared" si="36"/>
        <v/>
      </c>
      <c r="AR3" s="23" t="str">
        <f t="shared" si="37"/>
        <v/>
      </c>
      <c r="AS3" s="23" t="str">
        <f t="shared" si="38"/>
        <v/>
      </c>
      <c r="AT3" s="23" t="str">
        <f t="shared" si="39"/>
        <v/>
      </c>
      <c r="AU3" s="23" t="str">
        <f t="shared" si="40"/>
        <v/>
      </c>
      <c r="AV3" s="23" t="str">
        <f t="shared" si="41"/>
        <v/>
      </c>
      <c r="AW3" s="23" t="str">
        <f t="shared" si="42"/>
        <v/>
      </c>
      <c r="AX3" s="23" t="str">
        <f t="shared" si="43"/>
        <v/>
      </c>
      <c r="AY3" s="23" t="str">
        <f t="shared" si="44"/>
        <v/>
      </c>
      <c r="AZ3" s="23" t="str">
        <f t="shared" si="45"/>
        <v/>
      </c>
      <c r="BA3" s="23" t="str">
        <f t="shared" si="46"/>
        <v/>
      </c>
      <c r="BB3" s="23" t="str">
        <f t="shared" si="47"/>
        <v/>
      </c>
      <c r="BC3" s="23" t="str">
        <f t="shared" si="48"/>
        <v/>
      </c>
      <c r="BD3" s="23" t="str">
        <f t="shared" si="49"/>
        <v/>
      </c>
      <c r="BE3" s="23" t="str">
        <f t="shared" si="50"/>
        <v/>
      </c>
      <c r="BF3" s="23" t="str">
        <f t="shared" si="51"/>
        <v/>
      </c>
      <c r="BG3" s="23" t="str">
        <f t="shared" si="52"/>
        <v/>
      </c>
      <c r="BH3" s="23" t="str">
        <f t="shared" si="53"/>
        <v/>
      </c>
      <c r="BI3" s="23" t="str">
        <f t="shared" si="54"/>
        <v/>
      </c>
      <c r="BJ3" s="23" t="str">
        <f t="shared" si="55"/>
        <v/>
      </c>
      <c r="BK3" s="23" t="str">
        <f t="shared" si="56"/>
        <v/>
      </c>
      <c r="BL3" s="23" t="str">
        <f t="shared" si="57"/>
        <v/>
      </c>
      <c r="BM3" s="23" t="str">
        <f t="shared" si="58"/>
        <v/>
      </c>
      <c r="BN3" s="23" t="str">
        <f t="shared" si="59"/>
        <v/>
      </c>
      <c r="BO3" s="23" t="str">
        <f t="shared" si="60"/>
        <v/>
      </c>
      <c r="BP3" s="23" t="str">
        <f t="shared" si="61"/>
        <v/>
      </c>
      <c r="BQ3" s="23" t="str">
        <f t="shared" si="62"/>
        <v/>
      </c>
      <c r="BR3" s="23" t="str">
        <f t="shared" si="63"/>
        <v/>
      </c>
      <c r="BS3" s="23" t="str">
        <f t="shared" si="64"/>
        <v/>
      </c>
      <c r="BT3" s="23" t="str">
        <f t="shared" si="65"/>
        <v/>
      </c>
      <c r="BU3" s="23" t="str">
        <f t="shared" si="66"/>
        <v/>
      </c>
      <c r="BV3" s="23" t="str">
        <f t="shared" si="67"/>
        <v/>
      </c>
      <c r="BW3" s="23" t="str">
        <f t="shared" si="68"/>
        <v/>
      </c>
      <c r="BX3" s="23" t="str">
        <f t="shared" si="69"/>
        <v/>
      </c>
      <c r="BY3" s="23" t="str">
        <f t="shared" si="70"/>
        <v/>
      </c>
      <c r="BZ3" s="23" t="str">
        <f t="shared" si="71"/>
        <v/>
      </c>
      <c r="CA3" s="23" t="str">
        <f t="shared" si="72"/>
        <v/>
      </c>
      <c r="CB3" s="23" t="str">
        <f t="shared" si="73"/>
        <v/>
      </c>
      <c r="CC3" s="23" t="str">
        <f t="shared" si="74"/>
        <v/>
      </c>
      <c r="CD3" s="23" t="str">
        <f t="shared" si="75"/>
        <v/>
      </c>
      <c r="CE3" s="23" t="str">
        <f t="shared" si="76"/>
        <v/>
      </c>
      <c r="CF3" s="23" t="str">
        <f t="shared" si="77"/>
        <v/>
      </c>
      <c r="CG3" s="23" t="str">
        <f t="shared" si="78"/>
        <v/>
      </c>
      <c r="CH3" s="23" t="str">
        <f t="shared" si="79"/>
        <v/>
      </c>
      <c r="CI3" s="23" t="str">
        <f t="shared" si="80"/>
        <v/>
      </c>
      <c r="CJ3" s="23" t="str">
        <f t="shared" si="81"/>
        <v/>
      </c>
      <c r="CK3" s="23" t="str">
        <f t="shared" si="82"/>
        <v/>
      </c>
      <c r="CL3" s="23" t="str">
        <f t="shared" si="83"/>
        <v/>
      </c>
      <c r="CM3" s="23" t="str">
        <f t="shared" si="84"/>
        <v/>
      </c>
      <c r="CN3" s="23" t="str">
        <f t="shared" si="85"/>
        <v/>
      </c>
      <c r="CO3" s="23" t="str">
        <f t="shared" si="86"/>
        <v/>
      </c>
      <c r="CP3" s="23" t="str">
        <f t="shared" si="87"/>
        <v/>
      </c>
      <c r="CQ3" s="23" t="str">
        <f t="shared" si="88"/>
        <v/>
      </c>
      <c r="CR3" s="23" t="str">
        <f t="shared" si="89"/>
        <v/>
      </c>
      <c r="CS3" s="23" t="str">
        <f t="shared" si="90"/>
        <v/>
      </c>
      <c r="CT3" s="23" t="str">
        <f t="shared" si="91"/>
        <v/>
      </c>
      <c r="CU3" s="23" t="str">
        <f t="shared" si="92"/>
        <v/>
      </c>
      <c r="CV3" s="23" t="str">
        <f t="shared" si="93"/>
        <v/>
      </c>
      <c r="CW3" s="23" t="str">
        <f t="shared" si="94"/>
        <v/>
      </c>
      <c r="CX3" s="23" t="str">
        <f t="shared" si="95"/>
        <v/>
      </c>
      <c r="CY3" s="23" t="str">
        <f t="shared" si="96"/>
        <v/>
      </c>
      <c r="CZ3" s="23" t="str">
        <f t="shared" si="97"/>
        <v/>
      </c>
      <c r="DA3" s="23" t="str">
        <f t="shared" si="98"/>
        <v/>
      </c>
      <c r="DB3" s="23" t="str">
        <f t="shared" si="99"/>
        <v/>
      </c>
      <c r="DC3" s="23" t="e">
        <f t="shared" si="100"/>
        <v>#N/A</v>
      </c>
      <c r="DD3" s="23" t="str">
        <f t="shared" si="101"/>
        <v>00</v>
      </c>
      <c r="DE3" s="23" t="str">
        <f t="shared" si="102"/>
        <v>A</v>
      </c>
      <c r="DF3" s="23" t="e">
        <f t="shared" si="103"/>
        <v>#N/A</v>
      </c>
      <c r="DG3" s="23" t="str">
        <f t="shared" si="104"/>
        <v/>
      </c>
      <c r="DH3" s="23" t="str">
        <f t="shared" si="105"/>
        <v/>
      </c>
      <c r="DI3" s="23" t="str">
        <f t="shared" si="106"/>
        <v/>
      </c>
      <c r="DJ3" s="23" t="str">
        <f t="shared" si="107"/>
        <v/>
      </c>
      <c r="DK3" s="23" t="str">
        <f t="shared" si="108"/>
        <v>XXX</v>
      </c>
      <c r="DL3" s="23" t="str">
        <f t="shared" si="109"/>
        <v>XXX</v>
      </c>
      <c r="DM3" s="23" t="str">
        <f t="shared" si="110"/>
        <v>X</v>
      </c>
      <c r="DN3" s="23" t="str">
        <f t="shared" si="111"/>
        <v>X</v>
      </c>
      <c r="DO3" s="23" t="str">
        <f t="shared" si="112"/>
        <v>X</v>
      </c>
      <c r="DP3" s="23" t="str">
        <f t="shared" si="113"/>
        <v>X</v>
      </c>
      <c r="DQ3" s="23" t="str">
        <f t="shared" si="114"/>
        <v>X</v>
      </c>
      <c r="DR3" s="23" t="str">
        <f t="shared" si="115"/>
        <v>X</v>
      </c>
      <c r="DS3" s="23" t="str">
        <f t="shared" si="116"/>
        <v>0</v>
      </c>
      <c r="DT3" s="23" t="str">
        <f t="shared" si="117"/>
        <v>0</v>
      </c>
      <c r="DU3" s="23" t="str">
        <f t="shared" si="118"/>
        <v>A</v>
      </c>
      <c r="DV3" s="23" t="e">
        <f t="shared" si="119"/>
        <v>#N/A</v>
      </c>
      <c r="DW3" s="23" t="e">
        <f t="shared" si="120"/>
        <v>#N/A</v>
      </c>
      <c r="DX3" s="23" t="e">
        <f t="shared" si="121"/>
        <v>#N/A</v>
      </c>
      <c r="DY3" s="23" t="e">
        <f t="shared" si="122"/>
        <v>#N/A</v>
      </c>
      <c r="DZ3" s="23" t="e">
        <f t="shared" si="123"/>
        <v>#N/A</v>
      </c>
      <c r="EA3" s="23" t="e">
        <f t="shared" si="124"/>
        <v>#N/A</v>
      </c>
      <c r="EB3" s="23">
        <f t="shared" si="125"/>
        <v>25</v>
      </c>
      <c r="EC3" s="23">
        <f t="shared" si="126"/>
        <v>23</v>
      </c>
      <c r="ED3" s="23">
        <f t="shared" si="127"/>
        <v>25</v>
      </c>
      <c r="EE3" s="23">
        <f t="shared" si="128"/>
        <v>23</v>
      </c>
      <c r="EF3" s="23">
        <f t="shared" si="129"/>
        <v>25</v>
      </c>
      <c r="EG3" s="23">
        <f t="shared" si="130"/>
        <v>23</v>
      </c>
      <c r="EH3" s="23">
        <f t="shared" si="131"/>
        <v>1</v>
      </c>
      <c r="EI3" s="23">
        <f t="shared" si="132"/>
        <v>0</v>
      </c>
      <c r="EJ3" s="23">
        <f t="shared" si="133"/>
        <v>1</v>
      </c>
      <c r="EK3" s="23" t="e">
        <f t="shared" si="134"/>
        <v>#N/A</v>
      </c>
      <c r="EL3" s="23" t="e">
        <f t="shared" si="135"/>
        <v>#N/A</v>
      </c>
      <c r="EM3" s="23" t="e">
        <f t="shared" si="136"/>
        <v>#N/A</v>
      </c>
      <c r="EN3" s="23" t="e">
        <f t="shared" si="137"/>
        <v>#N/A</v>
      </c>
      <c r="EO3" s="23" t="e">
        <f t="shared" si="138"/>
        <v>#N/A</v>
      </c>
      <c r="EP3" s="23" t="e">
        <f t="shared" si="139"/>
        <v>#N/A</v>
      </c>
      <c r="EQ3" s="23" t="e">
        <f t="shared" si="140"/>
        <v>#N/A</v>
      </c>
      <c r="ER3" s="23" t="e">
        <f t="shared" si="141"/>
        <v>#N/A</v>
      </c>
    </row>
    <row r="4" spans="1:148" x14ac:dyDescent="0.25">
      <c r="A4" s="19"/>
      <c r="B4" s="19"/>
      <c r="C4" s="19"/>
      <c r="D4" s="20"/>
      <c r="E4" s="24"/>
      <c r="F4" s="25"/>
      <c r="G4" s="22" t="e">
        <f t="shared" si="0"/>
        <v>#N/A</v>
      </c>
      <c r="H4" s="23">
        <f t="shared" si="1"/>
        <v>1900</v>
      </c>
      <c r="I4" s="23">
        <f t="shared" si="2"/>
        <v>1</v>
      </c>
      <c r="J4" s="23">
        <f t="shared" si="3"/>
        <v>0</v>
      </c>
      <c r="K4" s="23" t="str">
        <f t="shared" si="4"/>
        <v/>
      </c>
      <c r="L4" s="23" t="str">
        <f t="shared" si="5"/>
        <v/>
      </c>
      <c r="M4" s="23" t="str">
        <f t="shared" si="6"/>
        <v/>
      </c>
      <c r="N4" s="23" t="str">
        <f t="shared" si="7"/>
        <v/>
      </c>
      <c r="O4" s="23" t="str">
        <f t="shared" si="8"/>
        <v/>
      </c>
      <c r="P4" s="23" t="str">
        <f t="shared" si="9"/>
        <v/>
      </c>
      <c r="Q4" s="23" t="str">
        <f t="shared" si="10"/>
        <v/>
      </c>
      <c r="R4" s="23" t="str">
        <f t="shared" si="11"/>
        <v/>
      </c>
      <c r="S4" s="23" t="str">
        <f t="shared" si="12"/>
        <v/>
      </c>
      <c r="T4" s="23" t="str">
        <f t="shared" si="13"/>
        <v/>
      </c>
      <c r="U4" s="23" t="str">
        <f t="shared" si="14"/>
        <v/>
      </c>
      <c r="V4" s="23" t="str">
        <f t="shared" si="15"/>
        <v/>
      </c>
      <c r="W4" s="23" t="str">
        <f t="shared" si="16"/>
        <v/>
      </c>
      <c r="X4" s="23" t="str">
        <f t="shared" si="17"/>
        <v/>
      </c>
      <c r="Y4" s="23" t="str">
        <f t="shared" si="18"/>
        <v/>
      </c>
      <c r="Z4" s="23" t="str">
        <f t="shared" si="19"/>
        <v/>
      </c>
      <c r="AA4" s="23" t="str">
        <f t="shared" si="20"/>
        <v/>
      </c>
      <c r="AB4" s="23" t="str">
        <f t="shared" si="21"/>
        <v/>
      </c>
      <c r="AC4" s="23" t="str">
        <f t="shared" si="22"/>
        <v/>
      </c>
      <c r="AD4" s="23" t="str">
        <f t="shared" si="23"/>
        <v/>
      </c>
      <c r="AE4" s="23" t="str">
        <f t="shared" si="24"/>
        <v/>
      </c>
      <c r="AF4" s="23" t="str">
        <f t="shared" si="25"/>
        <v/>
      </c>
      <c r="AG4" s="23" t="str">
        <f t="shared" si="26"/>
        <v/>
      </c>
      <c r="AH4" s="23" t="str">
        <f t="shared" si="27"/>
        <v/>
      </c>
      <c r="AI4" s="23" t="str">
        <f t="shared" si="28"/>
        <v/>
      </c>
      <c r="AJ4" s="23" t="str">
        <f t="shared" si="29"/>
        <v/>
      </c>
      <c r="AK4" s="23" t="str">
        <f t="shared" si="30"/>
        <v/>
      </c>
      <c r="AL4" s="23" t="str">
        <f t="shared" si="31"/>
        <v/>
      </c>
      <c r="AM4" s="23" t="str">
        <f t="shared" si="32"/>
        <v/>
      </c>
      <c r="AN4" s="23" t="str">
        <f t="shared" si="33"/>
        <v/>
      </c>
      <c r="AO4" s="23" t="str">
        <f t="shared" si="34"/>
        <v/>
      </c>
      <c r="AP4" s="23" t="str">
        <f t="shared" si="35"/>
        <v/>
      </c>
      <c r="AQ4" s="23" t="str">
        <f t="shared" si="36"/>
        <v/>
      </c>
      <c r="AR4" s="23" t="str">
        <f t="shared" si="37"/>
        <v/>
      </c>
      <c r="AS4" s="23" t="str">
        <f t="shared" si="38"/>
        <v/>
      </c>
      <c r="AT4" s="23" t="str">
        <f t="shared" si="39"/>
        <v/>
      </c>
      <c r="AU4" s="23" t="str">
        <f t="shared" si="40"/>
        <v/>
      </c>
      <c r="AV4" s="23" t="str">
        <f t="shared" si="41"/>
        <v/>
      </c>
      <c r="AW4" s="23" t="str">
        <f t="shared" si="42"/>
        <v/>
      </c>
      <c r="AX4" s="23" t="str">
        <f t="shared" si="43"/>
        <v/>
      </c>
      <c r="AY4" s="23" t="str">
        <f t="shared" si="44"/>
        <v/>
      </c>
      <c r="AZ4" s="23" t="str">
        <f t="shared" si="45"/>
        <v/>
      </c>
      <c r="BA4" s="23" t="str">
        <f t="shared" si="46"/>
        <v/>
      </c>
      <c r="BB4" s="23" t="str">
        <f t="shared" si="47"/>
        <v/>
      </c>
      <c r="BC4" s="23" t="str">
        <f t="shared" si="48"/>
        <v/>
      </c>
      <c r="BD4" s="23" t="str">
        <f t="shared" si="49"/>
        <v/>
      </c>
      <c r="BE4" s="23" t="str">
        <f t="shared" si="50"/>
        <v/>
      </c>
      <c r="BF4" s="23" t="str">
        <f t="shared" si="51"/>
        <v/>
      </c>
      <c r="BG4" s="23" t="str">
        <f t="shared" si="52"/>
        <v/>
      </c>
      <c r="BH4" s="23" t="str">
        <f t="shared" si="53"/>
        <v/>
      </c>
      <c r="BI4" s="23" t="str">
        <f t="shared" si="54"/>
        <v/>
      </c>
      <c r="BJ4" s="23" t="str">
        <f t="shared" si="55"/>
        <v/>
      </c>
      <c r="BK4" s="23" t="str">
        <f t="shared" si="56"/>
        <v/>
      </c>
      <c r="BL4" s="23" t="str">
        <f t="shared" si="57"/>
        <v/>
      </c>
      <c r="BM4" s="23" t="str">
        <f t="shared" si="58"/>
        <v/>
      </c>
      <c r="BN4" s="23" t="str">
        <f t="shared" si="59"/>
        <v/>
      </c>
      <c r="BO4" s="23" t="str">
        <f t="shared" si="60"/>
        <v/>
      </c>
      <c r="BP4" s="23" t="str">
        <f t="shared" si="61"/>
        <v/>
      </c>
      <c r="BQ4" s="23" t="str">
        <f t="shared" si="62"/>
        <v/>
      </c>
      <c r="BR4" s="23" t="str">
        <f t="shared" si="63"/>
        <v/>
      </c>
      <c r="BS4" s="23" t="str">
        <f t="shared" si="64"/>
        <v/>
      </c>
      <c r="BT4" s="23" t="str">
        <f t="shared" si="65"/>
        <v/>
      </c>
      <c r="BU4" s="23" t="str">
        <f t="shared" si="66"/>
        <v/>
      </c>
      <c r="BV4" s="23" t="str">
        <f t="shared" si="67"/>
        <v/>
      </c>
      <c r="BW4" s="23" t="str">
        <f t="shared" si="68"/>
        <v/>
      </c>
      <c r="BX4" s="23" t="str">
        <f t="shared" si="69"/>
        <v/>
      </c>
      <c r="BY4" s="23" t="str">
        <f t="shared" si="70"/>
        <v/>
      </c>
      <c r="BZ4" s="23" t="str">
        <f t="shared" si="71"/>
        <v/>
      </c>
      <c r="CA4" s="23" t="str">
        <f t="shared" si="72"/>
        <v/>
      </c>
      <c r="CB4" s="23" t="str">
        <f t="shared" si="73"/>
        <v/>
      </c>
      <c r="CC4" s="23" t="str">
        <f t="shared" si="74"/>
        <v/>
      </c>
      <c r="CD4" s="23" t="str">
        <f t="shared" si="75"/>
        <v/>
      </c>
      <c r="CE4" s="23" t="str">
        <f t="shared" si="76"/>
        <v/>
      </c>
      <c r="CF4" s="23" t="str">
        <f t="shared" si="77"/>
        <v/>
      </c>
      <c r="CG4" s="23" t="str">
        <f t="shared" si="78"/>
        <v/>
      </c>
      <c r="CH4" s="23" t="str">
        <f t="shared" si="79"/>
        <v/>
      </c>
      <c r="CI4" s="23" t="str">
        <f t="shared" si="80"/>
        <v/>
      </c>
      <c r="CJ4" s="23" t="str">
        <f t="shared" si="81"/>
        <v/>
      </c>
      <c r="CK4" s="23" t="str">
        <f t="shared" si="82"/>
        <v/>
      </c>
      <c r="CL4" s="23" t="str">
        <f t="shared" si="83"/>
        <v/>
      </c>
      <c r="CM4" s="23" t="str">
        <f t="shared" si="84"/>
        <v/>
      </c>
      <c r="CN4" s="23" t="str">
        <f t="shared" si="85"/>
        <v/>
      </c>
      <c r="CO4" s="23" t="str">
        <f t="shared" si="86"/>
        <v/>
      </c>
      <c r="CP4" s="23" t="str">
        <f t="shared" si="87"/>
        <v/>
      </c>
      <c r="CQ4" s="23" t="str">
        <f t="shared" si="88"/>
        <v/>
      </c>
      <c r="CR4" s="23" t="str">
        <f t="shared" si="89"/>
        <v/>
      </c>
      <c r="CS4" s="23" t="str">
        <f t="shared" si="90"/>
        <v/>
      </c>
      <c r="CT4" s="23" t="str">
        <f t="shared" si="91"/>
        <v/>
      </c>
      <c r="CU4" s="23" t="str">
        <f t="shared" si="92"/>
        <v/>
      </c>
      <c r="CV4" s="23" t="str">
        <f t="shared" si="93"/>
        <v/>
      </c>
      <c r="CW4" s="23" t="str">
        <f t="shared" si="94"/>
        <v/>
      </c>
      <c r="CX4" s="23" t="str">
        <f t="shared" si="95"/>
        <v/>
      </c>
      <c r="CY4" s="23" t="str">
        <f t="shared" si="96"/>
        <v/>
      </c>
      <c r="CZ4" s="23" t="str">
        <f t="shared" si="97"/>
        <v/>
      </c>
      <c r="DA4" s="23" t="str">
        <f t="shared" si="98"/>
        <v/>
      </c>
      <c r="DB4" s="23" t="str">
        <f t="shared" si="99"/>
        <v/>
      </c>
      <c r="DC4" s="23" t="e">
        <f t="shared" si="100"/>
        <v>#N/A</v>
      </c>
      <c r="DD4" s="23" t="str">
        <f t="shared" si="101"/>
        <v>00</v>
      </c>
      <c r="DE4" s="23" t="str">
        <f t="shared" si="102"/>
        <v>A</v>
      </c>
      <c r="DF4" s="23" t="e">
        <f t="shared" si="103"/>
        <v>#N/A</v>
      </c>
      <c r="DG4" s="23" t="str">
        <f t="shared" si="104"/>
        <v/>
      </c>
      <c r="DH4" s="23" t="str">
        <f t="shared" si="105"/>
        <v/>
      </c>
      <c r="DI4" s="23" t="str">
        <f t="shared" si="106"/>
        <v/>
      </c>
      <c r="DJ4" s="23" t="str">
        <f t="shared" si="107"/>
        <v/>
      </c>
      <c r="DK4" s="23" t="str">
        <f t="shared" si="108"/>
        <v>XXX</v>
      </c>
      <c r="DL4" s="23" t="str">
        <f t="shared" si="109"/>
        <v>XXX</v>
      </c>
      <c r="DM4" s="23" t="str">
        <f t="shared" si="110"/>
        <v>X</v>
      </c>
      <c r="DN4" s="23" t="str">
        <f t="shared" si="111"/>
        <v>X</v>
      </c>
      <c r="DO4" s="23" t="str">
        <f t="shared" si="112"/>
        <v>X</v>
      </c>
      <c r="DP4" s="23" t="str">
        <f t="shared" si="113"/>
        <v>X</v>
      </c>
      <c r="DQ4" s="23" t="str">
        <f t="shared" si="114"/>
        <v>X</v>
      </c>
      <c r="DR4" s="23" t="str">
        <f t="shared" si="115"/>
        <v>X</v>
      </c>
      <c r="DS4" s="23" t="str">
        <f t="shared" si="116"/>
        <v>0</v>
      </c>
      <c r="DT4" s="23" t="str">
        <f t="shared" si="117"/>
        <v>0</v>
      </c>
      <c r="DU4" s="23" t="str">
        <f t="shared" si="118"/>
        <v>A</v>
      </c>
      <c r="DV4" s="23" t="e">
        <f t="shared" si="119"/>
        <v>#N/A</v>
      </c>
      <c r="DW4" s="23" t="e">
        <f t="shared" si="120"/>
        <v>#N/A</v>
      </c>
      <c r="DX4" s="23" t="e">
        <f t="shared" si="121"/>
        <v>#N/A</v>
      </c>
      <c r="DY4" s="23" t="e">
        <f t="shared" si="122"/>
        <v>#N/A</v>
      </c>
      <c r="DZ4" s="23" t="e">
        <f t="shared" si="123"/>
        <v>#N/A</v>
      </c>
      <c r="EA4" s="23" t="e">
        <f t="shared" si="124"/>
        <v>#N/A</v>
      </c>
      <c r="EB4" s="23">
        <f t="shared" si="125"/>
        <v>25</v>
      </c>
      <c r="EC4" s="23">
        <f t="shared" si="126"/>
        <v>23</v>
      </c>
      <c r="ED4" s="23">
        <f t="shared" si="127"/>
        <v>25</v>
      </c>
      <c r="EE4" s="23">
        <f t="shared" si="128"/>
        <v>23</v>
      </c>
      <c r="EF4" s="23">
        <f t="shared" si="129"/>
        <v>25</v>
      </c>
      <c r="EG4" s="23">
        <f t="shared" si="130"/>
        <v>23</v>
      </c>
      <c r="EH4" s="23">
        <f t="shared" si="131"/>
        <v>1</v>
      </c>
      <c r="EI4" s="23">
        <f t="shared" si="132"/>
        <v>0</v>
      </c>
      <c r="EJ4" s="23">
        <f t="shared" si="133"/>
        <v>1</v>
      </c>
      <c r="EK4" s="23" t="e">
        <f t="shared" si="134"/>
        <v>#N/A</v>
      </c>
      <c r="EL4" s="23" t="e">
        <f t="shared" si="135"/>
        <v>#N/A</v>
      </c>
      <c r="EM4" s="23" t="e">
        <f t="shared" si="136"/>
        <v>#N/A</v>
      </c>
      <c r="EN4" s="23" t="e">
        <f t="shared" si="137"/>
        <v>#N/A</v>
      </c>
      <c r="EO4" s="23" t="e">
        <f t="shared" si="138"/>
        <v>#N/A</v>
      </c>
      <c r="EP4" s="23" t="e">
        <f t="shared" si="139"/>
        <v>#N/A</v>
      </c>
      <c r="EQ4" s="23" t="e">
        <f t="shared" si="140"/>
        <v>#N/A</v>
      </c>
      <c r="ER4" s="23" t="e">
        <f t="shared" si="141"/>
        <v>#N/A</v>
      </c>
    </row>
    <row r="5" spans="1:148" x14ac:dyDescent="0.25">
      <c r="A5" s="19"/>
      <c r="B5" s="19"/>
      <c r="C5" s="19"/>
      <c r="D5" s="20"/>
      <c r="E5" s="24"/>
      <c r="F5" s="25"/>
      <c r="G5" s="22" t="e">
        <f t="shared" si="0"/>
        <v>#N/A</v>
      </c>
      <c r="H5" s="23">
        <f t="shared" si="1"/>
        <v>1900</v>
      </c>
      <c r="I5" s="23">
        <f t="shared" si="2"/>
        <v>1</v>
      </c>
      <c r="J5" s="23">
        <f t="shared" si="3"/>
        <v>0</v>
      </c>
      <c r="K5" s="23" t="str">
        <f t="shared" si="4"/>
        <v/>
      </c>
      <c r="L5" s="23" t="str">
        <f t="shared" si="5"/>
        <v/>
      </c>
      <c r="M5" s="23" t="str">
        <f t="shared" si="6"/>
        <v/>
      </c>
      <c r="N5" s="23" t="str">
        <f t="shared" si="7"/>
        <v/>
      </c>
      <c r="O5" s="23" t="str">
        <f t="shared" si="8"/>
        <v/>
      </c>
      <c r="P5" s="23" t="str">
        <f t="shared" si="9"/>
        <v/>
      </c>
      <c r="Q5" s="23" t="str">
        <f t="shared" si="10"/>
        <v/>
      </c>
      <c r="R5" s="23" t="str">
        <f t="shared" si="11"/>
        <v/>
      </c>
      <c r="S5" s="23" t="str">
        <f t="shared" si="12"/>
        <v/>
      </c>
      <c r="T5" s="23" t="str">
        <f t="shared" si="13"/>
        <v/>
      </c>
      <c r="U5" s="23" t="str">
        <f t="shared" si="14"/>
        <v/>
      </c>
      <c r="V5" s="23" t="str">
        <f t="shared" si="15"/>
        <v/>
      </c>
      <c r="W5" s="23" t="str">
        <f t="shared" si="16"/>
        <v/>
      </c>
      <c r="X5" s="23" t="str">
        <f t="shared" si="17"/>
        <v/>
      </c>
      <c r="Y5" s="23" t="str">
        <f t="shared" si="18"/>
        <v/>
      </c>
      <c r="Z5" s="23" t="str">
        <f t="shared" si="19"/>
        <v/>
      </c>
      <c r="AA5" s="23" t="str">
        <f t="shared" si="20"/>
        <v/>
      </c>
      <c r="AB5" s="23" t="str">
        <f t="shared" si="21"/>
        <v/>
      </c>
      <c r="AC5" s="23" t="str">
        <f t="shared" si="22"/>
        <v/>
      </c>
      <c r="AD5" s="23" t="str">
        <f t="shared" si="23"/>
        <v/>
      </c>
      <c r="AE5" s="23" t="str">
        <f t="shared" si="24"/>
        <v/>
      </c>
      <c r="AF5" s="23" t="str">
        <f t="shared" si="25"/>
        <v/>
      </c>
      <c r="AG5" s="23" t="str">
        <f t="shared" si="26"/>
        <v/>
      </c>
      <c r="AH5" s="23" t="str">
        <f t="shared" si="27"/>
        <v/>
      </c>
      <c r="AI5" s="23" t="str">
        <f t="shared" si="28"/>
        <v/>
      </c>
      <c r="AJ5" s="23" t="str">
        <f t="shared" si="29"/>
        <v/>
      </c>
      <c r="AK5" s="23" t="str">
        <f t="shared" si="30"/>
        <v/>
      </c>
      <c r="AL5" s="23" t="str">
        <f t="shared" si="31"/>
        <v/>
      </c>
      <c r="AM5" s="23" t="str">
        <f t="shared" si="32"/>
        <v/>
      </c>
      <c r="AN5" s="23" t="str">
        <f t="shared" si="33"/>
        <v/>
      </c>
      <c r="AO5" s="23" t="str">
        <f t="shared" si="34"/>
        <v/>
      </c>
      <c r="AP5" s="23" t="str">
        <f t="shared" si="35"/>
        <v/>
      </c>
      <c r="AQ5" s="23" t="str">
        <f t="shared" si="36"/>
        <v/>
      </c>
      <c r="AR5" s="23" t="str">
        <f t="shared" si="37"/>
        <v/>
      </c>
      <c r="AS5" s="23" t="str">
        <f t="shared" si="38"/>
        <v/>
      </c>
      <c r="AT5" s="23" t="str">
        <f t="shared" si="39"/>
        <v/>
      </c>
      <c r="AU5" s="23" t="str">
        <f t="shared" si="40"/>
        <v/>
      </c>
      <c r="AV5" s="23" t="str">
        <f t="shared" si="41"/>
        <v/>
      </c>
      <c r="AW5" s="23" t="str">
        <f t="shared" si="42"/>
        <v/>
      </c>
      <c r="AX5" s="23" t="str">
        <f t="shared" si="43"/>
        <v/>
      </c>
      <c r="AY5" s="23" t="str">
        <f t="shared" si="44"/>
        <v/>
      </c>
      <c r="AZ5" s="23" t="str">
        <f t="shared" si="45"/>
        <v/>
      </c>
      <c r="BA5" s="23" t="str">
        <f t="shared" si="46"/>
        <v/>
      </c>
      <c r="BB5" s="23" t="str">
        <f t="shared" si="47"/>
        <v/>
      </c>
      <c r="BC5" s="23" t="str">
        <f t="shared" si="48"/>
        <v/>
      </c>
      <c r="BD5" s="23" t="str">
        <f t="shared" si="49"/>
        <v/>
      </c>
      <c r="BE5" s="23" t="str">
        <f t="shared" si="50"/>
        <v/>
      </c>
      <c r="BF5" s="23" t="str">
        <f t="shared" si="51"/>
        <v/>
      </c>
      <c r="BG5" s="23" t="str">
        <f t="shared" si="52"/>
        <v/>
      </c>
      <c r="BH5" s="23" t="str">
        <f t="shared" si="53"/>
        <v/>
      </c>
      <c r="BI5" s="23" t="str">
        <f t="shared" si="54"/>
        <v/>
      </c>
      <c r="BJ5" s="23" t="str">
        <f t="shared" si="55"/>
        <v/>
      </c>
      <c r="BK5" s="23" t="str">
        <f t="shared" si="56"/>
        <v/>
      </c>
      <c r="BL5" s="23" t="str">
        <f t="shared" si="57"/>
        <v/>
      </c>
      <c r="BM5" s="23" t="str">
        <f t="shared" si="58"/>
        <v/>
      </c>
      <c r="BN5" s="23" t="str">
        <f t="shared" si="59"/>
        <v/>
      </c>
      <c r="BO5" s="23" t="str">
        <f t="shared" si="60"/>
        <v/>
      </c>
      <c r="BP5" s="23" t="str">
        <f t="shared" si="61"/>
        <v/>
      </c>
      <c r="BQ5" s="23" t="str">
        <f t="shared" si="62"/>
        <v/>
      </c>
      <c r="BR5" s="23" t="str">
        <f t="shared" si="63"/>
        <v/>
      </c>
      <c r="BS5" s="23" t="str">
        <f t="shared" si="64"/>
        <v/>
      </c>
      <c r="BT5" s="23" t="str">
        <f t="shared" si="65"/>
        <v/>
      </c>
      <c r="BU5" s="23" t="str">
        <f t="shared" si="66"/>
        <v/>
      </c>
      <c r="BV5" s="23" t="str">
        <f t="shared" si="67"/>
        <v/>
      </c>
      <c r="BW5" s="23" t="str">
        <f t="shared" si="68"/>
        <v/>
      </c>
      <c r="BX5" s="23" t="str">
        <f t="shared" si="69"/>
        <v/>
      </c>
      <c r="BY5" s="23" t="str">
        <f t="shared" si="70"/>
        <v/>
      </c>
      <c r="BZ5" s="23" t="str">
        <f t="shared" si="71"/>
        <v/>
      </c>
      <c r="CA5" s="23" t="str">
        <f t="shared" si="72"/>
        <v/>
      </c>
      <c r="CB5" s="23" t="str">
        <f t="shared" si="73"/>
        <v/>
      </c>
      <c r="CC5" s="23" t="str">
        <f t="shared" si="74"/>
        <v/>
      </c>
      <c r="CD5" s="23" t="str">
        <f t="shared" si="75"/>
        <v/>
      </c>
      <c r="CE5" s="23" t="str">
        <f t="shared" si="76"/>
        <v/>
      </c>
      <c r="CF5" s="23" t="str">
        <f t="shared" si="77"/>
        <v/>
      </c>
      <c r="CG5" s="23" t="str">
        <f t="shared" si="78"/>
        <v/>
      </c>
      <c r="CH5" s="23" t="str">
        <f t="shared" si="79"/>
        <v/>
      </c>
      <c r="CI5" s="23" t="str">
        <f t="shared" si="80"/>
        <v/>
      </c>
      <c r="CJ5" s="23" t="str">
        <f t="shared" si="81"/>
        <v/>
      </c>
      <c r="CK5" s="23" t="str">
        <f t="shared" si="82"/>
        <v/>
      </c>
      <c r="CL5" s="23" t="str">
        <f t="shared" si="83"/>
        <v/>
      </c>
      <c r="CM5" s="23" t="str">
        <f t="shared" si="84"/>
        <v/>
      </c>
      <c r="CN5" s="23" t="str">
        <f t="shared" si="85"/>
        <v/>
      </c>
      <c r="CO5" s="23" t="str">
        <f t="shared" si="86"/>
        <v/>
      </c>
      <c r="CP5" s="23" t="str">
        <f t="shared" si="87"/>
        <v/>
      </c>
      <c r="CQ5" s="23" t="str">
        <f t="shared" si="88"/>
        <v/>
      </c>
      <c r="CR5" s="23" t="str">
        <f t="shared" si="89"/>
        <v/>
      </c>
      <c r="CS5" s="23" t="str">
        <f t="shared" si="90"/>
        <v/>
      </c>
      <c r="CT5" s="23" t="str">
        <f t="shared" si="91"/>
        <v/>
      </c>
      <c r="CU5" s="23" t="str">
        <f t="shared" si="92"/>
        <v/>
      </c>
      <c r="CV5" s="23" t="str">
        <f t="shared" si="93"/>
        <v/>
      </c>
      <c r="CW5" s="23" t="str">
        <f t="shared" si="94"/>
        <v/>
      </c>
      <c r="CX5" s="23" t="str">
        <f t="shared" si="95"/>
        <v/>
      </c>
      <c r="CY5" s="23" t="str">
        <f t="shared" si="96"/>
        <v/>
      </c>
      <c r="CZ5" s="23" t="str">
        <f t="shared" si="97"/>
        <v/>
      </c>
      <c r="DA5" s="23" t="str">
        <f t="shared" si="98"/>
        <v/>
      </c>
      <c r="DB5" s="23" t="str">
        <f t="shared" si="99"/>
        <v/>
      </c>
      <c r="DC5" s="23" t="e">
        <f t="shared" si="100"/>
        <v>#N/A</v>
      </c>
      <c r="DD5" s="23" t="str">
        <f t="shared" si="101"/>
        <v>00</v>
      </c>
      <c r="DE5" s="23" t="str">
        <f t="shared" si="102"/>
        <v>A</v>
      </c>
      <c r="DF5" s="23" t="e">
        <f t="shared" si="103"/>
        <v>#N/A</v>
      </c>
      <c r="DG5" s="23" t="str">
        <f t="shared" si="104"/>
        <v/>
      </c>
      <c r="DH5" s="23" t="str">
        <f t="shared" si="105"/>
        <v/>
      </c>
      <c r="DI5" s="23" t="str">
        <f t="shared" si="106"/>
        <v/>
      </c>
      <c r="DJ5" s="23" t="str">
        <f t="shared" si="107"/>
        <v/>
      </c>
      <c r="DK5" s="23" t="str">
        <f t="shared" si="108"/>
        <v>XXX</v>
      </c>
      <c r="DL5" s="23" t="str">
        <f t="shared" si="109"/>
        <v>XXX</v>
      </c>
      <c r="DM5" s="23" t="str">
        <f t="shared" si="110"/>
        <v>X</v>
      </c>
      <c r="DN5" s="23" t="str">
        <f t="shared" si="111"/>
        <v>X</v>
      </c>
      <c r="DO5" s="23" t="str">
        <f t="shared" si="112"/>
        <v>X</v>
      </c>
      <c r="DP5" s="23" t="str">
        <f t="shared" si="113"/>
        <v>X</v>
      </c>
      <c r="DQ5" s="23" t="str">
        <f t="shared" si="114"/>
        <v>X</v>
      </c>
      <c r="DR5" s="23" t="str">
        <f t="shared" si="115"/>
        <v>X</v>
      </c>
      <c r="DS5" s="23" t="str">
        <f t="shared" si="116"/>
        <v>0</v>
      </c>
      <c r="DT5" s="23" t="str">
        <f t="shared" si="117"/>
        <v>0</v>
      </c>
      <c r="DU5" s="23" t="str">
        <f t="shared" si="118"/>
        <v>A</v>
      </c>
      <c r="DV5" s="23" t="e">
        <f t="shared" si="119"/>
        <v>#N/A</v>
      </c>
      <c r="DW5" s="23" t="e">
        <f t="shared" si="120"/>
        <v>#N/A</v>
      </c>
      <c r="DX5" s="23" t="e">
        <f t="shared" si="121"/>
        <v>#N/A</v>
      </c>
      <c r="DY5" s="23" t="e">
        <f t="shared" si="122"/>
        <v>#N/A</v>
      </c>
      <c r="DZ5" s="23" t="e">
        <f t="shared" si="123"/>
        <v>#N/A</v>
      </c>
      <c r="EA5" s="23" t="e">
        <f t="shared" si="124"/>
        <v>#N/A</v>
      </c>
      <c r="EB5" s="23">
        <f t="shared" si="125"/>
        <v>25</v>
      </c>
      <c r="EC5" s="23">
        <f t="shared" si="126"/>
        <v>23</v>
      </c>
      <c r="ED5" s="23">
        <f t="shared" si="127"/>
        <v>25</v>
      </c>
      <c r="EE5" s="23">
        <f t="shared" si="128"/>
        <v>23</v>
      </c>
      <c r="EF5" s="23">
        <f t="shared" si="129"/>
        <v>25</v>
      </c>
      <c r="EG5" s="23">
        <f t="shared" si="130"/>
        <v>23</v>
      </c>
      <c r="EH5" s="23">
        <f t="shared" si="131"/>
        <v>1</v>
      </c>
      <c r="EI5" s="23">
        <f t="shared" si="132"/>
        <v>0</v>
      </c>
      <c r="EJ5" s="23">
        <f t="shared" si="133"/>
        <v>1</v>
      </c>
      <c r="EK5" s="23" t="e">
        <f t="shared" si="134"/>
        <v>#N/A</v>
      </c>
      <c r="EL5" s="23" t="e">
        <f t="shared" si="135"/>
        <v>#N/A</v>
      </c>
      <c r="EM5" s="23" t="e">
        <f t="shared" si="136"/>
        <v>#N/A</v>
      </c>
      <c r="EN5" s="23" t="e">
        <f t="shared" si="137"/>
        <v>#N/A</v>
      </c>
      <c r="EO5" s="23" t="e">
        <f t="shared" si="138"/>
        <v>#N/A</v>
      </c>
      <c r="EP5" s="23" t="e">
        <f t="shared" si="139"/>
        <v>#N/A</v>
      </c>
      <c r="EQ5" s="23" t="e">
        <f t="shared" si="140"/>
        <v>#N/A</v>
      </c>
      <c r="ER5" s="23" t="e">
        <f t="shared" si="141"/>
        <v>#N/A</v>
      </c>
    </row>
    <row r="6" spans="1:148" x14ac:dyDescent="0.25">
      <c r="A6" s="19"/>
      <c r="B6" s="19"/>
      <c r="C6" s="19"/>
      <c r="D6" s="20"/>
      <c r="E6" s="24"/>
      <c r="F6" s="25"/>
      <c r="G6" s="22" t="e">
        <f t="shared" si="0"/>
        <v>#N/A</v>
      </c>
      <c r="H6" s="23">
        <f t="shared" si="1"/>
        <v>1900</v>
      </c>
      <c r="I6" s="23">
        <f t="shared" si="2"/>
        <v>1</v>
      </c>
      <c r="J6" s="23">
        <f t="shared" si="3"/>
        <v>0</v>
      </c>
      <c r="K6" s="23" t="str">
        <f t="shared" si="4"/>
        <v/>
      </c>
      <c r="L6" s="23" t="str">
        <f t="shared" si="5"/>
        <v/>
      </c>
      <c r="M6" s="23" t="str">
        <f t="shared" si="6"/>
        <v/>
      </c>
      <c r="N6" s="23" t="str">
        <f t="shared" si="7"/>
        <v/>
      </c>
      <c r="O6" s="23" t="str">
        <f t="shared" si="8"/>
        <v/>
      </c>
      <c r="P6" s="23" t="str">
        <f t="shared" si="9"/>
        <v/>
      </c>
      <c r="Q6" s="23" t="str">
        <f t="shared" si="10"/>
        <v/>
      </c>
      <c r="R6" s="23" t="str">
        <f t="shared" si="11"/>
        <v/>
      </c>
      <c r="S6" s="23" t="str">
        <f t="shared" si="12"/>
        <v/>
      </c>
      <c r="T6" s="23" t="str">
        <f t="shared" si="13"/>
        <v/>
      </c>
      <c r="U6" s="23" t="str">
        <f t="shared" si="14"/>
        <v/>
      </c>
      <c r="V6" s="23" t="str">
        <f t="shared" si="15"/>
        <v/>
      </c>
      <c r="W6" s="23" t="str">
        <f t="shared" si="16"/>
        <v/>
      </c>
      <c r="X6" s="23" t="str">
        <f t="shared" si="17"/>
        <v/>
      </c>
      <c r="Y6" s="23" t="str">
        <f t="shared" si="18"/>
        <v/>
      </c>
      <c r="Z6" s="23" t="str">
        <f t="shared" si="19"/>
        <v/>
      </c>
      <c r="AA6" s="23" t="str">
        <f t="shared" si="20"/>
        <v/>
      </c>
      <c r="AB6" s="23" t="str">
        <f t="shared" si="21"/>
        <v/>
      </c>
      <c r="AC6" s="23" t="str">
        <f t="shared" si="22"/>
        <v/>
      </c>
      <c r="AD6" s="23" t="str">
        <f t="shared" si="23"/>
        <v/>
      </c>
      <c r="AE6" s="23" t="str">
        <f t="shared" si="24"/>
        <v/>
      </c>
      <c r="AF6" s="23" t="str">
        <f t="shared" si="25"/>
        <v/>
      </c>
      <c r="AG6" s="23" t="str">
        <f t="shared" si="26"/>
        <v/>
      </c>
      <c r="AH6" s="23" t="str">
        <f t="shared" si="27"/>
        <v/>
      </c>
      <c r="AI6" s="23" t="str">
        <f t="shared" si="28"/>
        <v/>
      </c>
      <c r="AJ6" s="23" t="str">
        <f t="shared" si="29"/>
        <v/>
      </c>
      <c r="AK6" s="23" t="str">
        <f t="shared" si="30"/>
        <v/>
      </c>
      <c r="AL6" s="23" t="str">
        <f t="shared" si="31"/>
        <v/>
      </c>
      <c r="AM6" s="23" t="str">
        <f t="shared" si="32"/>
        <v/>
      </c>
      <c r="AN6" s="23" t="str">
        <f t="shared" si="33"/>
        <v/>
      </c>
      <c r="AO6" s="23" t="str">
        <f t="shared" si="34"/>
        <v/>
      </c>
      <c r="AP6" s="23" t="str">
        <f t="shared" si="35"/>
        <v/>
      </c>
      <c r="AQ6" s="23" t="str">
        <f t="shared" si="36"/>
        <v/>
      </c>
      <c r="AR6" s="23" t="str">
        <f t="shared" si="37"/>
        <v/>
      </c>
      <c r="AS6" s="23" t="str">
        <f t="shared" si="38"/>
        <v/>
      </c>
      <c r="AT6" s="23" t="str">
        <f t="shared" si="39"/>
        <v/>
      </c>
      <c r="AU6" s="23" t="str">
        <f t="shared" si="40"/>
        <v/>
      </c>
      <c r="AV6" s="23" t="str">
        <f t="shared" si="41"/>
        <v/>
      </c>
      <c r="AW6" s="23" t="str">
        <f t="shared" si="42"/>
        <v/>
      </c>
      <c r="AX6" s="23" t="str">
        <f t="shared" si="43"/>
        <v/>
      </c>
      <c r="AY6" s="23" t="str">
        <f t="shared" si="44"/>
        <v/>
      </c>
      <c r="AZ6" s="23" t="str">
        <f t="shared" si="45"/>
        <v/>
      </c>
      <c r="BA6" s="23" t="str">
        <f t="shared" si="46"/>
        <v/>
      </c>
      <c r="BB6" s="23" t="str">
        <f t="shared" si="47"/>
        <v/>
      </c>
      <c r="BC6" s="23" t="str">
        <f t="shared" si="48"/>
        <v/>
      </c>
      <c r="BD6" s="23" t="str">
        <f t="shared" si="49"/>
        <v/>
      </c>
      <c r="BE6" s="23" t="str">
        <f t="shared" si="50"/>
        <v/>
      </c>
      <c r="BF6" s="23" t="str">
        <f t="shared" si="51"/>
        <v/>
      </c>
      <c r="BG6" s="23" t="str">
        <f t="shared" si="52"/>
        <v/>
      </c>
      <c r="BH6" s="23" t="str">
        <f t="shared" si="53"/>
        <v/>
      </c>
      <c r="BI6" s="23" t="str">
        <f t="shared" si="54"/>
        <v/>
      </c>
      <c r="BJ6" s="23" t="str">
        <f t="shared" si="55"/>
        <v/>
      </c>
      <c r="BK6" s="23" t="str">
        <f t="shared" si="56"/>
        <v/>
      </c>
      <c r="BL6" s="23" t="str">
        <f t="shared" si="57"/>
        <v/>
      </c>
      <c r="BM6" s="23" t="str">
        <f t="shared" si="58"/>
        <v/>
      </c>
      <c r="BN6" s="23" t="str">
        <f t="shared" si="59"/>
        <v/>
      </c>
      <c r="BO6" s="23" t="str">
        <f t="shared" si="60"/>
        <v/>
      </c>
      <c r="BP6" s="23" t="str">
        <f t="shared" si="61"/>
        <v/>
      </c>
      <c r="BQ6" s="23" t="str">
        <f t="shared" si="62"/>
        <v/>
      </c>
      <c r="BR6" s="23" t="str">
        <f t="shared" si="63"/>
        <v/>
      </c>
      <c r="BS6" s="23" t="str">
        <f t="shared" si="64"/>
        <v/>
      </c>
      <c r="BT6" s="23" t="str">
        <f t="shared" si="65"/>
        <v/>
      </c>
      <c r="BU6" s="23" t="str">
        <f t="shared" si="66"/>
        <v/>
      </c>
      <c r="BV6" s="23" t="str">
        <f t="shared" si="67"/>
        <v/>
      </c>
      <c r="BW6" s="23" t="str">
        <f t="shared" si="68"/>
        <v/>
      </c>
      <c r="BX6" s="23" t="str">
        <f t="shared" si="69"/>
        <v/>
      </c>
      <c r="BY6" s="23" t="str">
        <f t="shared" si="70"/>
        <v/>
      </c>
      <c r="BZ6" s="23" t="str">
        <f t="shared" si="71"/>
        <v/>
      </c>
      <c r="CA6" s="23" t="str">
        <f t="shared" si="72"/>
        <v/>
      </c>
      <c r="CB6" s="23" t="str">
        <f t="shared" si="73"/>
        <v/>
      </c>
      <c r="CC6" s="23" t="str">
        <f t="shared" si="74"/>
        <v/>
      </c>
      <c r="CD6" s="23" t="str">
        <f t="shared" si="75"/>
        <v/>
      </c>
      <c r="CE6" s="23" t="str">
        <f t="shared" si="76"/>
        <v/>
      </c>
      <c r="CF6" s="23" t="str">
        <f t="shared" si="77"/>
        <v/>
      </c>
      <c r="CG6" s="23" t="str">
        <f t="shared" si="78"/>
        <v/>
      </c>
      <c r="CH6" s="23" t="str">
        <f t="shared" si="79"/>
        <v/>
      </c>
      <c r="CI6" s="23" t="str">
        <f t="shared" si="80"/>
        <v/>
      </c>
      <c r="CJ6" s="23" t="str">
        <f t="shared" si="81"/>
        <v/>
      </c>
      <c r="CK6" s="23" t="str">
        <f t="shared" si="82"/>
        <v/>
      </c>
      <c r="CL6" s="23" t="str">
        <f t="shared" si="83"/>
        <v/>
      </c>
      <c r="CM6" s="23" t="str">
        <f t="shared" si="84"/>
        <v/>
      </c>
      <c r="CN6" s="23" t="str">
        <f t="shared" si="85"/>
        <v/>
      </c>
      <c r="CO6" s="23" t="str">
        <f t="shared" si="86"/>
        <v/>
      </c>
      <c r="CP6" s="23" t="str">
        <f t="shared" si="87"/>
        <v/>
      </c>
      <c r="CQ6" s="23" t="str">
        <f t="shared" si="88"/>
        <v/>
      </c>
      <c r="CR6" s="23" t="str">
        <f t="shared" si="89"/>
        <v/>
      </c>
      <c r="CS6" s="23" t="str">
        <f t="shared" si="90"/>
        <v/>
      </c>
      <c r="CT6" s="23" t="str">
        <f t="shared" si="91"/>
        <v/>
      </c>
      <c r="CU6" s="23" t="str">
        <f t="shared" si="92"/>
        <v/>
      </c>
      <c r="CV6" s="23" t="str">
        <f t="shared" si="93"/>
        <v/>
      </c>
      <c r="CW6" s="23" t="str">
        <f t="shared" si="94"/>
        <v/>
      </c>
      <c r="CX6" s="23" t="str">
        <f t="shared" si="95"/>
        <v/>
      </c>
      <c r="CY6" s="23" t="str">
        <f t="shared" si="96"/>
        <v/>
      </c>
      <c r="CZ6" s="23" t="str">
        <f t="shared" si="97"/>
        <v/>
      </c>
      <c r="DA6" s="23" t="str">
        <f t="shared" si="98"/>
        <v/>
      </c>
      <c r="DB6" s="23" t="str">
        <f t="shared" si="99"/>
        <v/>
      </c>
      <c r="DC6" s="23" t="e">
        <f t="shared" si="100"/>
        <v>#N/A</v>
      </c>
      <c r="DD6" s="23" t="str">
        <f t="shared" si="101"/>
        <v>00</v>
      </c>
      <c r="DE6" s="23" t="str">
        <f t="shared" si="102"/>
        <v>A</v>
      </c>
      <c r="DF6" s="23" t="e">
        <f t="shared" si="103"/>
        <v>#N/A</v>
      </c>
      <c r="DG6" s="23" t="str">
        <f t="shared" si="104"/>
        <v/>
      </c>
      <c r="DH6" s="23" t="str">
        <f t="shared" si="105"/>
        <v/>
      </c>
      <c r="DI6" s="23" t="str">
        <f t="shared" si="106"/>
        <v/>
      </c>
      <c r="DJ6" s="23" t="str">
        <f t="shared" si="107"/>
        <v/>
      </c>
      <c r="DK6" s="23" t="str">
        <f t="shared" si="108"/>
        <v>XXX</v>
      </c>
      <c r="DL6" s="23" t="str">
        <f t="shared" si="109"/>
        <v>XXX</v>
      </c>
      <c r="DM6" s="23" t="str">
        <f t="shared" si="110"/>
        <v>X</v>
      </c>
      <c r="DN6" s="23" t="str">
        <f t="shared" si="111"/>
        <v>X</v>
      </c>
      <c r="DO6" s="23" t="str">
        <f t="shared" si="112"/>
        <v>X</v>
      </c>
      <c r="DP6" s="23" t="str">
        <f t="shared" si="113"/>
        <v>X</v>
      </c>
      <c r="DQ6" s="23" t="str">
        <f t="shared" si="114"/>
        <v>X</v>
      </c>
      <c r="DR6" s="23" t="str">
        <f t="shared" si="115"/>
        <v>X</v>
      </c>
      <c r="DS6" s="23" t="str">
        <f t="shared" si="116"/>
        <v>0</v>
      </c>
      <c r="DT6" s="23" t="str">
        <f t="shared" si="117"/>
        <v>0</v>
      </c>
      <c r="DU6" s="23" t="str">
        <f t="shared" si="118"/>
        <v>A</v>
      </c>
      <c r="DV6" s="23" t="e">
        <f t="shared" si="119"/>
        <v>#N/A</v>
      </c>
      <c r="DW6" s="23" t="e">
        <f t="shared" si="120"/>
        <v>#N/A</v>
      </c>
      <c r="DX6" s="23" t="e">
        <f t="shared" si="121"/>
        <v>#N/A</v>
      </c>
      <c r="DY6" s="23" t="e">
        <f t="shared" si="122"/>
        <v>#N/A</v>
      </c>
      <c r="DZ6" s="23" t="e">
        <f t="shared" si="123"/>
        <v>#N/A</v>
      </c>
      <c r="EA6" s="23" t="e">
        <f t="shared" si="124"/>
        <v>#N/A</v>
      </c>
      <c r="EB6" s="23">
        <f t="shared" si="125"/>
        <v>25</v>
      </c>
      <c r="EC6" s="23">
        <f t="shared" si="126"/>
        <v>23</v>
      </c>
      <c r="ED6" s="23">
        <f t="shared" si="127"/>
        <v>25</v>
      </c>
      <c r="EE6" s="23">
        <f t="shared" si="128"/>
        <v>23</v>
      </c>
      <c r="EF6" s="23">
        <f t="shared" si="129"/>
        <v>25</v>
      </c>
      <c r="EG6" s="23">
        <f t="shared" si="130"/>
        <v>23</v>
      </c>
      <c r="EH6" s="23">
        <f t="shared" si="131"/>
        <v>1</v>
      </c>
      <c r="EI6" s="23">
        <f t="shared" si="132"/>
        <v>0</v>
      </c>
      <c r="EJ6" s="23">
        <f t="shared" si="133"/>
        <v>1</v>
      </c>
      <c r="EK6" s="23" t="e">
        <f t="shared" si="134"/>
        <v>#N/A</v>
      </c>
      <c r="EL6" s="23" t="e">
        <f t="shared" si="135"/>
        <v>#N/A</v>
      </c>
      <c r="EM6" s="23" t="e">
        <f t="shared" si="136"/>
        <v>#N/A</v>
      </c>
      <c r="EN6" s="23" t="e">
        <f t="shared" si="137"/>
        <v>#N/A</v>
      </c>
      <c r="EO6" s="23" t="e">
        <f t="shared" si="138"/>
        <v>#N/A</v>
      </c>
      <c r="EP6" s="23" t="e">
        <f t="shared" si="139"/>
        <v>#N/A</v>
      </c>
      <c r="EQ6" s="23" t="e">
        <f t="shared" si="140"/>
        <v>#N/A</v>
      </c>
      <c r="ER6" s="23" t="e">
        <f t="shared" si="141"/>
        <v>#N/A</v>
      </c>
    </row>
    <row r="7" spans="1:148" x14ac:dyDescent="0.25">
      <c r="A7" s="19"/>
      <c r="B7" s="19"/>
      <c r="C7" s="19"/>
      <c r="D7" s="20"/>
      <c r="E7" s="19"/>
      <c r="F7" s="25"/>
      <c r="G7" s="22" t="e">
        <f t="shared" si="0"/>
        <v>#N/A</v>
      </c>
      <c r="H7" s="23">
        <f t="shared" si="1"/>
        <v>1900</v>
      </c>
      <c r="I7" s="23">
        <f t="shared" si="2"/>
        <v>1</v>
      </c>
      <c r="J7" s="23">
        <f t="shared" si="3"/>
        <v>0</v>
      </c>
      <c r="K7" s="23" t="str">
        <f t="shared" si="4"/>
        <v/>
      </c>
      <c r="L7" s="23" t="str">
        <f t="shared" si="5"/>
        <v/>
      </c>
      <c r="M7" s="23" t="str">
        <f t="shared" si="6"/>
        <v/>
      </c>
      <c r="N7" s="23" t="str">
        <f t="shared" si="7"/>
        <v/>
      </c>
      <c r="O7" s="23" t="str">
        <f t="shared" si="8"/>
        <v/>
      </c>
      <c r="P7" s="23" t="str">
        <f t="shared" si="9"/>
        <v/>
      </c>
      <c r="Q7" s="23" t="str">
        <f t="shared" si="10"/>
        <v/>
      </c>
      <c r="R7" s="23" t="str">
        <f t="shared" si="11"/>
        <v/>
      </c>
      <c r="S7" s="23" t="str">
        <f t="shared" si="12"/>
        <v/>
      </c>
      <c r="T7" s="23" t="str">
        <f t="shared" si="13"/>
        <v/>
      </c>
      <c r="U7" s="23" t="str">
        <f t="shared" si="14"/>
        <v/>
      </c>
      <c r="V7" s="23" t="str">
        <f t="shared" si="15"/>
        <v/>
      </c>
      <c r="W7" s="23" t="str">
        <f t="shared" si="16"/>
        <v/>
      </c>
      <c r="X7" s="23" t="str">
        <f t="shared" si="17"/>
        <v/>
      </c>
      <c r="Y7" s="23" t="str">
        <f t="shared" si="18"/>
        <v/>
      </c>
      <c r="Z7" s="23" t="str">
        <f t="shared" si="19"/>
        <v/>
      </c>
      <c r="AA7" s="23" t="str">
        <f t="shared" si="20"/>
        <v/>
      </c>
      <c r="AB7" s="23" t="str">
        <f t="shared" si="21"/>
        <v/>
      </c>
      <c r="AC7" s="23" t="str">
        <f t="shared" si="22"/>
        <v/>
      </c>
      <c r="AD7" s="23" t="str">
        <f t="shared" si="23"/>
        <v/>
      </c>
      <c r="AE7" s="23" t="str">
        <f t="shared" si="24"/>
        <v/>
      </c>
      <c r="AF7" s="23" t="str">
        <f t="shared" si="25"/>
        <v/>
      </c>
      <c r="AG7" s="23" t="str">
        <f t="shared" si="26"/>
        <v/>
      </c>
      <c r="AH7" s="23" t="str">
        <f t="shared" si="27"/>
        <v/>
      </c>
      <c r="AI7" s="23" t="str">
        <f t="shared" si="28"/>
        <v/>
      </c>
      <c r="AJ7" s="23" t="str">
        <f t="shared" si="29"/>
        <v/>
      </c>
      <c r="AK7" s="23" t="str">
        <f t="shared" si="30"/>
        <v/>
      </c>
      <c r="AL7" s="23" t="str">
        <f t="shared" si="31"/>
        <v/>
      </c>
      <c r="AM7" s="23" t="str">
        <f t="shared" si="32"/>
        <v/>
      </c>
      <c r="AN7" s="23" t="str">
        <f t="shared" si="33"/>
        <v/>
      </c>
      <c r="AO7" s="23" t="str">
        <f t="shared" si="34"/>
        <v/>
      </c>
      <c r="AP7" s="23" t="str">
        <f t="shared" si="35"/>
        <v/>
      </c>
      <c r="AQ7" s="23" t="str">
        <f t="shared" si="36"/>
        <v/>
      </c>
      <c r="AR7" s="23" t="str">
        <f t="shared" si="37"/>
        <v/>
      </c>
      <c r="AS7" s="23" t="str">
        <f t="shared" si="38"/>
        <v/>
      </c>
      <c r="AT7" s="23" t="str">
        <f t="shared" si="39"/>
        <v/>
      </c>
      <c r="AU7" s="23" t="str">
        <f t="shared" si="40"/>
        <v/>
      </c>
      <c r="AV7" s="23" t="str">
        <f t="shared" si="41"/>
        <v/>
      </c>
      <c r="AW7" s="23" t="str">
        <f t="shared" si="42"/>
        <v/>
      </c>
      <c r="AX7" s="23" t="str">
        <f t="shared" si="43"/>
        <v/>
      </c>
      <c r="AY7" s="23" t="str">
        <f t="shared" si="44"/>
        <v/>
      </c>
      <c r="AZ7" s="23" t="str">
        <f t="shared" si="45"/>
        <v/>
      </c>
      <c r="BA7" s="23" t="str">
        <f t="shared" si="46"/>
        <v/>
      </c>
      <c r="BB7" s="23" t="str">
        <f t="shared" si="47"/>
        <v/>
      </c>
      <c r="BC7" s="23" t="str">
        <f t="shared" si="48"/>
        <v/>
      </c>
      <c r="BD7" s="23" t="str">
        <f t="shared" si="49"/>
        <v/>
      </c>
      <c r="BE7" s="23" t="str">
        <f t="shared" si="50"/>
        <v/>
      </c>
      <c r="BF7" s="23" t="str">
        <f t="shared" si="51"/>
        <v/>
      </c>
      <c r="BG7" s="23" t="str">
        <f t="shared" si="52"/>
        <v/>
      </c>
      <c r="BH7" s="23" t="str">
        <f t="shared" si="53"/>
        <v/>
      </c>
      <c r="BI7" s="23" t="str">
        <f t="shared" si="54"/>
        <v/>
      </c>
      <c r="BJ7" s="23" t="str">
        <f t="shared" si="55"/>
        <v/>
      </c>
      <c r="BK7" s="23" t="str">
        <f t="shared" si="56"/>
        <v/>
      </c>
      <c r="BL7" s="23" t="str">
        <f t="shared" si="57"/>
        <v/>
      </c>
      <c r="BM7" s="23" t="str">
        <f t="shared" si="58"/>
        <v/>
      </c>
      <c r="BN7" s="23" t="str">
        <f t="shared" si="59"/>
        <v/>
      </c>
      <c r="BO7" s="23" t="str">
        <f t="shared" si="60"/>
        <v/>
      </c>
      <c r="BP7" s="23" t="str">
        <f t="shared" si="61"/>
        <v/>
      </c>
      <c r="BQ7" s="23" t="str">
        <f t="shared" si="62"/>
        <v/>
      </c>
      <c r="BR7" s="23" t="str">
        <f t="shared" si="63"/>
        <v/>
      </c>
      <c r="BS7" s="23" t="str">
        <f t="shared" si="64"/>
        <v/>
      </c>
      <c r="BT7" s="23" t="str">
        <f t="shared" si="65"/>
        <v/>
      </c>
      <c r="BU7" s="23" t="str">
        <f t="shared" si="66"/>
        <v/>
      </c>
      <c r="BV7" s="23" t="str">
        <f t="shared" si="67"/>
        <v/>
      </c>
      <c r="BW7" s="23" t="str">
        <f t="shared" si="68"/>
        <v/>
      </c>
      <c r="BX7" s="23" t="str">
        <f t="shared" si="69"/>
        <v/>
      </c>
      <c r="BY7" s="23" t="str">
        <f t="shared" si="70"/>
        <v/>
      </c>
      <c r="BZ7" s="23" t="str">
        <f t="shared" si="71"/>
        <v/>
      </c>
      <c r="CA7" s="23" t="str">
        <f t="shared" si="72"/>
        <v/>
      </c>
      <c r="CB7" s="23" t="str">
        <f t="shared" si="73"/>
        <v/>
      </c>
      <c r="CC7" s="23" t="str">
        <f t="shared" si="74"/>
        <v/>
      </c>
      <c r="CD7" s="23" t="str">
        <f t="shared" si="75"/>
        <v/>
      </c>
      <c r="CE7" s="23" t="str">
        <f t="shared" si="76"/>
        <v/>
      </c>
      <c r="CF7" s="23" t="str">
        <f t="shared" si="77"/>
        <v/>
      </c>
      <c r="CG7" s="23" t="str">
        <f t="shared" si="78"/>
        <v/>
      </c>
      <c r="CH7" s="23" t="str">
        <f t="shared" si="79"/>
        <v/>
      </c>
      <c r="CI7" s="23" t="str">
        <f t="shared" si="80"/>
        <v/>
      </c>
      <c r="CJ7" s="23" t="str">
        <f t="shared" si="81"/>
        <v/>
      </c>
      <c r="CK7" s="23" t="str">
        <f t="shared" si="82"/>
        <v/>
      </c>
      <c r="CL7" s="23" t="str">
        <f t="shared" si="83"/>
        <v/>
      </c>
      <c r="CM7" s="23" t="str">
        <f t="shared" si="84"/>
        <v/>
      </c>
      <c r="CN7" s="23" t="str">
        <f t="shared" si="85"/>
        <v/>
      </c>
      <c r="CO7" s="23" t="str">
        <f t="shared" si="86"/>
        <v/>
      </c>
      <c r="CP7" s="23" t="str">
        <f t="shared" si="87"/>
        <v/>
      </c>
      <c r="CQ7" s="23" t="str">
        <f t="shared" si="88"/>
        <v/>
      </c>
      <c r="CR7" s="23" t="str">
        <f t="shared" si="89"/>
        <v/>
      </c>
      <c r="CS7" s="23" t="str">
        <f t="shared" si="90"/>
        <v/>
      </c>
      <c r="CT7" s="23" t="str">
        <f t="shared" si="91"/>
        <v/>
      </c>
      <c r="CU7" s="23" t="str">
        <f t="shared" si="92"/>
        <v/>
      </c>
      <c r="CV7" s="23" t="str">
        <f t="shared" si="93"/>
        <v/>
      </c>
      <c r="CW7" s="23" t="str">
        <f t="shared" si="94"/>
        <v/>
      </c>
      <c r="CX7" s="23" t="str">
        <f t="shared" si="95"/>
        <v/>
      </c>
      <c r="CY7" s="23" t="str">
        <f t="shared" si="96"/>
        <v/>
      </c>
      <c r="CZ7" s="23" t="str">
        <f t="shared" si="97"/>
        <v/>
      </c>
      <c r="DA7" s="23" t="str">
        <f t="shared" si="98"/>
        <v/>
      </c>
      <c r="DB7" s="23" t="str">
        <f t="shared" si="99"/>
        <v/>
      </c>
      <c r="DC7" s="23" t="e">
        <f t="shared" si="100"/>
        <v>#N/A</v>
      </c>
      <c r="DD7" s="23" t="str">
        <f t="shared" si="101"/>
        <v>00</v>
      </c>
      <c r="DE7" s="23" t="str">
        <f t="shared" si="102"/>
        <v>A</v>
      </c>
      <c r="DF7" s="23" t="e">
        <f t="shared" si="103"/>
        <v>#N/A</v>
      </c>
      <c r="DG7" s="23" t="str">
        <f t="shared" si="104"/>
        <v/>
      </c>
      <c r="DH7" s="23" t="str">
        <f t="shared" si="105"/>
        <v/>
      </c>
      <c r="DI7" s="23" t="str">
        <f t="shared" si="106"/>
        <v/>
      </c>
      <c r="DJ7" s="23" t="str">
        <f t="shared" si="107"/>
        <v/>
      </c>
      <c r="DK7" s="23" t="str">
        <f t="shared" si="108"/>
        <v>XXX</v>
      </c>
      <c r="DL7" s="23" t="str">
        <f t="shared" si="109"/>
        <v>XXX</v>
      </c>
      <c r="DM7" s="23" t="str">
        <f t="shared" si="110"/>
        <v>X</v>
      </c>
      <c r="DN7" s="23" t="str">
        <f t="shared" si="111"/>
        <v>X</v>
      </c>
      <c r="DO7" s="23" t="str">
        <f t="shared" si="112"/>
        <v>X</v>
      </c>
      <c r="DP7" s="23" t="str">
        <f t="shared" si="113"/>
        <v>X</v>
      </c>
      <c r="DQ7" s="23" t="str">
        <f t="shared" si="114"/>
        <v>X</v>
      </c>
      <c r="DR7" s="23" t="str">
        <f t="shared" si="115"/>
        <v>X</v>
      </c>
      <c r="DS7" s="23" t="str">
        <f t="shared" si="116"/>
        <v>0</v>
      </c>
      <c r="DT7" s="23" t="str">
        <f t="shared" si="117"/>
        <v>0</v>
      </c>
      <c r="DU7" s="23" t="str">
        <f t="shared" si="118"/>
        <v>A</v>
      </c>
      <c r="DV7" s="23" t="e">
        <f t="shared" si="119"/>
        <v>#N/A</v>
      </c>
      <c r="DW7" s="23" t="e">
        <f t="shared" si="120"/>
        <v>#N/A</v>
      </c>
      <c r="DX7" s="23" t="e">
        <f t="shared" si="121"/>
        <v>#N/A</v>
      </c>
      <c r="DY7" s="23" t="e">
        <f t="shared" si="122"/>
        <v>#N/A</v>
      </c>
      <c r="DZ7" s="23" t="e">
        <f t="shared" si="123"/>
        <v>#N/A</v>
      </c>
      <c r="EA7" s="23" t="e">
        <f t="shared" si="124"/>
        <v>#N/A</v>
      </c>
      <c r="EB7" s="23">
        <f t="shared" si="125"/>
        <v>25</v>
      </c>
      <c r="EC7" s="23">
        <f t="shared" si="126"/>
        <v>23</v>
      </c>
      <c r="ED7" s="23">
        <f t="shared" si="127"/>
        <v>25</v>
      </c>
      <c r="EE7" s="23">
        <f t="shared" si="128"/>
        <v>23</v>
      </c>
      <c r="EF7" s="23">
        <f t="shared" si="129"/>
        <v>25</v>
      </c>
      <c r="EG7" s="23">
        <f t="shared" si="130"/>
        <v>23</v>
      </c>
      <c r="EH7" s="23">
        <f t="shared" si="131"/>
        <v>1</v>
      </c>
      <c r="EI7" s="23">
        <f t="shared" si="132"/>
        <v>0</v>
      </c>
      <c r="EJ7" s="23">
        <f t="shared" si="133"/>
        <v>1</v>
      </c>
      <c r="EK7" s="23" t="e">
        <f t="shared" si="134"/>
        <v>#N/A</v>
      </c>
      <c r="EL7" s="23" t="e">
        <f t="shared" si="135"/>
        <v>#N/A</v>
      </c>
      <c r="EM7" s="23" t="e">
        <f t="shared" si="136"/>
        <v>#N/A</v>
      </c>
      <c r="EN7" s="23" t="e">
        <f t="shared" si="137"/>
        <v>#N/A</v>
      </c>
      <c r="EO7" s="23" t="e">
        <f t="shared" si="138"/>
        <v>#N/A</v>
      </c>
      <c r="EP7" s="23" t="e">
        <f t="shared" si="139"/>
        <v>#N/A</v>
      </c>
      <c r="EQ7" s="23" t="e">
        <f t="shared" si="140"/>
        <v>#N/A</v>
      </c>
      <c r="ER7" s="23" t="e">
        <f t="shared" si="141"/>
        <v>#N/A</v>
      </c>
    </row>
    <row r="8" spans="1:148" x14ac:dyDescent="0.25">
      <c r="A8" s="19"/>
      <c r="B8" s="19"/>
      <c r="C8" s="19"/>
      <c r="D8" s="20"/>
      <c r="E8" s="19"/>
      <c r="F8" s="25"/>
      <c r="G8" s="22" t="e">
        <f t="shared" si="0"/>
        <v>#N/A</v>
      </c>
      <c r="H8" s="23">
        <f t="shared" si="1"/>
        <v>1900</v>
      </c>
      <c r="I8" s="23">
        <f t="shared" si="2"/>
        <v>1</v>
      </c>
      <c r="J8" s="23">
        <f t="shared" si="3"/>
        <v>0</v>
      </c>
      <c r="K8" s="23" t="str">
        <f t="shared" si="4"/>
        <v/>
      </c>
      <c r="L8" s="23" t="str">
        <f t="shared" si="5"/>
        <v/>
      </c>
      <c r="M8" s="23" t="str">
        <f t="shared" si="6"/>
        <v/>
      </c>
      <c r="N8" s="23" t="str">
        <f t="shared" si="7"/>
        <v/>
      </c>
      <c r="O8" s="23" t="str">
        <f t="shared" si="8"/>
        <v/>
      </c>
      <c r="P8" s="23" t="str">
        <f t="shared" si="9"/>
        <v/>
      </c>
      <c r="Q8" s="23" t="str">
        <f t="shared" si="10"/>
        <v/>
      </c>
      <c r="R8" s="23" t="str">
        <f t="shared" si="11"/>
        <v/>
      </c>
      <c r="S8" s="23" t="str">
        <f t="shared" si="12"/>
        <v/>
      </c>
      <c r="T8" s="23" t="str">
        <f t="shared" si="13"/>
        <v/>
      </c>
      <c r="U8" s="23" t="str">
        <f t="shared" si="14"/>
        <v/>
      </c>
      <c r="V8" s="23" t="str">
        <f t="shared" si="15"/>
        <v/>
      </c>
      <c r="W8" s="23" t="str">
        <f t="shared" si="16"/>
        <v/>
      </c>
      <c r="X8" s="23" t="str">
        <f t="shared" si="17"/>
        <v/>
      </c>
      <c r="Y8" s="23" t="str">
        <f t="shared" si="18"/>
        <v/>
      </c>
      <c r="Z8" s="23" t="str">
        <f t="shared" si="19"/>
        <v/>
      </c>
      <c r="AA8" s="23" t="str">
        <f t="shared" si="20"/>
        <v/>
      </c>
      <c r="AB8" s="23" t="str">
        <f t="shared" si="21"/>
        <v/>
      </c>
      <c r="AC8" s="23" t="str">
        <f t="shared" si="22"/>
        <v/>
      </c>
      <c r="AD8" s="23" t="str">
        <f t="shared" si="23"/>
        <v/>
      </c>
      <c r="AE8" s="23" t="str">
        <f t="shared" si="24"/>
        <v/>
      </c>
      <c r="AF8" s="23" t="str">
        <f t="shared" si="25"/>
        <v/>
      </c>
      <c r="AG8" s="23" t="str">
        <f t="shared" si="26"/>
        <v/>
      </c>
      <c r="AH8" s="23" t="str">
        <f t="shared" si="27"/>
        <v/>
      </c>
      <c r="AI8" s="23" t="str">
        <f t="shared" si="28"/>
        <v/>
      </c>
      <c r="AJ8" s="23" t="str">
        <f t="shared" si="29"/>
        <v/>
      </c>
      <c r="AK8" s="23" t="str">
        <f t="shared" si="30"/>
        <v/>
      </c>
      <c r="AL8" s="23" t="str">
        <f t="shared" si="31"/>
        <v/>
      </c>
      <c r="AM8" s="23" t="str">
        <f t="shared" si="32"/>
        <v/>
      </c>
      <c r="AN8" s="23" t="str">
        <f t="shared" si="33"/>
        <v/>
      </c>
      <c r="AO8" s="23" t="str">
        <f t="shared" si="34"/>
        <v/>
      </c>
      <c r="AP8" s="23" t="str">
        <f t="shared" si="35"/>
        <v/>
      </c>
      <c r="AQ8" s="23" t="str">
        <f t="shared" si="36"/>
        <v/>
      </c>
      <c r="AR8" s="23" t="str">
        <f t="shared" si="37"/>
        <v/>
      </c>
      <c r="AS8" s="23" t="str">
        <f t="shared" si="38"/>
        <v/>
      </c>
      <c r="AT8" s="23" t="str">
        <f t="shared" si="39"/>
        <v/>
      </c>
      <c r="AU8" s="23" t="str">
        <f t="shared" si="40"/>
        <v/>
      </c>
      <c r="AV8" s="23" t="str">
        <f t="shared" si="41"/>
        <v/>
      </c>
      <c r="AW8" s="23" t="str">
        <f t="shared" si="42"/>
        <v/>
      </c>
      <c r="AX8" s="23" t="str">
        <f t="shared" si="43"/>
        <v/>
      </c>
      <c r="AY8" s="23" t="str">
        <f t="shared" si="44"/>
        <v/>
      </c>
      <c r="AZ8" s="23" t="str">
        <f t="shared" si="45"/>
        <v/>
      </c>
      <c r="BA8" s="23" t="str">
        <f t="shared" si="46"/>
        <v/>
      </c>
      <c r="BB8" s="23" t="str">
        <f t="shared" si="47"/>
        <v/>
      </c>
      <c r="BC8" s="23" t="str">
        <f t="shared" si="48"/>
        <v/>
      </c>
      <c r="BD8" s="23" t="str">
        <f t="shared" si="49"/>
        <v/>
      </c>
      <c r="BE8" s="23" t="str">
        <f t="shared" si="50"/>
        <v/>
      </c>
      <c r="BF8" s="23" t="str">
        <f t="shared" si="51"/>
        <v/>
      </c>
      <c r="BG8" s="23" t="str">
        <f t="shared" si="52"/>
        <v/>
      </c>
      <c r="BH8" s="23" t="str">
        <f t="shared" si="53"/>
        <v/>
      </c>
      <c r="BI8" s="23" t="str">
        <f t="shared" si="54"/>
        <v/>
      </c>
      <c r="BJ8" s="23" t="str">
        <f t="shared" si="55"/>
        <v/>
      </c>
      <c r="BK8" s="23" t="str">
        <f t="shared" si="56"/>
        <v/>
      </c>
      <c r="BL8" s="23" t="str">
        <f t="shared" si="57"/>
        <v/>
      </c>
      <c r="BM8" s="23" t="str">
        <f t="shared" si="58"/>
        <v/>
      </c>
      <c r="BN8" s="23" t="str">
        <f t="shared" si="59"/>
        <v/>
      </c>
      <c r="BO8" s="23" t="str">
        <f t="shared" si="60"/>
        <v/>
      </c>
      <c r="BP8" s="23" t="str">
        <f t="shared" si="61"/>
        <v/>
      </c>
      <c r="BQ8" s="23" t="str">
        <f t="shared" si="62"/>
        <v/>
      </c>
      <c r="BR8" s="23" t="str">
        <f t="shared" si="63"/>
        <v/>
      </c>
      <c r="BS8" s="23" t="str">
        <f t="shared" si="64"/>
        <v/>
      </c>
      <c r="BT8" s="23" t="str">
        <f t="shared" si="65"/>
        <v/>
      </c>
      <c r="BU8" s="23" t="str">
        <f t="shared" si="66"/>
        <v/>
      </c>
      <c r="BV8" s="23" t="str">
        <f t="shared" si="67"/>
        <v/>
      </c>
      <c r="BW8" s="23" t="str">
        <f t="shared" si="68"/>
        <v/>
      </c>
      <c r="BX8" s="23" t="str">
        <f t="shared" si="69"/>
        <v/>
      </c>
      <c r="BY8" s="23" t="str">
        <f t="shared" si="70"/>
        <v/>
      </c>
      <c r="BZ8" s="23" t="str">
        <f t="shared" si="71"/>
        <v/>
      </c>
      <c r="CA8" s="23" t="str">
        <f t="shared" si="72"/>
        <v/>
      </c>
      <c r="CB8" s="23" t="str">
        <f t="shared" si="73"/>
        <v/>
      </c>
      <c r="CC8" s="23" t="str">
        <f t="shared" si="74"/>
        <v/>
      </c>
      <c r="CD8" s="23" t="str">
        <f t="shared" si="75"/>
        <v/>
      </c>
      <c r="CE8" s="23" t="str">
        <f t="shared" si="76"/>
        <v/>
      </c>
      <c r="CF8" s="23" t="str">
        <f t="shared" si="77"/>
        <v/>
      </c>
      <c r="CG8" s="23" t="str">
        <f t="shared" si="78"/>
        <v/>
      </c>
      <c r="CH8" s="23" t="str">
        <f t="shared" si="79"/>
        <v/>
      </c>
      <c r="CI8" s="23" t="str">
        <f t="shared" si="80"/>
        <v/>
      </c>
      <c r="CJ8" s="23" t="str">
        <f t="shared" si="81"/>
        <v/>
      </c>
      <c r="CK8" s="23" t="str">
        <f t="shared" si="82"/>
        <v/>
      </c>
      <c r="CL8" s="23" t="str">
        <f t="shared" si="83"/>
        <v/>
      </c>
      <c r="CM8" s="23" t="str">
        <f t="shared" si="84"/>
        <v/>
      </c>
      <c r="CN8" s="23" t="str">
        <f t="shared" si="85"/>
        <v/>
      </c>
      <c r="CO8" s="23" t="str">
        <f t="shared" si="86"/>
        <v/>
      </c>
      <c r="CP8" s="23" t="str">
        <f t="shared" si="87"/>
        <v/>
      </c>
      <c r="CQ8" s="23" t="str">
        <f t="shared" si="88"/>
        <v/>
      </c>
      <c r="CR8" s="23" t="str">
        <f t="shared" si="89"/>
        <v/>
      </c>
      <c r="CS8" s="23" t="str">
        <f t="shared" si="90"/>
        <v/>
      </c>
      <c r="CT8" s="23" t="str">
        <f t="shared" si="91"/>
        <v/>
      </c>
      <c r="CU8" s="23" t="str">
        <f t="shared" si="92"/>
        <v/>
      </c>
      <c r="CV8" s="23" t="str">
        <f t="shared" si="93"/>
        <v/>
      </c>
      <c r="CW8" s="23" t="str">
        <f t="shared" si="94"/>
        <v/>
      </c>
      <c r="CX8" s="23" t="str">
        <f t="shared" si="95"/>
        <v/>
      </c>
      <c r="CY8" s="23" t="str">
        <f t="shared" si="96"/>
        <v/>
      </c>
      <c r="CZ8" s="23" t="str">
        <f t="shared" si="97"/>
        <v/>
      </c>
      <c r="DA8" s="23" t="str">
        <f t="shared" si="98"/>
        <v/>
      </c>
      <c r="DB8" s="23" t="str">
        <f t="shared" si="99"/>
        <v/>
      </c>
      <c r="DC8" s="23" t="e">
        <f t="shared" si="100"/>
        <v>#N/A</v>
      </c>
      <c r="DD8" s="23" t="str">
        <f t="shared" si="101"/>
        <v>00</v>
      </c>
      <c r="DE8" s="23" t="str">
        <f t="shared" si="102"/>
        <v>A</v>
      </c>
      <c r="DF8" s="23" t="e">
        <f t="shared" si="103"/>
        <v>#N/A</v>
      </c>
      <c r="DG8" s="23" t="str">
        <f t="shared" si="104"/>
        <v/>
      </c>
      <c r="DH8" s="23" t="str">
        <f t="shared" si="105"/>
        <v/>
      </c>
      <c r="DI8" s="23" t="str">
        <f t="shared" si="106"/>
        <v/>
      </c>
      <c r="DJ8" s="23" t="str">
        <f t="shared" si="107"/>
        <v/>
      </c>
      <c r="DK8" s="23" t="str">
        <f t="shared" si="108"/>
        <v>XXX</v>
      </c>
      <c r="DL8" s="23" t="str">
        <f t="shared" si="109"/>
        <v>XXX</v>
      </c>
      <c r="DM8" s="23" t="str">
        <f t="shared" si="110"/>
        <v>X</v>
      </c>
      <c r="DN8" s="23" t="str">
        <f t="shared" si="111"/>
        <v>X</v>
      </c>
      <c r="DO8" s="23" t="str">
        <f t="shared" si="112"/>
        <v>X</v>
      </c>
      <c r="DP8" s="23" t="str">
        <f t="shared" si="113"/>
        <v>X</v>
      </c>
      <c r="DQ8" s="23" t="str">
        <f t="shared" si="114"/>
        <v>X</v>
      </c>
      <c r="DR8" s="23" t="str">
        <f t="shared" si="115"/>
        <v>X</v>
      </c>
      <c r="DS8" s="23" t="str">
        <f t="shared" si="116"/>
        <v>0</v>
      </c>
      <c r="DT8" s="23" t="str">
        <f t="shared" si="117"/>
        <v>0</v>
      </c>
      <c r="DU8" s="23" t="str">
        <f t="shared" si="118"/>
        <v>A</v>
      </c>
      <c r="DV8" s="23" t="e">
        <f t="shared" si="119"/>
        <v>#N/A</v>
      </c>
      <c r="DW8" s="23" t="e">
        <f t="shared" si="120"/>
        <v>#N/A</v>
      </c>
      <c r="DX8" s="23" t="e">
        <f t="shared" si="121"/>
        <v>#N/A</v>
      </c>
      <c r="DY8" s="23" t="e">
        <f t="shared" si="122"/>
        <v>#N/A</v>
      </c>
      <c r="DZ8" s="23" t="e">
        <f t="shared" si="123"/>
        <v>#N/A</v>
      </c>
      <c r="EA8" s="23" t="e">
        <f t="shared" si="124"/>
        <v>#N/A</v>
      </c>
      <c r="EB8" s="23">
        <f t="shared" si="125"/>
        <v>25</v>
      </c>
      <c r="EC8" s="23">
        <f t="shared" si="126"/>
        <v>23</v>
      </c>
      <c r="ED8" s="23">
        <f t="shared" si="127"/>
        <v>25</v>
      </c>
      <c r="EE8" s="23">
        <f t="shared" si="128"/>
        <v>23</v>
      </c>
      <c r="EF8" s="23">
        <f t="shared" si="129"/>
        <v>25</v>
      </c>
      <c r="EG8" s="23">
        <f t="shared" si="130"/>
        <v>23</v>
      </c>
      <c r="EH8" s="23">
        <f t="shared" si="131"/>
        <v>1</v>
      </c>
      <c r="EI8" s="23">
        <f t="shared" si="132"/>
        <v>0</v>
      </c>
      <c r="EJ8" s="23">
        <f t="shared" si="133"/>
        <v>1</v>
      </c>
      <c r="EK8" s="23" t="e">
        <f t="shared" si="134"/>
        <v>#N/A</v>
      </c>
      <c r="EL8" s="23" t="e">
        <f t="shared" si="135"/>
        <v>#N/A</v>
      </c>
      <c r="EM8" s="23" t="e">
        <f t="shared" si="136"/>
        <v>#N/A</v>
      </c>
      <c r="EN8" s="23" t="e">
        <f t="shared" si="137"/>
        <v>#N/A</v>
      </c>
      <c r="EO8" s="23" t="e">
        <f t="shared" si="138"/>
        <v>#N/A</v>
      </c>
      <c r="EP8" s="23" t="e">
        <f t="shared" si="139"/>
        <v>#N/A</v>
      </c>
      <c r="EQ8" s="23" t="e">
        <f t="shared" si="140"/>
        <v>#N/A</v>
      </c>
      <c r="ER8" s="23" t="e">
        <f t="shared" si="141"/>
        <v>#N/A</v>
      </c>
    </row>
    <row r="9" spans="1:148" x14ac:dyDescent="0.25">
      <c r="A9" s="19"/>
      <c r="B9" s="19"/>
      <c r="C9" s="19"/>
      <c r="D9" s="20"/>
      <c r="E9" s="24"/>
      <c r="F9" s="25"/>
      <c r="G9" s="22" t="e">
        <f t="shared" si="0"/>
        <v>#N/A</v>
      </c>
      <c r="H9" s="23">
        <f t="shared" si="1"/>
        <v>1900</v>
      </c>
      <c r="I9" s="23">
        <f t="shared" si="2"/>
        <v>1</v>
      </c>
      <c r="J9" s="23">
        <f t="shared" si="3"/>
        <v>0</v>
      </c>
      <c r="K9" s="23" t="str">
        <f t="shared" si="4"/>
        <v/>
      </c>
      <c r="L9" s="23" t="str">
        <f t="shared" si="5"/>
        <v/>
      </c>
      <c r="M9" s="23" t="str">
        <f t="shared" si="6"/>
        <v/>
      </c>
      <c r="N9" s="23" t="str">
        <f t="shared" si="7"/>
        <v/>
      </c>
      <c r="O9" s="23" t="str">
        <f t="shared" si="8"/>
        <v/>
      </c>
      <c r="P9" s="23" t="str">
        <f t="shared" si="9"/>
        <v/>
      </c>
      <c r="Q9" s="23" t="str">
        <f t="shared" si="10"/>
        <v/>
      </c>
      <c r="R9" s="23" t="str">
        <f t="shared" si="11"/>
        <v/>
      </c>
      <c r="S9" s="23" t="str">
        <f t="shared" si="12"/>
        <v/>
      </c>
      <c r="T9" s="23" t="str">
        <f t="shared" si="13"/>
        <v/>
      </c>
      <c r="U9" s="23" t="str">
        <f t="shared" si="14"/>
        <v/>
      </c>
      <c r="V9" s="23" t="str">
        <f t="shared" si="15"/>
        <v/>
      </c>
      <c r="W9" s="23" t="str">
        <f t="shared" si="16"/>
        <v/>
      </c>
      <c r="X9" s="23" t="str">
        <f t="shared" si="17"/>
        <v/>
      </c>
      <c r="Y9" s="23" t="str">
        <f t="shared" si="18"/>
        <v/>
      </c>
      <c r="Z9" s="23" t="str">
        <f t="shared" si="19"/>
        <v/>
      </c>
      <c r="AA9" s="23" t="str">
        <f t="shared" si="20"/>
        <v/>
      </c>
      <c r="AB9" s="23" t="str">
        <f t="shared" si="21"/>
        <v/>
      </c>
      <c r="AC9" s="23" t="str">
        <f t="shared" si="22"/>
        <v/>
      </c>
      <c r="AD9" s="23" t="str">
        <f t="shared" si="23"/>
        <v/>
      </c>
      <c r="AE9" s="23" t="str">
        <f t="shared" si="24"/>
        <v/>
      </c>
      <c r="AF9" s="23" t="str">
        <f t="shared" si="25"/>
        <v/>
      </c>
      <c r="AG9" s="23" t="str">
        <f t="shared" si="26"/>
        <v/>
      </c>
      <c r="AH9" s="23" t="str">
        <f t="shared" si="27"/>
        <v/>
      </c>
      <c r="AI9" s="23" t="str">
        <f t="shared" si="28"/>
        <v/>
      </c>
      <c r="AJ9" s="23" t="str">
        <f t="shared" si="29"/>
        <v/>
      </c>
      <c r="AK9" s="23" t="str">
        <f t="shared" si="30"/>
        <v/>
      </c>
      <c r="AL9" s="23" t="str">
        <f t="shared" si="31"/>
        <v/>
      </c>
      <c r="AM9" s="23" t="str">
        <f t="shared" si="32"/>
        <v/>
      </c>
      <c r="AN9" s="23" t="str">
        <f t="shared" si="33"/>
        <v/>
      </c>
      <c r="AO9" s="23" t="str">
        <f t="shared" si="34"/>
        <v/>
      </c>
      <c r="AP9" s="23" t="str">
        <f t="shared" si="35"/>
        <v/>
      </c>
      <c r="AQ9" s="23" t="str">
        <f t="shared" si="36"/>
        <v/>
      </c>
      <c r="AR9" s="23" t="str">
        <f t="shared" si="37"/>
        <v/>
      </c>
      <c r="AS9" s="23" t="str">
        <f t="shared" si="38"/>
        <v/>
      </c>
      <c r="AT9" s="23" t="str">
        <f t="shared" si="39"/>
        <v/>
      </c>
      <c r="AU9" s="23" t="str">
        <f t="shared" si="40"/>
        <v/>
      </c>
      <c r="AV9" s="23" t="str">
        <f t="shared" si="41"/>
        <v/>
      </c>
      <c r="AW9" s="23" t="str">
        <f t="shared" si="42"/>
        <v/>
      </c>
      <c r="AX9" s="23" t="str">
        <f t="shared" si="43"/>
        <v/>
      </c>
      <c r="AY9" s="23" t="str">
        <f t="shared" si="44"/>
        <v/>
      </c>
      <c r="AZ9" s="23" t="str">
        <f t="shared" si="45"/>
        <v/>
      </c>
      <c r="BA9" s="23" t="str">
        <f t="shared" si="46"/>
        <v/>
      </c>
      <c r="BB9" s="23" t="str">
        <f t="shared" si="47"/>
        <v/>
      </c>
      <c r="BC9" s="23" t="str">
        <f t="shared" si="48"/>
        <v/>
      </c>
      <c r="BD9" s="23" t="str">
        <f t="shared" si="49"/>
        <v/>
      </c>
      <c r="BE9" s="23" t="str">
        <f t="shared" si="50"/>
        <v/>
      </c>
      <c r="BF9" s="23" t="str">
        <f t="shared" si="51"/>
        <v/>
      </c>
      <c r="BG9" s="23" t="str">
        <f t="shared" si="52"/>
        <v/>
      </c>
      <c r="BH9" s="23" t="str">
        <f t="shared" si="53"/>
        <v/>
      </c>
      <c r="BI9" s="23" t="str">
        <f t="shared" si="54"/>
        <v/>
      </c>
      <c r="BJ9" s="23" t="str">
        <f t="shared" si="55"/>
        <v/>
      </c>
      <c r="BK9" s="23" t="str">
        <f t="shared" si="56"/>
        <v/>
      </c>
      <c r="BL9" s="23" t="str">
        <f t="shared" si="57"/>
        <v/>
      </c>
      <c r="BM9" s="23" t="str">
        <f t="shared" si="58"/>
        <v/>
      </c>
      <c r="BN9" s="23" t="str">
        <f t="shared" si="59"/>
        <v/>
      </c>
      <c r="BO9" s="23" t="str">
        <f t="shared" si="60"/>
        <v/>
      </c>
      <c r="BP9" s="23" t="str">
        <f t="shared" si="61"/>
        <v/>
      </c>
      <c r="BQ9" s="23" t="str">
        <f t="shared" si="62"/>
        <v/>
      </c>
      <c r="BR9" s="23" t="str">
        <f t="shared" si="63"/>
        <v/>
      </c>
      <c r="BS9" s="23" t="str">
        <f t="shared" si="64"/>
        <v/>
      </c>
      <c r="BT9" s="23" t="str">
        <f t="shared" si="65"/>
        <v/>
      </c>
      <c r="BU9" s="23" t="str">
        <f t="shared" si="66"/>
        <v/>
      </c>
      <c r="BV9" s="23" t="str">
        <f t="shared" si="67"/>
        <v/>
      </c>
      <c r="BW9" s="23" t="str">
        <f t="shared" si="68"/>
        <v/>
      </c>
      <c r="BX9" s="23" t="str">
        <f t="shared" si="69"/>
        <v/>
      </c>
      <c r="BY9" s="23" t="str">
        <f t="shared" si="70"/>
        <v/>
      </c>
      <c r="BZ9" s="23" t="str">
        <f t="shared" si="71"/>
        <v/>
      </c>
      <c r="CA9" s="23" t="str">
        <f t="shared" si="72"/>
        <v/>
      </c>
      <c r="CB9" s="23" t="str">
        <f t="shared" si="73"/>
        <v/>
      </c>
      <c r="CC9" s="23" t="str">
        <f t="shared" si="74"/>
        <v/>
      </c>
      <c r="CD9" s="23" t="str">
        <f t="shared" si="75"/>
        <v/>
      </c>
      <c r="CE9" s="23" t="str">
        <f t="shared" si="76"/>
        <v/>
      </c>
      <c r="CF9" s="23" t="str">
        <f t="shared" si="77"/>
        <v/>
      </c>
      <c r="CG9" s="23" t="str">
        <f t="shared" si="78"/>
        <v/>
      </c>
      <c r="CH9" s="23" t="str">
        <f t="shared" si="79"/>
        <v/>
      </c>
      <c r="CI9" s="23" t="str">
        <f t="shared" si="80"/>
        <v/>
      </c>
      <c r="CJ9" s="23" t="str">
        <f t="shared" si="81"/>
        <v/>
      </c>
      <c r="CK9" s="23" t="str">
        <f t="shared" si="82"/>
        <v/>
      </c>
      <c r="CL9" s="23" t="str">
        <f t="shared" si="83"/>
        <v/>
      </c>
      <c r="CM9" s="23" t="str">
        <f t="shared" si="84"/>
        <v/>
      </c>
      <c r="CN9" s="23" t="str">
        <f t="shared" si="85"/>
        <v/>
      </c>
      <c r="CO9" s="23" t="str">
        <f t="shared" si="86"/>
        <v/>
      </c>
      <c r="CP9" s="23" t="str">
        <f t="shared" si="87"/>
        <v/>
      </c>
      <c r="CQ9" s="23" t="str">
        <f t="shared" si="88"/>
        <v/>
      </c>
      <c r="CR9" s="23" t="str">
        <f t="shared" si="89"/>
        <v/>
      </c>
      <c r="CS9" s="23" t="str">
        <f t="shared" si="90"/>
        <v/>
      </c>
      <c r="CT9" s="23" t="str">
        <f t="shared" si="91"/>
        <v/>
      </c>
      <c r="CU9" s="23" t="str">
        <f t="shared" si="92"/>
        <v/>
      </c>
      <c r="CV9" s="23" t="str">
        <f t="shared" si="93"/>
        <v/>
      </c>
      <c r="CW9" s="23" t="str">
        <f t="shared" si="94"/>
        <v/>
      </c>
      <c r="CX9" s="23" t="str">
        <f t="shared" si="95"/>
        <v/>
      </c>
      <c r="CY9" s="23" t="str">
        <f t="shared" si="96"/>
        <v/>
      </c>
      <c r="CZ9" s="23" t="str">
        <f t="shared" si="97"/>
        <v/>
      </c>
      <c r="DA9" s="23" t="str">
        <f t="shared" si="98"/>
        <v/>
      </c>
      <c r="DB9" s="23" t="str">
        <f t="shared" si="99"/>
        <v/>
      </c>
      <c r="DC9" s="23" t="e">
        <f t="shared" si="100"/>
        <v>#N/A</v>
      </c>
      <c r="DD9" s="23" t="str">
        <f t="shared" si="101"/>
        <v>00</v>
      </c>
      <c r="DE9" s="23" t="str">
        <f t="shared" si="102"/>
        <v>A</v>
      </c>
      <c r="DF9" s="23" t="e">
        <f t="shared" si="103"/>
        <v>#N/A</v>
      </c>
      <c r="DG9" s="23" t="str">
        <f t="shared" si="104"/>
        <v/>
      </c>
      <c r="DH9" s="23" t="str">
        <f t="shared" si="105"/>
        <v/>
      </c>
      <c r="DI9" s="23" t="str">
        <f t="shared" si="106"/>
        <v/>
      </c>
      <c r="DJ9" s="23" t="str">
        <f t="shared" si="107"/>
        <v/>
      </c>
      <c r="DK9" s="23" t="str">
        <f t="shared" si="108"/>
        <v>XXX</v>
      </c>
      <c r="DL9" s="23" t="str">
        <f t="shared" si="109"/>
        <v>XXX</v>
      </c>
      <c r="DM9" s="23" t="str">
        <f t="shared" si="110"/>
        <v>X</v>
      </c>
      <c r="DN9" s="23" t="str">
        <f t="shared" si="111"/>
        <v>X</v>
      </c>
      <c r="DO9" s="23" t="str">
        <f t="shared" si="112"/>
        <v>X</v>
      </c>
      <c r="DP9" s="23" t="str">
        <f t="shared" si="113"/>
        <v>X</v>
      </c>
      <c r="DQ9" s="23" t="str">
        <f t="shared" si="114"/>
        <v>X</v>
      </c>
      <c r="DR9" s="23" t="str">
        <f t="shared" si="115"/>
        <v>X</v>
      </c>
      <c r="DS9" s="23" t="str">
        <f t="shared" si="116"/>
        <v>0</v>
      </c>
      <c r="DT9" s="23" t="str">
        <f t="shared" si="117"/>
        <v>0</v>
      </c>
      <c r="DU9" s="23" t="str">
        <f t="shared" si="118"/>
        <v>A</v>
      </c>
      <c r="DV9" s="23" t="e">
        <f t="shared" si="119"/>
        <v>#N/A</v>
      </c>
      <c r="DW9" s="23" t="e">
        <f t="shared" si="120"/>
        <v>#N/A</v>
      </c>
      <c r="DX9" s="23" t="e">
        <f t="shared" si="121"/>
        <v>#N/A</v>
      </c>
      <c r="DY9" s="23" t="e">
        <f t="shared" si="122"/>
        <v>#N/A</v>
      </c>
      <c r="DZ9" s="23" t="e">
        <f t="shared" si="123"/>
        <v>#N/A</v>
      </c>
      <c r="EA9" s="23" t="e">
        <f t="shared" si="124"/>
        <v>#N/A</v>
      </c>
      <c r="EB9" s="23">
        <f t="shared" si="125"/>
        <v>25</v>
      </c>
      <c r="EC9" s="23">
        <f t="shared" si="126"/>
        <v>23</v>
      </c>
      <c r="ED9" s="23">
        <f t="shared" si="127"/>
        <v>25</v>
      </c>
      <c r="EE9" s="23">
        <f t="shared" si="128"/>
        <v>23</v>
      </c>
      <c r="EF9" s="23">
        <f t="shared" si="129"/>
        <v>25</v>
      </c>
      <c r="EG9" s="23">
        <f t="shared" si="130"/>
        <v>23</v>
      </c>
      <c r="EH9" s="23">
        <f t="shared" si="131"/>
        <v>1</v>
      </c>
      <c r="EI9" s="23">
        <f t="shared" si="132"/>
        <v>0</v>
      </c>
      <c r="EJ9" s="23">
        <f t="shared" si="133"/>
        <v>1</v>
      </c>
      <c r="EK9" s="23" t="e">
        <f t="shared" si="134"/>
        <v>#N/A</v>
      </c>
      <c r="EL9" s="23" t="e">
        <f t="shared" si="135"/>
        <v>#N/A</v>
      </c>
      <c r="EM9" s="23" t="e">
        <f t="shared" si="136"/>
        <v>#N/A</v>
      </c>
      <c r="EN9" s="23" t="e">
        <f t="shared" si="137"/>
        <v>#N/A</v>
      </c>
      <c r="EO9" s="23" t="e">
        <f t="shared" si="138"/>
        <v>#N/A</v>
      </c>
      <c r="EP9" s="23" t="e">
        <f t="shared" si="139"/>
        <v>#N/A</v>
      </c>
      <c r="EQ9" s="23" t="e">
        <f t="shared" si="140"/>
        <v>#N/A</v>
      </c>
      <c r="ER9" s="23" t="e">
        <f t="shared" si="141"/>
        <v>#N/A</v>
      </c>
    </row>
    <row r="10" spans="1:148" x14ac:dyDescent="0.25">
      <c r="A10" s="19"/>
      <c r="B10" s="19"/>
      <c r="C10" s="19"/>
      <c r="D10" s="20"/>
      <c r="E10" s="19"/>
      <c r="F10" s="25"/>
      <c r="G10" s="22" t="e">
        <f t="shared" si="0"/>
        <v>#N/A</v>
      </c>
      <c r="H10" s="23">
        <f t="shared" si="1"/>
        <v>1900</v>
      </c>
      <c r="I10" s="23">
        <f t="shared" si="2"/>
        <v>1</v>
      </c>
      <c r="J10" s="23">
        <f t="shared" si="3"/>
        <v>0</v>
      </c>
      <c r="K10" s="23" t="str">
        <f t="shared" si="4"/>
        <v/>
      </c>
      <c r="L10" s="23" t="str">
        <f t="shared" si="5"/>
        <v/>
      </c>
      <c r="M10" s="23" t="str">
        <f t="shared" si="6"/>
        <v/>
      </c>
      <c r="N10" s="23" t="str">
        <f t="shared" si="7"/>
        <v/>
      </c>
      <c r="O10" s="23" t="str">
        <f t="shared" si="8"/>
        <v/>
      </c>
      <c r="P10" s="23" t="str">
        <f t="shared" si="9"/>
        <v/>
      </c>
      <c r="Q10" s="23" t="str">
        <f t="shared" si="10"/>
        <v/>
      </c>
      <c r="R10" s="23" t="str">
        <f t="shared" si="11"/>
        <v/>
      </c>
      <c r="S10" s="23" t="str">
        <f t="shared" si="12"/>
        <v/>
      </c>
      <c r="T10" s="23" t="str">
        <f t="shared" si="13"/>
        <v/>
      </c>
      <c r="U10" s="23" t="str">
        <f t="shared" si="14"/>
        <v/>
      </c>
      <c r="V10" s="23" t="str">
        <f t="shared" si="15"/>
        <v/>
      </c>
      <c r="W10" s="23" t="str">
        <f t="shared" si="16"/>
        <v/>
      </c>
      <c r="X10" s="23" t="str">
        <f t="shared" si="17"/>
        <v/>
      </c>
      <c r="Y10" s="23" t="str">
        <f t="shared" si="18"/>
        <v/>
      </c>
      <c r="Z10" s="23" t="str">
        <f t="shared" si="19"/>
        <v/>
      </c>
      <c r="AA10" s="23" t="str">
        <f t="shared" si="20"/>
        <v/>
      </c>
      <c r="AB10" s="23" t="str">
        <f t="shared" si="21"/>
        <v/>
      </c>
      <c r="AC10" s="23" t="str">
        <f t="shared" si="22"/>
        <v/>
      </c>
      <c r="AD10" s="23" t="str">
        <f t="shared" si="23"/>
        <v/>
      </c>
      <c r="AE10" s="23" t="str">
        <f t="shared" si="24"/>
        <v/>
      </c>
      <c r="AF10" s="23" t="str">
        <f t="shared" si="25"/>
        <v/>
      </c>
      <c r="AG10" s="23" t="str">
        <f t="shared" si="26"/>
        <v/>
      </c>
      <c r="AH10" s="23" t="str">
        <f t="shared" si="27"/>
        <v/>
      </c>
      <c r="AI10" s="23" t="str">
        <f t="shared" si="28"/>
        <v/>
      </c>
      <c r="AJ10" s="23" t="str">
        <f t="shared" si="29"/>
        <v/>
      </c>
      <c r="AK10" s="23" t="str">
        <f t="shared" si="30"/>
        <v/>
      </c>
      <c r="AL10" s="23" t="str">
        <f t="shared" si="31"/>
        <v/>
      </c>
      <c r="AM10" s="23" t="str">
        <f t="shared" si="32"/>
        <v/>
      </c>
      <c r="AN10" s="23" t="str">
        <f t="shared" si="33"/>
        <v/>
      </c>
      <c r="AO10" s="23" t="str">
        <f t="shared" si="34"/>
        <v/>
      </c>
      <c r="AP10" s="23" t="str">
        <f t="shared" si="35"/>
        <v/>
      </c>
      <c r="AQ10" s="23" t="str">
        <f t="shared" si="36"/>
        <v/>
      </c>
      <c r="AR10" s="23" t="str">
        <f t="shared" si="37"/>
        <v/>
      </c>
      <c r="AS10" s="23" t="str">
        <f t="shared" si="38"/>
        <v/>
      </c>
      <c r="AT10" s="23" t="str">
        <f t="shared" si="39"/>
        <v/>
      </c>
      <c r="AU10" s="23" t="str">
        <f t="shared" si="40"/>
        <v/>
      </c>
      <c r="AV10" s="23" t="str">
        <f t="shared" si="41"/>
        <v/>
      </c>
      <c r="AW10" s="23" t="str">
        <f t="shared" si="42"/>
        <v/>
      </c>
      <c r="AX10" s="23" t="str">
        <f t="shared" si="43"/>
        <v/>
      </c>
      <c r="AY10" s="23" t="str">
        <f t="shared" si="44"/>
        <v/>
      </c>
      <c r="AZ10" s="23" t="str">
        <f t="shared" si="45"/>
        <v/>
      </c>
      <c r="BA10" s="23" t="str">
        <f t="shared" si="46"/>
        <v/>
      </c>
      <c r="BB10" s="23" t="str">
        <f t="shared" si="47"/>
        <v/>
      </c>
      <c r="BC10" s="23" t="str">
        <f t="shared" si="48"/>
        <v/>
      </c>
      <c r="BD10" s="23" t="str">
        <f t="shared" si="49"/>
        <v/>
      </c>
      <c r="BE10" s="23" t="str">
        <f t="shared" si="50"/>
        <v/>
      </c>
      <c r="BF10" s="23" t="str">
        <f t="shared" si="51"/>
        <v/>
      </c>
      <c r="BG10" s="23" t="str">
        <f t="shared" si="52"/>
        <v/>
      </c>
      <c r="BH10" s="23" t="str">
        <f t="shared" si="53"/>
        <v/>
      </c>
      <c r="BI10" s="23" t="str">
        <f t="shared" si="54"/>
        <v/>
      </c>
      <c r="BJ10" s="23" t="str">
        <f t="shared" si="55"/>
        <v/>
      </c>
      <c r="BK10" s="23" t="str">
        <f t="shared" si="56"/>
        <v/>
      </c>
      <c r="BL10" s="23" t="str">
        <f t="shared" si="57"/>
        <v/>
      </c>
      <c r="BM10" s="23" t="str">
        <f t="shared" si="58"/>
        <v/>
      </c>
      <c r="BN10" s="23" t="str">
        <f t="shared" si="59"/>
        <v/>
      </c>
      <c r="BO10" s="23" t="str">
        <f t="shared" si="60"/>
        <v/>
      </c>
      <c r="BP10" s="23" t="str">
        <f t="shared" si="61"/>
        <v/>
      </c>
      <c r="BQ10" s="23" t="str">
        <f t="shared" si="62"/>
        <v/>
      </c>
      <c r="BR10" s="23" t="str">
        <f t="shared" si="63"/>
        <v/>
      </c>
      <c r="BS10" s="23" t="str">
        <f t="shared" si="64"/>
        <v/>
      </c>
      <c r="BT10" s="23" t="str">
        <f t="shared" si="65"/>
        <v/>
      </c>
      <c r="BU10" s="23" t="str">
        <f t="shared" si="66"/>
        <v/>
      </c>
      <c r="BV10" s="23" t="str">
        <f t="shared" si="67"/>
        <v/>
      </c>
      <c r="BW10" s="23" t="str">
        <f t="shared" si="68"/>
        <v/>
      </c>
      <c r="BX10" s="23" t="str">
        <f t="shared" si="69"/>
        <v/>
      </c>
      <c r="BY10" s="23" t="str">
        <f t="shared" si="70"/>
        <v/>
      </c>
      <c r="BZ10" s="23" t="str">
        <f t="shared" si="71"/>
        <v/>
      </c>
      <c r="CA10" s="23" t="str">
        <f t="shared" si="72"/>
        <v/>
      </c>
      <c r="CB10" s="23" t="str">
        <f t="shared" si="73"/>
        <v/>
      </c>
      <c r="CC10" s="23" t="str">
        <f t="shared" si="74"/>
        <v/>
      </c>
      <c r="CD10" s="23" t="str">
        <f t="shared" si="75"/>
        <v/>
      </c>
      <c r="CE10" s="23" t="str">
        <f t="shared" si="76"/>
        <v/>
      </c>
      <c r="CF10" s="23" t="str">
        <f t="shared" si="77"/>
        <v/>
      </c>
      <c r="CG10" s="23" t="str">
        <f t="shared" si="78"/>
        <v/>
      </c>
      <c r="CH10" s="23" t="str">
        <f t="shared" si="79"/>
        <v/>
      </c>
      <c r="CI10" s="23" t="str">
        <f t="shared" si="80"/>
        <v/>
      </c>
      <c r="CJ10" s="23" t="str">
        <f t="shared" si="81"/>
        <v/>
      </c>
      <c r="CK10" s="23" t="str">
        <f t="shared" si="82"/>
        <v/>
      </c>
      <c r="CL10" s="23" t="str">
        <f t="shared" si="83"/>
        <v/>
      </c>
      <c r="CM10" s="23" t="str">
        <f t="shared" si="84"/>
        <v/>
      </c>
      <c r="CN10" s="23" t="str">
        <f t="shared" si="85"/>
        <v/>
      </c>
      <c r="CO10" s="23" t="str">
        <f t="shared" si="86"/>
        <v/>
      </c>
      <c r="CP10" s="23" t="str">
        <f t="shared" si="87"/>
        <v/>
      </c>
      <c r="CQ10" s="23" t="str">
        <f t="shared" si="88"/>
        <v/>
      </c>
      <c r="CR10" s="23" t="str">
        <f t="shared" si="89"/>
        <v/>
      </c>
      <c r="CS10" s="23" t="str">
        <f t="shared" si="90"/>
        <v/>
      </c>
      <c r="CT10" s="23" t="str">
        <f t="shared" si="91"/>
        <v/>
      </c>
      <c r="CU10" s="23" t="str">
        <f t="shared" si="92"/>
        <v/>
      </c>
      <c r="CV10" s="23" t="str">
        <f t="shared" si="93"/>
        <v/>
      </c>
      <c r="CW10" s="23" t="str">
        <f t="shared" si="94"/>
        <v/>
      </c>
      <c r="CX10" s="23" t="str">
        <f t="shared" si="95"/>
        <v/>
      </c>
      <c r="CY10" s="23" t="str">
        <f t="shared" si="96"/>
        <v/>
      </c>
      <c r="CZ10" s="23" t="str">
        <f t="shared" si="97"/>
        <v/>
      </c>
      <c r="DA10" s="23" t="str">
        <f t="shared" si="98"/>
        <v/>
      </c>
      <c r="DB10" s="23" t="str">
        <f t="shared" si="99"/>
        <v/>
      </c>
      <c r="DC10" s="23" t="e">
        <f t="shared" si="100"/>
        <v>#N/A</v>
      </c>
      <c r="DD10" s="23" t="str">
        <f t="shared" si="101"/>
        <v>00</v>
      </c>
      <c r="DE10" s="23" t="str">
        <f t="shared" si="102"/>
        <v>A</v>
      </c>
      <c r="DF10" s="23" t="e">
        <f t="shared" si="103"/>
        <v>#N/A</v>
      </c>
      <c r="DG10" s="23" t="str">
        <f t="shared" si="104"/>
        <v/>
      </c>
      <c r="DH10" s="23" t="str">
        <f t="shared" si="105"/>
        <v/>
      </c>
      <c r="DI10" s="23" t="str">
        <f t="shared" si="106"/>
        <v/>
      </c>
      <c r="DJ10" s="23" t="str">
        <f t="shared" si="107"/>
        <v/>
      </c>
      <c r="DK10" s="23" t="str">
        <f t="shared" si="108"/>
        <v>XXX</v>
      </c>
      <c r="DL10" s="23" t="str">
        <f t="shared" si="109"/>
        <v>XXX</v>
      </c>
      <c r="DM10" s="23" t="str">
        <f t="shared" si="110"/>
        <v>X</v>
      </c>
      <c r="DN10" s="23" t="str">
        <f t="shared" si="111"/>
        <v>X</v>
      </c>
      <c r="DO10" s="23" t="str">
        <f t="shared" si="112"/>
        <v>X</v>
      </c>
      <c r="DP10" s="23" t="str">
        <f t="shared" si="113"/>
        <v>X</v>
      </c>
      <c r="DQ10" s="23" t="str">
        <f t="shared" si="114"/>
        <v>X</v>
      </c>
      <c r="DR10" s="23" t="str">
        <f t="shared" si="115"/>
        <v>X</v>
      </c>
      <c r="DS10" s="23" t="str">
        <f t="shared" si="116"/>
        <v>0</v>
      </c>
      <c r="DT10" s="23" t="str">
        <f t="shared" si="117"/>
        <v>0</v>
      </c>
      <c r="DU10" s="23" t="str">
        <f t="shared" si="118"/>
        <v>A</v>
      </c>
      <c r="DV10" s="23" t="e">
        <f t="shared" si="119"/>
        <v>#N/A</v>
      </c>
      <c r="DW10" s="23" t="e">
        <f t="shared" si="120"/>
        <v>#N/A</v>
      </c>
      <c r="DX10" s="23" t="e">
        <f t="shared" si="121"/>
        <v>#N/A</v>
      </c>
      <c r="DY10" s="23" t="e">
        <f t="shared" si="122"/>
        <v>#N/A</v>
      </c>
      <c r="DZ10" s="23" t="e">
        <f t="shared" si="123"/>
        <v>#N/A</v>
      </c>
      <c r="EA10" s="23" t="e">
        <f t="shared" si="124"/>
        <v>#N/A</v>
      </c>
      <c r="EB10" s="23">
        <f t="shared" si="125"/>
        <v>25</v>
      </c>
      <c r="EC10" s="23">
        <f t="shared" si="126"/>
        <v>23</v>
      </c>
      <c r="ED10" s="23">
        <f t="shared" si="127"/>
        <v>25</v>
      </c>
      <c r="EE10" s="23">
        <f t="shared" si="128"/>
        <v>23</v>
      </c>
      <c r="EF10" s="23">
        <f t="shared" si="129"/>
        <v>25</v>
      </c>
      <c r="EG10" s="23">
        <f t="shared" si="130"/>
        <v>23</v>
      </c>
      <c r="EH10" s="23">
        <f t="shared" si="131"/>
        <v>1</v>
      </c>
      <c r="EI10" s="23">
        <f t="shared" si="132"/>
        <v>0</v>
      </c>
      <c r="EJ10" s="23">
        <f t="shared" si="133"/>
        <v>1</v>
      </c>
      <c r="EK10" s="23" t="e">
        <f t="shared" si="134"/>
        <v>#N/A</v>
      </c>
      <c r="EL10" s="23" t="e">
        <f t="shared" si="135"/>
        <v>#N/A</v>
      </c>
      <c r="EM10" s="23" t="e">
        <f t="shared" si="136"/>
        <v>#N/A</v>
      </c>
      <c r="EN10" s="23" t="e">
        <f t="shared" si="137"/>
        <v>#N/A</v>
      </c>
      <c r="EO10" s="23" t="e">
        <f t="shared" si="138"/>
        <v>#N/A</v>
      </c>
      <c r="EP10" s="23" t="e">
        <f t="shared" si="139"/>
        <v>#N/A</v>
      </c>
      <c r="EQ10" s="23" t="e">
        <f t="shared" si="140"/>
        <v>#N/A</v>
      </c>
      <c r="ER10" s="23" t="e">
        <f t="shared" si="141"/>
        <v>#N/A</v>
      </c>
    </row>
    <row r="11" spans="1:148" x14ac:dyDescent="0.25">
      <c r="A11" s="19"/>
      <c r="B11" s="19"/>
      <c r="C11" s="19"/>
      <c r="D11" s="20"/>
      <c r="E11" s="19"/>
      <c r="F11" s="25"/>
      <c r="G11" s="22" t="e">
        <f t="shared" si="0"/>
        <v>#N/A</v>
      </c>
      <c r="H11" s="23">
        <f t="shared" si="1"/>
        <v>1900</v>
      </c>
      <c r="I11" s="23">
        <f t="shared" si="2"/>
        <v>1</v>
      </c>
      <c r="J11" s="23">
        <f t="shared" si="3"/>
        <v>0</v>
      </c>
      <c r="K11" s="23" t="str">
        <f t="shared" si="4"/>
        <v/>
      </c>
      <c r="L11" s="23" t="str">
        <f t="shared" si="5"/>
        <v/>
      </c>
      <c r="M11" s="23" t="str">
        <f t="shared" si="6"/>
        <v/>
      </c>
      <c r="N11" s="23" t="str">
        <f t="shared" si="7"/>
        <v/>
      </c>
      <c r="O11" s="23" t="str">
        <f t="shared" si="8"/>
        <v/>
      </c>
      <c r="P11" s="23" t="str">
        <f t="shared" si="9"/>
        <v/>
      </c>
      <c r="Q11" s="23" t="str">
        <f t="shared" si="10"/>
        <v/>
      </c>
      <c r="R11" s="23" t="str">
        <f t="shared" si="11"/>
        <v/>
      </c>
      <c r="S11" s="23" t="str">
        <f t="shared" si="12"/>
        <v/>
      </c>
      <c r="T11" s="23" t="str">
        <f t="shared" si="13"/>
        <v/>
      </c>
      <c r="U11" s="23" t="str">
        <f t="shared" si="14"/>
        <v/>
      </c>
      <c r="V11" s="23" t="str">
        <f t="shared" si="15"/>
        <v/>
      </c>
      <c r="W11" s="23" t="str">
        <f t="shared" si="16"/>
        <v/>
      </c>
      <c r="X11" s="23" t="str">
        <f t="shared" si="17"/>
        <v/>
      </c>
      <c r="Y11" s="23" t="str">
        <f t="shared" si="18"/>
        <v/>
      </c>
      <c r="Z11" s="23" t="str">
        <f t="shared" si="19"/>
        <v/>
      </c>
      <c r="AA11" s="23" t="str">
        <f t="shared" si="20"/>
        <v/>
      </c>
      <c r="AB11" s="23" t="str">
        <f t="shared" si="21"/>
        <v/>
      </c>
      <c r="AC11" s="23" t="str">
        <f t="shared" si="22"/>
        <v/>
      </c>
      <c r="AD11" s="23" t="str">
        <f t="shared" si="23"/>
        <v/>
      </c>
      <c r="AE11" s="23" t="str">
        <f t="shared" si="24"/>
        <v/>
      </c>
      <c r="AF11" s="23" t="str">
        <f t="shared" si="25"/>
        <v/>
      </c>
      <c r="AG11" s="23" t="str">
        <f t="shared" si="26"/>
        <v/>
      </c>
      <c r="AH11" s="23" t="str">
        <f t="shared" si="27"/>
        <v/>
      </c>
      <c r="AI11" s="23" t="str">
        <f t="shared" si="28"/>
        <v/>
      </c>
      <c r="AJ11" s="23" t="str">
        <f t="shared" si="29"/>
        <v/>
      </c>
      <c r="AK11" s="23" t="str">
        <f t="shared" si="30"/>
        <v/>
      </c>
      <c r="AL11" s="23" t="str">
        <f t="shared" si="31"/>
        <v/>
      </c>
      <c r="AM11" s="23" t="str">
        <f t="shared" si="32"/>
        <v/>
      </c>
      <c r="AN11" s="23" t="str">
        <f t="shared" si="33"/>
        <v/>
      </c>
      <c r="AO11" s="23" t="str">
        <f t="shared" si="34"/>
        <v/>
      </c>
      <c r="AP11" s="23" t="str">
        <f t="shared" si="35"/>
        <v/>
      </c>
      <c r="AQ11" s="23" t="str">
        <f t="shared" si="36"/>
        <v/>
      </c>
      <c r="AR11" s="23" t="str">
        <f t="shared" si="37"/>
        <v/>
      </c>
      <c r="AS11" s="23" t="str">
        <f t="shared" si="38"/>
        <v/>
      </c>
      <c r="AT11" s="23" t="str">
        <f t="shared" si="39"/>
        <v/>
      </c>
      <c r="AU11" s="23" t="str">
        <f t="shared" si="40"/>
        <v/>
      </c>
      <c r="AV11" s="23" t="str">
        <f t="shared" si="41"/>
        <v/>
      </c>
      <c r="AW11" s="23" t="str">
        <f t="shared" si="42"/>
        <v/>
      </c>
      <c r="AX11" s="23" t="str">
        <f t="shared" si="43"/>
        <v/>
      </c>
      <c r="AY11" s="23" t="str">
        <f t="shared" si="44"/>
        <v/>
      </c>
      <c r="AZ11" s="23" t="str">
        <f t="shared" si="45"/>
        <v/>
      </c>
      <c r="BA11" s="23" t="str">
        <f t="shared" si="46"/>
        <v/>
      </c>
      <c r="BB11" s="23" t="str">
        <f t="shared" si="47"/>
        <v/>
      </c>
      <c r="BC11" s="23" t="str">
        <f t="shared" si="48"/>
        <v/>
      </c>
      <c r="BD11" s="23" t="str">
        <f t="shared" si="49"/>
        <v/>
      </c>
      <c r="BE11" s="23" t="str">
        <f t="shared" si="50"/>
        <v/>
      </c>
      <c r="BF11" s="23" t="str">
        <f t="shared" si="51"/>
        <v/>
      </c>
      <c r="BG11" s="23" t="str">
        <f t="shared" si="52"/>
        <v/>
      </c>
      <c r="BH11" s="23" t="str">
        <f t="shared" si="53"/>
        <v/>
      </c>
      <c r="BI11" s="23" t="str">
        <f t="shared" si="54"/>
        <v/>
      </c>
      <c r="BJ11" s="23" t="str">
        <f t="shared" si="55"/>
        <v/>
      </c>
      <c r="BK11" s="23" t="str">
        <f t="shared" si="56"/>
        <v/>
      </c>
      <c r="BL11" s="23" t="str">
        <f t="shared" si="57"/>
        <v/>
      </c>
      <c r="BM11" s="23" t="str">
        <f t="shared" si="58"/>
        <v/>
      </c>
      <c r="BN11" s="23" t="str">
        <f t="shared" si="59"/>
        <v/>
      </c>
      <c r="BO11" s="23" t="str">
        <f t="shared" si="60"/>
        <v/>
      </c>
      <c r="BP11" s="23" t="str">
        <f t="shared" si="61"/>
        <v/>
      </c>
      <c r="BQ11" s="23" t="str">
        <f t="shared" si="62"/>
        <v/>
      </c>
      <c r="BR11" s="23" t="str">
        <f t="shared" si="63"/>
        <v/>
      </c>
      <c r="BS11" s="23" t="str">
        <f t="shared" si="64"/>
        <v/>
      </c>
      <c r="BT11" s="23" t="str">
        <f t="shared" si="65"/>
        <v/>
      </c>
      <c r="BU11" s="23" t="str">
        <f t="shared" si="66"/>
        <v/>
      </c>
      <c r="BV11" s="23" t="str">
        <f t="shared" si="67"/>
        <v/>
      </c>
      <c r="BW11" s="23" t="str">
        <f t="shared" si="68"/>
        <v/>
      </c>
      <c r="BX11" s="23" t="str">
        <f t="shared" si="69"/>
        <v/>
      </c>
      <c r="BY11" s="23" t="str">
        <f t="shared" si="70"/>
        <v/>
      </c>
      <c r="BZ11" s="23" t="str">
        <f t="shared" si="71"/>
        <v/>
      </c>
      <c r="CA11" s="23" t="str">
        <f t="shared" si="72"/>
        <v/>
      </c>
      <c r="CB11" s="23" t="str">
        <f t="shared" si="73"/>
        <v/>
      </c>
      <c r="CC11" s="23" t="str">
        <f t="shared" si="74"/>
        <v/>
      </c>
      <c r="CD11" s="23" t="str">
        <f t="shared" si="75"/>
        <v/>
      </c>
      <c r="CE11" s="23" t="str">
        <f t="shared" si="76"/>
        <v/>
      </c>
      <c r="CF11" s="23" t="str">
        <f t="shared" si="77"/>
        <v/>
      </c>
      <c r="CG11" s="23" t="str">
        <f t="shared" si="78"/>
        <v/>
      </c>
      <c r="CH11" s="23" t="str">
        <f t="shared" si="79"/>
        <v/>
      </c>
      <c r="CI11" s="23" t="str">
        <f t="shared" si="80"/>
        <v/>
      </c>
      <c r="CJ11" s="23" t="str">
        <f t="shared" si="81"/>
        <v/>
      </c>
      <c r="CK11" s="23" t="str">
        <f t="shared" si="82"/>
        <v/>
      </c>
      <c r="CL11" s="23" t="str">
        <f t="shared" si="83"/>
        <v/>
      </c>
      <c r="CM11" s="23" t="str">
        <f t="shared" si="84"/>
        <v/>
      </c>
      <c r="CN11" s="23" t="str">
        <f t="shared" si="85"/>
        <v/>
      </c>
      <c r="CO11" s="23" t="str">
        <f t="shared" si="86"/>
        <v/>
      </c>
      <c r="CP11" s="23" t="str">
        <f t="shared" si="87"/>
        <v/>
      </c>
      <c r="CQ11" s="23" t="str">
        <f t="shared" si="88"/>
        <v/>
      </c>
      <c r="CR11" s="23" t="str">
        <f t="shared" si="89"/>
        <v/>
      </c>
      <c r="CS11" s="23" t="str">
        <f t="shared" si="90"/>
        <v/>
      </c>
      <c r="CT11" s="23" t="str">
        <f t="shared" si="91"/>
        <v/>
      </c>
      <c r="CU11" s="23" t="str">
        <f t="shared" si="92"/>
        <v/>
      </c>
      <c r="CV11" s="23" t="str">
        <f t="shared" si="93"/>
        <v/>
      </c>
      <c r="CW11" s="23" t="str">
        <f t="shared" si="94"/>
        <v/>
      </c>
      <c r="CX11" s="23" t="str">
        <f t="shared" si="95"/>
        <v/>
      </c>
      <c r="CY11" s="23" t="str">
        <f t="shared" si="96"/>
        <v/>
      </c>
      <c r="CZ11" s="23" t="str">
        <f t="shared" si="97"/>
        <v/>
      </c>
      <c r="DA11" s="23" t="str">
        <f t="shared" si="98"/>
        <v/>
      </c>
      <c r="DB11" s="23" t="str">
        <f t="shared" si="99"/>
        <v/>
      </c>
      <c r="DC11" s="23" t="e">
        <f t="shared" si="100"/>
        <v>#N/A</v>
      </c>
      <c r="DD11" s="23" t="str">
        <f t="shared" si="101"/>
        <v>00</v>
      </c>
      <c r="DE11" s="23" t="str">
        <f t="shared" si="102"/>
        <v>A</v>
      </c>
      <c r="DF11" s="23" t="e">
        <f t="shared" si="103"/>
        <v>#N/A</v>
      </c>
      <c r="DG11" s="23" t="str">
        <f t="shared" si="104"/>
        <v/>
      </c>
      <c r="DH11" s="23" t="str">
        <f t="shared" si="105"/>
        <v/>
      </c>
      <c r="DI11" s="23" t="str">
        <f t="shared" si="106"/>
        <v/>
      </c>
      <c r="DJ11" s="23" t="str">
        <f t="shared" si="107"/>
        <v/>
      </c>
      <c r="DK11" s="23" t="str">
        <f t="shared" si="108"/>
        <v>XXX</v>
      </c>
      <c r="DL11" s="23" t="str">
        <f t="shared" si="109"/>
        <v>XXX</v>
      </c>
      <c r="DM11" s="23" t="str">
        <f t="shared" si="110"/>
        <v>X</v>
      </c>
      <c r="DN11" s="23" t="str">
        <f t="shared" si="111"/>
        <v>X</v>
      </c>
      <c r="DO11" s="23" t="str">
        <f t="shared" si="112"/>
        <v>X</v>
      </c>
      <c r="DP11" s="23" t="str">
        <f t="shared" si="113"/>
        <v>X</v>
      </c>
      <c r="DQ11" s="23" t="str">
        <f t="shared" si="114"/>
        <v>X</v>
      </c>
      <c r="DR11" s="23" t="str">
        <f t="shared" si="115"/>
        <v>X</v>
      </c>
      <c r="DS11" s="23" t="str">
        <f t="shared" si="116"/>
        <v>0</v>
      </c>
      <c r="DT11" s="23" t="str">
        <f t="shared" si="117"/>
        <v>0</v>
      </c>
      <c r="DU11" s="23" t="str">
        <f t="shared" si="118"/>
        <v>A</v>
      </c>
      <c r="DV11" s="23" t="e">
        <f t="shared" si="119"/>
        <v>#N/A</v>
      </c>
      <c r="DW11" s="23" t="e">
        <f t="shared" si="120"/>
        <v>#N/A</v>
      </c>
      <c r="DX11" s="23" t="e">
        <f t="shared" si="121"/>
        <v>#N/A</v>
      </c>
      <c r="DY11" s="23" t="e">
        <f t="shared" si="122"/>
        <v>#N/A</v>
      </c>
      <c r="DZ11" s="23" t="e">
        <f t="shared" si="123"/>
        <v>#N/A</v>
      </c>
      <c r="EA11" s="23" t="e">
        <f t="shared" si="124"/>
        <v>#N/A</v>
      </c>
      <c r="EB11" s="23">
        <f t="shared" si="125"/>
        <v>25</v>
      </c>
      <c r="EC11" s="23">
        <f t="shared" si="126"/>
        <v>23</v>
      </c>
      <c r="ED11" s="23">
        <f t="shared" si="127"/>
        <v>25</v>
      </c>
      <c r="EE11" s="23">
        <f t="shared" si="128"/>
        <v>23</v>
      </c>
      <c r="EF11" s="23">
        <f t="shared" si="129"/>
        <v>25</v>
      </c>
      <c r="EG11" s="23">
        <f t="shared" si="130"/>
        <v>23</v>
      </c>
      <c r="EH11" s="23">
        <f t="shared" si="131"/>
        <v>1</v>
      </c>
      <c r="EI11" s="23">
        <f t="shared" si="132"/>
        <v>0</v>
      </c>
      <c r="EJ11" s="23">
        <f t="shared" si="133"/>
        <v>1</v>
      </c>
      <c r="EK11" s="23" t="e">
        <f t="shared" si="134"/>
        <v>#N/A</v>
      </c>
      <c r="EL11" s="23" t="e">
        <f t="shared" si="135"/>
        <v>#N/A</v>
      </c>
      <c r="EM11" s="23" t="e">
        <f t="shared" si="136"/>
        <v>#N/A</v>
      </c>
      <c r="EN11" s="23" t="e">
        <f t="shared" si="137"/>
        <v>#N/A</v>
      </c>
      <c r="EO11" s="23" t="e">
        <f t="shared" si="138"/>
        <v>#N/A</v>
      </c>
      <c r="EP11" s="23" t="e">
        <f t="shared" si="139"/>
        <v>#N/A</v>
      </c>
      <c r="EQ11" s="23" t="e">
        <f t="shared" si="140"/>
        <v>#N/A</v>
      </c>
      <c r="ER11" s="23" t="e">
        <f t="shared" si="141"/>
        <v>#N/A</v>
      </c>
    </row>
    <row r="12" spans="1:148" x14ac:dyDescent="0.25">
      <c r="A12" s="19"/>
      <c r="B12" s="19"/>
      <c r="C12" s="19"/>
      <c r="D12" s="20"/>
      <c r="E12" s="19"/>
      <c r="F12" s="25"/>
      <c r="G12" s="22" t="e">
        <f t="shared" si="0"/>
        <v>#N/A</v>
      </c>
      <c r="H12" s="23">
        <f t="shared" si="1"/>
        <v>1900</v>
      </c>
      <c r="I12" s="23">
        <f t="shared" si="2"/>
        <v>1</v>
      </c>
      <c r="J12" s="23">
        <f t="shared" si="3"/>
        <v>0</v>
      </c>
      <c r="K12" s="23" t="str">
        <f t="shared" si="4"/>
        <v/>
      </c>
      <c r="L12" s="23" t="str">
        <f t="shared" si="5"/>
        <v/>
      </c>
      <c r="M12" s="23" t="str">
        <f t="shared" si="6"/>
        <v/>
      </c>
      <c r="N12" s="23" t="str">
        <f t="shared" si="7"/>
        <v/>
      </c>
      <c r="O12" s="23" t="str">
        <f t="shared" si="8"/>
        <v/>
      </c>
      <c r="P12" s="23" t="str">
        <f t="shared" si="9"/>
        <v/>
      </c>
      <c r="Q12" s="23" t="str">
        <f t="shared" si="10"/>
        <v/>
      </c>
      <c r="R12" s="23" t="str">
        <f t="shared" si="11"/>
        <v/>
      </c>
      <c r="S12" s="23" t="str">
        <f t="shared" si="12"/>
        <v/>
      </c>
      <c r="T12" s="23" t="str">
        <f t="shared" si="13"/>
        <v/>
      </c>
      <c r="U12" s="23" t="str">
        <f t="shared" si="14"/>
        <v/>
      </c>
      <c r="V12" s="23" t="str">
        <f t="shared" si="15"/>
        <v/>
      </c>
      <c r="W12" s="23" t="str">
        <f t="shared" si="16"/>
        <v/>
      </c>
      <c r="X12" s="23" t="str">
        <f t="shared" si="17"/>
        <v/>
      </c>
      <c r="Y12" s="23" t="str">
        <f t="shared" si="18"/>
        <v/>
      </c>
      <c r="Z12" s="23" t="str">
        <f t="shared" si="19"/>
        <v/>
      </c>
      <c r="AA12" s="23" t="str">
        <f t="shared" si="20"/>
        <v/>
      </c>
      <c r="AB12" s="23" t="str">
        <f t="shared" si="21"/>
        <v/>
      </c>
      <c r="AC12" s="23" t="str">
        <f t="shared" si="22"/>
        <v/>
      </c>
      <c r="AD12" s="23" t="str">
        <f t="shared" si="23"/>
        <v/>
      </c>
      <c r="AE12" s="23" t="str">
        <f t="shared" si="24"/>
        <v/>
      </c>
      <c r="AF12" s="23" t="str">
        <f t="shared" si="25"/>
        <v/>
      </c>
      <c r="AG12" s="23" t="str">
        <f t="shared" si="26"/>
        <v/>
      </c>
      <c r="AH12" s="23" t="str">
        <f t="shared" si="27"/>
        <v/>
      </c>
      <c r="AI12" s="23" t="str">
        <f t="shared" si="28"/>
        <v/>
      </c>
      <c r="AJ12" s="23" t="str">
        <f t="shared" si="29"/>
        <v/>
      </c>
      <c r="AK12" s="23" t="str">
        <f t="shared" si="30"/>
        <v/>
      </c>
      <c r="AL12" s="23" t="str">
        <f t="shared" si="31"/>
        <v/>
      </c>
      <c r="AM12" s="23" t="str">
        <f t="shared" si="32"/>
        <v/>
      </c>
      <c r="AN12" s="23" t="str">
        <f t="shared" si="33"/>
        <v/>
      </c>
      <c r="AO12" s="23" t="str">
        <f t="shared" si="34"/>
        <v/>
      </c>
      <c r="AP12" s="23" t="str">
        <f t="shared" si="35"/>
        <v/>
      </c>
      <c r="AQ12" s="23" t="str">
        <f t="shared" si="36"/>
        <v/>
      </c>
      <c r="AR12" s="23" t="str">
        <f t="shared" si="37"/>
        <v/>
      </c>
      <c r="AS12" s="23" t="str">
        <f t="shared" si="38"/>
        <v/>
      </c>
      <c r="AT12" s="23" t="str">
        <f t="shared" si="39"/>
        <v/>
      </c>
      <c r="AU12" s="23" t="str">
        <f t="shared" si="40"/>
        <v/>
      </c>
      <c r="AV12" s="23" t="str">
        <f t="shared" si="41"/>
        <v/>
      </c>
      <c r="AW12" s="23" t="str">
        <f t="shared" si="42"/>
        <v/>
      </c>
      <c r="AX12" s="23" t="str">
        <f t="shared" si="43"/>
        <v/>
      </c>
      <c r="AY12" s="23" t="str">
        <f t="shared" si="44"/>
        <v/>
      </c>
      <c r="AZ12" s="23" t="str">
        <f t="shared" si="45"/>
        <v/>
      </c>
      <c r="BA12" s="23" t="str">
        <f t="shared" si="46"/>
        <v/>
      </c>
      <c r="BB12" s="23" t="str">
        <f t="shared" si="47"/>
        <v/>
      </c>
      <c r="BC12" s="23" t="str">
        <f t="shared" si="48"/>
        <v/>
      </c>
      <c r="BD12" s="23" t="str">
        <f t="shared" si="49"/>
        <v/>
      </c>
      <c r="BE12" s="23" t="str">
        <f t="shared" si="50"/>
        <v/>
      </c>
      <c r="BF12" s="23" t="str">
        <f t="shared" si="51"/>
        <v/>
      </c>
      <c r="BG12" s="23" t="str">
        <f t="shared" si="52"/>
        <v/>
      </c>
      <c r="BH12" s="23" t="str">
        <f t="shared" si="53"/>
        <v/>
      </c>
      <c r="BI12" s="23" t="str">
        <f t="shared" si="54"/>
        <v/>
      </c>
      <c r="BJ12" s="23" t="str">
        <f t="shared" si="55"/>
        <v/>
      </c>
      <c r="BK12" s="23" t="str">
        <f t="shared" si="56"/>
        <v/>
      </c>
      <c r="BL12" s="23" t="str">
        <f t="shared" si="57"/>
        <v/>
      </c>
      <c r="BM12" s="23" t="str">
        <f t="shared" si="58"/>
        <v/>
      </c>
      <c r="BN12" s="23" t="str">
        <f t="shared" si="59"/>
        <v/>
      </c>
      <c r="BO12" s="23" t="str">
        <f t="shared" si="60"/>
        <v/>
      </c>
      <c r="BP12" s="23" t="str">
        <f t="shared" si="61"/>
        <v/>
      </c>
      <c r="BQ12" s="23" t="str">
        <f t="shared" si="62"/>
        <v/>
      </c>
      <c r="BR12" s="23" t="str">
        <f t="shared" si="63"/>
        <v/>
      </c>
      <c r="BS12" s="23" t="str">
        <f t="shared" si="64"/>
        <v/>
      </c>
      <c r="BT12" s="23" t="str">
        <f t="shared" si="65"/>
        <v/>
      </c>
      <c r="BU12" s="23" t="str">
        <f t="shared" si="66"/>
        <v/>
      </c>
      <c r="BV12" s="23" t="str">
        <f t="shared" si="67"/>
        <v/>
      </c>
      <c r="BW12" s="23" t="str">
        <f t="shared" si="68"/>
        <v/>
      </c>
      <c r="BX12" s="23" t="str">
        <f t="shared" si="69"/>
        <v/>
      </c>
      <c r="BY12" s="23" t="str">
        <f t="shared" si="70"/>
        <v/>
      </c>
      <c r="BZ12" s="23" t="str">
        <f t="shared" si="71"/>
        <v/>
      </c>
      <c r="CA12" s="23" t="str">
        <f t="shared" si="72"/>
        <v/>
      </c>
      <c r="CB12" s="23" t="str">
        <f t="shared" si="73"/>
        <v/>
      </c>
      <c r="CC12" s="23" t="str">
        <f t="shared" si="74"/>
        <v/>
      </c>
      <c r="CD12" s="23" t="str">
        <f t="shared" si="75"/>
        <v/>
      </c>
      <c r="CE12" s="23" t="str">
        <f t="shared" si="76"/>
        <v/>
      </c>
      <c r="CF12" s="23" t="str">
        <f t="shared" si="77"/>
        <v/>
      </c>
      <c r="CG12" s="23" t="str">
        <f t="shared" si="78"/>
        <v/>
      </c>
      <c r="CH12" s="23" t="str">
        <f t="shared" si="79"/>
        <v/>
      </c>
      <c r="CI12" s="23" t="str">
        <f t="shared" si="80"/>
        <v/>
      </c>
      <c r="CJ12" s="23" t="str">
        <f t="shared" si="81"/>
        <v/>
      </c>
      <c r="CK12" s="23" t="str">
        <f t="shared" si="82"/>
        <v/>
      </c>
      <c r="CL12" s="23" t="str">
        <f t="shared" si="83"/>
        <v/>
      </c>
      <c r="CM12" s="23" t="str">
        <f t="shared" si="84"/>
        <v/>
      </c>
      <c r="CN12" s="23" t="str">
        <f t="shared" si="85"/>
        <v/>
      </c>
      <c r="CO12" s="23" t="str">
        <f t="shared" si="86"/>
        <v/>
      </c>
      <c r="CP12" s="23" t="str">
        <f t="shared" si="87"/>
        <v/>
      </c>
      <c r="CQ12" s="23" t="str">
        <f t="shared" si="88"/>
        <v/>
      </c>
      <c r="CR12" s="23" t="str">
        <f t="shared" si="89"/>
        <v/>
      </c>
      <c r="CS12" s="23" t="str">
        <f t="shared" si="90"/>
        <v/>
      </c>
      <c r="CT12" s="23" t="str">
        <f t="shared" si="91"/>
        <v/>
      </c>
      <c r="CU12" s="23" t="str">
        <f t="shared" si="92"/>
        <v/>
      </c>
      <c r="CV12" s="23" t="str">
        <f t="shared" si="93"/>
        <v/>
      </c>
      <c r="CW12" s="23" t="str">
        <f t="shared" si="94"/>
        <v/>
      </c>
      <c r="CX12" s="23" t="str">
        <f t="shared" si="95"/>
        <v/>
      </c>
      <c r="CY12" s="23" t="str">
        <f t="shared" si="96"/>
        <v/>
      </c>
      <c r="CZ12" s="23" t="str">
        <f t="shared" si="97"/>
        <v/>
      </c>
      <c r="DA12" s="23" t="str">
        <f t="shared" si="98"/>
        <v/>
      </c>
      <c r="DB12" s="23" t="str">
        <f t="shared" si="99"/>
        <v/>
      </c>
      <c r="DC12" s="23" t="e">
        <f t="shared" si="100"/>
        <v>#N/A</v>
      </c>
      <c r="DD12" s="23" t="str">
        <f t="shared" si="101"/>
        <v>00</v>
      </c>
      <c r="DE12" s="23" t="str">
        <f t="shared" si="102"/>
        <v>A</v>
      </c>
      <c r="DF12" s="23" t="e">
        <f t="shared" si="103"/>
        <v>#N/A</v>
      </c>
      <c r="DG12" s="23" t="str">
        <f t="shared" si="104"/>
        <v/>
      </c>
      <c r="DH12" s="23" t="str">
        <f t="shared" si="105"/>
        <v/>
      </c>
      <c r="DI12" s="23" t="str">
        <f t="shared" si="106"/>
        <v/>
      </c>
      <c r="DJ12" s="23" t="str">
        <f t="shared" si="107"/>
        <v/>
      </c>
      <c r="DK12" s="23" t="str">
        <f t="shared" si="108"/>
        <v>XXX</v>
      </c>
      <c r="DL12" s="23" t="str">
        <f t="shared" si="109"/>
        <v>XXX</v>
      </c>
      <c r="DM12" s="23" t="str">
        <f t="shared" si="110"/>
        <v>X</v>
      </c>
      <c r="DN12" s="23" t="str">
        <f t="shared" si="111"/>
        <v>X</v>
      </c>
      <c r="DO12" s="23" t="str">
        <f t="shared" si="112"/>
        <v>X</v>
      </c>
      <c r="DP12" s="23" t="str">
        <f t="shared" si="113"/>
        <v>X</v>
      </c>
      <c r="DQ12" s="23" t="str">
        <f t="shared" si="114"/>
        <v>X</v>
      </c>
      <c r="DR12" s="23" t="str">
        <f t="shared" si="115"/>
        <v>X</v>
      </c>
      <c r="DS12" s="23" t="str">
        <f t="shared" si="116"/>
        <v>0</v>
      </c>
      <c r="DT12" s="23" t="str">
        <f t="shared" si="117"/>
        <v>0</v>
      </c>
      <c r="DU12" s="23" t="str">
        <f t="shared" si="118"/>
        <v>A</v>
      </c>
      <c r="DV12" s="23" t="e">
        <f t="shared" si="119"/>
        <v>#N/A</v>
      </c>
      <c r="DW12" s="23" t="e">
        <f t="shared" si="120"/>
        <v>#N/A</v>
      </c>
      <c r="DX12" s="23" t="e">
        <f t="shared" si="121"/>
        <v>#N/A</v>
      </c>
      <c r="DY12" s="23" t="e">
        <f t="shared" si="122"/>
        <v>#N/A</v>
      </c>
      <c r="DZ12" s="23" t="e">
        <f t="shared" si="123"/>
        <v>#N/A</v>
      </c>
      <c r="EA12" s="23" t="e">
        <f t="shared" si="124"/>
        <v>#N/A</v>
      </c>
      <c r="EB12" s="23">
        <f t="shared" si="125"/>
        <v>25</v>
      </c>
      <c r="EC12" s="23">
        <f t="shared" si="126"/>
        <v>23</v>
      </c>
      <c r="ED12" s="23">
        <f t="shared" si="127"/>
        <v>25</v>
      </c>
      <c r="EE12" s="23">
        <f t="shared" si="128"/>
        <v>23</v>
      </c>
      <c r="EF12" s="23">
        <f t="shared" si="129"/>
        <v>25</v>
      </c>
      <c r="EG12" s="23">
        <f t="shared" si="130"/>
        <v>23</v>
      </c>
      <c r="EH12" s="23">
        <f t="shared" si="131"/>
        <v>1</v>
      </c>
      <c r="EI12" s="23">
        <f t="shared" si="132"/>
        <v>0</v>
      </c>
      <c r="EJ12" s="23">
        <f t="shared" si="133"/>
        <v>1</v>
      </c>
      <c r="EK12" s="23" t="e">
        <f t="shared" si="134"/>
        <v>#N/A</v>
      </c>
      <c r="EL12" s="23" t="e">
        <f t="shared" si="135"/>
        <v>#N/A</v>
      </c>
      <c r="EM12" s="23" t="e">
        <f t="shared" si="136"/>
        <v>#N/A</v>
      </c>
      <c r="EN12" s="23" t="e">
        <f t="shared" si="137"/>
        <v>#N/A</v>
      </c>
      <c r="EO12" s="23" t="e">
        <f t="shared" si="138"/>
        <v>#N/A</v>
      </c>
      <c r="EP12" s="23" t="e">
        <f t="shared" si="139"/>
        <v>#N/A</v>
      </c>
      <c r="EQ12" s="23" t="e">
        <f t="shared" si="140"/>
        <v>#N/A</v>
      </c>
      <c r="ER12" s="23" t="e">
        <f t="shared" si="141"/>
        <v>#N/A</v>
      </c>
    </row>
    <row r="13" spans="1:148" x14ac:dyDescent="0.25">
      <c r="A13" s="19"/>
      <c r="B13" s="19"/>
      <c r="C13" s="19"/>
      <c r="D13" s="20"/>
      <c r="E13" s="24"/>
      <c r="F13" s="25"/>
      <c r="G13" s="22" t="e">
        <f t="shared" si="0"/>
        <v>#N/A</v>
      </c>
      <c r="H13" s="23">
        <f t="shared" si="1"/>
        <v>1900</v>
      </c>
      <c r="I13" s="23">
        <f t="shared" si="2"/>
        <v>1</v>
      </c>
      <c r="J13" s="23">
        <f t="shared" si="3"/>
        <v>0</v>
      </c>
      <c r="K13" s="23" t="str">
        <f t="shared" si="4"/>
        <v/>
      </c>
      <c r="L13" s="23" t="str">
        <f t="shared" si="5"/>
        <v/>
      </c>
      <c r="M13" s="23" t="str">
        <f t="shared" si="6"/>
        <v/>
      </c>
      <c r="N13" s="23" t="str">
        <f t="shared" si="7"/>
        <v/>
      </c>
      <c r="O13" s="23" t="str">
        <f t="shared" si="8"/>
        <v/>
      </c>
      <c r="P13" s="23" t="str">
        <f t="shared" si="9"/>
        <v/>
      </c>
      <c r="Q13" s="23" t="str">
        <f t="shared" si="10"/>
        <v/>
      </c>
      <c r="R13" s="23" t="str">
        <f t="shared" si="11"/>
        <v/>
      </c>
      <c r="S13" s="23" t="str">
        <f t="shared" si="12"/>
        <v/>
      </c>
      <c r="T13" s="23" t="str">
        <f t="shared" si="13"/>
        <v/>
      </c>
      <c r="U13" s="23" t="str">
        <f t="shared" si="14"/>
        <v/>
      </c>
      <c r="V13" s="23" t="str">
        <f t="shared" si="15"/>
        <v/>
      </c>
      <c r="W13" s="23" t="str">
        <f t="shared" si="16"/>
        <v/>
      </c>
      <c r="X13" s="23" t="str">
        <f t="shared" si="17"/>
        <v/>
      </c>
      <c r="Y13" s="23" t="str">
        <f t="shared" si="18"/>
        <v/>
      </c>
      <c r="Z13" s="23" t="str">
        <f t="shared" si="19"/>
        <v/>
      </c>
      <c r="AA13" s="23" t="str">
        <f t="shared" si="20"/>
        <v/>
      </c>
      <c r="AB13" s="23" t="str">
        <f t="shared" si="21"/>
        <v/>
      </c>
      <c r="AC13" s="23" t="str">
        <f t="shared" si="22"/>
        <v/>
      </c>
      <c r="AD13" s="23" t="str">
        <f t="shared" si="23"/>
        <v/>
      </c>
      <c r="AE13" s="23" t="str">
        <f t="shared" si="24"/>
        <v/>
      </c>
      <c r="AF13" s="23" t="str">
        <f t="shared" si="25"/>
        <v/>
      </c>
      <c r="AG13" s="23" t="str">
        <f t="shared" si="26"/>
        <v/>
      </c>
      <c r="AH13" s="23" t="str">
        <f t="shared" si="27"/>
        <v/>
      </c>
      <c r="AI13" s="23" t="str">
        <f t="shared" si="28"/>
        <v/>
      </c>
      <c r="AJ13" s="23" t="str">
        <f t="shared" si="29"/>
        <v/>
      </c>
      <c r="AK13" s="23" t="str">
        <f t="shared" si="30"/>
        <v/>
      </c>
      <c r="AL13" s="23" t="str">
        <f t="shared" si="31"/>
        <v/>
      </c>
      <c r="AM13" s="23" t="str">
        <f t="shared" si="32"/>
        <v/>
      </c>
      <c r="AN13" s="23" t="str">
        <f t="shared" si="33"/>
        <v/>
      </c>
      <c r="AO13" s="23" t="str">
        <f t="shared" si="34"/>
        <v/>
      </c>
      <c r="AP13" s="23" t="str">
        <f t="shared" si="35"/>
        <v/>
      </c>
      <c r="AQ13" s="23" t="str">
        <f t="shared" si="36"/>
        <v/>
      </c>
      <c r="AR13" s="23" t="str">
        <f t="shared" si="37"/>
        <v/>
      </c>
      <c r="AS13" s="23" t="str">
        <f t="shared" si="38"/>
        <v/>
      </c>
      <c r="AT13" s="23" t="str">
        <f t="shared" si="39"/>
        <v/>
      </c>
      <c r="AU13" s="23" t="str">
        <f t="shared" si="40"/>
        <v/>
      </c>
      <c r="AV13" s="23" t="str">
        <f t="shared" si="41"/>
        <v/>
      </c>
      <c r="AW13" s="23" t="str">
        <f t="shared" si="42"/>
        <v/>
      </c>
      <c r="AX13" s="23" t="str">
        <f t="shared" si="43"/>
        <v/>
      </c>
      <c r="AY13" s="23" t="str">
        <f t="shared" si="44"/>
        <v/>
      </c>
      <c r="AZ13" s="23" t="str">
        <f t="shared" si="45"/>
        <v/>
      </c>
      <c r="BA13" s="23" t="str">
        <f t="shared" si="46"/>
        <v/>
      </c>
      <c r="BB13" s="23" t="str">
        <f t="shared" si="47"/>
        <v/>
      </c>
      <c r="BC13" s="23" t="str">
        <f t="shared" si="48"/>
        <v/>
      </c>
      <c r="BD13" s="23" t="str">
        <f t="shared" si="49"/>
        <v/>
      </c>
      <c r="BE13" s="23" t="str">
        <f t="shared" si="50"/>
        <v/>
      </c>
      <c r="BF13" s="23" t="str">
        <f t="shared" si="51"/>
        <v/>
      </c>
      <c r="BG13" s="23" t="str">
        <f t="shared" si="52"/>
        <v/>
      </c>
      <c r="BH13" s="23" t="str">
        <f t="shared" si="53"/>
        <v/>
      </c>
      <c r="BI13" s="23" t="str">
        <f t="shared" si="54"/>
        <v/>
      </c>
      <c r="BJ13" s="23" t="str">
        <f t="shared" si="55"/>
        <v/>
      </c>
      <c r="BK13" s="23" t="str">
        <f t="shared" si="56"/>
        <v/>
      </c>
      <c r="BL13" s="23" t="str">
        <f t="shared" si="57"/>
        <v/>
      </c>
      <c r="BM13" s="23" t="str">
        <f t="shared" si="58"/>
        <v/>
      </c>
      <c r="BN13" s="23" t="str">
        <f t="shared" si="59"/>
        <v/>
      </c>
      <c r="BO13" s="23" t="str">
        <f t="shared" si="60"/>
        <v/>
      </c>
      <c r="BP13" s="23" t="str">
        <f t="shared" si="61"/>
        <v/>
      </c>
      <c r="BQ13" s="23" t="str">
        <f t="shared" si="62"/>
        <v/>
      </c>
      <c r="BR13" s="23" t="str">
        <f t="shared" si="63"/>
        <v/>
      </c>
      <c r="BS13" s="23" t="str">
        <f t="shared" si="64"/>
        <v/>
      </c>
      <c r="BT13" s="23" t="str">
        <f t="shared" si="65"/>
        <v/>
      </c>
      <c r="BU13" s="23" t="str">
        <f t="shared" si="66"/>
        <v/>
      </c>
      <c r="BV13" s="23" t="str">
        <f t="shared" si="67"/>
        <v/>
      </c>
      <c r="BW13" s="23" t="str">
        <f t="shared" si="68"/>
        <v/>
      </c>
      <c r="BX13" s="23" t="str">
        <f t="shared" si="69"/>
        <v/>
      </c>
      <c r="BY13" s="23" t="str">
        <f t="shared" si="70"/>
        <v/>
      </c>
      <c r="BZ13" s="23" t="str">
        <f t="shared" si="71"/>
        <v/>
      </c>
      <c r="CA13" s="23" t="str">
        <f t="shared" si="72"/>
        <v/>
      </c>
      <c r="CB13" s="23" t="str">
        <f t="shared" si="73"/>
        <v/>
      </c>
      <c r="CC13" s="23" t="str">
        <f t="shared" si="74"/>
        <v/>
      </c>
      <c r="CD13" s="23" t="str">
        <f t="shared" si="75"/>
        <v/>
      </c>
      <c r="CE13" s="23" t="str">
        <f t="shared" si="76"/>
        <v/>
      </c>
      <c r="CF13" s="23" t="str">
        <f t="shared" si="77"/>
        <v/>
      </c>
      <c r="CG13" s="23" t="str">
        <f t="shared" si="78"/>
        <v/>
      </c>
      <c r="CH13" s="23" t="str">
        <f t="shared" si="79"/>
        <v/>
      </c>
      <c r="CI13" s="23" t="str">
        <f t="shared" si="80"/>
        <v/>
      </c>
      <c r="CJ13" s="23" t="str">
        <f t="shared" si="81"/>
        <v/>
      </c>
      <c r="CK13" s="23" t="str">
        <f t="shared" si="82"/>
        <v/>
      </c>
      <c r="CL13" s="23" t="str">
        <f t="shared" si="83"/>
        <v/>
      </c>
      <c r="CM13" s="23" t="str">
        <f t="shared" si="84"/>
        <v/>
      </c>
      <c r="CN13" s="23" t="str">
        <f t="shared" si="85"/>
        <v/>
      </c>
      <c r="CO13" s="23" t="str">
        <f t="shared" si="86"/>
        <v/>
      </c>
      <c r="CP13" s="23" t="str">
        <f t="shared" si="87"/>
        <v/>
      </c>
      <c r="CQ13" s="23" t="str">
        <f t="shared" si="88"/>
        <v/>
      </c>
      <c r="CR13" s="23" t="str">
        <f t="shared" si="89"/>
        <v/>
      </c>
      <c r="CS13" s="23" t="str">
        <f t="shared" si="90"/>
        <v/>
      </c>
      <c r="CT13" s="23" t="str">
        <f t="shared" si="91"/>
        <v/>
      </c>
      <c r="CU13" s="23" t="str">
        <f t="shared" si="92"/>
        <v/>
      </c>
      <c r="CV13" s="23" t="str">
        <f t="shared" si="93"/>
        <v/>
      </c>
      <c r="CW13" s="23" t="str">
        <f t="shared" si="94"/>
        <v/>
      </c>
      <c r="CX13" s="23" t="str">
        <f t="shared" si="95"/>
        <v/>
      </c>
      <c r="CY13" s="23" t="str">
        <f t="shared" si="96"/>
        <v/>
      </c>
      <c r="CZ13" s="23" t="str">
        <f t="shared" si="97"/>
        <v/>
      </c>
      <c r="DA13" s="23" t="str">
        <f t="shared" si="98"/>
        <v/>
      </c>
      <c r="DB13" s="23" t="str">
        <f t="shared" si="99"/>
        <v/>
      </c>
      <c r="DC13" s="23" t="e">
        <f t="shared" si="100"/>
        <v>#N/A</v>
      </c>
      <c r="DD13" s="23" t="str">
        <f t="shared" si="101"/>
        <v>00</v>
      </c>
      <c r="DE13" s="23" t="str">
        <f t="shared" si="102"/>
        <v>A</v>
      </c>
      <c r="DF13" s="23" t="e">
        <f t="shared" si="103"/>
        <v>#N/A</v>
      </c>
      <c r="DG13" s="23" t="str">
        <f t="shared" si="104"/>
        <v/>
      </c>
      <c r="DH13" s="23" t="str">
        <f t="shared" si="105"/>
        <v/>
      </c>
      <c r="DI13" s="23" t="str">
        <f t="shared" si="106"/>
        <v/>
      </c>
      <c r="DJ13" s="23" t="str">
        <f t="shared" si="107"/>
        <v/>
      </c>
      <c r="DK13" s="23" t="str">
        <f t="shared" si="108"/>
        <v>XXX</v>
      </c>
      <c r="DL13" s="23" t="str">
        <f t="shared" si="109"/>
        <v>XXX</v>
      </c>
      <c r="DM13" s="23" t="str">
        <f t="shared" si="110"/>
        <v>X</v>
      </c>
      <c r="DN13" s="23" t="str">
        <f t="shared" si="111"/>
        <v>X</v>
      </c>
      <c r="DO13" s="23" t="str">
        <f t="shared" si="112"/>
        <v>X</v>
      </c>
      <c r="DP13" s="23" t="str">
        <f t="shared" si="113"/>
        <v>X</v>
      </c>
      <c r="DQ13" s="23" t="str">
        <f t="shared" si="114"/>
        <v>X</v>
      </c>
      <c r="DR13" s="23" t="str">
        <f t="shared" si="115"/>
        <v>X</v>
      </c>
      <c r="DS13" s="23" t="str">
        <f t="shared" si="116"/>
        <v>0</v>
      </c>
      <c r="DT13" s="23" t="str">
        <f t="shared" si="117"/>
        <v>0</v>
      </c>
      <c r="DU13" s="23" t="str">
        <f t="shared" si="118"/>
        <v>A</v>
      </c>
      <c r="DV13" s="23" t="e">
        <f t="shared" si="119"/>
        <v>#N/A</v>
      </c>
      <c r="DW13" s="23" t="e">
        <f t="shared" si="120"/>
        <v>#N/A</v>
      </c>
      <c r="DX13" s="23" t="e">
        <f t="shared" si="121"/>
        <v>#N/A</v>
      </c>
      <c r="DY13" s="23" t="e">
        <f t="shared" si="122"/>
        <v>#N/A</v>
      </c>
      <c r="DZ13" s="23" t="e">
        <f t="shared" si="123"/>
        <v>#N/A</v>
      </c>
      <c r="EA13" s="23" t="e">
        <f t="shared" si="124"/>
        <v>#N/A</v>
      </c>
      <c r="EB13" s="23">
        <f t="shared" si="125"/>
        <v>25</v>
      </c>
      <c r="EC13" s="23">
        <f t="shared" si="126"/>
        <v>23</v>
      </c>
      <c r="ED13" s="23">
        <f t="shared" si="127"/>
        <v>25</v>
      </c>
      <c r="EE13" s="23">
        <f t="shared" si="128"/>
        <v>23</v>
      </c>
      <c r="EF13" s="23">
        <f t="shared" si="129"/>
        <v>25</v>
      </c>
      <c r="EG13" s="23">
        <f t="shared" si="130"/>
        <v>23</v>
      </c>
      <c r="EH13" s="23">
        <f t="shared" si="131"/>
        <v>1</v>
      </c>
      <c r="EI13" s="23">
        <f t="shared" si="132"/>
        <v>0</v>
      </c>
      <c r="EJ13" s="23">
        <f t="shared" si="133"/>
        <v>1</v>
      </c>
      <c r="EK13" s="23" t="e">
        <f t="shared" si="134"/>
        <v>#N/A</v>
      </c>
      <c r="EL13" s="23" t="e">
        <f t="shared" si="135"/>
        <v>#N/A</v>
      </c>
      <c r="EM13" s="23" t="e">
        <f t="shared" si="136"/>
        <v>#N/A</v>
      </c>
      <c r="EN13" s="23" t="e">
        <f t="shared" si="137"/>
        <v>#N/A</v>
      </c>
      <c r="EO13" s="23" t="e">
        <f t="shared" si="138"/>
        <v>#N/A</v>
      </c>
      <c r="EP13" s="23" t="e">
        <f t="shared" si="139"/>
        <v>#N/A</v>
      </c>
      <c r="EQ13" s="23" t="e">
        <f t="shared" si="140"/>
        <v>#N/A</v>
      </c>
      <c r="ER13" s="23" t="e">
        <f t="shared" si="141"/>
        <v>#N/A</v>
      </c>
    </row>
    <row r="14" spans="1:148" x14ac:dyDescent="0.25">
      <c r="A14" s="19"/>
      <c r="B14" s="19"/>
      <c r="C14" s="19"/>
      <c r="D14" s="20"/>
      <c r="E14" s="19"/>
      <c r="F14" s="25"/>
      <c r="G14" s="22" t="e">
        <f t="shared" si="0"/>
        <v>#N/A</v>
      </c>
      <c r="H14" s="23">
        <f t="shared" si="1"/>
        <v>1900</v>
      </c>
      <c r="I14" s="23">
        <f t="shared" si="2"/>
        <v>1</v>
      </c>
      <c r="J14" s="23">
        <f t="shared" si="3"/>
        <v>0</v>
      </c>
      <c r="K14" s="23" t="str">
        <f t="shared" si="4"/>
        <v/>
      </c>
      <c r="L14" s="23" t="str">
        <f t="shared" si="5"/>
        <v/>
      </c>
      <c r="M14" s="23" t="str">
        <f t="shared" si="6"/>
        <v/>
      </c>
      <c r="N14" s="23" t="str">
        <f t="shared" si="7"/>
        <v/>
      </c>
      <c r="O14" s="23" t="str">
        <f t="shared" si="8"/>
        <v/>
      </c>
      <c r="P14" s="23" t="str">
        <f t="shared" si="9"/>
        <v/>
      </c>
      <c r="Q14" s="23" t="str">
        <f t="shared" si="10"/>
        <v/>
      </c>
      <c r="R14" s="23" t="str">
        <f t="shared" si="11"/>
        <v/>
      </c>
      <c r="S14" s="23" t="str">
        <f t="shared" si="12"/>
        <v/>
      </c>
      <c r="T14" s="23" t="str">
        <f t="shared" si="13"/>
        <v/>
      </c>
      <c r="U14" s="23" t="str">
        <f t="shared" si="14"/>
        <v/>
      </c>
      <c r="V14" s="23" t="str">
        <f t="shared" si="15"/>
        <v/>
      </c>
      <c r="W14" s="23" t="str">
        <f t="shared" si="16"/>
        <v/>
      </c>
      <c r="X14" s="23" t="str">
        <f t="shared" si="17"/>
        <v/>
      </c>
      <c r="Y14" s="23" t="str">
        <f t="shared" si="18"/>
        <v/>
      </c>
      <c r="Z14" s="23" t="str">
        <f t="shared" si="19"/>
        <v/>
      </c>
      <c r="AA14" s="23" t="str">
        <f t="shared" si="20"/>
        <v/>
      </c>
      <c r="AB14" s="23" t="str">
        <f t="shared" si="21"/>
        <v/>
      </c>
      <c r="AC14" s="23" t="str">
        <f t="shared" si="22"/>
        <v/>
      </c>
      <c r="AD14" s="23" t="str">
        <f t="shared" si="23"/>
        <v/>
      </c>
      <c r="AE14" s="23" t="str">
        <f t="shared" si="24"/>
        <v/>
      </c>
      <c r="AF14" s="23" t="str">
        <f t="shared" si="25"/>
        <v/>
      </c>
      <c r="AG14" s="23" t="str">
        <f t="shared" si="26"/>
        <v/>
      </c>
      <c r="AH14" s="23" t="str">
        <f t="shared" si="27"/>
        <v/>
      </c>
      <c r="AI14" s="23" t="str">
        <f t="shared" si="28"/>
        <v/>
      </c>
      <c r="AJ14" s="23" t="str">
        <f t="shared" si="29"/>
        <v/>
      </c>
      <c r="AK14" s="23" t="str">
        <f t="shared" si="30"/>
        <v/>
      </c>
      <c r="AL14" s="23" t="str">
        <f t="shared" si="31"/>
        <v/>
      </c>
      <c r="AM14" s="23" t="str">
        <f t="shared" si="32"/>
        <v/>
      </c>
      <c r="AN14" s="23" t="str">
        <f t="shared" si="33"/>
        <v/>
      </c>
      <c r="AO14" s="23" t="str">
        <f t="shared" si="34"/>
        <v/>
      </c>
      <c r="AP14" s="23" t="str">
        <f t="shared" si="35"/>
        <v/>
      </c>
      <c r="AQ14" s="23" t="str">
        <f t="shared" si="36"/>
        <v/>
      </c>
      <c r="AR14" s="23" t="str">
        <f t="shared" si="37"/>
        <v/>
      </c>
      <c r="AS14" s="23" t="str">
        <f t="shared" si="38"/>
        <v/>
      </c>
      <c r="AT14" s="23" t="str">
        <f t="shared" si="39"/>
        <v/>
      </c>
      <c r="AU14" s="23" t="str">
        <f t="shared" si="40"/>
        <v/>
      </c>
      <c r="AV14" s="23" t="str">
        <f t="shared" si="41"/>
        <v/>
      </c>
      <c r="AW14" s="23" t="str">
        <f t="shared" si="42"/>
        <v/>
      </c>
      <c r="AX14" s="23" t="str">
        <f t="shared" si="43"/>
        <v/>
      </c>
      <c r="AY14" s="23" t="str">
        <f t="shared" si="44"/>
        <v/>
      </c>
      <c r="AZ14" s="23" t="str">
        <f t="shared" si="45"/>
        <v/>
      </c>
      <c r="BA14" s="23" t="str">
        <f t="shared" si="46"/>
        <v/>
      </c>
      <c r="BB14" s="23" t="str">
        <f t="shared" si="47"/>
        <v/>
      </c>
      <c r="BC14" s="23" t="str">
        <f t="shared" si="48"/>
        <v/>
      </c>
      <c r="BD14" s="23" t="str">
        <f t="shared" si="49"/>
        <v/>
      </c>
      <c r="BE14" s="23" t="str">
        <f t="shared" si="50"/>
        <v/>
      </c>
      <c r="BF14" s="23" t="str">
        <f t="shared" si="51"/>
        <v/>
      </c>
      <c r="BG14" s="23" t="str">
        <f t="shared" si="52"/>
        <v/>
      </c>
      <c r="BH14" s="23" t="str">
        <f t="shared" si="53"/>
        <v/>
      </c>
      <c r="BI14" s="23" t="str">
        <f t="shared" si="54"/>
        <v/>
      </c>
      <c r="BJ14" s="23" t="str">
        <f t="shared" si="55"/>
        <v/>
      </c>
      <c r="BK14" s="23" t="str">
        <f t="shared" si="56"/>
        <v/>
      </c>
      <c r="BL14" s="23" t="str">
        <f t="shared" si="57"/>
        <v/>
      </c>
      <c r="BM14" s="23" t="str">
        <f t="shared" si="58"/>
        <v/>
      </c>
      <c r="BN14" s="23" t="str">
        <f t="shared" si="59"/>
        <v/>
      </c>
      <c r="BO14" s="23" t="str">
        <f t="shared" si="60"/>
        <v/>
      </c>
      <c r="BP14" s="23" t="str">
        <f t="shared" si="61"/>
        <v/>
      </c>
      <c r="BQ14" s="23" t="str">
        <f t="shared" si="62"/>
        <v/>
      </c>
      <c r="BR14" s="23" t="str">
        <f t="shared" si="63"/>
        <v/>
      </c>
      <c r="BS14" s="23" t="str">
        <f t="shared" si="64"/>
        <v/>
      </c>
      <c r="BT14" s="23" t="str">
        <f t="shared" si="65"/>
        <v/>
      </c>
      <c r="BU14" s="23" t="str">
        <f t="shared" si="66"/>
        <v/>
      </c>
      <c r="BV14" s="23" t="str">
        <f t="shared" si="67"/>
        <v/>
      </c>
      <c r="BW14" s="23" t="str">
        <f t="shared" si="68"/>
        <v/>
      </c>
      <c r="BX14" s="23" t="str">
        <f t="shared" si="69"/>
        <v/>
      </c>
      <c r="BY14" s="23" t="str">
        <f t="shared" si="70"/>
        <v/>
      </c>
      <c r="BZ14" s="23" t="str">
        <f t="shared" si="71"/>
        <v/>
      </c>
      <c r="CA14" s="23" t="str">
        <f t="shared" si="72"/>
        <v/>
      </c>
      <c r="CB14" s="23" t="str">
        <f t="shared" si="73"/>
        <v/>
      </c>
      <c r="CC14" s="23" t="str">
        <f t="shared" si="74"/>
        <v/>
      </c>
      <c r="CD14" s="23" t="str">
        <f t="shared" si="75"/>
        <v/>
      </c>
      <c r="CE14" s="23" t="str">
        <f t="shared" si="76"/>
        <v/>
      </c>
      <c r="CF14" s="23" t="str">
        <f t="shared" si="77"/>
        <v/>
      </c>
      <c r="CG14" s="23" t="str">
        <f t="shared" si="78"/>
        <v/>
      </c>
      <c r="CH14" s="23" t="str">
        <f t="shared" si="79"/>
        <v/>
      </c>
      <c r="CI14" s="23" t="str">
        <f t="shared" si="80"/>
        <v/>
      </c>
      <c r="CJ14" s="23" t="str">
        <f t="shared" si="81"/>
        <v/>
      </c>
      <c r="CK14" s="23" t="str">
        <f t="shared" si="82"/>
        <v/>
      </c>
      <c r="CL14" s="23" t="str">
        <f t="shared" si="83"/>
        <v/>
      </c>
      <c r="CM14" s="23" t="str">
        <f t="shared" si="84"/>
        <v/>
      </c>
      <c r="CN14" s="23" t="str">
        <f t="shared" si="85"/>
        <v/>
      </c>
      <c r="CO14" s="23" t="str">
        <f t="shared" si="86"/>
        <v/>
      </c>
      <c r="CP14" s="23" t="str">
        <f t="shared" si="87"/>
        <v/>
      </c>
      <c r="CQ14" s="23" t="str">
        <f t="shared" si="88"/>
        <v/>
      </c>
      <c r="CR14" s="23" t="str">
        <f t="shared" si="89"/>
        <v/>
      </c>
      <c r="CS14" s="23" t="str">
        <f t="shared" si="90"/>
        <v/>
      </c>
      <c r="CT14" s="23" t="str">
        <f t="shared" si="91"/>
        <v/>
      </c>
      <c r="CU14" s="23" t="str">
        <f t="shared" si="92"/>
        <v/>
      </c>
      <c r="CV14" s="23" t="str">
        <f t="shared" si="93"/>
        <v/>
      </c>
      <c r="CW14" s="23" t="str">
        <f t="shared" si="94"/>
        <v/>
      </c>
      <c r="CX14" s="23" t="str">
        <f t="shared" si="95"/>
        <v/>
      </c>
      <c r="CY14" s="23" t="str">
        <f t="shared" si="96"/>
        <v/>
      </c>
      <c r="CZ14" s="23" t="str">
        <f t="shared" si="97"/>
        <v/>
      </c>
      <c r="DA14" s="23" t="str">
        <f t="shared" si="98"/>
        <v/>
      </c>
      <c r="DB14" s="23" t="str">
        <f t="shared" si="99"/>
        <v/>
      </c>
      <c r="DC14" s="23" t="e">
        <f t="shared" si="100"/>
        <v>#N/A</v>
      </c>
      <c r="DD14" s="23" t="str">
        <f t="shared" si="101"/>
        <v>00</v>
      </c>
      <c r="DE14" s="23" t="str">
        <f t="shared" si="102"/>
        <v>A</v>
      </c>
      <c r="DF14" s="23" t="e">
        <f t="shared" si="103"/>
        <v>#N/A</v>
      </c>
      <c r="DG14" s="23" t="str">
        <f t="shared" si="104"/>
        <v/>
      </c>
      <c r="DH14" s="23" t="str">
        <f t="shared" si="105"/>
        <v/>
      </c>
      <c r="DI14" s="23" t="str">
        <f t="shared" si="106"/>
        <v/>
      </c>
      <c r="DJ14" s="23" t="str">
        <f t="shared" si="107"/>
        <v/>
      </c>
      <c r="DK14" s="23" t="str">
        <f t="shared" si="108"/>
        <v>XXX</v>
      </c>
      <c r="DL14" s="23" t="str">
        <f t="shared" si="109"/>
        <v>XXX</v>
      </c>
      <c r="DM14" s="23" t="str">
        <f t="shared" si="110"/>
        <v>X</v>
      </c>
      <c r="DN14" s="23" t="str">
        <f t="shared" si="111"/>
        <v>X</v>
      </c>
      <c r="DO14" s="23" t="str">
        <f t="shared" si="112"/>
        <v>X</v>
      </c>
      <c r="DP14" s="23" t="str">
        <f t="shared" si="113"/>
        <v>X</v>
      </c>
      <c r="DQ14" s="23" t="str">
        <f t="shared" si="114"/>
        <v>X</v>
      </c>
      <c r="DR14" s="23" t="str">
        <f t="shared" si="115"/>
        <v>X</v>
      </c>
      <c r="DS14" s="23" t="str">
        <f t="shared" si="116"/>
        <v>0</v>
      </c>
      <c r="DT14" s="23" t="str">
        <f t="shared" si="117"/>
        <v>0</v>
      </c>
      <c r="DU14" s="23" t="str">
        <f t="shared" si="118"/>
        <v>A</v>
      </c>
      <c r="DV14" s="23" t="e">
        <f t="shared" si="119"/>
        <v>#N/A</v>
      </c>
      <c r="DW14" s="23" t="e">
        <f t="shared" si="120"/>
        <v>#N/A</v>
      </c>
      <c r="DX14" s="23" t="e">
        <f t="shared" si="121"/>
        <v>#N/A</v>
      </c>
      <c r="DY14" s="23" t="e">
        <f t="shared" si="122"/>
        <v>#N/A</v>
      </c>
      <c r="DZ14" s="23" t="e">
        <f t="shared" si="123"/>
        <v>#N/A</v>
      </c>
      <c r="EA14" s="23" t="e">
        <f t="shared" si="124"/>
        <v>#N/A</v>
      </c>
      <c r="EB14" s="23">
        <f t="shared" si="125"/>
        <v>25</v>
      </c>
      <c r="EC14" s="23">
        <f t="shared" si="126"/>
        <v>23</v>
      </c>
      <c r="ED14" s="23">
        <f t="shared" si="127"/>
        <v>25</v>
      </c>
      <c r="EE14" s="23">
        <f t="shared" si="128"/>
        <v>23</v>
      </c>
      <c r="EF14" s="23">
        <f t="shared" si="129"/>
        <v>25</v>
      </c>
      <c r="EG14" s="23">
        <f t="shared" si="130"/>
        <v>23</v>
      </c>
      <c r="EH14" s="23">
        <f t="shared" si="131"/>
        <v>1</v>
      </c>
      <c r="EI14" s="23">
        <f t="shared" si="132"/>
        <v>0</v>
      </c>
      <c r="EJ14" s="23">
        <f t="shared" si="133"/>
        <v>1</v>
      </c>
      <c r="EK14" s="23" t="e">
        <f t="shared" si="134"/>
        <v>#N/A</v>
      </c>
      <c r="EL14" s="23" t="e">
        <f t="shared" si="135"/>
        <v>#N/A</v>
      </c>
      <c r="EM14" s="23" t="e">
        <f t="shared" si="136"/>
        <v>#N/A</v>
      </c>
      <c r="EN14" s="23" t="e">
        <f t="shared" si="137"/>
        <v>#N/A</v>
      </c>
      <c r="EO14" s="23" t="e">
        <f t="shared" si="138"/>
        <v>#N/A</v>
      </c>
      <c r="EP14" s="23" t="e">
        <f t="shared" si="139"/>
        <v>#N/A</v>
      </c>
      <c r="EQ14" s="23" t="e">
        <f t="shared" si="140"/>
        <v>#N/A</v>
      </c>
      <c r="ER14" s="23" t="e">
        <f t="shared" si="141"/>
        <v>#N/A</v>
      </c>
    </row>
    <row r="15" spans="1:148" x14ac:dyDescent="0.25">
      <c r="A15" s="19"/>
      <c r="B15" s="19"/>
      <c r="C15" s="19"/>
      <c r="D15" s="20"/>
      <c r="E15" s="24"/>
      <c r="F15" s="25"/>
      <c r="G15" s="22" t="e">
        <f t="shared" si="0"/>
        <v>#N/A</v>
      </c>
      <c r="H15" s="23">
        <f t="shared" si="1"/>
        <v>1900</v>
      </c>
      <c r="I15" s="23">
        <f t="shared" si="2"/>
        <v>1</v>
      </c>
      <c r="J15" s="23">
        <f t="shared" si="3"/>
        <v>0</v>
      </c>
      <c r="K15" s="23" t="str">
        <f t="shared" si="4"/>
        <v/>
      </c>
      <c r="L15" s="23" t="str">
        <f t="shared" si="5"/>
        <v/>
      </c>
      <c r="M15" s="23" t="str">
        <f t="shared" si="6"/>
        <v/>
      </c>
      <c r="N15" s="23" t="str">
        <f t="shared" si="7"/>
        <v/>
      </c>
      <c r="O15" s="23" t="str">
        <f t="shared" si="8"/>
        <v/>
      </c>
      <c r="P15" s="23" t="str">
        <f t="shared" si="9"/>
        <v/>
      </c>
      <c r="Q15" s="23" t="str">
        <f t="shared" si="10"/>
        <v/>
      </c>
      <c r="R15" s="23" t="str">
        <f t="shared" si="11"/>
        <v/>
      </c>
      <c r="S15" s="23" t="str">
        <f t="shared" si="12"/>
        <v/>
      </c>
      <c r="T15" s="23" t="str">
        <f t="shared" si="13"/>
        <v/>
      </c>
      <c r="U15" s="23" t="str">
        <f t="shared" si="14"/>
        <v/>
      </c>
      <c r="V15" s="23" t="str">
        <f t="shared" si="15"/>
        <v/>
      </c>
      <c r="W15" s="23" t="str">
        <f t="shared" si="16"/>
        <v/>
      </c>
      <c r="X15" s="23" t="str">
        <f t="shared" si="17"/>
        <v/>
      </c>
      <c r="Y15" s="23" t="str">
        <f t="shared" si="18"/>
        <v/>
      </c>
      <c r="Z15" s="23" t="str">
        <f t="shared" si="19"/>
        <v/>
      </c>
      <c r="AA15" s="23" t="str">
        <f t="shared" si="20"/>
        <v/>
      </c>
      <c r="AB15" s="23" t="str">
        <f t="shared" si="21"/>
        <v/>
      </c>
      <c r="AC15" s="23" t="str">
        <f t="shared" si="22"/>
        <v/>
      </c>
      <c r="AD15" s="23" t="str">
        <f t="shared" si="23"/>
        <v/>
      </c>
      <c r="AE15" s="23" t="str">
        <f t="shared" si="24"/>
        <v/>
      </c>
      <c r="AF15" s="23" t="str">
        <f t="shared" si="25"/>
        <v/>
      </c>
      <c r="AG15" s="23" t="str">
        <f t="shared" si="26"/>
        <v/>
      </c>
      <c r="AH15" s="23" t="str">
        <f t="shared" si="27"/>
        <v/>
      </c>
      <c r="AI15" s="23" t="str">
        <f t="shared" si="28"/>
        <v/>
      </c>
      <c r="AJ15" s="23" t="str">
        <f t="shared" si="29"/>
        <v/>
      </c>
      <c r="AK15" s="23" t="str">
        <f t="shared" si="30"/>
        <v/>
      </c>
      <c r="AL15" s="23" t="str">
        <f t="shared" si="31"/>
        <v/>
      </c>
      <c r="AM15" s="23" t="str">
        <f t="shared" si="32"/>
        <v/>
      </c>
      <c r="AN15" s="23" t="str">
        <f t="shared" si="33"/>
        <v/>
      </c>
      <c r="AO15" s="23" t="str">
        <f t="shared" si="34"/>
        <v/>
      </c>
      <c r="AP15" s="23" t="str">
        <f t="shared" si="35"/>
        <v/>
      </c>
      <c r="AQ15" s="23" t="str">
        <f t="shared" si="36"/>
        <v/>
      </c>
      <c r="AR15" s="23" t="str">
        <f t="shared" si="37"/>
        <v/>
      </c>
      <c r="AS15" s="23" t="str">
        <f t="shared" si="38"/>
        <v/>
      </c>
      <c r="AT15" s="23" t="str">
        <f t="shared" si="39"/>
        <v/>
      </c>
      <c r="AU15" s="23" t="str">
        <f t="shared" si="40"/>
        <v/>
      </c>
      <c r="AV15" s="23" t="str">
        <f t="shared" si="41"/>
        <v/>
      </c>
      <c r="AW15" s="23" t="str">
        <f t="shared" si="42"/>
        <v/>
      </c>
      <c r="AX15" s="23" t="str">
        <f t="shared" si="43"/>
        <v/>
      </c>
      <c r="AY15" s="23" t="str">
        <f t="shared" si="44"/>
        <v/>
      </c>
      <c r="AZ15" s="23" t="str">
        <f t="shared" si="45"/>
        <v/>
      </c>
      <c r="BA15" s="23" t="str">
        <f t="shared" si="46"/>
        <v/>
      </c>
      <c r="BB15" s="23" t="str">
        <f t="shared" si="47"/>
        <v/>
      </c>
      <c r="BC15" s="23" t="str">
        <f t="shared" si="48"/>
        <v/>
      </c>
      <c r="BD15" s="23" t="str">
        <f t="shared" si="49"/>
        <v/>
      </c>
      <c r="BE15" s="23" t="str">
        <f t="shared" si="50"/>
        <v/>
      </c>
      <c r="BF15" s="23" t="str">
        <f t="shared" si="51"/>
        <v/>
      </c>
      <c r="BG15" s="23" t="str">
        <f t="shared" si="52"/>
        <v/>
      </c>
      <c r="BH15" s="23" t="str">
        <f t="shared" si="53"/>
        <v/>
      </c>
      <c r="BI15" s="23" t="str">
        <f t="shared" si="54"/>
        <v/>
      </c>
      <c r="BJ15" s="23" t="str">
        <f t="shared" si="55"/>
        <v/>
      </c>
      <c r="BK15" s="23" t="str">
        <f t="shared" si="56"/>
        <v/>
      </c>
      <c r="BL15" s="23" t="str">
        <f t="shared" si="57"/>
        <v/>
      </c>
      <c r="BM15" s="23" t="str">
        <f t="shared" si="58"/>
        <v/>
      </c>
      <c r="BN15" s="23" t="str">
        <f t="shared" si="59"/>
        <v/>
      </c>
      <c r="BO15" s="23" t="str">
        <f t="shared" si="60"/>
        <v/>
      </c>
      <c r="BP15" s="23" t="str">
        <f t="shared" si="61"/>
        <v/>
      </c>
      <c r="BQ15" s="23" t="str">
        <f t="shared" si="62"/>
        <v/>
      </c>
      <c r="BR15" s="23" t="str">
        <f t="shared" si="63"/>
        <v/>
      </c>
      <c r="BS15" s="23" t="str">
        <f t="shared" si="64"/>
        <v/>
      </c>
      <c r="BT15" s="23" t="str">
        <f t="shared" si="65"/>
        <v/>
      </c>
      <c r="BU15" s="23" t="str">
        <f t="shared" si="66"/>
        <v/>
      </c>
      <c r="BV15" s="23" t="str">
        <f t="shared" si="67"/>
        <v/>
      </c>
      <c r="BW15" s="23" t="str">
        <f t="shared" si="68"/>
        <v/>
      </c>
      <c r="BX15" s="23" t="str">
        <f t="shared" si="69"/>
        <v/>
      </c>
      <c r="BY15" s="23" t="str">
        <f t="shared" si="70"/>
        <v/>
      </c>
      <c r="BZ15" s="23" t="str">
        <f t="shared" si="71"/>
        <v/>
      </c>
      <c r="CA15" s="23" t="str">
        <f t="shared" si="72"/>
        <v/>
      </c>
      <c r="CB15" s="23" t="str">
        <f t="shared" si="73"/>
        <v/>
      </c>
      <c r="CC15" s="23" t="str">
        <f t="shared" si="74"/>
        <v/>
      </c>
      <c r="CD15" s="23" t="str">
        <f t="shared" si="75"/>
        <v/>
      </c>
      <c r="CE15" s="23" t="str">
        <f t="shared" si="76"/>
        <v/>
      </c>
      <c r="CF15" s="23" t="str">
        <f t="shared" si="77"/>
        <v/>
      </c>
      <c r="CG15" s="23" t="str">
        <f t="shared" si="78"/>
        <v/>
      </c>
      <c r="CH15" s="23" t="str">
        <f t="shared" si="79"/>
        <v/>
      </c>
      <c r="CI15" s="23" t="str">
        <f t="shared" si="80"/>
        <v/>
      </c>
      <c r="CJ15" s="23" t="str">
        <f t="shared" si="81"/>
        <v/>
      </c>
      <c r="CK15" s="23" t="str">
        <f t="shared" si="82"/>
        <v/>
      </c>
      <c r="CL15" s="23" t="str">
        <f t="shared" si="83"/>
        <v/>
      </c>
      <c r="CM15" s="23" t="str">
        <f t="shared" si="84"/>
        <v/>
      </c>
      <c r="CN15" s="23" t="str">
        <f t="shared" si="85"/>
        <v/>
      </c>
      <c r="CO15" s="23" t="str">
        <f t="shared" si="86"/>
        <v/>
      </c>
      <c r="CP15" s="23" t="str">
        <f t="shared" si="87"/>
        <v/>
      </c>
      <c r="CQ15" s="23" t="str">
        <f t="shared" si="88"/>
        <v/>
      </c>
      <c r="CR15" s="23" t="str">
        <f t="shared" si="89"/>
        <v/>
      </c>
      <c r="CS15" s="23" t="str">
        <f t="shared" si="90"/>
        <v/>
      </c>
      <c r="CT15" s="23" t="str">
        <f t="shared" si="91"/>
        <v/>
      </c>
      <c r="CU15" s="23" t="str">
        <f t="shared" si="92"/>
        <v/>
      </c>
      <c r="CV15" s="23" t="str">
        <f t="shared" si="93"/>
        <v/>
      </c>
      <c r="CW15" s="23" t="str">
        <f t="shared" si="94"/>
        <v/>
      </c>
      <c r="CX15" s="23" t="str">
        <f t="shared" si="95"/>
        <v/>
      </c>
      <c r="CY15" s="23" t="str">
        <f t="shared" si="96"/>
        <v/>
      </c>
      <c r="CZ15" s="23" t="str">
        <f t="shared" si="97"/>
        <v/>
      </c>
      <c r="DA15" s="23" t="str">
        <f t="shared" si="98"/>
        <v/>
      </c>
      <c r="DB15" s="23" t="str">
        <f t="shared" si="99"/>
        <v/>
      </c>
      <c r="DC15" s="23" t="e">
        <f t="shared" si="100"/>
        <v>#N/A</v>
      </c>
      <c r="DD15" s="23" t="str">
        <f t="shared" si="101"/>
        <v>00</v>
      </c>
      <c r="DE15" s="23" t="str">
        <f t="shared" si="102"/>
        <v>A</v>
      </c>
      <c r="DF15" s="23" t="e">
        <f t="shared" si="103"/>
        <v>#N/A</v>
      </c>
      <c r="DG15" s="23" t="str">
        <f t="shared" si="104"/>
        <v/>
      </c>
      <c r="DH15" s="23" t="str">
        <f t="shared" si="105"/>
        <v/>
      </c>
      <c r="DI15" s="23" t="str">
        <f t="shared" si="106"/>
        <v/>
      </c>
      <c r="DJ15" s="23" t="str">
        <f t="shared" si="107"/>
        <v/>
      </c>
      <c r="DK15" s="23" t="str">
        <f t="shared" si="108"/>
        <v>XXX</v>
      </c>
      <c r="DL15" s="23" t="str">
        <f t="shared" si="109"/>
        <v>XXX</v>
      </c>
      <c r="DM15" s="23" t="str">
        <f t="shared" si="110"/>
        <v>X</v>
      </c>
      <c r="DN15" s="23" t="str">
        <f t="shared" si="111"/>
        <v>X</v>
      </c>
      <c r="DO15" s="23" t="str">
        <f t="shared" si="112"/>
        <v>X</v>
      </c>
      <c r="DP15" s="23" t="str">
        <f t="shared" si="113"/>
        <v>X</v>
      </c>
      <c r="DQ15" s="23" t="str">
        <f t="shared" si="114"/>
        <v>X</v>
      </c>
      <c r="DR15" s="23" t="str">
        <f t="shared" si="115"/>
        <v>X</v>
      </c>
      <c r="DS15" s="23" t="str">
        <f t="shared" si="116"/>
        <v>0</v>
      </c>
      <c r="DT15" s="23" t="str">
        <f t="shared" si="117"/>
        <v>0</v>
      </c>
      <c r="DU15" s="23" t="str">
        <f t="shared" si="118"/>
        <v>A</v>
      </c>
      <c r="DV15" s="23" t="e">
        <f t="shared" si="119"/>
        <v>#N/A</v>
      </c>
      <c r="DW15" s="23" t="e">
        <f t="shared" si="120"/>
        <v>#N/A</v>
      </c>
      <c r="DX15" s="23" t="e">
        <f t="shared" si="121"/>
        <v>#N/A</v>
      </c>
      <c r="DY15" s="23" t="e">
        <f t="shared" si="122"/>
        <v>#N/A</v>
      </c>
      <c r="DZ15" s="23" t="e">
        <f t="shared" si="123"/>
        <v>#N/A</v>
      </c>
      <c r="EA15" s="23" t="e">
        <f t="shared" si="124"/>
        <v>#N/A</v>
      </c>
      <c r="EB15" s="23">
        <f t="shared" si="125"/>
        <v>25</v>
      </c>
      <c r="EC15" s="23">
        <f t="shared" si="126"/>
        <v>23</v>
      </c>
      <c r="ED15" s="23">
        <f t="shared" si="127"/>
        <v>25</v>
      </c>
      <c r="EE15" s="23">
        <f t="shared" si="128"/>
        <v>23</v>
      </c>
      <c r="EF15" s="23">
        <f t="shared" si="129"/>
        <v>25</v>
      </c>
      <c r="EG15" s="23">
        <f t="shared" si="130"/>
        <v>23</v>
      </c>
      <c r="EH15" s="23">
        <f t="shared" si="131"/>
        <v>1</v>
      </c>
      <c r="EI15" s="23">
        <f t="shared" si="132"/>
        <v>0</v>
      </c>
      <c r="EJ15" s="23">
        <f t="shared" si="133"/>
        <v>1</v>
      </c>
      <c r="EK15" s="23" t="e">
        <f t="shared" si="134"/>
        <v>#N/A</v>
      </c>
      <c r="EL15" s="23" t="e">
        <f t="shared" si="135"/>
        <v>#N/A</v>
      </c>
      <c r="EM15" s="23" t="e">
        <f t="shared" si="136"/>
        <v>#N/A</v>
      </c>
      <c r="EN15" s="23" t="e">
        <f t="shared" si="137"/>
        <v>#N/A</v>
      </c>
      <c r="EO15" s="23" t="e">
        <f t="shared" si="138"/>
        <v>#N/A</v>
      </c>
      <c r="EP15" s="23" t="e">
        <f t="shared" si="139"/>
        <v>#N/A</v>
      </c>
      <c r="EQ15" s="23" t="e">
        <f t="shared" si="140"/>
        <v>#N/A</v>
      </c>
      <c r="ER15" s="23" t="e">
        <f t="shared" si="141"/>
        <v>#N/A</v>
      </c>
    </row>
    <row r="16" spans="1:148" x14ac:dyDescent="0.25">
      <c r="A16" s="19"/>
      <c r="B16" s="19"/>
      <c r="C16" s="19"/>
      <c r="D16" s="20"/>
      <c r="E16" s="19"/>
      <c r="F16" s="25"/>
      <c r="G16" s="22" t="e">
        <f t="shared" si="0"/>
        <v>#N/A</v>
      </c>
      <c r="H16" s="23">
        <f t="shared" si="1"/>
        <v>1900</v>
      </c>
      <c r="I16" s="23">
        <f t="shared" si="2"/>
        <v>1</v>
      </c>
      <c r="J16" s="23">
        <f t="shared" si="3"/>
        <v>0</v>
      </c>
      <c r="K16" s="23" t="str">
        <f t="shared" si="4"/>
        <v/>
      </c>
      <c r="L16" s="23" t="str">
        <f t="shared" si="5"/>
        <v/>
      </c>
      <c r="M16" s="23" t="str">
        <f t="shared" si="6"/>
        <v/>
      </c>
      <c r="N16" s="23" t="str">
        <f t="shared" si="7"/>
        <v/>
      </c>
      <c r="O16" s="23" t="str">
        <f t="shared" si="8"/>
        <v/>
      </c>
      <c r="P16" s="23" t="str">
        <f t="shared" si="9"/>
        <v/>
      </c>
      <c r="Q16" s="23" t="str">
        <f t="shared" si="10"/>
        <v/>
      </c>
      <c r="R16" s="23" t="str">
        <f t="shared" si="11"/>
        <v/>
      </c>
      <c r="S16" s="23" t="str">
        <f t="shared" si="12"/>
        <v/>
      </c>
      <c r="T16" s="23" t="str">
        <f t="shared" si="13"/>
        <v/>
      </c>
      <c r="U16" s="23" t="str">
        <f t="shared" si="14"/>
        <v/>
      </c>
      <c r="V16" s="23" t="str">
        <f t="shared" si="15"/>
        <v/>
      </c>
      <c r="W16" s="23" t="str">
        <f t="shared" si="16"/>
        <v/>
      </c>
      <c r="X16" s="23" t="str">
        <f t="shared" si="17"/>
        <v/>
      </c>
      <c r="Y16" s="23" t="str">
        <f t="shared" si="18"/>
        <v/>
      </c>
      <c r="Z16" s="23" t="str">
        <f t="shared" si="19"/>
        <v/>
      </c>
      <c r="AA16" s="23" t="str">
        <f t="shared" si="20"/>
        <v/>
      </c>
      <c r="AB16" s="23" t="str">
        <f t="shared" si="21"/>
        <v/>
      </c>
      <c r="AC16" s="23" t="str">
        <f t="shared" si="22"/>
        <v/>
      </c>
      <c r="AD16" s="23" t="str">
        <f t="shared" si="23"/>
        <v/>
      </c>
      <c r="AE16" s="23" t="str">
        <f t="shared" si="24"/>
        <v/>
      </c>
      <c r="AF16" s="23" t="str">
        <f t="shared" si="25"/>
        <v/>
      </c>
      <c r="AG16" s="23" t="str">
        <f t="shared" si="26"/>
        <v/>
      </c>
      <c r="AH16" s="23" t="str">
        <f t="shared" si="27"/>
        <v/>
      </c>
      <c r="AI16" s="23" t="str">
        <f t="shared" si="28"/>
        <v/>
      </c>
      <c r="AJ16" s="23" t="str">
        <f t="shared" si="29"/>
        <v/>
      </c>
      <c r="AK16" s="23" t="str">
        <f t="shared" si="30"/>
        <v/>
      </c>
      <c r="AL16" s="23" t="str">
        <f t="shared" si="31"/>
        <v/>
      </c>
      <c r="AM16" s="23" t="str">
        <f t="shared" si="32"/>
        <v/>
      </c>
      <c r="AN16" s="23" t="str">
        <f t="shared" si="33"/>
        <v/>
      </c>
      <c r="AO16" s="23" t="str">
        <f t="shared" si="34"/>
        <v/>
      </c>
      <c r="AP16" s="23" t="str">
        <f t="shared" si="35"/>
        <v/>
      </c>
      <c r="AQ16" s="23" t="str">
        <f t="shared" si="36"/>
        <v/>
      </c>
      <c r="AR16" s="23" t="str">
        <f t="shared" si="37"/>
        <v/>
      </c>
      <c r="AS16" s="23" t="str">
        <f t="shared" si="38"/>
        <v/>
      </c>
      <c r="AT16" s="23" t="str">
        <f t="shared" si="39"/>
        <v/>
      </c>
      <c r="AU16" s="23" t="str">
        <f t="shared" si="40"/>
        <v/>
      </c>
      <c r="AV16" s="23" t="str">
        <f t="shared" si="41"/>
        <v/>
      </c>
      <c r="AW16" s="23" t="str">
        <f t="shared" si="42"/>
        <v/>
      </c>
      <c r="AX16" s="23" t="str">
        <f t="shared" si="43"/>
        <v/>
      </c>
      <c r="AY16" s="23" t="str">
        <f t="shared" si="44"/>
        <v/>
      </c>
      <c r="AZ16" s="23" t="str">
        <f t="shared" si="45"/>
        <v/>
      </c>
      <c r="BA16" s="23" t="str">
        <f t="shared" si="46"/>
        <v/>
      </c>
      <c r="BB16" s="23" t="str">
        <f t="shared" si="47"/>
        <v/>
      </c>
      <c r="BC16" s="23" t="str">
        <f t="shared" si="48"/>
        <v/>
      </c>
      <c r="BD16" s="23" t="str">
        <f t="shared" si="49"/>
        <v/>
      </c>
      <c r="BE16" s="23" t="str">
        <f t="shared" si="50"/>
        <v/>
      </c>
      <c r="BF16" s="23" t="str">
        <f t="shared" si="51"/>
        <v/>
      </c>
      <c r="BG16" s="23" t="str">
        <f t="shared" si="52"/>
        <v/>
      </c>
      <c r="BH16" s="23" t="str">
        <f t="shared" si="53"/>
        <v/>
      </c>
      <c r="BI16" s="23" t="str">
        <f t="shared" si="54"/>
        <v/>
      </c>
      <c r="BJ16" s="23" t="str">
        <f t="shared" si="55"/>
        <v/>
      </c>
      <c r="BK16" s="23" t="str">
        <f t="shared" si="56"/>
        <v/>
      </c>
      <c r="BL16" s="23" t="str">
        <f t="shared" si="57"/>
        <v/>
      </c>
      <c r="BM16" s="23" t="str">
        <f t="shared" si="58"/>
        <v/>
      </c>
      <c r="BN16" s="23" t="str">
        <f t="shared" si="59"/>
        <v/>
      </c>
      <c r="BO16" s="23" t="str">
        <f t="shared" si="60"/>
        <v/>
      </c>
      <c r="BP16" s="23" t="str">
        <f t="shared" si="61"/>
        <v/>
      </c>
      <c r="BQ16" s="23" t="str">
        <f t="shared" si="62"/>
        <v/>
      </c>
      <c r="BR16" s="23" t="str">
        <f t="shared" si="63"/>
        <v/>
      </c>
      <c r="BS16" s="23" t="str">
        <f t="shared" si="64"/>
        <v/>
      </c>
      <c r="BT16" s="23" t="str">
        <f t="shared" si="65"/>
        <v/>
      </c>
      <c r="BU16" s="23" t="str">
        <f t="shared" si="66"/>
        <v/>
      </c>
      <c r="BV16" s="23" t="str">
        <f t="shared" si="67"/>
        <v/>
      </c>
      <c r="BW16" s="23" t="str">
        <f t="shared" si="68"/>
        <v/>
      </c>
      <c r="BX16" s="23" t="str">
        <f t="shared" si="69"/>
        <v/>
      </c>
      <c r="BY16" s="23" t="str">
        <f t="shared" si="70"/>
        <v/>
      </c>
      <c r="BZ16" s="23" t="str">
        <f t="shared" si="71"/>
        <v/>
      </c>
      <c r="CA16" s="23" t="str">
        <f t="shared" si="72"/>
        <v/>
      </c>
      <c r="CB16" s="23" t="str">
        <f t="shared" si="73"/>
        <v/>
      </c>
      <c r="CC16" s="23" t="str">
        <f t="shared" si="74"/>
        <v/>
      </c>
      <c r="CD16" s="23" t="str">
        <f t="shared" si="75"/>
        <v/>
      </c>
      <c r="CE16" s="23" t="str">
        <f t="shared" si="76"/>
        <v/>
      </c>
      <c r="CF16" s="23" t="str">
        <f t="shared" si="77"/>
        <v/>
      </c>
      <c r="CG16" s="23" t="str">
        <f t="shared" si="78"/>
        <v/>
      </c>
      <c r="CH16" s="23" t="str">
        <f t="shared" si="79"/>
        <v/>
      </c>
      <c r="CI16" s="23" t="str">
        <f t="shared" si="80"/>
        <v/>
      </c>
      <c r="CJ16" s="23" t="str">
        <f t="shared" si="81"/>
        <v/>
      </c>
      <c r="CK16" s="23" t="str">
        <f t="shared" si="82"/>
        <v/>
      </c>
      <c r="CL16" s="23" t="str">
        <f t="shared" si="83"/>
        <v/>
      </c>
      <c r="CM16" s="23" t="str">
        <f t="shared" si="84"/>
        <v/>
      </c>
      <c r="CN16" s="23" t="str">
        <f t="shared" si="85"/>
        <v/>
      </c>
      <c r="CO16" s="23" t="str">
        <f t="shared" si="86"/>
        <v/>
      </c>
      <c r="CP16" s="23" t="str">
        <f t="shared" si="87"/>
        <v/>
      </c>
      <c r="CQ16" s="23" t="str">
        <f t="shared" si="88"/>
        <v/>
      </c>
      <c r="CR16" s="23" t="str">
        <f t="shared" si="89"/>
        <v/>
      </c>
      <c r="CS16" s="23" t="str">
        <f t="shared" si="90"/>
        <v/>
      </c>
      <c r="CT16" s="23" t="str">
        <f t="shared" si="91"/>
        <v/>
      </c>
      <c r="CU16" s="23" t="str">
        <f t="shared" si="92"/>
        <v/>
      </c>
      <c r="CV16" s="23" t="str">
        <f t="shared" si="93"/>
        <v/>
      </c>
      <c r="CW16" s="23" t="str">
        <f t="shared" si="94"/>
        <v/>
      </c>
      <c r="CX16" s="23" t="str">
        <f t="shared" si="95"/>
        <v/>
      </c>
      <c r="CY16" s="23" t="str">
        <f t="shared" si="96"/>
        <v/>
      </c>
      <c r="CZ16" s="23" t="str">
        <f t="shared" si="97"/>
        <v/>
      </c>
      <c r="DA16" s="23" t="str">
        <f t="shared" si="98"/>
        <v/>
      </c>
      <c r="DB16" s="23" t="str">
        <f t="shared" si="99"/>
        <v/>
      </c>
      <c r="DC16" s="23" t="e">
        <f t="shared" si="100"/>
        <v>#N/A</v>
      </c>
      <c r="DD16" s="23" t="str">
        <f t="shared" si="101"/>
        <v>00</v>
      </c>
      <c r="DE16" s="23" t="str">
        <f t="shared" si="102"/>
        <v>A</v>
      </c>
      <c r="DF16" s="23" t="e">
        <f t="shared" si="103"/>
        <v>#N/A</v>
      </c>
      <c r="DG16" s="23" t="str">
        <f t="shared" si="104"/>
        <v/>
      </c>
      <c r="DH16" s="23" t="str">
        <f t="shared" si="105"/>
        <v/>
      </c>
      <c r="DI16" s="23" t="str">
        <f t="shared" si="106"/>
        <v/>
      </c>
      <c r="DJ16" s="23" t="str">
        <f t="shared" si="107"/>
        <v/>
      </c>
      <c r="DK16" s="23" t="str">
        <f t="shared" si="108"/>
        <v>XXX</v>
      </c>
      <c r="DL16" s="23" t="str">
        <f t="shared" si="109"/>
        <v>XXX</v>
      </c>
      <c r="DM16" s="23" t="str">
        <f t="shared" si="110"/>
        <v>X</v>
      </c>
      <c r="DN16" s="23" t="str">
        <f t="shared" si="111"/>
        <v>X</v>
      </c>
      <c r="DO16" s="23" t="str">
        <f t="shared" si="112"/>
        <v>X</v>
      </c>
      <c r="DP16" s="23" t="str">
        <f t="shared" si="113"/>
        <v>X</v>
      </c>
      <c r="DQ16" s="23" t="str">
        <f t="shared" si="114"/>
        <v>X</v>
      </c>
      <c r="DR16" s="23" t="str">
        <f t="shared" si="115"/>
        <v>X</v>
      </c>
      <c r="DS16" s="23" t="str">
        <f t="shared" si="116"/>
        <v>0</v>
      </c>
      <c r="DT16" s="23" t="str">
        <f t="shared" si="117"/>
        <v>0</v>
      </c>
      <c r="DU16" s="23" t="str">
        <f t="shared" si="118"/>
        <v>A</v>
      </c>
      <c r="DV16" s="23" t="e">
        <f t="shared" si="119"/>
        <v>#N/A</v>
      </c>
      <c r="DW16" s="23" t="e">
        <f t="shared" si="120"/>
        <v>#N/A</v>
      </c>
      <c r="DX16" s="23" t="e">
        <f t="shared" si="121"/>
        <v>#N/A</v>
      </c>
      <c r="DY16" s="23" t="e">
        <f t="shared" si="122"/>
        <v>#N/A</v>
      </c>
      <c r="DZ16" s="23" t="e">
        <f t="shared" si="123"/>
        <v>#N/A</v>
      </c>
      <c r="EA16" s="23" t="e">
        <f t="shared" si="124"/>
        <v>#N/A</v>
      </c>
      <c r="EB16" s="23">
        <f t="shared" si="125"/>
        <v>25</v>
      </c>
      <c r="EC16" s="23">
        <f t="shared" si="126"/>
        <v>23</v>
      </c>
      <c r="ED16" s="23">
        <f t="shared" si="127"/>
        <v>25</v>
      </c>
      <c r="EE16" s="23">
        <f t="shared" si="128"/>
        <v>23</v>
      </c>
      <c r="EF16" s="23">
        <f t="shared" si="129"/>
        <v>25</v>
      </c>
      <c r="EG16" s="23">
        <f t="shared" si="130"/>
        <v>23</v>
      </c>
      <c r="EH16" s="23">
        <f t="shared" si="131"/>
        <v>1</v>
      </c>
      <c r="EI16" s="23">
        <f t="shared" si="132"/>
        <v>0</v>
      </c>
      <c r="EJ16" s="23">
        <f t="shared" si="133"/>
        <v>1</v>
      </c>
      <c r="EK16" s="23" t="e">
        <f t="shared" si="134"/>
        <v>#N/A</v>
      </c>
      <c r="EL16" s="23" t="e">
        <f t="shared" si="135"/>
        <v>#N/A</v>
      </c>
      <c r="EM16" s="23" t="e">
        <f t="shared" si="136"/>
        <v>#N/A</v>
      </c>
      <c r="EN16" s="23" t="e">
        <f t="shared" si="137"/>
        <v>#N/A</v>
      </c>
      <c r="EO16" s="23" t="e">
        <f t="shared" si="138"/>
        <v>#N/A</v>
      </c>
      <c r="EP16" s="23" t="e">
        <f t="shared" si="139"/>
        <v>#N/A</v>
      </c>
      <c r="EQ16" s="23" t="e">
        <f t="shared" si="140"/>
        <v>#N/A</v>
      </c>
      <c r="ER16" s="23" t="e">
        <f t="shared" si="141"/>
        <v>#N/A</v>
      </c>
    </row>
    <row r="17" spans="1:148" x14ac:dyDescent="0.25">
      <c r="A17" s="19"/>
      <c r="B17" s="19"/>
      <c r="C17" s="19"/>
      <c r="D17" s="20"/>
      <c r="E17" s="24"/>
      <c r="F17" s="25"/>
      <c r="G17" s="22" t="e">
        <f t="shared" si="0"/>
        <v>#N/A</v>
      </c>
      <c r="H17" s="23">
        <f t="shared" si="1"/>
        <v>1900</v>
      </c>
      <c r="I17" s="23">
        <f t="shared" si="2"/>
        <v>1</v>
      </c>
      <c r="J17" s="23">
        <f t="shared" si="3"/>
        <v>0</v>
      </c>
      <c r="K17" s="23" t="str">
        <f t="shared" si="4"/>
        <v/>
      </c>
      <c r="L17" s="23" t="str">
        <f t="shared" si="5"/>
        <v/>
      </c>
      <c r="M17" s="23" t="str">
        <f t="shared" si="6"/>
        <v/>
      </c>
      <c r="N17" s="23" t="str">
        <f t="shared" si="7"/>
        <v/>
      </c>
      <c r="O17" s="23" t="str">
        <f t="shared" si="8"/>
        <v/>
      </c>
      <c r="P17" s="23" t="str">
        <f t="shared" si="9"/>
        <v/>
      </c>
      <c r="Q17" s="23" t="str">
        <f t="shared" si="10"/>
        <v/>
      </c>
      <c r="R17" s="23" t="str">
        <f t="shared" si="11"/>
        <v/>
      </c>
      <c r="S17" s="23" t="str">
        <f t="shared" si="12"/>
        <v/>
      </c>
      <c r="T17" s="23" t="str">
        <f t="shared" si="13"/>
        <v/>
      </c>
      <c r="U17" s="23" t="str">
        <f t="shared" si="14"/>
        <v/>
      </c>
      <c r="V17" s="23" t="str">
        <f t="shared" si="15"/>
        <v/>
      </c>
      <c r="W17" s="23" t="str">
        <f t="shared" si="16"/>
        <v/>
      </c>
      <c r="X17" s="23" t="str">
        <f t="shared" si="17"/>
        <v/>
      </c>
      <c r="Y17" s="23" t="str">
        <f t="shared" si="18"/>
        <v/>
      </c>
      <c r="Z17" s="23" t="str">
        <f t="shared" si="19"/>
        <v/>
      </c>
      <c r="AA17" s="23" t="str">
        <f t="shared" si="20"/>
        <v/>
      </c>
      <c r="AB17" s="23" t="str">
        <f t="shared" si="21"/>
        <v/>
      </c>
      <c r="AC17" s="23" t="str">
        <f t="shared" si="22"/>
        <v/>
      </c>
      <c r="AD17" s="23" t="str">
        <f t="shared" si="23"/>
        <v/>
      </c>
      <c r="AE17" s="23" t="str">
        <f t="shared" si="24"/>
        <v/>
      </c>
      <c r="AF17" s="23" t="str">
        <f t="shared" si="25"/>
        <v/>
      </c>
      <c r="AG17" s="23" t="str">
        <f t="shared" si="26"/>
        <v/>
      </c>
      <c r="AH17" s="23" t="str">
        <f t="shared" si="27"/>
        <v/>
      </c>
      <c r="AI17" s="23" t="str">
        <f t="shared" si="28"/>
        <v/>
      </c>
      <c r="AJ17" s="23" t="str">
        <f t="shared" si="29"/>
        <v/>
      </c>
      <c r="AK17" s="23" t="str">
        <f t="shared" si="30"/>
        <v/>
      </c>
      <c r="AL17" s="23" t="str">
        <f t="shared" si="31"/>
        <v/>
      </c>
      <c r="AM17" s="23" t="str">
        <f t="shared" si="32"/>
        <v/>
      </c>
      <c r="AN17" s="23" t="str">
        <f t="shared" si="33"/>
        <v/>
      </c>
      <c r="AO17" s="23" t="str">
        <f t="shared" si="34"/>
        <v/>
      </c>
      <c r="AP17" s="23" t="str">
        <f t="shared" si="35"/>
        <v/>
      </c>
      <c r="AQ17" s="23" t="str">
        <f t="shared" si="36"/>
        <v/>
      </c>
      <c r="AR17" s="23" t="str">
        <f t="shared" si="37"/>
        <v/>
      </c>
      <c r="AS17" s="23" t="str">
        <f t="shared" si="38"/>
        <v/>
      </c>
      <c r="AT17" s="23" t="str">
        <f t="shared" si="39"/>
        <v/>
      </c>
      <c r="AU17" s="23" t="str">
        <f t="shared" si="40"/>
        <v/>
      </c>
      <c r="AV17" s="23" t="str">
        <f t="shared" si="41"/>
        <v/>
      </c>
      <c r="AW17" s="23" t="str">
        <f t="shared" si="42"/>
        <v/>
      </c>
      <c r="AX17" s="23" t="str">
        <f t="shared" si="43"/>
        <v/>
      </c>
      <c r="AY17" s="23" t="str">
        <f t="shared" si="44"/>
        <v/>
      </c>
      <c r="AZ17" s="23" t="str">
        <f t="shared" si="45"/>
        <v/>
      </c>
      <c r="BA17" s="23" t="str">
        <f t="shared" si="46"/>
        <v/>
      </c>
      <c r="BB17" s="23" t="str">
        <f t="shared" si="47"/>
        <v/>
      </c>
      <c r="BC17" s="23" t="str">
        <f t="shared" si="48"/>
        <v/>
      </c>
      <c r="BD17" s="23" t="str">
        <f t="shared" si="49"/>
        <v/>
      </c>
      <c r="BE17" s="23" t="str">
        <f t="shared" si="50"/>
        <v/>
      </c>
      <c r="BF17" s="23" t="str">
        <f t="shared" si="51"/>
        <v/>
      </c>
      <c r="BG17" s="23" t="str">
        <f t="shared" si="52"/>
        <v/>
      </c>
      <c r="BH17" s="23" t="str">
        <f t="shared" si="53"/>
        <v/>
      </c>
      <c r="BI17" s="23" t="str">
        <f t="shared" si="54"/>
        <v/>
      </c>
      <c r="BJ17" s="23" t="str">
        <f t="shared" si="55"/>
        <v/>
      </c>
      <c r="BK17" s="23" t="str">
        <f t="shared" si="56"/>
        <v/>
      </c>
      <c r="BL17" s="23" t="str">
        <f t="shared" si="57"/>
        <v/>
      </c>
      <c r="BM17" s="23" t="str">
        <f t="shared" si="58"/>
        <v/>
      </c>
      <c r="BN17" s="23" t="str">
        <f t="shared" si="59"/>
        <v/>
      </c>
      <c r="BO17" s="23" t="str">
        <f t="shared" si="60"/>
        <v/>
      </c>
      <c r="BP17" s="23" t="str">
        <f t="shared" si="61"/>
        <v/>
      </c>
      <c r="BQ17" s="23" t="str">
        <f t="shared" si="62"/>
        <v/>
      </c>
      <c r="BR17" s="23" t="str">
        <f t="shared" si="63"/>
        <v/>
      </c>
      <c r="BS17" s="23" t="str">
        <f t="shared" si="64"/>
        <v/>
      </c>
      <c r="BT17" s="23" t="str">
        <f t="shared" si="65"/>
        <v/>
      </c>
      <c r="BU17" s="23" t="str">
        <f t="shared" si="66"/>
        <v/>
      </c>
      <c r="BV17" s="23" t="str">
        <f t="shared" si="67"/>
        <v/>
      </c>
      <c r="BW17" s="23" t="str">
        <f t="shared" si="68"/>
        <v/>
      </c>
      <c r="BX17" s="23" t="str">
        <f t="shared" si="69"/>
        <v/>
      </c>
      <c r="BY17" s="23" t="str">
        <f t="shared" si="70"/>
        <v/>
      </c>
      <c r="BZ17" s="23" t="str">
        <f t="shared" si="71"/>
        <v/>
      </c>
      <c r="CA17" s="23" t="str">
        <f t="shared" si="72"/>
        <v/>
      </c>
      <c r="CB17" s="23" t="str">
        <f t="shared" si="73"/>
        <v/>
      </c>
      <c r="CC17" s="23" t="str">
        <f t="shared" si="74"/>
        <v/>
      </c>
      <c r="CD17" s="23" t="str">
        <f t="shared" si="75"/>
        <v/>
      </c>
      <c r="CE17" s="23" t="str">
        <f t="shared" si="76"/>
        <v/>
      </c>
      <c r="CF17" s="23" t="str">
        <f t="shared" si="77"/>
        <v/>
      </c>
      <c r="CG17" s="23" t="str">
        <f t="shared" si="78"/>
        <v/>
      </c>
      <c r="CH17" s="23" t="str">
        <f t="shared" si="79"/>
        <v/>
      </c>
      <c r="CI17" s="23" t="str">
        <f t="shared" si="80"/>
        <v/>
      </c>
      <c r="CJ17" s="23" t="str">
        <f t="shared" si="81"/>
        <v/>
      </c>
      <c r="CK17" s="23" t="str">
        <f t="shared" si="82"/>
        <v/>
      </c>
      <c r="CL17" s="23" t="str">
        <f t="shared" si="83"/>
        <v/>
      </c>
      <c r="CM17" s="23" t="str">
        <f t="shared" si="84"/>
        <v/>
      </c>
      <c r="CN17" s="23" t="str">
        <f t="shared" si="85"/>
        <v/>
      </c>
      <c r="CO17" s="23" t="str">
        <f t="shared" si="86"/>
        <v/>
      </c>
      <c r="CP17" s="23" t="str">
        <f t="shared" si="87"/>
        <v/>
      </c>
      <c r="CQ17" s="23" t="str">
        <f t="shared" si="88"/>
        <v/>
      </c>
      <c r="CR17" s="23" t="str">
        <f t="shared" si="89"/>
        <v/>
      </c>
      <c r="CS17" s="23" t="str">
        <f t="shared" si="90"/>
        <v/>
      </c>
      <c r="CT17" s="23" t="str">
        <f t="shared" si="91"/>
        <v/>
      </c>
      <c r="CU17" s="23" t="str">
        <f t="shared" si="92"/>
        <v/>
      </c>
      <c r="CV17" s="23" t="str">
        <f t="shared" si="93"/>
        <v/>
      </c>
      <c r="CW17" s="23" t="str">
        <f t="shared" si="94"/>
        <v/>
      </c>
      <c r="CX17" s="23" t="str">
        <f t="shared" si="95"/>
        <v/>
      </c>
      <c r="CY17" s="23" t="str">
        <f t="shared" si="96"/>
        <v/>
      </c>
      <c r="CZ17" s="23" t="str">
        <f t="shared" si="97"/>
        <v/>
      </c>
      <c r="DA17" s="23" t="str">
        <f t="shared" si="98"/>
        <v/>
      </c>
      <c r="DB17" s="23" t="str">
        <f t="shared" si="99"/>
        <v/>
      </c>
      <c r="DC17" s="23" t="e">
        <f t="shared" si="100"/>
        <v>#N/A</v>
      </c>
      <c r="DD17" s="23" t="str">
        <f t="shared" si="101"/>
        <v>00</v>
      </c>
      <c r="DE17" s="23" t="str">
        <f t="shared" si="102"/>
        <v>A</v>
      </c>
      <c r="DF17" s="23" t="e">
        <f t="shared" si="103"/>
        <v>#N/A</v>
      </c>
      <c r="DG17" s="23" t="str">
        <f t="shared" si="104"/>
        <v/>
      </c>
      <c r="DH17" s="23" t="str">
        <f t="shared" si="105"/>
        <v/>
      </c>
      <c r="DI17" s="23" t="str">
        <f t="shared" si="106"/>
        <v/>
      </c>
      <c r="DJ17" s="23" t="str">
        <f t="shared" si="107"/>
        <v/>
      </c>
      <c r="DK17" s="23" t="str">
        <f t="shared" si="108"/>
        <v>XXX</v>
      </c>
      <c r="DL17" s="23" t="str">
        <f t="shared" si="109"/>
        <v>XXX</v>
      </c>
      <c r="DM17" s="23" t="str">
        <f t="shared" si="110"/>
        <v>X</v>
      </c>
      <c r="DN17" s="23" t="str">
        <f t="shared" si="111"/>
        <v>X</v>
      </c>
      <c r="DO17" s="23" t="str">
        <f t="shared" si="112"/>
        <v>X</v>
      </c>
      <c r="DP17" s="23" t="str">
        <f t="shared" si="113"/>
        <v>X</v>
      </c>
      <c r="DQ17" s="23" t="str">
        <f t="shared" si="114"/>
        <v>X</v>
      </c>
      <c r="DR17" s="23" t="str">
        <f t="shared" si="115"/>
        <v>X</v>
      </c>
      <c r="DS17" s="23" t="str">
        <f t="shared" si="116"/>
        <v>0</v>
      </c>
      <c r="DT17" s="23" t="str">
        <f t="shared" si="117"/>
        <v>0</v>
      </c>
      <c r="DU17" s="23" t="str">
        <f t="shared" si="118"/>
        <v>A</v>
      </c>
      <c r="DV17" s="23" t="e">
        <f t="shared" si="119"/>
        <v>#N/A</v>
      </c>
      <c r="DW17" s="23" t="e">
        <f t="shared" si="120"/>
        <v>#N/A</v>
      </c>
      <c r="DX17" s="23" t="e">
        <f t="shared" si="121"/>
        <v>#N/A</v>
      </c>
      <c r="DY17" s="23" t="e">
        <f t="shared" si="122"/>
        <v>#N/A</v>
      </c>
      <c r="DZ17" s="23" t="e">
        <f t="shared" si="123"/>
        <v>#N/A</v>
      </c>
      <c r="EA17" s="23" t="e">
        <f t="shared" si="124"/>
        <v>#N/A</v>
      </c>
      <c r="EB17" s="23">
        <f t="shared" si="125"/>
        <v>25</v>
      </c>
      <c r="EC17" s="23">
        <f t="shared" si="126"/>
        <v>23</v>
      </c>
      <c r="ED17" s="23">
        <f t="shared" si="127"/>
        <v>25</v>
      </c>
      <c r="EE17" s="23">
        <f t="shared" si="128"/>
        <v>23</v>
      </c>
      <c r="EF17" s="23">
        <f t="shared" si="129"/>
        <v>25</v>
      </c>
      <c r="EG17" s="23">
        <f t="shared" si="130"/>
        <v>23</v>
      </c>
      <c r="EH17" s="23">
        <f t="shared" si="131"/>
        <v>1</v>
      </c>
      <c r="EI17" s="23">
        <f t="shared" si="132"/>
        <v>0</v>
      </c>
      <c r="EJ17" s="23">
        <f t="shared" si="133"/>
        <v>1</v>
      </c>
      <c r="EK17" s="23" t="e">
        <f t="shared" si="134"/>
        <v>#N/A</v>
      </c>
      <c r="EL17" s="23" t="e">
        <f t="shared" si="135"/>
        <v>#N/A</v>
      </c>
      <c r="EM17" s="23" t="e">
        <f t="shared" si="136"/>
        <v>#N/A</v>
      </c>
      <c r="EN17" s="23" t="e">
        <f t="shared" si="137"/>
        <v>#N/A</v>
      </c>
      <c r="EO17" s="23" t="e">
        <f t="shared" si="138"/>
        <v>#N/A</v>
      </c>
      <c r="EP17" s="23" t="e">
        <f t="shared" si="139"/>
        <v>#N/A</v>
      </c>
      <c r="EQ17" s="23" t="e">
        <f t="shared" si="140"/>
        <v>#N/A</v>
      </c>
      <c r="ER17" s="23" t="e">
        <f t="shared" si="141"/>
        <v>#N/A</v>
      </c>
    </row>
    <row r="18" spans="1:148" x14ac:dyDescent="0.25">
      <c r="A18" s="19"/>
      <c r="B18" s="19"/>
      <c r="C18" s="19"/>
      <c r="D18" s="20"/>
      <c r="E18" s="19"/>
      <c r="F18" s="25"/>
      <c r="G18" s="22" t="e">
        <f t="shared" si="0"/>
        <v>#N/A</v>
      </c>
      <c r="H18" s="23">
        <f t="shared" si="1"/>
        <v>1900</v>
      </c>
      <c r="I18" s="23">
        <f t="shared" si="2"/>
        <v>1</v>
      </c>
      <c r="J18" s="23">
        <f t="shared" si="3"/>
        <v>0</v>
      </c>
      <c r="K18" s="23" t="str">
        <f t="shared" si="4"/>
        <v/>
      </c>
      <c r="L18" s="23" t="str">
        <f t="shared" si="5"/>
        <v/>
      </c>
      <c r="M18" s="23" t="str">
        <f t="shared" si="6"/>
        <v/>
      </c>
      <c r="N18" s="23" t="str">
        <f t="shared" si="7"/>
        <v/>
      </c>
      <c r="O18" s="23" t="str">
        <f t="shared" si="8"/>
        <v/>
      </c>
      <c r="P18" s="23" t="str">
        <f t="shared" si="9"/>
        <v/>
      </c>
      <c r="Q18" s="23" t="str">
        <f t="shared" si="10"/>
        <v/>
      </c>
      <c r="R18" s="23" t="str">
        <f t="shared" si="11"/>
        <v/>
      </c>
      <c r="S18" s="23" t="str">
        <f t="shared" si="12"/>
        <v/>
      </c>
      <c r="T18" s="23" t="str">
        <f t="shared" si="13"/>
        <v/>
      </c>
      <c r="U18" s="23" t="str">
        <f t="shared" si="14"/>
        <v/>
      </c>
      <c r="V18" s="23" t="str">
        <f t="shared" si="15"/>
        <v/>
      </c>
      <c r="W18" s="23" t="str">
        <f t="shared" si="16"/>
        <v/>
      </c>
      <c r="X18" s="23" t="str">
        <f t="shared" si="17"/>
        <v/>
      </c>
      <c r="Y18" s="23" t="str">
        <f t="shared" si="18"/>
        <v/>
      </c>
      <c r="Z18" s="23" t="str">
        <f t="shared" si="19"/>
        <v/>
      </c>
      <c r="AA18" s="23" t="str">
        <f t="shared" si="20"/>
        <v/>
      </c>
      <c r="AB18" s="23" t="str">
        <f t="shared" si="21"/>
        <v/>
      </c>
      <c r="AC18" s="23" t="str">
        <f t="shared" si="22"/>
        <v/>
      </c>
      <c r="AD18" s="23" t="str">
        <f t="shared" si="23"/>
        <v/>
      </c>
      <c r="AE18" s="23" t="str">
        <f t="shared" si="24"/>
        <v/>
      </c>
      <c r="AF18" s="23" t="str">
        <f t="shared" si="25"/>
        <v/>
      </c>
      <c r="AG18" s="23" t="str">
        <f t="shared" si="26"/>
        <v/>
      </c>
      <c r="AH18" s="23" t="str">
        <f t="shared" si="27"/>
        <v/>
      </c>
      <c r="AI18" s="23" t="str">
        <f t="shared" si="28"/>
        <v/>
      </c>
      <c r="AJ18" s="23" t="str">
        <f t="shared" si="29"/>
        <v/>
      </c>
      <c r="AK18" s="23" t="str">
        <f t="shared" si="30"/>
        <v/>
      </c>
      <c r="AL18" s="23" t="str">
        <f t="shared" si="31"/>
        <v/>
      </c>
      <c r="AM18" s="23" t="str">
        <f t="shared" si="32"/>
        <v/>
      </c>
      <c r="AN18" s="23" t="str">
        <f t="shared" si="33"/>
        <v/>
      </c>
      <c r="AO18" s="23" t="str">
        <f t="shared" si="34"/>
        <v/>
      </c>
      <c r="AP18" s="23" t="str">
        <f t="shared" si="35"/>
        <v/>
      </c>
      <c r="AQ18" s="23" t="str">
        <f t="shared" si="36"/>
        <v/>
      </c>
      <c r="AR18" s="23" t="str">
        <f t="shared" si="37"/>
        <v/>
      </c>
      <c r="AS18" s="23" t="str">
        <f t="shared" si="38"/>
        <v/>
      </c>
      <c r="AT18" s="23" t="str">
        <f t="shared" si="39"/>
        <v/>
      </c>
      <c r="AU18" s="23" t="str">
        <f t="shared" si="40"/>
        <v/>
      </c>
      <c r="AV18" s="23" t="str">
        <f t="shared" si="41"/>
        <v/>
      </c>
      <c r="AW18" s="23" t="str">
        <f t="shared" si="42"/>
        <v/>
      </c>
      <c r="AX18" s="23" t="str">
        <f t="shared" si="43"/>
        <v/>
      </c>
      <c r="AY18" s="23" t="str">
        <f t="shared" si="44"/>
        <v/>
      </c>
      <c r="AZ18" s="23" t="str">
        <f t="shared" si="45"/>
        <v/>
      </c>
      <c r="BA18" s="23" t="str">
        <f t="shared" si="46"/>
        <v/>
      </c>
      <c r="BB18" s="23" t="str">
        <f t="shared" si="47"/>
        <v/>
      </c>
      <c r="BC18" s="23" t="str">
        <f t="shared" si="48"/>
        <v/>
      </c>
      <c r="BD18" s="23" t="str">
        <f t="shared" si="49"/>
        <v/>
      </c>
      <c r="BE18" s="23" t="str">
        <f t="shared" si="50"/>
        <v/>
      </c>
      <c r="BF18" s="23" t="str">
        <f t="shared" si="51"/>
        <v/>
      </c>
      <c r="BG18" s="23" t="str">
        <f t="shared" si="52"/>
        <v/>
      </c>
      <c r="BH18" s="23" t="str">
        <f t="shared" si="53"/>
        <v/>
      </c>
      <c r="BI18" s="23" t="str">
        <f t="shared" si="54"/>
        <v/>
      </c>
      <c r="BJ18" s="23" t="str">
        <f t="shared" si="55"/>
        <v/>
      </c>
      <c r="BK18" s="23" t="str">
        <f t="shared" si="56"/>
        <v/>
      </c>
      <c r="BL18" s="23" t="str">
        <f t="shared" si="57"/>
        <v/>
      </c>
      <c r="BM18" s="23" t="str">
        <f t="shared" si="58"/>
        <v/>
      </c>
      <c r="BN18" s="23" t="str">
        <f t="shared" si="59"/>
        <v/>
      </c>
      <c r="BO18" s="23" t="str">
        <f t="shared" si="60"/>
        <v/>
      </c>
      <c r="BP18" s="23" t="str">
        <f t="shared" si="61"/>
        <v/>
      </c>
      <c r="BQ18" s="23" t="str">
        <f t="shared" si="62"/>
        <v/>
      </c>
      <c r="BR18" s="23" t="str">
        <f t="shared" si="63"/>
        <v/>
      </c>
      <c r="BS18" s="23" t="str">
        <f t="shared" si="64"/>
        <v/>
      </c>
      <c r="BT18" s="23" t="str">
        <f t="shared" si="65"/>
        <v/>
      </c>
      <c r="BU18" s="23" t="str">
        <f t="shared" si="66"/>
        <v/>
      </c>
      <c r="BV18" s="23" t="str">
        <f t="shared" si="67"/>
        <v/>
      </c>
      <c r="BW18" s="23" t="str">
        <f t="shared" si="68"/>
        <v/>
      </c>
      <c r="BX18" s="23" t="str">
        <f t="shared" si="69"/>
        <v/>
      </c>
      <c r="BY18" s="23" t="str">
        <f t="shared" si="70"/>
        <v/>
      </c>
      <c r="BZ18" s="23" t="str">
        <f t="shared" si="71"/>
        <v/>
      </c>
      <c r="CA18" s="23" t="str">
        <f t="shared" si="72"/>
        <v/>
      </c>
      <c r="CB18" s="23" t="str">
        <f t="shared" si="73"/>
        <v/>
      </c>
      <c r="CC18" s="23" t="str">
        <f t="shared" si="74"/>
        <v/>
      </c>
      <c r="CD18" s="23" t="str">
        <f t="shared" si="75"/>
        <v/>
      </c>
      <c r="CE18" s="23" t="str">
        <f t="shared" si="76"/>
        <v/>
      </c>
      <c r="CF18" s="23" t="str">
        <f t="shared" si="77"/>
        <v/>
      </c>
      <c r="CG18" s="23" t="str">
        <f t="shared" si="78"/>
        <v/>
      </c>
      <c r="CH18" s="23" t="str">
        <f t="shared" si="79"/>
        <v/>
      </c>
      <c r="CI18" s="23" t="str">
        <f t="shared" si="80"/>
        <v/>
      </c>
      <c r="CJ18" s="23" t="str">
        <f t="shared" si="81"/>
        <v/>
      </c>
      <c r="CK18" s="23" t="str">
        <f t="shared" si="82"/>
        <v/>
      </c>
      <c r="CL18" s="23" t="str">
        <f t="shared" si="83"/>
        <v/>
      </c>
      <c r="CM18" s="23" t="str">
        <f t="shared" si="84"/>
        <v/>
      </c>
      <c r="CN18" s="23" t="str">
        <f t="shared" si="85"/>
        <v/>
      </c>
      <c r="CO18" s="23" t="str">
        <f t="shared" si="86"/>
        <v/>
      </c>
      <c r="CP18" s="23" t="str">
        <f t="shared" si="87"/>
        <v/>
      </c>
      <c r="CQ18" s="23" t="str">
        <f t="shared" si="88"/>
        <v/>
      </c>
      <c r="CR18" s="23" t="str">
        <f t="shared" si="89"/>
        <v/>
      </c>
      <c r="CS18" s="23" t="str">
        <f t="shared" si="90"/>
        <v/>
      </c>
      <c r="CT18" s="23" t="str">
        <f t="shared" si="91"/>
        <v/>
      </c>
      <c r="CU18" s="23" t="str">
        <f t="shared" si="92"/>
        <v/>
      </c>
      <c r="CV18" s="23" t="str">
        <f t="shared" si="93"/>
        <v/>
      </c>
      <c r="CW18" s="23" t="str">
        <f t="shared" si="94"/>
        <v/>
      </c>
      <c r="CX18" s="23" t="str">
        <f t="shared" si="95"/>
        <v/>
      </c>
      <c r="CY18" s="23" t="str">
        <f t="shared" si="96"/>
        <v/>
      </c>
      <c r="CZ18" s="23" t="str">
        <f t="shared" si="97"/>
        <v/>
      </c>
      <c r="DA18" s="23" t="str">
        <f t="shared" si="98"/>
        <v/>
      </c>
      <c r="DB18" s="23" t="str">
        <f t="shared" si="99"/>
        <v/>
      </c>
      <c r="DC18" s="23" t="e">
        <f t="shared" si="100"/>
        <v>#N/A</v>
      </c>
      <c r="DD18" s="23" t="str">
        <f t="shared" si="101"/>
        <v>00</v>
      </c>
      <c r="DE18" s="23" t="str">
        <f t="shared" si="102"/>
        <v>A</v>
      </c>
      <c r="DF18" s="23" t="e">
        <f t="shared" si="103"/>
        <v>#N/A</v>
      </c>
      <c r="DG18" s="23" t="str">
        <f t="shared" si="104"/>
        <v/>
      </c>
      <c r="DH18" s="23" t="str">
        <f t="shared" si="105"/>
        <v/>
      </c>
      <c r="DI18" s="23" t="str">
        <f t="shared" si="106"/>
        <v/>
      </c>
      <c r="DJ18" s="23" t="str">
        <f t="shared" si="107"/>
        <v/>
      </c>
      <c r="DK18" s="23" t="str">
        <f t="shared" si="108"/>
        <v>XXX</v>
      </c>
      <c r="DL18" s="23" t="str">
        <f t="shared" si="109"/>
        <v>XXX</v>
      </c>
      <c r="DM18" s="23" t="str">
        <f t="shared" si="110"/>
        <v>X</v>
      </c>
      <c r="DN18" s="23" t="str">
        <f t="shared" si="111"/>
        <v>X</v>
      </c>
      <c r="DO18" s="23" t="str">
        <f t="shared" si="112"/>
        <v>X</v>
      </c>
      <c r="DP18" s="23" t="str">
        <f t="shared" si="113"/>
        <v>X</v>
      </c>
      <c r="DQ18" s="23" t="str">
        <f t="shared" si="114"/>
        <v>X</v>
      </c>
      <c r="DR18" s="23" t="str">
        <f t="shared" si="115"/>
        <v>X</v>
      </c>
      <c r="DS18" s="23" t="str">
        <f t="shared" si="116"/>
        <v>0</v>
      </c>
      <c r="DT18" s="23" t="str">
        <f t="shared" si="117"/>
        <v>0</v>
      </c>
      <c r="DU18" s="23" t="str">
        <f t="shared" si="118"/>
        <v>A</v>
      </c>
      <c r="DV18" s="23" t="e">
        <f t="shared" si="119"/>
        <v>#N/A</v>
      </c>
      <c r="DW18" s="23" t="e">
        <f t="shared" si="120"/>
        <v>#N/A</v>
      </c>
      <c r="DX18" s="23" t="e">
        <f t="shared" si="121"/>
        <v>#N/A</v>
      </c>
      <c r="DY18" s="23" t="e">
        <f t="shared" si="122"/>
        <v>#N/A</v>
      </c>
      <c r="DZ18" s="23" t="e">
        <f t="shared" si="123"/>
        <v>#N/A</v>
      </c>
      <c r="EA18" s="23" t="e">
        <f t="shared" si="124"/>
        <v>#N/A</v>
      </c>
      <c r="EB18" s="23">
        <f t="shared" si="125"/>
        <v>25</v>
      </c>
      <c r="EC18" s="23">
        <f t="shared" si="126"/>
        <v>23</v>
      </c>
      <c r="ED18" s="23">
        <f t="shared" si="127"/>
        <v>25</v>
      </c>
      <c r="EE18" s="23">
        <f t="shared" si="128"/>
        <v>23</v>
      </c>
      <c r="EF18" s="23">
        <f t="shared" si="129"/>
        <v>25</v>
      </c>
      <c r="EG18" s="23">
        <f t="shared" si="130"/>
        <v>23</v>
      </c>
      <c r="EH18" s="23">
        <f t="shared" si="131"/>
        <v>1</v>
      </c>
      <c r="EI18" s="23">
        <f t="shared" si="132"/>
        <v>0</v>
      </c>
      <c r="EJ18" s="23">
        <f t="shared" si="133"/>
        <v>1</v>
      </c>
      <c r="EK18" s="23" t="e">
        <f t="shared" si="134"/>
        <v>#N/A</v>
      </c>
      <c r="EL18" s="23" t="e">
        <f t="shared" si="135"/>
        <v>#N/A</v>
      </c>
      <c r="EM18" s="23" t="e">
        <f t="shared" si="136"/>
        <v>#N/A</v>
      </c>
      <c r="EN18" s="23" t="e">
        <f t="shared" si="137"/>
        <v>#N/A</v>
      </c>
      <c r="EO18" s="23" t="e">
        <f t="shared" si="138"/>
        <v>#N/A</v>
      </c>
      <c r="EP18" s="23" t="e">
        <f t="shared" si="139"/>
        <v>#N/A</v>
      </c>
      <c r="EQ18" s="23" t="e">
        <f t="shared" si="140"/>
        <v>#N/A</v>
      </c>
      <c r="ER18" s="23" t="e">
        <f t="shared" si="141"/>
        <v>#N/A</v>
      </c>
    </row>
    <row r="19" spans="1:148" x14ac:dyDescent="0.25">
      <c r="A19" s="26"/>
      <c r="B19" s="26"/>
      <c r="C19" s="25"/>
      <c r="D19" s="2"/>
      <c r="E19" s="25"/>
      <c r="F19" s="25"/>
      <c r="G19" s="22" t="e">
        <f t="shared" si="0"/>
        <v>#N/A</v>
      </c>
      <c r="H19" s="23">
        <f t="shared" si="1"/>
        <v>1900</v>
      </c>
      <c r="I19" s="23">
        <f t="shared" si="2"/>
        <v>1</v>
      </c>
      <c r="J19" s="23">
        <f t="shared" si="3"/>
        <v>0</v>
      </c>
      <c r="K19" s="23" t="str">
        <f t="shared" si="4"/>
        <v/>
      </c>
      <c r="L19" s="23" t="str">
        <f t="shared" si="5"/>
        <v/>
      </c>
      <c r="M19" s="23" t="str">
        <f t="shared" si="6"/>
        <v/>
      </c>
      <c r="N19" s="23" t="str">
        <f t="shared" si="7"/>
        <v/>
      </c>
      <c r="O19" s="23" t="str">
        <f t="shared" si="8"/>
        <v/>
      </c>
      <c r="P19" s="23" t="str">
        <f t="shared" si="9"/>
        <v/>
      </c>
      <c r="Q19" s="23" t="str">
        <f t="shared" si="10"/>
        <v/>
      </c>
      <c r="R19" s="23" t="str">
        <f t="shared" si="11"/>
        <v/>
      </c>
      <c r="S19" s="23" t="str">
        <f t="shared" si="12"/>
        <v/>
      </c>
      <c r="T19" s="23" t="str">
        <f t="shared" si="13"/>
        <v/>
      </c>
      <c r="U19" s="23" t="str">
        <f t="shared" si="14"/>
        <v/>
      </c>
      <c r="V19" s="23" t="str">
        <f t="shared" si="15"/>
        <v/>
      </c>
      <c r="W19" s="23" t="str">
        <f t="shared" si="16"/>
        <v/>
      </c>
      <c r="X19" s="23" t="str">
        <f t="shared" si="17"/>
        <v/>
      </c>
      <c r="Y19" s="23" t="str">
        <f t="shared" si="18"/>
        <v/>
      </c>
      <c r="Z19" s="23" t="str">
        <f t="shared" si="19"/>
        <v/>
      </c>
      <c r="AA19" s="23" t="str">
        <f t="shared" si="20"/>
        <v/>
      </c>
      <c r="AB19" s="23" t="str">
        <f t="shared" si="21"/>
        <v/>
      </c>
      <c r="AC19" s="23" t="str">
        <f t="shared" si="22"/>
        <v/>
      </c>
      <c r="AD19" s="23" t="str">
        <f t="shared" si="23"/>
        <v/>
      </c>
      <c r="AE19" s="23" t="str">
        <f t="shared" si="24"/>
        <v/>
      </c>
      <c r="AF19" s="23" t="str">
        <f t="shared" si="25"/>
        <v/>
      </c>
      <c r="AG19" s="23" t="str">
        <f t="shared" si="26"/>
        <v/>
      </c>
      <c r="AH19" s="23" t="str">
        <f t="shared" si="27"/>
        <v/>
      </c>
      <c r="AI19" s="23" t="str">
        <f t="shared" si="28"/>
        <v/>
      </c>
      <c r="AJ19" s="23" t="str">
        <f t="shared" si="29"/>
        <v/>
      </c>
      <c r="AK19" s="23" t="str">
        <f t="shared" si="30"/>
        <v/>
      </c>
      <c r="AL19" s="23" t="str">
        <f t="shared" si="31"/>
        <v/>
      </c>
      <c r="AM19" s="23" t="str">
        <f t="shared" si="32"/>
        <v/>
      </c>
      <c r="AN19" s="23" t="str">
        <f t="shared" si="33"/>
        <v/>
      </c>
      <c r="AO19" s="23" t="str">
        <f t="shared" si="34"/>
        <v/>
      </c>
      <c r="AP19" s="23" t="str">
        <f t="shared" si="35"/>
        <v/>
      </c>
      <c r="AQ19" s="23" t="str">
        <f t="shared" si="36"/>
        <v/>
      </c>
      <c r="AR19" s="23" t="str">
        <f t="shared" si="37"/>
        <v/>
      </c>
      <c r="AS19" s="23" t="str">
        <f t="shared" si="38"/>
        <v/>
      </c>
      <c r="AT19" s="23" t="str">
        <f t="shared" si="39"/>
        <v/>
      </c>
      <c r="AU19" s="23" t="str">
        <f t="shared" si="40"/>
        <v/>
      </c>
      <c r="AV19" s="23" t="str">
        <f t="shared" si="41"/>
        <v/>
      </c>
      <c r="AW19" s="23" t="str">
        <f t="shared" si="42"/>
        <v/>
      </c>
      <c r="AX19" s="23" t="str">
        <f t="shared" si="43"/>
        <v/>
      </c>
      <c r="AY19" s="23" t="str">
        <f t="shared" si="44"/>
        <v/>
      </c>
      <c r="AZ19" s="23" t="str">
        <f t="shared" si="45"/>
        <v/>
      </c>
      <c r="BA19" s="23" t="str">
        <f t="shared" si="46"/>
        <v/>
      </c>
      <c r="BB19" s="23" t="str">
        <f t="shared" si="47"/>
        <v/>
      </c>
      <c r="BC19" s="23" t="str">
        <f t="shared" si="48"/>
        <v/>
      </c>
      <c r="BD19" s="23" t="str">
        <f t="shared" si="49"/>
        <v/>
      </c>
      <c r="BE19" s="23" t="str">
        <f t="shared" si="50"/>
        <v/>
      </c>
      <c r="BF19" s="23" t="str">
        <f t="shared" si="51"/>
        <v/>
      </c>
      <c r="BG19" s="23" t="str">
        <f t="shared" si="52"/>
        <v/>
      </c>
      <c r="BH19" s="23" t="str">
        <f t="shared" si="53"/>
        <v/>
      </c>
      <c r="BI19" s="23" t="str">
        <f t="shared" si="54"/>
        <v/>
      </c>
      <c r="BJ19" s="23" t="str">
        <f t="shared" si="55"/>
        <v/>
      </c>
      <c r="BK19" s="23" t="str">
        <f t="shared" si="56"/>
        <v/>
      </c>
      <c r="BL19" s="23" t="str">
        <f t="shared" si="57"/>
        <v/>
      </c>
      <c r="BM19" s="23" t="str">
        <f t="shared" si="58"/>
        <v/>
      </c>
      <c r="BN19" s="23" t="str">
        <f t="shared" si="59"/>
        <v/>
      </c>
      <c r="BO19" s="23" t="str">
        <f t="shared" si="60"/>
        <v/>
      </c>
      <c r="BP19" s="23" t="str">
        <f t="shared" si="61"/>
        <v/>
      </c>
      <c r="BQ19" s="23" t="str">
        <f t="shared" si="62"/>
        <v/>
      </c>
      <c r="BR19" s="23" t="str">
        <f t="shared" si="63"/>
        <v/>
      </c>
      <c r="BS19" s="23" t="str">
        <f t="shared" si="64"/>
        <v/>
      </c>
      <c r="BT19" s="23" t="str">
        <f t="shared" si="65"/>
        <v/>
      </c>
      <c r="BU19" s="23" t="str">
        <f t="shared" si="66"/>
        <v/>
      </c>
      <c r="BV19" s="23" t="str">
        <f t="shared" si="67"/>
        <v/>
      </c>
      <c r="BW19" s="23" t="str">
        <f t="shared" si="68"/>
        <v/>
      </c>
      <c r="BX19" s="23" t="str">
        <f t="shared" si="69"/>
        <v/>
      </c>
      <c r="BY19" s="23" t="str">
        <f t="shared" si="70"/>
        <v/>
      </c>
      <c r="BZ19" s="23" t="str">
        <f t="shared" si="71"/>
        <v/>
      </c>
      <c r="CA19" s="23" t="str">
        <f t="shared" si="72"/>
        <v/>
      </c>
      <c r="CB19" s="23" t="str">
        <f t="shared" si="73"/>
        <v/>
      </c>
      <c r="CC19" s="23" t="str">
        <f t="shared" si="74"/>
        <v/>
      </c>
      <c r="CD19" s="23" t="str">
        <f t="shared" si="75"/>
        <v/>
      </c>
      <c r="CE19" s="23" t="str">
        <f t="shared" si="76"/>
        <v/>
      </c>
      <c r="CF19" s="23" t="str">
        <f t="shared" si="77"/>
        <v/>
      </c>
      <c r="CG19" s="23" t="str">
        <f t="shared" si="78"/>
        <v/>
      </c>
      <c r="CH19" s="23" t="str">
        <f t="shared" si="79"/>
        <v/>
      </c>
      <c r="CI19" s="23" t="str">
        <f t="shared" si="80"/>
        <v/>
      </c>
      <c r="CJ19" s="23" t="str">
        <f t="shared" si="81"/>
        <v/>
      </c>
      <c r="CK19" s="23" t="str">
        <f t="shared" si="82"/>
        <v/>
      </c>
      <c r="CL19" s="23" t="str">
        <f t="shared" si="83"/>
        <v/>
      </c>
      <c r="CM19" s="23" t="str">
        <f t="shared" si="84"/>
        <v/>
      </c>
      <c r="CN19" s="23" t="str">
        <f t="shared" si="85"/>
        <v/>
      </c>
      <c r="CO19" s="23" t="str">
        <f t="shared" si="86"/>
        <v/>
      </c>
      <c r="CP19" s="23" t="str">
        <f t="shared" si="87"/>
        <v/>
      </c>
      <c r="CQ19" s="23" t="str">
        <f t="shared" si="88"/>
        <v/>
      </c>
      <c r="CR19" s="23" t="str">
        <f t="shared" si="89"/>
        <v/>
      </c>
      <c r="CS19" s="23" t="str">
        <f t="shared" si="90"/>
        <v/>
      </c>
      <c r="CT19" s="23" t="str">
        <f t="shared" si="91"/>
        <v/>
      </c>
      <c r="CU19" s="23" t="str">
        <f t="shared" si="92"/>
        <v/>
      </c>
      <c r="CV19" s="23" t="str">
        <f t="shared" si="93"/>
        <v/>
      </c>
      <c r="CW19" s="23" t="str">
        <f t="shared" si="94"/>
        <v/>
      </c>
      <c r="CX19" s="23" t="str">
        <f t="shared" si="95"/>
        <v/>
      </c>
      <c r="CY19" s="23" t="str">
        <f t="shared" si="96"/>
        <v/>
      </c>
      <c r="CZ19" s="23" t="str">
        <f t="shared" si="97"/>
        <v/>
      </c>
      <c r="DA19" s="23" t="str">
        <f t="shared" si="98"/>
        <v/>
      </c>
      <c r="DB19" s="23" t="str">
        <f t="shared" si="99"/>
        <v/>
      </c>
      <c r="DC19" s="23" t="e">
        <f t="shared" si="100"/>
        <v>#N/A</v>
      </c>
      <c r="DD19" s="23" t="str">
        <f t="shared" si="101"/>
        <v>00</v>
      </c>
      <c r="DE19" s="23" t="str">
        <f t="shared" si="102"/>
        <v>A</v>
      </c>
      <c r="DF19" s="23" t="e">
        <f t="shared" si="103"/>
        <v>#N/A</v>
      </c>
      <c r="DG19" s="23" t="str">
        <f t="shared" si="104"/>
        <v/>
      </c>
      <c r="DH19" s="23" t="str">
        <f t="shared" si="105"/>
        <v/>
      </c>
      <c r="DI19" s="23" t="str">
        <f t="shared" si="106"/>
        <v/>
      </c>
      <c r="DJ19" s="23" t="str">
        <f t="shared" si="107"/>
        <v/>
      </c>
      <c r="DK19" s="23" t="str">
        <f t="shared" si="108"/>
        <v>XXX</v>
      </c>
      <c r="DL19" s="23" t="str">
        <f t="shared" si="109"/>
        <v>XXX</v>
      </c>
      <c r="DM19" s="23" t="str">
        <f t="shared" si="110"/>
        <v>X</v>
      </c>
      <c r="DN19" s="23" t="str">
        <f t="shared" si="111"/>
        <v>X</v>
      </c>
      <c r="DO19" s="23" t="str">
        <f t="shared" si="112"/>
        <v>X</v>
      </c>
      <c r="DP19" s="23" t="str">
        <f t="shared" si="113"/>
        <v>X</v>
      </c>
      <c r="DQ19" s="23" t="str">
        <f t="shared" si="114"/>
        <v>X</v>
      </c>
      <c r="DR19" s="23" t="str">
        <f t="shared" si="115"/>
        <v>X</v>
      </c>
      <c r="DS19" s="23" t="str">
        <f t="shared" si="116"/>
        <v>0</v>
      </c>
      <c r="DT19" s="23" t="str">
        <f t="shared" si="117"/>
        <v>0</v>
      </c>
      <c r="DU19" s="23" t="str">
        <f t="shared" si="118"/>
        <v>A</v>
      </c>
      <c r="DV19" s="23" t="e">
        <f t="shared" si="119"/>
        <v>#N/A</v>
      </c>
      <c r="DW19" s="23" t="e">
        <f t="shared" si="120"/>
        <v>#N/A</v>
      </c>
      <c r="DX19" s="23" t="e">
        <f t="shared" si="121"/>
        <v>#N/A</v>
      </c>
      <c r="DY19" s="23" t="e">
        <f t="shared" si="122"/>
        <v>#N/A</v>
      </c>
      <c r="DZ19" s="23" t="e">
        <f t="shared" si="123"/>
        <v>#N/A</v>
      </c>
      <c r="EA19" s="23" t="e">
        <f t="shared" si="124"/>
        <v>#N/A</v>
      </c>
      <c r="EB19" s="23">
        <f t="shared" si="125"/>
        <v>25</v>
      </c>
      <c r="EC19" s="23">
        <f t="shared" si="126"/>
        <v>23</v>
      </c>
      <c r="ED19" s="23">
        <f t="shared" si="127"/>
        <v>25</v>
      </c>
      <c r="EE19" s="23">
        <f t="shared" si="128"/>
        <v>23</v>
      </c>
      <c r="EF19" s="23">
        <f t="shared" si="129"/>
        <v>25</v>
      </c>
      <c r="EG19" s="23">
        <f t="shared" si="130"/>
        <v>23</v>
      </c>
      <c r="EH19" s="23">
        <f t="shared" si="131"/>
        <v>1</v>
      </c>
      <c r="EI19" s="23">
        <f t="shared" si="132"/>
        <v>0</v>
      </c>
      <c r="EJ19" s="23">
        <f t="shared" si="133"/>
        <v>1</v>
      </c>
      <c r="EK19" s="23" t="e">
        <f t="shared" si="134"/>
        <v>#N/A</v>
      </c>
      <c r="EL19" s="23" t="e">
        <f t="shared" si="135"/>
        <v>#N/A</v>
      </c>
      <c r="EM19" s="23" t="e">
        <f t="shared" si="136"/>
        <v>#N/A</v>
      </c>
      <c r="EN19" s="23" t="e">
        <f t="shared" si="137"/>
        <v>#N/A</v>
      </c>
      <c r="EO19" s="23" t="e">
        <f t="shared" si="138"/>
        <v>#N/A</v>
      </c>
      <c r="EP19" s="23" t="e">
        <f t="shared" si="139"/>
        <v>#N/A</v>
      </c>
      <c r="EQ19" s="23" t="e">
        <f t="shared" si="140"/>
        <v>#N/A</v>
      </c>
      <c r="ER19" s="23" t="e">
        <f t="shared" si="141"/>
        <v>#N/A</v>
      </c>
    </row>
    <row r="20" spans="1:148" x14ac:dyDescent="0.25">
      <c r="A20" s="26"/>
      <c r="B20" s="26"/>
      <c r="C20" s="25"/>
      <c r="D20" s="2"/>
      <c r="E20" s="25"/>
      <c r="F20" s="25"/>
      <c r="G20" s="22" t="e">
        <f t="shared" si="0"/>
        <v>#N/A</v>
      </c>
      <c r="H20" s="23">
        <f t="shared" si="1"/>
        <v>1900</v>
      </c>
      <c r="I20" s="23">
        <f t="shared" si="2"/>
        <v>1</v>
      </c>
      <c r="J20" s="23">
        <f t="shared" si="3"/>
        <v>0</v>
      </c>
      <c r="K20" s="23" t="str">
        <f t="shared" si="4"/>
        <v/>
      </c>
      <c r="L20" s="23" t="str">
        <f t="shared" si="5"/>
        <v/>
      </c>
      <c r="M20" s="23" t="str">
        <f t="shared" si="6"/>
        <v/>
      </c>
      <c r="N20" s="23" t="str">
        <f t="shared" si="7"/>
        <v/>
      </c>
      <c r="O20" s="23" t="str">
        <f t="shared" si="8"/>
        <v/>
      </c>
      <c r="P20" s="23" t="str">
        <f t="shared" si="9"/>
        <v/>
      </c>
      <c r="Q20" s="23" t="str">
        <f t="shared" si="10"/>
        <v/>
      </c>
      <c r="R20" s="23" t="str">
        <f t="shared" si="11"/>
        <v/>
      </c>
      <c r="S20" s="23" t="str">
        <f t="shared" si="12"/>
        <v/>
      </c>
      <c r="T20" s="23" t="str">
        <f t="shared" si="13"/>
        <v/>
      </c>
      <c r="U20" s="23" t="str">
        <f t="shared" si="14"/>
        <v/>
      </c>
      <c r="V20" s="23" t="str">
        <f t="shared" si="15"/>
        <v/>
      </c>
      <c r="W20" s="23" t="str">
        <f t="shared" si="16"/>
        <v/>
      </c>
      <c r="X20" s="23" t="str">
        <f t="shared" si="17"/>
        <v/>
      </c>
      <c r="Y20" s="23" t="str">
        <f t="shared" si="18"/>
        <v/>
      </c>
      <c r="Z20" s="23" t="str">
        <f t="shared" si="19"/>
        <v/>
      </c>
      <c r="AA20" s="23" t="str">
        <f t="shared" si="20"/>
        <v/>
      </c>
      <c r="AB20" s="23" t="str">
        <f t="shared" si="21"/>
        <v/>
      </c>
      <c r="AC20" s="23" t="str">
        <f t="shared" si="22"/>
        <v/>
      </c>
      <c r="AD20" s="23" t="str">
        <f t="shared" si="23"/>
        <v/>
      </c>
      <c r="AE20" s="23" t="str">
        <f t="shared" si="24"/>
        <v/>
      </c>
      <c r="AF20" s="23" t="str">
        <f t="shared" si="25"/>
        <v/>
      </c>
      <c r="AG20" s="23" t="str">
        <f t="shared" si="26"/>
        <v/>
      </c>
      <c r="AH20" s="23" t="str">
        <f t="shared" si="27"/>
        <v/>
      </c>
      <c r="AI20" s="23" t="str">
        <f t="shared" si="28"/>
        <v/>
      </c>
      <c r="AJ20" s="23" t="str">
        <f t="shared" si="29"/>
        <v/>
      </c>
      <c r="AK20" s="23" t="str">
        <f t="shared" si="30"/>
        <v/>
      </c>
      <c r="AL20" s="23" t="str">
        <f t="shared" si="31"/>
        <v/>
      </c>
      <c r="AM20" s="23" t="str">
        <f t="shared" si="32"/>
        <v/>
      </c>
      <c r="AN20" s="23" t="str">
        <f t="shared" si="33"/>
        <v/>
      </c>
      <c r="AO20" s="23" t="str">
        <f t="shared" si="34"/>
        <v/>
      </c>
      <c r="AP20" s="23" t="str">
        <f t="shared" si="35"/>
        <v/>
      </c>
      <c r="AQ20" s="23" t="str">
        <f t="shared" si="36"/>
        <v/>
      </c>
      <c r="AR20" s="23" t="str">
        <f t="shared" si="37"/>
        <v/>
      </c>
      <c r="AS20" s="23" t="str">
        <f t="shared" si="38"/>
        <v/>
      </c>
      <c r="AT20" s="23" t="str">
        <f t="shared" si="39"/>
        <v/>
      </c>
      <c r="AU20" s="23" t="str">
        <f t="shared" si="40"/>
        <v/>
      </c>
      <c r="AV20" s="23" t="str">
        <f t="shared" si="41"/>
        <v/>
      </c>
      <c r="AW20" s="23" t="str">
        <f t="shared" si="42"/>
        <v/>
      </c>
      <c r="AX20" s="23" t="str">
        <f t="shared" si="43"/>
        <v/>
      </c>
      <c r="AY20" s="23" t="str">
        <f t="shared" si="44"/>
        <v/>
      </c>
      <c r="AZ20" s="23" t="str">
        <f t="shared" si="45"/>
        <v/>
      </c>
      <c r="BA20" s="23" t="str">
        <f t="shared" si="46"/>
        <v/>
      </c>
      <c r="BB20" s="23" t="str">
        <f t="shared" si="47"/>
        <v/>
      </c>
      <c r="BC20" s="23" t="str">
        <f t="shared" si="48"/>
        <v/>
      </c>
      <c r="BD20" s="23" t="str">
        <f t="shared" si="49"/>
        <v/>
      </c>
      <c r="BE20" s="23" t="str">
        <f t="shared" si="50"/>
        <v/>
      </c>
      <c r="BF20" s="23" t="str">
        <f t="shared" si="51"/>
        <v/>
      </c>
      <c r="BG20" s="23" t="str">
        <f t="shared" si="52"/>
        <v/>
      </c>
      <c r="BH20" s="23" t="str">
        <f t="shared" si="53"/>
        <v/>
      </c>
      <c r="BI20" s="23" t="str">
        <f t="shared" si="54"/>
        <v/>
      </c>
      <c r="BJ20" s="23" t="str">
        <f t="shared" si="55"/>
        <v/>
      </c>
      <c r="BK20" s="23" t="str">
        <f t="shared" si="56"/>
        <v/>
      </c>
      <c r="BL20" s="23" t="str">
        <f t="shared" si="57"/>
        <v/>
      </c>
      <c r="BM20" s="23" t="str">
        <f t="shared" si="58"/>
        <v/>
      </c>
      <c r="BN20" s="23" t="str">
        <f t="shared" si="59"/>
        <v/>
      </c>
      <c r="BO20" s="23" t="str">
        <f t="shared" si="60"/>
        <v/>
      </c>
      <c r="BP20" s="23" t="str">
        <f t="shared" si="61"/>
        <v/>
      </c>
      <c r="BQ20" s="23" t="str">
        <f t="shared" si="62"/>
        <v/>
      </c>
      <c r="BR20" s="23" t="str">
        <f t="shared" si="63"/>
        <v/>
      </c>
      <c r="BS20" s="23" t="str">
        <f t="shared" si="64"/>
        <v/>
      </c>
      <c r="BT20" s="23" t="str">
        <f t="shared" si="65"/>
        <v/>
      </c>
      <c r="BU20" s="23" t="str">
        <f t="shared" si="66"/>
        <v/>
      </c>
      <c r="BV20" s="23" t="str">
        <f t="shared" si="67"/>
        <v/>
      </c>
      <c r="BW20" s="23" t="str">
        <f t="shared" si="68"/>
        <v/>
      </c>
      <c r="BX20" s="23" t="str">
        <f t="shared" si="69"/>
        <v/>
      </c>
      <c r="BY20" s="23" t="str">
        <f t="shared" si="70"/>
        <v/>
      </c>
      <c r="BZ20" s="23" t="str">
        <f t="shared" si="71"/>
        <v/>
      </c>
      <c r="CA20" s="23" t="str">
        <f t="shared" si="72"/>
        <v/>
      </c>
      <c r="CB20" s="23" t="str">
        <f t="shared" si="73"/>
        <v/>
      </c>
      <c r="CC20" s="23" t="str">
        <f t="shared" si="74"/>
        <v/>
      </c>
      <c r="CD20" s="23" t="str">
        <f t="shared" si="75"/>
        <v/>
      </c>
      <c r="CE20" s="23" t="str">
        <f t="shared" si="76"/>
        <v/>
      </c>
      <c r="CF20" s="23" t="str">
        <f t="shared" si="77"/>
        <v/>
      </c>
      <c r="CG20" s="23" t="str">
        <f t="shared" si="78"/>
        <v/>
      </c>
      <c r="CH20" s="23" t="str">
        <f t="shared" si="79"/>
        <v/>
      </c>
      <c r="CI20" s="23" t="str">
        <f t="shared" si="80"/>
        <v/>
      </c>
      <c r="CJ20" s="23" t="str">
        <f t="shared" si="81"/>
        <v/>
      </c>
      <c r="CK20" s="23" t="str">
        <f t="shared" si="82"/>
        <v/>
      </c>
      <c r="CL20" s="23" t="str">
        <f t="shared" si="83"/>
        <v/>
      </c>
      <c r="CM20" s="23" t="str">
        <f t="shared" si="84"/>
        <v/>
      </c>
      <c r="CN20" s="23" t="str">
        <f t="shared" si="85"/>
        <v/>
      </c>
      <c r="CO20" s="23" t="str">
        <f t="shared" si="86"/>
        <v/>
      </c>
      <c r="CP20" s="23" t="str">
        <f t="shared" si="87"/>
        <v/>
      </c>
      <c r="CQ20" s="23" t="str">
        <f t="shared" si="88"/>
        <v/>
      </c>
      <c r="CR20" s="23" t="str">
        <f t="shared" si="89"/>
        <v/>
      </c>
      <c r="CS20" s="23" t="str">
        <f t="shared" si="90"/>
        <v/>
      </c>
      <c r="CT20" s="23" t="str">
        <f t="shared" si="91"/>
        <v/>
      </c>
      <c r="CU20" s="23" t="str">
        <f t="shared" si="92"/>
        <v/>
      </c>
      <c r="CV20" s="23" t="str">
        <f t="shared" si="93"/>
        <v/>
      </c>
      <c r="CW20" s="23" t="str">
        <f t="shared" si="94"/>
        <v/>
      </c>
      <c r="CX20" s="23" t="str">
        <f t="shared" si="95"/>
        <v/>
      </c>
      <c r="CY20" s="23" t="str">
        <f t="shared" si="96"/>
        <v/>
      </c>
      <c r="CZ20" s="23" t="str">
        <f t="shared" si="97"/>
        <v/>
      </c>
      <c r="DA20" s="23" t="str">
        <f t="shared" si="98"/>
        <v/>
      </c>
      <c r="DB20" s="23" t="str">
        <f t="shared" si="99"/>
        <v/>
      </c>
      <c r="DC20" s="23" t="e">
        <f t="shared" si="100"/>
        <v>#N/A</v>
      </c>
      <c r="DD20" s="23" t="str">
        <f t="shared" si="101"/>
        <v>00</v>
      </c>
      <c r="DE20" s="23" t="str">
        <f t="shared" si="102"/>
        <v>A</v>
      </c>
      <c r="DF20" s="23" t="e">
        <f t="shared" si="103"/>
        <v>#N/A</v>
      </c>
      <c r="DG20" s="23" t="str">
        <f t="shared" si="104"/>
        <v/>
      </c>
      <c r="DH20" s="23" t="str">
        <f t="shared" si="105"/>
        <v/>
      </c>
      <c r="DI20" s="23" t="str">
        <f t="shared" si="106"/>
        <v/>
      </c>
      <c r="DJ20" s="23" t="str">
        <f t="shared" si="107"/>
        <v/>
      </c>
      <c r="DK20" s="23" t="str">
        <f t="shared" si="108"/>
        <v>XXX</v>
      </c>
      <c r="DL20" s="23" t="str">
        <f t="shared" si="109"/>
        <v>XXX</v>
      </c>
      <c r="DM20" s="23" t="str">
        <f t="shared" si="110"/>
        <v>X</v>
      </c>
      <c r="DN20" s="23" t="str">
        <f t="shared" si="111"/>
        <v>X</v>
      </c>
      <c r="DO20" s="23" t="str">
        <f t="shared" si="112"/>
        <v>X</v>
      </c>
      <c r="DP20" s="23" t="str">
        <f t="shared" si="113"/>
        <v>X</v>
      </c>
      <c r="DQ20" s="23" t="str">
        <f t="shared" si="114"/>
        <v>X</v>
      </c>
      <c r="DR20" s="23" t="str">
        <f t="shared" si="115"/>
        <v>X</v>
      </c>
      <c r="DS20" s="23" t="str">
        <f t="shared" si="116"/>
        <v>0</v>
      </c>
      <c r="DT20" s="23" t="str">
        <f t="shared" si="117"/>
        <v>0</v>
      </c>
      <c r="DU20" s="23" t="str">
        <f t="shared" si="118"/>
        <v>A</v>
      </c>
      <c r="DV20" s="23" t="e">
        <f t="shared" si="119"/>
        <v>#N/A</v>
      </c>
      <c r="DW20" s="23" t="e">
        <f t="shared" si="120"/>
        <v>#N/A</v>
      </c>
      <c r="DX20" s="23" t="e">
        <f t="shared" si="121"/>
        <v>#N/A</v>
      </c>
      <c r="DY20" s="23" t="e">
        <f t="shared" si="122"/>
        <v>#N/A</v>
      </c>
      <c r="DZ20" s="23" t="e">
        <f t="shared" si="123"/>
        <v>#N/A</v>
      </c>
      <c r="EA20" s="23" t="e">
        <f t="shared" si="124"/>
        <v>#N/A</v>
      </c>
      <c r="EB20" s="23">
        <f t="shared" si="125"/>
        <v>25</v>
      </c>
      <c r="EC20" s="23">
        <f t="shared" si="126"/>
        <v>23</v>
      </c>
      <c r="ED20" s="23">
        <f t="shared" si="127"/>
        <v>25</v>
      </c>
      <c r="EE20" s="23">
        <f t="shared" si="128"/>
        <v>23</v>
      </c>
      <c r="EF20" s="23">
        <f t="shared" si="129"/>
        <v>25</v>
      </c>
      <c r="EG20" s="23">
        <f t="shared" si="130"/>
        <v>23</v>
      </c>
      <c r="EH20" s="23">
        <f t="shared" si="131"/>
        <v>1</v>
      </c>
      <c r="EI20" s="23">
        <f t="shared" si="132"/>
        <v>0</v>
      </c>
      <c r="EJ20" s="23">
        <f t="shared" si="133"/>
        <v>1</v>
      </c>
      <c r="EK20" s="23" t="e">
        <f t="shared" si="134"/>
        <v>#N/A</v>
      </c>
      <c r="EL20" s="23" t="e">
        <f t="shared" si="135"/>
        <v>#N/A</v>
      </c>
      <c r="EM20" s="23" t="e">
        <f t="shared" si="136"/>
        <v>#N/A</v>
      </c>
      <c r="EN20" s="23" t="e">
        <f t="shared" si="137"/>
        <v>#N/A</v>
      </c>
      <c r="EO20" s="23" t="e">
        <f t="shared" si="138"/>
        <v>#N/A</v>
      </c>
      <c r="EP20" s="23" t="e">
        <f t="shared" si="139"/>
        <v>#N/A</v>
      </c>
      <c r="EQ20" s="23" t="e">
        <f t="shared" si="140"/>
        <v>#N/A</v>
      </c>
      <c r="ER20" s="23" t="e">
        <f t="shared" si="141"/>
        <v>#N/A</v>
      </c>
    </row>
    <row r="21" spans="1:148" x14ac:dyDescent="0.25">
      <c r="A21" s="26"/>
      <c r="B21" s="26"/>
      <c r="C21" s="25"/>
      <c r="D21" s="2"/>
      <c r="E21" s="25"/>
      <c r="F21" s="25"/>
      <c r="G21" s="22" t="e">
        <f t="shared" si="0"/>
        <v>#N/A</v>
      </c>
      <c r="H21" s="23">
        <f t="shared" si="1"/>
        <v>1900</v>
      </c>
      <c r="I21" s="23">
        <f t="shared" si="2"/>
        <v>1</v>
      </c>
      <c r="J21" s="23">
        <f t="shared" si="3"/>
        <v>0</v>
      </c>
      <c r="K21" s="23" t="str">
        <f t="shared" si="4"/>
        <v/>
      </c>
      <c r="L21" s="23" t="str">
        <f t="shared" si="5"/>
        <v/>
      </c>
      <c r="M21" s="23" t="str">
        <f t="shared" si="6"/>
        <v/>
      </c>
      <c r="N21" s="23" t="str">
        <f t="shared" si="7"/>
        <v/>
      </c>
      <c r="O21" s="23" t="str">
        <f t="shared" si="8"/>
        <v/>
      </c>
      <c r="P21" s="23" t="str">
        <f t="shared" si="9"/>
        <v/>
      </c>
      <c r="Q21" s="23" t="str">
        <f t="shared" si="10"/>
        <v/>
      </c>
      <c r="R21" s="23" t="str">
        <f t="shared" si="11"/>
        <v/>
      </c>
      <c r="S21" s="23" t="str">
        <f t="shared" si="12"/>
        <v/>
      </c>
      <c r="T21" s="23" t="str">
        <f t="shared" si="13"/>
        <v/>
      </c>
      <c r="U21" s="23" t="str">
        <f t="shared" si="14"/>
        <v/>
      </c>
      <c r="V21" s="23" t="str">
        <f t="shared" si="15"/>
        <v/>
      </c>
      <c r="W21" s="23" t="str">
        <f t="shared" si="16"/>
        <v/>
      </c>
      <c r="X21" s="23" t="str">
        <f t="shared" si="17"/>
        <v/>
      </c>
      <c r="Y21" s="23" t="str">
        <f t="shared" si="18"/>
        <v/>
      </c>
      <c r="Z21" s="23" t="str">
        <f t="shared" si="19"/>
        <v/>
      </c>
      <c r="AA21" s="23" t="str">
        <f t="shared" si="20"/>
        <v/>
      </c>
      <c r="AB21" s="23" t="str">
        <f t="shared" si="21"/>
        <v/>
      </c>
      <c r="AC21" s="23" t="str">
        <f t="shared" si="22"/>
        <v/>
      </c>
      <c r="AD21" s="23" t="str">
        <f t="shared" si="23"/>
        <v/>
      </c>
      <c r="AE21" s="23" t="str">
        <f t="shared" si="24"/>
        <v/>
      </c>
      <c r="AF21" s="23" t="str">
        <f t="shared" si="25"/>
        <v/>
      </c>
      <c r="AG21" s="23" t="str">
        <f t="shared" si="26"/>
        <v/>
      </c>
      <c r="AH21" s="23" t="str">
        <f t="shared" si="27"/>
        <v/>
      </c>
      <c r="AI21" s="23" t="str">
        <f t="shared" si="28"/>
        <v/>
      </c>
      <c r="AJ21" s="23" t="str">
        <f t="shared" si="29"/>
        <v/>
      </c>
      <c r="AK21" s="23" t="str">
        <f t="shared" si="30"/>
        <v/>
      </c>
      <c r="AL21" s="23" t="str">
        <f t="shared" si="31"/>
        <v/>
      </c>
      <c r="AM21" s="23" t="str">
        <f t="shared" si="32"/>
        <v/>
      </c>
      <c r="AN21" s="23" t="str">
        <f t="shared" si="33"/>
        <v/>
      </c>
      <c r="AO21" s="23" t="str">
        <f t="shared" si="34"/>
        <v/>
      </c>
      <c r="AP21" s="23" t="str">
        <f t="shared" si="35"/>
        <v/>
      </c>
      <c r="AQ21" s="23" t="str">
        <f t="shared" si="36"/>
        <v/>
      </c>
      <c r="AR21" s="23" t="str">
        <f t="shared" si="37"/>
        <v/>
      </c>
      <c r="AS21" s="23" t="str">
        <f t="shared" si="38"/>
        <v/>
      </c>
      <c r="AT21" s="23" t="str">
        <f t="shared" si="39"/>
        <v/>
      </c>
      <c r="AU21" s="23" t="str">
        <f t="shared" si="40"/>
        <v/>
      </c>
      <c r="AV21" s="23" t="str">
        <f t="shared" si="41"/>
        <v/>
      </c>
      <c r="AW21" s="23" t="str">
        <f t="shared" si="42"/>
        <v/>
      </c>
      <c r="AX21" s="23" t="str">
        <f t="shared" si="43"/>
        <v/>
      </c>
      <c r="AY21" s="23" t="str">
        <f t="shared" si="44"/>
        <v/>
      </c>
      <c r="AZ21" s="23" t="str">
        <f t="shared" si="45"/>
        <v/>
      </c>
      <c r="BA21" s="23" t="str">
        <f t="shared" si="46"/>
        <v/>
      </c>
      <c r="BB21" s="23" t="str">
        <f t="shared" si="47"/>
        <v/>
      </c>
      <c r="BC21" s="23" t="str">
        <f t="shared" si="48"/>
        <v/>
      </c>
      <c r="BD21" s="23" t="str">
        <f t="shared" si="49"/>
        <v/>
      </c>
      <c r="BE21" s="23" t="str">
        <f t="shared" si="50"/>
        <v/>
      </c>
      <c r="BF21" s="23" t="str">
        <f t="shared" si="51"/>
        <v/>
      </c>
      <c r="BG21" s="23" t="str">
        <f t="shared" si="52"/>
        <v/>
      </c>
      <c r="BH21" s="23" t="str">
        <f t="shared" si="53"/>
        <v/>
      </c>
      <c r="BI21" s="23" t="str">
        <f t="shared" si="54"/>
        <v/>
      </c>
      <c r="BJ21" s="23" t="str">
        <f t="shared" si="55"/>
        <v/>
      </c>
      <c r="BK21" s="23" t="str">
        <f t="shared" si="56"/>
        <v/>
      </c>
      <c r="BL21" s="23" t="str">
        <f t="shared" si="57"/>
        <v/>
      </c>
      <c r="BM21" s="23" t="str">
        <f t="shared" si="58"/>
        <v/>
      </c>
      <c r="BN21" s="23" t="str">
        <f t="shared" si="59"/>
        <v/>
      </c>
      <c r="BO21" s="23" t="str">
        <f t="shared" si="60"/>
        <v/>
      </c>
      <c r="BP21" s="23" t="str">
        <f t="shared" si="61"/>
        <v/>
      </c>
      <c r="BQ21" s="23" t="str">
        <f t="shared" si="62"/>
        <v/>
      </c>
      <c r="BR21" s="23" t="str">
        <f t="shared" si="63"/>
        <v/>
      </c>
      <c r="BS21" s="23" t="str">
        <f t="shared" si="64"/>
        <v/>
      </c>
      <c r="BT21" s="23" t="str">
        <f t="shared" si="65"/>
        <v/>
      </c>
      <c r="BU21" s="23" t="str">
        <f t="shared" si="66"/>
        <v/>
      </c>
      <c r="BV21" s="23" t="str">
        <f t="shared" si="67"/>
        <v/>
      </c>
      <c r="BW21" s="23" t="str">
        <f t="shared" si="68"/>
        <v/>
      </c>
      <c r="BX21" s="23" t="str">
        <f t="shared" si="69"/>
        <v/>
      </c>
      <c r="BY21" s="23" t="str">
        <f t="shared" si="70"/>
        <v/>
      </c>
      <c r="BZ21" s="23" t="str">
        <f t="shared" si="71"/>
        <v/>
      </c>
      <c r="CA21" s="23" t="str">
        <f t="shared" si="72"/>
        <v/>
      </c>
      <c r="CB21" s="23" t="str">
        <f t="shared" si="73"/>
        <v/>
      </c>
      <c r="CC21" s="23" t="str">
        <f t="shared" si="74"/>
        <v/>
      </c>
      <c r="CD21" s="23" t="str">
        <f t="shared" si="75"/>
        <v/>
      </c>
      <c r="CE21" s="23" t="str">
        <f t="shared" si="76"/>
        <v/>
      </c>
      <c r="CF21" s="23" t="str">
        <f t="shared" si="77"/>
        <v/>
      </c>
      <c r="CG21" s="23" t="str">
        <f t="shared" si="78"/>
        <v/>
      </c>
      <c r="CH21" s="23" t="str">
        <f t="shared" si="79"/>
        <v/>
      </c>
      <c r="CI21" s="23" t="str">
        <f t="shared" si="80"/>
        <v/>
      </c>
      <c r="CJ21" s="23" t="str">
        <f t="shared" si="81"/>
        <v/>
      </c>
      <c r="CK21" s="23" t="str">
        <f t="shared" si="82"/>
        <v/>
      </c>
      <c r="CL21" s="23" t="str">
        <f t="shared" si="83"/>
        <v/>
      </c>
      <c r="CM21" s="23" t="str">
        <f t="shared" si="84"/>
        <v/>
      </c>
      <c r="CN21" s="23" t="str">
        <f t="shared" si="85"/>
        <v/>
      </c>
      <c r="CO21" s="23" t="str">
        <f t="shared" si="86"/>
        <v/>
      </c>
      <c r="CP21" s="23" t="str">
        <f t="shared" si="87"/>
        <v/>
      </c>
      <c r="CQ21" s="23" t="str">
        <f t="shared" si="88"/>
        <v/>
      </c>
      <c r="CR21" s="23" t="str">
        <f t="shared" si="89"/>
        <v/>
      </c>
      <c r="CS21" s="23" t="str">
        <f t="shared" si="90"/>
        <v/>
      </c>
      <c r="CT21" s="23" t="str">
        <f t="shared" si="91"/>
        <v/>
      </c>
      <c r="CU21" s="23" t="str">
        <f t="shared" si="92"/>
        <v/>
      </c>
      <c r="CV21" s="23" t="str">
        <f t="shared" si="93"/>
        <v/>
      </c>
      <c r="CW21" s="23" t="str">
        <f t="shared" si="94"/>
        <v/>
      </c>
      <c r="CX21" s="23" t="str">
        <f t="shared" si="95"/>
        <v/>
      </c>
      <c r="CY21" s="23" t="str">
        <f t="shared" si="96"/>
        <v/>
      </c>
      <c r="CZ21" s="23" t="str">
        <f t="shared" si="97"/>
        <v/>
      </c>
      <c r="DA21" s="23" t="str">
        <f t="shared" si="98"/>
        <v/>
      </c>
      <c r="DB21" s="23" t="str">
        <f t="shared" si="99"/>
        <v/>
      </c>
      <c r="DC21" s="23" t="e">
        <f t="shared" si="100"/>
        <v>#N/A</v>
      </c>
      <c r="DD21" s="23" t="str">
        <f t="shared" si="101"/>
        <v>00</v>
      </c>
      <c r="DE21" s="23" t="str">
        <f t="shared" si="102"/>
        <v>A</v>
      </c>
      <c r="DF21" s="23" t="e">
        <f t="shared" si="103"/>
        <v>#N/A</v>
      </c>
      <c r="DG21" s="23" t="str">
        <f t="shared" si="104"/>
        <v/>
      </c>
      <c r="DH21" s="23" t="str">
        <f t="shared" si="105"/>
        <v/>
      </c>
      <c r="DI21" s="23" t="str">
        <f t="shared" si="106"/>
        <v/>
      </c>
      <c r="DJ21" s="23" t="str">
        <f t="shared" si="107"/>
        <v/>
      </c>
      <c r="DK21" s="23" t="str">
        <f t="shared" si="108"/>
        <v>XXX</v>
      </c>
      <c r="DL21" s="23" t="str">
        <f t="shared" si="109"/>
        <v>XXX</v>
      </c>
      <c r="DM21" s="23" t="str">
        <f t="shared" si="110"/>
        <v>X</v>
      </c>
      <c r="DN21" s="23" t="str">
        <f t="shared" si="111"/>
        <v>X</v>
      </c>
      <c r="DO21" s="23" t="str">
        <f t="shared" si="112"/>
        <v>X</v>
      </c>
      <c r="DP21" s="23" t="str">
        <f t="shared" si="113"/>
        <v>X</v>
      </c>
      <c r="DQ21" s="23" t="str">
        <f t="shared" si="114"/>
        <v>X</v>
      </c>
      <c r="DR21" s="23" t="str">
        <f t="shared" si="115"/>
        <v>X</v>
      </c>
      <c r="DS21" s="23" t="str">
        <f t="shared" si="116"/>
        <v>0</v>
      </c>
      <c r="DT21" s="23" t="str">
        <f t="shared" si="117"/>
        <v>0</v>
      </c>
      <c r="DU21" s="23" t="str">
        <f t="shared" si="118"/>
        <v>A</v>
      </c>
      <c r="DV21" s="23" t="e">
        <f t="shared" si="119"/>
        <v>#N/A</v>
      </c>
      <c r="DW21" s="23" t="e">
        <f t="shared" si="120"/>
        <v>#N/A</v>
      </c>
      <c r="DX21" s="23" t="e">
        <f t="shared" si="121"/>
        <v>#N/A</v>
      </c>
      <c r="DY21" s="23" t="e">
        <f t="shared" si="122"/>
        <v>#N/A</v>
      </c>
      <c r="DZ21" s="23" t="e">
        <f t="shared" si="123"/>
        <v>#N/A</v>
      </c>
      <c r="EA21" s="23" t="e">
        <f t="shared" si="124"/>
        <v>#N/A</v>
      </c>
      <c r="EB21" s="23">
        <f t="shared" si="125"/>
        <v>25</v>
      </c>
      <c r="EC21" s="23">
        <f t="shared" si="126"/>
        <v>23</v>
      </c>
      <c r="ED21" s="23">
        <f t="shared" si="127"/>
        <v>25</v>
      </c>
      <c r="EE21" s="23">
        <f t="shared" si="128"/>
        <v>23</v>
      </c>
      <c r="EF21" s="23">
        <f t="shared" si="129"/>
        <v>25</v>
      </c>
      <c r="EG21" s="23">
        <f t="shared" si="130"/>
        <v>23</v>
      </c>
      <c r="EH21" s="23">
        <f t="shared" si="131"/>
        <v>1</v>
      </c>
      <c r="EI21" s="23">
        <f t="shared" si="132"/>
        <v>0</v>
      </c>
      <c r="EJ21" s="23">
        <f t="shared" si="133"/>
        <v>1</v>
      </c>
      <c r="EK21" s="23" t="e">
        <f t="shared" si="134"/>
        <v>#N/A</v>
      </c>
      <c r="EL21" s="23" t="e">
        <f t="shared" si="135"/>
        <v>#N/A</v>
      </c>
      <c r="EM21" s="23" t="e">
        <f t="shared" si="136"/>
        <v>#N/A</v>
      </c>
      <c r="EN21" s="23" t="e">
        <f t="shared" si="137"/>
        <v>#N/A</v>
      </c>
      <c r="EO21" s="23" t="e">
        <f t="shared" si="138"/>
        <v>#N/A</v>
      </c>
      <c r="EP21" s="23" t="e">
        <f t="shared" si="139"/>
        <v>#N/A</v>
      </c>
      <c r="EQ21" s="23" t="e">
        <f t="shared" si="140"/>
        <v>#N/A</v>
      </c>
      <c r="ER21" s="23" t="e">
        <f t="shared" si="141"/>
        <v>#N/A</v>
      </c>
    </row>
    <row r="22" spans="1:148" x14ac:dyDescent="0.25">
      <c r="A22" s="26"/>
      <c r="B22" s="26"/>
      <c r="C22" s="25"/>
      <c r="D22" s="2"/>
      <c r="E22" s="25"/>
      <c r="F22" s="25"/>
      <c r="G22" s="22" t="e">
        <f t="shared" si="0"/>
        <v>#N/A</v>
      </c>
      <c r="H22" s="23">
        <f t="shared" si="1"/>
        <v>1900</v>
      </c>
      <c r="I22" s="23">
        <f t="shared" si="2"/>
        <v>1</v>
      </c>
      <c r="J22" s="23">
        <f t="shared" si="3"/>
        <v>0</v>
      </c>
      <c r="K22" s="23" t="str">
        <f t="shared" si="4"/>
        <v/>
      </c>
      <c r="L22" s="23" t="str">
        <f t="shared" si="5"/>
        <v/>
      </c>
      <c r="M22" s="23" t="str">
        <f t="shared" si="6"/>
        <v/>
      </c>
      <c r="N22" s="23" t="str">
        <f t="shared" si="7"/>
        <v/>
      </c>
      <c r="O22" s="23" t="str">
        <f t="shared" si="8"/>
        <v/>
      </c>
      <c r="P22" s="23" t="str">
        <f t="shared" si="9"/>
        <v/>
      </c>
      <c r="Q22" s="23" t="str">
        <f t="shared" si="10"/>
        <v/>
      </c>
      <c r="R22" s="23" t="str">
        <f t="shared" si="11"/>
        <v/>
      </c>
      <c r="S22" s="23" t="str">
        <f t="shared" si="12"/>
        <v/>
      </c>
      <c r="T22" s="23" t="str">
        <f t="shared" si="13"/>
        <v/>
      </c>
      <c r="U22" s="23" t="str">
        <f t="shared" si="14"/>
        <v/>
      </c>
      <c r="V22" s="23" t="str">
        <f t="shared" si="15"/>
        <v/>
      </c>
      <c r="W22" s="23" t="str">
        <f t="shared" si="16"/>
        <v/>
      </c>
      <c r="X22" s="23" t="str">
        <f t="shared" si="17"/>
        <v/>
      </c>
      <c r="Y22" s="23" t="str">
        <f t="shared" si="18"/>
        <v/>
      </c>
      <c r="Z22" s="23" t="str">
        <f t="shared" si="19"/>
        <v/>
      </c>
      <c r="AA22" s="23" t="str">
        <f t="shared" si="20"/>
        <v/>
      </c>
      <c r="AB22" s="23" t="str">
        <f t="shared" si="21"/>
        <v/>
      </c>
      <c r="AC22" s="23" t="str">
        <f t="shared" si="22"/>
        <v/>
      </c>
      <c r="AD22" s="23" t="str">
        <f t="shared" si="23"/>
        <v/>
      </c>
      <c r="AE22" s="23" t="str">
        <f t="shared" si="24"/>
        <v/>
      </c>
      <c r="AF22" s="23" t="str">
        <f t="shared" si="25"/>
        <v/>
      </c>
      <c r="AG22" s="23" t="str">
        <f t="shared" si="26"/>
        <v/>
      </c>
      <c r="AH22" s="23" t="str">
        <f t="shared" si="27"/>
        <v/>
      </c>
      <c r="AI22" s="23" t="str">
        <f t="shared" si="28"/>
        <v/>
      </c>
      <c r="AJ22" s="23" t="str">
        <f t="shared" si="29"/>
        <v/>
      </c>
      <c r="AK22" s="23" t="str">
        <f t="shared" si="30"/>
        <v/>
      </c>
      <c r="AL22" s="23" t="str">
        <f t="shared" si="31"/>
        <v/>
      </c>
      <c r="AM22" s="23" t="str">
        <f t="shared" si="32"/>
        <v/>
      </c>
      <c r="AN22" s="23" t="str">
        <f t="shared" si="33"/>
        <v/>
      </c>
      <c r="AO22" s="23" t="str">
        <f t="shared" si="34"/>
        <v/>
      </c>
      <c r="AP22" s="23" t="str">
        <f t="shared" si="35"/>
        <v/>
      </c>
      <c r="AQ22" s="23" t="str">
        <f t="shared" si="36"/>
        <v/>
      </c>
      <c r="AR22" s="23" t="str">
        <f t="shared" si="37"/>
        <v/>
      </c>
      <c r="AS22" s="23" t="str">
        <f t="shared" si="38"/>
        <v/>
      </c>
      <c r="AT22" s="23" t="str">
        <f t="shared" si="39"/>
        <v/>
      </c>
      <c r="AU22" s="23" t="str">
        <f t="shared" si="40"/>
        <v/>
      </c>
      <c r="AV22" s="23" t="str">
        <f t="shared" si="41"/>
        <v/>
      </c>
      <c r="AW22" s="23" t="str">
        <f t="shared" si="42"/>
        <v/>
      </c>
      <c r="AX22" s="23" t="str">
        <f t="shared" si="43"/>
        <v/>
      </c>
      <c r="AY22" s="23" t="str">
        <f t="shared" si="44"/>
        <v/>
      </c>
      <c r="AZ22" s="23" t="str">
        <f t="shared" si="45"/>
        <v/>
      </c>
      <c r="BA22" s="23" t="str">
        <f t="shared" si="46"/>
        <v/>
      </c>
      <c r="BB22" s="23" t="str">
        <f t="shared" si="47"/>
        <v/>
      </c>
      <c r="BC22" s="23" t="str">
        <f t="shared" si="48"/>
        <v/>
      </c>
      <c r="BD22" s="23" t="str">
        <f t="shared" si="49"/>
        <v/>
      </c>
      <c r="BE22" s="23" t="str">
        <f t="shared" si="50"/>
        <v/>
      </c>
      <c r="BF22" s="23" t="str">
        <f t="shared" si="51"/>
        <v/>
      </c>
      <c r="BG22" s="23" t="str">
        <f t="shared" si="52"/>
        <v/>
      </c>
      <c r="BH22" s="23" t="str">
        <f t="shared" si="53"/>
        <v/>
      </c>
      <c r="BI22" s="23" t="str">
        <f t="shared" si="54"/>
        <v/>
      </c>
      <c r="BJ22" s="23" t="str">
        <f t="shared" si="55"/>
        <v/>
      </c>
      <c r="BK22" s="23" t="str">
        <f t="shared" si="56"/>
        <v/>
      </c>
      <c r="BL22" s="23" t="str">
        <f t="shared" si="57"/>
        <v/>
      </c>
      <c r="BM22" s="23" t="str">
        <f t="shared" si="58"/>
        <v/>
      </c>
      <c r="BN22" s="23" t="str">
        <f t="shared" si="59"/>
        <v/>
      </c>
      <c r="BO22" s="23" t="str">
        <f t="shared" si="60"/>
        <v/>
      </c>
      <c r="BP22" s="23" t="str">
        <f t="shared" si="61"/>
        <v/>
      </c>
      <c r="BQ22" s="23" t="str">
        <f t="shared" si="62"/>
        <v/>
      </c>
      <c r="BR22" s="23" t="str">
        <f t="shared" si="63"/>
        <v/>
      </c>
      <c r="BS22" s="23" t="str">
        <f t="shared" si="64"/>
        <v/>
      </c>
      <c r="BT22" s="23" t="str">
        <f t="shared" si="65"/>
        <v/>
      </c>
      <c r="BU22" s="23" t="str">
        <f t="shared" si="66"/>
        <v/>
      </c>
      <c r="BV22" s="23" t="str">
        <f t="shared" si="67"/>
        <v/>
      </c>
      <c r="BW22" s="23" t="str">
        <f t="shared" si="68"/>
        <v/>
      </c>
      <c r="BX22" s="23" t="str">
        <f t="shared" si="69"/>
        <v/>
      </c>
      <c r="BY22" s="23" t="str">
        <f t="shared" si="70"/>
        <v/>
      </c>
      <c r="BZ22" s="23" t="str">
        <f t="shared" si="71"/>
        <v/>
      </c>
      <c r="CA22" s="23" t="str">
        <f t="shared" si="72"/>
        <v/>
      </c>
      <c r="CB22" s="23" t="str">
        <f t="shared" si="73"/>
        <v/>
      </c>
      <c r="CC22" s="23" t="str">
        <f t="shared" si="74"/>
        <v/>
      </c>
      <c r="CD22" s="23" t="str">
        <f t="shared" si="75"/>
        <v/>
      </c>
      <c r="CE22" s="23" t="str">
        <f t="shared" si="76"/>
        <v/>
      </c>
      <c r="CF22" s="23" t="str">
        <f t="shared" si="77"/>
        <v/>
      </c>
      <c r="CG22" s="23" t="str">
        <f t="shared" si="78"/>
        <v/>
      </c>
      <c r="CH22" s="23" t="str">
        <f t="shared" si="79"/>
        <v/>
      </c>
      <c r="CI22" s="23" t="str">
        <f t="shared" si="80"/>
        <v/>
      </c>
      <c r="CJ22" s="23" t="str">
        <f t="shared" si="81"/>
        <v/>
      </c>
      <c r="CK22" s="23" t="str">
        <f t="shared" si="82"/>
        <v/>
      </c>
      <c r="CL22" s="23" t="str">
        <f t="shared" si="83"/>
        <v/>
      </c>
      <c r="CM22" s="23" t="str">
        <f t="shared" si="84"/>
        <v/>
      </c>
      <c r="CN22" s="23" t="str">
        <f t="shared" si="85"/>
        <v/>
      </c>
      <c r="CO22" s="23" t="str">
        <f t="shared" si="86"/>
        <v/>
      </c>
      <c r="CP22" s="23" t="str">
        <f t="shared" si="87"/>
        <v/>
      </c>
      <c r="CQ22" s="23" t="str">
        <f t="shared" si="88"/>
        <v/>
      </c>
      <c r="CR22" s="23" t="str">
        <f t="shared" si="89"/>
        <v/>
      </c>
      <c r="CS22" s="23" t="str">
        <f t="shared" si="90"/>
        <v/>
      </c>
      <c r="CT22" s="23" t="str">
        <f t="shared" si="91"/>
        <v/>
      </c>
      <c r="CU22" s="23" t="str">
        <f t="shared" si="92"/>
        <v/>
      </c>
      <c r="CV22" s="23" t="str">
        <f t="shared" si="93"/>
        <v/>
      </c>
      <c r="CW22" s="23" t="str">
        <f t="shared" si="94"/>
        <v/>
      </c>
      <c r="CX22" s="23" t="str">
        <f t="shared" si="95"/>
        <v/>
      </c>
      <c r="CY22" s="23" t="str">
        <f t="shared" si="96"/>
        <v/>
      </c>
      <c r="CZ22" s="23" t="str">
        <f t="shared" si="97"/>
        <v/>
      </c>
      <c r="DA22" s="23" t="str">
        <f t="shared" si="98"/>
        <v/>
      </c>
      <c r="DB22" s="23" t="str">
        <f t="shared" si="99"/>
        <v/>
      </c>
      <c r="DC22" s="23" t="e">
        <f t="shared" si="100"/>
        <v>#N/A</v>
      </c>
      <c r="DD22" s="23" t="str">
        <f t="shared" si="101"/>
        <v>00</v>
      </c>
      <c r="DE22" s="23" t="str">
        <f t="shared" si="102"/>
        <v>A</v>
      </c>
      <c r="DF22" s="23" t="e">
        <f t="shared" si="103"/>
        <v>#N/A</v>
      </c>
      <c r="DG22" s="23" t="str">
        <f t="shared" si="104"/>
        <v/>
      </c>
      <c r="DH22" s="23" t="str">
        <f t="shared" si="105"/>
        <v/>
      </c>
      <c r="DI22" s="23" t="str">
        <f t="shared" si="106"/>
        <v/>
      </c>
      <c r="DJ22" s="23" t="str">
        <f t="shared" si="107"/>
        <v/>
      </c>
      <c r="DK22" s="23" t="str">
        <f t="shared" si="108"/>
        <v>XXX</v>
      </c>
      <c r="DL22" s="23" t="str">
        <f t="shared" si="109"/>
        <v>XXX</v>
      </c>
      <c r="DM22" s="23" t="str">
        <f t="shared" si="110"/>
        <v>X</v>
      </c>
      <c r="DN22" s="23" t="str">
        <f t="shared" si="111"/>
        <v>X</v>
      </c>
      <c r="DO22" s="23" t="str">
        <f t="shared" si="112"/>
        <v>X</v>
      </c>
      <c r="DP22" s="23" t="str">
        <f t="shared" si="113"/>
        <v>X</v>
      </c>
      <c r="DQ22" s="23" t="str">
        <f t="shared" si="114"/>
        <v>X</v>
      </c>
      <c r="DR22" s="23" t="str">
        <f t="shared" si="115"/>
        <v>X</v>
      </c>
      <c r="DS22" s="23" t="str">
        <f t="shared" si="116"/>
        <v>0</v>
      </c>
      <c r="DT22" s="23" t="str">
        <f t="shared" si="117"/>
        <v>0</v>
      </c>
      <c r="DU22" s="23" t="str">
        <f t="shared" si="118"/>
        <v>A</v>
      </c>
      <c r="DV22" s="23" t="e">
        <f t="shared" si="119"/>
        <v>#N/A</v>
      </c>
      <c r="DW22" s="23" t="e">
        <f t="shared" si="120"/>
        <v>#N/A</v>
      </c>
      <c r="DX22" s="23" t="e">
        <f t="shared" si="121"/>
        <v>#N/A</v>
      </c>
      <c r="DY22" s="23" t="e">
        <f t="shared" si="122"/>
        <v>#N/A</v>
      </c>
      <c r="DZ22" s="23" t="e">
        <f t="shared" si="123"/>
        <v>#N/A</v>
      </c>
      <c r="EA22" s="23" t="e">
        <f t="shared" si="124"/>
        <v>#N/A</v>
      </c>
      <c r="EB22" s="23">
        <f t="shared" si="125"/>
        <v>25</v>
      </c>
      <c r="EC22" s="23">
        <f t="shared" si="126"/>
        <v>23</v>
      </c>
      <c r="ED22" s="23">
        <f t="shared" si="127"/>
        <v>25</v>
      </c>
      <c r="EE22" s="23">
        <f t="shared" si="128"/>
        <v>23</v>
      </c>
      <c r="EF22" s="23">
        <f t="shared" si="129"/>
        <v>25</v>
      </c>
      <c r="EG22" s="23">
        <f t="shared" si="130"/>
        <v>23</v>
      </c>
      <c r="EH22" s="23">
        <f t="shared" si="131"/>
        <v>1</v>
      </c>
      <c r="EI22" s="23">
        <f t="shared" si="132"/>
        <v>0</v>
      </c>
      <c r="EJ22" s="23">
        <f t="shared" si="133"/>
        <v>1</v>
      </c>
      <c r="EK22" s="23" t="e">
        <f t="shared" si="134"/>
        <v>#N/A</v>
      </c>
      <c r="EL22" s="23" t="e">
        <f t="shared" si="135"/>
        <v>#N/A</v>
      </c>
      <c r="EM22" s="23" t="e">
        <f t="shared" si="136"/>
        <v>#N/A</v>
      </c>
      <c r="EN22" s="23" t="e">
        <f t="shared" si="137"/>
        <v>#N/A</v>
      </c>
      <c r="EO22" s="23" t="e">
        <f t="shared" si="138"/>
        <v>#N/A</v>
      </c>
      <c r="EP22" s="23" t="e">
        <f t="shared" si="139"/>
        <v>#N/A</v>
      </c>
      <c r="EQ22" s="23" t="e">
        <f t="shared" si="140"/>
        <v>#N/A</v>
      </c>
      <c r="ER22" s="23" t="e">
        <f t="shared" si="141"/>
        <v>#N/A</v>
      </c>
    </row>
    <row r="23" spans="1:148" x14ac:dyDescent="0.25">
      <c r="A23" s="26"/>
      <c r="B23" s="26"/>
      <c r="C23" s="25"/>
      <c r="D23" s="2"/>
      <c r="E23" s="25"/>
      <c r="F23" s="25"/>
      <c r="G23" s="22" t="e">
        <f t="shared" si="0"/>
        <v>#N/A</v>
      </c>
      <c r="H23" s="23">
        <f t="shared" si="1"/>
        <v>1900</v>
      </c>
      <c r="I23" s="23">
        <f t="shared" si="2"/>
        <v>1</v>
      </c>
      <c r="J23" s="23">
        <f t="shared" si="3"/>
        <v>0</v>
      </c>
      <c r="K23" s="23" t="str">
        <f t="shared" si="4"/>
        <v/>
      </c>
      <c r="L23" s="23" t="str">
        <f t="shared" si="5"/>
        <v/>
      </c>
      <c r="M23" s="23" t="str">
        <f t="shared" si="6"/>
        <v/>
      </c>
      <c r="N23" s="23" t="str">
        <f t="shared" si="7"/>
        <v/>
      </c>
      <c r="O23" s="23" t="str">
        <f t="shared" si="8"/>
        <v/>
      </c>
      <c r="P23" s="23" t="str">
        <f t="shared" si="9"/>
        <v/>
      </c>
      <c r="Q23" s="23" t="str">
        <f t="shared" si="10"/>
        <v/>
      </c>
      <c r="R23" s="23" t="str">
        <f t="shared" si="11"/>
        <v/>
      </c>
      <c r="S23" s="23" t="str">
        <f t="shared" si="12"/>
        <v/>
      </c>
      <c r="T23" s="23" t="str">
        <f t="shared" si="13"/>
        <v/>
      </c>
      <c r="U23" s="23" t="str">
        <f t="shared" si="14"/>
        <v/>
      </c>
      <c r="V23" s="23" t="str">
        <f t="shared" si="15"/>
        <v/>
      </c>
      <c r="W23" s="23" t="str">
        <f t="shared" si="16"/>
        <v/>
      </c>
      <c r="X23" s="23" t="str">
        <f t="shared" si="17"/>
        <v/>
      </c>
      <c r="Y23" s="23" t="str">
        <f t="shared" si="18"/>
        <v/>
      </c>
      <c r="Z23" s="23" t="str">
        <f t="shared" si="19"/>
        <v/>
      </c>
      <c r="AA23" s="23" t="str">
        <f t="shared" si="20"/>
        <v/>
      </c>
      <c r="AB23" s="23" t="str">
        <f t="shared" si="21"/>
        <v/>
      </c>
      <c r="AC23" s="23" t="str">
        <f t="shared" si="22"/>
        <v/>
      </c>
      <c r="AD23" s="23" t="str">
        <f t="shared" si="23"/>
        <v/>
      </c>
      <c r="AE23" s="23" t="str">
        <f t="shared" si="24"/>
        <v/>
      </c>
      <c r="AF23" s="23" t="str">
        <f t="shared" si="25"/>
        <v/>
      </c>
      <c r="AG23" s="23" t="str">
        <f t="shared" si="26"/>
        <v/>
      </c>
      <c r="AH23" s="23" t="str">
        <f t="shared" si="27"/>
        <v/>
      </c>
      <c r="AI23" s="23" t="str">
        <f t="shared" si="28"/>
        <v/>
      </c>
      <c r="AJ23" s="23" t="str">
        <f t="shared" si="29"/>
        <v/>
      </c>
      <c r="AK23" s="23" t="str">
        <f t="shared" si="30"/>
        <v/>
      </c>
      <c r="AL23" s="23" t="str">
        <f t="shared" si="31"/>
        <v/>
      </c>
      <c r="AM23" s="23" t="str">
        <f t="shared" si="32"/>
        <v/>
      </c>
      <c r="AN23" s="23" t="str">
        <f t="shared" si="33"/>
        <v/>
      </c>
      <c r="AO23" s="23" t="str">
        <f t="shared" si="34"/>
        <v/>
      </c>
      <c r="AP23" s="23" t="str">
        <f t="shared" si="35"/>
        <v/>
      </c>
      <c r="AQ23" s="23" t="str">
        <f t="shared" si="36"/>
        <v/>
      </c>
      <c r="AR23" s="23" t="str">
        <f t="shared" si="37"/>
        <v/>
      </c>
      <c r="AS23" s="23" t="str">
        <f t="shared" si="38"/>
        <v/>
      </c>
      <c r="AT23" s="23" t="str">
        <f t="shared" si="39"/>
        <v/>
      </c>
      <c r="AU23" s="23" t="str">
        <f t="shared" si="40"/>
        <v/>
      </c>
      <c r="AV23" s="23" t="str">
        <f t="shared" si="41"/>
        <v/>
      </c>
      <c r="AW23" s="23" t="str">
        <f t="shared" si="42"/>
        <v/>
      </c>
      <c r="AX23" s="23" t="str">
        <f t="shared" si="43"/>
        <v/>
      </c>
      <c r="AY23" s="23" t="str">
        <f t="shared" si="44"/>
        <v/>
      </c>
      <c r="AZ23" s="23" t="str">
        <f t="shared" si="45"/>
        <v/>
      </c>
      <c r="BA23" s="23" t="str">
        <f t="shared" si="46"/>
        <v/>
      </c>
      <c r="BB23" s="23" t="str">
        <f t="shared" si="47"/>
        <v/>
      </c>
      <c r="BC23" s="23" t="str">
        <f t="shared" si="48"/>
        <v/>
      </c>
      <c r="BD23" s="23" t="str">
        <f t="shared" si="49"/>
        <v/>
      </c>
      <c r="BE23" s="23" t="str">
        <f t="shared" si="50"/>
        <v/>
      </c>
      <c r="BF23" s="23" t="str">
        <f t="shared" si="51"/>
        <v/>
      </c>
      <c r="BG23" s="23" t="str">
        <f t="shared" si="52"/>
        <v/>
      </c>
      <c r="BH23" s="23" t="str">
        <f t="shared" si="53"/>
        <v/>
      </c>
      <c r="BI23" s="23" t="str">
        <f t="shared" si="54"/>
        <v/>
      </c>
      <c r="BJ23" s="23" t="str">
        <f t="shared" si="55"/>
        <v/>
      </c>
      <c r="BK23" s="23" t="str">
        <f t="shared" si="56"/>
        <v/>
      </c>
      <c r="BL23" s="23" t="str">
        <f t="shared" si="57"/>
        <v/>
      </c>
      <c r="BM23" s="23" t="str">
        <f t="shared" si="58"/>
        <v/>
      </c>
      <c r="BN23" s="23" t="str">
        <f t="shared" si="59"/>
        <v/>
      </c>
      <c r="BO23" s="23" t="str">
        <f t="shared" si="60"/>
        <v/>
      </c>
      <c r="BP23" s="23" t="str">
        <f t="shared" si="61"/>
        <v/>
      </c>
      <c r="BQ23" s="23" t="str">
        <f t="shared" si="62"/>
        <v/>
      </c>
      <c r="BR23" s="23" t="str">
        <f t="shared" si="63"/>
        <v/>
      </c>
      <c r="BS23" s="23" t="str">
        <f t="shared" si="64"/>
        <v/>
      </c>
      <c r="BT23" s="23" t="str">
        <f t="shared" si="65"/>
        <v/>
      </c>
      <c r="BU23" s="23" t="str">
        <f t="shared" si="66"/>
        <v/>
      </c>
      <c r="BV23" s="23" t="str">
        <f t="shared" si="67"/>
        <v/>
      </c>
      <c r="BW23" s="23" t="str">
        <f t="shared" si="68"/>
        <v/>
      </c>
      <c r="BX23" s="23" t="str">
        <f t="shared" si="69"/>
        <v/>
      </c>
      <c r="BY23" s="23" t="str">
        <f t="shared" si="70"/>
        <v/>
      </c>
      <c r="BZ23" s="23" t="str">
        <f t="shared" si="71"/>
        <v/>
      </c>
      <c r="CA23" s="23" t="str">
        <f t="shared" si="72"/>
        <v/>
      </c>
      <c r="CB23" s="23" t="str">
        <f t="shared" si="73"/>
        <v/>
      </c>
      <c r="CC23" s="23" t="str">
        <f t="shared" si="74"/>
        <v/>
      </c>
      <c r="CD23" s="23" t="str">
        <f t="shared" si="75"/>
        <v/>
      </c>
      <c r="CE23" s="23" t="str">
        <f t="shared" si="76"/>
        <v/>
      </c>
      <c r="CF23" s="23" t="str">
        <f t="shared" si="77"/>
        <v/>
      </c>
      <c r="CG23" s="23" t="str">
        <f t="shared" si="78"/>
        <v/>
      </c>
      <c r="CH23" s="23" t="str">
        <f t="shared" si="79"/>
        <v/>
      </c>
      <c r="CI23" s="23" t="str">
        <f t="shared" si="80"/>
        <v/>
      </c>
      <c r="CJ23" s="23" t="str">
        <f t="shared" si="81"/>
        <v/>
      </c>
      <c r="CK23" s="23" t="str">
        <f t="shared" si="82"/>
        <v/>
      </c>
      <c r="CL23" s="23" t="str">
        <f t="shared" si="83"/>
        <v/>
      </c>
      <c r="CM23" s="23" t="str">
        <f t="shared" si="84"/>
        <v/>
      </c>
      <c r="CN23" s="23" t="str">
        <f t="shared" si="85"/>
        <v/>
      </c>
      <c r="CO23" s="23" t="str">
        <f t="shared" si="86"/>
        <v/>
      </c>
      <c r="CP23" s="23" t="str">
        <f t="shared" si="87"/>
        <v/>
      </c>
      <c r="CQ23" s="23" t="str">
        <f t="shared" si="88"/>
        <v/>
      </c>
      <c r="CR23" s="23" t="str">
        <f t="shared" si="89"/>
        <v/>
      </c>
      <c r="CS23" s="23" t="str">
        <f t="shared" si="90"/>
        <v/>
      </c>
      <c r="CT23" s="23" t="str">
        <f t="shared" si="91"/>
        <v/>
      </c>
      <c r="CU23" s="23" t="str">
        <f t="shared" si="92"/>
        <v/>
      </c>
      <c r="CV23" s="23" t="str">
        <f t="shared" si="93"/>
        <v/>
      </c>
      <c r="CW23" s="23" t="str">
        <f t="shared" si="94"/>
        <v/>
      </c>
      <c r="CX23" s="23" t="str">
        <f t="shared" si="95"/>
        <v/>
      </c>
      <c r="CY23" s="23" t="str">
        <f t="shared" si="96"/>
        <v/>
      </c>
      <c r="CZ23" s="23" t="str">
        <f t="shared" si="97"/>
        <v/>
      </c>
      <c r="DA23" s="23" t="str">
        <f t="shared" si="98"/>
        <v/>
      </c>
      <c r="DB23" s="23" t="str">
        <f t="shared" si="99"/>
        <v/>
      </c>
      <c r="DC23" s="23" t="e">
        <f t="shared" si="100"/>
        <v>#N/A</v>
      </c>
      <c r="DD23" s="23" t="str">
        <f t="shared" si="101"/>
        <v>00</v>
      </c>
      <c r="DE23" s="23" t="str">
        <f t="shared" si="102"/>
        <v>A</v>
      </c>
      <c r="DF23" s="23" t="e">
        <f t="shared" si="103"/>
        <v>#N/A</v>
      </c>
      <c r="DG23" s="23" t="str">
        <f t="shared" si="104"/>
        <v/>
      </c>
      <c r="DH23" s="23" t="str">
        <f t="shared" si="105"/>
        <v/>
      </c>
      <c r="DI23" s="23" t="str">
        <f t="shared" si="106"/>
        <v/>
      </c>
      <c r="DJ23" s="23" t="str">
        <f t="shared" si="107"/>
        <v/>
      </c>
      <c r="DK23" s="23" t="str">
        <f t="shared" si="108"/>
        <v>XXX</v>
      </c>
      <c r="DL23" s="23" t="str">
        <f t="shared" si="109"/>
        <v>XXX</v>
      </c>
      <c r="DM23" s="23" t="str">
        <f t="shared" si="110"/>
        <v>X</v>
      </c>
      <c r="DN23" s="23" t="str">
        <f t="shared" si="111"/>
        <v>X</v>
      </c>
      <c r="DO23" s="23" t="str">
        <f t="shared" si="112"/>
        <v>X</v>
      </c>
      <c r="DP23" s="23" t="str">
        <f t="shared" si="113"/>
        <v>X</v>
      </c>
      <c r="DQ23" s="23" t="str">
        <f t="shared" si="114"/>
        <v>X</v>
      </c>
      <c r="DR23" s="23" t="str">
        <f t="shared" si="115"/>
        <v>X</v>
      </c>
      <c r="DS23" s="23" t="str">
        <f t="shared" si="116"/>
        <v>0</v>
      </c>
      <c r="DT23" s="23" t="str">
        <f t="shared" si="117"/>
        <v>0</v>
      </c>
      <c r="DU23" s="23" t="str">
        <f t="shared" si="118"/>
        <v>A</v>
      </c>
      <c r="DV23" s="23" t="e">
        <f t="shared" si="119"/>
        <v>#N/A</v>
      </c>
      <c r="DW23" s="23" t="e">
        <f t="shared" si="120"/>
        <v>#N/A</v>
      </c>
      <c r="DX23" s="23" t="e">
        <f t="shared" si="121"/>
        <v>#N/A</v>
      </c>
      <c r="DY23" s="23" t="e">
        <f t="shared" si="122"/>
        <v>#N/A</v>
      </c>
      <c r="DZ23" s="23" t="e">
        <f t="shared" si="123"/>
        <v>#N/A</v>
      </c>
      <c r="EA23" s="23" t="e">
        <f t="shared" si="124"/>
        <v>#N/A</v>
      </c>
      <c r="EB23" s="23">
        <f t="shared" si="125"/>
        <v>25</v>
      </c>
      <c r="EC23" s="23">
        <f t="shared" si="126"/>
        <v>23</v>
      </c>
      <c r="ED23" s="23">
        <f t="shared" si="127"/>
        <v>25</v>
      </c>
      <c r="EE23" s="23">
        <f t="shared" si="128"/>
        <v>23</v>
      </c>
      <c r="EF23" s="23">
        <f t="shared" si="129"/>
        <v>25</v>
      </c>
      <c r="EG23" s="23">
        <f t="shared" si="130"/>
        <v>23</v>
      </c>
      <c r="EH23" s="23">
        <f t="shared" si="131"/>
        <v>1</v>
      </c>
      <c r="EI23" s="23">
        <f t="shared" si="132"/>
        <v>0</v>
      </c>
      <c r="EJ23" s="23">
        <f t="shared" si="133"/>
        <v>1</v>
      </c>
      <c r="EK23" s="23" t="e">
        <f t="shared" si="134"/>
        <v>#N/A</v>
      </c>
      <c r="EL23" s="23" t="e">
        <f t="shared" si="135"/>
        <v>#N/A</v>
      </c>
      <c r="EM23" s="23" t="e">
        <f t="shared" si="136"/>
        <v>#N/A</v>
      </c>
      <c r="EN23" s="23" t="e">
        <f t="shared" si="137"/>
        <v>#N/A</v>
      </c>
      <c r="EO23" s="23" t="e">
        <f t="shared" si="138"/>
        <v>#N/A</v>
      </c>
      <c r="EP23" s="23" t="e">
        <f t="shared" si="139"/>
        <v>#N/A</v>
      </c>
      <c r="EQ23" s="23" t="e">
        <f t="shared" si="140"/>
        <v>#N/A</v>
      </c>
      <c r="ER23" s="23" t="e">
        <f t="shared" si="141"/>
        <v>#N/A</v>
      </c>
    </row>
    <row r="24" spans="1:148" x14ac:dyDescent="0.25">
      <c r="A24" s="26"/>
      <c r="B24" s="26"/>
      <c r="C24" s="25"/>
      <c r="D24" s="2"/>
      <c r="E24" s="25"/>
      <c r="F24" s="25"/>
      <c r="G24" s="22" t="e">
        <f t="shared" si="0"/>
        <v>#N/A</v>
      </c>
      <c r="H24" s="23">
        <f t="shared" si="1"/>
        <v>1900</v>
      </c>
      <c r="I24" s="23">
        <f t="shared" si="2"/>
        <v>1</v>
      </c>
      <c r="J24" s="23">
        <f t="shared" si="3"/>
        <v>0</v>
      </c>
      <c r="K24" s="23" t="str">
        <f t="shared" si="4"/>
        <v/>
      </c>
      <c r="L24" s="23" t="str">
        <f t="shared" si="5"/>
        <v/>
      </c>
      <c r="M24" s="23" t="str">
        <f t="shared" si="6"/>
        <v/>
      </c>
      <c r="N24" s="23" t="str">
        <f t="shared" si="7"/>
        <v/>
      </c>
      <c r="O24" s="23" t="str">
        <f t="shared" si="8"/>
        <v/>
      </c>
      <c r="P24" s="23" t="str">
        <f t="shared" si="9"/>
        <v/>
      </c>
      <c r="Q24" s="23" t="str">
        <f t="shared" si="10"/>
        <v/>
      </c>
      <c r="R24" s="23" t="str">
        <f t="shared" si="11"/>
        <v/>
      </c>
      <c r="S24" s="23" t="str">
        <f t="shared" si="12"/>
        <v/>
      </c>
      <c r="T24" s="23" t="str">
        <f t="shared" si="13"/>
        <v/>
      </c>
      <c r="U24" s="23" t="str">
        <f t="shared" si="14"/>
        <v/>
      </c>
      <c r="V24" s="23" t="str">
        <f t="shared" si="15"/>
        <v/>
      </c>
      <c r="W24" s="23" t="str">
        <f t="shared" si="16"/>
        <v/>
      </c>
      <c r="X24" s="23" t="str">
        <f t="shared" si="17"/>
        <v/>
      </c>
      <c r="Y24" s="23" t="str">
        <f t="shared" si="18"/>
        <v/>
      </c>
      <c r="Z24" s="23" t="str">
        <f t="shared" si="19"/>
        <v/>
      </c>
      <c r="AA24" s="23" t="str">
        <f t="shared" si="20"/>
        <v/>
      </c>
      <c r="AB24" s="23" t="str">
        <f t="shared" si="21"/>
        <v/>
      </c>
      <c r="AC24" s="23" t="str">
        <f t="shared" si="22"/>
        <v/>
      </c>
      <c r="AD24" s="23" t="str">
        <f t="shared" si="23"/>
        <v/>
      </c>
      <c r="AE24" s="23" t="str">
        <f t="shared" si="24"/>
        <v/>
      </c>
      <c r="AF24" s="23" t="str">
        <f t="shared" si="25"/>
        <v/>
      </c>
      <c r="AG24" s="23" t="str">
        <f t="shared" si="26"/>
        <v/>
      </c>
      <c r="AH24" s="23" t="str">
        <f t="shared" si="27"/>
        <v/>
      </c>
      <c r="AI24" s="23" t="str">
        <f t="shared" si="28"/>
        <v/>
      </c>
      <c r="AJ24" s="23" t="str">
        <f t="shared" si="29"/>
        <v/>
      </c>
      <c r="AK24" s="23" t="str">
        <f t="shared" si="30"/>
        <v/>
      </c>
      <c r="AL24" s="23" t="str">
        <f t="shared" si="31"/>
        <v/>
      </c>
      <c r="AM24" s="23" t="str">
        <f t="shared" si="32"/>
        <v/>
      </c>
      <c r="AN24" s="23" t="str">
        <f t="shared" si="33"/>
        <v/>
      </c>
      <c r="AO24" s="23" t="str">
        <f t="shared" si="34"/>
        <v/>
      </c>
      <c r="AP24" s="23" t="str">
        <f t="shared" si="35"/>
        <v/>
      </c>
      <c r="AQ24" s="23" t="str">
        <f t="shared" si="36"/>
        <v/>
      </c>
      <c r="AR24" s="23" t="str">
        <f t="shared" si="37"/>
        <v/>
      </c>
      <c r="AS24" s="23" t="str">
        <f t="shared" si="38"/>
        <v/>
      </c>
      <c r="AT24" s="23" t="str">
        <f t="shared" si="39"/>
        <v/>
      </c>
      <c r="AU24" s="23" t="str">
        <f t="shared" si="40"/>
        <v/>
      </c>
      <c r="AV24" s="23" t="str">
        <f t="shared" si="41"/>
        <v/>
      </c>
      <c r="AW24" s="23" t="str">
        <f t="shared" si="42"/>
        <v/>
      </c>
      <c r="AX24" s="23" t="str">
        <f t="shared" si="43"/>
        <v/>
      </c>
      <c r="AY24" s="23" t="str">
        <f t="shared" si="44"/>
        <v/>
      </c>
      <c r="AZ24" s="23" t="str">
        <f t="shared" si="45"/>
        <v/>
      </c>
      <c r="BA24" s="23" t="str">
        <f t="shared" si="46"/>
        <v/>
      </c>
      <c r="BB24" s="23" t="str">
        <f t="shared" si="47"/>
        <v/>
      </c>
      <c r="BC24" s="23" t="str">
        <f t="shared" si="48"/>
        <v/>
      </c>
      <c r="BD24" s="23" t="str">
        <f t="shared" si="49"/>
        <v/>
      </c>
      <c r="BE24" s="23" t="str">
        <f t="shared" si="50"/>
        <v/>
      </c>
      <c r="BF24" s="23" t="str">
        <f t="shared" si="51"/>
        <v/>
      </c>
      <c r="BG24" s="23" t="str">
        <f t="shared" si="52"/>
        <v/>
      </c>
      <c r="BH24" s="23" t="str">
        <f t="shared" si="53"/>
        <v/>
      </c>
      <c r="BI24" s="23" t="str">
        <f t="shared" si="54"/>
        <v/>
      </c>
      <c r="BJ24" s="23" t="str">
        <f t="shared" si="55"/>
        <v/>
      </c>
      <c r="BK24" s="23" t="str">
        <f t="shared" si="56"/>
        <v/>
      </c>
      <c r="BL24" s="23" t="str">
        <f t="shared" si="57"/>
        <v/>
      </c>
      <c r="BM24" s="23" t="str">
        <f t="shared" si="58"/>
        <v/>
      </c>
      <c r="BN24" s="23" t="str">
        <f t="shared" si="59"/>
        <v/>
      </c>
      <c r="BO24" s="23" t="str">
        <f t="shared" si="60"/>
        <v/>
      </c>
      <c r="BP24" s="23" t="str">
        <f t="shared" si="61"/>
        <v/>
      </c>
      <c r="BQ24" s="23" t="str">
        <f t="shared" si="62"/>
        <v/>
      </c>
      <c r="BR24" s="23" t="str">
        <f t="shared" si="63"/>
        <v/>
      </c>
      <c r="BS24" s="23" t="str">
        <f t="shared" si="64"/>
        <v/>
      </c>
      <c r="BT24" s="23" t="str">
        <f t="shared" si="65"/>
        <v/>
      </c>
      <c r="BU24" s="23" t="str">
        <f t="shared" si="66"/>
        <v/>
      </c>
      <c r="BV24" s="23" t="str">
        <f t="shared" si="67"/>
        <v/>
      </c>
      <c r="BW24" s="23" t="str">
        <f t="shared" si="68"/>
        <v/>
      </c>
      <c r="BX24" s="23" t="str">
        <f t="shared" si="69"/>
        <v/>
      </c>
      <c r="BY24" s="23" t="str">
        <f t="shared" si="70"/>
        <v/>
      </c>
      <c r="BZ24" s="23" t="str">
        <f t="shared" si="71"/>
        <v/>
      </c>
      <c r="CA24" s="23" t="str">
        <f t="shared" si="72"/>
        <v/>
      </c>
      <c r="CB24" s="23" t="str">
        <f t="shared" si="73"/>
        <v/>
      </c>
      <c r="CC24" s="23" t="str">
        <f t="shared" si="74"/>
        <v/>
      </c>
      <c r="CD24" s="23" t="str">
        <f t="shared" si="75"/>
        <v/>
      </c>
      <c r="CE24" s="23" t="str">
        <f t="shared" si="76"/>
        <v/>
      </c>
      <c r="CF24" s="23" t="str">
        <f t="shared" si="77"/>
        <v/>
      </c>
      <c r="CG24" s="23" t="str">
        <f t="shared" si="78"/>
        <v/>
      </c>
      <c r="CH24" s="23" t="str">
        <f t="shared" si="79"/>
        <v/>
      </c>
      <c r="CI24" s="23" t="str">
        <f t="shared" si="80"/>
        <v/>
      </c>
      <c r="CJ24" s="23" t="str">
        <f t="shared" si="81"/>
        <v/>
      </c>
      <c r="CK24" s="23" t="str">
        <f t="shared" si="82"/>
        <v/>
      </c>
      <c r="CL24" s="23" t="str">
        <f t="shared" si="83"/>
        <v/>
      </c>
      <c r="CM24" s="23" t="str">
        <f t="shared" si="84"/>
        <v/>
      </c>
      <c r="CN24" s="23" t="str">
        <f t="shared" si="85"/>
        <v/>
      </c>
      <c r="CO24" s="23" t="str">
        <f t="shared" si="86"/>
        <v/>
      </c>
      <c r="CP24" s="23" t="str">
        <f t="shared" si="87"/>
        <v/>
      </c>
      <c r="CQ24" s="23" t="str">
        <f t="shared" si="88"/>
        <v/>
      </c>
      <c r="CR24" s="23" t="str">
        <f t="shared" si="89"/>
        <v/>
      </c>
      <c r="CS24" s="23" t="str">
        <f t="shared" si="90"/>
        <v/>
      </c>
      <c r="CT24" s="23" t="str">
        <f t="shared" si="91"/>
        <v/>
      </c>
      <c r="CU24" s="23" t="str">
        <f t="shared" si="92"/>
        <v/>
      </c>
      <c r="CV24" s="23" t="str">
        <f t="shared" si="93"/>
        <v/>
      </c>
      <c r="CW24" s="23" t="str">
        <f t="shared" si="94"/>
        <v/>
      </c>
      <c r="CX24" s="23" t="str">
        <f t="shared" si="95"/>
        <v/>
      </c>
      <c r="CY24" s="23" t="str">
        <f t="shared" si="96"/>
        <v/>
      </c>
      <c r="CZ24" s="23" t="str">
        <f t="shared" si="97"/>
        <v/>
      </c>
      <c r="DA24" s="23" t="str">
        <f t="shared" si="98"/>
        <v/>
      </c>
      <c r="DB24" s="23" t="str">
        <f t="shared" si="99"/>
        <v/>
      </c>
      <c r="DC24" s="23" t="e">
        <f t="shared" si="100"/>
        <v>#N/A</v>
      </c>
      <c r="DD24" s="23" t="str">
        <f t="shared" si="101"/>
        <v>00</v>
      </c>
      <c r="DE24" s="23" t="str">
        <f t="shared" si="102"/>
        <v>A</v>
      </c>
      <c r="DF24" s="23" t="e">
        <f t="shared" si="103"/>
        <v>#N/A</v>
      </c>
      <c r="DG24" s="23" t="str">
        <f t="shared" si="104"/>
        <v/>
      </c>
      <c r="DH24" s="23" t="str">
        <f t="shared" si="105"/>
        <v/>
      </c>
      <c r="DI24" s="23" t="str">
        <f t="shared" si="106"/>
        <v/>
      </c>
      <c r="DJ24" s="23" t="str">
        <f t="shared" si="107"/>
        <v/>
      </c>
      <c r="DK24" s="23" t="str">
        <f t="shared" si="108"/>
        <v>XXX</v>
      </c>
      <c r="DL24" s="23" t="str">
        <f t="shared" si="109"/>
        <v>XXX</v>
      </c>
      <c r="DM24" s="23" t="str">
        <f t="shared" si="110"/>
        <v>X</v>
      </c>
      <c r="DN24" s="23" t="str">
        <f t="shared" si="111"/>
        <v>X</v>
      </c>
      <c r="DO24" s="23" t="str">
        <f t="shared" si="112"/>
        <v>X</v>
      </c>
      <c r="DP24" s="23" t="str">
        <f t="shared" si="113"/>
        <v>X</v>
      </c>
      <c r="DQ24" s="23" t="str">
        <f t="shared" si="114"/>
        <v>X</v>
      </c>
      <c r="DR24" s="23" t="str">
        <f t="shared" si="115"/>
        <v>X</v>
      </c>
      <c r="DS24" s="23" t="str">
        <f t="shared" si="116"/>
        <v>0</v>
      </c>
      <c r="DT24" s="23" t="str">
        <f t="shared" si="117"/>
        <v>0</v>
      </c>
      <c r="DU24" s="23" t="str">
        <f t="shared" si="118"/>
        <v>A</v>
      </c>
      <c r="DV24" s="23" t="e">
        <f t="shared" si="119"/>
        <v>#N/A</v>
      </c>
      <c r="DW24" s="23" t="e">
        <f t="shared" si="120"/>
        <v>#N/A</v>
      </c>
      <c r="DX24" s="23" t="e">
        <f t="shared" si="121"/>
        <v>#N/A</v>
      </c>
      <c r="DY24" s="23" t="e">
        <f t="shared" si="122"/>
        <v>#N/A</v>
      </c>
      <c r="DZ24" s="23" t="e">
        <f t="shared" si="123"/>
        <v>#N/A</v>
      </c>
      <c r="EA24" s="23" t="e">
        <f t="shared" si="124"/>
        <v>#N/A</v>
      </c>
      <c r="EB24" s="23">
        <f t="shared" si="125"/>
        <v>25</v>
      </c>
      <c r="EC24" s="23">
        <f t="shared" si="126"/>
        <v>23</v>
      </c>
      <c r="ED24" s="23">
        <f t="shared" si="127"/>
        <v>25</v>
      </c>
      <c r="EE24" s="23">
        <f t="shared" si="128"/>
        <v>23</v>
      </c>
      <c r="EF24" s="23">
        <f t="shared" si="129"/>
        <v>25</v>
      </c>
      <c r="EG24" s="23">
        <f t="shared" si="130"/>
        <v>23</v>
      </c>
      <c r="EH24" s="23">
        <f t="shared" si="131"/>
        <v>1</v>
      </c>
      <c r="EI24" s="23">
        <f t="shared" si="132"/>
        <v>0</v>
      </c>
      <c r="EJ24" s="23">
        <f t="shared" si="133"/>
        <v>1</v>
      </c>
      <c r="EK24" s="23" t="e">
        <f t="shared" si="134"/>
        <v>#N/A</v>
      </c>
      <c r="EL24" s="23" t="e">
        <f t="shared" si="135"/>
        <v>#N/A</v>
      </c>
      <c r="EM24" s="23" t="e">
        <f t="shared" si="136"/>
        <v>#N/A</v>
      </c>
      <c r="EN24" s="23" t="e">
        <f t="shared" si="137"/>
        <v>#N/A</v>
      </c>
      <c r="EO24" s="23" t="e">
        <f t="shared" si="138"/>
        <v>#N/A</v>
      </c>
      <c r="EP24" s="23" t="e">
        <f t="shared" si="139"/>
        <v>#N/A</v>
      </c>
      <c r="EQ24" s="23" t="e">
        <f t="shared" si="140"/>
        <v>#N/A</v>
      </c>
      <c r="ER24" s="23" t="e">
        <f t="shared" si="141"/>
        <v>#N/A</v>
      </c>
    </row>
    <row r="25" spans="1:148" x14ac:dyDescent="0.25">
      <c r="A25" s="26"/>
      <c r="B25" s="26"/>
      <c r="C25" s="25"/>
      <c r="D25" s="2"/>
      <c r="E25" s="25"/>
      <c r="F25" s="25"/>
      <c r="G25" s="22" t="e">
        <f t="shared" si="0"/>
        <v>#N/A</v>
      </c>
      <c r="H25" s="23">
        <f t="shared" si="1"/>
        <v>1900</v>
      </c>
      <c r="I25" s="23">
        <f t="shared" si="2"/>
        <v>1</v>
      </c>
      <c r="J25" s="23">
        <f t="shared" si="3"/>
        <v>0</v>
      </c>
      <c r="K25" s="23" t="str">
        <f t="shared" si="4"/>
        <v/>
      </c>
      <c r="L25" s="23" t="str">
        <f t="shared" si="5"/>
        <v/>
      </c>
      <c r="M25" s="23" t="str">
        <f t="shared" si="6"/>
        <v/>
      </c>
      <c r="N25" s="23" t="str">
        <f t="shared" si="7"/>
        <v/>
      </c>
      <c r="O25" s="23" t="str">
        <f t="shared" si="8"/>
        <v/>
      </c>
      <c r="P25" s="23" t="str">
        <f t="shared" si="9"/>
        <v/>
      </c>
      <c r="Q25" s="23" t="str">
        <f t="shared" si="10"/>
        <v/>
      </c>
      <c r="R25" s="23" t="str">
        <f t="shared" si="11"/>
        <v/>
      </c>
      <c r="S25" s="23" t="str">
        <f t="shared" si="12"/>
        <v/>
      </c>
      <c r="T25" s="23" t="str">
        <f t="shared" si="13"/>
        <v/>
      </c>
      <c r="U25" s="23" t="str">
        <f t="shared" si="14"/>
        <v/>
      </c>
      <c r="V25" s="23" t="str">
        <f t="shared" si="15"/>
        <v/>
      </c>
      <c r="W25" s="23" t="str">
        <f t="shared" si="16"/>
        <v/>
      </c>
      <c r="X25" s="23" t="str">
        <f t="shared" si="17"/>
        <v/>
      </c>
      <c r="Y25" s="23" t="str">
        <f t="shared" si="18"/>
        <v/>
      </c>
      <c r="Z25" s="23" t="str">
        <f t="shared" si="19"/>
        <v/>
      </c>
      <c r="AA25" s="23" t="str">
        <f t="shared" si="20"/>
        <v/>
      </c>
      <c r="AB25" s="23" t="str">
        <f t="shared" si="21"/>
        <v/>
      </c>
      <c r="AC25" s="23" t="str">
        <f t="shared" si="22"/>
        <v/>
      </c>
      <c r="AD25" s="23" t="str">
        <f t="shared" si="23"/>
        <v/>
      </c>
      <c r="AE25" s="23" t="str">
        <f t="shared" si="24"/>
        <v/>
      </c>
      <c r="AF25" s="23" t="str">
        <f t="shared" si="25"/>
        <v/>
      </c>
      <c r="AG25" s="23" t="str">
        <f t="shared" si="26"/>
        <v/>
      </c>
      <c r="AH25" s="23" t="str">
        <f t="shared" si="27"/>
        <v/>
      </c>
      <c r="AI25" s="23" t="str">
        <f t="shared" si="28"/>
        <v/>
      </c>
      <c r="AJ25" s="23" t="str">
        <f t="shared" si="29"/>
        <v/>
      </c>
      <c r="AK25" s="23" t="str">
        <f t="shared" si="30"/>
        <v/>
      </c>
      <c r="AL25" s="23" t="str">
        <f t="shared" si="31"/>
        <v/>
      </c>
      <c r="AM25" s="23" t="str">
        <f t="shared" si="32"/>
        <v/>
      </c>
      <c r="AN25" s="23" t="str">
        <f t="shared" si="33"/>
        <v/>
      </c>
      <c r="AO25" s="23" t="str">
        <f t="shared" si="34"/>
        <v/>
      </c>
      <c r="AP25" s="23" t="str">
        <f t="shared" si="35"/>
        <v/>
      </c>
      <c r="AQ25" s="23" t="str">
        <f t="shared" si="36"/>
        <v/>
      </c>
      <c r="AR25" s="23" t="str">
        <f t="shared" si="37"/>
        <v/>
      </c>
      <c r="AS25" s="23" t="str">
        <f t="shared" si="38"/>
        <v/>
      </c>
      <c r="AT25" s="23" t="str">
        <f t="shared" si="39"/>
        <v/>
      </c>
      <c r="AU25" s="23" t="str">
        <f t="shared" si="40"/>
        <v/>
      </c>
      <c r="AV25" s="23" t="str">
        <f t="shared" si="41"/>
        <v/>
      </c>
      <c r="AW25" s="23" t="str">
        <f t="shared" si="42"/>
        <v/>
      </c>
      <c r="AX25" s="23" t="str">
        <f t="shared" si="43"/>
        <v/>
      </c>
      <c r="AY25" s="23" t="str">
        <f t="shared" si="44"/>
        <v/>
      </c>
      <c r="AZ25" s="23" t="str">
        <f t="shared" si="45"/>
        <v/>
      </c>
      <c r="BA25" s="23" t="str">
        <f t="shared" si="46"/>
        <v/>
      </c>
      <c r="BB25" s="23" t="str">
        <f t="shared" si="47"/>
        <v/>
      </c>
      <c r="BC25" s="23" t="str">
        <f t="shared" si="48"/>
        <v/>
      </c>
      <c r="BD25" s="23" t="str">
        <f t="shared" si="49"/>
        <v/>
      </c>
      <c r="BE25" s="23" t="str">
        <f t="shared" si="50"/>
        <v/>
      </c>
      <c r="BF25" s="23" t="str">
        <f t="shared" si="51"/>
        <v/>
      </c>
      <c r="BG25" s="23" t="str">
        <f t="shared" si="52"/>
        <v/>
      </c>
      <c r="BH25" s="23" t="str">
        <f t="shared" si="53"/>
        <v/>
      </c>
      <c r="BI25" s="23" t="str">
        <f t="shared" si="54"/>
        <v/>
      </c>
      <c r="BJ25" s="23" t="str">
        <f t="shared" si="55"/>
        <v/>
      </c>
      <c r="BK25" s="23" t="str">
        <f t="shared" si="56"/>
        <v/>
      </c>
      <c r="BL25" s="23" t="str">
        <f t="shared" si="57"/>
        <v/>
      </c>
      <c r="BM25" s="23" t="str">
        <f t="shared" si="58"/>
        <v/>
      </c>
      <c r="BN25" s="23" t="str">
        <f t="shared" si="59"/>
        <v/>
      </c>
      <c r="BO25" s="23" t="str">
        <f t="shared" si="60"/>
        <v/>
      </c>
      <c r="BP25" s="23" t="str">
        <f t="shared" si="61"/>
        <v/>
      </c>
      <c r="BQ25" s="23" t="str">
        <f t="shared" si="62"/>
        <v/>
      </c>
      <c r="BR25" s="23" t="str">
        <f t="shared" si="63"/>
        <v/>
      </c>
      <c r="BS25" s="23" t="str">
        <f t="shared" si="64"/>
        <v/>
      </c>
      <c r="BT25" s="23" t="str">
        <f t="shared" si="65"/>
        <v/>
      </c>
      <c r="BU25" s="23" t="str">
        <f t="shared" si="66"/>
        <v/>
      </c>
      <c r="BV25" s="23" t="str">
        <f t="shared" si="67"/>
        <v/>
      </c>
      <c r="BW25" s="23" t="str">
        <f t="shared" si="68"/>
        <v/>
      </c>
      <c r="BX25" s="23" t="str">
        <f t="shared" si="69"/>
        <v/>
      </c>
      <c r="BY25" s="23" t="str">
        <f t="shared" si="70"/>
        <v/>
      </c>
      <c r="BZ25" s="23" t="str">
        <f t="shared" si="71"/>
        <v/>
      </c>
      <c r="CA25" s="23" t="str">
        <f t="shared" si="72"/>
        <v/>
      </c>
      <c r="CB25" s="23" t="str">
        <f t="shared" si="73"/>
        <v/>
      </c>
      <c r="CC25" s="23" t="str">
        <f t="shared" si="74"/>
        <v/>
      </c>
      <c r="CD25" s="23" t="str">
        <f t="shared" si="75"/>
        <v/>
      </c>
      <c r="CE25" s="23" t="str">
        <f t="shared" si="76"/>
        <v/>
      </c>
      <c r="CF25" s="23" t="str">
        <f t="shared" si="77"/>
        <v/>
      </c>
      <c r="CG25" s="23" t="str">
        <f t="shared" si="78"/>
        <v/>
      </c>
      <c r="CH25" s="23" t="str">
        <f t="shared" si="79"/>
        <v/>
      </c>
      <c r="CI25" s="23" t="str">
        <f t="shared" si="80"/>
        <v/>
      </c>
      <c r="CJ25" s="23" t="str">
        <f t="shared" si="81"/>
        <v/>
      </c>
      <c r="CK25" s="23" t="str">
        <f t="shared" si="82"/>
        <v/>
      </c>
      <c r="CL25" s="23" t="str">
        <f t="shared" si="83"/>
        <v/>
      </c>
      <c r="CM25" s="23" t="str">
        <f t="shared" si="84"/>
        <v/>
      </c>
      <c r="CN25" s="23" t="str">
        <f t="shared" si="85"/>
        <v/>
      </c>
      <c r="CO25" s="23" t="str">
        <f t="shared" si="86"/>
        <v/>
      </c>
      <c r="CP25" s="23" t="str">
        <f t="shared" si="87"/>
        <v/>
      </c>
      <c r="CQ25" s="23" t="str">
        <f t="shared" si="88"/>
        <v/>
      </c>
      <c r="CR25" s="23" t="str">
        <f t="shared" si="89"/>
        <v/>
      </c>
      <c r="CS25" s="23" t="str">
        <f t="shared" si="90"/>
        <v/>
      </c>
      <c r="CT25" s="23" t="str">
        <f t="shared" si="91"/>
        <v/>
      </c>
      <c r="CU25" s="23" t="str">
        <f t="shared" si="92"/>
        <v/>
      </c>
      <c r="CV25" s="23" t="str">
        <f t="shared" si="93"/>
        <v/>
      </c>
      <c r="CW25" s="23" t="str">
        <f t="shared" si="94"/>
        <v/>
      </c>
      <c r="CX25" s="23" t="str">
        <f t="shared" si="95"/>
        <v/>
      </c>
      <c r="CY25" s="23" t="str">
        <f t="shared" si="96"/>
        <v/>
      </c>
      <c r="CZ25" s="23" t="str">
        <f t="shared" si="97"/>
        <v/>
      </c>
      <c r="DA25" s="23" t="str">
        <f t="shared" si="98"/>
        <v/>
      </c>
      <c r="DB25" s="23" t="str">
        <f t="shared" si="99"/>
        <v/>
      </c>
      <c r="DC25" s="23" t="e">
        <f t="shared" si="100"/>
        <v>#N/A</v>
      </c>
      <c r="DD25" s="23" t="str">
        <f t="shared" si="101"/>
        <v>00</v>
      </c>
      <c r="DE25" s="23" t="str">
        <f t="shared" si="102"/>
        <v>A</v>
      </c>
      <c r="DF25" s="23" t="e">
        <f t="shared" si="103"/>
        <v>#N/A</v>
      </c>
      <c r="DG25" s="23" t="str">
        <f t="shared" si="104"/>
        <v/>
      </c>
      <c r="DH25" s="23" t="str">
        <f t="shared" si="105"/>
        <v/>
      </c>
      <c r="DI25" s="23" t="str">
        <f t="shared" si="106"/>
        <v/>
      </c>
      <c r="DJ25" s="23" t="str">
        <f t="shared" si="107"/>
        <v/>
      </c>
      <c r="DK25" s="23" t="str">
        <f t="shared" si="108"/>
        <v>XXX</v>
      </c>
      <c r="DL25" s="23" t="str">
        <f t="shared" si="109"/>
        <v>XXX</v>
      </c>
      <c r="DM25" s="23" t="str">
        <f t="shared" si="110"/>
        <v>X</v>
      </c>
      <c r="DN25" s="23" t="str">
        <f t="shared" si="111"/>
        <v>X</v>
      </c>
      <c r="DO25" s="23" t="str">
        <f t="shared" si="112"/>
        <v>X</v>
      </c>
      <c r="DP25" s="23" t="str">
        <f t="shared" si="113"/>
        <v>X</v>
      </c>
      <c r="DQ25" s="23" t="str">
        <f t="shared" si="114"/>
        <v>X</v>
      </c>
      <c r="DR25" s="23" t="str">
        <f t="shared" si="115"/>
        <v>X</v>
      </c>
      <c r="DS25" s="23" t="str">
        <f t="shared" si="116"/>
        <v>0</v>
      </c>
      <c r="DT25" s="23" t="str">
        <f t="shared" si="117"/>
        <v>0</v>
      </c>
      <c r="DU25" s="23" t="str">
        <f t="shared" si="118"/>
        <v>A</v>
      </c>
      <c r="DV25" s="23" t="e">
        <f t="shared" si="119"/>
        <v>#N/A</v>
      </c>
      <c r="DW25" s="23" t="e">
        <f t="shared" si="120"/>
        <v>#N/A</v>
      </c>
      <c r="DX25" s="23" t="e">
        <f t="shared" si="121"/>
        <v>#N/A</v>
      </c>
      <c r="DY25" s="23" t="e">
        <f t="shared" si="122"/>
        <v>#N/A</v>
      </c>
      <c r="DZ25" s="23" t="e">
        <f t="shared" si="123"/>
        <v>#N/A</v>
      </c>
      <c r="EA25" s="23" t="e">
        <f t="shared" si="124"/>
        <v>#N/A</v>
      </c>
      <c r="EB25" s="23">
        <f t="shared" si="125"/>
        <v>25</v>
      </c>
      <c r="EC25" s="23">
        <f t="shared" si="126"/>
        <v>23</v>
      </c>
      <c r="ED25" s="23">
        <f t="shared" si="127"/>
        <v>25</v>
      </c>
      <c r="EE25" s="23">
        <f t="shared" si="128"/>
        <v>23</v>
      </c>
      <c r="EF25" s="23">
        <f t="shared" si="129"/>
        <v>25</v>
      </c>
      <c r="EG25" s="23">
        <f t="shared" si="130"/>
        <v>23</v>
      </c>
      <c r="EH25" s="23">
        <f t="shared" si="131"/>
        <v>1</v>
      </c>
      <c r="EI25" s="23">
        <f t="shared" si="132"/>
        <v>0</v>
      </c>
      <c r="EJ25" s="23">
        <f t="shared" si="133"/>
        <v>1</v>
      </c>
      <c r="EK25" s="23" t="e">
        <f t="shared" si="134"/>
        <v>#N/A</v>
      </c>
      <c r="EL25" s="23" t="e">
        <f t="shared" si="135"/>
        <v>#N/A</v>
      </c>
      <c r="EM25" s="23" t="e">
        <f t="shared" si="136"/>
        <v>#N/A</v>
      </c>
      <c r="EN25" s="23" t="e">
        <f t="shared" si="137"/>
        <v>#N/A</v>
      </c>
      <c r="EO25" s="23" t="e">
        <f t="shared" si="138"/>
        <v>#N/A</v>
      </c>
      <c r="EP25" s="23" t="e">
        <f t="shared" si="139"/>
        <v>#N/A</v>
      </c>
      <c r="EQ25" s="23" t="e">
        <f t="shared" si="140"/>
        <v>#N/A</v>
      </c>
      <c r="ER25" s="23" t="e">
        <f t="shared" si="141"/>
        <v>#N/A</v>
      </c>
    </row>
    <row r="26" spans="1:148" x14ac:dyDescent="0.25">
      <c r="A26" s="26"/>
      <c r="B26" s="26"/>
      <c r="C26" s="25"/>
      <c r="D26" s="2"/>
      <c r="E26" s="25"/>
      <c r="F26" s="25"/>
      <c r="G26" s="22" t="e">
        <f t="shared" si="0"/>
        <v>#N/A</v>
      </c>
      <c r="H26" s="23">
        <f t="shared" si="1"/>
        <v>1900</v>
      </c>
      <c r="I26" s="23">
        <f t="shared" si="2"/>
        <v>1</v>
      </c>
      <c r="J26" s="23">
        <f t="shared" si="3"/>
        <v>0</v>
      </c>
      <c r="K26" s="23" t="str">
        <f t="shared" si="4"/>
        <v/>
      </c>
      <c r="L26" s="23" t="str">
        <f t="shared" si="5"/>
        <v/>
      </c>
      <c r="M26" s="23" t="str">
        <f t="shared" si="6"/>
        <v/>
      </c>
      <c r="N26" s="23" t="str">
        <f t="shared" si="7"/>
        <v/>
      </c>
      <c r="O26" s="23" t="str">
        <f t="shared" si="8"/>
        <v/>
      </c>
      <c r="P26" s="23" t="str">
        <f t="shared" si="9"/>
        <v/>
      </c>
      <c r="Q26" s="23" t="str">
        <f t="shared" si="10"/>
        <v/>
      </c>
      <c r="R26" s="23" t="str">
        <f t="shared" si="11"/>
        <v/>
      </c>
      <c r="S26" s="23" t="str">
        <f t="shared" si="12"/>
        <v/>
      </c>
      <c r="T26" s="23" t="str">
        <f t="shared" si="13"/>
        <v/>
      </c>
      <c r="U26" s="23" t="str">
        <f t="shared" si="14"/>
        <v/>
      </c>
      <c r="V26" s="23" t="str">
        <f t="shared" si="15"/>
        <v/>
      </c>
      <c r="W26" s="23" t="str">
        <f t="shared" si="16"/>
        <v/>
      </c>
      <c r="X26" s="23" t="str">
        <f t="shared" si="17"/>
        <v/>
      </c>
      <c r="Y26" s="23" t="str">
        <f t="shared" si="18"/>
        <v/>
      </c>
      <c r="Z26" s="23" t="str">
        <f t="shared" si="19"/>
        <v/>
      </c>
      <c r="AA26" s="23" t="str">
        <f t="shared" si="20"/>
        <v/>
      </c>
      <c r="AB26" s="23" t="str">
        <f t="shared" si="21"/>
        <v/>
      </c>
      <c r="AC26" s="23" t="str">
        <f t="shared" si="22"/>
        <v/>
      </c>
      <c r="AD26" s="23" t="str">
        <f t="shared" si="23"/>
        <v/>
      </c>
      <c r="AE26" s="23" t="str">
        <f t="shared" si="24"/>
        <v/>
      </c>
      <c r="AF26" s="23" t="str">
        <f t="shared" si="25"/>
        <v/>
      </c>
      <c r="AG26" s="23" t="str">
        <f t="shared" si="26"/>
        <v/>
      </c>
      <c r="AH26" s="23" t="str">
        <f t="shared" si="27"/>
        <v/>
      </c>
      <c r="AI26" s="23" t="str">
        <f t="shared" si="28"/>
        <v/>
      </c>
      <c r="AJ26" s="23" t="str">
        <f t="shared" si="29"/>
        <v/>
      </c>
      <c r="AK26" s="23" t="str">
        <f t="shared" si="30"/>
        <v/>
      </c>
      <c r="AL26" s="23" t="str">
        <f t="shared" si="31"/>
        <v/>
      </c>
      <c r="AM26" s="23" t="str">
        <f t="shared" si="32"/>
        <v/>
      </c>
      <c r="AN26" s="23" t="str">
        <f t="shared" si="33"/>
        <v/>
      </c>
      <c r="AO26" s="23" t="str">
        <f t="shared" si="34"/>
        <v/>
      </c>
      <c r="AP26" s="23" t="str">
        <f t="shared" si="35"/>
        <v/>
      </c>
      <c r="AQ26" s="23" t="str">
        <f t="shared" si="36"/>
        <v/>
      </c>
      <c r="AR26" s="23" t="str">
        <f t="shared" si="37"/>
        <v/>
      </c>
      <c r="AS26" s="23" t="str">
        <f t="shared" si="38"/>
        <v/>
      </c>
      <c r="AT26" s="23" t="str">
        <f t="shared" si="39"/>
        <v/>
      </c>
      <c r="AU26" s="23" t="str">
        <f t="shared" si="40"/>
        <v/>
      </c>
      <c r="AV26" s="23" t="str">
        <f t="shared" si="41"/>
        <v/>
      </c>
      <c r="AW26" s="23" t="str">
        <f t="shared" si="42"/>
        <v/>
      </c>
      <c r="AX26" s="23" t="str">
        <f t="shared" si="43"/>
        <v/>
      </c>
      <c r="AY26" s="23" t="str">
        <f t="shared" si="44"/>
        <v/>
      </c>
      <c r="AZ26" s="23" t="str">
        <f t="shared" si="45"/>
        <v/>
      </c>
      <c r="BA26" s="23" t="str">
        <f t="shared" si="46"/>
        <v/>
      </c>
      <c r="BB26" s="23" t="str">
        <f t="shared" si="47"/>
        <v/>
      </c>
      <c r="BC26" s="23" t="str">
        <f t="shared" si="48"/>
        <v/>
      </c>
      <c r="BD26" s="23" t="str">
        <f t="shared" si="49"/>
        <v/>
      </c>
      <c r="BE26" s="23" t="str">
        <f t="shared" si="50"/>
        <v/>
      </c>
      <c r="BF26" s="23" t="str">
        <f t="shared" si="51"/>
        <v/>
      </c>
      <c r="BG26" s="23" t="str">
        <f t="shared" si="52"/>
        <v/>
      </c>
      <c r="BH26" s="23" t="str">
        <f t="shared" si="53"/>
        <v/>
      </c>
      <c r="BI26" s="23" t="str">
        <f t="shared" si="54"/>
        <v/>
      </c>
      <c r="BJ26" s="23" t="str">
        <f t="shared" si="55"/>
        <v/>
      </c>
      <c r="BK26" s="23" t="str">
        <f t="shared" si="56"/>
        <v/>
      </c>
      <c r="BL26" s="23" t="str">
        <f t="shared" si="57"/>
        <v/>
      </c>
      <c r="BM26" s="23" t="str">
        <f t="shared" si="58"/>
        <v/>
      </c>
      <c r="BN26" s="23" t="str">
        <f t="shared" si="59"/>
        <v/>
      </c>
      <c r="BO26" s="23" t="str">
        <f t="shared" si="60"/>
        <v/>
      </c>
      <c r="BP26" s="23" t="str">
        <f t="shared" si="61"/>
        <v/>
      </c>
      <c r="BQ26" s="23" t="str">
        <f t="shared" si="62"/>
        <v/>
      </c>
      <c r="BR26" s="23" t="str">
        <f t="shared" si="63"/>
        <v/>
      </c>
      <c r="BS26" s="23" t="str">
        <f t="shared" si="64"/>
        <v/>
      </c>
      <c r="BT26" s="23" t="str">
        <f t="shared" si="65"/>
        <v/>
      </c>
      <c r="BU26" s="23" t="str">
        <f t="shared" si="66"/>
        <v/>
      </c>
      <c r="BV26" s="23" t="str">
        <f t="shared" si="67"/>
        <v/>
      </c>
      <c r="BW26" s="23" t="str">
        <f t="shared" si="68"/>
        <v/>
      </c>
      <c r="BX26" s="23" t="str">
        <f t="shared" si="69"/>
        <v/>
      </c>
      <c r="BY26" s="23" t="str">
        <f t="shared" si="70"/>
        <v/>
      </c>
      <c r="BZ26" s="23" t="str">
        <f t="shared" si="71"/>
        <v/>
      </c>
      <c r="CA26" s="23" t="str">
        <f t="shared" si="72"/>
        <v/>
      </c>
      <c r="CB26" s="23" t="str">
        <f t="shared" si="73"/>
        <v/>
      </c>
      <c r="CC26" s="23" t="str">
        <f t="shared" si="74"/>
        <v/>
      </c>
      <c r="CD26" s="23" t="str">
        <f t="shared" si="75"/>
        <v/>
      </c>
      <c r="CE26" s="23" t="str">
        <f t="shared" si="76"/>
        <v/>
      </c>
      <c r="CF26" s="23" t="str">
        <f t="shared" si="77"/>
        <v/>
      </c>
      <c r="CG26" s="23" t="str">
        <f t="shared" si="78"/>
        <v/>
      </c>
      <c r="CH26" s="23" t="str">
        <f t="shared" si="79"/>
        <v/>
      </c>
      <c r="CI26" s="23" t="str">
        <f t="shared" si="80"/>
        <v/>
      </c>
      <c r="CJ26" s="23" t="str">
        <f t="shared" si="81"/>
        <v/>
      </c>
      <c r="CK26" s="23" t="str">
        <f t="shared" si="82"/>
        <v/>
      </c>
      <c r="CL26" s="23" t="str">
        <f t="shared" si="83"/>
        <v/>
      </c>
      <c r="CM26" s="23" t="str">
        <f t="shared" si="84"/>
        <v/>
      </c>
      <c r="CN26" s="23" t="str">
        <f t="shared" si="85"/>
        <v/>
      </c>
      <c r="CO26" s="23" t="str">
        <f t="shared" si="86"/>
        <v/>
      </c>
      <c r="CP26" s="23" t="str">
        <f t="shared" si="87"/>
        <v/>
      </c>
      <c r="CQ26" s="23" t="str">
        <f t="shared" si="88"/>
        <v/>
      </c>
      <c r="CR26" s="23" t="str">
        <f t="shared" si="89"/>
        <v/>
      </c>
      <c r="CS26" s="23" t="str">
        <f t="shared" si="90"/>
        <v/>
      </c>
      <c r="CT26" s="23" t="str">
        <f t="shared" si="91"/>
        <v/>
      </c>
      <c r="CU26" s="23" t="str">
        <f t="shared" si="92"/>
        <v/>
      </c>
      <c r="CV26" s="23" t="str">
        <f t="shared" si="93"/>
        <v/>
      </c>
      <c r="CW26" s="23" t="str">
        <f t="shared" si="94"/>
        <v/>
      </c>
      <c r="CX26" s="23" t="str">
        <f t="shared" si="95"/>
        <v/>
      </c>
      <c r="CY26" s="23" t="str">
        <f t="shared" si="96"/>
        <v/>
      </c>
      <c r="CZ26" s="23" t="str">
        <f t="shared" si="97"/>
        <v/>
      </c>
      <c r="DA26" s="23" t="str">
        <f t="shared" si="98"/>
        <v/>
      </c>
      <c r="DB26" s="23" t="str">
        <f t="shared" si="99"/>
        <v/>
      </c>
      <c r="DC26" s="23" t="e">
        <f t="shared" si="100"/>
        <v>#N/A</v>
      </c>
      <c r="DD26" s="23" t="str">
        <f t="shared" si="101"/>
        <v>00</v>
      </c>
      <c r="DE26" s="23" t="str">
        <f t="shared" si="102"/>
        <v>A</v>
      </c>
      <c r="DF26" s="23" t="e">
        <f t="shared" si="103"/>
        <v>#N/A</v>
      </c>
      <c r="DG26" s="23" t="str">
        <f t="shared" si="104"/>
        <v/>
      </c>
      <c r="DH26" s="23" t="str">
        <f t="shared" si="105"/>
        <v/>
      </c>
      <c r="DI26" s="23" t="str">
        <f t="shared" si="106"/>
        <v/>
      </c>
      <c r="DJ26" s="23" t="str">
        <f t="shared" si="107"/>
        <v/>
      </c>
      <c r="DK26" s="23" t="str">
        <f t="shared" si="108"/>
        <v>XXX</v>
      </c>
      <c r="DL26" s="23" t="str">
        <f t="shared" si="109"/>
        <v>XXX</v>
      </c>
      <c r="DM26" s="23" t="str">
        <f t="shared" si="110"/>
        <v>X</v>
      </c>
      <c r="DN26" s="23" t="str">
        <f t="shared" si="111"/>
        <v>X</v>
      </c>
      <c r="DO26" s="23" t="str">
        <f t="shared" si="112"/>
        <v>X</v>
      </c>
      <c r="DP26" s="23" t="str">
        <f t="shared" si="113"/>
        <v>X</v>
      </c>
      <c r="DQ26" s="23" t="str">
        <f t="shared" si="114"/>
        <v>X</v>
      </c>
      <c r="DR26" s="23" t="str">
        <f t="shared" si="115"/>
        <v>X</v>
      </c>
      <c r="DS26" s="23" t="str">
        <f t="shared" si="116"/>
        <v>0</v>
      </c>
      <c r="DT26" s="23" t="str">
        <f t="shared" si="117"/>
        <v>0</v>
      </c>
      <c r="DU26" s="23" t="str">
        <f t="shared" si="118"/>
        <v>A</v>
      </c>
      <c r="DV26" s="23" t="e">
        <f t="shared" si="119"/>
        <v>#N/A</v>
      </c>
      <c r="DW26" s="23" t="e">
        <f t="shared" si="120"/>
        <v>#N/A</v>
      </c>
      <c r="DX26" s="23" t="e">
        <f t="shared" si="121"/>
        <v>#N/A</v>
      </c>
      <c r="DY26" s="23" t="e">
        <f t="shared" si="122"/>
        <v>#N/A</v>
      </c>
      <c r="DZ26" s="23" t="e">
        <f t="shared" si="123"/>
        <v>#N/A</v>
      </c>
      <c r="EA26" s="23" t="e">
        <f t="shared" si="124"/>
        <v>#N/A</v>
      </c>
      <c r="EB26" s="23">
        <f t="shared" si="125"/>
        <v>25</v>
      </c>
      <c r="EC26" s="23">
        <f t="shared" si="126"/>
        <v>23</v>
      </c>
      <c r="ED26" s="23">
        <f t="shared" si="127"/>
        <v>25</v>
      </c>
      <c r="EE26" s="23">
        <f t="shared" si="128"/>
        <v>23</v>
      </c>
      <c r="EF26" s="23">
        <f t="shared" si="129"/>
        <v>25</v>
      </c>
      <c r="EG26" s="23">
        <f t="shared" si="130"/>
        <v>23</v>
      </c>
      <c r="EH26" s="23">
        <f t="shared" si="131"/>
        <v>1</v>
      </c>
      <c r="EI26" s="23">
        <f t="shared" si="132"/>
        <v>0</v>
      </c>
      <c r="EJ26" s="23">
        <f t="shared" si="133"/>
        <v>1</v>
      </c>
      <c r="EK26" s="23" t="e">
        <f t="shared" si="134"/>
        <v>#N/A</v>
      </c>
      <c r="EL26" s="23" t="e">
        <f t="shared" si="135"/>
        <v>#N/A</v>
      </c>
      <c r="EM26" s="23" t="e">
        <f t="shared" si="136"/>
        <v>#N/A</v>
      </c>
      <c r="EN26" s="23" t="e">
        <f t="shared" si="137"/>
        <v>#N/A</v>
      </c>
      <c r="EO26" s="23" t="e">
        <f t="shared" si="138"/>
        <v>#N/A</v>
      </c>
      <c r="EP26" s="23" t="e">
        <f t="shared" si="139"/>
        <v>#N/A</v>
      </c>
      <c r="EQ26" s="23" t="e">
        <f t="shared" si="140"/>
        <v>#N/A</v>
      </c>
      <c r="ER26" s="23" t="e">
        <f t="shared" si="141"/>
        <v>#N/A</v>
      </c>
    </row>
    <row r="27" spans="1:148" x14ac:dyDescent="0.25">
      <c r="A27" s="26"/>
      <c r="B27" s="26"/>
      <c r="C27" s="25"/>
      <c r="D27" s="2"/>
      <c r="E27" s="25"/>
      <c r="F27" s="25"/>
      <c r="G27" s="22" t="e">
        <f t="shared" si="0"/>
        <v>#N/A</v>
      </c>
      <c r="H27" s="23">
        <f t="shared" si="1"/>
        <v>1900</v>
      </c>
      <c r="I27" s="23">
        <f t="shared" si="2"/>
        <v>1</v>
      </c>
      <c r="J27" s="23">
        <f t="shared" si="3"/>
        <v>0</v>
      </c>
      <c r="K27" s="23" t="str">
        <f t="shared" si="4"/>
        <v/>
      </c>
      <c r="L27" s="23" t="str">
        <f t="shared" si="5"/>
        <v/>
      </c>
      <c r="M27" s="23" t="str">
        <f t="shared" si="6"/>
        <v/>
      </c>
      <c r="N27" s="23" t="str">
        <f t="shared" si="7"/>
        <v/>
      </c>
      <c r="O27" s="23" t="str">
        <f t="shared" si="8"/>
        <v/>
      </c>
      <c r="P27" s="23" t="str">
        <f t="shared" si="9"/>
        <v/>
      </c>
      <c r="Q27" s="23" t="str">
        <f t="shared" si="10"/>
        <v/>
      </c>
      <c r="R27" s="23" t="str">
        <f t="shared" si="11"/>
        <v/>
      </c>
      <c r="S27" s="23" t="str">
        <f t="shared" si="12"/>
        <v/>
      </c>
      <c r="T27" s="23" t="str">
        <f t="shared" si="13"/>
        <v/>
      </c>
      <c r="U27" s="23" t="str">
        <f t="shared" si="14"/>
        <v/>
      </c>
      <c r="V27" s="23" t="str">
        <f t="shared" si="15"/>
        <v/>
      </c>
      <c r="W27" s="23" t="str">
        <f t="shared" si="16"/>
        <v/>
      </c>
      <c r="X27" s="23" t="str">
        <f t="shared" si="17"/>
        <v/>
      </c>
      <c r="Y27" s="23" t="str">
        <f t="shared" si="18"/>
        <v/>
      </c>
      <c r="Z27" s="23" t="str">
        <f t="shared" si="19"/>
        <v/>
      </c>
      <c r="AA27" s="23" t="str">
        <f t="shared" si="20"/>
        <v/>
      </c>
      <c r="AB27" s="23" t="str">
        <f t="shared" si="21"/>
        <v/>
      </c>
      <c r="AC27" s="23" t="str">
        <f t="shared" si="22"/>
        <v/>
      </c>
      <c r="AD27" s="23" t="str">
        <f t="shared" si="23"/>
        <v/>
      </c>
      <c r="AE27" s="23" t="str">
        <f t="shared" si="24"/>
        <v/>
      </c>
      <c r="AF27" s="23" t="str">
        <f t="shared" si="25"/>
        <v/>
      </c>
      <c r="AG27" s="23" t="str">
        <f t="shared" si="26"/>
        <v/>
      </c>
      <c r="AH27" s="23" t="str">
        <f t="shared" si="27"/>
        <v/>
      </c>
      <c r="AI27" s="23" t="str">
        <f t="shared" si="28"/>
        <v/>
      </c>
      <c r="AJ27" s="23" t="str">
        <f t="shared" si="29"/>
        <v/>
      </c>
      <c r="AK27" s="23" t="str">
        <f t="shared" si="30"/>
        <v/>
      </c>
      <c r="AL27" s="23" t="str">
        <f t="shared" si="31"/>
        <v/>
      </c>
      <c r="AM27" s="23" t="str">
        <f t="shared" si="32"/>
        <v/>
      </c>
      <c r="AN27" s="23" t="str">
        <f t="shared" si="33"/>
        <v/>
      </c>
      <c r="AO27" s="23" t="str">
        <f t="shared" si="34"/>
        <v/>
      </c>
      <c r="AP27" s="23" t="str">
        <f t="shared" si="35"/>
        <v/>
      </c>
      <c r="AQ27" s="23" t="str">
        <f t="shared" si="36"/>
        <v/>
      </c>
      <c r="AR27" s="23" t="str">
        <f t="shared" si="37"/>
        <v/>
      </c>
      <c r="AS27" s="23" t="str">
        <f t="shared" si="38"/>
        <v/>
      </c>
      <c r="AT27" s="23" t="str">
        <f t="shared" si="39"/>
        <v/>
      </c>
      <c r="AU27" s="23" t="str">
        <f t="shared" si="40"/>
        <v/>
      </c>
      <c r="AV27" s="23" t="str">
        <f t="shared" si="41"/>
        <v/>
      </c>
      <c r="AW27" s="23" t="str">
        <f t="shared" si="42"/>
        <v/>
      </c>
      <c r="AX27" s="23" t="str">
        <f t="shared" si="43"/>
        <v/>
      </c>
      <c r="AY27" s="23" t="str">
        <f t="shared" si="44"/>
        <v/>
      </c>
      <c r="AZ27" s="23" t="str">
        <f t="shared" si="45"/>
        <v/>
      </c>
      <c r="BA27" s="23" t="str">
        <f t="shared" si="46"/>
        <v/>
      </c>
      <c r="BB27" s="23" t="str">
        <f t="shared" si="47"/>
        <v/>
      </c>
      <c r="BC27" s="23" t="str">
        <f t="shared" si="48"/>
        <v/>
      </c>
      <c r="BD27" s="23" t="str">
        <f t="shared" si="49"/>
        <v/>
      </c>
      <c r="BE27" s="23" t="str">
        <f t="shared" si="50"/>
        <v/>
      </c>
      <c r="BF27" s="23" t="str">
        <f t="shared" si="51"/>
        <v/>
      </c>
      <c r="BG27" s="23" t="str">
        <f t="shared" si="52"/>
        <v/>
      </c>
      <c r="BH27" s="23" t="str">
        <f t="shared" si="53"/>
        <v/>
      </c>
      <c r="BI27" s="23" t="str">
        <f t="shared" si="54"/>
        <v/>
      </c>
      <c r="BJ27" s="23" t="str">
        <f t="shared" si="55"/>
        <v/>
      </c>
      <c r="BK27" s="23" t="str">
        <f t="shared" si="56"/>
        <v/>
      </c>
      <c r="BL27" s="23" t="str">
        <f t="shared" si="57"/>
        <v/>
      </c>
      <c r="BM27" s="23" t="str">
        <f t="shared" si="58"/>
        <v/>
      </c>
      <c r="BN27" s="23" t="str">
        <f t="shared" si="59"/>
        <v/>
      </c>
      <c r="BO27" s="23" t="str">
        <f t="shared" si="60"/>
        <v/>
      </c>
      <c r="BP27" s="23" t="str">
        <f t="shared" si="61"/>
        <v/>
      </c>
      <c r="BQ27" s="23" t="str">
        <f t="shared" si="62"/>
        <v/>
      </c>
      <c r="BR27" s="23" t="str">
        <f t="shared" si="63"/>
        <v/>
      </c>
      <c r="BS27" s="23" t="str">
        <f t="shared" si="64"/>
        <v/>
      </c>
      <c r="BT27" s="23" t="str">
        <f t="shared" si="65"/>
        <v/>
      </c>
      <c r="BU27" s="23" t="str">
        <f t="shared" si="66"/>
        <v/>
      </c>
      <c r="BV27" s="23" t="str">
        <f t="shared" si="67"/>
        <v/>
      </c>
      <c r="BW27" s="23" t="str">
        <f t="shared" si="68"/>
        <v/>
      </c>
      <c r="BX27" s="23" t="str">
        <f t="shared" si="69"/>
        <v/>
      </c>
      <c r="BY27" s="23" t="str">
        <f t="shared" si="70"/>
        <v/>
      </c>
      <c r="BZ27" s="23" t="str">
        <f t="shared" si="71"/>
        <v/>
      </c>
      <c r="CA27" s="23" t="str">
        <f t="shared" si="72"/>
        <v/>
      </c>
      <c r="CB27" s="23" t="str">
        <f t="shared" si="73"/>
        <v/>
      </c>
      <c r="CC27" s="23" t="str">
        <f t="shared" si="74"/>
        <v/>
      </c>
      <c r="CD27" s="23" t="str">
        <f t="shared" si="75"/>
        <v/>
      </c>
      <c r="CE27" s="23" t="str">
        <f t="shared" si="76"/>
        <v/>
      </c>
      <c r="CF27" s="23" t="str">
        <f t="shared" si="77"/>
        <v/>
      </c>
      <c r="CG27" s="23" t="str">
        <f t="shared" si="78"/>
        <v/>
      </c>
      <c r="CH27" s="23" t="str">
        <f t="shared" si="79"/>
        <v/>
      </c>
      <c r="CI27" s="23" t="str">
        <f t="shared" si="80"/>
        <v/>
      </c>
      <c r="CJ27" s="23" t="str">
        <f t="shared" si="81"/>
        <v/>
      </c>
      <c r="CK27" s="23" t="str">
        <f t="shared" si="82"/>
        <v/>
      </c>
      <c r="CL27" s="23" t="str">
        <f t="shared" si="83"/>
        <v/>
      </c>
      <c r="CM27" s="23" t="str">
        <f t="shared" si="84"/>
        <v/>
      </c>
      <c r="CN27" s="23" t="str">
        <f t="shared" si="85"/>
        <v/>
      </c>
      <c r="CO27" s="23" t="str">
        <f t="shared" si="86"/>
        <v/>
      </c>
      <c r="CP27" s="23" t="str">
        <f t="shared" si="87"/>
        <v/>
      </c>
      <c r="CQ27" s="23" t="str">
        <f t="shared" si="88"/>
        <v/>
      </c>
      <c r="CR27" s="23" t="str">
        <f t="shared" si="89"/>
        <v/>
      </c>
      <c r="CS27" s="23" t="str">
        <f t="shared" si="90"/>
        <v/>
      </c>
      <c r="CT27" s="23" t="str">
        <f t="shared" si="91"/>
        <v/>
      </c>
      <c r="CU27" s="23" t="str">
        <f t="shared" si="92"/>
        <v/>
      </c>
      <c r="CV27" s="23" t="str">
        <f t="shared" si="93"/>
        <v/>
      </c>
      <c r="CW27" s="23" t="str">
        <f t="shared" si="94"/>
        <v/>
      </c>
      <c r="CX27" s="23" t="str">
        <f t="shared" si="95"/>
        <v/>
      </c>
      <c r="CY27" s="23" t="str">
        <f t="shared" si="96"/>
        <v/>
      </c>
      <c r="CZ27" s="23" t="str">
        <f t="shared" si="97"/>
        <v/>
      </c>
      <c r="DA27" s="23" t="str">
        <f t="shared" si="98"/>
        <v/>
      </c>
      <c r="DB27" s="23" t="str">
        <f t="shared" si="99"/>
        <v/>
      </c>
      <c r="DC27" s="23" t="e">
        <f t="shared" si="100"/>
        <v>#N/A</v>
      </c>
      <c r="DD27" s="23" t="str">
        <f t="shared" si="101"/>
        <v>00</v>
      </c>
      <c r="DE27" s="23" t="str">
        <f t="shared" si="102"/>
        <v>A</v>
      </c>
      <c r="DF27" s="23" t="e">
        <f t="shared" si="103"/>
        <v>#N/A</v>
      </c>
      <c r="DG27" s="23" t="str">
        <f t="shared" si="104"/>
        <v/>
      </c>
      <c r="DH27" s="23" t="str">
        <f t="shared" si="105"/>
        <v/>
      </c>
      <c r="DI27" s="23" t="str">
        <f t="shared" si="106"/>
        <v/>
      </c>
      <c r="DJ27" s="23" t="str">
        <f t="shared" si="107"/>
        <v/>
      </c>
      <c r="DK27" s="23" t="str">
        <f t="shared" si="108"/>
        <v>XXX</v>
      </c>
      <c r="DL27" s="23" t="str">
        <f t="shared" si="109"/>
        <v>XXX</v>
      </c>
      <c r="DM27" s="23" t="str">
        <f t="shared" si="110"/>
        <v>X</v>
      </c>
      <c r="DN27" s="23" t="str">
        <f t="shared" si="111"/>
        <v>X</v>
      </c>
      <c r="DO27" s="23" t="str">
        <f t="shared" si="112"/>
        <v>X</v>
      </c>
      <c r="DP27" s="23" t="str">
        <f t="shared" si="113"/>
        <v>X</v>
      </c>
      <c r="DQ27" s="23" t="str">
        <f t="shared" si="114"/>
        <v>X</v>
      </c>
      <c r="DR27" s="23" t="str">
        <f t="shared" si="115"/>
        <v>X</v>
      </c>
      <c r="DS27" s="23" t="str">
        <f t="shared" si="116"/>
        <v>0</v>
      </c>
      <c r="DT27" s="23" t="str">
        <f t="shared" si="117"/>
        <v>0</v>
      </c>
      <c r="DU27" s="23" t="str">
        <f t="shared" si="118"/>
        <v>A</v>
      </c>
      <c r="DV27" s="23" t="e">
        <f t="shared" si="119"/>
        <v>#N/A</v>
      </c>
      <c r="DW27" s="23" t="e">
        <f t="shared" si="120"/>
        <v>#N/A</v>
      </c>
      <c r="DX27" s="23" t="e">
        <f t="shared" si="121"/>
        <v>#N/A</v>
      </c>
      <c r="DY27" s="23" t="e">
        <f t="shared" si="122"/>
        <v>#N/A</v>
      </c>
      <c r="DZ27" s="23" t="e">
        <f t="shared" si="123"/>
        <v>#N/A</v>
      </c>
      <c r="EA27" s="23" t="e">
        <f t="shared" si="124"/>
        <v>#N/A</v>
      </c>
      <c r="EB27" s="23">
        <f t="shared" si="125"/>
        <v>25</v>
      </c>
      <c r="EC27" s="23">
        <f t="shared" si="126"/>
        <v>23</v>
      </c>
      <c r="ED27" s="23">
        <f t="shared" si="127"/>
        <v>25</v>
      </c>
      <c r="EE27" s="23">
        <f t="shared" si="128"/>
        <v>23</v>
      </c>
      <c r="EF27" s="23">
        <f t="shared" si="129"/>
        <v>25</v>
      </c>
      <c r="EG27" s="23">
        <f t="shared" si="130"/>
        <v>23</v>
      </c>
      <c r="EH27" s="23">
        <f t="shared" si="131"/>
        <v>1</v>
      </c>
      <c r="EI27" s="23">
        <f t="shared" si="132"/>
        <v>0</v>
      </c>
      <c r="EJ27" s="23">
        <f t="shared" si="133"/>
        <v>1</v>
      </c>
      <c r="EK27" s="23" t="e">
        <f t="shared" si="134"/>
        <v>#N/A</v>
      </c>
      <c r="EL27" s="23" t="e">
        <f t="shared" si="135"/>
        <v>#N/A</v>
      </c>
      <c r="EM27" s="23" t="e">
        <f t="shared" si="136"/>
        <v>#N/A</v>
      </c>
      <c r="EN27" s="23" t="e">
        <f t="shared" si="137"/>
        <v>#N/A</v>
      </c>
      <c r="EO27" s="23" t="e">
        <f t="shared" si="138"/>
        <v>#N/A</v>
      </c>
      <c r="EP27" s="23" t="e">
        <f t="shared" si="139"/>
        <v>#N/A</v>
      </c>
      <c r="EQ27" s="23" t="e">
        <f t="shared" si="140"/>
        <v>#N/A</v>
      </c>
      <c r="ER27" s="23" t="e">
        <f t="shared" si="141"/>
        <v>#N/A</v>
      </c>
    </row>
    <row r="28" spans="1:148" x14ac:dyDescent="0.25">
      <c r="A28" s="26"/>
      <c r="B28" s="26"/>
      <c r="C28" s="25"/>
      <c r="D28" s="2"/>
      <c r="E28" s="25"/>
      <c r="F28" s="25"/>
      <c r="G28" s="22" t="e">
        <f t="shared" si="0"/>
        <v>#N/A</v>
      </c>
      <c r="H28" s="23">
        <f t="shared" si="1"/>
        <v>1900</v>
      </c>
      <c r="I28" s="23">
        <f t="shared" si="2"/>
        <v>1</v>
      </c>
      <c r="J28" s="23">
        <f t="shared" si="3"/>
        <v>0</v>
      </c>
      <c r="K28" s="23" t="str">
        <f t="shared" si="4"/>
        <v/>
      </c>
      <c r="L28" s="23" t="str">
        <f t="shared" si="5"/>
        <v/>
      </c>
      <c r="M28" s="23" t="str">
        <f t="shared" si="6"/>
        <v/>
      </c>
      <c r="N28" s="23" t="str">
        <f t="shared" si="7"/>
        <v/>
      </c>
      <c r="O28" s="23" t="str">
        <f t="shared" si="8"/>
        <v/>
      </c>
      <c r="P28" s="23" t="str">
        <f t="shared" si="9"/>
        <v/>
      </c>
      <c r="Q28" s="23" t="str">
        <f t="shared" si="10"/>
        <v/>
      </c>
      <c r="R28" s="23" t="str">
        <f t="shared" si="11"/>
        <v/>
      </c>
      <c r="S28" s="23" t="str">
        <f t="shared" si="12"/>
        <v/>
      </c>
      <c r="T28" s="23" t="str">
        <f t="shared" si="13"/>
        <v/>
      </c>
      <c r="U28" s="23" t="str">
        <f t="shared" si="14"/>
        <v/>
      </c>
      <c r="V28" s="23" t="str">
        <f t="shared" si="15"/>
        <v/>
      </c>
      <c r="W28" s="23" t="str">
        <f t="shared" si="16"/>
        <v/>
      </c>
      <c r="X28" s="23" t="str">
        <f t="shared" si="17"/>
        <v/>
      </c>
      <c r="Y28" s="23" t="str">
        <f t="shared" si="18"/>
        <v/>
      </c>
      <c r="Z28" s="23" t="str">
        <f t="shared" si="19"/>
        <v/>
      </c>
      <c r="AA28" s="23" t="str">
        <f t="shared" si="20"/>
        <v/>
      </c>
      <c r="AB28" s="23" t="str">
        <f t="shared" si="21"/>
        <v/>
      </c>
      <c r="AC28" s="23" t="str">
        <f t="shared" si="22"/>
        <v/>
      </c>
      <c r="AD28" s="23" t="str">
        <f t="shared" si="23"/>
        <v/>
      </c>
      <c r="AE28" s="23" t="str">
        <f t="shared" si="24"/>
        <v/>
      </c>
      <c r="AF28" s="23" t="str">
        <f t="shared" si="25"/>
        <v/>
      </c>
      <c r="AG28" s="23" t="str">
        <f t="shared" si="26"/>
        <v/>
      </c>
      <c r="AH28" s="23" t="str">
        <f t="shared" si="27"/>
        <v/>
      </c>
      <c r="AI28" s="23" t="str">
        <f t="shared" si="28"/>
        <v/>
      </c>
      <c r="AJ28" s="23" t="str">
        <f t="shared" si="29"/>
        <v/>
      </c>
      <c r="AK28" s="23" t="str">
        <f t="shared" si="30"/>
        <v/>
      </c>
      <c r="AL28" s="23" t="str">
        <f t="shared" si="31"/>
        <v/>
      </c>
      <c r="AM28" s="23" t="str">
        <f t="shared" si="32"/>
        <v/>
      </c>
      <c r="AN28" s="23" t="str">
        <f t="shared" si="33"/>
        <v/>
      </c>
      <c r="AO28" s="23" t="str">
        <f t="shared" si="34"/>
        <v/>
      </c>
      <c r="AP28" s="23" t="str">
        <f t="shared" si="35"/>
        <v/>
      </c>
      <c r="AQ28" s="23" t="str">
        <f t="shared" si="36"/>
        <v/>
      </c>
      <c r="AR28" s="23" t="str">
        <f t="shared" si="37"/>
        <v/>
      </c>
      <c r="AS28" s="23" t="str">
        <f t="shared" si="38"/>
        <v/>
      </c>
      <c r="AT28" s="23" t="str">
        <f t="shared" si="39"/>
        <v/>
      </c>
      <c r="AU28" s="23" t="str">
        <f t="shared" si="40"/>
        <v/>
      </c>
      <c r="AV28" s="23" t="str">
        <f t="shared" si="41"/>
        <v/>
      </c>
      <c r="AW28" s="23" t="str">
        <f t="shared" si="42"/>
        <v/>
      </c>
      <c r="AX28" s="23" t="str">
        <f t="shared" si="43"/>
        <v/>
      </c>
      <c r="AY28" s="23" t="str">
        <f t="shared" si="44"/>
        <v/>
      </c>
      <c r="AZ28" s="23" t="str">
        <f t="shared" si="45"/>
        <v/>
      </c>
      <c r="BA28" s="23" t="str">
        <f t="shared" si="46"/>
        <v/>
      </c>
      <c r="BB28" s="23" t="str">
        <f t="shared" si="47"/>
        <v/>
      </c>
      <c r="BC28" s="23" t="str">
        <f t="shared" si="48"/>
        <v/>
      </c>
      <c r="BD28" s="23" t="str">
        <f t="shared" si="49"/>
        <v/>
      </c>
      <c r="BE28" s="23" t="str">
        <f t="shared" si="50"/>
        <v/>
      </c>
      <c r="BF28" s="23" t="str">
        <f t="shared" si="51"/>
        <v/>
      </c>
      <c r="BG28" s="23" t="str">
        <f t="shared" si="52"/>
        <v/>
      </c>
      <c r="BH28" s="23" t="str">
        <f t="shared" si="53"/>
        <v/>
      </c>
      <c r="BI28" s="23" t="str">
        <f t="shared" si="54"/>
        <v/>
      </c>
      <c r="BJ28" s="23" t="str">
        <f t="shared" si="55"/>
        <v/>
      </c>
      <c r="BK28" s="23" t="str">
        <f t="shared" si="56"/>
        <v/>
      </c>
      <c r="BL28" s="23" t="str">
        <f t="shared" si="57"/>
        <v/>
      </c>
      <c r="BM28" s="23" t="str">
        <f t="shared" si="58"/>
        <v/>
      </c>
      <c r="BN28" s="23" t="str">
        <f t="shared" si="59"/>
        <v/>
      </c>
      <c r="BO28" s="23" t="str">
        <f t="shared" si="60"/>
        <v/>
      </c>
      <c r="BP28" s="23" t="str">
        <f t="shared" si="61"/>
        <v/>
      </c>
      <c r="BQ28" s="23" t="str">
        <f t="shared" si="62"/>
        <v/>
      </c>
      <c r="BR28" s="23" t="str">
        <f t="shared" si="63"/>
        <v/>
      </c>
      <c r="BS28" s="23" t="str">
        <f t="shared" si="64"/>
        <v/>
      </c>
      <c r="BT28" s="23" t="str">
        <f t="shared" si="65"/>
        <v/>
      </c>
      <c r="BU28" s="23" t="str">
        <f t="shared" si="66"/>
        <v/>
      </c>
      <c r="BV28" s="23" t="str">
        <f t="shared" si="67"/>
        <v/>
      </c>
      <c r="BW28" s="23" t="str">
        <f t="shared" si="68"/>
        <v/>
      </c>
      <c r="BX28" s="23" t="str">
        <f t="shared" si="69"/>
        <v/>
      </c>
      <c r="BY28" s="23" t="str">
        <f t="shared" si="70"/>
        <v/>
      </c>
      <c r="BZ28" s="23" t="str">
        <f t="shared" si="71"/>
        <v/>
      </c>
      <c r="CA28" s="23" t="str">
        <f t="shared" si="72"/>
        <v/>
      </c>
      <c r="CB28" s="23" t="str">
        <f t="shared" si="73"/>
        <v/>
      </c>
      <c r="CC28" s="23" t="str">
        <f t="shared" si="74"/>
        <v/>
      </c>
      <c r="CD28" s="23" t="str">
        <f t="shared" si="75"/>
        <v/>
      </c>
      <c r="CE28" s="23" t="str">
        <f t="shared" si="76"/>
        <v/>
      </c>
      <c r="CF28" s="23" t="str">
        <f t="shared" si="77"/>
        <v/>
      </c>
      <c r="CG28" s="23" t="str">
        <f t="shared" si="78"/>
        <v/>
      </c>
      <c r="CH28" s="23" t="str">
        <f t="shared" si="79"/>
        <v/>
      </c>
      <c r="CI28" s="23" t="str">
        <f t="shared" si="80"/>
        <v/>
      </c>
      <c r="CJ28" s="23" t="str">
        <f t="shared" si="81"/>
        <v/>
      </c>
      <c r="CK28" s="23" t="str">
        <f t="shared" si="82"/>
        <v/>
      </c>
      <c r="CL28" s="23" t="str">
        <f t="shared" si="83"/>
        <v/>
      </c>
      <c r="CM28" s="23" t="str">
        <f t="shared" si="84"/>
        <v/>
      </c>
      <c r="CN28" s="23" t="str">
        <f t="shared" si="85"/>
        <v/>
      </c>
      <c r="CO28" s="23" t="str">
        <f t="shared" si="86"/>
        <v/>
      </c>
      <c r="CP28" s="23" t="str">
        <f t="shared" si="87"/>
        <v/>
      </c>
      <c r="CQ28" s="23" t="str">
        <f t="shared" si="88"/>
        <v/>
      </c>
      <c r="CR28" s="23" t="str">
        <f t="shared" si="89"/>
        <v/>
      </c>
      <c r="CS28" s="23" t="str">
        <f t="shared" si="90"/>
        <v/>
      </c>
      <c r="CT28" s="23" t="str">
        <f t="shared" si="91"/>
        <v/>
      </c>
      <c r="CU28" s="23" t="str">
        <f t="shared" si="92"/>
        <v/>
      </c>
      <c r="CV28" s="23" t="str">
        <f t="shared" si="93"/>
        <v/>
      </c>
      <c r="CW28" s="23" t="str">
        <f t="shared" si="94"/>
        <v/>
      </c>
      <c r="CX28" s="23" t="str">
        <f t="shared" si="95"/>
        <v/>
      </c>
      <c r="CY28" s="23" t="str">
        <f t="shared" si="96"/>
        <v/>
      </c>
      <c r="CZ28" s="23" t="str">
        <f t="shared" si="97"/>
        <v/>
      </c>
      <c r="DA28" s="23" t="str">
        <f t="shared" si="98"/>
        <v/>
      </c>
      <c r="DB28" s="23" t="str">
        <f t="shared" si="99"/>
        <v/>
      </c>
      <c r="DC28" s="23" t="e">
        <f t="shared" si="100"/>
        <v>#N/A</v>
      </c>
      <c r="DD28" s="23" t="str">
        <f t="shared" si="101"/>
        <v>00</v>
      </c>
      <c r="DE28" s="23" t="str">
        <f t="shared" si="102"/>
        <v>A</v>
      </c>
      <c r="DF28" s="23" t="e">
        <f t="shared" si="103"/>
        <v>#N/A</v>
      </c>
      <c r="DG28" s="23" t="str">
        <f t="shared" si="104"/>
        <v/>
      </c>
      <c r="DH28" s="23" t="str">
        <f t="shared" si="105"/>
        <v/>
      </c>
      <c r="DI28" s="23" t="str">
        <f t="shared" si="106"/>
        <v/>
      </c>
      <c r="DJ28" s="23" t="str">
        <f t="shared" si="107"/>
        <v/>
      </c>
      <c r="DK28" s="23" t="str">
        <f t="shared" si="108"/>
        <v>XXX</v>
      </c>
      <c r="DL28" s="23" t="str">
        <f t="shared" si="109"/>
        <v>XXX</v>
      </c>
      <c r="DM28" s="23" t="str">
        <f t="shared" si="110"/>
        <v>X</v>
      </c>
      <c r="DN28" s="23" t="str">
        <f t="shared" si="111"/>
        <v>X</v>
      </c>
      <c r="DO28" s="23" t="str">
        <f t="shared" si="112"/>
        <v>X</v>
      </c>
      <c r="DP28" s="23" t="str">
        <f t="shared" si="113"/>
        <v>X</v>
      </c>
      <c r="DQ28" s="23" t="str">
        <f t="shared" si="114"/>
        <v>X</v>
      </c>
      <c r="DR28" s="23" t="str">
        <f t="shared" si="115"/>
        <v>X</v>
      </c>
      <c r="DS28" s="23" t="str">
        <f t="shared" si="116"/>
        <v>0</v>
      </c>
      <c r="DT28" s="23" t="str">
        <f t="shared" si="117"/>
        <v>0</v>
      </c>
      <c r="DU28" s="23" t="str">
        <f t="shared" si="118"/>
        <v>A</v>
      </c>
      <c r="DV28" s="23" t="e">
        <f t="shared" si="119"/>
        <v>#N/A</v>
      </c>
      <c r="DW28" s="23" t="e">
        <f t="shared" si="120"/>
        <v>#N/A</v>
      </c>
      <c r="DX28" s="23" t="e">
        <f t="shared" si="121"/>
        <v>#N/A</v>
      </c>
      <c r="DY28" s="23" t="e">
        <f t="shared" si="122"/>
        <v>#N/A</v>
      </c>
      <c r="DZ28" s="23" t="e">
        <f t="shared" si="123"/>
        <v>#N/A</v>
      </c>
      <c r="EA28" s="23" t="e">
        <f t="shared" si="124"/>
        <v>#N/A</v>
      </c>
      <c r="EB28" s="23">
        <f t="shared" si="125"/>
        <v>25</v>
      </c>
      <c r="EC28" s="23">
        <f t="shared" si="126"/>
        <v>23</v>
      </c>
      <c r="ED28" s="23">
        <f t="shared" si="127"/>
        <v>25</v>
      </c>
      <c r="EE28" s="23">
        <f t="shared" si="128"/>
        <v>23</v>
      </c>
      <c r="EF28" s="23">
        <f t="shared" si="129"/>
        <v>25</v>
      </c>
      <c r="EG28" s="23">
        <f t="shared" si="130"/>
        <v>23</v>
      </c>
      <c r="EH28" s="23">
        <f t="shared" si="131"/>
        <v>1</v>
      </c>
      <c r="EI28" s="23">
        <f t="shared" si="132"/>
        <v>0</v>
      </c>
      <c r="EJ28" s="23">
        <f t="shared" si="133"/>
        <v>1</v>
      </c>
      <c r="EK28" s="23" t="e">
        <f t="shared" si="134"/>
        <v>#N/A</v>
      </c>
      <c r="EL28" s="23" t="e">
        <f t="shared" si="135"/>
        <v>#N/A</v>
      </c>
      <c r="EM28" s="23" t="e">
        <f t="shared" si="136"/>
        <v>#N/A</v>
      </c>
      <c r="EN28" s="23" t="e">
        <f t="shared" si="137"/>
        <v>#N/A</v>
      </c>
      <c r="EO28" s="23" t="e">
        <f t="shared" si="138"/>
        <v>#N/A</v>
      </c>
      <c r="EP28" s="23" t="e">
        <f t="shared" si="139"/>
        <v>#N/A</v>
      </c>
      <c r="EQ28" s="23" t="e">
        <f t="shared" si="140"/>
        <v>#N/A</v>
      </c>
      <c r="ER28" s="23" t="e">
        <f t="shared" si="141"/>
        <v>#N/A</v>
      </c>
    </row>
    <row r="29" spans="1:148" x14ac:dyDescent="0.25">
      <c r="A29" s="26"/>
      <c r="B29" s="26"/>
      <c r="C29" s="25"/>
      <c r="D29" s="2"/>
      <c r="E29" s="25"/>
      <c r="F29" s="25"/>
      <c r="G29" s="22" t="e">
        <f t="shared" si="0"/>
        <v>#N/A</v>
      </c>
      <c r="H29" s="23">
        <f t="shared" si="1"/>
        <v>1900</v>
      </c>
      <c r="I29" s="23">
        <f t="shared" si="2"/>
        <v>1</v>
      </c>
      <c r="J29" s="23">
        <f t="shared" si="3"/>
        <v>0</v>
      </c>
      <c r="K29" s="23" t="str">
        <f t="shared" si="4"/>
        <v/>
      </c>
      <c r="L29" s="23" t="str">
        <f t="shared" si="5"/>
        <v/>
      </c>
      <c r="M29" s="23" t="str">
        <f t="shared" si="6"/>
        <v/>
      </c>
      <c r="N29" s="23" t="str">
        <f t="shared" si="7"/>
        <v/>
      </c>
      <c r="O29" s="23" t="str">
        <f t="shared" si="8"/>
        <v/>
      </c>
      <c r="P29" s="23" t="str">
        <f t="shared" si="9"/>
        <v/>
      </c>
      <c r="Q29" s="23" t="str">
        <f t="shared" si="10"/>
        <v/>
      </c>
      <c r="R29" s="23" t="str">
        <f t="shared" si="11"/>
        <v/>
      </c>
      <c r="S29" s="23" t="str">
        <f t="shared" si="12"/>
        <v/>
      </c>
      <c r="T29" s="23" t="str">
        <f t="shared" si="13"/>
        <v/>
      </c>
      <c r="U29" s="23" t="str">
        <f t="shared" si="14"/>
        <v/>
      </c>
      <c r="V29" s="23" t="str">
        <f t="shared" si="15"/>
        <v/>
      </c>
      <c r="W29" s="23" t="str">
        <f t="shared" si="16"/>
        <v/>
      </c>
      <c r="X29" s="23" t="str">
        <f t="shared" si="17"/>
        <v/>
      </c>
      <c r="Y29" s="23" t="str">
        <f t="shared" si="18"/>
        <v/>
      </c>
      <c r="Z29" s="23" t="str">
        <f t="shared" si="19"/>
        <v/>
      </c>
      <c r="AA29" s="23" t="str">
        <f t="shared" si="20"/>
        <v/>
      </c>
      <c r="AB29" s="23" t="str">
        <f t="shared" si="21"/>
        <v/>
      </c>
      <c r="AC29" s="23" t="str">
        <f t="shared" si="22"/>
        <v/>
      </c>
      <c r="AD29" s="23" t="str">
        <f t="shared" si="23"/>
        <v/>
      </c>
      <c r="AE29" s="23" t="str">
        <f t="shared" si="24"/>
        <v/>
      </c>
      <c r="AF29" s="23" t="str">
        <f t="shared" si="25"/>
        <v/>
      </c>
      <c r="AG29" s="23" t="str">
        <f t="shared" si="26"/>
        <v/>
      </c>
      <c r="AH29" s="23" t="str">
        <f t="shared" si="27"/>
        <v/>
      </c>
      <c r="AI29" s="23" t="str">
        <f t="shared" si="28"/>
        <v/>
      </c>
      <c r="AJ29" s="23" t="str">
        <f t="shared" si="29"/>
        <v/>
      </c>
      <c r="AK29" s="23" t="str">
        <f t="shared" si="30"/>
        <v/>
      </c>
      <c r="AL29" s="23" t="str">
        <f t="shared" si="31"/>
        <v/>
      </c>
      <c r="AM29" s="23" t="str">
        <f t="shared" si="32"/>
        <v/>
      </c>
      <c r="AN29" s="23" t="str">
        <f t="shared" si="33"/>
        <v/>
      </c>
      <c r="AO29" s="23" t="str">
        <f t="shared" si="34"/>
        <v/>
      </c>
      <c r="AP29" s="23" t="str">
        <f t="shared" si="35"/>
        <v/>
      </c>
      <c r="AQ29" s="23" t="str">
        <f t="shared" si="36"/>
        <v/>
      </c>
      <c r="AR29" s="23" t="str">
        <f t="shared" si="37"/>
        <v/>
      </c>
      <c r="AS29" s="23" t="str">
        <f t="shared" si="38"/>
        <v/>
      </c>
      <c r="AT29" s="23" t="str">
        <f t="shared" si="39"/>
        <v/>
      </c>
      <c r="AU29" s="23" t="str">
        <f t="shared" si="40"/>
        <v/>
      </c>
      <c r="AV29" s="23" t="str">
        <f t="shared" si="41"/>
        <v/>
      </c>
      <c r="AW29" s="23" t="str">
        <f t="shared" si="42"/>
        <v/>
      </c>
      <c r="AX29" s="23" t="str">
        <f t="shared" si="43"/>
        <v/>
      </c>
      <c r="AY29" s="23" t="str">
        <f t="shared" si="44"/>
        <v/>
      </c>
      <c r="AZ29" s="23" t="str">
        <f t="shared" si="45"/>
        <v/>
      </c>
      <c r="BA29" s="23" t="str">
        <f t="shared" si="46"/>
        <v/>
      </c>
      <c r="BB29" s="23" t="str">
        <f t="shared" si="47"/>
        <v/>
      </c>
      <c r="BC29" s="23" t="str">
        <f t="shared" si="48"/>
        <v/>
      </c>
      <c r="BD29" s="23" t="str">
        <f t="shared" si="49"/>
        <v/>
      </c>
      <c r="BE29" s="23" t="str">
        <f t="shared" si="50"/>
        <v/>
      </c>
      <c r="BF29" s="23" t="str">
        <f t="shared" si="51"/>
        <v/>
      </c>
      <c r="BG29" s="23" t="str">
        <f t="shared" si="52"/>
        <v/>
      </c>
      <c r="BH29" s="23" t="str">
        <f t="shared" si="53"/>
        <v/>
      </c>
      <c r="BI29" s="23" t="str">
        <f t="shared" si="54"/>
        <v/>
      </c>
      <c r="BJ29" s="23" t="str">
        <f t="shared" si="55"/>
        <v/>
      </c>
      <c r="BK29" s="23" t="str">
        <f t="shared" si="56"/>
        <v/>
      </c>
      <c r="BL29" s="23" t="str">
        <f t="shared" si="57"/>
        <v/>
      </c>
      <c r="BM29" s="23" t="str">
        <f t="shared" si="58"/>
        <v/>
      </c>
      <c r="BN29" s="23" t="str">
        <f t="shared" si="59"/>
        <v/>
      </c>
      <c r="BO29" s="23" t="str">
        <f t="shared" si="60"/>
        <v/>
      </c>
      <c r="BP29" s="23" t="str">
        <f t="shared" si="61"/>
        <v/>
      </c>
      <c r="BQ29" s="23" t="str">
        <f t="shared" si="62"/>
        <v/>
      </c>
      <c r="BR29" s="23" t="str">
        <f t="shared" si="63"/>
        <v/>
      </c>
      <c r="BS29" s="23" t="str">
        <f t="shared" si="64"/>
        <v/>
      </c>
      <c r="BT29" s="23" t="str">
        <f t="shared" si="65"/>
        <v/>
      </c>
      <c r="BU29" s="23" t="str">
        <f t="shared" si="66"/>
        <v/>
      </c>
      <c r="BV29" s="23" t="str">
        <f t="shared" si="67"/>
        <v/>
      </c>
      <c r="BW29" s="23" t="str">
        <f t="shared" si="68"/>
        <v/>
      </c>
      <c r="BX29" s="23" t="str">
        <f t="shared" si="69"/>
        <v/>
      </c>
      <c r="BY29" s="23" t="str">
        <f t="shared" si="70"/>
        <v/>
      </c>
      <c r="BZ29" s="23" t="str">
        <f t="shared" si="71"/>
        <v/>
      </c>
      <c r="CA29" s="23" t="str">
        <f t="shared" si="72"/>
        <v/>
      </c>
      <c r="CB29" s="23" t="str">
        <f t="shared" si="73"/>
        <v/>
      </c>
      <c r="CC29" s="23" t="str">
        <f t="shared" si="74"/>
        <v/>
      </c>
      <c r="CD29" s="23" t="str">
        <f t="shared" si="75"/>
        <v/>
      </c>
      <c r="CE29" s="23" t="str">
        <f t="shared" si="76"/>
        <v/>
      </c>
      <c r="CF29" s="23" t="str">
        <f t="shared" si="77"/>
        <v/>
      </c>
      <c r="CG29" s="23" t="str">
        <f t="shared" si="78"/>
        <v/>
      </c>
      <c r="CH29" s="23" t="str">
        <f t="shared" si="79"/>
        <v/>
      </c>
      <c r="CI29" s="23" t="str">
        <f t="shared" si="80"/>
        <v/>
      </c>
      <c r="CJ29" s="23" t="str">
        <f t="shared" si="81"/>
        <v/>
      </c>
      <c r="CK29" s="23" t="str">
        <f t="shared" si="82"/>
        <v/>
      </c>
      <c r="CL29" s="23" t="str">
        <f t="shared" si="83"/>
        <v/>
      </c>
      <c r="CM29" s="23" t="str">
        <f t="shared" si="84"/>
        <v/>
      </c>
      <c r="CN29" s="23" t="str">
        <f t="shared" si="85"/>
        <v/>
      </c>
      <c r="CO29" s="23" t="str">
        <f t="shared" si="86"/>
        <v/>
      </c>
      <c r="CP29" s="23" t="str">
        <f t="shared" si="87"/>
        <v/>
      </c>
      <c r="CQ29" s="23" t="str">
        <f t="shared" si="88"/>
        <v/>
      </c>
      <c r="CR29" s="23" t="str">
        <f t="shared" si="89"/>
        <v/>
      </c>
      <c r="CS29" s="23" t="str">
        <f t="shared" si="90"/>
        <v/>
      </c>
      <c r="CT29" s="23" t="str">
        <f t="shared" si="91"/>
        <v/>
      </c>
      <c r="CU29" s="23" t="str">
        <f t="shared" si="92"/>
        <v/>
      </c>
      <c r="CV29" s="23" t="str">
        <f t="shared" si="93"/>
        <v/>
      </c>
      <c r="CW29" s="23" t="str">
        <f t="shared" si="94"/>
        <v/>
      </c>
      <c r="CX29" s="23" t="str">
        <f t="shared" si="95"/>
        <v/>
      </c>
      <c r="CY29" s="23" t="str">
        <f t="shared" si="96"/>
        <v/>
      </c>
      <c r="CZ29" s="23" t="str">
        <f t="shared" si="97"/>
        <v/>
      </c>
      <c r="DA29" s="23" t="str">
        <f t="shared" si="98"/>
        <v/>
      </c>
      <c r="DB29" s="23" t="str">
        <f t="shared" si="99"/>
        <v/>
      </c>
      <c r="DC29" s="23" t="e">
        <f t="shared" si="100"/>
        <v>#N/A</v>
      </c>
      <c r="DD29" s="23" t="str">
        <f t="shared" si="101"/>
        <v>00</v>
      </c>
      <c r="DE29" s="23" t="str">
        <f t="shared" si="102"/>
        <v>A</v>
      </c>
      <c r="DF29" s="23" t="e">
        <f t="shared" si="103"/>
        <v>#N/A</v>
      </c>
      <c r="DG29" s="23" t="str">
        <f t="shared" si="104"/>
        <v/>
      </c>
      <c r="DH29" s="23" t="str">
        <f t="shared" si="105"/>
        <v/>
      </c>
      <c r="DI29" s="23" t="str">
        <f t="shared" si="106"/>
        <v/>
      </c>
      <c r="DJ29" s="23" t="str">
        <f t="shared" si="107"/>
        <v/>
      </c>
      <c r="DK29" s="23" t="str">
        <f t="shared" si="108"/>
        <v>XXX</v>
      </c>
      <c r="DL29" s="23" t="str">
        <f t="shared" si="109"/>
        <v>XXX</v>
      </c>
      <c r="DM29" s="23" t="str">
        <f t="shared" si="110"/>
        <v>X</v>
      </c>
      <c r="DN29" s="23" t="str">
        <f t="shared" si="111"/>
        <v>X</v>
      </c>
      <c r="DO29" s="23" t="str">
        <f t="shared" si="112"/>
        <v>X</v>
      </c>
      <c r="DP29" s="23" t="str">
        <f t="shared" si="113"/>
        <v>X</v>
      </c>
      <c r="DQ29" s="23" t="str">
        <f t="shared" si="114"/>
        <v>X</v>
      </c>
      <c r="DR29" s="23" t="str">
        <f t="shared" si="115"/>
        <v>X</v>
      </c>
      <c r="DS29" s="23" t="str">
        <f t="shared" si="116"/>
        <v>0</v>
      </c>
      <c r="DT29" s="23" t="str">
        <f t="shared" si="117"/>
        <v>0</v>
      </c>
      <c r="DU29" s="23" t="str">
        <f t="shared" si="118"/>
        <v>A</v>
      </c>
      <c r="DV29" s="23" t="e">
        <f t="shared" si="119"/>
        <v>#N/A</v>
      </c>
      <c r="DW29" s="23" t="e">
        <f t="shared" si="120"/>
        <v>#N/A</v>
      </c>
      <c r="DX29" s="23" t="e">
        <f t="shared" si="121"/>
        <v>#N/A</v>
      </c>
      <c r="DY29" s="23" t="e">
        <f t="shared" si="122"/>
        <v>#N/A</v>
      </c>
      <c r="DZ29" s="23" t="e">
        <f t="shared" si="123"/>
        <v>#N/A</v>
      </c>
      <c r="EA29" s="23" t="e">
        <f t="shared" si="124"/>
        <v>#N/A</v>
      </c>
      <c r="EB29" s="23">
        <f t="shared" si="125"/>
        <v>25</v>
      </c>
      <c r="EC29" s="23">
        <f t="shared" si="126"/>
        <v>23</v>
      </c>
      <c r="ED29" s="23">
        <f t="shared" si="127"/>
        <v>25</v>
      </c>
      <c r="EE29" s="23">
        <f t="shared" si="128"/>
        <v>23</v>
      </c>
      <c r="EF29" s="23">
        <f t="shared" si="129"/>
        <v>25</v>
      </c>
      <c r="EG29" s="23">
        <f t="shared" si="130"/>
        <v>23</v>
      </c>
      <c r="EH29" s="23">
        <f t="shared" si="131"/>
        <v>1</v>
      </c>
      <c r="EI29" s="23">
        <f t="shared" si="132"/>
        <v>0</v>
      </c>
      <c r="EJ29" s="23">
        <f t="shared" si="133"/>
        <v>1</v>
      </c>
      <c r="EK29" s="23" t="e">
        <f t="shared" si="134"/>
        <v>#N/A</v>
      </c>
      <c r="EL29" s="23" t="e">
        <f t="shared" si="135"/>
        <v>#N/A</v>
      </c>
      <c r="EM29" s="23" t="e">
        <f t="shared" si="136"/>
        <v>#N/A</v>
      </c>
      <c r="EN29" s="23" t="e">
        <f t="shared" si="137"/>
        <v>#N/A</v>
      </c>
      <c r="EO29" s="23" t="e">
        <f t="shared" si="138"/>
        <v>#N/A</v>
      </c>
      <c r="EP29" s="23" t="e">
        <f t="shared" si="139"/>
        <v>#N/A</v>
      </c>
      <c r="EQ29" s="23" t="e">
        <f t="shared" si="140"/>
        <v>#N/A</v>
      </c>
      <c r="ER29" s="23" t="e">
        <f t="shared" si="141"/>
        <v>#N/A</v>
      </c>
    </row>
    <row r="30" spans="1:148" x14ac:dyDescent="0.25">
      <c r="A30" s="26"/>
      <c r="B30" s="26"/>
      <c r="C30" s="25"/>
      <c r="D30" s="2"/>
      <c r="E30" s="25"/>
      <c r="F30" s="25"/>
      <c r="G30" s="22" t="e">
        <f t="shared" si="0"/>
        <v>#N/A</v>
      </c>
      <c r="H30" s="23">
        <f t="shared" si="1"/>
        <v>1900</v>
      </c>
      <c r="I30" s="23">
        <f t="shared" si="2"/>
        <v>1</v>
      </c>
      <c r="J30" s="23">
        <f t="shared" si="3"/>
        <v>0</v>
      </c>
      <c r="K30" s="23" t="str">
        <f t="shared" si="4"/>
        <v/>
      </c>
      <c r="L30" s="23" t="str">
        <f t="shared" si="5"/>
        <v/>
      </c>
      <c r="M30" s="23" t="str">
        <f t="shared" si="6"/>
        <v/>
      </c>
      <c r="N30" s="23" t="str">
        <f t="shared" si="7"/>
        <v/>
      </c>
      <c r="O30" s="23" t="str">
        <f t="shared" si="8"/>
        <v/>
      </c>
      <c r="P30" s="23" t="str">
        <f t="shared" si="9"/>
        <v/>
      </c>
      <c r="Q30" s="23" t="str">
        <f t="shared" si="10"/>
        <v/>
      </c>
      <c r="R30" s="23" t="str">
        <f t="shared" si="11"/>
        <v/>
      </c>
      <c r="S30" s="23" t="str">
        <f t="shared" si="12"/>
        <v/>
      </c>
      <c r="T30" s="23" t="str">
        <f t="shared" si="13"/>
        <v/>
      </c>
      <c r="U30" s="23" t="str">
        <f t="shared" si="14"/>
        <v/>
      </c>
      <c r="V30" s="23" t="str">
        <f t="shared" si="15"/>
        <v/>
      </c>
      <c r="W30" s="23" t="str">
        <f t="shared" si="16"/>
        <v/>
      </c>
      <c r="X30" s="23" t="str">
        <f t="shared" si="17"/>
        <v/>
      </c>
      <c r="Y30" s="23" t="str">
        <f t="shared" si="18"/>
        <v/>
      </c>
      <c r="Z30" s="23" t="str">
        <f t="shared" si="19"/>
        <v/>
      </c>
      <c r="AA30" s="23" t="str">
        <f t="shared" si="20"/>
        <v/>
      </c>
      <c r="AB30" s="23" t="str">
        <f t="shared" si="21"/>
        <v/>
      </c>
      <c r="AC30" s="23" t="str">
        <f t="shared" si="22"/>
        <v/>
      </c>
      <c r="AD30" s="23" t="str">
        <f t="shared" si="23"/>
        <v/>
      </c>
      <c r="AE30" s="23" t="str">
        <f t="shared" si="24"/>
        <v/>
      </c>
      <c r="AF30" s="23" t="str">
        <f t="shared" si="25"/>
        <v/>
      </c>
      <c r="AG30" s="23" t="str">
        <f t="shared" si="26"/>
        <v/>
      </c>
      <c r="AH30" s="23" t="str">
        <f t="shared" si="27"/>
        <v/>
      </c>
      <c r="AI30" s="23" t="str">
        <f t="shared" si="28"/>
        <v/>
      </c>
      <c r="AJ30" s="23" t="str">
        <f t="shared" si="29"/>
        <v/>
      </c>
      <c r="AK30" s="23" t="str">
        <f t="shared" si="30"/>
        <v/>
      </c>
      <c r="AL30" s="23" t="str">
        <f t="shared" si="31"/>
        <v/>
      </c>
      <c r="AM30" s="23" t="str">
        <f t="shared" si="32"/>
        <v/>
      </c>
      <c r="AN30" s="23" t="str">
        <f t="shared" si="33"/>
        <v/>
      </c>
      <c r="AO30" s="23" t="str">
        <f t="shared" si="34"/>
        <v/>
      </c>
      <c r="AP30" s="23" t="str">
        <f t="shared" si="35"/>
        <v/>
      </c>
      <c r="AQ30" s="23" t="str">
        <f t="shared" si="36"/>
        <v/>
      </c>
      <c r="AR30" s="23" t="str">
        <f t="shared" si="37"/>
        <v/>
      </c>
      <c r="AS30" s="23" t="str">
        <f t="shared" si="38"/>
        <v/>
      </c>
      <c r="AT30" s="23" t="str">
        <f t="shared" si="39"/>
        <v/>
      </c>
      <c r="AU30" s="23" t="str">
        <f t="shared" si="40"/>
        <v/>
      </c>
      <c r="AV30" s="23" t="str">
        <f t="shared" si="41"/>
        <v/>
      </c>
      <c r="AW30" s="23" t="str">
        <f t="shared" si="42"/>
        <v/>
      </c>
      <c r="AX30" s="23" t="str">
        <f t="shared" si="43"/>
        <v/>
      </c>
      <c r="AY30" s="23" t="str">
        <f t="shared" si="44"/>
        <v/>
      </c>
      <c r="AZ30" s="23" t="str">
        <f t="shared" si="45"/>
        <v/>
      </c>
      <c r="BA30" s="23" t="str">
        <f t="shared" si="46"/>
        <v/>
      </c>
      <c r="BB30" s="23" t="str">
        <f t="shared" si="47"/>
        <v/>
      </c>
      <c r="BC30" s="23" t="str">
        <f t="shared" si="48"/>
        <v/>
      </c>
      <c r="BD30" s="23" t="str">
        <f t="shared" si="49"/>
        <v/>
      </c>
      <c r="BE30" s="23" t="str">
        <f t="shared" si="50"/>
        <v/>
      </c>
      <c r="BF30" s="23" t="str">
        <f t="shared" si="51"/>
        <v/>
      </c>
      <c r="BG30" s="23" t="str">
        <f t="shared" si="52"/>
        <v/>
      </c>
      <c r="BH30" s="23" t="str">
        <f t="shared" si="53"/>
        <v/>
      </c>
      <c r="BI30" s="23" t="str">
        <f t="shared" si="54"/>
        <v/>
      </c>
      <c r="BJ30" s="23" t="str">
        <f t="shared" si="55"/>
        <v/>
      </c>
      <c r="BK30" s="23" t="str">
        <f t="shared" si="56"/>
        <v/>
      </c>
      <c r="BL30" s="23" t="str">
        <f t="shared" si="57"/>
        <v/>
      </c>
      <c r="BM30" s="23" t="str">
        <f t="shared" si="58"/>
        <v/>
      </c>
      <c r="BN30" s="23" t="str">
        <f t="shared" si="59"/>
        <v/>
      </c>
      <c r="BO30" s="23" t="str">
        <f t="shared" si="60"/>
        <v/>
      </c>
      <c r="BP30" s="23" t="str">
        <f t="shared" si="61"/>
        <v/>
      </c>
      <c r="BQ30" s="23" t="str">
        <f t="shared" si="62"/>
        <v/>
      </c>
      <c r="BR30" s="23" t="str">
        <f t="shared" si="63"/>
        <v/>
      </c>
      <c r="BS30" s="23" t="str">
        <f t="shared" si="64"/>
        <v/>
      </c>
      <c r="BT30" s="23" t="str">
        <f t="shared" si="65"/>
        <v/>
      </c>
      <c r="BU30" s="23" t="str">
        <f t="shared" si="66"/>
        <v/>
      </c>
      <c r="BV30" s="23" t="str">
        <f t="shared" si="67"/>
        <v/>
      </c>
      <c r="BW30" s="23" t="str">
        <f t="shared" si="68"/>
        <v/>
      </c>
      <c r="BX30" s="23" t="str">
        <f t="shared" si="69"/>
        <v/>
      </c>
      <c r="BY30" s="23" t="str">
        <f t="shared" si="70"/>
        <v/>
      </c>
      <c r="BZ30" s="23" t="str">
        <f t="shared" si="71"/>
        <v/>
      </c>
      <c r="CA30" s="23" t="str">
        <f t="shared" si="72"/>
        <v/>
      </c>
      <c r="CB30" s="23" t="str">
        <f t="shared" si="73"/>
        <v/>
      </c>
      <c r="CC30" s="23" t="str">
        <f t="shared" si="74"/>
        <v/>
      </c>
      <c r="CD30" s="23" t="str">
        <f t="shared" si="75"/>
        <v/>
      </c>
      <c r="CE30" s="23" t="str">
        <f t="shared" si="76"/>
        <v/>
      </c>
      <c r="CF30" s="23" t="str">
        <f t="shared" si="77"/>
        <v/>
      </c>
      <c r="CG30" s="23" t="str">
        <f t="shared" si="78"/>
        <v/>
      </c>
      <c r="CH30" s="23" t="str">
        <f t="shared" si="79"/>
        <v/>
      </c>
      <c r="CI30" s="23" t="str">
        <f t="shared" si="80"/>
        <v/>
      </c>
      <c r="CJ30" s="23" t="str">
        <f t="shared" si="81"/>
        <v/>
      </c>
      <c r="CK30" s="23" t="str">
        <f t="shared" si="82"/>
        <v/>
      </c>
      <c r="CL30" s="23" t="str">
        <f t="shared" si="83"/>
        <v/>
      </c>
      <c r="CM30" s="23" t="str">
        <f t="shared" si="84"/>
        <v/>
      </c>
      <c r="CN30" s="23" t="str">
        <f t="shared" si="85"/>
        <v/>
      </c>
      <c r="CO30" s="23" t="str">
        <f t="shared" si="86"/>
        <v/>
      </c>
      <c r="CP30" s="23" t="str">
        <f t="shared" si="87"/>
        <v/>
      </c>
      <c r="CQ30" s="23" t="str">
        <f t="shared" si="88"/>
        <v/>
      </c>
      <c r="CR30" s="23" t="str">
        <f t="shared" si="89"/>
        <v/>
      </c>
      <c r="CS30" s="23" t="str">
        <f t="shared" si="90"/>
        <v/>
      </c>
      <c r="CT30" s="23" t="str">
        <f t="shared" si="91"/>
        <v/>
      </c>
      <c r="CU30" s="23" t="str">
        <f t="shared" si="92"/>
        <v/>
      </c>
      <c r="CV30" s="23" t="str">
        <f t="shared" si="93"/>
        <v/>
      </c>
      <c r="CW30" s="23" t="str">
        <f t="shared" si="94"/>
        <v/>
      </c>
      <c r="CX30" s="23" t="str">
        <f t="shared" si="95"/>
        <v/>
      </c>
      <c r="CY30" s="23" t="str">
        <f t="shared" si="96"/>
        <v/>
      </c>
      <c r="CZ30" s="23" t="str">
        <f t="shared" si="97"/>
        <v/>
      </c>
      <c r="DA30" s="23" t="str">
        <f t="shared" si="98"/>
        <v/>
      </c>
      <c r="DB30" s="23" t="str">
        <f t="shared" si="99"/>
        <v/>
      </c>
      <c r="DC30" s="23" t="e">
        <f t="shared" si="100"/>
        <v>#N/A</v>
      </c>
      <c r="DD30" s="23" t="str">
        <f t="shared" si="101"/>
        <v>00</v>
      </c>
      <c r="DE30" s="23" t="str">
        <f t="shared" si="102"/>
        <v>A</v>
      </c>
      <c r="DF30" s="23" t="e">
        <f t="shared" si="103"/>
        <v>#N/A</v>
      </c>
      <c r="DG30" s="23" t="str">
        <f t="shared" si="104"/>
        <v/>
      </c>
      <c r="DH30" s="23" t="str">
        <f t="shared" si="105"/>
        <v/>
      </c>
      <c r="DI30" s="23" t="str">
        <f t="shared" si="106"/>
        <v/>
      </c>
      <c r="DJ30" s="23" t="str">
        <f t="shared" si="107"/>
        <v/>
      </c>
      <c r="DK30" s="23" t="str">
        <f t="shared" si="108"/>
        <v>XXX</v>
      </c>
      <c r="DL30" s="23" t="str">
        <f t="shared" si="109"/>
        <v>XXX</v>
      </c>
      <c r="DM30" s="23" t="str">
        <f t="shared" si="110"/>
        <v>X</v>
      </c>
      <c r="DN30" s="23" t="str">
        <f t="shared" si="111"/>
        <v>X</v>
      </c>
      <c r="DO30" s="23" t="str">
        <f t="shared" si="112"/>
        <v>X</v>
      </c>
      <c r="DP30" s="23" t="str">
        <f t="shared" si="113"/>
        <v>X</v>
      </c>
      <c r="DQ30" s="23" t="str">
        <f t="shared" si="114"/>
        <v>X</v>
      </c>
      <c r="DR30" s="23" t="str">
        <f t="shared" si="115"/>
        <v>X</v>
      </c>
      <c r="DS30" s="23" t="str">
        <f t="shared" si="116"/>
        <v>0</v>
      </c>
      <c r="DT30" s="23" t="str">
        <f t="shared" si="117"/>
        <v>0</v>
      </c>
      <c r="DU30" s="23" t="str">
        <f t="shared" si="118"/>
        <v>A</v>
      </c>
      <c r="DV30" s="23" t="e">
        <f t="shared" si="119"/>
        <v>#N/A</v>
      </c>
      <c r="DW30" s="23" t="e">
        <f t="shared" si="120"/>
        <v>#N/A</v>
      </c>
      <c r="DX30" s="23" t="e">
        <f t="shared" si="121"/>
        <v>#N/A</v>
      </c>
      <c r="DY30" s="23" t="e">
        <f t="shared" si="122"/>
        <v>#N/A</v>
      </c>
      <c r="DZ30" s="23" t="e">
        <f t="shared" si="123"/>
        <v>#N/A</v>
      </c>
      <c r="EA30" s="23" t="e">
        <f t="shared" si="124"/>
        <v>#N/A</v>
      </c>
      <c r="EB30" s="23">
        <f t="shared" si="125"/>
        <v>25</v>
      </c>
      <c r="EC30" s="23">
        <f t="shared" si="126"/>
        <v>23</v>
      </c>
      <c r="ED30" s="23">
        <f t="shared" si="127"/>
        <v>25</v>
      </c>
      <c r="EE30" s="23">
        <f t="shared" si="128"/>
        <v>23</v>
      </c>
      <c r="EF30" s="23">
        <f t="shared" si="129"/>
        <v>25</v>
      </c>
      <c r="EG30" s="23">
        <f t="shared" si="130"/>
        <v>23</v>
      </c>
      <c r="EH30" s="23">
        <f t="shared" si="131"/>
        <v>1</v>
      </c>
      <c r="EI30" s="23">
        <f t="shared" si="132"/>
        <v>0</v>
      </c>
      <c r="EJ30" s="23">
        <f t="shared" si="133"/>
        <v>1</v>
      </c>
      <c r="EK30" s="23" t="e">
        <f t="shared" si="134"/>
        <v>#N/A</v>
      </c>
      <c r="EL30" s="23" t="e">
        <f t="shared" si="135"/>
        <v>#N/A</v>
      </c>
      <c r="EM30" s="23" t="e">
        <f t="shared" si="136"/>
        <v>#N/A</v>
      </c>
      <c r="EN30" s="23" t="e">
        <f t="shared" si="137"/>
        <v>#N/A</v>
      </c>
      <c r="EO30" s="23" t="e">
        <f t="shared" si="138"/>
        <v>#N/A</v>
      </c>
      <c r="EP30" s="23" t="e">
        <f t="shared" si="139"/>
        <v>#N/A</v>
      </c>
      <c r="EQ30" s="23" t="e">
        <f t="shared" si="140"/>
        <v>#N/A</v>
      </c>
      <c r="ER30" s="23" t="e">
        <f t="shared" si="141"/>
        <v>#N/A</v>
      </c>
    </row>
    <row r="31" spans="1:148" x14ac:dyDescent="0.25">
      <c r="A31" s="26"/>
      <c r="B31" s="26"/>
      <c r="C31" s="25"/>
      <c r="D31" s="2"/>
      <c r="E31" s="25"/>
      <c r="F31" s="25"/>
      <c r="G31" s="22" t="e">
        <f t="shared" si="0"/>
        <v>#N/A</v>
      </c>
      <c r="H31" s="23">
        <f t="shared" si="1"/>
        <v>1900</v>
      </c>
      <c r="I31" s="23">
        <f t="shared" si="2"/>
        <v>1</v>
      </c>
      <c r="J31" s="23">
        <f t="shared" si="3"/>
        <v>0</v>
      </c>
      <c r="K31" s="23" t="str">
        <f t="shared" si="4"/>
        <v/>
      </c>
      <c r="L31" s="23" t="str">
        <f t="shared" si="5"/>
        <v/>
      </c>
      <c r="M31" s="23" t="str">
        <f t="shared" si="6"/>
        <v/>
      </c>
      <c r="N31" s="23" t="str">
        <f t="shared" si="7"/>
        <v/>
      </c>
      <c r="O31" s="23" t="str">
        <f t="shared" si="8"/>
        <v/>
      </c>
      <c r="P31" s="23" t="str">
        <f t="shared" si="9"/>
        <v/>
      </c>
      <c r="Q31" s="23" t="str">
        <f t="shared" si="10"/>
        <v/>
      </c>
      <c r="R31" s="23" t="str">
        <f t="shared" si="11"/>
        <v/>
      </c>
      <c r="S31" s="23" t="str">
        <f t="shared" si="12"/>
        <v/>
      </c>
      <c r="T31" s="23" t="str">
        <f t="shared" si="13"/>
        <v/>
      </c>
      <c r="U31" s="23" t="str">
        <f t="shared" si="14"/>
        <v/>
      </c>
      <c r="V31" s="23" t="str">
        <f t="shared" si="15"/>
        <v/>
      </c>
      <c r="W31" s="23" t="str">
        <f t="shared" si="16"/>
        <v/>
      </c>
      <c r="X31" s="23" t="str">
        <f t="shared" si="17"/>
        <v/>
      </c>
      <c r="Y31" s="23" t="str">
        <f t="shared" si="18"/>
        <v/>
      </c>
      <c r="Z31" s="23" t="str">
        <f t="shared" si="19"/>
        <v/>
      </c>
      <c r="AA31" s="23" t="str">
        <f t="shared" si="20"/>
        <v/>
      </c>
      <c r="AB31" s="23" t="str">
        <f t="shared" si="21"/>
        <v/>
      </c>
      <c r="AC31" s="23" t="str">
        <f t="shared" si="22"/>
        <v/>
      </c>
      <c r="AD31" s="23" t="str">
        <f t="shared" si="23"/>
        <v/>
      </c>
      <c r="AE31" s="23" t="str">
        <f t="shared" si="24"/>
        <v/>
      </c>
      <c r="AF31" s="23" t="str">
        <f t="shared" si="25"/>
        <v/>
      </c>
      <c r="AG31" s="23" t="str">
        <f t="shared" si="26"/>
        <v/>
      </c>
      <c r="AH31" s="23" t="str">
        <f t="shared" si="27"/>
        <v/>
      </c>
      <c r="AI31" s="23" t="str">
        <f t="shared" si="28"/>
        <v/>
      </c>
      <c r="AJ31" s="23" t="str">
        <f t="shared" si="29"/>
        <v/>
      </c>
      <c r="AK31" s="23" t="str">
        <f t="shared" si="30"/>
        <v/>
      </c>
      <c r="AL31" s="23" t="str">
        <f t="shared" si="31"/>
        <v/>
      </c>
      <c r="AM31" s="23" t="str">
        <f t="shared" si="32"/>
        <v/>
      </c>
      <c r="AN31" s="23" t="str">
        <f t="shared" si="33"/>
        <v/>
      </c>
      <c r="AO31" s="23" t="str">
        <f t="shared" si="34"/>
        <v/>
      </c>
      <c r="AP31" s="23" t="str">
        <f t="shared" si="35"/>
        <v/>
      </c>
      <c r="AQ31" s="23" t="str">
        <f t="shared" si="36"/>
        <v/>
      </c>
      <c r="AR31" s="23" t="str">
        <f t="shared" si="37"/>
        <v/>
      </c>
      <c r="AS31" s="23" t="str">
        <f t="shared" si="38"/>
        <v/>
      </c>
      <c r="AT31" s="23" t="str">
        <f t="shared" si="39"/>
        <v/>
      </c>
      <c r="AU31" s="23" t="str">
        <f t="shared" si="40"/>
        <v/>
      </c>
      <c r="AV31" s="23" t="str">
        <f t="shared" si="41"/>
        <v/>
      </c>
      <c r="AW31" s="23" t="str">
        <f t="shared" si="42"/>
        <v/>
      </c>
      <c r="AX31" s="23" t="str">
        <f t="shared" si="43"/>
        <v/>
      </c>
      <c r="AY31" s="23" t="str">
        <f t="shared" si="44"/>
        <v/>
      </c>
      <c r="AZ31" s="23" t="str">
        <f t="shared" si="45"/>
        <v/>
      </c>
      <c r="BA31" s="23" t="str">
        <f t="shared" si="46"/>
        <v/>
      </c>
      <c r="BB31" s="23" t="str">
        <f t="shared" si="47"/>
        <v/>
      </c>
      <c r="BC31" s="23" t="str">
        <f t="shared" si="48"/>
        <v/>
      </c>
      <c r="BD31" s="23" t="str">
        <f t="shared" si="49"/>
        <v/>
      </c>
      <c r="BE31" s="23" t="str">
        <f t="shared" si="50"/>
        <v/>
      </c>
      <c r="BF31" s="23" t="str">
        <f t="shared" si="51"/>
        <v/>
      </c>
      <c r="BG31" s="23" t="str">
        <f t="shared" si="52"/>
        <v/>
      </c>
      <c r="BH31" s="23" t="str">
        <f t="shared" si="53"/>
        <v/>
      </c>
      <c r="BI31" s="23" t="str">
        <f t="shared" si="54"/>
        <v/>
      </c>
      <c r="BJ31" s="23" t="str">
        <f t="shared" si="55"/>
        <v/>
      </c>
      <c r="BK31" s="23" t="str">
        <f t="shared" si="56"/>
        <v/>
      </c>
      <c r="BL31" s="23" t="str">
        <f t="shared" si="57"/>
        <v/>
      </c>
      <c r="BM31" s="23" t="str">
        <f t="shared" si="58"/>
        <v/>
      </c>
      <c r="BN31" s="23" t="str">
        <f t="shared" si="59"/>
        <v/>
      </c>
      <c r="BO31" s="23" t="str">
        <f t="shared" si="60"/>
        <v/>
      </c>
      <c r="BP31" s="23" t="str">
        <f t="shared" si="61"/>
        <v/>
      </c>
      <c r="BQ31" s="23" t="str">
        <f t="shared" si="62"/>
        <v/>
      </c>
      <c r="BR31" s="23" t="str">
        <f t="shared" si="63"/>
        <v/>
      </c>
      <c r="BS31" s="23" t="str">
        <f t="shared" si="64"/>
        <v/>
      </c>
      <c r="BT31" s="23" t="str">
        <f t="shared" si="65"/>
        <v/>
      </c>
      <c r="BU31" s="23" t="str">
        <f t="shared" si="66"/>
        <v/>
      </c>
      <c r="BV31" s="23" t="str">
        <f t="shared" si="67"/>
        <v/>
      </c>
      <c r="BW31" s="23" t="str">
        <f t="shared" si="68"/>
        <v/>
      </c>
      <c r="BX31" s="23" t="str">
        <f t="shared" si="69"/>
        <v/>
      </c>
      <c r="BY31" s="23" t="str">
        <f t="shared" si="70"/>
        <v/>
      </c>
      <c r="BZ31" s="23" t="str">
        <f t="shared" si="71"/>
        <v/>
      </c>
      <c r="CA31" s="23" t="str">
        <f t="shared" si="72"/>
        <v/>
      </c>
      <c r="CB31" s="23" t="str">
        <f t="shared" si="73"/>
        <v/>
      </c>
      <c r="CC31" s="23" t="str">
        <f t="shared" si="74"/>
        <v/>
      </c>
      <c r="CD31" s="23" t="str">
        <f t="shared" si="75"/>
        <v/>
      </c>
      <c r="CE31" s="23" t="str">
        <f t="shared" si="76"/>
        <v/>
      </c>
      <c r="CF31" s="23" t="str">
        <f t="shared" si="77"/>
        <v/>
      </c>
      <c r="CG31" s="23" t="str">
        <f t="shared" si="78"/>
        <v/>
      </c>
      <c r="CH31" s="23" t="str">
        <f t="shared" si="79"/>
        <v/>
      </c>
      <c r="CI31" s="23" t="str">
        <f t="shared" si="80"/>
        <v/>
      </c>
      <c r="CJ31" s="23" t="str">
        <f t="shared" si="81"/>
        <v/>
      </c>
      <c r="CK31" s="23" t="str">
        <f t="shared" si="82"/>
        <v/>
      </c>
      <c r="CL31" s="23" t="str">
        <f t="shared" si="83"/>
        <v/>
      </c>
      <c r="CM31" s="23" t="str">
        <f t="shared" si="84"/>
        <v/>
      </c>
      <c r="CN31" s="23" t="str">
        <f t="shared" si="85"/>
        <v/>
      </c>
      <c r="CO31" s="23" t="str">
        <f t="shared" si="86"/>
        <v/>
      </c>
      <c r="CP31" s="23" t="str">
        <f t="shared" si="87"/>
        <v/>
      </c>
      <c r="CQ31" s="23" t="str">
        <f t="shared" si="88"/>
        <v/>
      </c>
      <c r="CR31" s="23" t="str">
        <f t="shared" si="89"/>
        <v/>
      </c>
      <c r="CS31" s="23" t="str">
        <f t="shared" si="90"/>
        <v/>
      </c>
      <c r="CT31" s="23" t="str">
        <f t="shared" si="91"/>
        <v/>
      </c>
      <c r="CU31" s="23" t="str">
        <f t="shared" si="92"/>
        <v/>
      </c>
      <c r="CV31" s="23" t="str">
        <f t="shared" si="93"/>
        <v/>
      </c>
      <c r="CW31" s="23" t="str">
        <f t="shared" si="94"/>
        <v/>
      </c>
      <c r="CX31" s="23" t="str">
        <f t="shared" si="95"/>
        <v/>
      </c>
      <c r="CY31" s="23" t="str">
        <f t="shared" si="96"/>
        <v/>
      </c>
      <c r="CZ31" s="23" t="str">
        <f t="shared" si="97"/>
        <v/>
      </c>
      <c r="DA31" s="23" t="str">
        <f t="shared" si="98"/>
        <v/>
      </c>
      <c r="DB31" s="23" t="str">
        <f t="shared" si="99"/>
        <v/>
      </c>
      <c r="DC31" s="23" t="e">
        <f t="shared" si="100"/>
        <v>#N/A</v>
      </c>
      <c r="DD31" s="23" t="str">
        <f t="shared" si="101"/>
        <v>00</v>
      </c>
      <c r="DE31" s="23" t="str">
        <f t="shared" si="102"/>
        <v>A</v>
      </c>
      <c r="DF31" s="23" t="e">
        <f t="shared" si="103"/>
        <v>#N/A</v>
      </c>
      <c r="DG31" s="23" t="str">
        <f t="shared" si="104"/>
        <v/>
      </c>
      <c r="DH31" s="23" t="str">
        <f t="shared" si="105"/>
        <v/>
      </c>
      <c r="DI31" s="23" t="str">
        <f t="shared" si="106"/>
        <v/>
      </c>
      <c r="DJ31" s="23" t="str">
        <f t="shared" si="107"/>
        <v/>
      </c>
      <c r="DK31" s="23" t="str">
        <f t="shared" si="108"/>
        <v>XXX</v>
      </c>
      <c r="DL31" s="23" t="str">
        <f t="shared" si="109"/>
        <v>XXX</v>
      </c>
      <c r="DM31" s="23" t="str">
        <f t="shared" si="110"/>
        <v>X</v>
      </c>
      <c r="DN31" s="23" t="str">
        <f t="shared" si="111"/>
        <v>X</v>
      </c>
      <c r="DO31" s="23" t="str">
        <f t="shared" si="112"/>
        <v>X</v>
      </c>
      <c r="DP31" s="23" t="str">
        <f t="shared" si="113"/>
        <v>X</v>
      </c>
      <c r="DQ31" s="23" t="str">
        <f t="shared" si="114"/>
        <v>X</v>
      </c>
      <c r="DR31" s="23" t="str">
        <f t="shared" si="115"/>
        <v>X</v>
      </c>
      <c r="DS31" s="23" t="str">
        <f t="shared" si="116"/>
        <v>0</v>
      </c>
      <c r="DT31" s="23" t="str">
        <f t="shared" si="117"/>
        <v>0</v>
      </c>
      <c r="DU31" s="23" t="str">
        <f t="shared" si="118"/>
        <v>A</v>
      </c>
      <c r="DV31" s="23" t="e">
        <f t="shared" si="119"/>
        <v>#N/A</v>
      </c>
      <c r="DW31" s="23" t="e">
        <f t="shared" si="120"/>
        <v>#N/A</v>
      </c>
      <c r="DX31" s="23" t="e">
        <f t="shared" si="121"/>
        <v>#N/A</v>
      </c>
      <c r="DY31" s="23" t="e">
        <f t="shared" si="122"/>
        <v>#N/A</v>
      </c>
      <c r="DZ31" s="23" t="e">
        <f t="shared" si="123"/>
        <v>#N/A</v>
      </c>
      <c r="EA31" s="23" t="e">
        <f t="shared" si="124"/>
        <v>#N/A</v>
      </c>
      <c r="EB31" s="23">
        <f t="shared" si="125"/>
        <v>25</v>
      </c>
      <c r="EC31" s="23">
        <f t="shared" si="126"/>
        <v>23</v>
      </c>
      <c r="ED31" s="23">
        <f t="shared" si="127"/>
        <v>25</v>
      </c>
      <c r="EE31" s="23">
        <f t="shared" si="128"/>
        <v>23</v>
      </c>
      <c r="EF31" s="23">
        <f t="shared" si="129"/>
        <v>25</v>
      </c>
      <c r="EG31" s="23">
        <f t="shared" si="130"/>
        <v>23</v>
      </c>
      <c r="EH31" s="23">
        <f t="shared" si="131"/>
        <v>1</v>
      </c>
      <c r="EI31" s="23">
        <f t="shared" si="132"/>
        <v>0</v>
      </c>
      <c r="EJ31" s="23">
        <f t="shared" si="133"/>
        <v>1</v>
      </c>
      <c r="EK31" s="23" t="e">
        <f t="shared" si="134"/>
        <v>#N/A</v>
      </c>
      <c r="EL31" s="23" t="e">
        <f t="shared" si="135"/>
        <v>#N/A</v>
      </c>
      <c r="EM31" s="23" t="e">
        <f t="shared" si="136"/>
        <v>#N/A</v>
      </c>
      <c r="EN31" s="23" t="e">
        <f t="shared" si="137"/>
        <v>#N/A</v>
      </c>
      <c r="EO31" s="23" t="e">
        <f t="shared" si="138"/>
        <v>#N/A</v>
      </c>
      <c r="EP31" s="23" t="e">
        <f t="shared" si="139"/>
        <v>#N/A</v>
      </c>
      <c r="EQ31" s="23" t="e">
        <f t="shared" si="140"/>
        <v>#N/A</v>
      </c>
      <c r="ER31" s="23" t="e">
        <f t="shared" si="141"/>
        <v>#N/A</v>
      </c>
    </row>
    <row r="32" spans="1:148" x14ac:dyDescent="0.25">
      <c r="A32" s="26"/>
      <c r="B32" s="26"/>
      <c r="C32" s="25"/>
      <c r="D32" s="2"/>
      <c r="E32" s="25"/>
      <c r="F32" s="25"/>
      <c r="G32" s="22" t="e">
        <f t="shared" si="0"/>
        <v>#N/A</v>
      </c>
      <c r="H32" s="23">
        <f t="shared" si="1"/>
        <v>1900</v>
      </c>
      <c r="I32" s="23">
        <f t="shared" si="2"/>
        <v>1</v>
      </c>
      <c r="J32" s="23">
        <f t="shared" si="3"/>
        <v>0</v>
      </c>
      <c r="K32" s="23" t="str">
        <f t="shared" si="4"/>
        <v/>
      </c>
      <c r="L32" s="23" t="str">
        <f t="shared" si="5"/>
        <v/>
      </c>
      <c r="M32" s="23" t="str">
        <f t="shared" si="6"/>
        <v/>
      </c>
      <c r="N32" s="23" t="str">
        <f t="shared" si="7"/>
        <v/>
      </c>
      <c r="O32" s="23" t="str">
        <f t="shared" si="8"/>
        <v/>
      </c>
      <c r="P32" s="23" t="str">
        <f t="shared" si="9"/>
        <v/>
      </c>
      <c r="Q32" s="23" t="str">
        <f t="shared" si="10"/>
        <v/>
      </c>
      <c r="R32" s="23" t="str">
        <f t="shared" si="11"/>
        <v/>
      </c>
      <c r="S32" s="23" t="str">
        <f t="shared" si="12"/>
        <v/>
      </c>
      <c r="T32" s="23" t="str">
        <f t="shared" si="13"/>
        <v/>
      </c>
      <c r="U32" s="23" t="str">
        <f t="shared" si="14"/>
        <v/>
      </c>
      <c r="V32" s="23" t="str">
        <f t="shared" si="15"/>
        <v/>
      </c>
      <c r="W32" s="23" t="str">
        <f t="shared" si="16"/>
        <v/>
      </c>
      <c r="X32" s="23" t="str">
        <f t="shared" si="17"/>
        <v/>
      </c>
      <c r="Y32" s="23" t="str">
        <f t="shared" si="18"/>
        <v/>
      </c>
      <c r="Z32" s="23" t="str">
        <f t="shared" si="19"/>
        <v/>
      </c>
      <c r="AA32" s="23" t="str">
        <f t="shared" si="20"/>
        <v/>
      </c>
      <c r="AB32" s="23" t="str">
        <f t="shared" si="21"/>
        <v/>
      </c>
      <c r="AC32" s="23" t="str">
        <f t="shared" si="22"/>
        <v/>
      </c>
      <c r="AD32" s="23" t="str">
        <f t="shared" si="23"/>
        <v/>
      </c>
      <c r="AE32" s="23" t="str">
        <f t="shared" si="24"/>
        <v/>
      </c>
      <c r="AF32" s="23" t="str">
        <f t="shared" si="25"/>
        <v/>
      </c>
      <c r="AG32" s="23" t="str">
        <f t="shared" si="26"/>
        <v/>
      </c>
      <c r="AH32" s="23" t="str">
        <f t="shared" si="27"/>
        <v/>
      </c>
      <c r="AI32" s="23" t="str">
        <f t="shared" si="28"/>
        <v/>
      </c>
      <c r="AJ32" s="23" t="str">
        <f t="shared" si="29"/>
        <v/>
      </c>
      <c r="AK32" s="23" t="str">
        <f t="shared" si="30"/>
        <v/>
      </c>
      <c r="AL32" s="23" t="str">
        <f t="shared" si="31"/>
        <v/>
      </c>
      <c r="AM32" s="23" t="str">
        <f t="shared" si="32"/>
        <v/>
      </c>
      <c r="AN32" s="23" t="str">
        <f t="shared" si="33"/>
        <v/>
      </c>
      <c r="AO32" s="23" t="str">
        <f t="shared" si="34"/>
        <v/>
      </c>
      <c r="AP32" s="23" t="str">
        <f t="shared" si="35"/>
        <v/>
      </c>
      <c r="AQ32" s="23" t="str">
        <f t="shared" si="36"/>
        <v/>
      </c>
      <c r="AR32" s="23" t="str">
        <f t="shared" si="37"/>
        <v/>
      </c>
      <c r="AS32" s="23" t="str">
        <f t="shared" si="38"/>
        <v/>
      </c>
      <c r="AT32" s="23" t="str">
        <f t="shared" si="39"/>
        <v/>
      </c>
      <c r="AU32" s="23" t="str">
        <f t="shared" si="40"/>
        <v/>
      </c>
      <c r="AV32" s="23" t="str">
        <f t="shared" si="41"/>
        <v/>
      </c>
      <c r="AW32" s="23" t="str">
        <f t="shared" si="42"/>
        <v/>
      </c>
      <c r="AX32" s="23" t="str">
        <f t="shared" si="43"/>
        <v/>
      </c>
      <c r="AY32" s="23" t="str">
        <f t="shared" si="44"/>
        <v/>
      </c>
      <c r="AZ32" s="23" t="str">
        <f t="shared" si="45"/>
        <v/>
      </c>
      <c r="BA32" s="23" t="str">
        <f t="shared" si="46"/>
        <v/>
      </c>
      <c r="BB32" s="23" t="str">
        <f t="shared" si="47"/>
        <v/>
      </c>
      <c r="BC32" s="23" t="str">
        <f t="shared" si="48"/>
        <v/>
      </c>
      <c r="BD32" s="23" t="str">
        <f t="shared" si="49"/>
        <v/>
      </c>
      <c r="BE32" s="23" t="str">
        <f t="shared" si="50"/>
        <v/>
      </c>
      <c r="BF32" s="23" t="str">
        <f t="shared" si="51"/>
        <v/>
      </c>
      <c r="BG32" s="23" t="str">
        <f t="shared" si="52"/>
        <v/>
      </c>
      <c r="BH32" s="23" t="str">
        <f t="shared" si="53"/>
        <v/>
      </c>
      <c r="BI32" s="23" t="str">
        <f t="shared" si="54"/>
        <v/>
      </c>
      <c r="BJ32" s="23" t="str">
        <f t="shared" si="55"/>
        <v/>
      </c>
      <c r="BK32" s="23" t="str">
        <f t="shared" si="56"/>
        <v/>
      </c>
      <c r="BL32" s="23" t="str">
        <f t="shared" si="57"/>
        <v/>
      </c>
      <c r="BM32" s="23" t="str">
        <f t="shared" si="58"/>
        <v/>
      </c>
      <c r="BN32" s="23" t="str">
        <f t="shared" si="59"/>
        <v/>
      </c>
      <c r="BO32" s="23" t="str">
        <f t="shared" si="60"/>
        <v/>
      </c>
      <c r="BP32" s="23" t="str">
        <f t="shared" si="61"/>
        <v/>
      </c>
      <c r="BQ32" s="23" t="str">
        <f t="shared" si="62"/>
        <v/>
      </c>
      <c r="BR32" s="23" t="str">
        <f t="shared" si="63"/>
        <v/>
      </c>
      <c r="BS32" s="23" t="str">
        <f t="shared" si="64"/>
        <v/>
      </c>
      <c r="BT32" s="23" t="str">
        <f t="shared" si="65"/>
        <v/>
      </c>
      <c r="BU32" s="23" t="str">
        <f t="shared" si="66"/>
        <v/>
      </c>
      <c r="BV32" s="23" t="str">
        <f t="shared" si="67"/>
        <v/>
      </c>
      <c r="BW32" s="23" t="str">
        <f t="shared" si="68"/>
        <v/>
      </c>
      <c r="BX32" s="23" t="str">
        <f t="shared" si="69"/>
        <v/>
      </c>
      <c r="BY32" s="23" t="str">
        <f t="shared" si="70"/>
        <v/>
      </c>
      <c r="BZ32" s="23" t="str">
        <f t="shared" si="71"/>
        <v/>
      </c>
      <c r="CA32" s="23" t="str">
        <f t="shared" si="72"/>
        <v/>
      </c>
      <c r="CB32" s="23" t="str">
        <f t="shared" si="73"/>
        <v/>
      </c>
      <c r="CC32" s="23" t="str">
        <f t="shared" si="74"/>
        <v/>
      </c>
      <c r="CD32" s="23" t="str">
        <f t="shared" si="75"/>
        <v/>
      </c>
      <c r="CE32" s="23" t="str">
        <f t="shared" si="76"/>
        <v/>
      </c>
      <c r="CF32" s="23" t="str">
        <f t="shared" si="77"/>
        <v/>
      </c>
      <c r="CG32" s="23" t="str">
        <f t="shared" si="78"/>
        <v/>
      </c>
      <c r="CH32" s="23" t="str">
        <f t="shared" si="79"/>
        <v/>
      </c>
      <c r="CI32" s="23" t="str">
        <f t="shared" si="80"/>
        <v/>
      </c>
      <c r="CJ32" s="23" t="str">
        <f t="shared" si="81"/>
        <v/>
      </c>
      <c r="CK32" s="23" t="str">
        <f t="shared" si="82"/>
        <v/>
      </c>
      <c r="CL32" s="23" t="str">
        <f t="shared" si="83"/>
        <v/>
      </c>
      <c r="CM32" s="23" t="str">
        <f t="shared" si="84"/>
        <v/>
      </c>
      <c r="CN32" s="23" t="str">
        <f t="shared" si="85"/>
        <v/>
      </c>
      <c r="CO32" s="23" t="str">
        <f t="shared" si="86"/>
        <v/>
      </c>
      <c r="CP32" s="23" t="str">
        <f t="shared" si="87"/>
        <v/>
      </c>
      <c r="CQ32" s="23" t="str">
        <f t="shared" si="88"/>
        <v/>
      </c>
      <c r="CR32" s="23" t="str">
        <f t="shared" si="89"/>
        <v/>
      </c>
      <c r="CS32" s="23" t="str">
        <f t="shared" si="90"/>
        <v/>
      </c>
      <c r="CT32" s="23" t="str">
        <f t="shared" si="91"/>
        <v/>
      </c>
      <c r="CU32" s="23" t="str">
        <f t="shared" si="92"/>
        <v/>
      </c>
      <c r="CV32" s="23" t="str">
        <f t="shared" si="93"/>
        <v/>
      </c>
      <c r="CW32" s="23" t="str">
        <f t="shared" si="94"/>
        <v/>
      </c>
      <c r="CX32" s="23" t="str">
        <f t="shared" si="95"/>
        <v/>
      </c>
      <c r="CY32" s="23" t="str">
        <f t="shared" si="96"/>
        <v/>
      </c>
      <c r="CZ32" s="23" t="str">
        <f t="shared" si="97"/>
        <v/>
      </c>
      <c r="DA32" s="23" t="str">
        <f t="shared" si="98"/>
        <v/>
      </c>
      <c r="DB32" s="23" t="str">
        <f t="shared" si="99"/>
        <v/>
      </c>
      <c r="DC32" s="23" t="e">
        <f t="shared" si="100"/>
        <v>#N/A</v>
      </c>
      <c r="DD32" s="23" t="str">
        <f t="shared" si="101"/>
        <v>00</v>
      </c>
      <c r="DE32" s="23" t="str">
        <f t="shared" si="102"/>
        <v>A</v>
      </c>
      <c r="DF32" s="23" t="e">
        <f t="shared" si="103"/>
        <v>#N/A</v>
      </c>
      <c r="DG32" s="23" t="str">
        <f t="shared" si="104"/>
        <v/>
      </c>
      <c r="DH32" s="23" t="str">
        <f t="shared" si="105"/>
        <v/>
      </c>
      <c r="DI32" s="23" t="str">
        <f t="shared" si="106"/>
        <v/>
      </c>
      <c r="DJ32" s="23" t="str">
        <f t="shared" si="107"/>
        <v/>
      </c>
      <c r="DK32" s="23" t="str">
        <f t="shared" si="108"/>
        <v>XXX</v>
      </c>
      <c r="DL32" s="23" t="str">
        <f t="shared" si="109"/>
        <v>XXX</v>
      </c>
      <c r="DM32" s="23" t="str">
        <f t="shared" si="110"/>
        <v>X</v>
      </c>
      <c r="DN32" s="23" t="str">
        <f t="shared" si="111"/>
        <v>X</v>
      </c>
      <c r="DO32" s="23" t="str">
        <f t="shared" si="112"/>
        <v>X</v>
      </c>
      <c r="DP32" s="23" t="str">
        <f t="shared" si="113"/>
        <v>X</v>
      </c>
      <c r="DQ32" s="23" t="str">
        <f t="shared" si="114"/>
        <v>X</v>
      </c>
      <c r="DR32" s="23" t="str">
        <f t="shared" si="115"/>
        <v>X</v>
      </c>
      <c r="DS32" s="23" t="str">
        <f t="shared" si="116"/>
        <v>0</v>
      </c>
      <c r="DT32" s="23" t="str">
        <f t="shared" si="117"/>
        <v>0</v>
      </c>
      <c r="DU32" s="23" t="str">
        <f t="shared" si="118"/>
        <v>A</v>
      </c>
      <c r="DV32" s="23" t="e">
        <f t="shared" si="119"/>
        <v>#N/A</v>
      </c>
      <c r="DW32" s="23" t="e">
        <f t="shared" si="120"/>
        <v>#N/A</v>
      </c>
      <c r="DX32" s="23" t="e">
        <f t="shared" si="121"/>
        <v>#N/A</v>
      </c>
      <c r="DY32" s="23" t="e">
        <f t="shared" si="122"/>
        <v>#N/A</v>
      </c>
      <c r="DZ32" s="23" t="e">
        <f t="shared" si="123"/>
        <v>#N/A</v>
      </c>
      <c r="EA32" s="23" t="e">
        <f t="shared" si="124"/>
        <v>#N/A</v>
      </c>
      <c r="EB32" s="23">
        <f t="shared" si="125"/>
        <v>25</v>
      </c>
      <c r="EC32" s="23">
        <f t="shared" si="126"/>
        <v>23</v>
      </c>
      <c r="ED32" s="23">
        <f t="shared" si="127"/>
        <v>25</v>
      </c>
      <c r="EE32" s="23">
        <f t="shared" si="128"/>
        <v>23</v>
      </c>
      <c r="EF32" s="23">
        <f t="shared" si="129"/>
        <v>25</v>
      </c>
      <c r="EG32" s="23">
        <f t="shared" si="130"/>
        <v>23</v>
      </c>
      <c r="EH32" s="23">
        <f t="shared" si="131"/>
        <v>1</v>
      </c>
      <c r="EI32" s="23">
        <f t="shared" si="132"/>
        <v>0</v>
      </c>
      <c r="EJ32" s="23">
        <f t="shared" si="133"/>
        <v>1</v>
      </c>
      <c r="EK32" s="23" t="e">
        <f t="shared" si="134"/>
        <v>#N/A</v>
      </c>
      <c r="EL32" s="23" t="e">
        <f t="shared" si="135"/>
        <v>#N/A</v>
      </c>
      <c r="EM32" s="23" t="e">
        <f t="shared" si="136"/>
        <v>#N/A</v>
      </c>
      <c r="EN32" s="23" t="e">
        <f t="shared" si="137"/>
        <v>#N/A</v>
      </c>
      <c r="EO32" s="23" t="e">
        <f t="shared" si="138"/>
        <v>#N/A</v>
      </c>
      <c r="EP32" s="23" t="e">
        <f t="shared" si="139"/>
        <v>#N/A</v>
      </c>
      <c r="EQ32" s="23" t="e">
        <f t="shared" si="140"/>
        <v>#N/A</v>
      </c>
      <c r="ER32" s="23" t="e">
        <f t="shared" si="141"/>
        <v>#N/A</v>
      </c>
    </row>
    <row r="33" spans="1:148" x14ac:dyDescent="0.25">
      <c r="A33" s="26"/>
      <c r="B33" s="26"/>
      <c r="C33" s="25"/>
      <c r="D33" s="2"/>
      <c r="E33" s="25"/>
      <c r="F33" s="25"/>
      <c r="G33" s="22" t="e">
        <f t="shared" si="0"/>
        <v>#N/A</v>
      </c>
      <c r="H33" s="23">
        <f t="shared" si="1"/>
        <v>1900</v>
      </c>
      <c r="I33" s="23">
        <f t="shared" si="2"/>
        <v>1</v>
      </c>
      <c r="J33" s="23">
        <f t="shared" si="3"/>
        <v>0</v>
      </c>
      <c r="K33" s="23" t="str">
        <f t="shared" si="4"/>
        <v/>
      </c>
      <c r="L33" s="23" t="str">
        <f t="shared" si="5"/>
        <v/>
      </c>
      <c r="M33" s="23" t="str">
        <f t="shared" si="6"/>
        <v/>
      </c>
      <c r="N33" s="23" t="str">
        <f t="shared" si="7"/>
        <v/>
      </c>
      <c r="O33" s="23" t="str">
        <f t="shared" si="8"/>
        <v/>
      </c>
      <c r="P33" s="23" t="str">
        <f t="shared" si="9"/>
        <v/>
      </c>
      <c r="Q33" s="23" t="str">
        <f t="shared" si="10"/>
        <v/>
      </c>
      <c r="R33" s="23" t="str">
        <f t="shared" si="11"/>
        <v/>
      </c>
      <c r="S33" s="23" t="str">
        <f t="shared" si="12"/>
        <v/>
      </c>
      <c r="T33" s="23" t="str">
        <f t="shared" si="13"/>
        <v/>
      </c>
      <c r="U33" s="23" t="str">
        <f t="shared" si="14"/>
        <v/>
      </c>
      <c r="V33" s="23" t="str">
        <f t="shared" si="15"/>
        <v/>
      </c>
      <c r="W33" s="23" t="str">
        <f t="shared" si="16"/>
        <v/>
      </c>
      <c r="X33" s="23" t="str">
        <f t="shared" si="17"/>
        <v/>
      </c>
      <c r="Y33" s="23" t="str">
        <f t="shared" si="18"/>
        <v/>
      </c>
      <c r="Z33" s="23" t="str">
        <f t="shared" si="19"/>
        <v/>
      </c>
      <c r="AA33" s="23" t="str">
        <f t="shared" si="20"/>
        <v/>
      </c>
      <c r="AB33" s="23" t="str">
        <f t="shared" si="21"/>
        <v/>
      </c>
      <c r="AC33" s="23" t="str">
        <f t="shared" si="22"/>
        <v/>
      </c>
      <c r="AD33" s="23" t="str">
        <f t="shared" si="23"/>
        <v/>
      </c>
      <c r="AE33" s="23" t="str">
        <f t="shared" si="24"/>
        <v/>
      </c>
      <c r="AF33" s="23" t="str">
        <f t="shared" si="25"/>
        <v/>
      </c>
      <c r="AG33" s="23" t="str">
        <f t="shared" si="26"/>
        <v/>
      </c>
      <c r="AH33" s="23" t="str">
        <f t="shared" si="27"/>
        <v/>
      </c>
      <c r="AI33" s="23" t="str">
        <f t="shared" si="28"/>
        <v/>
      </c>
      <c r="AJ33" s="23" t="str">
        <f t="shared" si="29"/>
        <v/>
      </c>
      <c r="AK33" s="23" t="str">
        <f t="shared" si="30"/>
        <v/>
      </c>
      <c r="AL33" s="23" t="str">
        <f t="shared" si="31"/>
        <v/>
      </c>
      <c r="AM33" s="23" t="str">
        <f t="shared" si="32"/>
        <v/>
      </c>
      <c r="AN33" s="23" t="str">
        <f t="shared" si="33"/>
        <v/>
      </c>
      <c r="AO33" s="23" t="str">
        <f t="shared" si="34"/>
        <v/>
      </c>
      <c r="AP33" s="23" t="str">
        <f t="shared" si="35"/>
        <v/>
      </c>
      <c r="AQ33" s="23" t="str">
        <f t="shared" si="36"/>
        <v/>
      </c>
      <c r="AR33" s="23" t="str">
        <f t="shared" si="37"/>
        <v/>
      </c>
      <c r="AS33" s="23" t="str">
        <f t="shared" si="38"/>
        <v/>
      </c>
      <c r="AT33" s="23" t="str">
        <f t="shared" si="39"/>
        <v/>
      </c>
      <c r="AU33" s="23" t="str">
        <f t="shared" si="40"/>
        <v/>
      </c>
      <c r="AV33" s="23" t="str">
        <f t="shared" si="41"/>
        <v/>
      </c>
      <c r="AW33" s="23" t="str">
        <f t="shared" si="42"/>
        <v/>
      </c>
      <c r="AX33" s="23" t="str">
        <f t="shared" si="43"/>
        <v/>
      </c>
      <c r="AY33" s="23" t="str">
        <f t="shared" si="44"/>
        <v/>
      </c>
      <c r="AZ33" s="23" t="str">
        <f t="shared" si="45"/>
        <v/>
      </c>
      <c r="BA33" s="23" t="str">
        <f t="shared" si="46"/>
        <v/>
      </c>
      <c r="BB33" s="23" t="str">
        <f t="shared" si="47"/>
        <v/>
      </c>
      <c r="BC33" s="23" t="str">
        <f t="shared" si="48"/>
        <v/>
      </c>
      <c r="BD33" s="23" t="str">
        <f t="shared" si="49"/>
        <v/>
      </c>
      <c r="BE33" s="23" t="str">
        <f t="shared" si="50"/>
        <v/>
      </c>
      <c r="BF33" s="23" t="str">
        <f t="shared" si="51"/>
        <v/>
      </c>
      <c r="BG33" s="23" t="str">
        <f t="shared" si="52"/>
        <v/>
      </c>
      <c r="BH33" s="23" t="str">
        <f t="shared" si="53"/>
        <v/>
      </c>
      <c r="BI33" s="23" t="str">
        <f t="shared" si="54"/>
        <v/>
      </c>
      <c r="BJ33" s="23" t="str">
        <f t="shared" si="55"/>
        <v/>
      </c>
      <c r="BK33" s="23" t="str">
        <f t="shared" si="56"/>
        <v/>
      </c>
      <c r="BL33" s="23" t="str">
        <f t="shared" si="57"/>
        <v/>
      </c>
      <c r="BM33" s="23" t="str">
        <f t="shared" si="58"/>
        <v/>
      </c>
      <c r="BN33" s="23" t="str">
        <f t="shared" si="59"/>
        <v/>
      </c>
      <c r="BO33" s="23" t="str">
        <f t="shared" si="60"/>
        <v/>
      </c>
      <c r="BP33" s="23" t="str">
        <f t="shared" si="61"/>
        <v/>
      </c>
      <c r="BQ33" s="23" t="str">
        <f t="shared" si="62"/>
        <v/>
      </c>
      <c r="BR33" s="23" t="str">
        <f t="shared" si="63"/>
        <v/>
      </c>
      <c r="BS33" s="23" t="str">
        <f t="shared" si="64"/>
        <v/>
      </c>
      <c r="BT33" s="23" t="str">
        <f t="shared" si="65"/>
        <v/>
      </c>
      <c r="BU33" s="23" t="str">
        <f t="shared" si="66"/>
        <v/>
      </c>
      <c r="BV33" s="23" t="str">
        <f t="shared" si="67"/>
        <v/>
      </c>
      <c r="BW33" s="23" t="str">
        <f t="shared" si="68"/>
        <v/>
      </c>
      <c r="BX33" s="23" t="str">
        <f t="shared" si="69"/>
        <v/>
      </c>
      <c r="BY33" s="23" t="str">
        <f t="shared" si="70"/>
        <v/>
      </c>
      <c r="BZ33" s="23" t="str">
        <f t="shared" si="71"/>
        <v/>
      </c>
      <c r="CA33" s="23" t="str">
        <f t="shared" si="72"/>
        <v/>
      </c>
      <c r="CB33" s="23" t="str">
        <f t="shared" si="73"/>
        <v/>
      </c>
      <c r="CC33" s="23" t="str">
        <f t="shared" si="74"/>
        <v/>
      </c>
      <c r="CD33" s="23" t="str">
        <f t="shared" si="75"/>
        <v/>
      </c>
      <c r="CE33" s="23" t="str">
        <f t="shared" si="76"/>
        <v/>
      </c>
      <c r="CF33" s="23" t="str">
        <f t="shared" si="77"/>
        <v/>
      </c>
      <c r="CG33" s="23" t="str">
        <f t="shared" si="78"/>
        <v/>
      </c>
      <c r="CH33" s="23" t="str">
        <f t="shared" si="79"/>
        <v/>
      </c>
      <c r="CI33" s="23" t="str">
        <f t="shared" si="80"/>
        <v/>
      </c>
      <c r="CJ33" s="23" t="str">
        <f t="shared" si="81"/>
        <v/>
      </c>
      <c r="CK33" s="23" t="str">
        <f t="shared" si="82"/>
        <v/>
      </c>
      <c r="CL33" s="23" t="str">
        <f t="shared" si="83"/>
        <v/>
      </c>
      <c r="CM33" s="23" t="str">
        <f t="shared" si="84"/>
        <v/>
      </c>
      <c r="CN33" s="23" t="str">
        <f t="shared" si="85"/>
        <v/>
      </c>
      <c r="CO33" s="23" t="str">
        <f t="shared" si="86"/>
        <v/>
      </c>
      <c r="CP33" s="23" t="str">
        <f t="shared" si="87"/>
        <v/>
      </c>
      <c r="CQ33" s="23" t="str">
        <f t="shared" si="88"/>
        <v/>
      </c>
      <c r="CR33" s="23" t="str">
        <f t="shared" si="89"/>
        <v/>
      </c>
      <c r="CS33" s="23" t="str">
        <f t="shared" si="90"/>
        <v/>
      </c>
      <c r="CT33" s="23" t="str">
        <f t="shared" si="91"/>
        <v/>
      </c>
      <c r="CU33" s="23" t="str">
        <f t="shared" si="92"/>
        <v/>
      </c>
      <c r="CV33" s="23" t="str">
        <f t="shared" si="93"/>
        <v/>
      </c>
      <c r="CW33" s="23" t="str">
        <f t="shared" si="94"/>
        <v/>
      </c>
      <c r="CX33" s="23" t="str">
        <f t="shared" si="95"/>
        <v/>
      </c>
      <c r="CY33" s="23" t="str">
        <f t="shared" si="96"/>
        <v/>
      </c>
      <c r="CZ33" s="23" t="str">
        <f t="shared" si="97"/>
        <v/>
      </c>
      <c r="DA33" s="23" t="str">
        <f t="shared" si="98"/>
        <v/>
      </c>
      <c r="DB33" s="23" t="str">
        <f t="shared" si="99"/>
        <v/>
      </c>
      <c r="DC33" s="23" t="e">
        <f t="shared" si="100"/>
        <v>#N/A</v>
      </c>
      <c r="DD33" s="23" t="str">
        <f t="shared" si="101"/>
        <v>00</v>
      </c>
      <c r="DE33" s="23" t="str">
        <f t="shared" si="102"/>
        <v>A</v>
      </c>
      <c r="DF33" s="23" t="e">
        <f t="shared" si="103"/>
        <v>#N/A</v>
      </c>
      <c r="DG33" s="23" t="str">
        <f t="shared" si="104"/>
        <v/>
      </c>
      <c r="DH33" s="23" t="str">
        <f t="shared" si="105"/>
        <v/>
      </c>
      <c r="DI33" s="23" t="str">
        <f t="shared" si="106"/>
        <v/>
      </c>
      <c r="DJ33" s="23" t="str">
        <f t="shared" si="107"/>
        <v/>
      </c>
      <c r="DK33" s="23" t="str">
        <f t="shared" si="108"/>
        <v>XXX</v>
      </c>
      <c r="DL33" s="23" t="str">
        <f t="shared" si="109"/>
        <v>XXX</v>
      </c>
      <c r="DM33" s="23" t="str">
        <f t="shared" si="110"/>
        <v>X</v>
      </c>
      <c r="DN33" s="23" t="str">
        <f t="shared" si="111"/>
        <v>X</v>
      </c>
      <c r="DO33" s="23" t="str">
        <f t="shared" si="112"/>
        <v>X</v>
      </c>
      <c r="DP33" s="23" t="str">
        <f t="shared" si="113"/>
        <v>X</v>
      </c>
      <c r="DQ33" s="23" t="str">
        <f t="shared" si="114"/>
        <v>X</v>
      </c>
      <c r="DR33" s="23" t="str">
        <f t="shared" si="115"/>
        <v>X</v>
      </c>
      <c r="DS33" s="23" t="str">
        <f t="shared" si="116"/>
        <v>0</v>
      </c>
      <c r="DT33" s="23" t="str">
        <f t="shared" si="117"/>
        <v>0</v>
      </c>
      <c r="DU33" s="23" t="str">
        <f t="shared" si="118"/>
        <v>A</v>
      </c>
      <c r="DV33" s="23" t="e">
        <f t="shared" si="119"/>
        <v>#N/A</v>
      </c>
      <c r="DW33" s="23" t="e">
        <f t="shared" si="120"/>
        <v>#N/A</v>
      </c>
      <c r="DX33" s="23" t="e">
        <f t="shared" si="121"/>
        <v>#N/A</v>
      </c>
      <c r="DY33" s="23" t="e">
        <f t="shared" si="122"/>
        <v>#N/A</v>
      </c>
      <c r="DZ33" s="23" t="e">
        <f t="shared" si="123"/>
        <v>#N/A</v>
      </c>
      <c r="EA33" s="23" t="e">
        <f t="shared" si="124"/>
        <v>#N/A</v>
      </c>
      <c r="EB33" s="23">
        <f t="shared" si="125"/>
        <v>25</v>
      </c>
      <c r="EC33" s="23">
        <f t="shared" si="126"/>
        <v>23</v>
      </c>
      <c r="ED33" s="23">
        <f t="shared" si="127"/>
        <v>25</v>
      </c>
      <c r="EE33" s="23">
        <f t="shared" si="128"/>
        <v>23</v>
      </c>
      <c r="EF33" s="23">
        <f t="shared" si="129"/>
        <v>25</v>
      </c>
      <c r="EG33" s="23">
        <f t="shared" si="130"/>
        <v>23</v>
      </c>
      <c r="EH33" s="23">
        <f t="shared" si="131"/>
        <v>1</v>
      </c>
      <c r="EI33" s="23">
        <f t="shared" si="132"/>
        <v>0</v>
      </c>
      <c r="EJ33" s="23">
        <f t="shared" si="133"/>
        <v>1</v>
      </c>
      <c r="EK33" s="23" t="e">
        <f t="shared" si="134"/>
        <v>#N/A</v>
      </c>
      <c r="EL33" s="23" t="e">
        <f t="shared" si="135"/>
        <v>#N/A</v>
      </c>
      <c r="EM33" s="23" t="e">
        <f t="shared" si="136"/>
        <v>#N/A</v>
      </c>
      <c r="EN33" s="23" t="e">
        <f t="shared" si="137"/>
        <v>#N/A</v>
      </c>
      <c r="EO33" s="23" t="e">
        <f t="shared" si="138"/>
        <v>#N/A</v>
      </c>
      <c r="EP33" s="23" t="e">
        <f t="shared" si="139"/>
        <v>#N/A</v>
      </c>
      <c r="EQ33" s="23" t="e">
        <f t="shared" si="140"/>
        <v>#N/A</v>
      </c>
      <c r="ER33" s="23" t="e">
        <f t="shared" si="141"/>
        <v>#N/A</v>
      </c>
    </row>
    <row r="34" spans="1:148" x14ac:dyDescent="0.25">
      <c r="A34" s="26"/>
      <c r="B34" s="26"/>
      <c r="C34" s="25"/>
      <c r="D34" s="2"/>
      <c r="E34" s="25"/>
      <c r="F34" s="25"/>
      <c r="G34" s="22" t="e">
        <f t="shared" si="0"/>
        <v>#N/A</v>
      </c>
      <c r="H34" s="23">
        <f t="shared" si="1"/>
        <v>1900</v>
      </c>
      <c r="I34" s="23">
        <f t="shared" si="2"/>
        <v>1</v>
      </c>
      <c r="J34" s="23">
        <f t="shared" si="3"/>
        <v>0</v>
      </c>
      <c r="K34" s="23" t="str">
        <f t="shared" si="4"/>
        <v/>
      </c>
      <c r="L34" s="23" t="str">
        <f t="shared" si="5"/>
        <v/>
      </c>
      <c r="M34" s="23" t="str">
        <f t="shared" si="6"/>
        <v/>
      </c>
      <c r="N34" s="23" t="str">
        <f t="shared" si="7"/>
        <v/>
      </c>
      <c r="O34" s="23" t="str">
        <f t="shared" si="8"/>
        <v/>
      </c>
      <c r="P34" s="23" t="str">
        <f t="shared" si="9"/>
        <v/>
      </c>
      <c r="Q34" s="23" t="str">
        <f t="shared" si="10"/>
        <v/>
      </c>
      <c r="R34" s="23" t="str">
        <f t="shared" si="11"/>
        <v/>
      </c>
      <c r="S34" s="23" t="str">
        <f t="shared" si="12"/>
        <v/>
      </c>
      <c r="T34" s="23" t="str">
        <f t="shared" si="13"/>
        <v/>
      </c>
      <c r="U34" s="23" t="str">
        <f t="shared" si="14"/>
        <v/>
      </c>
      <c r="V34" s="23" t="str">
        <f t="shared" si="15"/>
        <v/>
      </c>
      <c r="W34" s="23" t="str">
        <f t="shared" si="16"/>
        <v/>
      </c>
      <c r="X34" s="23" t="str">
        <f t="shared" si="17"/>
        <v/>
      </c>
      <c r="Y34" s="23" t="str">
        <f t="shared" si="18"/>
        <v/>
      </c>
      <c r="Z34" s="23" t="str">
        <f t="shared" si="19"/>
        <v/>
      </c>
      <c r="AA34" s="23" t="str">
        <f t="shared" si="20"/>
        <v/>
      </c>
      <c r="AB34" s="23" t="str">
        <f t="shared" si="21"/>
        <v/>
      </c>
      <c r="AC34" s="23" t="str">
        <f t="shared" si="22"/>
        <v/>
      </c>
      <c r="AD34" s="23" t="str">
        <f t="shared" si="23"/>
        <v/>
      </c>
      <c r="AE34" s="23" t="str">
        <f t="shared" si="24"/>
        <v/>
      </c>
      <c r="AF34" s="23" t="str">
        <f t="shared" si="25"/>
        <v/>
      </c>
      <c r="AG34" s="23" t="str">
        <f t="shared" si="26"/>
        <v/>
      </c>
      <c r="AH34" s="23" t="str">
        <f t="shared" si="27"/>
        <v/>
      </c>
      <c r="AI34" s="23" t="str">
        <f t="shared" si="28"/>
        <v/>
      </c>
      <c r="AJ34" s="23" t="str">
        <f t="shared" si="29"/>
        <v/>
      </c>
      <c r="AK34" s="23" t="str">
        <f t="shared" si="30"/>
        <v/>
      </c>
      <c r="AL34" s="23" t="str">
        <f t="shared" si="31"/>
        <v/>
      </c>
      <c r="AM34" s="23" t="str">
        <f t="shared" si="32"/>
        <v/>
      </c>
      <c r="AN34" s="23" t="str">
        <f t="shared" si="33"/>
        <v/>
      </c>
      <c r="AO34" s="23" t="str">
        <f t="shared" si="34"/>
        <v/>
      </c>
      <c r="AP34" s="23" t="str">
        <f t="shared" si="35"/>
        <v/>
      </c>
      <c r="AQ34" s="23" t="str">
        <f t="shared" si="36"/>
        <v/>
      </c>
      <c r="AR34" s="23" t="str">
        <f t="shared" si="37"/>
        <v/>
      </c>
      <c r="AS34" s="23" t="str">
        <f t="shared" si="38"/>
        <v/>
      </c>
      <c r="AT34" s="23" t="str">
        <f t="shared" si="39"/>
        <v/>
      </c>
      <c r="AU34" s="23" t="str">
        <f t="shared" si="40"/>
        <v/>
      </c>
      <c r="AV34" s="23" t="str">
        <f t="shared" si="41"/>
        <v/>
      </c>
      <c r="AW34" s="23" t="str">
        <f t="shared" si="42"/>
        <v/>
      </c>
      <c r="AX34" s="23" t="str">
        <f t="shared" si="43"/>
        <v/>
      </c>
      <c r="AY34" s="23" t="str">
        <f t="shared" si="44"/>
        <v/>
      </c>
      <c r="AZ34" s="23" t="str">
        <f t="shared" si="45"/>
        <v/>
      </c>
      <c r="BA34" s="23" t="str">
        <f t="shared" si="46"/>
        <v/>
      </c>
      <c r="BB34" s="23" t="str">
        <f t="shared" si="47"/>
        <v/>
      </c>
      <c r="BC34" s="23" t="str">
        <f t="shared" si="48"/>
        <v/>
      </c>
      <c r="BD34" s="23" t="str">
        <f t="shared" si="49"/>
        <v/>
      </c>
      <c r="BE34" s="23" t="str">
        <f t="shared" si="50"/>
        <v/>
      </c>
      <c r="BF34" s="23" t="str">
        <f t="shared" si="51"/>
        <v/>
      </c>
      <c r="BG34" s="23" t="str">
        <f t="shared" si="52"/>
        <v/>
      </c>
      <c r="BH34" s="23" t="str">
        <f t="shared" si="53"/>
        <v/>
      </c>
      <c r="BI34" s="23" t="str">
        <f t="shared" si="54"/>
        <v/>
      </c>
      <c r="BJ34" s="23" t="str">
        <f t="shared" si="55"/>
        <v/>
      </c>
      <c r="BK34" s="23" t="str">
        <f t="shared" si="56"/>
        <v/>
      </c>
      <c r="BL34" s="23" t="str">
        <f t="shared" si="57"/>
        <v/>
      </c>
      <c r="BM34" s="23" t="str">
        <f t="shared" si="58"/>
        <v/>
      </c>
      <c r="BN34" s="23" t="str">
        <f t="shared" si="59"/>
        <v/>
      </c>
      <c r="BO34" s="23" t="str">
        <f t="shared" si="60"/>
        <v/>
      </c>
      <c r="BP34" s="23" t="str">
        <f t="shared" si="61"/>
        <v/>
      </c>
      <c r="BQ34" s="23" t="str">
        <f t="shared" si="62"/>
        <v/>
      </c>
      <c r="BR34" s="23" t="str">
        <f t="shared" si="63"/>
        <v/>
      </c>
      <c r="BS34" s="23" t="str">
        <f t="shared" si="64"/>
        <v/>
      </c>
      <c r="BT34" s="23" t="str">
        <f t="shared" si="65"/>
        <v/>
      </c>
      <c r="BU34" s="23" t="str">
        <f t="shared" si="66"/>
        <v/>
      </c>
      <c r="BV34" s="23" t="str">
        <f t="shared" si="67"/>
        <v/>
      </c>
      <c r="BW34" s="23" t="str">
        <f t="shared" si="68"/>
        <v/>
      </c>
      <c r="BX34" s="23" t="str">
        <f t="shared" si="69"/>
        <v/>
      </c>
      <c r="BY34" s="23" t="str">
        <f t="shared" si="70"/>
        <v/>
      </c>
      <c r="BZ34" s="23" t="str">
        <f t="shared" si="71"/>
        <v/>
      </c>
      <c r="CA34" s="23" t="str">
        <f t="shared" si="72"/>
        <v/>
      </c>
      <c r="CB34" s="23" t="str">
        <f t="shared" si="73"/>
        <v/>
      </c>
      <c r="CC34" s="23" t="str">
        <f t="shared" si="74"/>
        <v/>
      </c>
      <c r="CD34" s="23" t="str">
        <f t="shared" si="75"/>
        <v/>
      </c>
      <c r="CE34" s="23" t="str">
        <f t="shared" si="76"/>
        <v/>
      </c>
      <c r="CF34" s="23" t="str">
        <f t="shared" si="77"/>
        <v/>
      </c>
      <c r="CG34" s="23" t="str">
        <f t="shared" si="78"/>
        <v/>
      </c>
      <c r="CH34" s="23" t="str">
        <f t="shared" si="79"/>
        <v/>
      </c>
      <c r="CI34" s="23" t="str">
        <f t="shared" si="80"/>
        <v/>
      </c>
      <c r="CJ34" s="23" t="str">
        <f t="shared" si="81"/>
        <v/>
      </c>
      <c r="CK34" s="23" t="str">
        <f t="shared" si="82"/>
        <v/>
      </c>
      <c r="CL34" s="23" t="str">
        <f t="shared" si="83"/>
        <v/>
      </c>
      <c r="CM34" s="23" t="str">
        <f t="shared" si="84"/>
        <v/>
      </c>
      <c r="CN34" s="23" t="str">
        <f t="shared" si="85"/>
        <v/>
      </c>
      <c r="CO34" s="23" t="str">
        <f t="shared" si="86"/>
        <v/>
      </c>
      <c r="CP34" s="23" t="str">
        <f t="shared" si="87"/>
        <v/>
      </c>
      <c r="CQ34" s="23" t="str">
        <f t="shared" si="88"/>
        <v/>
      </c>
      <c r="CR34" s="23" t="str">
        <f t="shared" si="89"/>
        <v/>
      </c>
      <c r="CS34" s="23" t="str">
        <f t="shared" si="90"/>
        <v/>
      </c>
      <c r="CT34" s="23" t="str">
        <f t="shared" si="91"/>
        <v/>
      </c>
      <c r="CU34" s="23" t="str">
        <f t="shared" si="92"/>
        <v/>
      </c>
      <c r="CV34" s="23" t="str">
        <f t="shared" si="93"/>
        <v/>
      </c>
      <c r="CW34" s="23" t="str">
        <f t="shared" si="94"/>
        <v/>
      </c>
      <c r="CX34" s="23" t="str">
        <f t="shared" si="95"/>
        <v/>
      </c>
      <c r="CY34" s="23" t="str">
        <f t="shared" si="96"/>
        <v/>
      </c>
      <c r="CZ34" s="23" t="str">
        <f t="shared" si="97"/>
        <v/>
      </c>
      <c r="DA34" s="23" t="str">
        <f t="shared" si="98"/>
        <v/>
      </c>
      <c r="DB34" s="23" t="str">
        <f t="shared" si="99"/>
        <v/>
      </c>
      <c r="DC34" s="23" t="e">
        <f t="shared" si="100"/>
        <v>#N/A</v>
      </c>
      <c r="DD34" s="23" t="str">
        <f t="shared" si="101"/>
        <v>00</v>
      </c>
      <c r="DE34" s="23" t="str">
        <f t="shared" si="102"/>
        <v>A</v>
      </c>
      <c r="DF34" s="23" t="e">
        <f t="shared" si="103"/>
        <v>#N/A</v>
      </c>
      <c r="DG34" s="23" t="str">
        <f t="shared" si="104"/>
        <v/>
      </c>
      <c r="DH34" s="23" t="str">
        <f t="shared" si="105"/>
        <v/>
      </c>
      <c r="DI34" s="23" t="str">
        <f t="shared" si="106"/>
        <v/>
      </c>
      <c r="DJ34" s="23" t="str">
        <f t="shared" si="107"/>
        <v/>
      </c>
      <c r="DK34" s="23" t="str">
        <f t="shared" si="108"/>
        <v>XXX</v>
      </c>
      <c r="DL34" s="23" t="str">
        <f t="shared" si="109"/>
        <v>XXX</v>
      </c>
      <c r="DM34" s="23" t="str">
        <f t="shared" si="110"/>
        <v>X</v>
      </c>
      <c r="DN34" s="23" t="str">
        <f t="shared" si="111"/>
        <v>X</v>
      </c>
      <c r="DO34" s="23" t="str">
        <f t="shared" si="112"/>
        <v>X</v>
      </c>
      <c r="DP34" s="23" t="str">
        <f t="shared" si="113"/>
        <v>X</v>
      </c>
      <c r="DQ34" s="23" t="str">
        <f t="shared" si="114"/>
        <v>X</v>
      </c>
      <c r="DR34" s="23" t="str">
        <f t="shared" si="115"/>
        <v>X</v>
      </c>
      <c r="DS34" s="23" t="str">
        <f t="shared" si="116"/>
        <v>0</v>
      </c>
      <c r="DT34" s="23" t="str">
        <f t="shared" si="117"/>
        <v>0</v>
      </c>
      <c r="DU34" s="23" t="str">
        <f t="shared" si="118"/>
        <v>A</v>
      </c>
      <c r="DV34" s="23" t="e">
        <f t="shared" si="119"/>
        <v>#N/A</v>
      </c>
      <c r="DW34" s="23" t="e">
        <f t="shared" si="120"/>
        <v>#N/A</v>
      </c>
      <c r="DX34" s="23" t="e">
        <f t="shared" si="121"/>
        <v>#N/A</v>
      </c>
      <c r="DY34" s="23" t="e">
        <f t="shared" si="122"/>
        <v>#N/A</v>
      </c>
      <c r="DZ34" s="23" t="e">
        <f t="shared" si="123"/>
        <v>#N/A</v>
      </c>
      <c r="EA34" s="23" t="e">
        <f t="shared" si="124"/>
        <v>#N/A</v>
      </c>
      <c r="EB34" s="23">
        <f t="shared" si="125"/>
        <v>25</v>
      </c>
      <c r="EC34" s="23">
        <f t="shared" si="126"/>
        <v>23</v>
      </c>
      <c r="ED34" s="23">
        <f t="shared" si="127"/>
        <v>25</v>
      </c>
      <c r="EE34" s="23">
        <f t="shared" si="128"/>
        <v>23</v>
      </c>
      <c r="EF34" s="23">
        <f t="shared" si="129"/>
        <v>25</v>
      </c>
      <c r="EG34" s="23">
        <f t="shared" si="130"/>
        <v>23</v>
      </c>
      <c r="EH34" s="23">
        <f t="shared" si="131"/>
        <v>1</v>
      </c>
      <c r="EI34" s="23">
        <f t="shared" si="132"/>
        <v>0</v>
      </c>
      <c r="EJ34" s="23">
        <f t="shared" si="133"/>
        <v>1</v>
      </c>
      <c r="EK34" s="23" t="e">
        <f t="shared" si="134"/>
        <v>#N/A</v>
      </c>
      <c r="EL34" s="23" t="e">
        <f t="shared" si="135"/>
        <v>#N/A</v>
      </c>
      <c r="EM34" s="23" t="e">
        <f t="shared" si="136"/>
        <v>#N/A</v>
      </c>
      <c r="EN34" s="23" t="e">
        <f t="shared" si="137"/>
        <v>#N/A</v>
      </c>
      <c r="EO34" s="23" t="e">
        <f t="shared" si="138"/>
        <v>#N/A</v>
      </c>
      <c r="EP34" s="23" t="e">
        <f t="shared" si="139"/>
        <v>#N/A</v>
      </c>
      <c r="EQ34" s="23" t="e">
        <f t="shared" si="140"/>
        <v>#N/A</v>
      </c>
      <c r="ER34" s="23" t="e">
        <f t="shared" si="141"/>
        <v>#N/A</v>
      </c>
    </row>
    <row r="35" spans="1:148" x14ac:dyDescent="0.25">
      <c r="A35" s="26"/>
      <c r="B35" s="26"/>
      <c r="C35" s="25"/>
      <c r="D35" s="2"/>
      <c r="E35" s="25"/>
      <c r="F35" s="25"/>
      <c r="G35" s="22" t="e">
        <f t="shared" si="0"/>
        <v>#N/A</v>
      </c>
      <c r="H35" s="23">
        <f t="shared" si="1"/>
        <v>1900</v>
      </c>
      <c r="I35" s="23">
        <f t="shared" si="2"/>
        <v>1</v>
      </c>
      <c r="J35" s="23">
        <f t="shared" si="3"/>
        <v>0</v>
      </c>
      <c r="K35" s="23" t="str">
        <f t="shared" si="4"/>
        <v/>
      </c>
      <c r="L35" s="23" t="str">
        <f t="shared" si="5"/>
        <v/>
      </c>
      <c r="M35" s="23" t="str">
        <f t="shared" si="6"/>
        <v/>
      </c>
      <c r="N35" s="23" t="str">
        <f t="shared" si="7"/>
        <v/>
      </c>
      <c r="O35" s="23" t="str">
        <f t="shared" si="8"/>
        <v/>
      </c>
      <c r="P35" s="23" t="str">
        <f t="shared" si="9"/>
        <v/>
      </c>
      <c r="Q35" s="23" t="str">
        <f t="shared" si="10"/>
        <v/>
      </c>
      <c r="R35" s="23" t="str">
        <f t="shared" si="11"/>
        <v/>
      </c>
      <c r="S35" s="23" t="str">
        <f t="shared" si="12"/>
        <v/>
      </c>
      <c r="T35" s="23" t="str">
        <f t="shared" si="13"/>
        <v/>
      </c>
      <c r="U35" s="23" t="str">
        <f t="shared" si="14"/>
        <v/>
      </c>
      <c r="V35" s="23" t="str">
        <f t="shared" si="15"/>
        <v/>
      </c>
      <c r="W35" s="23" t="str">
        <f t="shared" si="16"/>
        <v/>
      </c>
      <c r="X35" s="23" t="str">
        <f t="shared" si="17"/>
        <v/>
      </c>
      <c r="Y35" s="23" t="str">
        <f t="shared" si="18"/>
        <v/>
      </c>
      <c r="Z35" s="23" t="str">
        <f t="shared" si="19"/>
        <v/>
      </c>
      <c r="AA35" s="23" t="str">
        <f t="shared" si="20"/>
        <v/>
      </c>
      <c r="AB35" s="23" t="str">
        <f t="shared" si="21"/>
        <v/>
      </c>
      <c r="AC35" s="23" t="str">
        <f t="shared" si="22"/>
        <v/>
      </c>
      <c r="AD35" s="23" t="str">
        <f t="shared" si="23"/>
        <v/>
      </c>
      <c r="AE35" s="23" t="str">
        <f t="shared" si="24"/>
        <v/>
      </c>
      <c r="AF35" s="23" t="str">
        <f t="shared" si="25"/>
        <v/>
      </c>
      <c r="AG35" s="23" t="str">
        <f t="shared" si="26"/>
        <v/>
      </c>
      <c r="AH35" s="23" t="str">
        <f t="shared" si="27"/>
        <v/>
      </c>
      <c r="AI35" s="23" t="str">
        <f t="shared" si="28"/>
        <v/>
      </c>
      <c r="AJ35" s="23" t="str">
        <f t="shared" si="29"/>
        <v/>
      </c>
      <c r="AK35" s="23" t="str">
        <f t="shared" si="30"/>
        <v/>
      </c>
      <c r="AL35" s="23" t="str">
        <f t="shared" si="31"/>
        <v/>
      </c>
      <c r="AM35" s="23" t="str">
        <f t="shared" si="32"/>
        <v/>
      </c>
      <c r="AN35" s="23" t="str">
        <f t="shared" si="33"/>
        <v/>
      </c>
      <c r="AO35" s="23" t="str">
        <f t="shared" si="34"/>
        <v/>
      </c>
      <c r="AP35" s="23" t="str">
        <f t="shared" si="35"/>
        <v/>
      </c>
      <c r="AQ35" s="23" t="str">
        <f t="shared" si="36"/>
        <v/>
      </c>
      <c r="AR35" s="23" t="str">
        <f t="shared" si="37"/>
        <v/>
      </c>
      <c r="AS35" s="23" t="str">
        <f t="shared" si="38"/>
        <v/>
      </c>
      <c r="AT35" s="23" t="str">
        <f t="shared" si="39"/>
        <v/>
      </c>
      <c r="AU35" s="23" t="str">
        <f t="shared" si="40"/>
        <v/>
      </c>
      <c r="AV35" s="23" t="str">
        <f t="shared" si="41"/>
        <v/>
      </c>
      <c r="AW35" s="23" t="str">
        <f t="shared" si="42"/>
        <v/>
      </c>
      <c r="AX35" s="23" t="str">
        <f t="shared" si="43"/>
        <v/>
      </c>
      <c r="AY35" s="23" t="str">
        <f t="shared" si="44"/>
        <v/>
      </c>
      <c r="AZ35" s="23" t="str">
        <f t="shared" si="45"/>
        <v/>
      </c>
      <c r="BA35" s="23" t="str">
        <f t="shared" si="46"/>
        <v/>
      </c>
      <c r="BB35" s="23" t="str">
        <f t="shared" si="47"/>
        <v/>
      </c>
      <c r="BC35" s="23" t="str">
        <f t="shared" si="48"/>
        <v/>
      </c>
      <c r="BD35" s="23" t="str">
        <f t="shared" si="49"/>
        <v/>
      </c>
      <c r="BE35" s="23" t="str">
        <f t="shared" si="50"/>
        <v/>
      </c>
      <c r="BF35" s="23" t="str">
        <f t="shared" si="51"/>
        <v/>
      </c>
      <c r="BG35" s="23" t="str">
        <f t="shared" si="52"/>
        <v/>
      </c>
      <c r="BH35" s="23" t="str">
        <f t="shared" si="53"/>
        <v/>
      </c>
      <c r="BI35" s="23" t="str">
        <f t="shared" si="54"/>
        <v/>
      </c>
      <c r="BJ35" s="23" t="str">
        <f t="shared" si="55"/>
        <v/>
      </c>
      <c r="BK35" s="23" t="str">
        <f t="shared" si="56"/>
        <v/>
      </c>
      <c r="BL35" s="23" t="str">
        <f t="shared" si="57"/>
        <v/>
      </c>
      <c r="BM35" s="23" t="str">
        <f t="shared" si="58"/>
        <v/>
      </c>
      <c r="BN35" s="23" t="str">
        <f t="shared" si="59"/>
        <v/>
      </c>
      <c r="BO35" s="23" t="str">
        <f t="shared" si="60"/>
        <v/>
      </c>
      <c r="BP35" s="23" t="str">
        <f t="shared" si="61"/>
        <v/>
      </c>
      <c r="BQ35" s="23" t="str">
        <f t="shared" si="62"/>
        <v/>
      </c>
      <c r="BR35" s="23" t="str">
        <f t="shared" si="63"/>
        <v/>
      </c>
      <c r="BS35" s="23" t="str">
        <f t="shared" si="64"/>
        <v/>
      </c>
      <c r="BT35" s="23" t="str">
        <f t="shared" si="65"/>
        <v/>
      </c>
      <c r="BU35" s="23" t="str">
        <f t="shared" si="66"/>
        <v/>
      </c>
      <c r="BV35" s="23" t="str">
        <f t="shared" si="67"/>
        <v/>
      </c>
      <c r="BW35" s="23" t="str">
        <f t="shared" si="68"/>
        <v/>
      </c>
      <c r="BX35" s="23" t="str">
        <f t="shared" si="69"/>
        <v/>
      </c>
      <c r="BY35" s="23" t="str">
        <f t="shared" si="70"/>
        <v/>
      </c>
      <c r="BZ35" s="23" t="str">
        <f t="shared" si="71"/>
        <v/>
      </c>
      <c r="CA35" s="23" t="str">
        <f t="shared" si="72"/>
        <v/>
      </c>
      <c r="CB35" s="23" t="str">
        <f t="shared" si="73"/>
        <v/>
      </c>
      <c r="CC35" s="23" t="str">
        <f t="shared" si="74"/>
        <v/>
      </c>
      <c r="CD35" s="23" t="str">
        <f t="shared" si="75"/>
        <v/>
      </c>
      <c r="CE35" s="23" t="str">
        <f t="shared" si="76"/>
        <v/>
      </c>
      <c r="CF35" s="23" t="str">
        <f t="shared" si="77"/>
        <v/>
      </c>
      <c r="CG35" s="23" t="str">
        <f t="shared" si="78"/>
        <v/>
      </c>
      <c r="CH35" s="23" t="str">
        <f t="shared" si="79"/>
        <v/>
      </c>
      <c r="CI35" s="23" t="str">
        <f t="shared" si="80"/>
        <v/>
      </c>
      <c r="CJ35" s="23" t="str">
        <f t="shared" si="81"/>
        <v/>
      </c>
      <c r="CK35" s="23" t="str">
        <f t="shared" si="82"/>
        <v/>
      </c>
      <c r="CL35" s="23" t="str">
        <f t="shared" si="83"/>
        <v/>
      </c>
      <c r="CM35" s="23" t="str">
        <f t="shared" si="84"/>
        <v/>
      </c>
      <c r="CN35" s="23" t="str">
        <f t="shared" si="85"/>
        <v/>
      </c>
      <c r="CO35" s="23" t="str">
        <f t="shared" si="86"/>
        <v/>
      </c>
      <c r="CP35" s="23" t="str">
        <f t="shared" si="87"/>
        <v/>
      </c>
      <c r="CQ35" s="23" t="str">
        <f t="shared" si="88"/>
        <v/>
      </c>
      <c r="CR35" s="23" t="str">
        <f t="shared" si="89"/>
        <v/>
      </c>
      <c r="CS35" s="23" t="str">
        <f t="shared" si="90"/>
        <v/>
      </c>
      <c r="CT35" s="23" t="str">
        <f t="shared" si="91"/>
        <v/>
      </c>
      <c r="CU35" s="23" t="str">
        <f t="shared" si="92"/>
        <v/>
      </c>
      <c r="CV35" s="23" t="str">
        <f t="shared" si="93"/>
        <v/>
      </c>
      <c r="CW35" s="23" t="str">
        <f t="shared" si="94"/>
        <v/>
      </c>
      <c r="CX35" s="23" t="str">
        <f t="shared" si="95"/>
        <v/>
      </c>
      <c r="CY35" s="23" t="str">
        <f t="shared" si="96"/>
        <v/>
      </c>
      <c r="CZ35" s="23" t="str">
        <f t="shared" si="97"/>
        <v/>
      </c>
      <c r="DA35" s="23" t="str">
        <f t="shared" si="98"/>
        <v/>
      </c>
      <c r="DB35" s="23" t="str">
        <f t="shared" si="99"/>
        <v/>
      </c>
      <c r="DC35" s="23" t="e">
        <f t="shared" si="100"/>
        <v>#N/A</v>
      </c>
      <c r="DD35" s="23" t="str">
        <f t="shared" si="101"/>
        <v>00</v>
      </c>
      <c r="DE35" s="23" t="str">
        <f t="shared" si="102"/>
        <v>A</v>
      </c>
      <c r="DF35" s="23" t="e">
        <f t="shared" si="103"/>
        <v>#N/A</v>
      </c>
      <c r="DG35" s="23" t="str">
        <f t="shared" si="104"/>
        <v/>
      </c>
      <c r="DH35" s="23" t="str">
        <f t="shared" si="105"/>
        <v/>
      </c>
      <c r="DI35" s="23" t="str">
        <f t="shared" si="106"/>
        <v/>
      </c>
      <c r="DJ35" s="23" t="str">
        <f t="shared" si="107"/>
        <v/>
      </c>
      <c r="DK35" s="23" t="str">
        <f t="shared" si="108"/>
        <v>XXX</v>
      </c>
      <c r="DL35" s="23" t="str">
        <f t="shared" si="109"/>
        <v>XXX</v>
      </c>
      <c r="DM35" s="23" t="str">
        <f t="shared" si="110"/>
        <v>X</v>
      </c>
      <c r="DN35" s="23" t="str">
        <f t="shared" si="111"/>
        <v>X</v>
      </c>
      <c r="DO35" s="23" t="str">
        <f t="shared" si="112"/>
        <v>X</v>
      </c>
      <c r="DP35" s="23" t="str">
        <f t="shared" si="113"/>
        <v>X</v>
      </c>
      <c r="DQ35" s="23" t="str">
        <f t="shared" si="114"/>
        <v>X</v>
      </c>
      <c r="DR35" s="23" t="str">
        <f t="shared" si="115"/>
        <v>X</v>
      </c>
      <c r="DS35" s="23" t="str">
        <f t="shared" si="116"/>
        <v>0</v>
      </c>
      <c r="DT35" s="23" t="str">
        <f t="shared" si="117"/>
        <v>0</v>
      </c>
      <c r="DU35" s="23" t="str">
        <f t="shared" si="118"/>
        <v>A</v>
      </c>
      <c r="DV35" s="23" t="e">
        <f t="shared" si="119"/>
        <v>#N/A</v>
      </c>
      <c r="DW35" s="23" t="e">
        <f t="shared" si="120"/>
        <v>#N/A</v>
      </c>
      <c r="DX35" s="23" t="e">
        <f t="shared" si="121"/>
        <v>#N/A</v>
      </c>
      <c r="DY35" s="23" t="e">
        <f t="shared" si="122"/>
        <v>#N/A</v>
      </c>
      <c r="DZ35" s="23" t="e">
        <f t="shared" si="123"/>
        <v>#N/A</v>
      </c>
      <c r="EA35" s="23" t="e">
        <f t="shared" si="124"/>
        <v>#N/A</v>
      </c>
      <c r="EB35" s="23">
        <f t="shared" si="125"/>
        <v>25</v>
      </c>
      <c r="EC35" s="23">
        <f t="shared" si="126"/>
        <v>23</v>
      </c>
      <c r="ED35" s="23">
        <f t="shared" si="127"/>
        <v>25</v>
      </c>
      <c r="EE35" s="23">
        <f t="shared" si="128"/>
        <v>23</v>
      </c>
      <c r="EF35" s="23">
        <f t="shared" si="129"/>
        <v>25</v>
      </c>
      <c r="EG35" s="23">
        <f t="shared" si="130"/>
        <v>23</v>
      </c>
      <c r="EH35" s="23">
        <f t="shared" si="131"/>
        <v>1</v>
      </c>
      <c r="EI35" s="23">
        <f t="shared" si="132"/>
        <v>0</v>
      </c>
      <c r="EJ35" s="23">
        <f t="shared" si="133"/>
        <v>1</v>
      </c>
      <c r="EK35" s="23" t="e">
        <f t="shared" si="134"/>
        <v>#N/A</v>
      </c>
      <c r="EL35" s="23" t="e">
        <f t="shared" si="135"/>
        <v>#N/A</v>
      </c>
      <c r="EM35" s="23" t="e">
        <f t="shared" si="136"/>
        <v>#N/A</v>
      </c>
      <c r="EN35" s="23" t="e">
        <f t="shared" si="137"/>
        <v>#N/A</v>
      </c>
      <c r="EO35" s="23" t="e">
        <f t="shared" si="138"/>
        <v>#N/A</v>
      </c>
      <c r="EP35" s="23" t="e">
        <f t="shared" si="139"/>
        <v>#N/A</v>
      </c>
      <c r="EQ35" s="23" t="e">
        <f t="shared" si="140"/>
        <v>#N/A</v>
      </c>
      <c r="ER35" s="23" t="e">
        <f t="shared" si="141"/>
        <v>#N/A</v>
      </c>
    </row>
    <row r="36" spans="1:148" x14ac:dyDescent="0.25">
      <c r="A36" s="26"/>
      <c r="B36" s="26"/>
      <c r="C36" s="25"/>
      <c r="D36" s="2"/>
      <c r="E36" s="25"/>
      <c r="F36" s="25"/>
      <c r="G36" s="22" t="e">
        <f t="shared" si="0"/>
        <v>#N/A</v>
      </c>
      <c r="H36" s="23">
        <f t="shared" si="1"/>
        <v>1900</v>
      </c>
      <c r="I36" s="23">
        <f t="shared" si="2"/>
        <v>1</v>
      </c>
      <c r="J36" s="23">
        <f t="shared" si="3"/>
        <v>0</v>
      </c>
      <c r="K36" s="23" t="str">
        <f t="shared" si="4"/>
        <v/>
      </c>
      <c r="L36" s="23" t="str">
        <f t="shared" si="5"/>
        <v/>
      </c>
      <c r="M36" s="23" t="str">
        <f t="shared" si="6"/>
        <v/>
      </c>
      <c r="N36" s="23" t="str">
        <f t="shared" si="7"/>
        <v/>
      </c>
      <c r="O36" s="23" t="str">
        <f t="shared" si="8"/>
        <v/>
      </c>
      <c r="P36" s="23" t="str">
        <f t="shared" si="9"/>
        <v/>
      </c>
      <c r="Q36" s="23" t="str">
        <f t="shared" si="10"/>
        <v/>
      </c>
      <c r="R36" s="23" t="str">
        <f t="shared" si="11"/>
        <v/>
      </c>
      <c r="S36" s="23" t="str">
        <f t="shared" si="12"/>
        <v/>
      </c>
      <c r="T36" s="23" t="str">
        <f t="shared" si="13"/>
        <v/>
      </c>
      <c r="U36" s="23" t="str">
        <f t="shared" si="14"/>
        <v/>
      </c>
      <c r="V36" s="23" t="str">
        <f t="shared" si="15"/>
        <v/>
      </c>
      <c r="W36" s="23" t="str">
        <f t="shared" si="16"/>
        <v/>
      </c>
      <c r="X36" s="23" t="str">
        <f t="shared" si="17"/>
        <v/>
      </c>
      <c r="Y36" s="23" t="str">
        <f t="shared" si="18"/>
        <v/>
      </c>
      <c r="Z36" s="23" t="str">
        <f t="shared" si="19"/>
        <v/>
      </c>
      <c r="AA36" s="23" t="str">
        <f t="shared" si="20"/>
        <v/>
      </c>
      <c r="AB36" s="23" t="str">
        <f t="shared" si="21"/>
        <v/>
      </c>
      <c r="AC36" s="23" t="str">
        <f t="shared" si="22"/>
        <v/>
      </c>
      <c r="AD36" s="23" t="str">
        <f t="shared" si="23"/>
        <v/>
      </c>
      <c r="AE36" s="23" t="str">
        <f t="shared" si="24"/>
        <v/>
      </c>
      <c r="AF36" s="23" t="str">
        <f t="shared" si="25"/>
        <v/>
      </c>
      <c r="AG36" s="23" t="str">
        <f t="shared" si="26"/>
        <v/>
      </c>
      <c r="AH36" s="23" t="str">
        <f t="shared" si="27"/>
        <v/>
      </c>
      <c r="AI36" s="23" t="str">
        <f t="shared" si="28"/>
        <v/>
      </c>
      <c r="AJ36" s="23" t="str">
        <f t="shared" si="29"/>
        <v/>
      </c>
      <c r="AK36" s="23" t="str">
        <f t="shared" si="30"/>
        <v/>
      </c>
      <c r="AL36" s="23" t="str">
        <f t="shared" si="31"/>
        <v/>
      </c>
      <c r="AM36" s="23" t="str">
        <f t="shared" si="32"/>
        <v/>
      </c>
      <c r="AN36" s="23" t="str">
        <f t="shared" si="33"/>
        <v/>
      </c>
      <c r="AO36" s="23" t="str">
        <f t="shared" si="34"/>
        <v/>
      </c>
      <c r="AP36" s="23" t="str">
        <f t="shared" si="35"/>
        <v/>
      </c>
      <c r="AQ36" s="23" t="str">
        <f t="shared" si="36"/>
        <v/>
      </c>
      <c r="AR36" s="23" t="str">
        <f t="shared" si="37"/>
        <v/>
      </c>
      <c r="AS36" s="23" t="str">
        <f t="shared" si="38"/>
        <v/>
      </c>
      <c r="AT36" s="23" t="str">
        <f t="shared" si="39"/>
        <v/>
      </c>
      <c r="AU36" s="23" t="str">
        <f t="shared" si="40"/>
        <v/>
      </c>
      <c r="AV36" s="23" t="str">
        <f t="shared" si="41"/>
        <v/>
      </c>
      <c r="AW36" s="23" t="str">
        <f t="shared" si="42"/>
        <v/>
      </c>
      <c r="AX36" s="23" t="str">
        <f t="shared" si="43"/>
        <v/>
      </c>
      <c r="AY36" s="23" t="str">
        <f t="shared" si="44"/>
        <v/>
      </c>
      <c r="AZ36" s="23" t="str">
        <f t="shared" si="45"/>
        <v/>
      </c>
      <c r="BA36" s="23" t="str">
        <f t="shared" si="46"/>
        <v/>
      </c>
      <c r="BB36" s="23" t="str">
        <f t="shared" si="47"/>
        <v/>
      </c>
      <c r="BC36" s="23" t="str">
        <f t="shared" si="48"/>
        <v/>
      </c>
      <c r="BD36" s="23" t="str">
        <f t="shared" si="49"/>
        <v/>
      </c>
      <c r="BE36" s="23" t="str">
        <f t="shared" si="50"/>
        <v/>
      </c>
      <c r="BF36" s="23" t="str">
        <f t="shared" si="51"/>
        <v/>
      </c>
      <c r="BG36" s="23" t="str">
        <f t="shared" si="52"/>
        <v/>
      </c>
      <c r="BH36" s="23" t="str">
        <f t="shared" si="53"/>
        <v/>
      </c>
      <c r="BI36" s="23" t="str">
        <f t="shared" si="54"/>
        <v/>
      </c>
      <c r="BJ36" s="23" t="str">
        <f t="shared" si="55"/>
        <v/>
      </c>
      <c r="BK36" s="23" t="str">
        <f t="shared" si="56"/>
        <v/>
      </c>
      <c r="BL36" s="23" t="str">
        <f t="shared" si="57"/>
        <v/>
      </c>
      <c r="BM36" s="23" t="str">
        <f t="shared" si="58"/>
        <v/>
      </c>
      <c r="BN36" s="23" t="str">
        <f t="shared" si="59"/>
        <v/>
      </c>
      <c r="BO36" s="23" t="str">
        <f t="shared" si="60"/>
        <v/>
      </c>
      <c r="BP36" s="23" t="str">
        <f t="shared" si="61"/>
        <v/>
      </c>
      <c r="BQ36" s="23" t="str">
        <f t="shared" si="62"/>
        <v/>
      </c>
      <c r="BR36" s="23" t="str">
        <f t="shared" si="63"/>
        <v/>
      </c>
      <c r="BS36" s="23" t="str">
        <f t="shared" si="64"/>
        <v/>
      </c>
      <c r="BT36" s="23" t="str">
        <f t="shared" si="65"/>
        <v/>
      </c>
      <c r="BU36" s="23" t="str">
        <f t="shared" si="66"/>
        <v/>
      </c>
      <c r="BV36" s="23" t="str">
        <f t="shared" si="67"/>
        <v/>
      </c>
      <c r="BW36" s="23" t="str">
        <f t="shared" si="68"/>
        <v/>
      </c>
      <c r="BX36" s="23" t="str">
        <f t="shared" si="69"/>
        <v/>
      </c>
      <c r="BY36" s="23" t="str">
        <f t="shared" si="70"/>
        <v/>
      </c>
      <c r="BZ36" s="23" t="str">
        <f t="shared" si="71"/>
        <v/>
      </c>
      <c r="CA36" s="23" t="str">
        <f t="shared" si="72"/>
        <v/>
      </c>
      <c r="CB36" s="23" t="str">
        <f t="shared" si="73"/>
        <v/>
      </c>
      <c r="CC36" s="23" t="str">
        <f t="shared" si="74"/>
        <v/>
      </c>
      <c r="CD36" s="23" t="str">
        <f t="shared" si="75"/>
        <v/>
      </c>
      <c r="CE36" s="23" t="str">
        <f t="shared" si="76"/>
        <v/>
      </c>
      <c r="CF36" s="23" t="str">
        <f t="shared" si="77"/>
        <v/>
      </c>
      <c r="CG36" s="23" t="str">
        <f t="shared" si="78"/>
        <v/>
      </c>
      <c r="CH36" s="23" t="str">
        <f t="shared" si="79"/>
        <v/>
      </c>
      <c r="CI36" s="23" t="str">
        <f t="shared" si="80"/>
        <v/>
      </c>
      <c r="CJ36" s="23" t="str">
        <f t="shared" si="81"/>
        <v/>
      </c>
      <c r="CK36" s="23" t="str">
        <f t="shared" si="82"/>
        <v/>
      </c>
      <c r="CL36" s="23" t="str">
        <f t="shared" si="83"/>
        <v/>
      </c>
      <c r="CM36" s="23" t="str">
        <f t="shared" si="84"/>
        <v/>
      </c>
      <c r="CN36" s="23" t="str">
        <f t="shared" si="85"/>
        <v/>
      </c>
      <c r="CO36" s="23" t="str">
        <f t="shared" si="86"/>
        <v/>
      </c>
      <c r="CP36" s="23" t="str">
        <f t="shared" si="87"/>
        <v/>
      </c>
      <c r="CQ36" s="23" t="str">
        <f t="shared" si="88"/>
        <v/>
      </c>
      <c r="CR36" s="23" t="str">
        <f t="shared" si="89"/>
        <v/>
      </c>
      <c r="CS36" s="23" t="str">
        <f t="shared" si="90"/>
        <v/>
      </c>
      <c r="CT36" s="23" t="str">
        <f t="shared" si="91"/>
        <v/>
      </c>
      <c r="CU36" s="23" t="str">
        <f t="shared" si="92"/>
        <v/>
      </c>
      <c r="CV36" s="23" t="str">
        <f t="shared" si="93"/>
        <v/>
      </c>
      <c r="CW36" s="23" t="str">
        <f t="shared" si="94"/>
        <v/>
      </c>
      <c r="CX36" s="23" t="str">
        <f t="shared" si="95"/>
        <v/>
      </c>
      <c r="CY36" s="23" t="str">
        <f t="shared" si="96"/>
        <v/>
      </c>
      <c r="CZ36" s="23" t="str">
        <f t="shared" si="97"/>
        <v/>
      </c>
      <c r="DA36" s="23" t="str">
        <f t="shared" si="98"/>
        <v/>
      </c>
      <c r="DB36" s="23" t="str">
        <f t="shared" si="99"/>
        <v/>
      </c>
      <c r="DC36" s="23" t="e">
        <f t="shared" si="100"/>
        <v>#N/A</v>
      </c>
      <c r="DD36" s="23" t="str">
        <f t="shared" si="101"/>
        <v>00</v>
      </c>
      <c r="DE36" s="23" t="str">
        <f t="shared" si="102"/>
        <v>A</v>
      </c>
      <c r="DF36" s="23" t="e">
        <f t="shared" si="103"/>
        <v>#N/A</v>
      </c>
      <c r="DG36" s="23" t="str">
        <f t="shared" si="104"/>
        <v/>
      </c>
      <c r="DH36" s="23" t="str">
        <f t="shared" si="105"/>
        <v/>
      </c>
      <c r="DI36" s="23" t="str">
        <f t="shared" si="106"/>
        <v/>
      </c>
      <c r="DJ36" s="23" t="str">
        <f t="shared" si="107"/>
        <v/>
      </c>
      <c r="DK36" s="23" t="str">
        <f t="shared" si="108"/>
        <v>XXX</v>
      </c>
      <c r="DL36" s="23" t="str">
        <f t="shared" si="109"/>
        <v>XXX</v>
      </c>
      <c r="DM36" s="23" t="str">
        <f t="shared" si="110"/>
        <v>X</v>
      </c>
      <c r="DN36" s="23" t="str">
        <f t="shared" si="111"/>
        <v>X</v>
      </c>
      <c r="DO36" s="23" t="str">
        <f t="shared" si="112"/>
        <v>X</v>
      </c>
      <c r="DP36" s="23" t="str">
        <f t="shared" si="113"/>
        <v>X</v>
      </c>
      <c r="DQ36" s="23" t="str">
        <f t="shared" si="114"/>
        <v>X</v>
      </c>
      <c r="DR36" s="23" t="str">
        <f t="shared" si="115"/>
        <v>X</v>
      </c>
      <c r="DS36" s="23" t="str">
        <f t="shared" si="116"/>
        <v>0</v>
      </c>
      <c r="DT36" s="23" t="str">
        <f t="shared" si="117"/>
        <v>0</v>
      </c>
      <c r="DU36" s="23" t="str">
        <f t="shared" si="118"/>
        <v>A</v>
      </c>
      <c r="DV36" s="23" t="e">
        <f t="shared" si="119"/>
        <v>#N/A</v>
      </c>
      <c r="DW36" s="23" t="e">
        <f t="shared" si="120"/>
        <v>#N/A</v>
      </c>
      <c r="DX36" s="23" t="e">
        <f t="shared" si="121"/>
        <v>#N/A</v>
      </c>
      <c r="DY36" s="23" t="e">
        <f t="shared" si="122"/>
        <v>#N/A</v>
      </c>
      <c r="DZ36" s="23" t="e">
        <f t="shared" si="123"/>
        <v>#N/A</v>
      </c>
      <c r="EA36" s="23" t="e">
        <f t="shared" si="124"/>
        <v>#N/A</v>
      </c>
      <c r="EB36" s="23">
        <f t="shared" si="125"/>
        <v>25</v>
      </c>
      <c r="EC36" s="23">
        <f t="shared" si="126"/>
        <v>23</v>
      </c>
      <c r="ED36" s="23">
        <f t="shared" si="127"/>
        <v>25</v>
      </c>
      <c r="EE36" s="23">
        <f t="shared" si="128"/>
        <v>23</v>
      </c>
      <c r="EF36" s="23">
        <f t="shared" si="129"/>
        <v>25</v>
      </c>
      <c r="EG36" s="23">
        <f t="shared" si="130"/>
        <v>23</v>
      </c>
      <c r="EH36" s="23">
        <f t="shared" si="131"/>
        <v>1</v>
      </c>
      <c r="EI36" s="23">
        <f t="shared" si="132"/>
        <v>0</v>
      </c>
      <c r="EJ36" s="23">
        <f t="shared" si="133"/>
        <v>1</v>
      </c>
      <c r="EK36" s="23" t="e">
        <f t="shared" si="134"/>
        <v>#N/A</v>
      </c>
      <c r="EL36" s="23" t="e">
        <f t="shared" si="135"/>
        <v>#N/A</v>
      </c>
      <c r="EM36" s="23" t="e">
        <f t="shared" si="136"/>
        <v>#N/A</v>
      </c>
      <c r="EN36" s="23" t="e">
        <f t="shared" si="137"/>
        <v>#N/A</v>
      </c>
      <c r="EO36" s="23" t="e">
        <f t="shared" si="138"/>
        <v>#N/A</v>
      </c>
      <c r="EP36" s="23" t="e">
        <f t="shared" si="139"/>
        <v>#N/A</v>
      </c>
      <c r="EQ36" s="23" t="e">
        <f t="shared" si="140"/>
        <v>#N/A</v>
      </c>
      <c r="ER36" s="23" t="e">
        <f t="shared" si="141"/>
        <v>#N/A</v>
      </c>
    </row>
    <row r="37" spans="1:148" x14ac:dyDescent="0.25">
      <c r="A37" s="26"/>
      <c r="B37" s="26"/>
      <c r="C37" s="25"/>
      <c r="D37" s="2"/>
      <c r="E37" s="25"/>
      <c r="F37" s="25"/>
      <c r="G37" s="22" t="e">
        <f t="shared" si="0"/>
        <v>#N/A</v>
      </c>
      <c r="H37" s="23">
        <f t="shared" si="1"/>
        <v>1900</v>
      </c>
      <c r="I37" s="23">
        <f t="shared" si="2"/>
        <v>1</v>
      </c>
      <c r="J37" s="23">
        <f t="shared" si="3"/>
        <v>0</v>
      </c>
      <c r="K37" s="23" t="str">
        <f t="shared" si="4"/>
        <v/>
      </c>
      <c r="L37" s="23" t="str">
        <f t="shared" si="5"/>
        <v/>
      </c>
      <c r="M37" s="23" t="str">
        <f t="shared" si="6"/>
        <v/>
      </c>
      <c r="N37" s="23" t="str">
        <f t="shared" si="7"/>
        <v/>
      </c>
      <c r="O37" s="23" t="str">
        <f t="shared" si="8"/>
        <v/>
      </c>
      <c r="P37" s="23" t="str">
        <f t="shared" si="9"/>
        <v/>
      </c>
      <c r="Q37" s="23" t="str">
        <f t="shared" si="10"/>
        <v/>
      </c>
      <c r="R37" s="23" t="str">
        <f t="shared" si="11"/>
        <v/>
      </c>
      <c r="S37" s="23" t="str">
        <f t="shared" si="12"/>
        <v/>
      </c>
      <c r="T37" s="23" t="str">
        <f t="shared" si="13"/>
        <v/>
      </c>
      <c r="U37" s="23" t="str">
        <f t="shared" si="14"/>
        <v/>
      </c>
      <c r="V37" s="23" t="str">
        <f t="shared" si="15"/>
        <v/>
      </c>
      <c r="W37" s="23" t="str">
        <f t="shared" si="16"/>
        <v/>
      </c>
      <c r="X37" s="23" t="str">
        <f t="shared" si="17"/>
        <v/>
      </c>
      <c r="Y37" s="23" t="str">
        <f t="shared" si="18"/>
        <v/>
      </c>
      <c r="Z37" s="23" t="str">
        <f t="shared" si="19"/>
        <v/>
      </c>
      <c r="AA37" s="23" t="str">
        <f t="shared" si="20"/>
        <v/>
      </c>
      <c r="AB37" s="23" t="str">
        <f t="shared" si="21"/>
        <v/>
      </c>
      <c r="AC37" s="23" t="str">
        <f t="shared" si="22"/>
        <v/>
      </c>
      <c r="AD37" s="23" t="str">
        <f t="shared" si="23"/>
        <v/>
      </c>
      <c r="AE37" s="23" t="str">
        <f t="shared" si="24"/>
        <v/>
      </c>
      <c r="AF37" s="23" t="str">
        <f t="shared" si="25"/>
        <v/>
      </c>
      <c r="AG37" s="23" t="str">
        <f t="shared" si="26"/>
        <v/>
      </c>
      <c r="AH37" s="23" t="str">
        <f t="shared" si="27"/>
        <v/>
      </c>
      <c r="AI37" s="23" t="str">
        <f t="shared" si="28"/>
        <v/>
      </c>
      <c r="AJ37" s="23" t="str">
        <f t="shared" si="29"/>
        <v/>
      </c>
      <c r="AK37" s="23" t="str">
        <f t="shared" si="30"/>
        <v/>
      </c>
      <c r="AL37" s="23" t="str">
        <f t="shared" si="31"/>
        <v/>
      </c>
      <c r="AM37" s="23" t="str">
        <f t="shared" si="32"/>
        <v/>
      </c>
      <c r="AN37" s="23" t="str">
        <f t="shared" si="33"/>
        <v/>
      </c>
      <c r="AO37" s="23" t="str">
        <f t="shared" si="34"/>
        <v/>
      </c>
      <c r="AP37" s="23" t="str">
        <f t="shared" si="35"/>
        <v/>
      </c>
      <c r="AQ37" s="23" t="str">
        <f t="shared" si="36"/>
        <v/>
      </c>
      <c r="AR37" s="23" t="str">
        <f t="shared" si="37"/>
        <v/>
      </c>
      <c r="AS37" s="23" t="str">
        <f t="shared" si="38"/>
        <v/>
      </c>
      <c r="AT37" s="23" t="str">
        <f t="shared" si="39"/>
        <v/>
      </c>
      <c r="AU37" s="23" t="str">
        <f t="shared" si="40"/>
        <v/>
      </c>
      <c r="AV37" s="23" t="str">
        <f t="shared" si="41"/>
        <v/>
      </c>
      <c r="AW37" s="23" t="str">
        <f t="shared" si="42"/>
        <v/>
      </c>
      <c r="AX37" s="23" t="str">
        <f t="shared" si="43"/>
        <v/>
      </c>
      <c r="AY37" s="23" t="str">
        <f t="shared" si="44"/>
        <v/>
      </c>
      <c r="AZ37" s="23" t="str">
        <f t="shared" si="45"/>
        <v/>
      </c>
      <c r="BA37" s="23" t="str">
        <f t="shared" si="46"/>
        <v/>
      </c>
      <c r="BB37" s="23" t="str">
        <f t="shared" si="47"/>
        <v/>
      </c>
      <c r="BC37" s="23" t="str">
        <f t="shared" si="48"/>
        <v/>
      </c>
      <c r="BD37" s="23" t="str">
        <f t="shared" si="49"/>
        <v/>
      </c>
      <c r="BE37" s="23" t="str">
        <f t="shared" si="50"/>
        <v/>
      </c>
      <c r="BF37" s="23" t="str">
        <f t="shared" si="51"/>
        <v/>
      </c>
      <c r="BG37" s="23" t="str">
        <f t="shared" si="52"/>
        <v/>
      </c>
      <c r="BH37" s="23" t="str">
        <f t="shared" si="53"/>
        <v/>
      </c>
      <c r="BI37" s="23" t="str">
        <f t="shared" si="54"/>
        <v/>
      </c>
      <c r="BJ37" s="23" t="str">
        <f t="shared" si="55"/>
        <v/>
      </c>
      <c r="BK37" s="23" t="str">
        <f t="shared" si="56"/>
        <v/>
      </c>
      <c r="BL37" s="23" t="str">
        <f t="shared" si="57"/>
        <v/>
      </c>
      <c r="BM37" s="23" t="str">
        <f t="shared" si="58"/>
        <v/>
      </c>
      <c r="BN37" s="23" t="str">
        <f t="shared" si="59"/>
        <v/>
      </c>
      <c r="BO37" s="23" t="str">
        <f t="shared" si="60"/>
        <v/>
      </c>
      <c r="BP37" s="23" t="str">
        <f t="shared" si="61"/>
        <v/>
      </c>
      <c r="BQ37" s="23" t="str">
        <f t="shared" si="62"/>
        <v/>
      </c>
      <c r="BR37" s="23" t="str">
        <f t="shared" si="63"/>
        <v/>
      </c>
      <c r="BS37" s="23" t="str">
        <f t="shared" si="64"/>
        <v/>
      </c>
      <c r="BT37" s="23" t="str">
        <f t="shared" si="65"/>
        <v/>
      </c>
      <c r="BU37" s="23" t="str">
        <f t="shared" si="66"/>
        <v/>
      </c>
      <c r="BV37" s="23" t="str">
        <f t="shared" si="67"/>
        <v/>
      </c>
      <c r="BW37" s="23" t="str">
        <f t="shared" si="68"/>
        <v/>
      </c>
      <c r="BX37" s="23" t="str">
        <f t="shared" si="69"/>
        <v/>
      </c>
      <c r="BY37" s="23" t="str">
        <f t="shared" si="70"/>
        <v/>
      </c>
      <c r="BZ37" s="23" t="str">
        <f t="shared" si="71"/>
        <v/>
      </c>
      <c r="CA37" s="23" t="str">
        <f t="shared" si="72"/>
        <v/>
      </c>
      <c r="CB37" s="23" t="str">
        <f t="shared" si="73"/>
        <v/>
      </c>
      <c r="CC37" s="23" t="str">
        <f t="shared" si="74"/>
        <v/>
      </c>
      <c r="CD37" s="23" t="str">
        <f t="shared" si="75"/>
        <v/>
      </c>
      <c r="CE37" s="23" t="str">
        <f t="shared" si="76"/>
        <v/>
      </c>
      <c r="CF37" s="23" t="str">
        <f t="shared" si="77"/>
        <v/>
      </c>
      <c r="CG37" s="23" t="str">
        <f t="shared" si="78"/>
        <v/>
      </c>
      <c r="CH37" s="23" t="str">
        <f t="shared" si="79"/>
        <v/>
      </c>
      <c r="CI37" s="23" t="str">
        <f t="shared" si="80"/>
        <v/>
      </c>
      <c r="CJ37" s="23" t="str">
        <f t="shared" si="81"/>
        <v/>
      </c>
      <c r="CK37" s="23" t="str">
        <f t="shared" si="82"/>
        <v/>
      </c>
      <c r="CL37" s="23" t="str">
        <f t="shared" si="83"/>
        <v/>
      </c>
      <c r="CM37" s="23" t="str">
        <f t="shared" si="84"/>
        <v/>
      </c>
      <c r="CN37" s="23" t="str">
        <f t="shared" si="85"/>
        <v/>
      </c>
      <c r="CO37" s="23" t="str">
        <f t="shared" si="86"/>
        <v/>
      </c>
      <c r="CP37" s="23" t="str">
        <f t="shared" si="87"/>
        <v/>
      </c>
      <c r="CQ37" s="23" t="str">
        <f t="shared" si="88"/>
        <v/>
      </c>
      <c r="CR37" s="23" t="str">
        <f t="shared" si="89"/>
        <v/>
      </c>
      <c r="CS37" s="23" t="str">
        <f t="shared" si="90"/>
        <v/>
      </c>
      <c r="CT37" s="23" t="str">
        <f t="shared" si="91"/>
        <v/>
      </c>
      <c r="CU37" s="23" t="str">
        <f t="shared" si="92"/>
        <v/>
      </c>
      <c r="CV37" s="23" t="str">
        <f t="shared" si="93"/>
        <v/>
      </c>
      <c r="CW37" s="23" t="str">
        <f t="shared" si="94"/>
        <v/>
      </c>
      <c r="CX37" s="23" t="str">
        <f t="shared" si="95"/>
        <v/>
      </c>
      <c r="CY37" s="23" t="str">
        <f t="shared" si="96"/>
        <v/>
      </c>
      <c r="CZ37" s="23" t="str">
        <f t="shared" si="97"/>
        <v/>
      </c>
      <c r="DA37" s="23" t="str">
        <f t="shared" si="98"/>
        <v/>
      </c>
      <c r="DB37" s="23" t="str">
        <f t="shared" si="99"/>
        <v/>
      </c>
      <c r="DC37" s="23" t="e">
        <f t="shared" si="100"/>
        <v>#N/A</v>
      </c>
      <c r="DD37" s="23" t="str">
        <f t="shared" si="101"/>
        <v>00</v>
      </c>
      <c r="DE37" s="23" t="str">
        <f t="shared" si="102"/>
        <v>A</v>
      </c>
      <c r="DF37" s="23" t="e">
        <f t="shared" si="103"/>
        <v>#N/A</v>
      </c>
      <c r="DG37" s="23" t="str">
        <f t="shared" si="104"/>
        <v/>
      </c>
      <c r="DH37" s="23" t="str">
        <f t="shared" si="105"/>
        <v/>
      </c>
      <c r="DI37" s="23" t="str">
        <f t="shared" si="106"/>
        <v/>
      </c>
      <c r="DJ37" s="23" t="str">
        <f t="shared" si="107"/>
        <v/>
      </c>
      <c r="DK37" s="23" t="str">
        <f t="shared" si="108"/>
        <v>XXX</v>
      </c>
      <c r="DL37" s="23" t="str">
        <f t="shared" si="109"/>
        <v>XXX</v>
      </c>
      <c r="DM37" s="23" t="str">
        <f t="shared" si="110"/>
        <v>X</v>
      </c>
      <c r="DN37" s="23" t="str">
        <f t="shared" si="111"/>
        <v>X</v>
      </c>
      <c r="DO37" s="23" t="str">
        <f t="shared" si="112"/>
        <v>X</v>
      </c>
      <c r="DP37" s="23" t="str">
        <f t="shared" si="113"/>
        <v>X</v>
      </c>
      <c r="DQ37" s="23" t="str">
        <f t="shared" si="114"/>
        <v>X</v>
      </c>
      <c r="DR37" s="23" t="str">
        <f t="shared" si="115"/>
        <v>X</v>
      </c>
      <c r="DS37" s="23" t="str">
        <f t="shared" si="116"/>
        <v>0</v>
      </c>
      <c r="DT37" s="23" t="str">
        <f t="shared" si="117"/>
        <v>0</v>
      </c>
      <c r="DU37" s="23" t="str">
        <f t="shared" si="118"/>
        <v>A</v>
      </c>
      <c r="DV37" s="23" t="e">
        <f t="shared" si="119"/>
        <v>#N/A</v>
      </c>
      <c r="DW37" s="23" t="e">
        <f t="shared" si="120"/>
        <v>#N/A</v>
      </c>
      <c r="DX37" s="23" t="e">
        <f t="shared" si="121"/>
        <v>#N/A</v>
      </c>
      <c r="DY37" s="23" t="e">
        <f t="shared" si="122"/>
        <v>#N/A</v>
      </c>
      <c r="DZ37" s="23" t="e">
        <f t="shared" si="123"/>
        <v>#N/A</v>
      </c>
      <c r="EA37" s="23" t="e">
        <f t="shared" si="124"/>
        <v>#N/A</v>
      </c>
      <c r="EB37" s="23">
        <f t="shared" si="125"/>
        <v>25</v>
      </c>
      <c r="EC37" s="23">
        <f t="shared" si="126"/>
        <v>23</v>
      </c>
      <c r="ED37" s="23">
        <f t="shared" si="127"/>
        <v>25</v>
      </c>
      <c r="EE37" s="23">
        <f t="shared" si="128"/>
        <v>23</v>
      </c>
      <c r="EF37" s="23">
        <f t="shared" si="129"/>
        <v>25</v>
      </c>
      <c r="EG37" s="23">
        <f t="shared" si="130"/>
        <v>23</v>
      </c>
      <c r="EH37" s="23">
        <f t="shared" si="131"/>
        <v>1</v>
      </c>
      <c r="EI37" s="23">
        <f t="shared" si="132"/>
        <v>0</v>
      </c>
      <c r="EJ37" s="23">
        <f t="shared" si="133"/>
        <v>1</v>
      </c>
      <c r="EK37" s="23" t="e">
        <f t="shared" si="134"/>
        <v>#N/A</v>
      </c>
      <c r="EL37" s="23" t="e">
        <f t="shared" si="135"/>
        <v>#N/A</v>
      </c>
      <c r="EM37" s="23" t="e">
        <f t="shared" si="136"/>
        <v>#N/A</v>
      </c>
      <c r="EN37" s="23" t="e">
        <f t="shared" si="137"/>
        <v>#N/A</v>
      </c>
      <c r="EO37" s="23" t="e">
        <f t="shared" si="138"/>
        <v>#N/A</v>
      </c>
      <c r="EP37" s="23" t="e">
        <f t="shared" si="139"/>
        <v>#N/A</v>
      </c>
      <c r="EQ37" s="23" t="e">
        <f t="shared" si="140"/>
        <v>#N/A</v>
      </c>
      <c r="ER37" s="23" t="e">
        <f t="shared" si="141"/>
        <v>#N/A</v>
      </c>
    </row>
    <row r="38" spans="1:148" x14ac:dyDescent="0.25">
      <c r="A38" s="26"/>
      <c r="B38" s="26"/>
      <c r="C38" s="25"/>
      <c r="D38" s="2"/>
      <c r="E38" s="25"/>
      <c r="F38" s="25"/>
      <c r="G38" s="22" t="e">
        <f t="shared" si="0"/>
        <v>#N/A</v>
      </c>
      <c r="H38" s="23">
        <f t="shared" si="1"/>
        <v>1900</v>
      </c>
      <c r="I38" s="23">
        <f t="shared" si="2"/>
        <v>1</v>
      </c>
      <c r="J38" s="23">
        <f t="shared" si="3"/>
        <v>0</v>
      </c>
      <c r="K38" s="23" t="str">
        <f t="shared" si="4"/>
        <v/>
      </c>
      <c r="L38" s="23" t="str">
        <f t="shared" si="5"/>
        <v/>
      </c>
      <c r="M38" s="23" t="str">
        <f t="shared" si="6"/>
        <v/>
      </c>
      <c r="N38" s="23" t="str">
        <f t="shared" si="7"/>
        <v/>
      </c>
      <c r="O38" s="23" t="str">
        <f t="shared" si="8"/>
        <v/>
      </c>
      <c r="P38" s="23" t="str">
        <f t="shared" si="9"/>
        <v/>
      </c>
      <c r="Q38" s="23" t="str">
        <f t="shared" si="10"/>
        <v/>
      </c>
      <c r="R38" s="23" t="str">
        <f t="shared" si="11"/>
        <v/>
      </c>
      <c r="S38" s="23" t="str">
        <f t="shared" si="12"/>
        <v/>
      </c>
      <c r="T38" s="23" t="str">
        <f t="shared" si="13"/>
        <v/>
      </c>
      <c r="U38" s="23" t="str">
        <f t="shared" si="14"/>
        <v/>
      </c>
      <c r="V38" s="23" t="str">
        <f t="shared" si="15"/>
        <v/>
      </c>
      <c r="W38" s="23" t="str">
        <f t="shared" si="16"/>
        <v/>
      </c>
      <c r="X38" s="23" t="str">
        <f t="shared" si="17"/>
        <v/>
      </c>
      <c r="Y38" s="23" t="str">
        <f t="shared" si="18"/>
        <v/>
      </c>
      <c r="Z38" s="23" t="str">
        <f t="shared" si="19"/>
        <v/>
      </c>
      <c r="AA38" s="23" t="str">
        <f t="shared" si="20"/>
        <v/>
      </c>
      <c r="AB38" s="23" t="str">
        <f t="shared" si="21"/>
        <v/>
      </c>
      <c r="AC38" s="23" t="str">
        <f t="shared" si="22"/>
        <v/>
      </c>
      <c r="AD38" s="23" t="str">
        <f t="shared" si="23"/>
        <v/>
      </c>
      <c r="AE38" s="23" t="str">
        <f t="shared" si="24"/>
        <v/>
      </c>
      <c r="AF38" s="23" t="str">
        <f t="shared" si="25"/>
        <v/>
      </c>
      <c r="AG38" s="23" t="str">
        <f t="shared" si="26"/>
        <v/>
      </c>
      <c r="AH38" s="23" t="str">
        <f t="shared" si="27"/>
        <v/>
      </c>
      <c r="AI38" s="23" t="str">
        <f t="shared" si="28"/>
        <v/>
      </c>
      <c r="AJ38" s="23" t="str">
        <f t="shared" si="29"/>
        <v/>
      </c>
      <c r="AK38" s="23" t="str">
        <f t="shared" si="30"/>
        <v/>
      </c>
      <c r="AL38" s="23" t="str">
        <f t="shared" si="31"/>
        <v/>
      </c>
      <c r="AM38" s="23" t="str">
        <f t="shared" si="32"/>
        <v/>
      </c>
      <c r="AN38" s="23" t="str">
        <f t="shared" si="33"/>
        <v/>
      </c>
      <c r="AO38" s="23" t="str">
        <f t="shared" si="34"/>
        <v/>
      </c>
      <c r="AP38" s="23" t="str">
        <f t="shared" si="35"/>
        <v/>
      </c>
      <c r="AQ38" s="23" t="str">
        <f t="shared" si="36"/>
        <v/>
      </c>
      <c r="AR38" s="23" t="str">
        <f t="shared" si="37"/>
        <v/>
      </c>
      <c r="AS38" s="23" t="str">
        <f t="shared" si="38"/>
        <v/>
      </c>
      <c r="AT38" s="23" t="str">
        <f t="shared" si="39"/>
        <v/>
      </c>
      <c r="AU38" s="23" t="str">
        <f t="shared" si="40"/>
        <v/>
      </c>
      <c r="AV38" s="23" t="str">
        <f t="shared" si="41"/>
        <v/>
      </c>
      <c r="AW38" s="23" t="str">
        <f t="shared" si="42"/>
        <v/>
      </c>
      <c r="AX38" s="23" t="str">
        <f t="shared" si="43"/>
        <v/>
      </c>
      <c r="AY38" s="23" t="str">
        <f t="shared" si="44"/>
        <v/>
      </c>
      <c r="AZ38" s="23" t="str">
        <f t="shared" si="45"/>
        <v/>
      </c>
      <c r="BA38" s="23" t="str">
        <f t="shared" si="46"/>
        <v/>
      </c>
      <c r="BB38" s="23" t="str">
        <f t="shared" si="47"/>
        <v/>
      </c>
      <c r="BC38" s="23" t="str">
        <f t="shared" si="48"/>
        <v/>
      </c>
      <c r="BD38" s="23" t="str">
        <f t="shared" si="49"/>
        <v/>
      </c>
      <c r="BE38" s="23" t="str">
        <f t="shared" si="50"/>
        <v/>
      </c>
      <c r="BF38" s="23" t="str">
        <f t="shared" si="51"/>
        <v/>
      </c>
      <c r="BG38" s="23" t="str">
        <f t="shared" si="52"/>
        <v/>
      </c>
      <c r="BH38" s="23" t="str">
        <f t="shared" si="53"/>
        <v/>
      </c>
      <c r="BI38" s="23" t="str">
        <f t="shared" si="54"/>
        <v/>
      </c>
      <c r="BJ38" s="23" t="str">
        <f t="shared" si="55"/>
        <v/>
      </c>
      <c r="BK38" s="23" t="str">
        <f t="shared" si="56"/>
        <v/>
      </c>
      <c r="BL38" s="23" t="str">
        <f t="shared" si="57"/>
        <v/>
      </c>
      <c r="BM38" s="23" t="str">
        <f t="shared" si="58"/>
        <v/>
      </c>
      <c r="BN38" s="23" t="str">
        <f t="shared" si="59"/>
        <v/>
      </c>
      <c r="BO38" s="23" t="str">
        <f t="shared" si="60"/>
        <v/>
      </c>
      <c r="BP38" s="23" t="str">
        <f t="shared" si="61"/>
        <v/>
      </c>
      <c r="BQ38" s="23" t="str">
        <f t="shared" si="62"/>
        <v/>
      </c>
      <c r="BR38" s="23" t="str">
        <f t="shared" si="63"/>
        <v/>
      </c>
      <c r="BS38" s="23" t="str">
        <f t="shared" si="64"/>
        <v/>
      </c>
      <c r="BT38" s="23" t="str">
        <f t="shared" si="65"/>
        <v/>
      </c>
      <c r="BU38" s="23" t="str">
        <f t="shared" si="66"/>
        <v/>
      </c>
      <c r="BV38" s="23" t="str">
        <f t="shared" si="67"/>
        <v/>
      </c>
      <c r="BW38" s="23" t="str">
        <f t="shared" si="68"/>
        <v/>
      </c>
      <c r="BX38" s="23" t="str">
        <f t="shared" si="69"/>
        <v/>
      </c>
      <c r="BY38" s="23" t="str">
        <f t="shared" si="70"/>
        <v/>
      </c>
      <c r="BZ38" s="23" t="str">
        <f t="shared" si="71"/>
        <v/>
      </c>
      <c r="CA38" s="23" t="str">
        <f t="shared" si="72"/>
        <v/>
      </c>
      <c r="CB38" s="23" t="str">
        <f t="shared" si="73"/>
        <v/>
      </c>
      <c r="CC38" s="23" t="str">
        <f t="shared" si="74"/>
        <v/>
      </c>
      <c r="CD38" s="23" t="str">
        <f t="shared" si="75"/>
        <v/>
      </c>
      <c r="CE38" s="23" t="str">
        <f t="shared" si="76"/>
        <v/>
      </c>
      <c r="CF38" s="23" t="str">
        <f t="shared" si="77"/>
        <v/>
      </c>
      <c r="CG38" s="23" t="str">
        <f t="shared" si="78"/>
        <v/>
      </c>
      <c r="CH38" s="23" t="str">
        <f t="shared" si="79"/>
        <v/>
      </c>
      <c r="CI38" s="23" t="str">
        <f t="shared" si="80"/>
        <v/>
      </c>
      <c r="CJ38" s="23" t="str">
        <f t="shared" si="81"/>
        <v/>
      </c>
      <c r="CK38" s="23" t="str">
        <f t="shared" si="82"/>
        <v/>
      </c>
      <c r="CL38" s="23" t="str">
        <f t="shared" si="83"/>
        <v/>
      </c>
      <c r="CM38" s="23" t="str">
        <f t="shared" si="84"/>
        <v/>
      </c>
      <c r="CN38" s="23" t="str">
        <f t="shared" si="85"/>
        <v/>
      </c>
      <c r="CO38" s="23" t="str">
        <f t="shared" si="86"/>
        <v/>
      </c>
      <c r="CP38" s="23" t="str">
        <f t="shared" si="87"/>
        <v/>
      </c>
      <c r="CQ38" s="23" t="str">
        <f t="shared" si="88"/>
        <v/>
      </c>
      <c r="CR38" s="23" t="str">
        <f t="shared" si="89"/>
        <v/>
      </c>
      <c r="CS38" s="23" t="str">
        <f t="shared" si="90"/>
        <v/>
      </c>
      <c r="CT38" s="23" t="str">
        <f t="shared" si="91"/>
        <v/>
      </c>
      <c r="CU38" s="23" t="str">
        <f t="shared" si="92"/>
        <v/>
      </c>
      <c r="CV38" s="23" t="str">
        <f t="shared" si="93"/>
        <v/>
      </c>
      <c r="CW38" s="23" t="str">
        <f t="shared" si="94"/>
        <v/>
      </c>
      <c r="CX38" s="23" t="str">
        <f t="shared" si="95"/>
        <v/>
      </c>
      <c r="CY38" s="23" t="str">
        <f t="shared" si="96"/>
        <v/>
      </c>
      <c r="CZ38" s="23" t="str">
        <f t="shared" si="97"/>
        <v/>
      </c>
      <c r="DA38" s="23" t="str">
        <f t="shared" si="98"/>
        <v/>
      </c>
      <c r="DB38" s="23" t="str">
        <f t="shared" si="99"/>
        <v/>
      </c>
      <c r="DC38" s="23" t="e">
        <f t="shared" si="100"/>
        <v>#N/A</v>
      </c>
      <c r="DD38" s="23" t="str">
        <f t="shared" si="101"/>
        <v>00</v>
      </c>
      <c r="DE38" s="23" t="str">
        <f t="shared" si="102"/>
        <v>A</v>
      </c>
      <c r="DF38" s="23" t="e">
        <f t="shared" si="103"/>
        <v>#N/A</v>
      </c>
      <c r="DG38" s="23" t="str">
        <f t="shared" si="104"/>
        <v/>
      </c>
      <c r="DH38" s="23" t="str">
        <f t="shared" si="105"/>
        <v/>
      </c>
      <c r="DI38" s="23" t="str">
        <f t="shared" si="106"/>
        <v/>
      </c>
      <c r="DJ38" s="23" t="str">
        <f t="shared" si="107"/>
        <v/>
      </c>
      <c r="DK38" s="23" t="str">
        <f t="shared" si="108"/>
        <v>XXX</v>
      </c>
      <c r="DL38" s="23" t="str">
        <f t="shared" si="109"/>
        <v>XXX</v>
      </c>
      <c r="DM38" s="23" t="str">
        <f t="shared" si="110"/>
        <v>X</v>
      </c>
      <c r="DN38" s="23" t="str">
        <f t="shared" si="111"/>
        <v>X</v>
      </c>
      <c r="DO38" s="23" t="str">
        <f t="shared" si="112"/>
        <v>X</v>
      </c>
      <c r="DP38" s="23" t="str">
        <f t="shared" si="113"/>
        <v>X</v>
      </c>
      <c r="DQ38" s="23" t="str">
        <f t="shared" si="114"/>
        <v>X</v>
      </c>
      <c r="DR38" s="23" t="str">
        <f t="shared" si="115"/>
        <v>X</v>
      </c>
      <c r="DS38" s="23" t="str">
        <f t="shared" si="116"/>
        <v>0</v>
      </c>
      <c r="DT38" s="23" t="str">
        <f t="shared" si="117"/>
        <v>0</v>
      </c>
      <c r="DU38" s="23" t="str">
        <f t="shared" si="118"/>
        <v>A</v>
      </c>
      <c r="DV38" s="23" t="e">
        <f t="shared" si="119"/>
        <v>#N/A</v>
      </c>
      <c r="DW38" s="23" t="e">
        <f t="shared" si="120"/>
        <v>#N/A</v>
      </c>
      <c r="DX38" s="23" t="e">
        <f t="shared" si="121"/>
        <v>#N/A</v>
      </c>
      <c r="DY38" s="23" t="e">
        <f t="shared" si="122"/>
        <v>#N/A</v>
      </c>
      <c r="DZ38" s="23" t="e">
        <f t="shared" si="123"/>
        <v>#N/A</v>
      </c>
      <c r="EA38" s="23" t="e">
        <f t="shared" si="124"/>
        <v>#N/A</v>
      </c>
      <c r="EB38" s="23">
        <f t="shared" si="125"/>
        <v>25</v>
      </c>
      <c r="EC38" s="23">
        <f t="shared" si="126"/>
        <v>23</v>
      </c>
      <c r="ED38" s="23">
        <f t="shared" si="127"/>
        <v>25</v>
      </c>
      <c r="EE38" s="23">
        <f t="shared" si="128"/>
        <v>23</v>
      </c>
      <c r="EF38" s="23">
        <f t="shared" si="129"/>
        <v>25</v>
      </c>
      <c r="EG38" s="23">
        <f t="shared" si="130"/>
        <v>23</v>
      </c>
      <c r="EH38" s="23">
        <f t="shared" si="131"/>
        <v>1</v>
      </c>
      <c r="EI38" s="23">
        <f t="shared" si="132"/>
        <v>0</v>
      </c>
      <c r="EJ38" s="23">
        <f t="shared" si="133"/>
        <v>1</v>
      </c>
      <c r="EK38" s="23" t="e">
        <f t="shared" si="134"/>
        <v>#N/A</v>
      </c>
      <c r="EL38" s="23" t="e">
        <f t="shared" si="135"/>
        <v>#N/A</v>
      </c>
      <c r="EM38" s="23" t="e">
        <f t="shared" si="136"/>
        <v>#N/A</v>
      </c>
      <c r="EN38" s="23" t="e">
        <f t="shared" si="137"/>
        <v>#N/A</v>
      </c>
      <c r="EO38" s="23" t="e">
        <f t="shared" si="138"/>
        <v>#N/A</v>
      </c>
      <c r="EP38" s="23" t="e">
        <f t="shared" si="139"/>
        <v>#N/A</v>
      </c>
      <c r="EQ38" s="23" t="e">
        <f t="shared" si="140"/>
        <v>#N/A</v>
      </c>
      <c r="ER38" s="23" t="e">
        <f t="shared" si="141"/>
        <v>#N/A</v>
      </c>
    </row>
    <row r="39" spans="1:148" x14ac:dyDescent="0.25">
      <c r="A39" s="26"/>
      <c r="B39" s="26"/>
      <c r="C39" s="25"/>
      <c r="D39" s="2"/>
      <c r="E39" s="25"/>
      <c r="F39" s="25"/>
      <c r="G39" s="22" t="e">
        <f t="shared" si="0"/>
        <v>#N/A</v>
      </c>
      <c r="H39" s="23">
        <f t="shared" si="1"/>
        <v>1900</v>
      </c>
      <c r="I39" s="23">
        <f t="shared" si="2"/>
        <v>1</v>
      </c>
      <c r="J39" s="23">
        <f t="shared" si="3"/>
        <v>0</v>
      </c>
      <c r="K39" s="23" t="str">
        <f t="shared" si="4"/>
        <v/>
      </c>
      <c r="L39" s="23" t="str">
        <f t="shared" si="5"/>
        <v/>
      </c>
      <c r="M39" s="23" t="str">
        <f t="shared" si="6"/>
        <v/>
      </c>
      <c r="N39" s="23" t="str">
        <f t="shared" si="7"/>
        <v/>
      </c>
      <c r="O39" s="23" t="str">
        <f t="shared" si="8"/>
        <v/>
      </c>
      <c r="P39" s="23" t="str">
        <f t="shared" si="9"/>
        <v/>
      </c>
      <c r="Q39" s="23" t="str">
        <f t="shared" si="10"/>
        <v/>
      </c>
      <c r="R39" s="23" t="str">
        <f t="shared" si="11"/>
        <v/>
      </c>
      <c r="S39" s="23" t="str">
        <f t="shared" si="12"/>
        <v/>
      </c>
      <c r="T39" s="23" t="str">
        <f t="shared" si="13"/>
        <v/>
      </c>
      <c r="U39" s="23" t="str">
        <f t="shared" si="14"/>
        <v/>
      </c>
      <c r="V39" s="23" t="str">
        <f t="shared" si="15"/>
        <v/>
      </c>
      <c r="W39" s="23" t="str">
        <f t="shared" si="16"/>
        <v/>
      </c>
      <c r="X39" s="23" t="str">
        <f t="shared" si="17"/>
        <v/>
      </c>
      <c r="Y39" s="23" t="str">
        <f t="shared" si="18"/>
        <v/>
      </c>
      <c r="Z39" s="23" t="str">
        <f t="shared" si="19"/>
        <v/>
      </c>
      <c r="AA39" s="23" t="str">
        <f t="shared" si="20"/>
        <v/>
      </c>
      <c r="AB39" s="23" t="str">
        <f t="shared" si="21"/>
        <v/>
      </c>
      <c r="AC39" s="23" t="str">
        <f t="shared" si="22"/>
        <v/>
      </c>
      <c r="AD39" s="23" t="str">
        <f t="shared" si="23"/>
        <v/>
      </c>
      <c r="AE39" s="23" t="str">
        <f t="shared" si="24"/>
        <v/>
      </c>
      <c r="AF39" s="23" t="str">
        <f t="shared" si="25"/>
        <v/>
      </c>
      <c r="AG39" s="23" t="str">
        <f t="shared" si="26"/>
        <v/>
      </c>
      <c r="AH39" s="23" t="str">
        <f t="shared" si="27"/>
        <v/>
      </c>
      <c r="AI39" s="23" t="str">
        <f t="shared" si="28"/>
        <v/>
      </c>
      <c r="AJ39" s="23" t="str">
        <f t="shared" si="29"/>
        <v/>
      </c>
      <c r="AK39" s="23" t="str">
        <f t="shared" si="30"/>
        <v/>
      </c>
      <c r="AL39" s="23" t="str">
        <f t="shared" si="31"/>
        <v/>
      </c>
      <c r="AM39" s="23" t="str">
        <f t="shared" si="32"/>
        <v/>
      </c>
      <c r="AN39" s="23" t="str">
        <f t="shared" si="33"/>
        <v/>
      </c>
      <c r="AO39" s="23" t="str">
        <f t="shared" si="34"/>
        <v/>
      </c>
      <c r="AP39" s="23" t="str">
        <f t="shared" si="35"/>
        <v/>
      </c>
      <c r="AQ39" s="23" t="str">
        <f t="shared" si="36"/>
        <v/>
      </c>
      <c r="AR39" s="23" t="str">
        <f t="shared" si="37"/>
        <v/>
      </c>
      <c r="AS39" s="23" t="str">
        <f t="shared" si="38"/>
        <v/>
      </c>
      <c r="AT39" s="23" t="str">
        <f t="shared" si="39"/>
        <v/>
      </c>
      <c r="AU39" s="23" t="str">
        <f t="shared" si="40"/>
        <v/>
      </c>
      <c r="AV39" s="23" t="str">
        <f t="shared" si="41"/>
        <v/>
      </c>
      <c r="AW39" s="23" t="str">
        <f t="shared" si="42"/>
        <v/>
      </c>
      <c r="AX39" s="23" t="str">
        <f t="shared" si="43"/>
        <v/>
      </c>
      <c r="AY39" s="23" t="str">
        <f t="shared" si="44"/>
        <v/>
      </c>
      <c r="AZ39" s="23" t="str">
        <f t="shared" si="45"/>
        <v/>
      </c>
      <c r="BA39" s="23" t="str">
        <f t="shared" si="46"/>
        <v/>
      </c>
      <c r="BB39" s="23" t="str">
        <f t="shared" si="47"/>
        <v/>
      </c>
      <c r="BC39" s="23" t="str">
        <f t="shared" si="48"/>
        <v/>
      </c>
      <c r="BD39" s="23" t="str">
        <f t="shared" si="49"/>
        <v/>
      </c>
      <c r="BE39" s="23" t="str">
        <f t="shared" si="50"/>
        <v/>
      </c>
      <c r="BF39" s="23" t="str">
        <f t="shared" si="51"/>
        <v/>
      </c>
      <c r="BG39" s="23" t="str">
        <f t="shared" si="52"/>
        <v/>
      </c>
      <c r="BH39" s="23" t="str">
        <f t="shared" si="53"/>
        <v/>
      </c>
      <c r="BI39" s="23" t="str">
        <f t="shared" si="54"/>
        <v/>
      </c>
      <c r="BJ39" s="23" t="str">
        <f t="shared" si="55"/>
        <v/>
      </c>
      <c r="BK39" s="23" t="str">
        <f t="shared" si="56"/>
        <v/>
      </c>
      <c r="BL39" s="23" t="str">
        <f t="shared" si="57"/>
        <v/>
      </c>
      <c r="BM39" s="23" t="str">
        <f t="shared" si="58"/>
        <v/>
      </c>
      <c r="BN39" s="23" t="str">
        <f t="shared" si="59"/>
        <v/>
      </c>
      <c r="BO39" s="23" t="str">
        <f t="shared" si="60"/>
        <v/>
      </c>
      <c r="BP39" s="23" t="str">
        <f t="shared" si="61"/>
        <v/>
      </c>
      <c r="BQ39" s="23" t="str">
        <f t="shared" si="62"/>
        <v/>
      </c>
      <c r="BR39" s="23" t="str">
        <f t="shared" si="63"/>
        <v/>
      </c>
      <c r="BS39" s="23" t="str">
        <f t="shared" si="64"/>
        <v/>
      </c>
      <c r="BT39" s="23" t="str">
        <f t="shared" si="65"/>
        <v/>
      </c>
      <c r="BU39" s="23" t="str">
        <f t="shared" si="66"/>
        <v/>
      </c>
      <c r="BV39" s="23" t="str">
        <f t="shared" si="67"/>
        <v/>
      </c>
      <c r="BW39" s="23" t="str">
        <f t="shared" si="68"/>
        <v/>
      </c>
      <c r="BX39" s="23" t="str">
        <f t="shared" si="69"/>
        <v/>
      </c>
      <c r="BY39" s="23" t="str">
        <f t="shared" si="70"/>
        <v/>
      </c>
      <c r="BZ39" s="23" t="str">
        <f t="shared" si="71"/>
        <v/>
      </c>
      <c r="CA39" s="23" t="str">
        <f t="shared" si="72"/>
        <v/>
      </c>
      <c r="CB39" s="23" t="str">
        <f t="shared" si="73"/>
        <v/>
      </c>
      <c r="CC39" s="23" t="str">
        <f t="shared" si="74"/>
        <v/>
      </c>
      <c r="CD39" s="23" t="str">
        <f t="shared" si="75"/>
        <v/>
      </c>
      <c r="CE39" s="23" t="str">
        <f t="shared" si="76"/>
        <v/>
      </c>
      <c r="CF39" s="23" t="str">
        <f t="shared" si="77"/>
        <v/>
      </c>
      <c r="CG39" s="23" t="str">
        <f t="shared" si="78"/>
        <v/>
      </c>
      <c r="CH39" s="23" t="str">
        <f t="shared" si="79"/>
        <v/>
      </c>
      <c r="CI39" s="23" t="str">
        <f t="shared" si="80"/>
        <v/>
      </c>
      <c r="CJ39" s="23" t="str">
        <f t="shared" si="81"/>
        <v/>
      </c>
      <c r="CK39" s="23" t="str">
        <f t="shared" si="82"/>
        <v/>
      </c>
      <c r="CL39" s="23" t="str">
        <f t="shared" si="83"/>
        <v/>
      </c>
      <c r="CM39" s="23" t="str">
        <f t="shared" si="84"/>
        <v/>
      </c>
      <c r="CN39" s="23" t="str">
        <f t="shared" si="85"/>
        <v/>
      </c>
      <c r="CO39" s="23" t="str">
        <f t="shared" si="86"/>
        <v/>
      </c>
      <c r="CP39" s="23" t="str">
        <f t="shared" si="87"/>
        <v/>
      </c>
      <c r="CQ39" s="23" t="str">
        <f t="shared" si="88"/>
        <v/>
      </c>
      <c r="CR39" s="23" t="str">
        <f t="shared" si="89"/>
        <v/>
      </c>
      <c r="CS39" s="23" t="str">
        <f t="shared" si="90"/>
        <v/>
      </c>
      <c r="CT39" s="23" t="str">
        <f t="shared" si="91"/>
        <v/>
      </c>
      <c r="CU39" s="23" t="str">
        <f t="shared" si="92"/>
        <v/>
      </c>
      <c r="CV39" s="23" t="str">
        <f t="shared" si="93"/>
        <v/>
      </c>
      <c r="CW39" s="23" t="str">
        <f t="shared" si="94"/>
        <v/>
      </c>
      <c r="CX39" s="23" t="str">
        <f t="shared" si="95"/>
        <v/>
      </c>
      <c r="CY39" s="23" t="str">
        <f t="shared" si="96"/>
        <v/>
      </c>
      <c r="CZ39" s="23" t="str">
        <f t="shared" si="97"/>
        <v/>
      </c>
      <c r="DA39" s="23" t="str">
        <f t="shared" si="98"/>
        <v/>
      </c>
      <c r="DB39" s="23" t="str">
        <f t="shared" si="99"/>
        <v/>
      </c>
      <c r="DC39" s="23" t="e">
        <f t="shared" si="100"/>
        <v>#N/A</v>
      </c>
      <c r="DD39" s="23" t="str">
        <f t="shared" si="101"/>
        <v>00</v>
      </c>
      <c r="DE39" s="23" t="str">
        <f t="shared" si="102"/>
        <v>A</v>
      </c>
      <c r="DF39" s="23" t="e">
        <f t="shared" si="103"/>
        <v>#N/A</v>
      </c>
      <c r="DG39" s="23" t="str">
        <f t="shared" si="104"/>
        <v/>
      </c>
      <c r="DH39" s="23" t="str">
        <f t="shared" si="105"/>
        <v/>
      </c>
      <c r="DI39" s="23" t="str">
        <f t="shared" si="106"/>
        <v/>
      </c>
      <c r="DJ39" s="23" t="str">
        <f t="shared" si="107"/>
        <v/>
      </c>
      <c r="DK39" s="23" t="str">
        <f t="shared" si="108"/>
        <v>XXX</v>
      </c>
      <c r="DL39" s="23" t="str">
        <f t="shared" si="109"/>
        <v>XXX</v>
      </c>
      <c r="DM39" s="23" t="str">
        <f t="shared" si="110"/>
        <v>X</v>
      </c>
      <c r="DN39" s="23" t="str">
        <f t="shared" si="111"/>
        <v>X</v>
      </c>
      <c r="DO39" s="23" t="str">
        <f t="shared" si="112"/>
        <v>X</v>
      </c>
      <c r="DP39" s="23" t="str">
        <f t="shared" si="113"/>
        <v>X</v>
      </c>
      <c r="DQ39" s="23" t="str">
        <f t="shared" si="114"/>
        <v>X</v>
      </c>
      <c r="DR39" s="23" t="str">
        <f t="shared" si="115"/>
        <v>X</v>
      </c>
      <c r="DS39" s="23" t="str">
        <f t="shared" si="116"/>
        <v>0</v>
      </c>
      <c r="DT39" s="23" t="str">
        <f t="shared" si="117"/>
        <v>0</v>
      </c>
      <c r="DU39" s="23" t="str">
        <f t="shared" si="118"/>
        <v>A</v>
      </c>
      <c r="DV39" s="23" t="e">
        <f t="shared" si="119"/>
        <v>#N/A</v>
      </c>
      <c r="DW39" s="23" t="e">
        <f t="shared" si="120"/>
        <v>#N/A</v>
      </c>
      <c r="DX39" s="23" t="e">
        <f t="shared" si="121"/>
        <v>#N/A</v>
      </c>
      <c r="DY39" s="23" t="e">
        <f t="shared" si="122"/>
        <v>#N/A</v>
      </c>
      <c r="DZ39" s="23" t="e">
        <f t="shared" si="123"/>
        <v>#N/A</v>
      </c>
      <c r="EA39" s="23" t="e">
        <f t="shared" si="124"/>
        <v>#N/A</v>
      </c>
      <c r="EB39" s="23">
        <f t="shared" si="125"/>
        <v>25</v>
      </c>
      <c r="EC39" s="23">
        <f t="shared" si="126"/>
        <v>23</v>
      </c>
      <c r="ED39" s="23">
        <f t="shared" si="127"/>
        <v>25</v>
      </c>
      <c r="EE39" s="23">
        <f t="shared" si="128"/>
        <v>23</v>
      </c>
      <c r="EF39" s="23">
        <f t="shared" si="129"/>
        <v>25</v>
      </c>
      <c r="EG39" s="23">
        <f t="shared" si="130"/>
        <v>23</v>
      </c>
      <c r="EH39" s="23">
        <f t="shared" si="131"/>
        <v>1</v>
      </c>
      <c r="EI39" s="23">
        <f t="shared" si="132"/>
        <v>0</v>
      </c>
      <c r="EJ39" s="23">
        <f t="shared" si="133"/>
        <v>1</v>
      </c>
      <c r="EK39" s="23" t="e">
        <f t="shared" si="134"/>
        <v>#N/A</v>
      </c>
      <c r="EL39" s="23" t="e">
        <f t="shared" si="135"/>
        <v>#N/A</v>
      </c>
      <c r="EM39" s="23" t="e">
        <f t="shared" si="136"/>
        <v>#N/A</v>
      </c>
      <c r="EN39" s="23" t="e">
        <f t="shared" si="137"/>
        <v>#N/A</v>
      </c>
      <c r="EO39" s="23" t="e">
        <f t="shared" si="138"/>
        <v>#N/A</v>
      </c>
      <c r="EP39" s="23" t="e">
        <f t="shared" si="139"/>
        <v>#N/A</v>
      </c>
      <c r="EQ39" s="23" t="e">
        <f t="shared" si="140"/>
        <v>#N/A</v>
      </c>
      <c r="ER39" s="23" t="e">
        <f t="shared" si="141"/>
        <v>#N/A</v>
      </c>
    </row>
    <row r="40" spans="1:148" x14ac:dyDescent="0.25">
      <c r="A40" s="26"/>
      <c r="B40" s="26"/>
      <c r="C40" s="25"/>
      <c r="D40" s="2"/>
      <c r="E40" s="25"/>
      <c r="F40" s="25"/>
      <c r="G40" s="22" t="e">
        <f t="shared" si="0"/>
        <v>#N/A</v>
      </c>
      <c r="H40" s="23">
        <f t="shared" si="1"/>
        <v>1900</v>
      </c>
      <c r="I40" s="23">
        <f t="shared" si="2"/>
        <v>1</v>
      </c>
      <c r="J40" s="23">
        <f t="shared" si="3"/>
        <v>0</v>
      </c>
      <c r="K40" s="23" t="str">
        <f t="shared" si="4"/>
        <v/>
      </c>
      <c r="L40" s="23" t="str">
        <f t="shared" si="5"/>
        <v/>
      </c>
      <c r="M40" s="23" t="str">
        <f t="shared" si="6"/>
        <v/>
      </c>
      <c r="N40" s="23" t="str">
        <f t="shared" si="7"/>
        <v/>
      </c>
      <c r="O40" s="23" t="str">
        <f t="shared" si="8"/>
        <v/>
      </c>
      <c r="P40" s="23" t="str">
        <f t="shared" si="9"/>
        <v/>
      </c>
      <c r="Q40" s="23" t="str">
        <f t="shared" si="10"/>
        <v/>
      </c>
      <c r="R40" s="23" t="str">
        <f t="shared" si="11"/>
        <v/>
      </c>
      <c r="S40" s="23" t="str">
        <f t="shared" si="12"/>
        <v/>
      </c>
      <c r="T40" s="23" t="str">
        <f t="shared" si="13"/>
        <v/>
      </c>
      <c r="U40" s="23" t="str">
        <f t="shared" si="14"/>
        <v/>
      </c>
      <c r="V40" s="23" t="str">
        <f t="shared" si="15"/>
        <v/>
      </c>
      <c r="W40" s="23" t="str">
        <f t="shared" si="16"/>
        <v/>
      </c>
      <c r="X40" s="23" t="str">
        <f t="shared" si="17"/>
        <v/>
      </c>
      <c r="Y40" s="23" t="str">
        <f t="shared" si="18"/>
        <v/>
      </c>
      <c r="Z40" s="23" t="str">
        <f t="shared" si="19"/>
        <v/>
      </c>
      <c r="AA40" s="23" t="str">
        <f t="shared" si="20"/>
        <v/>
      </c>
      <c r="AB40" s="23" t="str">
        <f t="shared" si="21"/>
        <v/>
      </c>
      <c r="AC40" s="23" t="str">
        <f t="shared" si="22"/>
        <v/>
      </c>
      <c r="AD40" s="23" t="str">
        <f t="shared" si="23"/>
        <v/>
      </c>
      <c r="AE40" s="23" t="str">
        <f t="shared" si="24"/>
        <v/>
      </c>
      <c r="AF40" s="23" t="str">
        <f t="shared" si="25"/>
        <v/>
      </c>
      <c r="AG40" s="23" t="str">
        <f t="shared" si="26"/>
        <v/>
      </c>
      <c r="AH40" s="23" t="str">
        <f t="shared" si="27"/>
        <v/>
      </c>
      <c r="AI40" s="23" t="str">
        <f t="shared" si="28"/>
        <v/>
      </c>
      <c r="AJ40" s="23" t="str">
        <f t="shared" si="29"/>
        <v/>
      </c>
      <c r="AK40" s="23" t="str">
        <f t="shared" si="30"/>
        <v/>
      </c>
      <c r="AL40" s="23" t="str">
        <f t="shared" si="31"/>
        <v/>
      </c>
      <c r="AM40" s="23" t="str">
        <f t="shared" si="32"/>
        <v/>
      </c>
      <c r="AN40" s="23" t="str">
        <f t="shared" si="33"/>
        <v/>
      </c>
      <c r="AO40" s="23" t="str">
        <f t="shared" si="34"/>
        <v/>
      </c>
      <c r="AP40" s="23" t="str">
        <f t="shared" si="35"/>
        <v/>
      </c>
      <c r="AQ40" s="23" t="str">
        <f t="shared" si="36"/>
        <v/>
      </c>
      <c r="AR40" s="23" t="str">
        <f t="shared" si="37"/>
        <v/>
      </c>
      <c r="AS40" s="23" t="str">
        <f t="shared" si="38"/>
        <v/>
      </c>
      <c r="AT40" s="23" t="str">
        <f t="shared" si="39"/>
        <v/>
      </c>
      <c r="AU40" s="23" t="str">
        <f t="shared" si="40"/>
        <v/>
      </c>
      <c r="AV40" s="23" t="str">
        <f t="shared" si="41"/>
        <v/>
      </c>
      <c r="AW40" s="23" t="str">
        <f t="shared" si="42"/>
        <v/>
      </c>
      <c r="AX40" s="23" t="str">
        <f t="shared" si="43"/>
        <v/>
      </c>
      <c r="AY40" s="23" t="str">
        <f t="shared" si="44"/>
        <v/>
      </c>
      <c r="AZ40" s="23" t="str">
        <f t="shared" si="45"/>
        <v/>
      </c>
      <c r="BA40" s="23" t="str">
        <f t="shared" si="46"/>
        <v/>
      </c>
      <c r="BB40" s="23" t="str">
        <f t="shared" si="47"/>
        <v/>
      </c>
      <c r="BC40" s="23" t="str">
        <f t="shared" si="48"/>
        <v/>
      </c>
      <c r="BD40" s="23" t="str">
        <f t="shared" si="49"/>
        <v/>
      </c>
      <c r="BE40" s="23" t="str">
        <f t="shared" si="50"/>
        <v/>
      </c>
      <c r="BF40" s="23" t="str">
        <f t="shared" si="51"/>
        <v/>
      </c>
      <c r="BG40" s="23" t="str">
        <f t="shared" si="52"/>
        <v/>
      </c>
      <c r="BH40" s="23" t="str">
        <f t="shared" si="53"/>
        <v/>
      </c>
      <c r="BI40" s="23" t="str">
        <f t="shared" si="54"/>
        <v/>
      </c>
      <c r="BJ40" s="23" t="str">
        <f t="shared" si="55"/>
        <v/>
      </c>
      <c r="BK40" s="23" t="str">
        <f t="shared" si="56"/>
        <v/>
      </c>
      <c r="BL40" s="23" t="str">
        <f t="shared" si="57"/>
        <v/>
      </c>
      <c r="BM40" s="23" t="str">
        <f t="shared" si="58"/>
        <v/>
      </c>
      <c r="BN40" s="23" t="str">
        <f t="shared" si="59"/>
        <v/>
      </c>
      <c r="BO40" s="23" t="str">
        <f t="shared" si="60"/>
        <v/>
      </c>
      <c r="BP40" s="23" t="str">
        <f t="shared" si="61"/>
        <v/>
      </c>
      <c r="BQ40" s="23" t="str">
        <f t="shared" si="62"/>
        <v/>
      </c>
      <c r="BR40" s="23" t="str">
        <f t="shared" si="63"/>
        <v/>
      </c>
      <c r="BS40" s="23" t="str">
        <f t="shared" si="64"/>
        <v/>
      </c>
      <c r="BT40" s="23" t="str">
        <f t="shared" si="65"/>
        <v/>
      </c>
      <c r="BU40" s="23" t="str">
        <f t="shared" si="66"/>
        <v/>
      </c>
      <c r="BV40" s="23" t="str">
        <f t="shared" si="67"/>
        <v/>
      </c>
      <c r="BW40" s="23" t="str">
        <f t="shared" si="68"/>
        <v/>
      </c>
      <c r="BX40" s="23" t="str">
        <f t="shared" si="69"/>
        <v/>
      </c>
      <c r="BY40" s="23" t="str">
        <f t="shared" si="70"/>
        <v/>
      </c>
      <c r="BZ40" s="23" t="str">
        <f t="shared" si="71"/>
        <v/>
      </c>
      <c r="CA40" s="23" t="str">
        <f t="shared" si="72"/>
        <v/>
      </c>
      <c r="CB40" s="23" t="str">
        <f t="shared" si="73"/>
        <v/>
      </c>
      <c r="CC40" s="23" t="str">
        <f t="shared" si="74"/>
        <v/>
      </c>
      <c r="CD40" s="23" t="str">
        <f t="shared" si="75"/>
        <v/>
      </c>
      <c r="CE40" s="23" t="str">
        <f t="shared" si="76"/>
        <v/>
      </c>
      <c r="CF40" s="23" t="str">
        <f t="shared" si="77"/>
        <v/>
      </c>
      <c r="CG40" s="23" t="str">
        <f t="shared" si="78"/>
        <v/>
      </c>
      <c r="CH40" s="23" t="str">
        <f t="shared" si="79"/>
        <v/>
      </c>
      <c r="CI40" s="23" t="str">
        <f t="shared" si="80"/>
        <v/>
      </c>
      <c r="CJ40" s="23" t="str">
        <f t="shared" si="81"/>
        <v/>
      </c>
      <c r="CK40" s="23" t="str">
        <f t="shared" si="82"/>
        <v/>
      </c>
      <c r="CL40" s="23" t="str">
        <f t="shared" si="83"/>
        <v/>
      </c>
      <c r="CM40" s="23" t="str">
        <f t="shared" si="84"/>
        <v/>
      </c>
      <c r="CN40" s="23" t="str">
        <f t="shared" si="85"/>
        <v/>
      </c>
      <c r="CO40" s="23" t="str">
        <f t="shared" si="86"/>
        <v/>
      </c>
      <c r="CP40" s="23" t="str">
        <f t="shared" si="87"/>
        <v/>
      </c>
      <c r="CQ40" s="23" t="str">
        <f t="shared" si="88"/>
        <v/>
      </c>
      <c r="CR40" s="23" t="str">
        <f t="shared" si="89"/>
        <v/>
      </c>
      <c r="CS40" s="23" t="str">
        <f t="shared" si="90"/>
        <v/>
      </c>
      <c r="CT40" s="23" t="str">
        <f t="shared" si="91"/>
        <v/>
      </c>
      <c r="CU40" s="23" t="str">
        <f t="shared" si="92"/>
        <v/>
      </c>
      <c r="CV40" s="23" t="str">
        <f t="shared" si="93"/>
        <v/>
      </c>
      <c r="CW40" s="23" t="str">
        <f t="shared" si="94"/>
        <v/>
      </c>
      <c r="CX40" s="23" t="str">
        <f t="shared" si="95"/>
        <v/>
      </c>
      <c r="CY40" s="23" t="str">
        <f t="shared" si="96"/>
        <v/>
      </c>
      <c r="CZ40" s="23" t="str">
        <f t="shared" si="97"/>
        <v/>
      </c>
      <c r="DA40" s="23" t="str">
        <f t="shared" si="98"/>
        <v/>
      </c>
      <c r="DB40" s="23" t="str">
        <f t="shared" si="99"/>
        <v/>
      </c>
      <c r="DC40" s="23" t="e">
        <f t="shared" si="100"/>
        <v>#N/A</v>
      </c>
      <c r="DD40" s="23" t="str">
        <f t="shared" si="101"/>
        <v>00</v>
      </c>
      <c r="DE40" s="23" t="str">
        <f t="shared" si="102"/>
        <v>A</v>
      </c>
      <c r="DF40" s="23" t="e">
        <f t="shared" si="103"/>
        <v>#N/A</v>
      </c>
      <c r="DG40" s="23" t="str">
        <f t="shared" si="104"/>
        <v/>
      </c>
      <c r="DH40" s="23" t="str">
        <f t="shared" si="105"/>
        <v/>
      </c>
      <c r="DI40" s="23" t="str">
        <f t="shared" si="106"/>
        <v/>
      </c>
      <c r="DJ40" s="23" t="str">
        <f t="shared" si="107"/>
        <v/>
      </c>
      <c r="DK40" s="23" t="str">
        <f t="shared" si="108"/>
        <v>XXX</v>
      </c>
      <c r="DL40" s="23" t="str">
        <f t="shared" si="109"/>
        <v>XXX</v>
      </c>
      <c r="DM40" s="23" t="str">
        <f t="shared" si="110"/>
        <v>X</v>
      </c>
      <c r="DN40" s="23" t="str">
        <f t="shared" si="111"/>
        <v>X</v>
      </c>
      <c r="DO40" s="23" t="str">
        <f t="shared" si="112"/>
        <v>X</v>
      </c>
      <c r="DP40" s="23" t="str">
        <f t="shared" si="113"/>
        <v>X</v>
      </c>
      <c r="DQ40" s="23" t="str">
        <f t="shared" si="114"/>
        <v>X</v>
      </c>
      <c r="DR40" s="23" t="str">
        <f t="shared" si="115"/>
        <v>X</v>
      </c>
      <c r="DS40" s="23" t="str">
        <f t="shared" si="116"/>
        <v>0</v>
      </c>
      <c r="DT40" s="23" t="str">
        <f t="shared" si="117"/>
        <v>0</v>
      </c>
      <c r="DU40" s="23" t="str">
        <f t="shared" si="118"/>
        <v>A</v>
      </c>
      <c r="DV40" s="23" t="e">
        <f t="shared" si="119"/>
        <v>#N/A</v>
      </c>
      <c r="DW40" s="23" t="e">
        <f t="shared" si="120"/>
        <v>#N/A</v>
      </c>
      <c r="DX40" s="23" t="e">
        <f t="shared" si="121"/>
        <v>#N/A</v>
      </c>
      <c r="DY40" s="23" t="e">
        <f t="shared" si="122"/>
        <v>#N/A</v>
      </c>
      <c r="DZ40" s="23" t="e">
        <f t="shared" si="123"/>
        <v>#N/A</v>
      </c>
      <c r="EA40" s="23" t="e">
        <f t="shared" si="124"/>
        <v>#N/A</v>
      </c>
      <c r="EB40" s="23">
        <f t="shared" si="125"/>
        <v>25</v>
      </c>
      <c r="EC40" s="23">
        <f t="shared" si="126"/>
        <v>23</v>
      </c>
      <c r="ED40" s="23">
        <f t="shared" si="127"/>
        <v>25</v>
      </c>
      <c r="EE40" s="23">
        <f t="shared" si="128"/>
        <v>23</v>
      </c>
      <c r="EF40" s="23">
        <f t="shared" si="129"/>
        <v>25</v>
      </c>
      <c r="EG40" s="23">
        <f t="shared" si="130"/>
        <v>23</v>
      </c>
      <c r="EH40" s="23">
        <f t="shared" si="131"/>
        <v>1</v>
      </c>
      <c r="EI40" s="23">
        <f t="shared" si="132"/>
        <v>0</v>
      </c>
      <c r="EJ40" s="23">
        <f t="shared" si="133"/>
        <v>1</v>
      </c>
      <c r="EK40" s="23" t="e">
        <f t="shared" si="134"/>
        <v>#N/A</v>
      </c>
      <c r="EL40" s="23" t="e">
        <f t="shared" si="135"/>
        <v>#N/A</v>
      </c>
      <c r="EM40" s="23" t="e">
        <f t="shared" si="136"/>
        <v>#N/A</v>
      </c>
      <c r="EN40" s="23" t="e">
        <f t="shared" si="137"/>
        <v>#N/A</v>
      </c>
      <c r="EO40" s="23" t="e">
        <f t="shared" si="138"/>
        <v>#N/A</v>
      </c>
      <c r="EP40" s="23" t="e">
        <f t="shared" si="139"/>
        <v>#N/A</v>
      </c>
      <c r="EQ40" s="23" t="e">
        <f t="shared" si="140"/>
        <v>#N/A</v>
      </c>
      <c r="ER40" s="23" t="e">
        <f t="shared" si="141"/>
        <v>#N/A</v>
      </c>
    </row>
    <row r="41" spans="1:148" x14ac:dyDescent="0.25">
      <c r="A41" s="26"/>
      <c r="B41" s="26"/>
      <c r="C41" s="25"/>
      <c r="D41" s="2"/>
      <c r="E41" s="25"/>
      <c r="F41" s="25"/>
      <c r="G41" s="22" t="e">
        <f t="shared" si="0"/>
        <v>#N/A</v>
      </c>
      <c r="H41" s="23">
        <f t="shared" si="1"/>
        <v>1900</v>
      </c>
      <c r="I41" s="23">
        <f t="shared" si="2"/>
        <v>1</v>
      </c>
      <c r="J41" s="23">
        <f t="shared" si="3"/>
        <v>0</v>
      </c>
      <c r="K41" s="23" t="str">
        <f t="shared" si="4"/>
        <v/>
      </c>
      <c r="L41" s="23" t="str">
        <f t="shared" si="5"/>
        <v/>
      </c>
      <c r="M41" s="23" t="str">
        <f t="shared" si="6"/>
        <v/>
      </c>
      <c r="N41" s="23" t="str">
        <f t="shared" si="7"/>
        <v/>
      </c>
      <c r="O41" s="23" t="str">
        <f t="shared" si="8"/>
        <v/>
      </c>
      <c r="P41" s="23" t="str">
        <f t="shared" si="9"/>
        <v/>
      </c>
      <c r="Q41" s="23" t="str">
        <f t="shared" si="10"/>
        <v/>
      </c>
      <c r="R41" s="23" t="str">
        <f t="shared" si="11"/>
        <v/>
      </c>
      <c r="S41" s="23" t="str">
        <f t="shared" si="12"/>
        <v/>
      </c>
      <c r="T41" s="23" t="str">
        <f t="shared" si="13"/>
        <v/>
      </c>
      <c r="U41" s="23" t="str">
        <f t="shared" si="14"/>
        <v/>
      </c>
      <c r="V41" s="23" t="str">
        <f t="shared" si="15"/>
        <v/>
      </c>
      <c r="W41" s="23" t="str">
        <f t="shared" si="16"/>
        <v/>
      </c>
      <c r="X41" s="23" t="str">
        <f t="shared" si="17"/>
        <v/>
      </c>
      <c r="Y41" s="23" t="str">
        <f t="shared" si="18"/>
        <v/>
      </c>
      <c r="Z41" s="23" t="str">
        <f t="shared" si="19"/>
        <v/>
      </c>
      <c r="AA41" s="23" t="str">
        <f t="shared" si="20"/>
        <v/>
      </c>
      <c r="AB41" s="23" t="str">
        <f t="shared" si="21"/>
        <v/>
      </c>
      <c r="AC41" s="23" t="str">
        <f t="shared" si="22"/>
        <v/>
      </c>
      <c r="AD41" s="23" t="str">
        <f t="shared" si="23"/>
        <v/>
      </c>
      <c r="AE41" s="23" t="str">
        <f t="shared" si="24"/>
        <v/>
      </c>
      <c r="AF41" s="23" t="str">
        <f t="shared" si="25"/>
        <v/>
      </c>
      <c r="AG41" s="23" t="str">
        <f t="shared" si="26"/>
        <v/>
      </c>
      <c r="AH41" s="23" t="str">
        <f t="shared" si="27"/>
        <v/>
      </c>
      <c r="AI41" s="23" t="str">
        <f t="shared" si="28"/>
        <v/>
      </c>
      <c r="AJ41" s="23" t="str">
        <f t="shared" si="29"/>
        <v/>
      </c>
      <c r="AK41" s="23" t="str">
        <f t="shared" si="30"/>
        <v/>
      </c>
      <c r="AL41" s="23" t="str">
        <f t="shared" si="31"/>
        <v/>
      </c>
      <c r="AM41" s="23" t="str">
        <f t="shared" si="32"/>
        <v/>
      </c>
      <c r="AN41" s="23" t="str">
        <f t="shared" si="33"/>
        <v/>
      </c>
      <c r="AO41" s="23" t="str">
        <f t="shared" si="34"/>
        <v/>
      </c>
      <c r="AP41" s="23" t="str">
        <f t="shared" si="35"/>
        <v/>
      </c>
      <c r="AQ41" s="23" t="str">
        <f t="shared" si="36"/>
        <v/>
      </c>
      <c r="AR41" s="23" t="str">
        <f t="shared" si="37"/>
        <v/>
      </c>
      <c r="AS41" s="23" t="str">
        <f t="shared" si="38"/>
        <v/>
      </c>
      <c r="AT41" s="23" t="str">
        <f t="shared" si="39"/>
        <v/>
      </c>
      <c r="AU41" s="23" t="str">
        <f t="shared" si="40"/>
        <v/>
      </c>
      <c r="AV41" s="23" t="str">
        <f t="shared" si="41"/>
        <v/>
      </c>
      <c r="AW41" s="23" t="str">
        <f t="shared" si="42"/>
        <v/>
      </c>
      <c r="AX41" s="23" t="str">
        <f t="shared" si="43"/>
        <v/>
      </c>
      <c r="AY41" s="23" t="str">
        <f t="shared" si="44"/>
        <v/>
      </c>
      <c r="AZ41" s="23" t="str">
        <f t="shared" si="45"/>
        <v/>
      </c>
      <c r="BA41" s="23" t="str">
        <f t="shared" si="46"/>
        <v/>
      </c>
      <c r="BB41" s="23" t="str">
        <f t="shared" si="47"/>
        <v/>
      </c>
      <c r="BC41" s="23" t="str">
        <f t="shared" si="48"/>
        <v/>
      </c>
      <c r="BD41" s="23" t="str">
        <f t="shared" si="49"/>
        <v/>
      </c>
      <c r="BE41" s="23" t="str">
        <f t="shared" si="50"/>
        <v/>
      </c>
      <c r="BF41" s="23" t="str">
        <f t="shared" si="51"/>
        <v/>
      </c>
      <c r="BG41" s="23" t="str">
        <f t="shared" si="52"/>
        <v/>
      </c>
      <c r="BH41" s="23" t="str">
        <f t="shared" si="53"/>
        <v/>
      </c>
      <c r="BI41" s="23" t="str">
        <f t="shared" si="54"/>
        <v/>
      </c>
      <c r="BJ41" s="23" t="str">
        <f t="shared" si="55"/>
        <v/>
      </c>
      <c r="BK41" s="23" t="str">
        <f t="shared" si="56"/>
        <v/>
      </c>
      <c r="BL41" s="23" t="str">
        <f t="shared" si="57"/>
        <v/>
      </c>
      <c r="BM41" s="23" t="str">
        <f t="shared" si="58"/>
        <v/>
      </c>
      <c r="BN41" s="23" t="str">
        <f t="shared" si="59"/>
        <v/>
      </c>
      <c r="BO41" s="23" t="str">
        <f t="shared" si="60"/>
        <v/>
      </c>
      <c r="BP41" s="23" t="str">
        <f t="shared" si="61"/>
        <v/>
      </c>
      <c r="BQ41" s="23" t="str">
        <f t="shared" si="62"/>
        <v/>
      </c>
      <c r="BR41" s="23" t="str">
        <f t="shared" si="63"/>
        <v/>
      </c>
      <c r="BS41" s="23" t="str">
        <f t="shared" si="64"/>
        <v/>
      </c>
      <c r="BT41" s="23" t="str">
        <f t="shared" si="65"/>
        <v/>
      </c>
      <c r="BU41" s="23" t="str">
        <f t="shared" si="66"/>
        <v/>
      </c>
      <c r="BV41" s="23" t="str">
        <f t="shared" si="67"/>
        <v/>
      </c>
      <c r="BW41" s="23" t="str">
        <f t="shared" si="68"/>
        <v/>
      </c>
      <c r="BX41" s="23" t="str">
        <f t="shared" si="69"/>
        <v/>
      </c>
      <c r="BY41" s="23" t="str">
        <f t="shared" si="70"/>
        <v/>
      </c>
      <c r="BZ41" s="23" t="str">
        <f t="shared" si="71"/>
        <v/>
      </c>
      <c r="CA41" s="23" t="str">
        <f t="shared" si="72"/>
        <v/>
      </c>
      <c r="CB41" s="23" t="str">
        <f t="shared" si="73"/>
        <v/>
      </c>
      <c r="CC41" s="23" t="str">
        <f t="shared" si="74"/>
        <v/>
      </c>
      <c r="CD41" s="23" t="str">
        <f t="shared" si="75"/>
        <v/>
      </c>
      <c r="CE41" s="23" t="str">
        <f t="shared" si="76"/>
        <v/>
      </c>
      <c r="CF41" s="23" t="str">
        <f t="shared" si="77"/>
        <v/>
      </c>
      <c r="CG41" s="23" t="str">
        <f t="shared" si="78"/>
        <v/>
      </c>
      <c r="CH41" s="23" t="str">
        <f t="shared" si="79"/>
        <v/>
      </c>
      <c r="CI41" s="23" t="str">
        <f t="shared" si="80"/>
        <v/>
      </c>
      <c r="CJ41" s="23" t="str">
        <f t="shared" si="81"/>
        <v/>
      </c>
      <c r="CK41" s="23" t="str">
        <f t="shared" si="82"/>
        <v/>
      </c>
      <c r="CL41" s="23" t="str">
        <f t="shared" si="83"/>
        <v/>
      </c>
      <c r="CM41" s="23" t="str">
        <f t="shared" si="84"/>
        <v/>
      </c>
      <c r="CN41" s="23" t="str">
        <f t="shared" si="85"/>
        <v/>
      </c>
      <c r="CO41" s="23" t="str">
        <f t="shared" si="86"/>
        <v/>
      </c>
      <c r="CP41" s="23" t="str">
        <f t="shared" si="87"/>
        <v/>
      </c>
      <c r="CQ41" s="23" t="str">
        <f t="shared" si="88"/>
        <v/>
      </c>
      <c r="CR41" s="23" t="str">
        <f t="shared" si="89"/>
        <v/>
      </c>
      <c r="CS41" s="23" t="str">
        <f t="shared" si="90"/>
        <v/>
      </c>
      <c r="CT41" s="23" t="str">
        <f t="shared" si="91"/>
        <v/>
      </c>
      <c r="CU41" s="23" t="str">
        <f t="shared" si="92"/>
        <v/>
      </c>
      <c r="CV41" s="23" t="str">
        <f t="shared" si="93"/>
        <v/>
      </c>
      <c r="CW41" s="23" t="str">
        <f t="shared" si="94"/>
        <v/>
      </c>
      <c r="CX41" s="23" t="str">
        <f t="shared" si="95"/>
        <v/>
      </c>
      <c r="CY41" s="23" t="str">
        <f t="shared" si="96"/>
        <v/>
      </c>
      <c r="CZ41" s="23" t="str">
        <f t="shared" si="97"/>
        <v/>
      </c>
      <c r="DA41" s="23" t="str">
        <f t="shared" si="98"/>
        <v/>
      </c>
      <c r="DB41" s="23" t="str">
        <f t="shared" si="99"/>
        <v/>
      </c>
      <c r="DC41" s="23" t="e">
        <f t="shared" si="100"/>
        <v>#N/A</v>
      </c>
      <c r="DD41" s="23" t="str">
        <f t="shared" si="101"/>
        <v>00</v>
      </c>
      <c r="DE41" s="23" t="str">
        <f t="shared" si="102"/>
        <v>A</v>
      </c>
      <c r="DF41" s="23" t="e">
        <f t="shared" si="103"/>
        <v>#N/A</v>
      </c>
      <c r="DG41" s="23" t="str">
        <f t="shared" si="104"/>
        <v/>
      </c>
      <c r="DH41" s="23" t="str">
        <f t="shared" si="105"/>
        <v/>
      </c>
      <c r="DI41" s="23" t="str">
        <f t="shared" si="106"/>
        <v/>
      </c>
      <c r="DJ41" s="23" t="str">
        <f t="shared" si="107"/>
        <v/>
      </c>
      <c r="DK41" s="23" t="str">
        <f t="shared" si="108"/>
        <v>XXX</v>
      </c>
      <c r="DL41" s="23" t="str">
        <f t="shared" si="109"/>
        <v>XXX</v>
      </c>
      <c r="DM41" s="23" t="str">
        <f t="shared" si="110"/>
        <v>X</v>
      </c>
      <c r="DN41" s="23" t="str">
        <f t="shared" si="111"/>
        <v>X</v>
      </c>
      <c r="DO41" s="23" t="str">
        <f t="shared" si="112"/>
        <v>X</v>
      </c>
      <c r="DP41" s="23" t="str">
        <f t="shared" si="113"/>
        <v>X</v>
      </c>
      <c r="DQ41" s="23" t="str">
        <f t="shared" si="114"/>
        <v>X</v>
      </c>
      <c r="DR41" s="23" t="str">
        <f t="shared" si="115"/>
        <v>X</v>
      </c>
      <c r="DS41" s="23" t="str">
        <f t="shared" si="116"/>
        <v>0</v>
      </c>
      <c r="DT41" s="23" t="str">
        <f t="shared" si="117"/>
        <v>0</v>
      </c>
      <c r="DU41" s="23" t="str">
        <f t="shared" si="118"/>
        <v>A</v>
      </c>
      <c r="DV41" s="23" t="e">
        <f t="shared" si="119"/>
        <v>#N/A</v>
      </c>
      <c r="DW41" s="23" t="e">
        <f t="shared" si="120"/>
        <v>#N/A</v>
      </c>
      <c r="DX41" s="23" t="e">
        <f t="shared" si="121"/>
        <v>#N/A</v>
      </c>
      <c r="DY41" s="23" t="e">
        <f t="shared" si="122"/>
        <v>#N/A</v>
      </c>
      <c r="DZ41" s="23" t="e">
        <f t="shared" si="123"/>
        <v>#N/A</v>
      </c>
      <c r="EA41" s="23" t="e">
        <f t="shared" si="124"/>
        <v>#N/A</v>
      </c>
      <c r="EB41" s="23">
        <f t="shared" si="125"/>
        <v>25</v>
      </c>
      <c r="EC41" s="23">
        <f t="shared" si="126"/>
        <v>23</v>
      </c>
      <c r="ED41" s="23">
        <f t="shared" si="127"/>
        <v>25</v>
      </c>
      <c r="EE41" s="23">
        <f t="shared" si="128"/>
        <v>23</v>
      </c>
      <c r="EF41" s="23">
        <f t="shared" si="129"/>
        <v>25</v>
      </c>
      <c r="EG41" s="23">
        <f t="shared" si="130"/>
        <v>23</v>
      </c>
      <c r="EH41" s="23">
        <f t="shared" si="131"/>
        <v>1</v>
      </c>
      <c r="EI41" s="23">
        <f t="shared" si="132"/>
        <v>0</v>
      </c>
      <c r="EJ41" s="23">
        <f t="shared" si="133"/>
        <v>1</v>
      </c>
      <c r="EK41" s="23" t="e">
        <f t="shared" si="134"/>
        <v>#N/A</v>
      </c>
      <c r="EL41" s="23" t="e">
        <f t="shared" si="135"/>
        <v>#N/A</v>
      </c>
      <c r="EM41" s="23" t="e">
        <f t="shared" si="136"/>
        <v>#N/A</v>
      </c>
      <c r="EN41" s="23" t="e">
        <f t="shared" si="137"/>
        <v>#N/A</v>
      </c>
      <c r="EO41" s="23" t="e">
        <f t="shared" si="138"/>
        <v>#N/A</v>
      </c>
      <c r="EP41" s="23" t="e">
        <f t="shared" si="139"/>
        <v>#N/A</v>
      </c>
      <c r="EQ41" s="23" t="e">
        <f t="shared" si="140"/>
        <v>#N/A</v>
      </c>
      <c r="ER41" s="23" t="e">
        <f t="shared" si="141"/>
        <v>#N/A</v>
      </c>
    </row>
    <row r="42" spans="1:148" x14ac:dyDescent="0.25">
      <c r="A42" s="26"/>
      <c r="B42" s="26"/>
      <c r="C42" s="25"/>
      <c r="D42" s="2"/>
      <c r="E42" s="25"/>
      <c r="F42" s="25"/>
      <c r="G42" s="22" t="e">
        <f t="shared" si="0"/>
        <v>#N/A</v>
      </c>
      <c r="H42" s="23">
        <f t="shared" si="1"/>
        <v>1900</v>
      </c>
      <c r="I42" s="23">
        <f t="shared" si="2"/>
        <v>1</v>
      </c>
      <c r="J42" s="23">
        <f t="shared" si="3"/>
        <v>0</v>
      </c>
      <c r="K42" s="23" t="str">
        <f t="shared" si="4"/>
        <v/>
      </c>
      <c r="L42" s="23" t="str">
        <f t="shared" si="5"/>
        <v/>
      </c>
      <c r="M42" s="23" t="str">
        <f t="shared" si="6"/>
        <v/>
      </c>
      <c r="N42" s="23" t="str">
        <f t="shared" si="7"/>
        <v/>
      </c>
      <c r="O42" s="23" t="str">
        <f t="shared" si="8"/>
        <v/>
      </c>
      <c r="P42" s="23" t="str">
        <f t="shared" si="9"/>
        <v/>
      </c>
      <c r="Q42" s="23" t="str">
        <f t="shared" si="10"/>
        <v/>
      </c>
      <c r="R42" s="23" t="str">
        <f t="shared" si="11"/>
        <v/>
      </c>
      <c r="S42" s="23" t="str">
        <f t="shared" si="12"/>
        <v/>
      </c>
      <c r="T42" s="23" t="str">
        <f t="shared" si="13"/>
        <v/>
      </c>
      <c r="U42" s="23" t="str">
        <f t="shared" si="14"/>
        <v/>
      </c>
      <c r="V42" s="23" t="str">
        <f t="shared" si="15"/>
        <v/>
      </c>
      <c r="W42" s="23" t="str">
        <f t="shared" si="16"/>
        <v/>
      </c>
      <c r="X42" s="23" t="str">
        <f t="shared" si="17"/>
        <v/>
      </c>
      <c r="Y42" s="23" t="str">
        <f t="shared" si="18"/>
        <v/>
      </c>
      <c r="Z42" s="23" t="str">
        <f t="shared" si="19"/>
        <v/>
      </c>
      <c r="AA42" s="23" t="str">
        <f t="shared" si="20"/>
        <v/>
      </c>
      <c r="AB42" s="23" t="str">
        <f t="shared" si="21"/>
        <v/>
      </c>
      <c r="AC42" s="23" t="str">
        <f t="shared" si="22"/>
        <v/>
      </c>
      <c r="AD42" s="23" t="str">
        <f t="shared" si="23"/>
        <v/>
      </c>
      <c r="AE42" s="23" t="str">
        <f t="shared" si="24"/>
        <v/>
      </c>
      <c r="AF42" s="23" t="str">
        <f t="shared" si="25"/>
        <v/>
      </c>
      <c r="AG42" s="23" t="str">
        <f t="shared" si="26"/>
        <v/>
      </c>
      <c r="AH42" s="23" t="str">
        <f t="shared" si="27"/>
        <v/>
      </c>
      <c r="AI42" s="23" t="str">
        <f t="shared" si="28"/>
        <v/>
      </c>
      <c r="AJ42" s="23" t="str">
        <f t="shared" si="29"/>
        <v/>
      </c>
      <c r="AK42" s="23" t="str">
        <f t="shared" si="30"/>
        <v/>
      </c>
      <c r="AL42" s="23" t="str">
        <f t="shared" si="31"/>
        <v/>
      </c>
      <c r="AM42" s="23" t="str">
        <f t="shared" si="32"/>
        <v/>
      </c>
      <c r="AN42" s="23" t="str">
        <f t="shared" si="33"/>
        <v/>
      </c>
      <c r="AO42" s="23" t="str">
        <f t="shared" si="34"/>
        <v/>
      </c>
      <c r="AP42" s="23" t="str">
        <f t="shared" si="35"/>
        <v/>
      </c>
      <c r="AQ42" s="23" t="str">
        <f t="shared" si="36"/>
        <v/>
      </c>
      <c r="AR42" s="23" t="str">
        <f t="shared" si="37"/>
        <v/>
      </c>
      <c r="AS42" s="23" t="str">
        <f t="shared" si="38"/>
        <v/>
      </c>
      <c r="AT42" s="23" t="str">
        <f t="shared" si="39"/>
        <v/>
      </c>
      <c r="AU42" s="23" t="str">
        <f t="shared" si="40"/>
        <v/>
      </c>
      <c r="AV42" s="23" t="str">
        <f t="shared" si="41"/>
        <v/>
      </c>
      <c r="AW42" s="23" t="str">
        <f t="shared" si="42"/>
        <v/>
      </c>
      <c r="AX42" s="23" t="str">
        <f t="shared" si="43"/>
        <v/>
      </c>
      <c r="AY42" s="23" t="str">
        <f t="shared" si="44"/>
        <v/>
      </c>
      <c r="AZ42" s="23" t="str">
        <f t="shared" si="45"/>
        <v/>
      </c>
      <c r="BA42" s="23" t="str">
        <f t="shared" si="46"/>
        <v/>
      </c>
      <c r="BB42" s="23" t="str">
        <f t="shared" si="47"/>
        <v/>
      </c>
      <c r="BC42" s="23" t="str">
        <f t="shared" si="48"/>
        <v/>
      </c>
      <c r="BD42" s="23" t="str">
        <f t="shared" si="49"/>
        <v/>
      </c>
      <c r="BE42" s="23" t="str">
        <f t="shared" si="50"/>
        <v/>
      </c>
      <c r="BF42" s="23" t="str">
        <f t="shared" si="51"/>
        <v/>
      </c>
      <c r="BG42" s="23" t="str">
        <f t="shared" si="52"/>
        <v/>
      </c>
      <c r="BH42" s="23" t="str">
        <f t="shared" si="53"/>
        <v/>
      </c>
      <c r="BI42" s="23" t="str">
        <f t="shared" si="54"/>
        <v/>
      </c>
      <c r="BJ42" s="23" t="str">
        <f t="shared" si="55"/>
        <v/>
      </c>
      <c r="BK42" s="23" t="str">
        <f t="shared" si="56"/>
        <v/>
      </c>
      <c r="BL42" s="23" t="str">
        <f t="shared" si="57"/>
        <v/>
      </c>
      <c r="BM42" s="23" t="str">
        <f t="shared" si="58"/>
        <v/>
      </c>
      <c r="BN42" s="23" t="str">
        <f t="shared" si="59"/>
        <v/>
      </c>
      <c r="BO42" s="23" t="str">
        <f t="shared" si="60"/>
        <v/>
      </c>
      <c r="BP42" s="23" t="str">
        <f t="shared" si="61"/>
        <v/>
      </c>
      <c r="BQ42" s="23" t="str">
        <f t="shared" si="62"/>
        <v/>
      </c>
      <c r="BR42" s="23" t="str">
        <f t="shared" si="63"/>
        <v/>
      </c>
      <c r="BS42" s="23" t="str">
        <f t="shared" si="64"/>
        <v/>
      </c>
      <c r="BT42" s="23" t="str">
        <f t="shared" si="65"/>
        <v/>
      </c>
      <c r="BU42" s="23" t="str">
        <f t="shared" si="66"/>
        <v/>
      </c>
      <c r="BV42" s="23" t="str">
        <f t="shared" si="67"/>
        <v/>
      </c>
      <c r="BW42" s="23" t="str">
        <f t="shared" si="68"/>
        <v/>
      </c>
      <c r="BX42" s="23" t="str">
        <f t="shared" si="69"/>
        <v/>
      </c>
      <c r="BY42" s="23" t="str">
        <f t="shared" si="70"/>
        <v/>
      </c>
      <c r="BZ42" s="23" t="str">
        <f t="shared" si="71"/>
        <v/>
      </c>
      <c r="CA42" s="23" t="str">
        <f t="shared" si="72"/>
        <v/>
      </c>
      <c r="CB42" s="23" t="str">
        <f t="shared" si="73"/>
        <v/>
      </c>
      <c r="CC42" s="23" t="str">
        <f t="shared" si="74"/>
        <v/>
      </c>
      <c r="CD42" s="23" t="str">
        <f t="shared" si="75"/>
        <v/>
      </c>
      <c r="CE42" s="23" t="str">
        <f t="shared" si="76"/>
        <v/>
      </c>
      <c r="CF42" s="23" t="str">
        <f t="shared" si="77"/>
        <v/>
      </c>
      <c r="CG42" s="23" t="str">
        <f t="shared" si="78"/>
        <v/>
      </c>
      <c r="CH42" s="23" t="str">
        <f t="shared" si="79"/>
        <v/>
      </c>
      <c r="CI42" s="23" t="str">
        <f t="shared" si="80"/>
        <v/>
      </c>
      <c r="CJ42" s="23" t="str">
        <f t="shared" si="81"/>
        <v/>
      </c>
      <c r="CK42" s="23" t="str">
        <f t="shared" si="82"/>
        <v/>
      </c>
      <c r="CL42" s="23" t="str">
        <f t="shared" si="83"/>
        <v/>
      </c>
      <c r="CM42" s="23" t="str">
        <f t="shared" si="84"/>
        <v/>
      </c>
      <c r="CN42" s="23" t="str">
        <f t="shared" si="85"/>
        <v/>
      </c>
      <c r="CO42" s="23" t="str">
        <f t="shared" si="86"/>
        <v/>
      </c>
      <c r="CP42" s="23" t="str">
        <f t="shared" si="87"/>
        <v/>
      </c>
      <c r="CQ42" s="23" t="str">
        <f t="shared" si="88"/>
        <v/>
      </c>
      <c r="CR42" s="23" t="str">
        <f t="shared" si="89"/>
        <v/>
      </c>
      <c r="CS42" s="23" t="str">
        <f t="shared" si="90"/>
        <v/>
      </c>
      <c r="CT42" s="23" t="str">
        <f t="shared" si="91"/>
        <v/>
      </c>
      <c r="CU42" s="23" t="str">
        <f t="shared" si="92"/>
        <v/>
      </c>
      <c r="CV42" s="23" t="str">
        <f t="shared" si="93"/>
        <v/>
      </c>
      <c r="CW42" s="23" t="str">
        <f t="shared" si="94"/>
        <v/>
      </c>
      <c r="CX42" s="23" t="str">
        <f t="shared" si="95"/>
        <v/>
      </c>
      <c r="CY42" s="23" t="str">
        <f t="shared" si="96"/>
        <v/>
      </c>
      <c r="CZ42" s="23" t="str">
        <f t="shared" si="97"/>
        <v/>
      </c>
      <c r="DA42" s="23" t="str">
        <f t="shared" si="98"/>
        <v/>
      </c>
      <c r="DB42" s="23" t="str">
        <f t="shared" si="99"/>
        <v/>
      </c>
      <c r="DC42" s="23" t="e">
        <f t="shared" si="100"/>
        <v>#N/A</v>
      </c>
      <c r="DD42" s="23" t="str">
        <f t="shared" si="101"/>
        <v>00</v>
      </c>
      <c r="DE42" s="23" t="str">
        <f t="shared" si="102"/>
        <v>A</v>
      </c>
      <c r="DF42" s="23" t="e">
        <f t="shared" si="103"/>
        <v>#N/A</v>
      </c>
      <c r="DG42" s="23" t="str">
        <f t="shared" si="104"/>
        <v/>
      </c>
      <c r="DH42" s="23" t="str">
        <f t="shared" si="105"/>
        <v/>
      </c>
      <c r="DI42" s="23" t="str">
        <f t="shared" si="106"/>
        <v/>
      </c>
      <c r="DJ42" s="23" t="str">
        <f t="shared" si="107"/>
        <v/>
      </c>
      <c r="DK42" s="23" t="str">
        <f t="shared" si="108"/>
        <v>XXX</v>
      </c>
      <c r="DL42" s="23" t="str">
        <f t="shared" si="109"/>
        <v>XXX</v>
      </c>
      <c r="DM42" s="23" t="str">
        <f t="shared" si="110"/>
        <v>X</v>
      </c>
      <c r="DN42" s="23" t="str">
        <f t="shared" si="111"/>
        <v>X</v>
      </c>
      <c r="DO42" s="23" t="str">
        <f t="shared" si="112"/>
        <v>X</v>
      </c>
      <c r="DP42" s="23" t="str">
        <f t="shared" si="113"/>
        <v>X</v>
      </c>
      <c r="DQ42" s="23" t="str">
        <f t="shared" si="114"/>
        <v>X</v>
      </c>
      <c r="DR42" s="23" t="str">
        <f t="shared" si="115"/>
        <v>X</v>
      </c>
      <c r="DS42" s="23" t="str">
        <f t="shared" si="116"/>
        <v>0</v>
      </c>
      <c r="DT42" s="23" t="str">
        <f t="shared" si="117"/>
        <v>0</v>
      </c>
      <c r="DU42" s="23" t="str">
        <f t="shared" si="118"/>
        <v>A</v>
      </c>
      <c r="DV42" s="23" t="e">
        <f t="shared" si="119"/>
        <v>#N/A</v>
      </c>
      <c r="DW42" s="23" t="e">
        <f t="shared" si="120"/>
        <v>#N/A</v>
      </c>
      <c r="DX42" s="23" t="e">
        <f t="shared" si="121"/>
        <v>#N/A</v>
      </c>
      <c r="DY42" s="23" t="e">
        <f t="shared" si="122"/>
        <v>#N/A</v>
      </c>
      <c r="DZ42" s="23" t="e">
        <f t="shared" si="123"/>
        <v>#N/A</v>
      </c>
      <c r="EA42" s="23" t="e">
        <f t="shared" si="124"/>
        <v>#N/A</v>
      </c>
      <c r="EB42" s="23">
        <f t="shared" si="125"/>
        <v>25</v>
      </c>
      <c r="EC42" s="23">
        <f t="shared" si="126"/>
        <v>23</v>
      </c>
      <c r="ED42" s="23">
        <f t="shared" si="127"/>
        <v>25</v>
      </c>
      <c r="EE42" s="23">
        <f t="shared" si="128"/>
        <v>23</v>
      </c>
      <c r="EF42" s="23">
        <f t="shared" si="129"/>
        <v>25</v>
      </c>
      <c r="EG42" s="23">
        <f t="shared" si="130"/>
        <v>23</v>
      </c>
      <c r="EH42" s="23">
        <f t="shared" si="131"/>
        <v>1</v>
      </c>
      <c r="EI42" s="23">
        <f t="shared" si="132"/>
        <v>0</v>
      </c>
      <c r="EJ42" s="23">
        <f t="shared" si="133"/>
        <v>1</v>
      </c>
      <c r="EK42" s="23" t="e">
        <f t="shared" si="134"/>
        <v>#N/A</v>
      </c>
      <c r="EL42" s="23" t="e">
        <f t="shared" si="135"/>
        <v>#N/A</v>
      </c>
      <c r="EM42" s="23" t="e">
        <f t="shared" si="136"/>
        <v>#N/A</v>
      </c>
      <c r="EN42" s="23" t="e">
        <f t="shared" si="137"/>
        <v>#N/A</v>
      </c>
      <c r="EO42" s="23" t="e">
        <f t="shared" si="138"/>
        <v>#N/A</v>
      </c>
      <c r="EP42" s="23" t="e">
        <f t="shared" si="139"/>
        <v>#N/A</v>
      </c>
      <c r="EQ42" s="23" t="e">
        <f t="shared" si="140"/>
        <v>#N/A</v>
      </c>
      <c r="ER42" s="23" t="e">
        <f t="shared" si="141"/>
        <v>#N/A</v>
      </c>
    </row>
    <row r="43" spans="1:148" x14ac:dyDescent="0.25">
      <c r="A43" s="26"/>
      <c r="B43" s="26"/>
      <c r="C43" s="25"/>
      <c r="D43" s="2"/>
      <c r="E43" s="25"/>
      <c r="F43" s="25"/>
      <c r="G43" s="22" t="e">
        <f t="shared" si="0"/>
        <v>#N/A</v>
      </c>
      <c r="H43" s="23">
        <f t="shared" si="1"/>
        <v>1900</v>
      </c>
      <c r="I43" s="23">
        <f t="shared" si="2"/>
        <v>1</v>
      </c>
      <c r="J43" s="23">
        <f t="shared" si="3"/>
        <v>0</v>
      </c>
      <c r="K43" s="23" t="str">
        <f t="shared" si="4"/>
        <v/>
      </c>
      <c r="L43" s="23" t="str">
        <f t="shared" si="5"/>
        <v/>
      </c>
      <c r="M43" s="23" t="str">
        <f t="shared" si="6"/>
        <v/>
      </c>
      <c r="N43" s="23" t="str">
        <f t="shared" si="7"/>
        <v/>
      </c>
      <c r="O43" s="23" t="str">
        <f t="shared" si="8"/>
        <v/>
      </c>
      <c r="P43" s="23" t="str">
        <f t="shared" si="9"/>
        <v/>
      </c>
      <c r="Q43" s="23" t="str">
        <f t="shared" si="10"/>
        <v/>
      </c>
      <c r="R43" s="23" t="str">
        <f t="shared" si="11"/>
        <v/>
      </c>
      <c r="S43" s="23" t="str">
        <f t="shared" si="12"/>
        <v/>
      </c>
      <c r="T43" s="23" t="str">
        <f t="shared" si="13"/>
        <v/>
      </c>
      <c r="U43" s="23" t="str">
        <f t="shared" si="14"/>
        <v/>
      </c>
      <c r="V43" s="23" t="str">
        <f t="shared" si="15"/>
        <v/>
      </c>
      <c r="W43" s="23" t="str">
        <f t="shared" si="16"/>
        <v/>
      </c>
      <c r="X43" s="23" t="str">
        <f t="shared" si="17"/>
        <v/>
      </c>
      <c r="Y43" s="23" t="str">
        <f t="shared" si="18"/>
        <v/>
      </c>
      <c r="Z43" s="23" t="str">
        <f t="shared" si="19"/>
        <v/>
      </c>
      <c r="AA43" s="23" t="str">
        <f t="shared" si="20"/>
        <v/>
      </c>
      <c r="AB43" s="23" t="str">
        <f t="shared" si="21"/>
        <v/>
      </c>
      <c r="AC43" s="23" t="str">
        <f t="shared" si="22"/>
        <v/>
      </c>
      <c r="AD43" s="23" t="str">
        <f t="shared" si="23"/>
        <v/>
      </c>
      <c r="AE43" s="23" t="str">
        <f t="shared" si="24"/>
        <v/>
      </c>
      <c r="AF43" s="23" t="str">
        <f t="shared" si="25"/>
        <v/>
      </c>
      <c r="AG43" s="23" t="str">
        <f t="shared" si="26"/>
        <v/>
      </c>
      <c r="AH43" s="23" t="str">
        <f t="shared" si="27"/>
        <v/>
      </c>
      <c r="AI43" s="23" t="str">
        <f t="shared" si="28"/>
        <v/>
      </c>
      <c r="AJ43" s="23" t="str">
        <f t="shared" si="29"/>
        <v/>
      </c>
      <c r="AK43" s="23" t="str">
        <f t="shared" si="30"/>
        <v/>
      </c>
      <c r="AL43" s="23" t="str">
        <f t="shared" si="31"/>
        <v/>
      </c>
      <c r="AM43" s="23" t="str">
        <f t="shared" si="32"/>
        <v/>
      </c>
      <c r="AN43" s="23" t="str">
        <f t="shared" si="33"/>
        <v/>
      </c>
      <c r="AO43" s="23" t="str">
        <f t="shared" si="34"/>
        <v/>
      </c>
      <c r="AP43" s="23" t="str">
        <f t="shared" si="35"/>
        <v/>
      </c>
      <c r="AQ43" s="23" t="str">
        <f t="shared" si="36"/>
        <v/>
      </c>
      <c r="AR43" s="23" t="str">
        <f t="shared" si="37"/>
        <v/>
      </c>
      <c r="AS43" s="23" t="str">
        <f t="shared" si="38"/>
        <v/>
      </c>
      <c r="AT43" s="23" t="str">
        <f t="shared" si="39"/>
        <v/>
      </c>
      <c r="AU43" s="23" t="str">
        <f t="shared" si="40"/>
        <v/>
      </c>
      <c r="AV43" s="23" t="str">
        <f t="shared" si="41"/>
        <v/>
      </c>
      <c r="AW43" s="23" t="str">
        <f t="shared" si="42"/>
        <v/>
      </c>
      <c r="AX43" s="23" t="str">
        <f t="shared" si="43"/>
        <v/>
      </c>
      <c r="AY43" s="23" t="str">
        <f t="shared" si="44"/>
        <v/>
      </c>
      <c r="AZ43" s="23" t="str">
        <f t="shared" si="45"/>
        <v/>
      </c>
      <c r="BA43" s="23" t="str">
        <f t="shared" si="46"/>
        <v/>
      </c>
      <c r="BB43" s="23" t="str">
        <f t="shared" si="47"/>
        <v/>
      </c>
      <c r="BC43" s="23" t="str">
        <f t="shared" si="48"/>
        <v/>
      </c>
      <c r="BD43" s="23" t="str">
        <f t="shared" si="49"/>
        <v/>
      </c>
      <c r="BE43" s="23" t="str">
        <f t="shared" si="50"/>
        <v/>
      </c>
      <c r="BF43" s="23" t="str">
        <f t="shared" si="51"/>
        <v/>
      </c>
      <c r="BG43" s="23" t="str">
        <f t="shared" si="52"/>
        <v/>
      </c>
      <c r="BH43" s="23" t="str">
        <f t="shared" si="53"/>
        <v/>
      </c>
      <c r="BI43" s="23" t="str">
        <f t="shared" si="54"/>
        <v/>
      </c>
      <c r="BJ43" s="23" t="str">
        <f t="shared" si="55"/>
        <v/>
      </c>
      <c r="BK43" s="23" t="str">
        <f t="shared" si="56"/>
        <v/>
      </c>
      <c r="BL43" s="23" t="str">
        <f t="shared" si="57"/>
        <v/>
      </c>
      <c r="BM43" s="23" t="str">
        <f t="shared" si="58"/>
        <v/>
      </c>
      <c r="BN43" s="23" t="str">
        <f t="shared" si="59"/>
        <v/>
      </c>
      <c r="BO43" s="23" t="str">
        <f t="shared" si="60"/>
        <v/>
      </c>
      <c r="BP43" s="23" t="str">
        <f t="shared" si="61"/>
        <v/>
      </c>
      <c r="BQ43" s="23" t="str">
        <f t="shared" si="62"/>
        <v/>
      </c>
      <c r="BR43" s="23" t="str">
        <f t="shared" si="63"/>
        <v/>
      </c>
      <c r="BS43" s="23" t="str">
        <f t="shared" si="64"/>
        <v/>
      </c>
      <c r="BT43" s="23" t="str">
        <f t="shared" si="65"/>
        <v/>
      </c>
      <c r="BU43" s="23" t="str">
        <f t="shared" si="66"/>
        <v/>
      </c>
      <c r="BV43" s="23" t="str">
        <f t="shared" si="67"/>
        <v/>
      </c>
      <c r="BW43" s="23" t="str">
        <f t="shared" si="68"/>
        <v/>
      </c>
      <c r="BX43" s="23" t="str">
        <f t="shared" si="69"/>
        <v/>
      </c>
      <c r="BY43" s="23" t="str">
        <f t="shared" si="70"/>
        <v/>
      </c>
      <c r="BZ43" s="23" t="str">
        <f t="shared" si="71"/>
        <v/>
      </c>
      <c r="CA43" s="23" t="str">
        <f t="shared" si="72"/>
        <v/>
      </c>
      <c r="CB43" s="23" t="str">
        <f t="shared" si="73"/>
        <v/>
      </c>
      <c r="CC43" s="23" t="str">
        <f t="shared" si="74"/>
        <v/>
      </c>
      <c r="CD43" s="23" t="str">
        <f t="shared" si="75"/>
        <v/>
      </c>
      <c r="CE43" s="23" t="str">
        <f t="shared" si="76"/>
        <v/>
      </c>
      <c r="CF43" s="23" t="str">
        <f t="shared" si="77"/>
        <v/>
      </c>
      <c r="CG43" s="23" t="str">
        <f t="shared" si="78"/>
        <v/>
      </c>
      <c r="CH43" s="23" t="str">
        <f t="shared" si="79"/>
        <v/>
      </c>
      <c r="CI43" s="23" t="str">
        <f t="shared" si="80"/>
        <v/>
      </c>
      <c r="CJ43" s="23" t="str">
        <f t="shared" si="81"/>
        <v/>
      </c>
      <c r="CK43" s="23" t="str">
        <f t="shared" si="82"/>
        <v/>
      </c>
      <c r="CL43" s="23" t="str">
        <f t="shared" si="83"/>
        <v/>
      </c>
      <c r="CM43" s="23" t="str">
        <f t="shared" si="84"/>
        <v/>
      </c>
      <c r="CN43" s="23" t="str">
        <f t="shared" si="85"/>
        <v/>
      </c>
      <c r="CO43" s="23" t="str">
        <f t="shared" si="86"/>
        <v/>
      </c>
      <c r="CP43" s="23" t="str">
        <f t="shared" si="87"/>
        <v/>
      </c>
      <c r="CQ43" s="23" t="str">
        <f t="shared" si="88"/>
        <v/>
      </c>
      <c r="CR43" s="23" t="str">
        <f t="shared" si="89"/>
        <v/>
      </c>
      <c r="CS43" s="23" t="str">
        <f t="shared" si="90"/>
        <v/>
      </c>
      <c r="CT43" s="23" t="str">
        <f t="shared" si="91"/>
        <v/>
      </c>
      <c r="CU43" s="23" t="str">
        <f t="shared" si="92"/>
        <v/>
      </c>
      <c r="CV43" s="23" t="str">
        <f t="shared" si="93"/>
        <v/>
      </c>
      <c r="CW43" s="23" t="str">
        <f t="shared" si="94"/>
        <v/>
      </c>
      <c r="CX43" s="23" t="str">
        <f t="shared" si="95"/>
        <v/>
      </c>
      <c r="CY43" s="23" t="str">
        <f t="shared" si="96"/>
        <v/>
      </c>
      <c r="CZ43" s="23" t="str">
        <f t="shared" si="97"/>
        <v/>
      </c>
      <c r="DA43" s="23" t="str">
        <f t="shared" si="98"/>
        <v/>
      </c>
      <c r="DB43" s="23" t="str">
        <f t="shared" si="99"/>
        <v/>
      </c>
      <c r="DC43" s="23" t="e">
        <f t="shared" si="100"/>
        <v>#N/A</v>
      </c>
      <c r="DD43" s="23" t="str">
        <f t="shared" si="101"/>
        <v>00</v>
      </c>
      <c r="DE43" s="23" t="str">
        <f t="shared" si="102"/>
        <v>A</v>
      </c>
      <c r="DF43" s="23" t="e">
        <f t="shared" si="103"/>
        <v>#N/A</v>
      </c>
      <c r="DG43" s="23" t="str">
        <f t="shared" si="104"/>
        <v/>
      </c>
      <c r="DH43" s="23" t="str">
        <f t="shared" si="105"/>
        <v/>
      </c>
      <c r="DI43" s="23" t="str">
        <f t="shared" si="106"/>
        <v/>
      </c>
      <c r="DJ43" s="23" t="str">
        <f t="shared" si="107"/>
        <v/>
      </c>
      <c r="DK43" s="23" t="str">
        <f t="shared" si="108"/>
        <v>XXX</v>
      </c>
      <c r="DL43" s="23" t="str">
        <f t="shared" si="109"/>
        <v>XXX</v>
      </c>
      <c r="DM43" s="23" t="str">
        <f t="shared" si="110"/>
        <v>X</v>
      </c>
      <c r="DN43" s="23" t="str">
        <f t="shared" si="111"/>
        <v>X</v>
      </c>
      <c r="DO43" s="23" t="str">
        <f t="shared" si="112"/>
        <v>X</v>
      </c>
      <c r="DP43" s="23" t="str">
        <f t="shared" si="113"/>
        <v>X</v>
      </c>
      <c r="DQ43" s="23" t="str">
        <f t="shared" si="114"/>
        <v>X</v>
      </c>
      <c r="DR43" s="23" t="str">
        <f t="shared" si="115"/>
        <v>X</v>
      </c>
      <c r="DS43" s="23" t="str">
        <f t="shared" si="116"/>
        <v>0</v>
      </c>
      <c r="DT43" s="23" t="str">
        <f t="shared" si="117"/>
        <v>0</v>
      </c>
      <c r="DU43" s="23" t="str">
        <f t="shared" si="118"/>
        <v>A</v>
      </c>
      <c r="DV43" s="23" t="e">
        <f t="shared" si="119"/>
        <v>#N/A</v>
      </c>
      <c r="DW43" s="23" t="e">
        <f t="shared" si="120"/>
        <v>#N/A</v>
      </c>
      <c r="DX43" s="23" t="e">
        <f t="shared" si="121"/>
        <v>#N/A</v>
      </c>
      <c r="DY43" s="23" t="e">
        <f t="shared" si="122"/>
        <v>#N/A</v>
      </c>
      <c r="DZ43" s="23" t="e">
        <f t="shared" si="123"/>
        <v>#N/A</v>
      </c>
      <c r="EA43" s="23" t="e">
        <f t="shared" si="124"/>
        <v>#N/A</v>
      </c>
      <c r="EB43" s="23">
        <f t="shared" si="125"/>
        <v>25</v>
      </c>
      <c r="EC43" s="23">
        <f t="shared" si="126"/>
        <v>23</v>
      </c>
      <c r="ED43" s="23">
        <f t="shared" si="127"/>
        <v>25</v>
      </c>
      <c r="EE43" s="23">
        <f t="shared" si="128"/>
        <v>23</v>
      </c>
      <c r="EF43" s="23">
        <f t="shared" si="129"/>
        <v>25</v>
      </c>
      <c r="EG43" s="23">
        <f t="shared" si="130"/>
        <v>23</v>
      </c>
      <c r="EH43" s="23">
        <f t="shared" si="131"/>
        <v>1</v>
      </c>
      <c r="EI43" s="23">
        <f t="shared" si="132"/>
        <v>0</v>
      </c>
      <c r="EJ43" s="23">
        <f t="shared" si="133"/>
        <v>1</v>
      </c>
      <c r="EK43" s="23" t="e">
        <f t="shared" si="134"/>
        <v>#N/A</v>
      </c>
      <c r="EL43" s="23" t="e">
        <f t="shared" si="135"/>
        <v>#N/A</v>
      </c>
      <c r="EM43" s="23" t="e">
        <f t="shared" si="136"/>
        <v>#N/A</v>
      </c>
      <c r="EN43" s="23" t="e">
        <f t="shared" si="137"/>
        <v>#N/A</v>
      </c>
      <c r="EO43" s="23" t="e">
        <f t="shared" si="138"/>
        <v>#N/A</v>
      </c>
      <c r="EP43" s="23" t="e">
        <f t="shared" si="139"/>
        <v>#N/A</v>
      </c>
      <c r="EQ43" s="23" t="e">
        <f t="shared" si="140"/>
        <v>#N/A</v>
      </c>
      <c r="ER43" s="23" t="e">
        <f t="shared" si="141"/>
        <v>#N/A</v>
      </c>
    </row>
    <row r="44" spans="1:148" x14ac:dyDescent="0.25">
      <c r="A44" s="26"/>
      <c r="B44" s="26"/>
      <c r="C44" s="25"/>
      <c r="D44" s="2"/>
      <c r="E44" s="25"/>
      <c r="F44" s="25"/>
      <c r="G44" s="22" t="e">
        <f t="shared" si="0"/>
        <v>#N/A</v>
      </c>
      <c r="H44" s="23">
        <f t="shared" si="1"/>
        <v>1900</v>
      </c>
      <c r="I44" s="23">
        <f t="shared" si="2"/>
        <v>1</v>
      </c>
      <c r="J44" s="23">
        <f t="shared" si="3"/>
        <v>0</v>
      </c>
      <c r="K44" s="23" t="str">
        <f t="shared" si="4"/>
        <v/>
      </c>
      <c r="L44" s="23" t="str">
        <f t="shared" si="5"/>
        <v/>
      </c>
      <c r="M44" s="23" t="str">
        <f t="shared" si="6"/>
        <v/>
      </c>
      <c r="N44" s="23" t="str">
        <f t="shared" si="7"/>
        <v/>
      </c>
      <c r="O44" s="23" t="str">
        <f t="shared" si="8"/>
        <v/>
      </c>
      <c r="P44" s="23" t="str">
        <f t="shared" si="9"/>
        <v/>
      </c>
      <c r="Q44" s="23" t="str">
        <f t="shared" si="10"/>
        <v/>
      </c>
      <c r="R44" s="23" t="str">
        <f t="shared" si="11"/>
        <v/>
      </c>
      <c r="S44" s="23" t="str">
        <f t="shared" si="12"/>
        <v/>
      </c>
      <c r="T44" s="23" t="str">
        <f t="shared" si="13"/>
        <v/>
      </c>
      <c r="U44" s="23" t="str">
        <f t="shared" si="14"/>
        <v/>
      </c>
      <c r="V44" s="23" t="str">
        <f t="shared" si="15"/>
        <v/>
      </c>
      <c r="W44" s="23" t="str">
        <f t="shared" si="16"/>
        <v/>
      </c>
      <c r="X44" s="23" t="str">
        <f t="shared" si="17"/>
        <v/>
      </c>
      <c r="Y44" s="23" t="str">
        <f t="shared" si="18"/>
        <v/>
      </c>
      <c r="Z44" s="23" t="str">
        <f t="shared" si="19"/>
        <v/>
      </c>
      <c r="AA44" s="23" t="str">
        <f t="shared" si="20"/>
        <v/>
      </c>
      <c r="AB44" s="23" t="str">
        <f t="shared" si="21"/>
        <v/>
      </c>
      <c r="AC44" s="23" t="str">
        <f t="shared" si="22"/>
        <v/>
      </c>
      <c r="AD44" s="23" t="str">
        <f t="shared" si="23"/>
        <v/>
      </c>
      <c r="AE44" s="23" t="str">
        <f t="shared" si="24"/>
        <v/>
      </c>
      <c r="AF44" s="23" t="str">
        <f t="shared" si="25"/>
        <v/>
      </c>
      <c r="AG44" s="23" t="str">
        <f t="shared" si="26"/>
        <v/>
      </c>
      <c r="AH44" s="23" t="str">
        <f t="shared" si="27"/>
        <v/>
      </c>
      <c r="AI44" s="23" t="str">
        <f t="shared" si="28"/>
        <v/>
      </c>
      <c r="AJ44" s="23" t="str">
        <f t="shared" si="29"/>
        <v/>
      </c>
      <c r="AK44" s="23" t="str">
        <f t="shared" si="30"/>
        <v/>
      </c>
      <c r="AL44" s="23" t="str">
        <f t="shared" si="31"/>
        <v/>
      </c>
      <c r="AM44" s="23" t="str">
        <f t="shared" si="32"/>
        <v/>
      </c>
      <c r="AN44" s="23" t="str">
        <f t="shared" si="33"/>
        <v/>
      </c>
      <c r="AO44" s="23" t="str">
        <f t="shared" si="34"/>
        <v/>
      </c>
      <c r="AP44" s="23" t="str">
        <f t="shared" si="35"/>
        <v/>
      </c>
      <c r="AQ44" s="23" t="str">
        <f t="shared" si="36"/>
        <v/>
      </c>
      <c r="AR44" s="23" t="str">
        <f t="shared" si="37"/>
        <v/>
      </c>
      <c r="AS44" s="23" t="str">
        <f t="shared" si="38"/>
        <v/>
      </c>
      <c r="AT44" s="23" t="str">
        <f t="shared" si="39"/>
        <v/>
      </c>
      <c r="AU44" s="23" t="str">
        <f t="shared" si="40"/>
        <v/>
      </c>
      <c r="AV44" s="23" t="str">
        <f t="shared" si="41"/>
        <v/>
      </c>
      <c r="AW44" s="23" t="str">
        <f t="shared" si="42"/>
        <v/>
      </c>
      <c r="AX44" s="23" t="str">
        <f t="shared" si="43"/>
        <v/>
      </c>
      <c r="AY44" s="23" t="str">
        <f t="shared" si="44"/>
        <v/>
      </c>
      <c r="AZ44" s="23" t="str">
        <f t="shared" si="45"/>
        <v/>
      </c>
      <c r="BA44" s="23" t="str">
        <f t="shared" si="46"/>
        <v/>
      </c>
      <c r="BB44" s="23" t="str">
        <f t="shared" si="47"/>
        <v/>
      </c>
      <c r="BC44" s="23" t="str">
        <f t="shared" si="48"/>
        <v/>
      </c>
      <c r="BD44" s="23" t="str">
        <f t="shared" si="49"/>
        <v/>
      </c>
      <c r="BE44" s="23" t="str">
        <f t="shared" si="50"/>
        <v/>
      </c>
      <c r="BF44" s="23" t="str">
        <f t="shared" si="51"/>
        <v/>
      </c>
      <c r="BG44" s="23" t="str">
        <f t="shared" si="52"/>
        <v/>
      </c>
      <c r="BH44" s="23" t="str">
        <f t="shared" si="53"/>
        <v/>
      </c>
      <c r="BI44" s="23" t="str">
        <f t="shared" si="54"/>
        <v/>
      </c>
      <c r="BJ44" s="23" t="str">
        <f t="shared" si="55"/>
        <v/>
      </c>
      <c r="BK44" s="23" t="str">
        <f t="shared" si="56"/>
        <v/>
      </c>
      <c r="BL44" s="23" t="str">
        <f t="shared" si="57"/>
        <v/>
      </c>
      <c r="BM44" s="23" t="str">
        <f t="shared" si="58"/>
        <v/>
      </c>
      <c r="BN44" s="23" t="str">
        <f t="shared" si="59"/>
        <v/>
      </c>
      <c r="BO44" s="23" t="str">
        <f t="shared" si="60"/>
        <v/>
      </c>
      <c r="BP44" s="23" t="str">
        <f t="shared" si="61"/>
        <v/>
      </c>
      <c r="BQ44" s="23" t="str">
        <f t="shared" si="62"/>
        <v/>
      </c>
      <c r="BR44" s="23" t="str">
        <f t="shared" si="63"/>
        <v/>
      </c>
      <c r="BS44" s="23" t="str">
        <f t="shared" si="64"/>
        <v/>
      </c>
      <c r="BT44" s="23" t="str">
        <f t="shared" si="65"/>
        <v/>
      </c>
      <c r="BU44" s="23" t="str">
        <f t="shared" si="66"/>
        <v/>
      </c>
      <c r="BV44" s="23" t="str">
        <f t="shared" si="67"/>
        <v/>
      </c>
      <c r="BW44" s="23" t="str">
        <f t="shared" si="68"/>
        <v/>
      </c>
      <c r="BX44" s="23" t="str">
        <f t="shared" si="69"/>
        <v/>
      </c>
      <c r="BY44" s="23" t="str">
        <f t="shared" si="70"/>
        <v/>
      </c>
      <c r="BZ44" s="23" t="str">
        <f t="shared" si="71"/>
        <v/>
      </c>
      <c r="CA44" s="23" t="str">
        <f t="shared" si="72"/>
        <v/>
      </c>
      <c r="CB44" s="23" t="str">
        <f t="shared" si="73"/>
        <v/>
      </c>
      <c r="CC44" s="23" t="str">
        <f t="shared" si="74"/>
        <v/>
      </c>
      <c r="CD44" s="23" t="str">
        <f t="shared" si="75"/>
        <v/>
      </c>
      <c r="CE44" s="23" t="str">
        <f t="shared" si="76"/>
        <v/>
      </c>
      <c r="CF44" s="23" t="str">
        <f t="shared" si="77"/>
        <v/>
      </c>
      <c r="CG44" s="23" t="str">
        <f t="shared" si="78"/>
        <v/>
      </c>
      <c r="CH44" s="23" t="str">
        <f t="shared" si="79"/>
        <v/>
      </c>
      <c r="CI44" s="23" t="str">
        <f t="shared" si="80"/>
        <v/>
      </c>
      <c r="CJ44" s="23" t="str">
        <f t="shared" si="81"/>
        <v/>
      </c>
      <c r="CK44" s="23" t="str">
        <f t="shared" si="82"/>
        <v/>
      </c>
      <c r="CL44" s="23" t="str">
        <f t="shared" si="83"/>
        <v/>
      </c>
      <c r="CM44" s="23" t="str">
        <f t="shared" si="84"/>
        <v/>
      </c>
      <c r="CN44" s="23" t="str">
        <f t="shared" si="85"/>
        <v/>
      </c>
      <c r="CO44" s="23" t="str">
        <f t="shared" si="86"/>
        <v/>
      </c>
      <c r="CP44" s="23" t="str">
        <f t="shared" si="87"/>
        <v/>
      </c>
      <c r="CQ44" s="23" t="str">
        <f t="shared" si="88"/>
        <v/>
      </c>
      <c r="CR44" s="23" t="str">
        <f t="shared" si="89"/>
        <v/>
      </c>
      <c r="CS44" s="23" t="str">
        <f t="shared" si="90"/>
        <v/>
      </c>
      <c r="CT44" s="23" t="str">
        <f t="shared" si="91"/>
        <v/>
      </c>
      <c r="CU44" s="23" t="str">
        <f t="shared" si="92"/>
        <v/>
      </c>
      <c r="CV44" s="23" t="str">
        <f t="shared" si="93"/>
        <v/>
      </c>
      <c r="CW44" s="23" t="str">
        <f t="shared" si="94"/>
        <v/>
      </c>
      <c r="CX44" s="23" t="str">
        <f t="shared" si="95"/>
        <v/>
      </c>
      <c r="CY44" s="23" t="str">
        <f t="shared" si="96"/>
        <v/>
      </c>
      <c r="CZ44" s="23" t="str">
        <f t="shared" si="97"/>
        <v/>
      </c>
      <c r="DA44" s="23" t="str">
        <f t="shared" si="98"/>
        <v/>
      </c>
      <c r="DB44" s="23" t="str">
        <f t="shared" si="99"/>
        <v/>
      </c>
      <c r="DC44" s="23" t="e">
        <f t="shared" si="100"/>
        <v>#N/A</v>
      </c>
      <c r="DD44" s="23" t="str">
        <f t="shared" si="101"/>
        <v>00</v>
      </c>
      <c r="DE44" s="23" t="str">
        <f t="shared" si="102"/>
        <v>A</v>
      </c>
      <c r="DF44" s="23" t="e">
        <f t="shared" si="103"/>
        <v>#N/A</v>
      </c>
      <c r="DG44" s="23" t="str">
        <f t="shared" si="104"/>
        <v/>
      </c>
      <c r="DH44" s="23" t="str">
        <f t="shared" si="105"/>
        <v/>
      </c>
      <c r="DI44" s="23" t="str">
        <f t="shared" si="106"/>
        <v/>
      </c>
      <c r="DJ44" s="23" t="str">
        <f t="shared" si="107"/>
        <v/>
      </c>
      <c r="DK44" s="23" t="str">
        <f t="shared" si="108"/>
        <v>XXX</v>
      </c>
      <c r="DL44" s="23" t="str">
        <f t="shared" si="109"/>
        <v>XXX</v>
      </c>
      <c r="DM44" s="23" t="str">
        <f t="shared" si="110"/>
        <v>X</v>
      </c>
      <c r="DN44" s="23" t="str">
        <f t="shared" si="111"/>
        <v>X</v>
      </c>
      <c r="DO44" s="23" t="str">
        <f t="shared" si="112"/>
        <v>X</v>
      </c>
      <c r="DP44" s="23" t="str">
        <f t="shared" si="113"/>
        <v>X</v>
      </c>
      <c r="DQ44" s="23" t="str">
        <f t="shared" si="114"/>
        <v>X</v>
      </c>
      <c r="DR44" s="23" t="str">
        <f t="shared" si="115"/>
        <v>X</v>
      </c>
      <c r="DS44" s="23" t="str">
        <f t="shared" si="116"/>
        <v>0</v>
      </c>
      <c r="DT44" s="23" t="str">
        <f t="shared" si="117"/>
        <v>0</v>
      </c>
      <c r="DU44" s="23" t="str">
        <f t="shared" si="118"/>
        <v>A</v>
      </c>
      <c r="DV44" s="23" t="e">
        <f t="shared" si="119"/>
        <v>#N/A</v>
      </c>
      <c r="DW44" s="23" t="e">
        <f t="shared" si="120"/>
        <v>#N/A</v>
      </c>
      <c r="DX44" s="23" t="e">
        <f t="shared" si="121"/>
        <v>#N/A</v>
      </c>
      <c r="DY44" s="23" t="e">
        <f t="shared" si="122"/>
        <v>#N/A</v>
      </c>
      <c r="DZ44" s="23" t="e">
        <f t="shared" si="123"/>
        <v>#N/A</v>
      </c>
      <c r="EA44" s="23" t="e">
        <f t="shared" si="124"/>
        <v>#N/A</v>
      </c>
      <c r="EB44" s="23">
        <f t="shared" si="125"/>
        <v>25</v>
      </c>
      <c r="EC44" s="23">
        <f t="shared" si="126"/>
        <v>23</v>
      </c>
      <c r="ED44" s="23">
        <f t="shared" si="127"/>
        <v>25</v>
      </c>
      <c r="EE44" s="23">
        <f t="shared" si="128"/>
        <v>23</v>
      </c>
      <c r="EF44" s="23">
        <f t="shared" si="129"/>
        <v>25</v>
      </c>
      <c r="EG44" s="23">
        <f t="shared" si="130"/>
        <v>23</v>
      </c>
      <c r="EH44" s="23">
        <f t="shared" si="131"/>
        <v>1</v>
      </c>
      <c r="EI44" s="23">
        <f t="shared" si="132"/>
        <v>0</v>
      </c>
      <c r="EJ44" s="23">
        <f t="shared" si="133"/>
        <v>1</v>
      </c>
      <c r="EK44" s="23" t="e">
        <f t="shared" si="134"/>
        <v>#N/A</v>
      </c>
      <c r="EL44" s="23" t="e">
        <f t="shared" si="135"/>
        <v>#N/A</v>
      </c>
      <c r="EM44" s="23" t="e">
        <f t="shared" si="136"/>
        <v>#N/A</v>
      </c>
      <c r="EN44" s="23" t="e">
        <f t="shared" si="137"/>
        <v>#N/A</v>
      </c>
      <c r="EO44" s="23" t="e">
        <f t="shared" si="138"/>
        <v>#N/A</v>
      </c>
      <c r="EP44" s="23" t="e">
        <f t="shared" si="139"/>
        <v>#N/A</v>
      </c>
      <c r="EQ44" s="23" t="e">
        <f t="shared" si="140"/>
        <v>#N/A</v>
      </c>
      <c r="ER44" s="23" t="e">
        <f t="shared" si="141"/>
        <v>#N/A</v>
      </c>
    </row>
    <row r="45" spans="1:148" x14ac:dyDescent="0.25">
      <c r="A45" s="26"/>
      <c r="B45" s="26"/>
      <c r="C45" s="25"/>
      <c r="D45" s="2"/>
      <c r="E45" s="25"/>
      <c r="F45" s="25"/>
      <c r="G45" s="22" t="e">
        <f t="shared" si="0"/>
        <v>#N/A</v>
      </c>
      <c r="H45" s="23">
        <f t="shared" si="1"/>
        <v>1900</v>
      </c>
      <c r="I45" s="23">
        <f t="shared" si="2"/>
        <v>1</v>
      </c>
      <c r="J45" s="23">
        <f t="shared" si="3"/>
        <v>0</v>
      </c>
      <c r="K45" s="23" t="str">
        <f t="shared" si="4"/>
        <v/>
      </c>
      <c r="L45" s="23" t="str">
        <f t="shared" si="5"/>
        <v/>
      </c>
      <c r="M45" s="23" t="str">
        <f t="shared" si="6"/>
        <v/>
      </c>
      <c r="N45" s="23" t="str">
        <f t="shared" si="7"/>
        <v/>
      </c>
      <c r="O45" s="23" t="str">
        <f t="shared" si="8"/>
        <v/>
      </c>
      <c r="P45" s="23" t="str">
        <f t="shared" si="9"/>
        <v/>
      </c>
      <c r="Q45" s="23" t="str">
        <f t="shared" si="10"/>
        <v/>
      </c>
      <c r="R45" s="23" t="str">
        <f t="shared" si="11"/>
        <v/>
      </c>
      <c r="S45" s="23" t="str">
        <f t="shared" si="12"/>
        <v/>
      </c>
      <c r="T45" s="23" t="str">
        <f t="shared" si="13"/>
        <v/>
      </c>
      <c r="U45" s="23" t="str">
        <f t="shared" si="14"/>
        <v/>
      </c>
      <c r="V45" s="23" t="str">
        <f t="shared" si="15"/>
        <v/>
      </c>
      <c r="W45" s="23" t="str">
        <f t="shared" si="16"/>
        <v/>
      </c>
      <c r="X45" s="23" t="str">
        <f t="shared" si="17"/>
        <v/>
      </c>
      <c r="Y45" s="23" t="str">
        <f t="shared" si="18"/>
        <v/>
      </c>
      <c r="Z45" s="23" t="str">
        <f t="shared" si="19"/>
        <v/>
      </c>
      <c r="AA45" s="23" t="str">
        <f t="shared" si="20"/>
        <v/>
      </c>
      <c r="AB45" s="23" t="str">
        <f t="shared" si="21"/>
        <v/>
      </c>
      <c r="AC45" s="23" t="str">
        <f t="shared" si="22"/>
        <v/>
      </c>
      <c r="AD45" s="23" t="str">
        <f t="shared" si="23"/>
        <v/>
      </c>
      <c r="AE45" s="23" t="str">
        <f t="shared" si="24"/>
        <v/>
      </c>
      <c r="AF45" s="23" t="str">
        <f t="shared" si="25"/>
        <v/>
      </c>
      <c r="AG45" s="23" t="str">
        <f t="shared" si="26"/>
        <v/>
      </c>
      <c r="AH45" s="23" t="str">
        <f t="shared" si="27"/>
        <v/>
      </c>
      <c r="AI45" s="23" t="str">
        <f t="shared" si="28"/>
        <v/>
      </c>
      <c r="AJ45" s="23" t="str">
        <f t="shared" si="29"/>
        <v/>
      </c>
      <c r="AK45" s="23" t="str">
        <f t="shared" si="30"/>
        <v/>
      </c>
      <c r="AL45" s="23" t="str">
        <f t="shared" si="31"/>
        <v/>
      </c>
      <c r="AM45" s="23" t="str">
        <f t="shared" si="32"/>
        <v/>
      </c>
      <c r="AN45" s="23" t="str">
        <f t="shared" si="33"/>
        <v/>
      </c>
      <c r="AO45" s="23" t="str">
        <f t="shared" si="34"/>
        <v/>
      </c>
      <c r="AP45" s="23" t="str">
        <f t="shared" si="35"/>
        <v/>
      </c>
      <c r="AQ45" s="23" t="str">
        <f t="shared" si="36"/>
        <v/>
      </c>
      <c r="AR45" s="23" t="str">
        <f t="shared" si="37"/>
        <v/>
      </c>
      <c r="AS45" s="23" t="str">
        <f t="shared" si="38"/>
        <v/>
      </c>
      <c r="AT45" s="23" t="str">
        <f t="shared" si="39"/>
        <v/>
      </c>
      <c r="AU45" s="23" t="str">
        <f t="shared" si="40"/>
        <v/>
      </c>
      <c r="AV45" s="23" t="str">
        <f t="shared" si="41"/>
        <v/>
      </c>
      <c r="AW45" s="23" t="str">
        <f t="shared" si="42"/>
        <v/>
      </c>
      <c r="AX45" s="23" t="str">
        <f t="shared" si="43"/>
        <v/>
      </c>
      <c r="AY45" s="23" t="str">
        <f t="shared" si="44"/>
        <v/>
      </c>
      <c r="AZ45" s="23" t="str">
        <f t="shared" si="45"/>
        <v/>
      </c>
      <c r="BA45" s="23" t="str">
        <f t="shared" si="46"/>
        <v/>
      </c>
      <c r="BB45" s="23" t="str">
        <f t="shared" si="47"/>
        <v/>
      </c>
      <c r="BC45" s="23" t="str">
        <f t="shared" si="48"/>
        <v/>
      </c>
      <c r="BD45" s="23" t="str">
        <f t="shared" si="49"/>
        <v/>
      </c>
      <c r="BE45" s="23" t="str">
        <f t="shared" si="50"/>
        <v/>
      </c>
      <c r="BF45" s="23" t="str">
        <f t="shared" si="51"/>
        <v/>
      </c>
      <c r="BG45" s="23" t="str">
        <f t="shared" si="52"/>
        <v/>
      </c>
      <c r="BH45" s="23" t="str">
        <f t="shared" si="53"/>
        <v/>
      </c>
      <c r="BI45" s="23" t="str">
        <f t="shared" si="54"/>
        <v/>
      </c>
      <c r="BJ45" s="23" t="str">
        <f t="shared" si="55"/>
        <v/>
      </c>
      <c r="BK45" s="23" t="str">
        <f t="shared" si="56"/>
        <v/>
      </c>
      <c r="BL45" s="23" t="str">
        <f t="shared" si="57"/>
        <v/>
      </c>
      <c r="BM45" s="23" t="str">
        <f t="shared" si="58"/>
        <v/>
      </c>
      <c r="BN45" s="23" t="str">
        <f t="shared" si="59"/>
        <v/>
      </c>
      <c r="BO45" s="23" t="str">
        <f t="shared" si="60"/>
        <v/>
      </c>
      <c r="BP45" s="23" t="str">
        <f t="shared" si="61"/>
        <v/>
      </c>
      <c r="BQ45" s="23" t="str">
        <f t="shared" si="62"/>
        <v/>
      </c>
      <c r="BR45" s="23" t="str">
        <f t="shared" si="63"/>
        <v/>
      </c>
      <c r="BS45" s="23" t="str">
        <f t="shared" si="64"/>
        <v/>
      </c>
      <c r="BT45" s="23" t="str">
        <f t="shared" si="65"/>
        <v/>
      </c>
      <c r="BU45" s="23" t="str">
        <f t="shared" si="66"/>
        <v/>
      </c>
      <c r="BV45" s="23" t="str">
        <f t="shared" si="67"/>
        <v/>
      </c>
      <c r="BW45" s="23" t="str">
        <f t="shared" si="68"/>
        <v/>
      </c>
      <c r="BX45" s="23" t="str">
        <f t="shared" si="69"/>
        <v/>
      </c>
      <c r="BY45" s="23" t="str">
        <f t="shared" si="70"/>
        <v/>
      </c>
      <c r="BZ45" s="23" t="str">
        <f t="shared" si="71"/>
        <v/>
      </c>
      <c r="CA45" s="23" t="str">
        <f t="shared" si="72"/>
        <v/>
      </c>
      <c r="CB45" s="23" t="str">
        <f t="shared" si="73"/>
        <v/>
      </c>
      <c r="CC45" s="23" t="str">
        <f t="shared" si="74"/>
        <v/>
      </c>
      <c r="CD45" s="23" t="str">
        <f t="shared" si="75"/>
        <v/>
      </c>
      <c r="CE45" s="23" t="str">
        <f t="shared" si="76"/>
        <v/>
      </c>
      <c r="CF45" s="23" t="str">
        <f t="shared" si="77"/>
        <v/>
      </c>
      <c r="CG45" s="23" t="str">
        <f t="shared" si="78"/>
        <v/>
      </c>
      <c r="CH45" s="23" t="str">
        <f t="shared" si="79"/>
        <v/>
      </c>
      <c r="CI45" s="23" t="str">
        <f t="shared" si="80"/>
        <v/>
      </c>
      <c r="CJ45" s="23" t="str">
        <f t="shared" si="81"/>
        <v/>
      </c>
      <c r="CK45" s="23" t="str">
        <f t="shared" si="82"/>
        <v/>
      </c>
      <c r="CL45" s="23" t="str">
        <f t="shared" si="83"/>
        <v/>
      </c>
      <c r="CM45" s="23" t="str">
        <f t="shared" si="84"/>
        <v/>
      </c>
      <c r="CN45" s="23" t="str">
        <f t="shared" si="85"/>
        <v/>
      </c>
      <c r="CO45" s="23" t="str">
        <f t="shared" si="86"/>
        <v/>
      </c>
      <c r="CP45" s="23" t="str">
        <f t="shared" si="87"/>
        <v/>
      </c>
      <c r="CQ45" s="23" t="str">
        <f t="shared" si="88"/>
        <v/>
      </c>
      <c r="CR45" s="23" t="str">
        <f t="shared" si="89"/>
        <v/>
      </c>
      <c r="CS45" s="23" t="str">
        <f t="shared" si="90"/>
        <v/>
      </c>
      <c r="CT45" s="23" t="str">
        <f t="shared" si="91"/>
        <v/>
      </c>
      <c r="CU45" s="23" t="str">
        <f t="shared" si="92"/>
        <v/>
      </c>
      <c r="CV45" s="23" t="str">
        <f t="shared" si="93"/>
        <v/>
      </c>
      <c r="CW45" s="23" t="str">
        <f t="shared" si="94"/>
        <v/>
      </c>
      <c r="CX45" s="23" t="str">
        <f t="shared" si="95"/>
        <v/>
      </c>
      <c r="CY45" s="23" t="str">
        <f t="shared" si="96"/>
        <v/>
      </c>
      <c r="CZ45" s="23" t="str">
        <f t="shared" si="97"/>
        <v/>
      </c>
      <c r="DA45" s="23" t="str">
        <f t="shared" si="98"/>
        <v/>
      </c>
      <c r="DB45" s="23" t="str">
        <f t="shared" si="99"/>
        <v/>
      </c>
      <c r="DC45" s="23" t="e">
        <f t="shared" si="100"/>
        <v>#N/A</v>
      </c>
      <c r="DD45" s="23" t="str">
        <f t="shared" si="101"/>
        <v>00</v>
      </c>
      <c r="DE45" s="23" t="str">
        <f t="shared" si="102"/>
        <v>A</v>
      </c>
      <c r="DF45" s="23" t="e">
        <f t="shared" si="103"/>
        <v>#N/A</v>
      </c>
      <c r="DG45" s="23" t="str">
        <f t="shared" si="104"/>
        <v/>
      </c>
      <c r="DH45" s="23" t="str">
        <f t="shared" si="105"/>
        <v/>
      </c>
      <c r="DI45" s="23" t="str">
        <f t="shared" si="106"/>
        <v/>
      </c>
      <c r="DJ45" s="23" t="str">
        <f t="shared" si="107"/>
        <v/>
      </c>
      <c r="DK45" s="23" t="str">
        <f t="shared" si="108"/>
        <v>XXX</v>
      </c>
      <c r="DL45" s="23" t="str">
        <f t="shared" si="109"/>
        <v>XXX</v>
      </c>
      <c r="DM45" s="23" t="str">
        <f t="shared" si="110"/>
        <v>X</v>
      </c>
      <c r="DN45" s="23" t="str">
        <f t="shared" si="111"/>
        <v>X</v>
      </c>
      <c r="DO45" s="23" t="str">
        <f t="shared" si="112"/>
        <v>X</v>
      </c>
      <c r="DP45" s="23" t="str">
        <f t="shared" si="113"/>
        <v>X</v>
      </c>
      <c r="DQ45" s="23" t="str">
        <f t="shared" si="114"/>
        <v>X</v>
      </c>
      <c r="DR45" s="23" t="str">
        <f t="shared" si="115"/>
        <v>X</v>
      </c>
      <c r="DS45" s="23" t="str">
        <f t="shared" si="116"/>
        <v>0</v>
      </c>
      <c r="DT45" s="23" t="str">
        <f t="shared" si="117"/>
        <v>0</v>
      </c>
      <c r="DU45" s="23" t="str">
        <f t="shared" si="118"/>
        <v>A</v>
      </c>
      <c r="DV45" s="23" t="e">
        <f t="shared" si="119"/>
        <v>#N/A</v>
      </c>
      <c r="DW45" s="23" t="e">
        <f t="shared" si="120"/>
        <v>#N/A</v>
      </c>
      <c r="DX45" s="23" t="e">
        <f t="shared" si="121"/>
        <v>#N/A</v>
      </c>
      <c r="DY45" s="23" t="e">
        <f t="shared" si="122"/>
        <v>#N/A</v>
      </c>
      <c r="DZ45" s="23" t="e">
        <f t="shared" si="123"/>
        <v>#N/A</v>
      </c>
      <c r="EA45" s="23" t="e">
        <f t="shared" si="124"/>
        <v>#N/A</v>
      </c>
      <c r="EB45" s="23">
        <f t="shared" si="125"/>
        <v>25</v>
      </c>
      <c r="EC45" s="23">
        <f t="shared" si="126"/>
        <v>23</v>
      </c>
      <c r="ED45" s="23">
        <f t="shared" si="127"/>
        <v>25</v>
      </c>
      <c r="EE45" s="23">
        <f t="shared" si="128"/>
        <v>23</v>
      </c>
      <c r="EF45" s="23">
        <f t="shared" si="129"/>
        <v>25</v>
      </c>
      <c r="EG45" s="23">
        <f t="shared" si="130"/>
        <v>23</v>
      </c>
      <c r="EH45" s="23">
        <f t="shared" si="131"/>
        <v>1</v>
      </c>
      <c r="EI45" s="23">
        <f t="shared" si="132"/>
        <v>0</v>
      </c>
      <c r="EJ45" s="23">
        <f t="shared" si="133"/>
        <v>1</v>
      </c>
      <c r="EK45" s="23" t="e">
        <f t="shared" si="134"/>
        <v>#N/A</v>
      </c>
      <c r="EL45" s="23" t="e">
        <f t="shared" si="135"/>
        <v>#N/A</v>
      </c>
      <c r="EM45" s="23" t="e">
        <f t="shared" si="136"/>
        <v>#N/A</v>
      </c>
      <c r="EN45" s="23" t="e">
        <f t="shared" si="137"/>
        <v>#N/A</v>
      </c>
      <c r="EO45" s="23" t="e">
        <f t="shared" si="138"/>
        <v>#N/A</v>
      </c>
      <c r="EP45" s="23" t="e">
        <f t="shared" si="139"/>
        <v>#N/A</v>
      </c>
      <c r="EQ45" s="23" t="e">
        <f t="shared" si="140"/>
        <v>#N/A</v>
      </c>
      <c r="ER45" s="23" t="e">
        <f t="shared" si="141"/>
        <v>#N/A</v>
      </c>
    </row>
    <row r="46" spans="1:148" x14ac:dyDescent="0.25">
      <c r="A46" s="26"/>
      <c r="B46" s="26"/>
      <c r="C46" s="25"/>
      <c r="D46" s="2"/>
      <c r="E46" s="25"/>
      <c r="F46" s="25"/>
      <c r="G46" s="22" t="e">
        <f t="shared" si="0"/>
        <v>#N/A</v>
      </c>
      <c r="H46" s="23">
        <f t="shared" si="1"/>
        <v>1900</v>
      </c>
      <c r="I46" s="23">
        <f t="shared" si="2"/>
        <v>1</v>
      </c>
      <c r="J46" s="23">
        <f t="shared" si="3"/>
        <v>0</v>
      </c>
      <c r="K46" s="23" t="str">
        <f t="shared" si="4"/>
        <v/>
      </c>
      <c r="L46" s="23" t="str">
        <f t="shared" si="5"/>
        <v/>
      </c>
      <c r="M46" s="23" t="str">
        <f t="shared" si="6"/>
        <v/>
      </c>
      <c r="N46" s="23" t="str">
        <f t="shared" si="7"/>
        <v/>
      </c>
      <c r="O46" s="23" t="str">
        <f t="shared" si="8"/>
        <v/>
      </c>
      <c r="P46" s="23" t="str">
        <f t="shared" si="9"/>
        <v/>
      </c>
      <c r="Q46" s="23" t="str">
        <f t="shared" si="10"/>
        <v/>
      </c>
      <c r="R46" s="23" t="str">
        <f t="shared" si="11"/>
        <v/>
      </c>
      <c r="S46" s="23" t="str">
        <f t="shared" si="12"/>
        <v/>
      </c>
      <c r="T46" s="23" t="str">
        <f t="shared" si="13"/>
        <v/>
      </c>
      <c r="U46" s="23" t="str">
        <f t="shared" si="14"/>
        <v/>
      </c>
      <c r="V46" s="23" t="str">
        <f t="shared" si="15"/>
        <v/>
      </c>
      <c r="W46" s="23" t="str">
        <f t="shared" si="16"/>
        <v/>
      </c>
      <c r="X46" s="23" t="str">
        <f t="shared" si="17"/>
        <v/>
      </c>
      <c r="Y46" s="23" t="str">
        <f t="shared" si="18"/>
        <v/>
      </c>
      <c r="Z46" s="23" t="str">
        <f t="shared" si="19"/>
        <v/>
      </c>
      <c r="AA46" s="23" t="str">
        <f t="shared" si="20"/>
        <v/>
      </c>
      <c r="AB46" s="23" t="str">
        <f t="shared" si="21"/>
        <v/>
      </c>
      <c r="AC46" s="23" t="str">
        <f t="shared" si="22"/>
        <v/>
      </c>
      <c r="AD46" s="23" t="str">
        <f t="shared" si="23"/>
        <v/>
      </c>
      <c r="AE46" s="23" t="str">
        <f t="shared" si="24"/>
        <v/>
      </c>
      <c r="AF46" s="23" t="str">
        <f t="shared" si="25"/>
        <v/>
      </c>
      <c r="AG46" s="23" t="str">
        <f t="shared" si="26"/>
        <v/>
      </c>
      <c r="AH46" s="23" t="str">
        <f t="shared" si="27"/>
        <v/>
      </c>
      <c r="AI46" s="23" t="str">
        <f t="shared" si="28"/>
        <v/>
      </c>
      <c r="AJ46" s="23" t="str">
        <f t="shared" si="29"/>
        <v/>
      </c>
      <c r="AK46" s="23" t="str">
        <f t="shared" si="30"/>
        <v/>
      </c>
      <c r="AL46" s="23" t="str">
        <f t="shared" si="31"/>
        <v/>
      </c>
      <c r="AM46" s="23" t="str">
        <f t="shared" si="32"/>
        <v/>
      </c>
      <c r="AN46" s="23" t="str">
        <f t="shared" si="33"/>
        <v/>
      </c>
      <c r="AO46" s="23" t="str">
        <f t="shared" si="34"/>
        <v/>
      </c>
      <c r="AP46" s="23" t="str">
        <f t="shared" si="35"/>
        <v/>
      </c>
      <c r="AQ46" s="23" t="str">
        <f t="shared" si="36"/>
        <v/>
      </c>
      <c r="AR46" s="23" t="str">
        <f t="shared" si="37"/>
        <v/>
      </c>
      <c r="AS46" s="23" t="str">
        <f t="shared" si="38"/>
        <v/>
      </c>
      <c r="AT46" s="23" t="str">
        <f t="shared" si="39"/>
        <v/>
      </c>
      <c r="AU46" s="23" t="str">
        <f t="shared" si="40"/>
        <v/>
      </c>
      <c r="AV46" s="23" t="str">
        <f t="shared" si="41"/>
        <v/>
      </c>
      <c r="AW46" s="23" t="str">
        <f t="shared" si="42"/>
        <v/>
      </c>
      <c r="AX46" s="23" t="str">
        <f t="shared" si="43"/>
        <v/>
      </c>
      <c r="AY46" s="23" t="str">
        <f t="shared" si="44"/>
        <v/>
      </c>
      <c r="AZ46" s="23" t="str">
        <f t="shared" si="45"/>
        <v/>
      </c>
      <c r="BA46" s="23" t="str">
        <f t="shared" si="46"/>
        <v/>
      </c>
      <c r="BB46" s="23" t="str">
        <f t="shared" si="47"/>
        <v/>
      </c>
      <c r="BC46" s="23" t="str">
        <f t="shared" si="48"/>
        <v/>
      </c>
      <c r="BD46" s="23" t="str">
        <f t="shared" si="49"/>
        <v/>
      </c>
      <c r="BE46" s="23" t="str">
        <f t="shared" si="50"/>
        <v/>
      </c>
      <c r="BF46" s="23" t="str">
        <f t="shared" si="51"/>
        <v/>
      </c>
      <c r="BG46" s="23" t="str">
        <f t="shared" si="52"/>
        <v/>
      </c>
      <c r="BH46" s="23" t="str">
        <f t="shared" si="53"/>
        <v/>
      </c>
      <c r="BI46" s="23" t="str">
        <f t="shared" si="54"/>
        <v/>
      </c>
      <c r="BJ46" s="23" t="str">
        <f t="shared" si="55"/>
        <v/>
      </c>
      <c r="BK46" s="23" t="str">
        <f t="shared" si="56"/>
        <v/>
      </c>
      <c r="BL46" s="23" t="str">
        <f t="shared" si="57"/>
        <v/>
      </c>
      <c r="BM46" s="23" t="str">
        <f t="shared" si="58"/>
        <v/>
      </c>
      <c r="BN46" s="23" t="str">
        <f t="shared" si="59"/>
        <v/>
      </c>
      <c r="BO46" s="23" t="str">
        <f t="shared" si="60"/>
        <v/>
      </c>
      <c r="BP46" s="23" t="str">
        <f t="shared" si="61"/>
        <v/>
      </c>
      <c r="BQ46" s="23" t="str">
        <f t="shared" si="62"/>
        <v/>
      </c>
      <c r="BR46" s="23" t="str">
        <f t="shared" si="63"/>
        <v/>
      </c>
      <c r="BS46" s="23" t="str">
        <f t="shared" si="64"/>
        <v/>
      </c>
      <c r="BT46" s="23" t="str">
        <f t="shared" si="65"/>
        <v/>
      </c>
      <c r="BU46" s="23" t="str">
        <f t="shared" si="66"/>
        <v/>
      </c>
      <c r="BV46" s="23" t="str">
        <f t="shared" si="67"/>
        <v/>
      </c>
      <c r="BW46" s="23" t="str">
        <f t="shared" si="68"/>
        <v/>
      </c>
      <c r="BX46" s="23" t="str">
        <f t="shared" si="69"/>
        <v/>
      </c>
      <c r="BY46" s="23" t="str">
        <f t="shared" si="70"/>
        <v/>
      </c>
      <c r="BZ46" s="23" t="str">
        <f t="shared" si="71"/>
        <v/>
      </c>
      <c r="CA46" s="23" t="str">
        <f t="shared" si="72"/>
        <v/>
      </c>
      <c r="CB46" s="23" t="str">
        <f t="shared" si="73"/>
        <v/>
      </c>
      <c r="CC46" s="23" t="str">
        <f t="shared" si="74"/>
        <v/>
      </c>
      <c r="CD46" s="23" t="str">
        <f t="shared" si="75"/>
        <v/>
      </c>
      <c r="CE46" s="23" t="str">
        <f t="shared" si="76"/>
        <v/>
      </c>
      <c r="CF46" s="23" t="str">
        <f t="shared" si="77"/>
        <v/>
      </c>
      <c r="CG46" s="23" t="str">
        <f t="shared" si="78"/>
        <v/>
      </c>
      <c r="CH46" s="23" t="str">
        <f t="shared" si="79"/>
        <v/>
      </c>
      <c r="CI46" s="23" t="str">
        <f t="shared" si="80"/>
        <v/>
      </c>
      <c r="CJ46" s="23" t="str">
        <f t="shared" si="81"/>
        <v/>
      </c>
      <c r="CK46" s="23" t="str">
        <f t="shared" si="82"/>
        <v/>
      </c>
      <c r="CL46" s="23" t="str">
        <f t="shared" si="83"/>
        <v/>
      </c>
      <c r="CM46" s="23" t="str">
        <f t="shared" si="84"/>
        <v/>
      </c>
      <c r="CN46" s="23" t="str">
        <f t="shared" si="85"/>
        <v/>
      </c>
      <c r="CO46" s="23" t="str">
        <f t="shared" si="86"/>
        <v/>
      </c>
      <c r="CP46" s="23" t="str">
        <f t="shared" si="87"/>
        <v/>
      </c>
      <c r="CQ46" s="23" t="str">
        <f t="shared" si="88"/>
        <v/>
      </c>
      <c r="CR46" s="23" t="str">
        <f t="shared" si="89"/>
        <v/>
      </c>
      <c r="CS46" s="23" t="str">
        <f t="shared" si="90"/>
        <v/>
      </c>
      <c r="CT46" s="23" t="str">
        <f t="shared" si="91"/>
        <v/>
      </c>
      <c r="CU46" s="23" t="str">
        <f t="shared" si="92"/>
        <v/>
      </c>
      <c r="CV46" s="23" t="str">
        <f t="shared" si="93"/>
        <v/>
      </c>
      <c r="CW46" s="23" t="str">
        <f t="shared" si="94"/>
        <v/>
      </c>
      <c r="CX46" s="23" t="str">
        <f t="shared" si="95"/>
        <v/>
      </c>
      <c r="CY46" s="23" t="str">
        <f t="shared" si="96"/>
        <v/>
      </c>
      <c r="CZ46" s="23" t="str">
        <f t="shared" si="97"/>
        <v/>
      </c>
      <c r="DA46" s="23" t="str">
        <f t="shared" si="98"/>
        <v/>
      </c>
      <c r="DB46" s="23" t="str">
        <f t="shared" si="99"/>
        <v/>
      </c>
      <c r="DC46" s="23" t="e">
        <f t="shared" si="100"/>
        <v>#N/A</v>
      </c>
      <c r="DD46" s="23" t="str">
        <f t="shared" si="101"/>
        <v>00</v>
      </c>
      <c r="DE46" s="23" t="str">
        <f t="shared" si="102"/>
        <v>A</v>
      </c>
      <c r="DF46" s="23" t="e">
        <f t="shared" si="103"/>
        <v>#N/A</v>
      </c>
      <c r="DG46" s="23" t="str">
        <f t="shared" si="104"/>
        <v/>
      </c>
      <c r="DH46" s="23" t="str">
        <f t="shared" si="105"/>
        <v/>
      </c>
      <c r="DI46" s="23" t="str">
        <f t="shared" si="106"/>
        <v/>
      </c>
      <c r="DJ46" s="23" t="str">
        <f t="shared" si="107"/>
        <v/>
      </c>
      <c r="DK46" s="23" t="str">
        <f t="shared" si="108"/>
        <v>XXX</v>
      </c>
      <c r="DL46" s="23" t="str">
        <f t="shared" si="109"/>
        <v>XXX</v>
      </c>
      <c r="DM46" s="23" t="str">
        <f t="shared" si="110"/>
        <v>X</v>
      </c>
      <c r="DN46" s="23" t="str">
        <f t="shared" si="111"/>
        <v>X</v>
      </c>
      <c r="DO46" s="23" t="str">
        <f t="shared" si="112"/>
        <v>X</v>
      </c>
      <c r="DP46" s="23" t="str">
        <f t="shared" si="113"/>
        <v>X</v>
      </c>
      <c r="DQ46" s="23" t="str">
        <f t="shared" si="114"/>
        <v>X</v>
      </c>
      <c r="DR46" s="23" t="str">
        <f t="shared" si="115"/>
        <v>X</v>
      </c>
      <c r="DS46" s="23" t="str">
        <f t="shared" si="116"/>
        <v>0</v>
      </c>
      <c r="DT46" s="23" t="str">
        <f t="shared" si="117"/>
        <v>0</v>
      </c>
      <c r="DU46" s="23" t="str">
        <f t="shared" si="118"/>
        <v>A</v>
      </c>
      <c r="DV46" s="23" t="e">
        <f t="shared" si="119"/>
        <v>#N/A</v>
      </c>
      <c r="DW46" s="23" t="e">
        <f t="shared" si="120"/>
        <v>#N/A</v>
      </c>
      <c r="DX46" s="23" t="e">
        <f t="shared" si="121"/>
        <v>#N/A</v>
      </c>
      <c r="DY46" s="23" t="e">
        <f t="shared" si="122"/>
        <v>#N/A</v>
      </c>
      <c r="DZ46" s="23" t="e">
        <f t="shared" si="123"/>
        <v>#N/A</v>
      </c>
      <c r="EA46" s="23" t="e">
        <f t="shared" si="124"/>
        <v>#N/A</v>
      </c>
      <c r="EB46" s="23">
        <f t="shared" si="125"/>
        <v>25</v>
      </c>
      <c r="EC46" s="23">
        <f t="shared" si="126"/>
        <v>23</v>
      </c>
      <c r="ED46" s="23">
        <f t="shared" si="127"/>
        <v>25</v>
      </c>
      <c r="EE46" s="23">
        <f t="shared" si="128"/>
        <v>23</v>
      </c>
      <c r="EF46" s="23">
        <f t="shared" si="129"/>
        <v>25</v>
      </c>
      <c r="EG46" s="23">
        <f t="shared" si="130"/>
        <v>23</v>
      </c>
      <c r="EH46" s="23">
        <f t="shared" si="131"/>
        <v>1</v>
      </c>
      <c r="EI46" s="23">
        <f t="shared" si="132"/>
        <v>0</v>
      </c>
      <c r="EJ46" s="23">
        <f t="shared" si="133"/>
        <v>1</v>
      </c>
      <c r="EK46" s="23" t="e">
        <f t="shared" si="134"/>
        <v>#N/A</v>
      </c>
      <c r="EL46" s="23" t="e">
        <f t="shared" si="135"/>
        <v>#N/A</v>
      </c>
      <c r="EM46" s="23" t="e">
        <f t="shared" si="136"/>
        <v>#N/A</v>
      </c>
      <c r="EN46" s="23" t="e">
        <f t="shared" si="137"/>
        <v>#N/A</v>
      </c>
      <c r="EO46" s="23" t="e">
        <f t="shared" si="138"/>
        <v>#N/A</v>
      </c>
      <c r="EP46" s="23" t="e">
        <f t="shared" si="139"/>
        <v>#N/A</v>
      </c>
      <c r="EQ46" s="23" t="e">
        <f t="shared" si="140"/>
        <v>#N/A</v>
      </c>
      <c r="ER46" s="23" t="e">
        <f t="shared" si="141"/>
        <v>#N/A</v>
      </c>
    </row>
    <row r="47" spans="1:148" x14ac:dyDescent="0.25">
      <c r="A47" s="26"/>
      <c r="B47" s="26"/>
      <c r="C47" s="25"/>
      <c r="D47" s="2"/>
      <c r="E47" s="25"/>
      <c r="F47" s="25"/>
      <c r="G47" s="22" t="e">
        <f t="shared" si="0"/>
        <v>#N/A</v>
      </c>
      <c r="H47" s="23">
        <f t="shared" si="1"/>
        <v>1900</v>
      </c>
      <c r="I47" s="23">
        <f t="shared" si="2"/>
        <v>1</v>
      </c>
      <c r="J47" s="23">
        <f t="shared" si="3"/>
        <v>0</v>
      </c>
      <c r="K47" s="23" t="str">
        <f t="shared" si="4"/>
        <v/>
      </c>
      <c r="L47" s="23" t="str">
        <f t="shared" si="5"/>
        <v/>
      </c>
      <c r="M47" s="23" t="str">
        <f t="shared" si="6"/>
        <v/>
      </c>
      <c r="N47" s="23" t="str">
        <f t="shared" si="7"/>
        <v/>
      </c>
      <c r="O47" s="23" t="str">
        <f t="shared" si="8"/>
        <v/>
      </c>
      <c r="P47" s="23" t="str">
        <f t="shared" si="9"/>
        <v/>
      </c>
      <c r="Q47" s="23" t="str">
        <f t="shared" si="10"/>
        <v/>
      </c>
      <c r="R47" s="23" t="str">
        <f t="shared" si="11"/>
        <v/>
      </c>
      <c r="S47" s="23" t="str">
        <f t="shared" si="12"/>
        <v/>
      </c>
      <c r="T47" s="23" t="str">
        <f t="shared" si="13"/>
        <v/>
      </c>
      <c r="U47" s="23" t="str">
        <f t="shared" si="14"/>
        <v/>
      </c>
      <c r="V47" s="23" t="str">
        <f t="shared" si="15"/>
        <v/>
      </c>
      <c r="W47" s="23" t="str">
        <f t="shared" si="16"/>
        <v/>
      </c>
      <c r="X47" s="23" t="str">
        <f t="shared" si="17"/>
        <v/>
      </c>
      <c r="Y47" s="23" t="str">
        <f t="shared" si="18"/>
        <v/>
      </c>
      <c r="Z47" s="23" t="str">
        <f t="shared" si="19"/>
        <v/>
      </c>
      <c r="AA47" s="23" t="str">
        <f t="shared" si="20"/>
        <v/>
      </c>
      <c r="AB47" s="23" t="str">
        <f t="shared" si="21"/>
        <v/>
      </c>
      <c r="AC47" s="23" t="str">
        <f t="shared" si="22"/>
        <v/>
      </c>
      <c r="AD47" s="23" t="str">
        <f t="shared" si="23"/>
        <v/>
      </c>
      <c r="AE47" s="23" t="str">
        <f t="shared" si="24"/>
        <v/>
      </c>
      <c r="AF47" s="23" t="str">
        <f t="shared" si="25"/>
        <v/>
      </c>
      <c r="AG47" s="23" t="str">
        <f t="shared" si="26"/>
        <v/>
      </c>
      <c r="AH47" s="23" t="str">
        <f t="shared" si="27"/>
        <v/>
      </c>
      <c r="AI47" s="23" t="str">
        <f t="shared" si="28"/>
        <v/>
      </c>
      <c r="AJ47" s="23" t="str">
        <f t="shared" si="29"/>
        <v/>
      </c>
      <c r="AK47" s="23" t="str">
        <f t="shared" si="30"/>
        <v/>
      </c>
      <c r="AL47" s="23" t="str">
        <f t="shared" si="31"/>
        <v/>
      </c>
      <c r="AM47" s="23" t="str">
        <f t="shared" si="32"/>
        <v/>
      </c>
      <c r="AN47" s="23" t="str">
        <f t="shared" si="33"/>
        <v/>
      </c>
      <c r="AO47" s="23" t="str">
        <f t="shared" si="34"/>
        <v/>
      </c>
      <c r="AP47" s="23" t="str">
        <f t="shared" si="35"/>
        <v/>
      </c>
      <c r="AQ47" s="23" t="str">
        <f t="shared" si="36"/>
        <v/>
      </c>
      <c r="AR47" s="23" t="str">
        <f t="shared" si="37"/>
        <v/>
      </c>
      <c r="AS47" s="23" t="str">
        <f t="shared" si="38"/>
        <v/>
      </c>
      <c r="AT47" s="23" t="str">
        <f t="shared" si="39"/>
        <v/>
      </c>
      <c r="AU47" s="23" t="str">
        <f t="shared" si="40"/>
        <v/>
      </c>
      <c r="AV47" s="23" t="str">
        <f t="shared" si="41"/>
        <v/>
      </c>
      <c r="AW47" s="23" t="str">
        <f t="shared" si="42"/>
        <v/>
      </c>
      <c r="AX47" s="23" t="str">
        <f t="shared" si="43"/>
        <v/>
      </c>
      <c r="AY47" s="23" t="str">
        <f t="shared" si="44"/>
        <v/>
      </c>
      <c r="AZ47" s="23" t="str">
        <f t="shared" si="45"/>
        <v/>
      </c>
      <c r="BA47" s="23" t="str">
        <f t="shared" si="46"/>
        <v/>
      </c>
      <c r="BB47" s="23" t="str">
        <f t="shared" si="47"/>
        <v/>
      </c>
      <c r="BC47" s="23" t="str">
        <f t="shared" si="48"/>
        <v/>
      </c>
      <c r="BD47" s="23" t="str">
        <f t="shared" si="49"/>
        <v/>
      </c>
      <c r="BE47" s="23" t="str">
        <f t="shared" si="50"/>
        <v/>
      </c>
      <c r="BF47" s="23" t="str">
        <f t="shared" si="51"/>
        <v/>
      </c>
      <c r="BG47" s="23" t="str">
        <f t="shared" si="52"/>
        <v/>
      </c>
      <c r="BH47" s="23" t="str">
        <f t="shared" si="53"/>
        <v/>
      </c>
      <c r="BI47" s="23" t="str">
        <f t="shared" si="54"/>
        <v/>
      </c>
      <c r="BJ47" s="23" t="str">
        <f t="shared" si="55"/>
        <v/>
      </c>
      <c r="BK47" s="23" t="str">
        <f t="shared" si="56"/>
        <v/>
      </c>
      <c r="BL47" s="23" t="str">
        <f t="shared" si="57"/>
        <v/>
      </c>
      <c r="BM47" s="23" t="str">
        <f t="shared" si="58"/>
        <v/>
      </c>
      <c r="BN47" s="23" t="str">
        <f t="shared" si="59"/>
        <v/>
      </c>
      <c r="BO47" s="23" t="str">
        <f t="shared" si="60"/>
        <v/>
      </c>
      <c r="BP47" s="23" t="str">
        <f t="shared" si="61"/>
        <v/>
      </c>
      <c r="BQ47" s="23" t="str">
        <f t="shared" si="62"/>
        <v/>
      </c>
      <c r="BR47" s="23" t="str">
        <f t="shared" si="63"/>
        <v/>
      </c>
      <c r="BS47" s="23" t="str">
        <f t="shared" si="64"/>
        <v/>
      </c>
      <c r="BT47" s="23" t="str">
        <f t="shared" si="65"/>
        <v/>
      </c>
      <c r="BU47" s="23" t="str">
        <f t="shared" si="66"/>
        <v/>
      </c>
      <c r="BV47" s="23" t="str">
        <f t="shared" si="67"/>
        <v/>
      </c>
      <c r="BW47" s="23" t="str">
        <f t="shared" si="68"/>
        <v/>
      </c>
      <c r="BX47" s="23" t="str">
        <f t="shared" si="69"/>
        <v/>
      </c>
      <c r="BY47" s="23" t="str">
        <f t="shared" si="70"/>
        <v/>
      </c>
      <c r="BZ47" s="23" t="str">
        <f t="shared" si="71"/>
        <v/>
      </c>
      <c r="CA47" s="23" t="str">
        <f t="shared" si="72"/>
        <v/>
      </c>
      <c r="CB47" s="23" t="str">
        <f t="shared" si="73"/>
        <v/>
      </c>
      <c r="CC47" s="23" t="str">
        <f t="shared" si="74"/>
        <v/>
      </c>
      <c r="CD47" s="23" t="str">
        <f t="shared" si="75"/>
        <v/>
      </c>
      <c r="CE47" s="23" t="str">
        <f t="shared" si="76"/>
        <v/>
      </c>
      <c r="CF47" s="23" t="str">
        <f t="shared" si="77"/>
        <v/>
      </c>
      <c r="CG47" s="23" t="str">
        <f t="shared" si="78"/>
        <v/>
      </c>
      <c r="CH47" s="23" t="str">
        <f t="shared" si="79"/>
        <v/>
      </c>
      <c r="CI47" s="23" t="str">
        <f t="shared" si="80"/>
        <v/>
      </c>
      <c r="CJ47" s="23" t="str">
        <f t="shared" si="81"/>
        <v/>
      </c>
      <c r="CK47" s="23" t="str">
        <f t="shared" si="82"/>
        <v/>
      </c>
      <c r="CL47" s="23" t="str">
        <f t="shared" si="83"/>
        <v/>
      </c>
      <c r="CM47" s="23" t="str">
        <f t="shared" si="84"/>
        <v/>
      </c>
      <c r="CN47" s="23" t="str">
        <f t="shared" si="85"/>
        <v/>
      </c>
      <c r="CO47" s="23" t="str">
        <f t="shared" si="86"/>
        <v/>
      </c>
      <c r="CP47" s="23" t="str">
        <f t="shared" si="87"/>
        <v/>
      </c>
      <c r="CQ47" s="23" t="str">
        <f t="shared" si="88"/>
        <v/>
      </c>
      <c r="CR47" s="23" t="str">
        <f t="shared" si="89"/>
        <v/>
      </c>
      <c r="CS47" s="23" t="str">
        <f t="shared" si="90"/>
        <v/>
      </c>
      <c r="CT47" s="23" t="str">
        <f t="shared" si="91"/>
        <v/>
      </c>
      <c r="CU47" s="23" t="str">
        <f t="shared" si="92"/>
        <v/>
      </c>
      <c r="CV47" s="23" t="str">
        <f t="shared" si="93"/>
        <v/>
      </c>
      <c r="CW47" s="23" t="str">
        <f t="shared" si="94"/>
        <v/>
      </c>
      <c r="CX47" s="23" t="str">
        <f t="shared" si="95"/>
        <v/>
      </c>
      <c r="CY47" s="23" t="str">
        <f t="shared" si="96"/>
        <v/>
      </c>
      <c r="CZ47" s="23" t="str">
        <f t="shared" si="97"/>
        <v/>
      </c>
      <c r="DA47" s="23" t="str">
        <f t="shared" si="98"/>
        <v/>
      </c>
      <c r="DB47" s="23" t="str">
        <f t="shared" si="99"/>
        <v/>
      </c>
      <c r="DC47" s="23" t="e">
        <f t="shared" si="100"/>
        <v>#N/A</v>
      </c>
      <c r="DD47" s="23" t="str">
        <f t="shared" si="101"/>
        <v>00</v>
      </c>
      <c r="DE47" s="23" t="str">
        <f t="shared" si="102"/>
        <v>A</v>
      </c>
      <c r="DF47" s="23" t="e">
        <f t="shared" si="103"/>
        <v>#N/A</v>
      </c>
      <c r="DG47" s="23" t="str">
        <f t="shared" si="104"/>
        <v/>
      </c>
      <c r="DH47" s="23" t="str">
        <f t="shared" si="105"/>
        <v/>
      </c>
      <c r="DI47" s="23" t="str">
        <f t="shared" si="106"/>
        <v/>
      </c>
      <c r="DJ47" s="23" t="str">
        <f t="shared" si="107"/>
        <v/>
      </c>
      <c r="DK47" s="23" t="str">
        <f t="shared" si="108"/>
        <v>XXX</v>
      </c>
      <c r="DL47" s="23" t="str">
        <f t="shared" si="109"/>
        <v>XXX</v>
      </c>
      <c r="DM47" s="23" t="str">
        <f t="shared" si="110"/>
        <v>X</v>
      </c>
      <c r="DN47" s="23" t="str">
        <f t="shared" si="111"/>
        <v>X</v>
      </c>
      <c r="DO47" s="23" t="str">
        <f t="shared" si="112"/>
        <v>X</v>
      </c>
      <c r="DP47" s="23" t="str">
        <f t="shared" si="113"/>
        <v>X</v>
      </c>
      <c r="DQ47" s="23" t="str">
        <f t="shared" si="114"/>
        <v>X</v>
      </c>
      <c r="DR47" s="23" t="str">
        <f t="shared" si="115"/>
        <v>X</v>
      </c>
      <c r="DS47" s="23" t="str">
        <f t="shared" si="116"/>
        <v>0</v>
      </c>
      <c r="DT47" s="23" t="str">
        <f t="shared" si="117"/>
        <v>0</v>
      </c>
      <c r="DU47" s="23" t="str">
        <f t="shared" si="118"/>
        <v>A</v>
      </c>
      <c r="DV47" s="23" t="e">
        <f t="shared" si="119"/>
        <v>#N/A</v>
      </c>
      <c r="DW47" s="23" t="e">
        <f t="shared" si="120"/>
        <v>#N/A</v>
      </c>
      <c r="DX47" s="23" t="e">
        <f t="shared" si="121"/>
        <v>#N/A</v>
      </c>
      <c r="DY47" s="23" t="e">
        <f t="shared" si="122"/>
        <v>#N/A</v>
      </c>
      <c r="DZ47" s="23" t="e">
        <f t="shared" si="123"/>
        <v>#N/A</v>
      </c>
      <c r="EA47" s="23" t="e">
        <f t="shared" si="124"/>
        <v>#N/A</v>
      </c>
      <c r="EB47" s="23">
        <f t="shared" si="125"/>
        <v>25</v>
      </c>
      <c r="EC47" s="23">
        <f t="shared" si="126"/>
        <v>23</v>
      </c>
      <c r="ED47" s="23">
        <f t="shared" si="127"/>
        <v>25</v>
      </c>
      <c r="EE47" s="23">
        <f t="shared" si="128"/>
        <v>23</v>
      </c>
      <c r="EF47" s="23">
        <f t="shared" si="129"/>
        <v>25</v>
      </c>
      <c r="EG47" s="23">
        <f t="shared" si="130"/>
        <v>23</v>
      </c>
      <c r="EH47" s="23">
        <f t="shared" si="131"/>
        <v>1</v>
      </c>
      <c r="EI47" s="23">
        <f t="shared" si="132"/>
        <v>0</v>
      </c>
      <c r="EJ47" s="23">
        <f t="shared" si="133"/>
        <v>1</v>
      </c>
      <c r="EK47" s="23" t="e">
        <f t="shared" si="134"/>
        <v>#N/A</v>
      </c>
      <c r="EL47" s="23" t="e">
        <f t="shared" si="135"/>
        <v>#N/A</v>
      </c>
      <c r="EM47" s="23" t="e">
        <f t="shared" si="136"/>
        <v>#N/A</v>
      </c>
      <c r="EN47" s="23" t="e">
        <f t="shared" si="137"/>
        <v>#N/A</v>
      </c>
      <c r="EO47" s="23" t="e">
        <f t="shared" si="138"/>
        <v>#N/A</v>
      </c>
      <c r="EP47" s="23" t="e">
        <f t="shared" si="139"/>
        <v>#N/A</v>
      </c>
      <c r="EQ47" s="23" t="e">
        <f t="shared" si="140"/>
        <v>#N/A</v>
      </c>
      <c r="ER47" s="23" t="e">
        <f t="shared" si="141"/>
        <v>#N/A</v>
      </c>
    </row>
    <row r="48" spans="1:148" x14ac:dyDescent="0.25">
      <c r="A48" s="26"/>
      <c r="B48" s="26"/>
      <c r="C48" s="25"/>
      <c r="D48" s="2"/>
      <c r="E48" s="25"/>
      <c r="F48" s="25"/>
      <c r="G48" s="22" t="e">
        <f t="shared" si="0"/>
        <v>#N/A</v>
      </c>
      <c r="H48" s="23">
        <f t="shared" si="1"/>
        <v>1900</v>
      </c>
      <c r="I48" s="23">
        <f t="shared" si="2"/>
        <v>1</v>
      </c>
      <c r="J48" s="23">
        <f t="shared" si="3"/>
        <v>0</v>
      </c>
      <c r="K48" s="23" t="str">
        <f t="shared" si="4"/>
        <v/>
      </c>
      <c r="L48" s="23" t="str">
        <f t="shared" si="5"/>
        <v/>
      </c>
      <c r="M48" s="23" t="str">
        <f t="shared" si="6"/>
        <v/>
      </c>
      <c r="N48" s="23" t="str">
        <f t="shared" si="7"/>
        <v/>
      </c>
      <c r="O48" s="23" t="str">
        <f t="shared" si="8"/>
        <v/>
      </c>
      <c r="P48" s="23" t="str">
        <f t="shared" si="9"/>
        <v/>
      </c>
      <c r="Q48" s="23" t="str">
        <f t="shared" si="10"/>
        <v/>
      </c>
      <c r="R48" s="23" t="str">
        <f t="shared" si="11"/>
        <v/>
      </c>
      <c r="S48" s="23" t="str">
        <f t="shared" si="12"/>
        <v/>
      </c>
      <c r="T48" s="23" t="str">
        <f t="shared" si="13"/>
        <v/>
      </c>
      <c r="U48" s="23" t="str">
        <f t="shared" si="14"/>
        <v/>
      </c>
      <c r="V48" s="23" t="str">
        <f t="shared" si="15"/>
        <v/>
      </c>
      <c r="W48" s="23" t="str">
        <f t="shared" si="16"/>
        <v/>
      </c>
      <c r="X48" s="23" t="str">
        <f t="shared" si="17"/>
        <v/>
      </c>
      <c r="Y48" s="23" t="str">
        <f t="shared" si="18"/>
        <v/>
      </c>
      <c r="Z48" s="23" t="str">
        <f t="shared" si="19"/>
        <v/>
      </c>
      <c r="AA48" s="23" t="str">
        <f t="shared" si="20"/>
        <v/>
      </c>
      <c r="AB48" s="23" t="str">
        <f t="shared" si="21"/>
        <v/>
      </c>
      <c r="AC48" s="23" t="str">
        <f t="shared" si="22"/>
        <v/>
      </c>
      <c r="AD48" s="23" t="str">
        <f t="shared" si="23"/>
        <v/>
      </c>
      <c r="AE48" s="23" t="str">
        <f t="shared" si="24"/>
        <v/>
      </c>
      <c r="AF48" s="23" t="str">
        <f t="shared" si="25"/>
        <v/>
      </c>
      <c r="AG48" s="23" t="str">
        <f t="shared" si="26"/>
        <v/>
      </c>
      <c r="AH48" s="23" t="str">
        <f t="shared" si="27"/>
        <v/>
      </c>
      <c r="AI48" s="23" t="str">
        <f t="shared" si="28"/>
        <v/>
      </c>
      <c r="AJ48" s="23" t="str">
        <f t="shared" si="29"/>
        <v/>
      </c>
      <c r="AK48" s="23" t="str">
        <f t="shared" si="30"/>
        <v/>
      </c>
      <c r="AL48" s="23" t="str">
        <f t="shared" si="31"/>
        <v/>
      </c>
      <c r="AM48" s="23" t="str">
        <f t="shared" si="32"/>
        <v/>
      </c>
      <c r="AN48" s="23" t="str">
        <f t="shared" si="33"/>
        <v/>
      </c>
      <c r="AO48" s="23" t="str">
        <f t="shared" si="34"/>
        <v/>
      </c>
      <c r="AP48" s="23" t="str">
        <f t="shared" si="35"/>
        <v/>
      </c>
      <c r="AQ48" s="23" t="str">
        <f t="shared" si="36"/>
        <v/>
      </c>
      <c r="AR48" s="23" t="str">
        <f t="shared" si="37"/>
        <v/>
      </c>
      <c r="AS48" s="23" t="str">
        <f t="shared" si="38"/>
        <v/>
      </c>
      <c r="AT48" s="23" t="str">
        <f t="shared" si="39"/>
        <v/>
      </c>
      <c r="AU48" s="23" t="str">
        <f t="shared" si="40"/>
        <v/>
      </c>
      <c r="AV48" s="23" t="str">
        <f t="shared" si="41"/>
        <v/>
      </c>
      <c r="AW48" s="23" t="str">
        <f t="shared" si="42"/>
        <v/>
      </c>
      <c r="AX48" s="23" t="str">
        <f t="shared" si="43"/>
        <v/>
      </c>
      <c r="AY48" s="23" t="str">
        <f t="shared" si="44"/>
        <v/>
      </c>
      <c r="AZ48" s="23" t="str">
        <f t="shared" si="45"/>
        <v/>
      </c>
      <c r="BA48" s="23" t="str">
        <f t="shared" si="46"/>
        <v/>
      </c>
      <c r="BB48" s="23" t="str">
        <f t="shared" si="47"/>
        <v/>
      </c>
      <c r="BC48" s="23" t="str">
        <f t="shared" si="48"/>
        <v/>
      </c>
      <c r="BD48" s="23" t="str">
        <f t="shared" si="49"/>
        <v/>
      </c>
      <c r="BE48" s="23" t="str">
        <f t="shared" si="50"/>
        <v/>
      </c>
      <c r="BF48" s="23" t="str">
        <f t="shared" si="51"/>
        <v/>
      </c>
      <c r="BG48" s="23" t="str">
        <f t="shared" si="52"/>
        <v/>
      </c>
      <c r="BH48" s="23" t="str">
        <f t="shared" si="53"/>
        <v/>
      </c>
      <c r="BI48" s="23" t="str">
        <f t="shared" si="54"/>
        <v/>
      </c>
      <c r="BJ48" s="23" t="str">
        <f t="shared" si="55"/>
        <v/>
      </c>
      <c r="BK48" s="23" t="str">
        <f t="shared" si="56"/>
        <v/>
      </c>
      <c r="BL48" s="23" t="str">
        <f t="shared" si="57"/>
        <v/>
      </c>
      <c r="BM48" s="23" t="str">
        <f t="shared" si="58"/>
        <v/>
      </c>
      <c r="BN48" s="23" t="str">
        <f t="shared" si="59"/>
        <v/>
      </c>
      <c r="BO48" s="23" t="str">
        <f t="shared" si="60"/>
        <v/>
      </c>
      <c r="BP48" s="23" t="str">
        <f t="shared" si="61"/>
        <v/>
      </c>
      <c r="BQ48" s="23" t="str">
        <f t="shared" si="62"/>
        <v/>
      </c>
      <c r="BR48" s="23" t="str">
        <f t="shared" si="63"/>
        <v/>
      </c>
      <c r="BS48" s="23" t="str">
        <f t="shared" si="64"/>
        <v/>
      </c>
      <c r="BT48" s="23" t="str">
        <f t="shared" si="65"/>
        <v/>
      </c>
      <c r="BU48" s="23" t="str">
        <f t="shared" si="66"/>
        <v/>
      </c>
      <c r="BV48" s="23" t="str">
        <f t="shared" si="67"/>
        <v/>
      </c>
      <c r="BW48" s="23" t="str">
        <f t="shared" si="68"/>
        <v/>
      </c>
      <c r="BX48" s="23" t="str">
        <f t="shared" si="69"/>
        <v/>
      </c>
      <c r="BY48" s="23" t="str">
        <f t="shared" si="70"/>
        <v/>
      </c>
      <c r="BZ48" s="23" t="str">
        <f t="shared" si="71"/>
        <v/>
      </c>
      <c r="CA48" s="23" t="str">
        <f t="shared" si="72"/>
        <v/>
      </c>
      <c r="CB48" s="23" t="str">
        <f t="shared" si="73"/>
        <v/>
      </c>
      <c r="CC48" s="23" t="str">
        <f t="shared" si="74"/>
        <v/>
      </c>
      <c r="CD48" s="23" t="str">
        <f t="shared" si="75"/>
        <v/>
      </c>
      <c r="CE48" s="23" t="str">
        <f t="shared" si="76"/>
        <v/>
      </c>
      <c r="CF48" s="23" t="str">
        <f t="shared" si="77"/>
        <v/>
      </c>
      <c r="CG48" s="23" t="str">
        <f t="shared" si="78"/>
        <v/>
      </c>
      <c r="CH48" s="23" t="str">
        <f t="shared" si="79"/>
        <v/>
      </c>
      <c r="CI48" s="23" t="str">
        <f t="shared" si="80"/>
        <v/>
      </c>
      <c r="CJ48" s="23" t="str">
        <f t="shared" si="81"/>
        <v/>
      </c>
      <c r="CK48" s="23" t="str">
        <f t="shared" si="82"/>
        <v/>
      </c>
      <c r="CL48" s="23" t="str">
        <f t="shared" si="83"/>
        <v/>
      </c>
      <c r="CM48" s="23" t="str">
        <f t="shared" si="84"/>
        <v/>
      </c>
      <c r="CN48" s="23" t="str">
        <f t="shared" si="85"/>
        <v/>
      </c>
      <c r="CO48" s="23" t="str">
        <f t="shared" si="86"/>
        <v/>
      </c>
      <c r="CP48" s="23" t="str">
        <f t="shared" si="87"/>
        <v/>
      </c>
      <c r="CQ48" s="23" t="str">
        <f t="shared" si="88"/>
        <v/>
      </c>
      <c r="CR48" s="23" t="str">
        <f t="shared" si="89"/>
        <v/>
      </c>
      <c r="CS48" s="23" t="str">
        <f t="shared" si="90"/>
        <v/>
      </c>
      <c r="CT48" s="23" t="str">
        <f t="shared" si="91"/>
        <v/>
      </c>
      <c r="CU48" s="23" t="str">
        <f t="shared" si="92"/>
        <v/>
      </c>
      <c r="CV48" s="23" t="str">
        <f t="shared" si="93"/>
        <v/>
      </c>
      <c r="CW48" s="23" t="str">
        <f t="shared" si="94"/>
        <v/>
      </c>
      <c r="CX48" s="23" t="str">
        <f t="shared" si="95"/>
        <v/>
      </c>
      <c r="CY48" s="23" t="str">
        <f t="shared" si="96"/>
        <v/>
      </c>
      <c r="CZ48" s="23" t="str">
        <f t="shared" si="97"/>
        <v/>
      </c>
      <c r="DA48" s="23" t="str">
        <f t="shared" si="98"/>
        <v/>
      </c>
      <c r="DB48" s="23" t="str">
        <f t="shared" si="99"/>
        <v/>
      </c>
      <c r="DC48" s="23" t="e">
        <f t="shared" si="100"/>
        <v>#N/A</v>
      </c>
      <c r="DD48" s="23" t="str">
        <f t="shared" si="101"/>
        <v>00</v>
      </c>
      <c r="DE48" s="23" t="str">
        <f t="shared" si="102"/>
        <v>A</v>
      </c>
      <c r="DF48" s="23" t="e">
        <f t="shared" si="103"/>
        <v>#N/A</v>
      </c>
      <c r="DG48" s="23" t="str">
        <f t="shared" si="104"/>
        <v/>
      </c>
      <c r="DH48" s="23" t="str">
        <f t="shared" si="105"/>
        <v/>
      </c>
      <c r="DI48" s="23" t="str">
        <f t="shared" si="106"/>
        <v/>
      </c>
      <c r="DJ48" s="23" t="str">
        <f t="shared" si="107"/>
        <v/>
      </c>
      <c r="DK48" s="23" t="str">
        <f t="shared" si="108"/>
        <v>XXX</v>
      </c>
      <c r="DL48" s="23" t="str">
        <f t="shared" si="109"/>
        <v>XXX</v>
      </c>
      <c r="DM48" s="23" t="str">
        <f t="shared" si="110"/>
        <v>X</v>
      </c>
      <c r="DN48" s="23" t="str">
        <f t="shared" si="111"/>
        <v>X</v>
      </c>
      <c r="DO48" s="23" t="str">
        <f t="shared" si="112"/>
        <v>X</v>
      </c>
      <c r="DP48" s="23" t="str">
        <f t="shared" si="113"/>
        <v>X</v>
      </c>
      <c r="DQ48" s="23" t="str">
        <f t="shared" si="114"/>
        <v>X</v>
      </c>
      <c r="DR48" s="23" t="str">
        <f t="shared" si="115"/>
        <v>X</v>
      </c>
      <c r="DS48" s="23" t="str">
        <f t="shared" si="116"/>
        <v>0</v>
      </c>
      <c r="DT48" s="23" t="str">
        <f t="shared" si="117"/>
        <v>0</v>
      </c>
      <c r="DU48" s="23" t="str">
        <f t="shared" si="118"/>
        <v>A</v>
      </c>
      <c r="DV48" s="23" t="e">
        <f t="shared" si="119"/>
        <v>#N/A</v>
      </c>
      <c r="DW48" s="23" t="e">
        <f t="shared" si="120"/>
        <v>#N/A</v>
      </c>
      <c r="DX48" s="23" t="e">
        <f t="shared" si="121"/>
        <v>#N/A</v>
      </c>
      <c r="DY48" s="23" t="e">
        <f t="shared" si="122"/>
        <v>#N/A</v>
      </c>
      <c r="DZ48" s="23" t="e">
        <f t="shared" si="123"/>
        <v>#N/A</v>
      </c>
      <c r="EA48" s="23" t="e">
        <f t="shared" si="124"/>
        <v>#N/A</v>
      </c>
      <c r="EB48" s="23">
        <f t="shared" si="125"/>
        <v>25</v>
      </c>
      <c r="EC48" s="23">
        <f t="shared" si="126"/>
        <v>23</v>
      </c>
      <c r="ED48" s="23">
        <f t="shared" si="127"/>
        <v>25</v>
      </c>
      <c r="EE48" s="23">
        <f t="shared" si="128"/>
        <v>23</v>
      </c>
      <c r="EF48" s="23">
        <f t="shared" si="129"/>
        <v>25</v>
      </c>
      <c r="EG48" s="23">
        <f t="shared" si="130"/>
        <v>23</v>
      </c>
      <c r="EH48" s="23">
        <f t="shared" si="131"/>
        <v>1</v>
      </c>
      <c r="EI48" s="23">
        <f t="shared" si="132"/>
        <v>0</v>
      </c>
      <c r="EJ48" s="23">
        <f t="shared" si="133"/>
        <v>1</v>
      </c>
      <c r="EK48" s="23" t="e">
        <f t="shared" si="134"/>
        <v>#N/A</v>
      </c>
      <c r="EL48" s="23" t="e">
        <f t="shared" si="135"/>
        <v>#N/A</v>
      </c>
      <c r="EM48" s="23" t="e">
        <f t="shared" si="136"/>
        <v>#N/A</v>
      </c>
      <c r="EN48" s="23" t="e">
        <f t="shared" si="137"/>
        <v>#N/A</v>
      </c>
      <c r="EO48" s="23" t="e">
        <f t="shared" si="138"/>
        <v>#N/A</v>
      </c>
      <c r="EP48" s="23" t="e">
        <f t="shared" si="139"/>
        <v>#N/A</v>
      </c>
      <c r="EQ48" s="23" t="e">
        <f t="shared" si="140"/>
        <v>#N/A</v>
      </c>
      <c r="ER48" s="23" t="e">
        <f t="shared" si="141"/>
        <v>#N/A</v>
      </c>
    </row>
    <row r="49" spans="1:148" x14ac:dyDescent="0.25">
      <c r="A49" s="26"/>
      <c r="B49" s="26"/>
      <c r="C49" s="25"/>
      <c r="D49" s="2"/>
      <c r="E49" s="25"/>
      <c r="F49" s="25"/>
      <c r="G49" s="22" t="e">
        <f t="shared" si="0"/>
        <v>#N/A</v>
      </c>
      <c r="H49" s="23">
        <f t="shared" si="1"/>
        <v>1900</v>
      </c>
      <c r="I49" s="23">
        <f t="shared" si="2"/>
        <v>1</v>
      </c>
      <c r="J49" s="23">
        <f t="shared" si="3"/>
        <v>0</v>
      </c>
      <c r="K49" s="23" t="str">
        <f t="shared" si="4"/>
        <v/>
      </c>
      <c r="L49" s="23" t="str">
        <f t="shared" si="5"/>
        <v/>
      </c>
      <c r="M49" s="23" t="str">
        <f t="shared" si="6"/>
        <v/>
      </c>
      <c r="N49" s="23" t="str">
        <f t="shared" si="7"/>
        <v/>
      </c>
      <c r="O49" s="23" t="str">
        <f t="shared" si="8"/>
        <v/>
      </c>
      <c r="P49" s="23" t="str">
        <f t="shared" si="9"/>
        <v/>
      </c>
      <c r="Q49" s="23" t="str">
        <f t="shared" si="10"/>
        <v/>
      </c>
      <c r="R49" s="23" t="str">
        <f t="shared" si="11"/>
        <v/>
      </c>
      <c r="S49" s="23" t="str">
        <f t="shared" si="12"/>
        <v/>
      </c>
      <c r="T49" s="23" t="str">
        <f t="shared" si="13"/>
        <v/>
      </c>
      <c r="U49" s="23" t="str">
        <f t="shared" si="14"/>
        <v/>
      </c>
      <c r="V49" s="23" t="str">
        <f t="shared" si="15"/>
        <v/>
      </c>
      <c r="W49" s="23" t="str">
        <f t="shared" si="16"/>
        <v/>
      </c>
      <c r="X49" s="23" t="str">
        <f t="shared" si="17"/>
        <v/>
      </c>
      <c r="Y49" s="23" t="str">
        <f t="shared" si="18"/>
        <v/>
      </c>
      <c r="Z49" s="23" t="str">
        <f t="shared" si="19"/>
        <v/>
      </c>
      <c r="AA49" s="23" t="str">
        <f t="shared" si="20"/>
        <v/>
      </c>
      <c r="AB49" s="23" t="str">
        <f t="shared" si="21"/>
        <v/>
      </c>
      <c r="AC49" s="23" t="str">
        <f t="shared" si="22"/>
        <v/>
      </c>
      <c r="AD49" s="23" t="str">
        <f t="shared" si="23"/>
        <v/>
      </c>
      <c r="AE49" s="23" t="str">
        <f t="shared" si="24"/>
        <v/>
      </c>
      <c r="AF49" s="23" t="str">
        <f t="shared" si="25"/>
        <v/>
      </c>
      <c r="AG49" s="23" t="str">
        <f t="shared" si="26"/>
        <v/>
      </c>
      <c r="AH49" s="23" t="str">
        <f t="shared" si="27"/>
        <v/>
      </c>
      <c r="AI49" s="23" t="str">
        <f t="shared" si="28"/>
        <v/>
      </c>
      <c r="AJ49" s="23" t="str">
        <f t="shared" si="29"/>
        <v/>
      </c>
      <c r="AK49" s="23" t="str">
        <f t="shared" si="30"/>
        <v/>
      </c>
      <c r="AL49" s="23" t="str">
        <f t="shared" si="31"/>
        <v/>
      </c>
      <c r="AM49" s="23" t="str">
        <f t="shared" si="32"/>
        <v/>
      </c>
      <c r="AN49" s="23" t="str">
        <f t="shared" si="33"/>
        <v/>
      </c>
      <c r="AO49" s="23" t="str">
        <f t="shared" si="34"/>
        <v/>
      </c>
      <c r="AP49" s="23" t="str">
        <f t="shared" si="35"/>
        <v/>
      </c>
      <c r="AQ49" s="23" t="str">
        <f t="shared" si="36"/>
        <v/>
      </c>
      <c r="AR49" s="23" t="str">
        <f t="shared" si="37"/>
        <v/>
      </c>
      <c r="AS49" s="23" t="str">
        <f t="shared" si="38"/>
        <v/>
      </c>
      <c r="AT49" s="23" t="str">
        <f t="shared" si="39"/>
        <v/>
      </c>
      <c r="AU49" s="23" t="str">
        <f t="shared" si="40"/>
        <v/>
      </c>
      <c r="AV49" s="23" t="str">
        <f t="shared" si="41"/>
        <v/>
      </c>
      <c r="AW49" s="23" t="str">
        <f t="shared" si="42"/>
        <v/>
      </c>
      <c r="AX49" s="23" t="str">
        <f t="shared" si="43"/>
        <v/>
      </c>
      <c r="AY49" s="23" t="str">
        <f t="shared" si="44"/>
        <v/>
      </c>
      <c r="AZ49" s="23" t="str">
        <f t="shared" si="45"/>
        <v/>
      </c>
      <c r="BA49" s="23" t="str">
        <f t="shared" si="46"/>
        <v/>
      </c>
      <c r="BB49" s="23" t="str">
        <f t="shared" si="47"/>
        <v/>
      </c>
      <c r="BC49" s="23" t="str">
        <f t="shared" si="48"/>
        <v/>
      </c>
      <c r="BD49" s="23" t="str">
        <f t="shared" si="49"/>
        <v/>
      </c>
      <c r="BE49" s="23" t="str">
        <f t="shared" si="50"/>
        <v/>
      </c>
      <c r="BF49" s="23" t="str">
        <f t="shared" si="51"/>
        <v/>
      </c>
      <c r="BG49" s="23" t="str">
        <f t="shared" si="52"/>
        <v/>
      </c>
      <c r="BH49" s="23" t="str">
        <f t="shared" si="53"/>
        <v/>
      </c>
      <c r="BI49" s="23" t="str">
        <f t="shared" si="54"/>
        <v/>
      </c>
      <c r="BJ49" s="23" t="str">
        <f t="shared" si="55"/>
        <v/>
      </c>
      <c r="BK49" s="23" t="str">
        <f t="shared" si="56"/>
        <v/>
      </c>
      <c r="BL49" s="23" t="str">
        <f t="shared" si="57"/>
        <v/>
      </c>
      <c r="BM49" s="23" t="str">
        <f t="shared" si="58"/>
        <v/>
      </c>
      <c r="BN49" s="23" t="str">
        <f t="shared" si="59"/>
        <v/>
      </c>
      <c r="BO49" s="23" t="str">
        <f t="shared" si="60"/>
        <v/>
      </c>
      <c r="BP49" s="23" t="str">
        <f t="shared" si="61"/>
        <v/>
      </c>
      <c r="BQ49" s="23" t="str">
        <f t="shared" si="62"/>
        <v/>
      </c>
      <c r="BR49" s="23" t="str">
        <f t="shared" si="63"/>
        <v/>
      </c>
      <c r="BS49" s="23" t="str">
        <f t="shared" si="64"/>
        <v/>
      </c>
      <c r="BT49" s="23" t="str">
        <f t="shared" si="65"/>
        <v/>
      </c>
      <c r="BU49" s="23" t="str">
        <f t="shared" si="66"/>
        <v/>
      </c>
      <c r="BV49" s="23" t="str">
        <f t="shared" si="67"/>
        <v/>
      </c>
      <c r="BW49" s="23" t="str">
        <f t="shared" si="68"/>
        <v/>
      </c>
      <c r="BX49" s="23" t="str">
        <f t="shared" si="69"/>
        <v/>
      </c>
      <c r="BY49" s="23" t="str">
        <f t="shared" si="70"/>
        <v/>
      </c>
      <c r="BZ49" s="23" t="str">
        <f t="shared" si="71"/>
        <v/>
      </c>
      <c r="CA49" s="23" t="str">
        <f t="shared" si="72"/>
        <v/>
      </c>
      <c r="CB49" s="23" t="str">
        <f t="shared" si="73"/>
        <v/>
      </c>
      <c r="CC49" s="23" t="str">
        <f t="shared" si="74"/>
        <v/>
      </c>
      <c r="CD49" s="23" t="str">
        <f t="shared" si="75"/>
        <v/>
      </c>
      <c r="CE49" s="23" t="str">
        <f t="shared" si="76"/>
        <v/>
      </c>
      <c r="CF49" s="23" t="str">
        <f t="shared" si="77"/>
        <v/>
      </c>
      <c r="CG49" s="23" t="str">
        <f t="shared" si="78"/>
        <v/>
      </c>
      <c r="CH49" s="23" t="str">
        <f t="shared" si="79"/>
        <v/>
      </c>
      <c r="CI49" s="23" t="str">
        <f t="shared" si="80"/>
        <v/>
      </c>
      <c r="CJ49" s="23" t="str">
        <f t="shared" si="81"/>
        <v/>
      </c>
      <c r="CK49" s="23" t="str">
        <f t="shared" si="82"/>
        <v/>
      </c>
      <c r="CL49" s="23" t="str">
        <f t="shared" si="83"/>
        <v/>
      </c>
      <c r="CM49" s="23" t="str">
        <f t="shared" si="84"/>
        <v/>
      </c>
      <c r="CN49" s="23" t="str">
        <f t="shared" si="85"/>
        <v/>
      </c>
      <c r="CO49" s="23" t="str">
        <f t="shared" si="86"/>
        <v/>
      </c>
      <c r="CP49" s="23" t="str">
        <f t="shared" si="87"/>
        <v/>
      </c>
      <c r="CQ49" s="23" t="str">
        <f t="shared" si="88"/>
        <v/>
      </c>
      <c r="CR49" s="23" t="str">
        <f t="shared" si="89"/>
        <v/>
      </c>
      <c r="CS49" s="23" t="str">
        <f t="shared" si="90"/>
        <v/>
      </c>
      <c r="CT49" s="23" t="str">
        <f t="shared" si="91"/>
        <v/>
      </c>
      <c r="CU49" s="23" t="str">
        <f t="shared" si="92"/>
        <v/>
      </c>
      <c r="CV49" s="23" t="str">
        <f t="shared" si="93"/>
        <v/>
      </c>
      <c r="CW49" s="23" t="str">
        <f t="shared" si="94"/>
        <v/>
      </c>
      <c r="CX49" s="23" t="str">
        <f t="shared" si="95"/>
        <v/>
      </c>
      <c r="CY49" s="23" t="str">
        <f t="shared" si="96"/>
        <v/>
      </c>
      <c r="CZ49" s="23" t="str">
        <f t="shared" si="97"/>
        <v/>
      </c>
      <c r="DA49" s="23" t="str">
        <f t="shared" si="98"/>
        <v/>
      </c>
      <c r="DB49" s="23" t="str">
        <f t="shared" si="99"/>
        <v/>
      </c>
      <c r="DC49" s="23" t="e">
        <f t="shared" si="100"/>
        <v>#N/A</v>
      </c>
      <c r="DD49" s="23" t="str">
        <f t="shared" si="101"/>
        <v>00</v>
      </c>
      <c r="DE49" s="23" t="str">
        <f t="shared" si="102"/>
        <v>A</v>
      </c>
      <c r="DF49" s="23" t="e">
        <f t="shared" si="103"/>
        <v>#N/A</v>
      </c>
      <c r="DG49" s="23" t="str">
        <f t="shared" si="104"/>
        <v/>
      </c>
      <c r="DH49" s="23" t="str">
        <f t="shared" si="105"/>
        <v/>
      </c>
      <c r="DI49" s="23" t="str">
        <f t="shared" si="106"/>
        <v/>
      </c>
      <c r="DJ49" s="23" t="str">
        <f t="shared" si="107"/>
        <v/>
      </c>
      <c r="DK49" s="23" t="str">
        <f t="shared" si="108"/>
        <v>XXX</v>
      </c>
      <c r="DL49" s="23" t="str">
        <f t="shared" si="109"/>
        <v>XXX</v>
      </c>
      <c r="DM49" s="23" t="str">
        <f t="shared" si="110"/>
        <v>X</v>
      </c>
      <c r="DN49" s="23" t="str">
        <f t="shared" si="111"/>
        <v>X</v>
      </c>
      <c r="DO49" s="23" t="str">
        <f t="shared" si="112"/>
        <v>X</v>
      </c>
      <c r="DP49" s="23" t="str">
        <f t="shared" si="113"/>
        <v>X</v>
      </c>
      <c r="DQ49" s="23" t="str">
        <f t="shared" si="114"/>
        <v>X</v>
      </c>
      <c r="DR49" s="23" t="str">
        <f t="shared" si="115"/>
        <v>X</v>
      </c>
      <c r="DS49" s="23" t="str">
        <f t="shared" si="116"/>
        <v>0</v>
      </c>
      <c r="DT49" s="23" t="str">
        <f t="shared" si="117"/>
        <v>0</v>
      </c>
      <c r="DU49" s="23" t="str">
        <f t="shared" si="118"/>
        <v>A</v>
      </c>
      <c r="DV49" s="23" t="e">
        <f t="shared" si="119"/>
        <v>#N/A</v>
      </c>
      <c r="DW49" s="23" t="e">
        <f t="shared" si="120"/>
        <v>#N/A</v>
      </c>
      <c r="DX49" s="23" t="e">
        <f t="shared" si="121"/>
        <v>#N/A</v>
      </c>
      <c r="DY49" s="23" t="e">
        <f t="shared" si="122"/>
        <v>#N/A</v>
      </c>
      <c r="DZ49" s="23" t="e">
        <f t="shared" si="123"/>
        <v>#N/A</v>
      </c>
      <c r="EA49" s="23" t="e">
        <f t="shared" si="124"/>
        <v>#N/A</v>
      </c>
      <c r="EB49" s="23">
        <f t="shared" si="125"/>
        <v>25</v>
      </c>
      <c r="EC49" s="23">
        <f t="shared" si="126"/>
        <v>23</v>
      </c>
      <c r="ED49" s="23">
        <f t="shared" si="127"/>
        <v>25</v>
      </c>
      <c r="EE49" s="23">
        <f t="shared" si="128"/>
        <v>23</v>
      </c>
      <c r="EF49" s="23">
        <f t="shared" si="129"/>
        <v>25</v>
      </c>
      <c r="EG49" s="23">
        <f t="shared" si="130"/>
        <v>23</v>
      </c>
      <c r="EH49" s="23">
        <f t="shared" si="131"/>
        <v>1</v>
      </c>
      <c r="EI49" s="23">
        <f t="shared" si="132"/>
        <v>0</v>
      </c>
      <c r="EJ49" s="23">
        <f t="shared" si="133"/>
        <v>1</v>
      </c>
      <c r="EK49" s="23" t="e">
        <f t="shared" si="134"/>
        <v>#N/A</v>
      </c>
      <c r="EL49" s="23" t="e">
        <f t="shared" si="135"/>
        <v>#N/A</v>
      </c>
      <c r="EM49" s="23" t="e">
        <f t="shared" si="136"/>
        <v>#N/A</v>
      </c>
      <c r="EN49" s="23" t="e">
        <f t="shared" si="137"/>
        <v>#N/A</v>
      </c>
      <c r="EO49" s="23" t="e">
        <f t="shared" si="138"/>
        <v>#N/A</v>
      </c>
      <c r="EP49" s="23" t="e">
        <f t="shared" si="139"/>
        <v>#N/A</v>
      </c>
      <c r="EQ49" s="23" t="e">
        <f t="shared" si="140"/>
        <v>#N/A</v>
      </c>
      <c r="ER49" s="23" t="e">
        <f t="shared" si="141"/>
        <v>#N/A</v>
      </c>
    </row>
    <row r="50" spans="1:148" x14ac:dyDescent="0.25">
      <c r="A50" s="26"/>
      <c r="B50" s="26"/>
      <c r="C50" s="25"/>
      <c r="D50" s="2"/>
      <c r="E50" s="25"/>
      <c r="F50" s="25"/>
      <c r="G50" s="22" t="e">
        <f t="shared" si="0"/>
        <v>#N/A</v>
      </c>
      <c r="H50" s="23">
        <f t="shared" si="1"/>
        <v>1900</v>
      </c>
      <c r="I50" s="23">
        <f t="shared" si="2"/>
        <v>1</v>
      </c>
      <c r="J50" s="23">
        <f t="shared" si="3"/>
        <v>0</v>
      </c>
      <c r="K50" s="23" t="str">
        <f t="shared" si="4"/>
        <v/>
      </c>
      <c r="L50" s="23" t="str">
        <f t="shared" si="5"/>
        <v/>
      </c>
      <c r="M50" s="23" t="str">
        <f t="shared" si="6"/>
        <v/>
      </c>
      <c r="N50" s="23" t="str">
        <f t="shared" si="7"/>
        <v/>
      </c>
      <c r="O50" s="23" t="str">
        <f t="shared" si="8"/>
        <v/>
      </c>
      <c r="P50" s="23" t="str">
        <f t="shared" si="9"/>
        <v/>
      </c>
      <c r="Q50" s="23" t="str">
        <f t="shared" si="10"/>
        <v/>
      </c>
      <c r="R50" s="23" t="str">
        <f t="shared" si="11"/>
        <v/>
      </c>
      <c r="S50" s="23" t="str">
        <f t="shared" si="12"/>
        <v/>
      </c>
      <c r="T50" s="23" t="str">
        <f t="shared" si="13"/>
        <v/>
      </c>
      <c r="U50" s="23" t="str">
        <f t="shared" si="14"/>
        <v/>
      </c>
      <c r="V50" s="23" t="str">
        <f t="shared" si="15"/>
        <v/>
      </c>
      <c r="W50" s="23" t="str">
        <f t="shared" si="16"/>
        <v/>
      </c>
      <c r="X50" s="23" t="str">
        <f t="shared" si="17"/>
        <v/>
      </c>
      <c r="Y50" s="23" t="str">
        <f t="shared" si="18"/>
        <v/>
      </c>
      <c r="Z50" s="23" t="str">
        <f t="shared" si="19"/>
        <v/>
      </c>
      <c r="AA50" s="23" t="str">
        <f t="shared" si="20"/>
        <v/>
      </c>
      <c r="AB50" s="23" t="str">
        <f t="shared" si="21"/>
        <v/>
      </c>
      <c r="AC50" s="23" t="str">
        <f t="shared" si="22"/>
        <v/>
      </c>
      <c r="AD50" s="23" t="str">
        <f t="shared" si="23"/>
        <v/>
      </c>
      <c r="AE50" s="23" t="str">
        <f t="shared" si="24"/>
        <v/>
      </c>
      <c r="AF50" s="23" t="str">
        <f t="shared" si="25"/>
        <v/>
      </c>
      <c r="AG50" s="23" t="str">
        <f t="shared" si="26"/>
        <v/>
      </c>
      <c r="AH50" s="23" t="str">
        <f t="shared" si="27"/>
        <v/>
      </c>
      <c r="AI50" s="23" t="str">
        <f t="shared" si="28"/>
        <v/>
      </c>
      <c r="AJ50" s="23" t="str">
        <f t="shared" si="29"/>
        <v/>
      </c>
      <c r="AK50" s="23" t="str">
        <f t="shared" si="30"/>
        <v/>
      </c>
      <c r="AL50" s="23" t="str">
        <f t="shared" si="31"/>
        <v/>
      </c>
      <c r="AM50" s="23" t="str">
        <f t="shared" si="32"/>
        <v/>
      </c>
      <c r="AN50" s="23" t="str">
        <f t="shared" si="33"/>
        <v/>
      </c>
      <c r="AO50" s="23" t="str">
        <f t="shared" si="34"/>
        <v/>
      </c>
      <c r="AP50" s="23" t="str">
        <f t="shared" si="35"/>
        <v/>
      </c>
      <c r="AQ50" s="23" t="str">
        <f t="shared" si="36"/>
        <v/>
      </c>
      <c r="AR50" s="23" t="str">
        <f t="shared" si="37"/>
        <v/>
      </c>
      <c r="AS50" s="23" t="str">
        <f t="shared" si="38"/>
        <v/>
      </c>
      <c r="AT50" s="23" t="str">
        <f t="shared" si="39"/>
        <v/>
      </c>
      <c r="AU50" s="23" t="str">
        <f t="shared" si="40"/>
        <v/>
      </c>
      <c r="AV50" s="23" t="str">
        <f t="shared" si="41"/>
        <v/>
      </c>
      <c r="AW50" s="23" t="str">
        <f t="shared" si="42"/>
        <v/>
      </c>
      <c r="AX50" s="23" t="str">
        <f t="shared" si="43"/>
        <v/>
      </c>
      <c r="AY50" s="23" t="str">
        <f t="shared" si="44"/>
        <v/>
      </c>
      <c r="AZ50" s="23" t="str">
        <f t="shared" si="45"/>
        <v/>
      </c>
      <c r="BA50" s="23" t="str">
        <f t="shared" si="46"/>
        <v/>
      </c>
      <c r="BB50" s="23" t="str">
        <f t="shared" si="47"/>
        <v/>
      </c>
      <c r="BC50" s="23" t="str">
        <f t="shared" si="48"/>
        <v/>
      </c>
      <c r="BD50" s="23" t="str">
        <f t="shared" si="49"/>
        <v/>
      </c>
      <c r="BE50" s="23" t="str">
        <f t="shared" si="50"/>
        <v/>
      </c>
      <c r="BF50" s="23" t="str">
        <f t="shared" si="51"/>
        <v/>
      </c>
      <c r="BG50" s="23" t="str">
        <f t="shared" si="52"/>
        <v/>
      </c>
      <c r="BH50" s="23" t="str">
        <f t="shared" si="53"/>
        <v/>
      </c>
      <c r="BI50" s="23" t="str">
        <f t="shared" si="54"/>
        <v/>
      </c>
      <c r="BJ50" s="23" t="str">
        <f t="shared" si="55"/>
        <v/>
      </c>
      <c r="BK50" s="23" t="str">
        <f t="shared" si="56"/>
        <v/>
      </c>
      <c r="BL50" s="23" t="str">
        <f t="shared" si="57"/>
        <v/>
      </c>
      <c r="BM50" s="23" t="str">
        <f t="shared" si="58"/>
        <v/>
      </c>
      <c r="BN50" s="23" t="str">
        <f t="shared" si="59"/>
        <v/>
      </c>
      <c r="BO50" s="23" t="str">
        <f t="shared" si="60"/>
        <v/>
      </c>
      <c r="BP50" s="23" t="str">
        <f t="shared" si="61"/>
        <v/>
      </c>
      <c r="BQ50" s="23" t="str">
        <f t="shared" si="62"/>
        <v/>
      </c>
      <c r="BR50" s="23" t="str">
        <f t="shared" si="63"/>
        <v/>
      </c>
      <c r="BS50" s="23" t="str">
        <f t="shared" si="64"/>
        <v/>
      </c>
      <c r="BT50" s="23" t="str">
        <f t="shared" si="65"/>
        <v/>
      </c>
      <c r="BU50" s="23" t="str">
        <f t="shared" si="66"/>
        <v/>
      </c>
      <c r="BV50" s="23" t="str">
        <f t="shared" si="67"/>
        <v/>
      </c>
      <c r="BW50" s="23" t="str">
        <f t="shared" si="68"/>
        <v/>
      </c>
      <c r="BX50" s="23" t="str">
        <f t="shared" si="69"/>
        <v/>
      </c>
      <c r="BY50" s="23" t="str">
        <f t="shared" si="70"/>
        <v/>
      </c>
      <c r="BZ50" s="23" t="str">
        <f t="shared" si="71"/>
        <v/>
      </c>
      <c r="CA50" s="23" t="str">
        <f t="shared" si="72"/>
        <v/>
      </c>
      <c r="CB50" s="23" t="str">
        <f t="shared" si="73"/>
        <v/>
      </c>
      <c r="CC50" s="23" t="str">
        <f t="shared" si="74"/>
        <v/>
      </c>
      <c r="CD50" s="23" t="str">
        <f t="shared" si="75"/>
        <v/>
      </c>
      <c r="CE50" s="23" t="str">
        <f t="shared" si="76"/>
        <v/>
      </c>
      <c r="CF50" s="23" t="str">
        <f t="shared" si="77"/>
        <v/>
      </c>
      <c r="CG50" s="23" t="str">
        <f t="shared" si="78"/>
        <v/>
      </c>
      <c r="CH50" s="23" t="str">
        <f t="shared" si="79"/>
        <v/>
      </c>
      <c r="CI50" s="23" t="str">
        <f t="shared" si="80"/>
        <v/>
      </c>
      <c r="CJ50" s="23" t="str">
        <f t="shared" si="81"/>
        <v/>
      </c>
      <c r="CK50" s="23" t="str">
        <f t="shared" si="82"/>
        <v/>
      </c>
      <c r="CL50" s="23" t="str">
        <f t="shared" si="83"/>
        <v/>
      </c>
      <c r="CM50" s="23" t="str">
        <f t="shared" si="84"/>
        <v/>
      </c>
      <c r="CN50" s="23" t="str">
        <f t="shared" si="85"/>
        <v/>
      </c>
      <c r="CO50" s="23" t="str">
        <f t="shared" si="86"/>
        <v/>
      </c>
      <c r="CP50" s="23" t="str">
        <f t="shared" si="87"/>
        <v/>
      </c>
      <c r="CQ50" s="23" t="str">
        <f t="shared" si="88"/>
        <v/>
      </c>
      <c r="CR50" s="23" t="str">
        <f t="shared" si="89"/>
        <v/>
      </c>
      <c r="CS50" s="23" t="str">
        <f t="shared" si="90"/>
        <v/>
      </c>
      <c r="CT50" s="23" t="str">
        <f t="shared" si="91"/>
        <v/>
      </c>
      <c r="CU50" s="23" t="str">
        <f t="shared" si="92"/>
        <v/>
      </c>
      <c r="CV50" s="23" t="str">
        <f t="shared" si="93"/>
        <v/>
      </c>
      <c r="CW50" s="23" t="str">
        <f t="shared" si="94"/>
        <v/>
      </c>
      <c r="CX50" s="23" t="str">
        <f t="shared" si="95"/>
        <v/>
      </c>
      <c r="CY50" s="23" t="str">
        <f t="shared" si="96"/>
        <v/>
      </c>
      <c r="CZ50" s="23" t="str">
        <f t="shared" si="97"/>
        <v/>
      </c>
      <c r="DA50" s="23" t="str">
        <f t="shared" si="98"/>
        <v/>
      </c>
      <c r="DB50" s="23" t="str">
        <f t="shared" si="99"/>
        <v/>
      </c>
      <c r="DC50" s="23" t="e">
        <f t="shared" si="100"/>
        <v>#N/A</v>
      </c>
      <c r="DD50" s="23" t="str">
        <f t="shared" si="101"/>
        <v>00</v>
      </c>
      <c r="DE50" s="23" t="str">
        <f t="shared" si="102"/>
        <v>A</v>
      </c>
      <c r="DF50" s="23" t="e">
        <f t="shared" si="103"/>
        <v>#N/A</v>
      </c>
      <c r="DG50" s="23" t="str">
        <f t="shared" si="104"/>
        <v/>
      </c>
      <c r="DH50" s="23" t="str">
        <f t="shared" si="105"/>
        <v/>
      </c>
      <c r="DI50" s="23" t="str">
        <f t="shared" si="106"/>
        <v/>
      </c>
      <c r="DJ50" s="23" t="str">
        <f t="shared" si="107"/>
        <v/>
      </c>
      <c r="DK50" s="23" t="str">
        <f t="shared" si="108"/>
        <v>XXX</v>
      </c>
      <c r="DL50" s="23" t="str">
        <f t="shared" si="109"/>
        <v>XXX</v>
      </c>
      <c r="DM50" s="23" t="str">
        <f t="shared" si="110"/>
        <v>X</v>
      </c>
      <c r="DN50" s="23" t="str">
        <f t="shared" si="111"/>
        <v>X</v>
      </c>
      <c r="DO50" s="23" t="str">
        <f t="shared" si="112"/>
        <v>X</v>
      </c>
      <c r="DP50" s="23" t="str">
        <f t="shared" si="113"/>
        <v>X</v>
      </c>
      <c r="DQ50" s="23" t="str">
        <f t="shared" si="114"/>
        <v>X</v>
      </c>
      <c r="DR50" s="23" t="str">
        <f t="shared" si="115"/>
        <v>X</v>
      </c>
      <c r="DS50" s="23" t="str">
        <f t="shared" si="116"/>
        <v>0</v>
      </c>
      <c r="DT50" s="23" t="str">
        <f t="shared" si="117"/>
        <v>0</v>
      </c>
      <c r="DU50" s="23" t="str">
        <f t="shared" si="118"/>
        <v>A</v>
      </c>
      <c r="DV50" s="23" t="e">
        <f t="shared" si="119"/>
        <v>#N/A</v>
      </c>
      <c r="DW50" s="23" t="e">
        <f t="shared" si="120"/>
        <v>#N/A</v>
      </c>
      <c r="DX50" s="23" t="e">
        <f t="shared" si="121"/>
        <v>#N/A</v>
      </c>
      <c r="DY50" s="23" t="e">
        <f t="shared" si="122"/>
        <v>#N/A</v>
      </c>
      <c r="DZ50" s="23" t="e">
        <f t="shared" si="123"/>
        <v>#N/A</v>
      </c>
      <c r="EA50" s="23" t="e">
        <f t="shared" si="124"/>
        <v>#N/A</v>
      </c>
      <c r="EB50" s="23">
        <f t="shared" si="125"/>
        <v>25</v>
      </c>
      <c r="EC50" s="23">
        <f t="shared" si="126"/>
        <v>23</v>
      </c>
      <c r="ED50" s="23">
        <f t="shared" si="127"/>
        <v>25</v>
      </c>
      <c r="EE50" s="23">
        <f t="shared" si="128"/>
        <v>23</v>
      </c>
      <c r="EF50" s="23">
        <f t="shared" si="129"/>
        <v>25</v>
      </c>
      <c r="EG50" s="23">
        <f t="shared" si="130"/>
        <v>23</v>
      </c>
      <c r="EH50" s="23">
        <f t="shared" si="131"/>
        <v>1</v>
      </c>
      <c r="EI50" s="23">
        <f t="shared" si="132"/>
        <v>0</v>
      </c>
      <c r="EJ50" s="23">
        <f t="shared" si="133"/>
        <v>1</v>
      </c>
      <c r="EK50" s="23" t="e">
        <f t="shared" si="134"/>
        <v>#N/A</v>
      </c>
      <c r="EL50" s="23" t="e">
        <f t="shared" si="135"/>
        <v>#N/A</v>
      </c>
      <c r="EM50" s="23" t="e">
        <f t="shared" si="136"/>
        <v>#N/A</v>
      </c>
      <c r="EN50" s="23" t="e">
        <f t="shared" si="137"/>
        <v>#N/A</v>
      </c>
      <c r="EO50" s="23" t="e">
        <f t="shared" si="138"/>
        <v>#N/A</v>
      </c>
      <c r="EP50" s="23" t="e">
        <f t="shared" si="139"/>
        <v>#N/A</v>
      </c>
      <c r="EQ50" s="23" t="e">
        <f t="shared" si="140"/>
        <v>#N/A</v>
      </c>
      <c r="ER50" s="23" t="e">
        <f t="shared" si="141"/>
        <v>#N/A</v>
      </c>
    </row>
    <row r="51" spans="1:148" x14ac:dyDescent="0.25">
      <c r="A51" s="26"/>
      <c r="B51" s="26"/>
      <c r="C51" s="25"/>
      <c r="D51" s="2"/>
      <c r="E51" s="25"/>
      <c r="F51" s="25"/>
      <c r="G51" s="22" t="e">
        <f t="shared" si="0"/>
        <v>#N/A</v>
      </c>
      <c r="H51" s="23">
        <f t="shared" si="1"/>
        <v>1900</v>
      </c>
      <c r="I51" s="23">
        <f t="shared" si="2"/>
        <v>1</v>
      </c>
      <c r="J51" s="23">
        <f t="shared" si="3"/>
        <v>0</v>
      </c>
      <c r="K51" s="23" t="str">
        <f t="shared" si="4"/>
        <v/>
      </c>
      <c r="L51" s="23" t="str">
        <f t="shared" si="5"/>
        <v/>
      </c>
      <c r="M51" s="23" t="str">
        <f t="shared" si="6"/>
        <v/>
      </c>
      <c r="N51" s="23" t="str">
        <f t="shared" si="7"/>
        <v/>
      </c>
      <c r="O51" s="23" t="str">
        <f t="shared" si="8"/>
        <v/>
      </c>
      <c r="P51" s="23" t="str">
        <f t="shared" si="9"/>
        <v/>
      </c>
      <c r="Q51" s="23" t="str">
        <f t="shared" si="10"/>
        <v/>
      </c>
      <c r="R51" s="23" t="str">
        <f t="shared" si="11"/>
        <v/>
      </c>
      <c r="S51" s="23" t="str">
        <f t="shared" si="12"/>
        <v/>
      </c>
      <c r="T51" s="23" t="str">
        <f t="shared" si="13"/>
        <v/>
      </c>
      <c r="U51" s="23" t="str">
        <f t="shared" si="14"/>
        <v/>
      </c>
      <c r="V51" s="23" t="str">
        <f t="shared" si="15"/>
        <v/>
      </c>
      <c r="W51" s="23" t="str">
        <f t="shared" si="16"/>
        <v/>
      </c>
      <c r="X51" s="23" t="str">
        <f t="shared" si="17"/>
        <v/>
      </c>
      <c r="Y51" s="23" t="str">
        <f t="shared" si="18"/>
        <v/>
      </c>
      <c r="Z51" s="23" t="str">
        <f t="shared" si="19"/>
        <v/>
      </c>
      <c r="AA51" s="23" t="str">
        <f t="shared" si="20"/>
        <v/>
      </c>
      <c r="AB51" s="23" t="str">
        <f t="shared" si="21"/>
        <v/>
      </c>
      <c r="AC51" s="23" t="str">
        <f t="shared" si="22"/>
        <v/>
      </c>
      <c r="AD51" s="23" t="str">
        <f t="shared" si="23"/>
        <v/>
      </c>
      <c r="AE51" s="23" t="str">
        <f t="shared" si="24"/>
        <v/>
      </c>
      <c r="AF51" s="23" t="str">
        <f t="shared" si="25"/>
        <v/>
      </c>
      <c r="AG51" s="23" t="str">
        <f t="shared" si="26"/>
        <v/>
      </c>
      <c r="AH51" s="23" t="str">
        <f t="shared" si="27"/>
        <v/>
      </c>
      <c r="AI51" s="23" t="str">
        <f t="shared" si="28"/>
        <v/>
      </c>
      <c r="AJ51" s="23" t="str">
        <f t="shared" si="29"/>
        <v/>
      </c>
      <c r="AK51" s="23" t="str">
        <f t="shared" si="30"/>
        <v/>
      </c>
      <c r="AL51" s="23" t="str">
        <f t="shared" si="31"/>
        <v/>
      </c>
      <c r="AM51" s="23" t="str">
        <f t="shared" si="32"/>
        <v/>
      </c>
      <c r="AN51" s="23" t="str">
        <f t="shared" si="33"/>
        <v/>
      </c>
      <c r="AO51" s="23" t="str">
        <f t="shared" si="34"/>
        <v/>
      </c>
      <c r="AP51" s="23" t="str">
        <f t="shared" si="35"/>
        <v/>
      </c>
      <c r="AQ51" s="23" t="str">
        <f t="shared" si="36"/>
        <v/>
      </c>
      <c r="AR51" s="23" t="str">
        <f t="shared" si="37"/>
        <v/>
      </c>
      <c r="AS51" s="23" t="str">
        <f t="shared" si="38"/>
        <v/>
      </c>
      <c r="AT51" s="23" t="str">
        <f t="shared" si="39"/>
        <v/>
      </c>
      <c r="AU51" s="23" t="str">
        <f t="shared" si="40"/>
        <v/>
      </c>
      <c r="AV51" s="23" t="str">
        <f t="shared" si="41"/>
        <v/>
      </c>
      <c r="AW51" s="23" t="str">
        <f t="shared" si="42"/>
        <v/>
      </c>
      <c r="AX51" s="23" t="str">
        <f t="shared" si="43"/>
        <v/>
      </c>
      <c r="AY51" s="23" t="str">
        <f t="shared" si="44"/>
        <v/>
      </c>
      <c r="AZ51" s="23" t="str">
        <f t="shared" si="45"/>
        <v/>
      </c>
      <c r="BA51" s="23" t="str">
        <f t="shared" si="46"/>
        <v/>
      </c>
      <c r="BB51" s="23" t="str">
        <f t="shared" si="47"/>
        <v/>
      </c>
      <c r="BC51" s="23" t="str">
        <f t="shared" si="48"/>
        <v/>
      </c>
      <c r="BD51" s="23" t="str">
        <f t="shared" si="49"/>
        <v/>
      </c>
      <c r="BE51" s="23" t="str">
        <f t="shared" si="50"/>
        <v/>
      </c>
      <c r="BF51" s="23" t="str">
        <f t="shared" si="51"/>
        <v/>
      </c>
      <c r="BG51" s="23" t="str">
        <f t="shared" si="52"/>
        <v/>
      </c>
      <c r="BH51" s="23" t="str">
        <f t="shared" si="53"/>
        <v/>
      </c>
      <c r="BI51" s="23" t="str">
        <f t="shared" si="54"/>
        <v/>
      </c>
      <c r="BJ51" s="23" t="str">
        <f t="shared" si="55"/>
        <v/>
      </c>
      <c r="BK51" s="23" t="str">
        <f t="shared" si="56"/>
        <v/>
      </c>
      <c r="BL51" s="23" t="str">
        <f t="shared" si="57"/>
        <v/>
      </c>
      <c r="BM51" s="23" t="str">
        <f t="shared" si="58"/>
        <v/>
      </c>
      <c r="BN51" s="23" t="str">
        <f t="shared" si="59"/>
        <v/>
      </c>
      <c r="BO51" s="23" t="str">
        <f t="shared" si="60"/>
        <v/>
      </c>
      <c r="BP51" s="23" t="str">
        <f t="shared" si="61"/>
        <v/>
      </c>
      <c r="BQ51" s="23" t="str">
        <f t="shared" si="62"/>
        <v/>
      </c>
      <c r="BR51" s="23" t="str">
        <f t="shared" si="63"/>
        <v/>
      </c>
      <c r="BS51" s="23" t="str">
        <f t="shared" si="64"/>
        <v/>
      </c>
      <c r="BT51" s="23" t="str">
        <f t="shared" si="65"/>
        <v/>
      </c>
      <c r="BU51" s="23" t="str">
        <f t="shared" si="66"/>
        <v/>
      </c>
      <c r="BV51" s="23" t="str">
        <f t="shared" si="67"/>
        <v/>
      </c>
      <c r="BW51" s="23" t="str">
        <f t="shared" si="68"/>
        <v/>
      </c>
      <c r="BX51" s="23" t="str">
        <f t="shared" si="69"/>
        <v/>
      </c>
      <c r="BY51" s="23" t="str">
        <f t="shared" si="70"/>
        <v/>
      </c>
      <c r="BZ51" s="23" t="str">
        <f t="shared" si="71"/>
        <v/>
      </c>
      <c r="CA51" s="23" t="str">
        <f t="shared" si="72"/>
        <v/>
      </c>
      <c r="CB51" s="23" t="str">
        <f t="shared" si="73"/>
        <v/>
      </c>
      <c r="CC51" s="23" t="str">
        <f t="shared" si="74"/>
        <v/>
      </c>
      <c r="CD51" s="23" t="str">
        <f t="shared" si="75"/>
        <v/>
      </c>
      <c r="CE51" s="23" t="str">
        <f t="shared" si="76"/>
        <v/>
      </c>
      <c r="CF51" s="23" t="str">
        <f t="shared" si="77"/>
        <v/>
      </c>
      <c r="CG51" s="23" t="str">
        <f t="shared" si="78"/>
        <v/>
      </c>
      <c r="CH51" s="23" t="str">
        <f t="shared" si="79"/>
        <v/>
      </c>
      <c r="CI51" s="23" t="str">
        <f t="shared" si="80"/>
        <v/>
      </c>
      <c r="CJ51" s="23" t="str">
        <f t="shared" si="81"/>
        <v/>
      </c>
      <c r="CK51" s="23" t="str">
        <f t="shared" si="82"/>
        <v/>
      </c>
      <c r="CL51" s="23" t="str">
        <f t="shared" si="83"/>
        <v/>
      </c>
      <c r="CM51" s="23" t="str">
        <f t="shared" si="84"/>
        <v/>
      </c>
      <c r="CN51" s="23" t="str">
        <f t="shared" si="85"/>
        <v/>
      </c>
      <c r="CO51" s="23" t="str">
        <f t="shared" si="86"/>
        <v/>
      </c>
      <c r="CP51" s="23" t="str">
        <f t="shared" si="87"/>
        <v/>
      </c>
      <c r="CQ51" s="23" t="str">
        <f t="shared" si="88"/>
        <v/>
      </c>
      <c r="CR51" s="23" t="str">
        <f t="shared" si="89"/>
        <v/>
      </c>
      <c r="CS51" s="23" t="str">
        <f t="shared" si="90"/>
        <v/>
      </c>
      <c r="CT51" s="23" t="str">
        <f t="shared" si="91"/>
        <v/>
      </c>
      <c r="CU51" s="23" t="str">
        <f t="shared" si="92"/>
        <v/>
      </c>
      <c r="CV51" s="23" t="str">
        <f t="shared" si="93"/>
        <v/>
      </c>
      <c r="CW51" s="23" t="str">
        <f t="shared" si="94"/>
        <v/>
      </c>
      <c r="CX51" s="23" t="str">
        <f t="shared" si="95"/>
        <v/>
      </c>
      <c r="CY51" s="23" t="str">
        <f t="shared" si="96"/>
        <v/>
      </c>
      <c r="CZ51" s="23" t="str">
        <f t="shared" si="97"/>
        <v/>
      </c>
      <c r="DA51" s="23" t="str">
        <f t="shared" si="98"/>
        <v/>
      </c>
      <c r="DB51" s="23" t="str">
        <f t="shared" si="99"/>
        <v/>
      </c>
      <c r="DC51" s="23" t="e">
        <f t="shared" si="100"/>
        <v>#N/A</v>
      </c>
      <c r="DD51" s="23" t="str">
        <f t="shared" si="101"/>
        <v>00</v>
      </c>
      <c r="DE51" s="23" t="str">
        <f t="shared" si="102"/>
        <v>A</v>
      </c>
      <c r="DF51" s="23" t="e">
        <f t="shared" si="103"/>
        <v>#N/A</v>
      </c>
      <c r="DG51" s="23" t="str">
        <f t="shared" si="104"/>
        <v/>
      </c>
      <c r="DH51" s="23" t="str">
        <f t="shared" si="105"/>
        <v/>
      </c>
      <c r="DI51" s="23" t="str">
        <f t="shared" si="106"/>
        <v/>
      </c>
      <c r="DJ51" s="23" t="str">
        <f t="shared" si="107"/>
        <v/>
      </c>
      <c r="DK51" s="23" t="str">
        <f t="shared" si="108"/>
        <v>XXX</v>
      </c>
      <c r="DL51" s="23" t="str">
        <f t="shared" si="109"/>
        <v>XXX</v>
      </c>
      <c r="DM51" s="23" t="str">
        <f t="shared" si="110"/>
        <v>X</v>
      </c>
      <c r="DN51" s="23" t="str">
        <f t="shared" si="111"/>
        <v>X</v>
      </c>
      <c r="DO51" s="23" t="str">
        <f t="shared" si="112"/>
        <v>X</v>
      </c>
      <c r="DP51" s="23" t="str">
        <f t="shared" si="113"/>
        <v>X</v>
      </c>
      <c r="DQ51" s="23" t="str">
        <f t="shared" si="114"/>
        <v>X</v>
      </c>
      <c r="DR51" s="23" t="str">
        <f t="shared" si="115"/>
        <v>X</v>
      </c>
      <c r="DS51" s="23" t="str">
        <f t="shared" si="116"/>
        <v>0</v>
      </c>
      <c r="DT51" s="23" t="str">
        <f t="shared" si="117"/>
        <v>0</v>
      </c>
      <c r="DU51" s="23" t="str">
        <f t="shared" si="118"/>
        <v>A</v>
      </c>
      <c r="DV51" s="23" t="e">
        <f t="shared" si="119"/>
        <v>#N/A</v>
      </c>
      <c r="DW51" s="23" t="e">
        <f t="shared" si="120"/>
        <v>#N/A</v>
      </c>
      <c r="DX51" s="23" t="e">
        <f t="shared" si="121"/>
        <v>#N/A</v>
      </c>
      <c r="DY51" s="23" t="e">
        <f t="shared" si="122"/>
        <v>#N/A</v>
      </c>
      <c r="DZ51" s="23" t="e">
        <f t="shared" si="123"/>
        <v>#N/A</v>
      </c>
      <c r="EA51" s="23" t="e">
        <f t="shared" si="124"/>
        <v>#N/A</v>
      </c>
      <c r="EB51" s="23">
        <f t="shared" si="125"/>
        <v>25</v>
      </c>
      <c r="EC51" s="23">
        <f t="shared" si="126"/>
        <v>23</v>
      </c>
      <c r="ED51" s="23">
        <f t="shared" si="127"/>
        <v>25</v>
      </c>
      <c r="EE51" s="23">
        <f t="shared" si="128"/>
        <v>23</v>
      </c>
      <c r="EF51" s="23">
        <f t="shared" si="129"/>
        <v>25</v>
      </c>
      <c r="EG51" s="23">
        <f t="shared" si="130"/>
        <v>23</v>
      </c>
      <c r="EH51" s="23">
        <f t="shared" si="131"/>
        <v>1</v>
      </c>
      <c r="EI51" s="23">
        <f t="shared" si="132"/>
        <v>0</v>
      </c>
      <c r="EJ51" s="23">
        <f t="shared" si="133"/>
        <v>1</v>
      </c>
      <c r="EK51" s="23" t="e">
        <f t="shared" si="134"/>
        <v>#N/A</v>
      </c>
      <c r="EL51" s="23" t="e">
        <f t="shared" si="135"/>
        <v>#N/A</v>
      </c>
      <c r="EM51" s="23" t="e">
        <f t="shared" si="136"/>
        <v>#N/A</v>
      </c>
      <c r="EN51" s="23" t="e">
        <f t="shared" si="137"/>
        <v>#N/A</v>
      </c>
      <c r="EO51" s="23" t="e">
        <f t="shared" si="138"/>
        <v>#N/A</v>
      </c>
      <c r="EP51" s="23" t="e">
        <f t="shared" si="139"/>
        <v>#N/A</v>
      </c>
      <c r="EQ51" s="23" t="e">
        <f t="shared" si="140"/>
        <v>#N/A</v>
      </c>
      <c r="ER51" s="23" t="e">
        <f t="shared" si="141"/>
        <v>#N/A</v>
      </c>
    </row>
    <row r="52" spans="1:148" x14ac:dyDescent="0.25">
      <c r="A52" s="26"/>
      <c r="B52" s="26"/>
      <c r="C52" s="25"/>
      <c r="D52" s="2"/>
      <c r="E52" s="25"/>
      <c r="F52" s="25"/>
      <c r="G52" s="22" t="e">
        <f t="shared" si="0"/>
        <v>#N/A</v>
      </c>
      <c r="H52" s="23">
        <f t="shared" si="1"/>
        <v>1900</v>
      </c>
      <c r="I52" s="23">
        <f t="shared" si="2"/>
        <v>1</v>
      </c>
      <c r="J52" s="23">
        <f t="shared" si="3"/>
        <v>0</v>
      </c>
      <c r="K52" s="23" t="str">
        <f t="shared" si="4"/>
        <v/>
      </c>
      <c r="L52" s="23" t="str">
        <f t="shared" si="5"/>
        <v/>
      </c>
      <c r="M52" s="23" t="str">
        <f t="shared" si="6"/>
        <v/>
      </c>
      <c r="N52" s="23" t="str">
        <f t="shared" si="7"/>
        <v/>
      </c>
      <c r="O52" s="23" t="str">
        <f t="shared" si="8"/>
        <v/>
      </c>
      <c r="P52" s="23" t="str">
        <f t="shared" si="9"/>
        <v/>
      </c>
      <c r="Q52" s="23" t="str">
        <f t="shared" si="10"/>
        <v/>
      </c>
      <c r="R52" s="23" t="str">
        <f t="shared" si="11"/>
        <v/>
      </c>
      <c r="S52" s="23" t="str">
        <f t="shared" si="12"/>
        <v/>
      </c>
      <c r="T52" s="23" t="str">
        <f t="shared" si="13"/>
        <v/>
      </c>
      <c r="U52" s="23" t="str">
        <f t="shared" si="14"/>
        <v/>
      </c>
      <c r="V52" s="23" t="str">
        <f t="shared" si="15"/>
        <v/>
      </c>
      <c r="W52" s="23" t="str">
        <f t="shared" si="16"/>
        <v/>
      </c>
      <c r="X52" s="23" t="str">
        <f t="shared" si="17"/>
        <v/>
      </c>
      <c r="Y52" s="23" t="str">
        <f t="shared" si="18"/>
        <v/>
      </c>
      <c r="Z52" s="23" t="str">
        <f t="shared" si="19"/>
        <v/>
      </c>
      <c r="AA52" s="23" t="str">
        <f t="shared" si="20"/>
        <v/>
      </c>
      <c r="AB52" s="23" t="str">
        <f t="shared" si="21"/>
        <v/>
      </c>
      <c r="AC52" s="23" t="str">
        <f t="shared" si="22"/>
        <v/>
      </c>
      <c r="AD52" s="23" t="str">
        <f t="shared" si="23"/>
        <v/>
      </c>
      <c r="AE52" s="23" t="str">
        <f t="shared" si="24"/>
        <v/>
      </c>
      <c r="AF52" s="23" t="str">
        <f t="shared" si="25"/>
        <v/>
      </c>
      <c r="AG52" s="23" t="str">
        <f t="shared" si="26"/>
        <v/>
      </c>
      <c r="AH52" s="23" t="str">
        <f t="shared" si="27"/>
        <v/>
      </c>
      <c r="AI52" s="23" t="str">
        <f t="shared" si="28"/>
        <v/>
      </c>
      <c r="AJ52" s="23" t="str">
        <f t="shared" si="29"/>
        <v/>
      </c>
      <c r="AK52" s="23" t="str">
        <f t="shared" si="30"/>
        <v/>
      </c>
      <c r="AL52" s="23" t="str">
        <f t="shared" si="31"/>
        <v/>
      </c>
      <c r="AM52" s="23" t="str">
        <f t="shared" si="32"/>
        <v/>
      </c>
      <c r="AN52" s="23" t="str">
        <f t="shared" si="33"/>
        <v/>
      </c>
      <c r="AO52" s="23" t="str">
        <f t="shared" si="34"/>
        <v/>
      </c>
      <c r="AP52" s="23" t="str">
        <f t="shared" si="35"/>
        <v/>
      </c>
      <c r="AQ52" s="23" t="str">
        <f t="shared" si="36"/>
        <v/>
      </c>
      <c r="AR52" s="23" t="str">
        <f t="shared" si="37"/>
        <v/>
      </c>
      <c r="AS52" s="23" t="str">
        <f t="shared" si="38"/>
        <v/>
      </c>
      <c r="AT52" s="23" t="str">
        <f t="shared" si="39"/>
        <v/>
      </c>
      <c r="AU52" s="23" t="str">
        <f t="shared" si="40"/>
        <v/>
      </c>
      <c r="AV52" s="23" t="str">
        <f t="shared" si="41"/>
        <v/>
      </c>
      <c r="AW52" s="23" t="str">
        <f t="shared" si="42"/>
        <v/>
      </c>
      <c r="AX52" s="23" t="str">
        <f t="shared" si="43"/>
        <v/>
      </c>
      <c r="AY52" s="23" t="str">
        <f t="shared" si="44"/>
        <v/>
      </c>
      <c r="AZ52" s="23" t="str">
        <f t="shared" si="45"/>
        <v/>
      </c>
      <c r="BA52" s="23" t="str">
        <f t="shared" si="46"/>
        <v/>
      </c>
      <c r="BB52" s="23" t="str">
        <f t="shared" si="47"/>
        <v/>
      </c>
      <c r="BC52" s="23" t="str">
        <f t="shared" si="48"/>
        <v/>
      </c>
      <c r="BD52" s="23" t="str">
        <f t="shared" si="49"/>
        <v/>
      </c>
      <c r="BE52" s="23" t="str">
        <f t="shared" si="50"/>
        <v/>
      </c>
      <c r="BF52" s="23" t="str">
        <f t="shared" si="51"/>
        <v/>
      </c>
      <c r="BG52" s="23" t="str">
        <f t="shared" si="52"/>
        <v/>
      </c>
      <c r="BH52" s="23" t="str">
        <f t="shared" si="53"/>
        <v/>
      </c>
      <c r="BI52" s="23" t="str">
        <f t="shared" si="54"/>
        <v/>
      </c>
      <c r="BJ52" s="23" t="str">
        <f t="shared" si="55"/>
        <v/>
      </c>
      <c r="BK52" s="23" t="str">
        <f t="shared" si="56"/>
        <v/>
      </c>
      <c r="BL52" s="23" t="str">
        <f t="shared" si="57"/>
        <v/>
      </c>
      <c r="BM52" s="23" t="str">
        <f t="shared" si="58"/>
        <v/>
      </c>
      <c r="BN52" s="23" t="str">
        <f t="shared" si="59"/>
        <v/>
      </c>
      <c r="BO52" s="23" t="str">
        <f t="shared" si="60"/>
        <v/>
      </c>
      <c r="BP52" s="23" t="str">
        <f t="shared" si="61"/>
        <v/>
      </c>
      <c r="BQ52" s="23" t="str">
        <f t="shared" si="62"/>
        <v/>
      </c>
      <c r="BR52" s="23" t="str">
        <f t="shared" si="63"/>
        <v/>
      </c>
      <c r="BS52" s="23" t="str">
        <f t="shared" si="64"/>
        <v/>
      </c>
      <c r="BT52" s="23" t="str">
        <f t="shared" si="65"/>
        <v/>
      </c>
      <c r="BU52" s="23" t="str">
        <f t="shared" si="66"/>
        <v/>
      </c>
      <c r="BV52" s="23" t="str">
        <f t="shared" si="67"/>
        <v/>
      </c>
      <c r="BW52" s="23" t="str">
        <f t="shared" si="68"/>
        <v/>
      </c>
      <c r="BX52" s="23" t="str">
        <f t="shared" si="69"/>
        <v/>
      </c>
      <c r="BY52" s="23" t="str">
        <f t="shared" si="70"/>
        <v/>
      </c>
      <c r="BZ52" s="23" t="str">
        <f t="shared" si="71"/>
        <v/>
      </c>
      <c r="CA52" s="23" t="str">
        <f t="shared" si="72"/>
        <v/>
      </c>
      <c r="CB52" s="23" t="str">
        <f t="shared" si="73"/>
        <v/>
      </c>
      <c r="CC52" s="23" t="str">
        <f t="shared" si="74"/>
        <v/>
      </c>
      <c r="CD52" s="23" t="str">
        <f t="shared" si="75"/>
        <v/>
      </c>
      <c r="CE52" s="23" t="str">
        <f t="shared" si="76"/>
        <v/>
      </c>
      <c r="CF52" s="23" t="str">
        <f t="shared" si="77"/>
        <v/>
      </c>
      <c r="CG52" s="23" t="str">
        <f t="shared" si="78"/>
        <v/>
      </c>
      <c r="CH52" s="23" t="str">
        <f t="shared" si="79"/>
        <v/>
      </c>
      <c r="CI52" s="23" t="str">
        <f t="shared" si="80"/>
        <v/>
      </c>
      <c r="CJ52" s="23" t="str">
        <f t="shared" si="81"/>
        <v/>
      </c>
      <c r="CK52" s="23" t="str">
        <f t="shared" si="82"/>
        <v/>
      </c>
      <c r="CL52" s="23" t="str">
        <f t="shared" si="83"/>
        <v/>
      </c>
      <c r="CM52" s="23" t="str">
        <f t="shared" si="84"/>
        <v/>
      </c>
      <c r="CN52" s="23" t="str">
        <f t="shared" si="85"/>
        <v/>
      </c>
      <c r="CO52" s="23" t="str">
        <f t="shared" si="86"/>
        <v/>
      </c>
      <c r="CP52" s="23" t="str">
        <f t="shared" si="87"/>
        <v/>
      </c>
      <c r="CQ52" s="23" t="str">
        <f t="shared" si="88"/>
        <v/>
      </c>
      <c r="CR52" s="23" t="str">
        <f t="shared" si="89"/>
        <v/>
      </c>
      <c r="CS52" s="23" t="str">
        <f t="shared" si="90"/>
        <v/>
      </c>
      <c r="CT52" s="23" t="str">
        <f t="shared" si="91"/>
        <v/>
      </c>
      <c r="CU52" s="23" t="str">
        <f t="shared" si="92"/>
        <v/>
      </c>
      <c r="CV52" s="23" t="str">
        <f t="shared" si="93"/>
        <v/>
      </c>
      <c r="CW52" s="23" t="str">
        <f t="shared" si="94"/>
        <v/>
      </c>
      <c r="CX52" s="23" t="str">
        <f t="shared" si="95"/>
        <v/>
      </c>
      <c r="CY52" s="23" t="str">
        <f t="shared" si="96"/>
        <v/>
      </c>
      <c r="CZ52" s="23" t="str">
        <f t="shared" si="97"/>
        <v/>
      </c>
      <c r="DA52" s="23" t="str">
        <f t="shared" si="98"/>
        <v/>
      </c>
      <c r="DB52" s="23" t="str">
        <f t="shared" si="99"/>
        <v/>
      </c>
      <c r="DC52" s="23" t="e">
        <f t="shared" si="100"/>
        <v>#N/A</v>
      </c>
      <c r="DD52" s="23" t="str">
        <f t="shared" si="101"/>
        <v>00</v>
      </c>
      <c r="DE52" s="23" t="str">
        <f t="shared" si="102"/>
        <v>A</v>
      </c>
      <c r="DF52" s="23" t="e">
        <f t="shared" si="103"/>
        <v>#N/A</v>
      </c>
      <c r="DG52" s="23" t="str">
        <f t="shared" si="104"/>
        <v/>
      </c>
      <c r="DH52" s="23" t="str">
        <f t="shared" si="105"/>
        <v/>
      </c>
      <c r="DI52" s="23" t="str">
        <f t="shared" si="106"/>
        <v/>
      </c>
      <c r="DJ52" s="23" t="str">
        <f t="shared" si="107"/>
        <v/>
      </c>
      <c r="DK52" s="23" t="str">
        <f t="shared" si="108"/>
        <v>XXX</v>
      </c>
      <c r="DL52" s="23" t="str">
        <f t="shared" si="109"/>
        <v>XXX</v>
      </c>
      <c r="DM52" s="23" t="str">
        <f t="shared" si="110"/>
        <v>X</v>
      </c>
      <c r="DN52" s="23" t="str">
        <f t="shared" si="111"/>
        <v>X</v>
      </c>
      <c r="DO52" s="23" t="str">
        <f t="shared" si="112"/>
        <v>X</v>
      </c>
      <c r="DP52" s="23" t="str">
        <f t="shared" si="113"/>
        <v>X</v>
      </c>
      <c r="DQ52" s="23" t="str">
        <f t="shared" si="114"/>
        <v>X</v>
      </c>
      <c r="DR52" s="23" t="str">
        <f t="shared" si="115"/>
        <v>X</v>
      </c>
      <c r="DS52" s="23" t="str">
        <f t="shared" si="116"/>
        <v>0</v>
      </c>
      <c r="DT52" s="23" t="str">
        <f t="shared" si="117"/>
        <v>0</v>
      </c>
      <c r="DU52" s="23" t="str">
        <f t="shared" si="118"/>
        <v>A</v>
      </c>
      <c r="DV52" s="23" t="e">
        <f t="shared" si="119"/>
        <v>#N/A</v>
      </c>
      <c r="DW52" s="23" t="e">
        <f t="shared" si="120"/>
        <v>#N/A</v>
      </c>
      <c r="DX52" s="23" t="e">
        <f t="shared" si="121"/>
        <v>#N/A</v>
      </c>
      <c r="DY52" s="23" t="e">
        <f t="shared" si="122"/>
        <v>#N/A</v>
      </c>
      <c r="DZ52" s="23" t="e">
        <f t="shared" si="123"/>
        <v>#N/A</v>
      </c>
      <c r="EA52" s="23" t="e">
        <f t="shared" si="124"/>
        <v>#N/A</v>
      </c>
      <c r="EB52" s="23">
        <f t="shared" si="125"/>
        <v>25</v>
      </c>
      <c r="EC52" s="23">
        <f t="shared" si="126"/>
        <v>23</v>
      </c>
      <c r="ED52" s="23">
        <f t="shared" si="127"/>
        <v>25</v>
      </c>
      <c r="EE52" s="23">
        <f t="shared" si="128"/>
        <v>23</v>
      </c>
      <c r="EF52" s="23">
        <f t="shared" si="129"/>
        <v>25</v>
      </c>
      <c r="EG52" s="23">
        <f t="shared" si="130"/>
        <v>23</v>
      </c>
      <c r="EH52" s="23">
        <f t="shared" si="131"/>
        <v>1</v>
      </c>
      <c r="EI52" s="23">
        <f t="shared" si="132"/>
        <v>0</v>
      </c>
      <c r="EJ52" s="23">
        <f t="shared" si="133"/>
        <v>1</v>
      </c>
      <c r="EK52" s="23" t="e">
        <f t="shared" si="134"/>
        <v>#N/A</v>
      </c>
      <c r="EL52" s="23" t="e">
        <f t="shared" si="135"/>
        <v>#N/A</v>
      </c>
      <c r="EM52" s="23" t="e">
        <f t="shared" si="136"/>
        <v>#N/A</v>
      </c>
      <c r="EN52" s="23" t="e">
        <f t="shared" si="137"/>
        <v>#N/A</v>
      </c>
      <c r="EO52" s="23" t="e">
        <f t="shared" si="138"/>
        <v>#N/A</v>
      </c>
      <c r="EP52" s="23" t="e">
        <f t="shared" si="139"/>
        <v>#N/A</v>
      </c>
      <c r="EQ52" s="23" t="e">
        <f t="shared" si="140"/>
        <v>#N/A</v>
      </c>
      <c r="ER52" s="23" t="e">
        <f t="shared" si="141"/>
        <v>#N/A</v>
      </c>
    </row>
    <row r="53" spans="1:148" x14ac:dyDescent="0.25">
      <c r="A53" s="26"/>
      <c r="B53" s="26"/>
      <c r="C53" s="25"/>
      <c r="D53" s="2"/>
      <c r="E53" s="25"/>
      <c r="F53" s="25"/>
      <c r="G53" s="22" t="e">
        <f t="shared" si="0"/>
        <v>#N/A</v>
      </c>
      <c r="H53" s="23">
        <f t="shared" si="1"/>
        <v>1900</v>
      </c>
      <c r="I53" s="23">
        <f t="shared" si="2"/>
        <v>1</v>
      </c>
      <c r="J53" s="23">
        <f t="shared" si="3"/>
        <v>0</v>
      </c>
      <c r="K53" s="23" t="str">
        <f t="shared" si="4"/>
        <v/>
      </c>
      <c r="L53" s="23" t="str">
        <f t="shared" si="5"/>
        <v/>
      </c>
      <c r="M53" s="23" t="str">
        <f t="shared" si="6"/>
        <v/>
      </c>
      <c r="N53" s="23" t="str">
        <f t="shared" si="7"/>
        <v/>
      </c>
      <c r="O53" s="23" t="str">
        <f t="shared" si="8"/>
        <v/>
      </c>
      <c r="P53" s="23" t="str">
        <f t="shared" si="9"/>
        <v/>
      </c>
      <c r="Q53" s="23" t="str">
        <f t="shared" si="10"/>
        <v/>
      </c>
      <c r="R53" s="23" t="str">
        <f t="shared" si="11"/>
        <v/>
      </c>
      <c r="S53" s="23" t="str">
        <f t="shared" si="12"/>
        <v/>
      </c>
      <c r="T53" s="23" t="str">
        <f t="shared" si="13"/>
        <v/>
      </c>
      <c r="U53" s="23" t="str">
        <f t="shared" si="14"/>
        <v/>
      </c>
      <c r="V53" s="23" t="str">
        <f t="shared" si="15"/>
        <v/>
      </c>
      <c r="W53" s="23" t="str">
        <f t="shared" si="16"/>
        <v/>
      </c>
      <c r="X53" s="23" t="str">
        <f t="shared" si="17"/>
        <v/>
      </c>
      <c r="Y53" s="23" t="str">
        <f t="shared" si="18"/>
        <v/>
      </c>
      <c r="Z53" s="23" t="str">
        <f t="shared" si="19"/>
        <v/>
      </c>
      <c r="AA53" s="23" t="str">
        <f t="shared" si="20"/>
        <v/>
      </c>
      <c r="AB53" s="23" t="str">
        <f t="shared" si="21"/>
        <v/>
      </c>
      <c r="AC53" s="23" t="str">
        <f t="shared" si="22"/>
        <v/>
      </c>
      <c r="AD53" s="23" t="str">
        <f t="shared" si="23"/>
        <v/>
      </c>
      <c r="AE53" s="23" t="str">
        <f t="shared" si="24"/>
        <v/>
      </c>
      <c r="AF53" s="23" t="str">
        <f t="shared" si="25"/>
        <v/>
      </c>
      <c r="AG53" s="23" t="str">
        <f t="shared" si="26"/>
        <v/>
      </c>
      <c r="AH53" s="23" t="str">
        <f t="shared" si="27"/>
        <v/>
      </c>
      <c r="AI53" s="23" t="str">
        <f t="shared" si="28"/>
        <v/>
      </c>
      <c r="AJ53" s="23" t="str">
        <f t="shared" si="29"/>
        <v/>
      </c>
      <c r="AK53" s="23" t="str">
        <f t="shared" si="30"/>
        <v/>
      </c>
      <c r="AL53" s="23" t="str">
        <f t="shared" si="31"/>
        <v/>
      </c>
      <c r="AM53" s="23" t="str">
        <f t="shared" si="32"/>
        <v/>
      </c>
      <c r="AN53" s="23" t="str">
        <f t="shared" si="33"/>
        <v/>
      </c>
      <c r="AO53" s="23" t="str">
        <f t="shared" si="34"/>
        <v/>
      </c>
      <c r="AP53" s="23" t="str">
        <f t="shared" si="35"/>
        <v/>
      </c>
      <c r="AQ53" s="23" t="str">
        <f t="shared" si="36"/>
        <v/>
      </c>
      <c r="AR53" s="23" t="str">
        <f t="shared" si="37"/>
        <v/>
      </c>
      <c r="AS53" s="23" t="str">
        <f t="shared" si="38"/>
        <v/>
      </c>
      <c r="AT53" s="23" t="str">
        <f t="shared" si="39"/>
        <v/>
      </c>
      <c r="AU53" s="23" t="str">
        <f t="shared" si="40"/>
        <v/>
      </c>
      <c r="AV53" s="23" t="str">
        <f t="shared" si="41"/>
        <v/>
      </c>
      <c r="AW53" s="23" t="str">
        <f t="shared" si="42"/>
        <v/>
      </c>
      <c r="AX53" s="23" t="str">
        <f t="shared" si="43"/>
        <v/>
      </c>
      <c r="AY53" s="23" t="str">
        <f t="shared" si="44"/>
        <v/>
      </c>
      <c r="AZ53" s="23" t="str">
        <f t="shared" si="45"/>
        <v/>
      </c>
      <c r="BA53" s="23" t="str">
        <f t="shared" si="46"/>
        <v/>
      </c>
      <c r="BB53" s="23" t="str">
        <f t="shared" si="47"/>
        <v/>
      </c>
      <c r="BC53" s="23" t="str">
        <f t="shared" si="48"/>
        <v/>
      </c>
      <c r="BD53" s="23" t="str">
        <f t="shared" si="49"/>
        <v/>
      </c>
      <c r="BE53" s="23" t="str">
        <f t="shared" si="50"/>
        <v/>
      </c>
      <c r="BF53" s="23" t="str">
        <f t="shared" si="51"/>
        <v/>
      </c>
      <c r="BG53" s="23" t="str">
        <f t="shared" si="52"/>
        <v/>
      </c>
      <c r="BH53" s="23" t="str">
        <f t="shared" si="53"/>
        <v/>
      </c>
      <c r="BI53" s="23" t="str">
        <f t="shared" si="54"/>
        <v/>
      </c>
      <c r="BJ53" s="23" t="str">
        <f t="shared" si="55"/>
        <v/>
      </c>
      <c r="BK53" s="23" t="str">
        <f t="shared" si="56"/>
        <v/>
      </c>
      <c r="BL53" s="23" t="str">
        <f t="shared" si="57"/>
        <v/>
      </c>
      <c r="BM53" s="23" t="str">
        <f t="shared" si="58"/>
        <v/>
      </c>
      <c r="BN53" s="23" t="str">
        <f t="shared" si="59"/>
        <v/>
      </c>
      <c r="BO53" s="23" t="str">
        <f t="shared" si="60"/>
        <v/>
      </c>
      <c r="BP53" s="23" t="str">
        <f t="shared" si="61"/>
        <v/>
      </c>
      <c r="BQ53" s="23" t="str">
        <f t="shared" si="62"/>
        <v/>
      </c>
      <c r="BR53" s="23" t="str">
        <f t="shared" si="63"/>
        <v/>
      </c>
      <c r="BS53" s="23" t="str">
        <f t="shared" si="64"/>
        <v/>
      </c>
      <c r="BT53" s="23" t="str">
        <f t="shared" si="65"/>
        <v/>
      </c>
      <c r="BU53" s="23" t="str">
        <f t="shared" si="66"/>
        <v/>
      </c>
      <c r="BV53" s="23" t="str">
        <f t="shared" si="67"/>
        <v/>
      </c>
      <c r="BW53" s="23" t="str">
        <f t="shared" si="68"/>
        <v/>
      </c>
      <c r="BX53" s="23" t="str">
        <f t="shared" si="69"/>
        <v/>
      </c>
      <c r="BY53" s="23" t="str">
        <f t="shared" si="70"/>
        <v/>
      </c>
      <c r="BZ53" s="23" t="str">
        <f t="shared" si="71"/>
        <v/>
      </c>
      <c r="CA53" s="23" t="str">
        <f t="shared" si="72"/>
        <v/>
      </c>
      <c r="CB53" s="23" t="str">
        <f t="shared" si="73"/>
        <v/>
      </c>
      <c r="CC53" s="23" t="str">
        <f t="shared" si="74"/>
        <v/>
      </c>
      <c r="CD53" s="23" t="str">
        <f t="shared" si="75"/>
        <v/>
      </c>
      <c r="CE53" s="23" t="str">
        <f t="shared" si="76"/>
        <v/>
      </c>
      <c r="CF53" s="23" t="str">
        <f t="shared" si="77"/>
        <v/>
      </c>
      <c r="CG53" s="23" t="str">
        <f t="shared" si="78"/>
        <v/>
      </c>
      <c r="CH53" s="23" t="str">
        <f t="shared" si="79"/>
        <v/>
      </c>
      <c r="CI53" s="23" t="str">
        <f t="shared" si="80"/>
        <v/>
      </c>
      <c r="CJ53" s="23" t="str">
        <f t="shared" si="81"/>
        <v/>
      </c>
      <c r="CK53" s="23" t="str">
        <f t="shared" si="82"/>
        <v/>
      </c>
      <c r="CL53" s="23" t="str">
        <f t="shared" si="83"/>
        <v/>
      </c>
      <c r="CM53" s="23" t="str">
        <f t="shared" si="84"/>
        <v/>
      </c>
      <c r="CN53" s="23" t="str">
        <f t="shared" si="85"/>
        <v/>
      </c>
      <c r="CO53" s="23" t="str">
        <f t="shared" si="86"/>
        <v/>
      </c>
      <c r="CP53" s="23" t="str">
        <f t="shared" si="87"/>
        <v/>
      </c>
      <c r="CQ53" s="23" t="str">
        <f t="shared" si="88"/>
        <v/>
      </c>
      <c r="CR53" s="23" t="str">
        <f t="shared" si="89"/>
        <v/>
      </c>
      <c r="CS53" s="23" t="str">
        <f t="shared" si="90"/>
        <v/>
      </c>
      <c r="CT53" s="23" t="str">
        <f t="shared" si="91"/>
        <v/>
      </c>
      <c r="CU53" s="23" t="str">
        <f t="shared" si="92"/>
        <v/>
      </c>
      <c r="CV53" s="23" t="str">
        <f t="shared" si="93"/>
        <v/>
      </c>
      <c r="CW53" s="23" t="str">
        <f t="shared" si="94"/>
        <v/>
      </c>
      <c r="CX53" s="23" t="str">
        <f t="shared" si="95"/>
        <v/>
      </c>
      <c r="CY53" s="23" t="str">
        <f t="shared" si="96"/>
        <v/>
      </c>
      <c r="CZ53" s="23" t="str">
        <f t="shared" si="97"/>
        <v/>
      </c>
      <c r="DA53" s="23" t="str">
        <f t="shared" si="98"/>
        <v/>
      </c>
      <c r="DB53" s="23" t="str">
        <f t="shared" si="99"/>
        <v/>
      </c>
      <c r="DC53" s="23" t="e">
        <f t="shared" si="100"/>
        <v>#N/A</v>
      </c>
      <c r="DD53" s="23" t="str">
        <f t="shared" si="101"/>
        <v>00</v>
      </c>
      <c r="DE53" s="23" t="str">
        <f t="shared" si="102"/>
        <v>A</v>
      </c>
      <c r="DF53" s="23" t="e">
        <f t="shared" si="103"/>
        <v>#N/A</v>
      </c>
      <c r="DG53" s="23" t="str">
        <f t="shared" si="104"/>
        <v/>
      </c>
      <c r="DH53" s="23" t="str">
        <f t="shared" si="105"/>
        <v/>
      </c>
      <c r="DI53" s="23" t="str">
        <f t="shared" si="106"/>
        <v/>
      </c>
      <c r="DJ53" s="23" t="str">
        <f t="shared" si="107"/>
        <v/>
      </c>
      <c r="DK53" s="23" t="str">
        <f t="shared" si="108"/>
        <v>XXX</v>
      </c>
      <c r="DL53" s="23" t="str">
        <f t="shared" si="109"/>
        <v>XXX</v>
      </c>
      <c r="DM53" s="23" t="str">
        <f t="shared" si="110"/>
        <v>X</v>
      </c>
      <c r="DN53" s="23" t="str">
        <f t="shared" si="111"/>
        <v>X</v>
      </c>
      <c r="DO53" s="23" t="str">
        <f t="shared" si="112"/>
        <v>X</v>
      </c>
      <c r="DP53" s="23" t="str">
        <f t="shared" si="113"/>
        <v>X</v>
      </c>
      <c r="DQ53" s="23" t="str">
        <f t="shared" si="114"/>
        <v>X</v>
      </c>
      <c r="DR53" s="23" t="str">
        <f t="shared" si="115"/>
        <v>X</v>
      </c>
      <c r="DS53" s="23" t="str">
        <f t="shared" si="116"/>
        <v>0</v>
      </c>
      <c r="DT53" s="23" t="str">
        <f t="shared" si="117"/>
        <v>0</v>
      </c>
      <c r="DU53" s="23" t="str">
        <f t="shared" si="118"/>
        <v>A</v>
      </c>
      <c r="DV53" s="23" t="e">
        <f t="shared" si="119"/>
        <v>#N/A</v>
      </c>
      <c r="DW53" s="23" t="e">
        <f t="shared" si="120"/>
        <v>#N/A</v>
      </c>
      <c r="DX53" s="23" t="e">
        <f t="shared" si="121"/>
        <v>#N/A</v>
      </c>
      <c r="DY53" s="23" t="e">
        <f t="shared" si="122"/>
        <v>#N/A</v>
      </c>
      <c r="DZ53" s="23" t="e">
        <f t="shared" si="123"/>
        <v>#N/A</v>
      </c>
      <c r="EA53" s="23" t="e">
        <f t="shared" si="124"/>
        <v>#N/A</v>
      </c>
      <c r="EB53" s="23">
        <f t="shared" si="125"/>
        <v>25</v>
      </c>
      <c r="EC53" s="23">
        <f t="shared" si="126"/>
        <v>23</v>
      </c>
      <c r="ED53" s="23">
        <f t="shared" si="127"/>
        <v>25</v>
      </c>
      <c r="EE53" s="23">
        <f t="shared" si="128"/>
        <v>23</v>
      </c>
      <c r="EF53" s="23">
        <f t="shared" si="129"/>
        <v>25</v>
      </c>
      <c r="EG53" s="23">
        <f t="shared" si="130"/>
        <v>23</v>
      </c>
      <c r="EH53" s="23">
        <f t="shared" si="131"/>
        <v>1</v>
      </c>
      <c r="EI53" s="23">
        <f t="shared" si="132"/>
        <v>0</v>
      </c>
      <c r="EJ53" s="23">
        <f t="shared" si="133"/>
        <v>1</v>
      </c>
      <c r="EK53" s="23" t="e">
        <f t="shared" si="134"/>
        <v>#N/A</v>
      </c>
      <c r="EL53" s="23" t="e">
        <f t="shared" si="135"/>
        <v>#N/A</v>
      </c>
      <c r="EM53" s="23" t="e">
        <f t="shared" si="136"/>
        <v>#N/A</v>
      </c>
      <c r="EN53" s="23" t="e">
        <f t="shared" si="137"/>
        <v>#N/A</v>
      </c>
      <c r="EO53" s="23" t="e">
        <f t="shared" si="138"/>
        <v>#N/A</v>
      </c>
      <c r="EP53" s="23" t="e">
        <f t="shared" si="139"/>
        <v>#N/A</v>
      </c>
      <c r="EQ53" s="23" t="e">
        <f t="shared" si="140"/>
        <v>#N/A</v>
      </c>
      <c r="ER53" s="23" t="e">
        <f t="shared" si="141"/>
        <v>#N/A</v>
      </c>
    </row>
    <row r="54" spans="1:148" x14ac:dyDescent="0.25">
      <c r="A54" s="26"/>
      <c r="B54" s="26"/>
      <c r="C54" s="25"/>
      <c r="D54" s="2"/>
      <c r="E54" s="25"/>
      <c r="F54" s="25"/>
      <c r="G54" s="22" t="e">
        <f t="shared" si="0"/>
        <v>#N/A</v>
      </c>
      <c r="H54" s="23">
        <f t="shared" si="1"/>
        <v>1900</v>
      </c>
      <c r="I54" s="23">
        <f t="shared" si="2"/>
        <v>1</v>
      </c>
      <c r="J54" s="23">
        <f t="shared" si="3"/>
        <v>0</v>
      </c>
      <c r="K54" s="23" t="str">
        <f t="shared" si="4"/>
        <v/>
      </c>
      <c r="L54" s="23" t="str">
        <f t="shared" si="5"/>
        <v/>
      </c>
      <c r="M54" s="23" t="str">
        <f t="shared" si="6"/>
        <v/>
      </c>
      <c r="N54" s="23" t="str">
        <f t="shared" si="7"/>
        <v/>
      </c>
      <c r="O54" s="23" t="str">
        <f t="shared" si="8"/>
        <v/>
      </c>
      <c r="P54" s="23" t="str">
        <f t="shared" si="9"/>
        <v/>
      </c>
      <c r="Q54" s="23" t="str">
        <f t="shared" si="10"/>
        <v/>
      </c>
      <c r="R54" s="23" t="str">
        <f t="shared" si="11"/>
        <v/>
      </c>
      <c r="S54" s="23" t="str">
        <f t="shared" si="12"/>
        <v/>
      </c>
      <c r="T54" s="23" t="str">
        <f t="shared" si="13"/>
        <v/>
      </c>
      <c r="U54" s="23" t="str">
        <f t="shared" si="14"/>
        <v/>
      </c>
      <c r="V54" s="23" t="str">
        <f t="shared" si="15"/>
        <v/>
      </c>
      <c r="W54" s="23" t="str">
        <f t="shared" si="16"/>
        <v/>
      </c>
      <c r="X54" s="23" t="str">
        <f t="shared" si="17"/>
        <v/>
      </c>
      <c r="Y54" s="23" t="str">
        <f t="shared" si="18"/>
        <v/>
      </c>
      <c r="Z54" s="23" t="str">
        <f t="shared" si="19"/>
        <v/>
      </c>
      <c r="AA54" s="23" t="str">
        <f t="shared" si="20"/>
        <v/>
      </c>
      <c r="AB54" s="23" t="str">
        <f t="shared" si="21"/>
        <v/>
      </c>
      <c r="AC54" s="23" t="str">
        <f t="shared" si="22"/>
        <v/>
      </c>
      <c r="AD54" s="23" t="str">
        <f t="shared" si="23"/>
        <v/>
      </c>
      <c r="AE54" s="23" t="str">
        <f t="shared" si="24"/>
        <v/>
      </c>
      <c r="AF54" s="23" t="str">
        <f t="shared" si="25"/>
        <v/>
      </c>
      <c r="AG54" s="23" t="str">
        <f t="shared" si="26"/>
        <v/>
      </c>
      <c r="AH54" s="23" t="str">
        <f t="shared" si="27"/>
        <v/>
      </c>
      <c r="AI54" s="23" t="str">
        <f t="shared" si="28"/>
        <v/>
      </c>
      <c r="AJ54" s="23" t="str">
        <f t="shared" si="29"/>
        <v/>
      </c>
      <c r="AK54" s="23" t="str">
        <f t="shared" si="30"/>
        <v/>
      </c>
      <c r="AL54" s="23" t="str">
        <f t="shared" si="31"/>
        <v/>
      </c>
      <c r="AM54" s="23" t="str">
        <f t="shared" si="32"/>
        <v/>
      </c>
      <c r="AN54" s="23" t="str">
        <f t="shared" si="33"/>
        <v/>
      </c>
      <c r="AO54" s="23" t="str">
        <f t="shared" si="34"/>
        <v/>
      </c>
      <c r="AP54" s="23" t="str">
        <f t="shared" si="35"/>
        <v/>
      </c>
      <c r="AQ54" s="23" t="str">
        <f t="shared" si="36"/>
        <v/>
      </c>
      <c r="AR54" s="23" t="str">
        <f t="shared" si="37"/>
        <v/>
      </c>
      <c r="AS54" s="23" t="str">
        <f t="shared" si="38"/>
        <v/>
      </c>
      <c r="AT54" s="23" t="str">
        <f t="shared" si="39"/>
        <v/>
      </c>
      <c r="AU54" s="23" t="str">
        <f t="shared" si="40"/>
        <v/>
      </c>
      <c r="AV54" s="23" t="str">
        <f t="shared" si="41"/>
        <v/>
      </c>
      <c r="AW54" s="23" t="str">
        <f t="shared" si="42"/>
        <v/>
      </c>
      <c r="AX54" s="23" t="str">
        <f t="shared" si="43"/>
        <v/>
      </c>
      <c r="AY54" s="23" t="str">
        <f t="shared" si="44"/>
        <v/>
      </c>
      <c r="AZ54" s="23" t="str">
        <f t="shared" si="45"/>
        <v/>
      </c>
      <c r="BA54" s="23" t="str">
        <f t="shared" si="46"/>
        <v/>
      </c>
      <c r="BB54" s="23" t="str">
        <f t="shared" si="47"/>
        <v/>
      </c>
      <c r="BC54" s="23" t="str">
        <f t="shared" si="48"/>
        <v/>
      </c>
      <c r="BD54" s="23" t="str">
        <f t="shared" si="49"/>
        <v/>
      </c>
      <c r="BE54" s="23" t="str">
        <f t="shared" si="50"/>
        <v/>
      </c>
      <c r="BF54" s="23" t="str">
        <f t="shared" si="51"/>
        <v/>
      </c>
      <c r="BG54" s="23" t="str">
        <f t="shared" si="52"/>
        <v/>
      </c>
      <c r="BH54" s="23" t="str">
        <f t="shared" si="53"/>
        <v/>
      </c>
      <c r="BI54" s="23" t="str">
        <f t="shared" si="54"/>
        <v/>
      </c>
      <c r="BJ54" s="23" t="str">
        <f t="shared" si="55"/>
        <v/>
      </c>
      <c r="BK54" s="23" t="str">
        <f t="shared" si="56"/>
        <v/>
      </c>
      <c r="BL54" s="23" t="str">
        <f t="shared" si="57"/>
        <v/>
      </c>
      <c r="BM54" s="23" t="str">
        <f t="shared" si="58"/>
        <v/>
      </c>
      <c r="BN54" s="23" t="str">
        <f t="shared" si="59"/>
        <v/>
      </c>
      <c r="BO54" s="23" t="str">
        <f t="shared" si="60"/>
        <v/>
      </c>
      <c r="BP54" s="23" t="str">
        <f t="shared" si="61"/>
        <v/>
      </c>
      <c r="BQ54" s="23" t="str">
        <f t="shared" si="62"/>
        <v/>
      </c>
      <c r="BR54" s="23" t="str">
        <f t="shared" si="63"/>
        <v/>
      </c>
      <c r="BS54" s="23" t="str">
        <f t="shared" si="64"/>
        <v/>
      </c>
      <c r="BT54" s="23" t="str">
        <f t="shared" si="65"/>
        <v/>
      </c>
      <c r="BU54" s="23" t="str">
        <f t="shared" si="66"/>
        <v/>
      </c>
      <c r="BV54" s="23" t="str">
        <f t="shared" si="67"/>
        <v/>
      </c>
      <c r="BW54" s="23" t="str">
        <f t="shared" si="68"/>
        <v/>
      </c>
      <c r="BX54" s="23" t="str">
        <f t="shared" si="69"/>
        <v/>
      </c>
      <c r="BY54" s="23" t="str">
        <f t="shared" si="70"/>
        <v/>
      </c>
      <c r="BZ54" s="23" t="str">
        <f t="shared" si="71"/>
        <v/>
      </c>
      <c r="CA54" s="23" t="str">
        <f t="shared" si="72"/>
        <v/>
      </c>
      <c r="CB54" s="23" t="str">
        <f t="shared" si="73"/>
        <v/>
      </c>
      <c r="CC54" s="23" t="str">
        <f t="shared" si="74"/>
        <v/>
      </c>
      <c r="CD54" s="23" t="str">
        <f t="shared" si="75"/>
        <v/>
      </c>
      <c r="CE54" s="23" t="str">
        <f t="shared" si="76"/>
        <v/>
      </c>
      <c r="CF54" s="23" t="str">
        <f t="shared" si="77"/>
        <v/>
      </c>
      <c r="CG54" s="23" t="str">
        <f t="shared" si="78"/>
        <v/>
      </c>
      <c r="CH54" s="23" t="str">
        <f t="shared" si="79"/>
        <v/>
      </c>
      <c r="CI54" s="23" t="str">
        <f t="shared" si="80"/>
        <v/>
      </c>
      <c r="CJ54" s="23" t="str">
        <f t="shared" si="81"/>
        <v/>
      </c>
      <c r="CK54" s="23" t="str">
        <f t="shared" si="82"/>
        <v/>
      </c>
      <c r="CL54" s="23" t="str">
        <f t="shared" si="83"/>
        <v/>
      </c>
      <c r="CM54" s="23" t="str">
        <f t="shared" si="84"/>
        <v/>
      </c>
      <c r="CN54" s="23" t="str">
        <f t="shared" si="85"/>
        <v/>
      </c>
      <c r="CO54" s="23" t="str">
        <f t="shared" si="86"/>
        <v/>
      </c>
      <c r="CP54" s="23" t="str">
        <f t="shared" si="87"/>
        <v/>
      </c>
      <c r="CQ54" s="23" t="str">
        <f t="shared" si="88"/>
        <v/>
      </c>
      <c r="CR54" s="23" t="str">
        <f t="shared" si="89"/>
        <v/>
      </c>
      <c r="CS54" s="23" t="str">
        <f t="shared" si="90"/>
        <v/>
      </c>
      <c r="CT54" s="23" t="str">
        <f t="shared" si="91"/>
        <v/>
      </c>
      <c r="CU54" s="23" t="str">
        <f t="shared" si="92"/>
        <v/>
      </c>
      <c r="CV54" s="23" t="str">
        <f t="shared" si="93"/>
        <v/>
      </c>
      <c r="CW54" s="23" t="str">
        <f t="shared" si="94"/>
        <v/>
      </c>
      <c r="CX54" s="23" t="str">
        <f t="shared" si="95"/>
        <v/>
      </c>
      <c r="CY54" s="23" t="str">
        <f t="shared" si="96"/>
        <v/>
      </c>
      <c r="CZ54" s="23" t="str">
        <f t="shared" si="97"/>
        <v/>
      </c>
      <c r="DA54" s="23" t="str">
        <f t="shared" si="98"/>
        <v/>
      </c>
      <c r="DB54" s="23" t="str">
        <f t="shared" si="99"/>
        <v/>
      </c>
      <c r="DC54" s="23" t="e">
        <f t="shared" si="100"/>
        <v>#N/A</v>
      </c>
      <c r="DD54" s="23" t="str">
        <f t="shared" si="101"/>
        <v>00</v>
      </c>
      <c r="DE54" s="23" t="str">
        <f t="shared" si="102"/>
        <v>A</v>
      </c>
      <c r="DF54" s="23" t="e">
        <f t="shared" si="103"/>
        <v>#N/A</v>
      </c>
      <c r="DG54" s="23" t="str">
        <f t="shared" si="104"/>
        <v/>
      </c>
      <c r="DH54" s="23" t="str">
        <f t="shared" si="105"/>
        <v/>
      </c>
      <c r="DI54" s="23" t="str">
        <f t="shared" si="106"/>
        <v/>
      </c>
      <c r="DJ54" s="23" t="str">
        <f t="shared" si="107"/>
        <v/>
      </c>
      <c r="DK54" s="23" t="str">
        <f t="shared" si="108"/>
        <v>XXX</v>
      </c>
      <c r="DL54" s="23" t="str">
        <f t="shared" si="109"/>
        <v>XXX</v>
      </c>
      <c r="DM54" s="23" t="str">
        <f t="shared" si="110"/>
        <v>X</v>
      </c>
      <c r="DN54" s="23" t="str">
        <f t="shared" si="111"/>
        <v>X</v>
      </c>
      <c r="DO54" s="23" t="str">
        <f t="shared" si="112"/>
        <v>X</v>
      </c>
      <c r="DP54" s="23" t="str">
        <f t="shared" si="113"/>
        <v>X</v>
      </c>
      <c r="DQ54" s="23" t="str">
        <f t="shared" si="114"/>
        <v>X</v>
      </c>
      <c r="DR54" s="23" t="str">
        <f t="shared" si="115"/>
        <v>X</v>
      </c>
      <c r="DS54" s="23" t="str">
        <f t="shared" si="116"/>
        <v>0</v>
      </c>
      <c r="DT54" s="23" t="str">
        <f t="shared" si="117"/>
        <v>0</v>
      </c>
      <c r="DU54" s="23" t="str">
        <f t="shared" si="118"/>
        <v>A</v>
      </c>
      <c r="DV54" s="23" t="e">
        <f t="shared" si="119"/>
        <v>#N/A</v>
      </c>
      <c r="DW54" s="23" t="e">
        <f t="shared" si="120"/>
        <v>#N/A</v>
      </c>
      <c r="DX54" s="23" t="e">
        <f t="shared" si="121"/>
        <v>#N/A</v>
      </c>
      <c r="DY54" s="23" t="e">
        <f t="shared" si="122"/>
        <v>#N/A</v>
      </c>
      <c r="DZ54" s="23" t="e">
        <f t="shared" si="123"/>
        <v>#N/A</v>
      </c>
      <c r="EA54" s="23" t="e">
        <f t="shared" si="124"/>
        <v>#N/A</v>
      </c>
      <c r="EB54" s="23">
        <f t="shared" si="125"/>
        <v>25</v>
      </c>
      <c r="EC54" s="23">
        <f t="shared" si="126"/>
        <v>23</v>
      </c>
      <c r="ED54" s="23">
        <f t="shared" si="127"/>
        <v>25</v>
      </c>
      <c r="EE54" s="23">
        <f t="shared" si="128"/>
        <v>23</v>
      </c>
      <c r="EF54" s="23">
        <f t="shared" si="129"/>
        <v>25</v>
      </c>
      <c r="EG54" s="23">
        <f t="shared" si="130"/>
        <v>23</v>
      </c>
      <c r="EH54" s="23">
        <f t="shared" si="131"/>
        <v>1</v>
      </c>
      <c r="EI54" s="23">
        <f t="shared" si="132"/>
        <v>0</v>
      </c>
      <c r="EJ54" s="23">
        <f t="shared" si="133"/>
        <v>1</v>
      </c>
      <c r="EK54" s="23" t="e">
        <f t="shared" si="134"/>
        <v>#N/A</v>
      </c>
      <c r="EL54" s="23" t="e">
        <f t="shared" si="135"/>
        <v>#N/A</v>
      </c>
      <c r="EM54" s="23" t="e">
        <f t="shared" si="136"/>
        <v>#N/A</v>
      </c>
      <c r="EN54" s="23" t="e">
        <f t="shared" si="137"/>
        <v>#N/A</v>
      </c>
      <c r="EO54" s="23" t="e">
        <f t="shared" si="138"/>
        <v>#N/A</v>
      </c>
      <c r="EP54" s="23" t="e">
        <f t="shared" si="139"/>
        <v>#N/A</v>
      </c>
      <c r="EQ54" s="23" t="e">
        <f t="shared" si="140"/>
        <v>#N/A</v>
      </c>
      <c r="ER54" s="23" t="e">
        <f t="shared" si="141"/>
        <v>#N/A</v>
      </c>
    </row>
    <row r="55" spans="1:148" x14ac:dyDescent="0.25">
      <c r="A55" s="26"/>
      <c r="B55" s="26"/>
      <c r="C55" s="25"/>
      <c r="D55" s="2"/>
      <c r="E55" s="25"/>
      <c r="F55" s="25"/>
      <c r="G55" s="22" t="e">
        <f t="shared" si="0"/>
        <v>#N/A</v>
      </c>
      <c r="H55" s="23">
        <f t="shared" si="1"/>
        <v>1900</v>
      </c>
      <c r="I55" s="23">
        <f t="shared" si="2"/>
        <v>1</v>
      </c>
      <c r="J55" s="23">
        <f t="shared" si="3"/>
        <v>0</v>
      </c>
      <c r="K55" s="23" t="str">
        <f t="shared" si="4"/>
        <v/>
      </c>
      <c r="L55" s="23" t="str">
        <f t="shared" si="5"/>
        <v/>
      </c>
      <c r="M55" s="23" t="str">
        <f t="shared" si="6"/>
        <v/>
      </c>
      <c r="N55" s="23" t="str">
        <f t="shared" si="7"/>
        <v/>
      </c>
      <c r="O55" s="23" t="str">
        <f t="shared" si="8"/>
        <v/>
      </c>
      <c r="P55" s="23" t="str">
        <f t="shared" si="9"/>
        <v/>
      </c>
      <c r="Q55" s="23" t="str">
        <f t="shared" si="10"/>
        <v/>
      </c>
      <c r="R55" s="23" t="str">
        <f t="shared" si="11"/>
        <v/>
      </c>
      <c r="S55" s="23" t="str">
        <f t="shared" si="12"/>
        <v/>
      </c>
      <c r="T55" s="23" t="str">
        <f t="shared" si="13"/>
        <v/>
      </c>
      <c r="U55" s="23" t="str">
        <f t="shared" si="14"/>
        <v/>
      </c>
      <c r="V55" s="23" t="str">
        <f t="shared" si="15"/>
        <v/>
      </c>
      <c r="W55" s="23" t="str">
        <f t="shared" si="16"/>
        <v/>
      </c>
      <c r="X55" s="23" t="str">
        <f t="shared" si="17"/>
        <v/>
      </c>
      <c r="Y55" s="23" t="str">
        <f t="shared" si="18"/>
        <v/>
      </c>
      <c r="Z55" s="23" t="str">
        <f t="shared" si="19"/>
        <v/>
      </c>
      <c r="AA55" s="23" t="str">
        <f t="shared" si="20"/>
        <v/>
      </c>
      <c r="AB55" s="23" t="str">
        <f t="shared" si="21"/>
        <v/>
      </c>
      <c r="AC55" s="23" t="str">
        <f t="shared" si="22"/>
        <v/>
      </c>
      <c r="AD55" s="23" t="str">
        <f t="shared" si="23"/>
        <v/>
      </c>
      <c r="AE55" s="23" t="str">
        <f t="shared" si="24"/>
        <v/>
      </c>
      <c r="AF55" s="23" t="str">
        <f t="shared" si="25"/>
        <v/>
      </c>
      <c r="AG55" s="23" t="str">
        <f t="shared" si="26"/>
        <v/>
      </c>
      <c r="AH55" s="23" t="str">
        <f t="shared" si="27"/>
        <v/>
      </c>
      <c r="AI55" s="23" t="str">
        <f t="shared" si="28"/>
        <v/>
      </c>
      <c r="AJ55" s="23" t="str">
        <f t="shared" si="29"/>
        <v/>
      </c>
      <c r="AK55" s="23" t="str">
        <f t="shared" si="30"/>
        <v/>
      </c>
      <c r="AL55" s="23" t="str">
        <f t="shared" si="31"/>
        <v/>
      </c>
      <c r="AM55" s="23" t="str">
        <f t="shared" si="32"/>
        <v/>
      </c>
      <c r="AN55" s="23" t="str">
        <f t="shared" si="33"/>
        <v/>
      </c>
      <c r="AO55" s="23" t="str">
        <f t="shared" si="34"/>
        <v/>
      </c>
      <c r="AP55" s="23" t="str">
        <f t="shared" si="35"/>
        <v/>
      </c>
      <c r="AQ55" s="23" t="str">
        <f t="shared" si="36"/>
        <v/>
      </c>
      <c r="AR55" s="23" t="str">
        <f t="shared" si="37"/>
        <v/>
      </c>
      <c r="AS55" s="23" t="str">
        <f t="shared" si="38"/>
        <v/>
      </c>
      <c r="AT55" s="23" t="str">
        <f t="shared" si="39"/>
        <v/>
      </c>
      <c r="AU55" s="23" t="str">
        <f t="shared" si="40"/>
        <v/>
      </c>
      <c r="AV55" s="23" t="str">
        <f t="shared" si="41"/>
        <v/>
      </c>
      <c r="AW55" s="23" t="str">
        <f t="shared" si="42"/>
        <v/>
      </c>
      <c r="AX55" s="23" t="str">
        <f t="shared" si="43"/>
        <v/>
      </c>
      <c r="AY55" s="23" t="str">
        <f t="shared" si="44"/>
        <v/>
      </c>
      <c r="AZ55" s="23" t="str">
        <f t="shared" si="45"/>
        <v/>
      </c>
      <c r="BA55" s="23" t="str">
        <f t="shared" si="46"/>
        <v/>
      </c>
      <c r="BB55" s="23" t="str">
        <f t="shared" si="47"/>
        <v/>
      </c>
      <c r="BC55" s="23" t="str">
        <f t="shared" si="48"/>
        <v/>
      </c>
      <c r="BD55" s="23" t="str">
        <f t="shared" si="49"/>
        <v/>
      </c>
      <c r="BE55" s="23" t="str">
        <f t="shared" si="50"/>
        <v/>
      </c>
      <c r="BF55" s="23" t="str">
        <f t="shared" si="51"/>
        <v/>
      </c>
      <c r="BG55" s="23" t="str">
        <f t="shared" si="52"/>
        <v/>
      </c>
      <c r="BH55" s="23" t="str">
        <f t="shared" si="53"/>
        <v/>
      </c>
      <c r="BI55" s="23" t="str">
        <f t="shared" si="54"/>
        <v/>
      </c>
      <c r="BJ55" s="23" t="str">
        <f t="shared" si="55"/>
        <v/>
      </c>
      <c r="BK55" s="23" t="str">
        <f t="shared" si="56"/>
        <v/>
      </c>
      <c r="BL55" s="23" t="str">
        <f t="shared" si="57"/>
        <v/>
      </c>
      <c r="BM55" s="23" t="str">
        <f t="shared" si="58"/>
        <v/>
      </c>
      <c r="BN55" s="23" t="str">
        <f t="shared" si="59"/>
        <v/>
      </c>
      <c r="BO55" s="23" t="str">
        <f t="shared" si="60"/>
        <v/>
      </c>
      <c r="BP55" s="23" t="str">
        <f t="shared" si="61"/>
        <v/>
      </c>
      <c r="BQ55" s="23" t="str">
        <f t="shared" si="62"/>
        <v/>
      </c>
      <c r="BR55" s="23" t="str">
        <f t="shared" si="63"/>
        <v/>
      </c>
      <c r="BS55" s="23" t="str">
        <f t="shared" si="64"/>
        <v/>
      </c>
      <c r="BT55" s="23" t="str">
        <f t="shared" si="65"/>
        <v/>
      </c>
      <c r="BU55" s="23" t="str">
        <f t="shared" si="66"/>
        <v/>
      </c>
      <c r="BV55" s="23" t="str">
        <f t="shared" si="67"/>
        <v/>
      </c>
      <c r="BW55" s="23" t="str">
        <f t="shared" si="68"/>
        <v/>
      </c>
      <c r="BX55" s="23" t="str">
        <f t="shared" si="69"/>
        <v/>
      </c>
      <c r="BY55" s="23" t="str">
        <f t="shared" si="70"/>
        <v/>
      </c>
      <c r="BZ55" s="23" t="str">
        <f t="shared" si="71"/>
        <v/>
      </c>
      <c r="CA55" s="23" t="str">
        <f t="shared" si="72"/>
        <v/>
      </c>
      <c r="CB55" s="23" t="str">
        <f t="shared" si="73"/>
        <v/>
      </c>
      <c r="CC55" s="23" t="str">
        <f t="shared" si="74"/>
        <v/>
      </c>
      <c r="CD55" s="23" t="str">
        <f t="shared" si="75"/>
        <v/>
      </c>
      <c r="CE55" s="23" t="str">
        <f t="shared" si="76"/>
        <v/>
      </c>
      <c r="CF55" s="23" t="str">
        <f t="shared" si="77"/>
        <v/>
      </c>
      <c r="CG55" s="23" t="str">
        <f t="shared" si="78"/>
        <v/>
      </c>
      <c r="CH55" s="23" t="str">
        <f t="shared" si="79"/>
        <v/>
      </c>
      <c r="CI55" s="23" t="str">
        <f t="shared" si="80"/>
        <v/>
      </c>
      <c r="CJ55" s="23" t="str">
        <f t="shared" si="81"/>
        <v/>
      </c>
      <c r="CK55" s="23" t="str">
        <f t="shared" si="82"/>
        <v/>
      </c>
      <c r="CL55" s="23" t="str">
        <f t="shared" si="83"/>
        <v/>
      </c>
      <c r="CM55" s="23" t="str">
        <f t="shared" si="84"/>
        <v/>
      </c>
      <c r="CN55" s="23" t="str">
        <f t="shared" si="85"/>
        <v/>
      </c>
      <c r="CO55" s="23" t="str">
        <f t="shared" si="86"/>
        <v/>
      </c>
      <c r="CP55" s="23" t="str">
        <f t="shared" si="87"/>
        <v/>
      </c>
      <c r="CQ55" s="23" t="str">
        <f t="shared" si="88"/>
        <v/>
      </c>
      <c r="CR55" s="23" t="str">
        <f t="shared" si="89"/>
        <v/>
      </c>
      <c r="CS55" s="23" t="str">
        <f t="shared" si="90"/>
        <v/>
      </c>
      <c r="CT55" s="23" t="str">
        <f t="shared" si="91"/>
        <v/>
      </c>
      <c r="CU55" s="23" t="str">
        <f t="shared" si="92"/>
        <v/>
      </c>
      <c r="CV55" s="23" t="str">
        <f t="shared" si="93"/>
        <v/>
      </c>
      <c r="CW55" s="23" t="str">
        <f t="shared" si="94"/>
        <v/>
      </c>
      <c r="CX55" s="23" t="str">
        <f t="shared" si="95"/>
        <v/>
      </c>
      <c r="CY55" s="23" t="str">
        <f t="shared" si="96"/>
        <v/>
      </c>
      <c r="CZ55" s="23" t="str">
        <f t="shared" si="97"/>
        <v/>
      </c>
      <c r="DA55" s="23" t="str">
        <f t="shared" si="98"/>
        <v/>
      </c>
      <c r="DB55" s="23" t="str">
        <f t="shared" si="99"/>
        <v/>
      </c>
      <c r="DC55" s="23" t="e">
        <f t="shared" si="100"/>
        <v>#N/A</v>
      </c>
      <c r="DD55" s="23" t="str">
        <f t="shared" si="101"/>
        <v>00</v>
      </c>
      <c r="DE55" s="23" t="str">
        <f t="shared" si="102"/>
        <v>A</v>
      </c>
      <c r="DF55" s="23" t="e">
        <f t="shared" si="103"/>
        <v>#N/A</v>
      </c>
      <c r="DG55" s="23" t="str">
        <f t="shared" si="104"/>
        <v/>
      </c>
      <c r="DH55" s="23" t="str">
        <f t="shared" si="105"/>
        <v/>
      </c>
      <c r="DI55" s="23" t="str">
        <f t="shared" si="106"/>
        <v/>
      </c>
      <c r="DJ55" s="23" t="str">
        <f t="shared" si="107"/>
        <v/>
      </c>
      <c r="DK55" s="23" t="str">
        <f t="shared" si="108"/>
        <v>XXX</v>
      </c>
      <c r="DL55" s="23" t="str">
        <f t="shared" si="109"/>
        <v>XXX</v>
      </c>
      <c r="DM55" s="23" t="str">
        <f t="shared" si="110"/>
        <v>X</v>
      </c>
      <c r="DN55" s="23" t="str">
        <f t="shared" si="111"/>
        <v>X</v>
      </c>
      <c r="DO55" s="23" t="str">
        <f t="shared" si="112"/>
        <v>X</v>
      </c>
      <c r="DP55" s="23" t="str">
        <f t="shared" si="113"/>
        <v>X</v>
      </c>
      <c r="DQ55" s="23" t="str">
        <f t="shared" si="114"/>
        <v>X</v>
      </c>
      <c r="DR55" s="23" t="str">
        <f t="shared" si="115"/>
        <v>X</v>
      </c>
      <c r="DS55" s="23" t="str">
        <f t="shared" si="116"/>
        <v>0</v>
      </c>
      <c r="DT55" s="23" t="str">
        <f t="shared" si="117"/>
        <v>0</v>
      </c>
      <c r="DU55" s="23" t="str">
        <f t="shared" si="118"/>
        <v>A</v>
      </c>
      <c r="DV55" s="23" t="e">
        <f t="shared" si="119"/>
        <v>#N/A</v>
      </c>
      <c r="DW55" s="23" t="e">
        <f t="shared" si="120"/>
        <v>#N/A</v>
      </c>
      <c r="DX55" s="23" t="e">
        <f t="shared" si="121"/>
        <v>#N/A</v>
      </c>
      <c r="DY55" s="23" t="e">
        <f t="shared" si="122"/>
        <v>#N/A</v>
      </c>
      <c r="DZ55" s="23" t="e">
        <f t="shared" si="123"/>
        <v>#N/A</v>
      </c>
      <c r="EA55" s="23" t="e">
        <f t="shared" si="124"/>
        <v>#N/A</v>
      </c>
      <c r="EB55" s="23">
        <f t="shared" si="125"/>
        <v>25</v>
      </c>
      <c r="EC55" s="23">
        <f t="shared" si="126"/>
        <v>23</v>
      </c>
      <c r="ED55" s="23">
        <f t="shared" si="127"/>
        <v>25</v>
      </c>
      <c r="EE55" s="23">
        <f t="shared" si="128"/>
        <v>23</v>
      </c>
      <c r="EF55" s="23">
        <f t="shared" si="129"/>
        <v>25</v>
      </c>
      <c r="EG55" s="23">
        <f t="shared" si="130"/>
        <v>23</v>
      </c>
      <c r="EH55" s="23">
        <f t="shared" si="131"/>
        <v>1</v>
      </c>
      <c r="EI55" s="23">
        <f t="shared" si="132"/>
        <v>0</v>
      </c>
      <c r="EJ55" s="23">
        <f t="shared" si="133"/>
        <v>1</v>
      </c>
      <c r="EK55" s="23" t="e">
        <f t="shared" si="134"/>
        <v>#N/A</v>
      </c>
      <c r="EL55" s="23" t="e">
        <f t="shared" si="135"/>
        <v>#N/A</v>
      </c>
      <c r="EM55" s="23" t="e">
        <f t="shared" si="136"/>
        <v>#N/A</v>
      </c>
      <c r="EN55" s="23" t="e">
        <f t="shared" si="137"/>
        <v>#N/A</v>
      </c>
      <c r="EO55" s="23" t="e">
        <f t="shared" si="138"/>
        <v>#N/A</v>
      </c>
      <c r="EP55" s="23" t="e">
        <f t="shared" si="139"/>
        <v>#N/A</v>
      </c>
      <c r="EQ55" s="23" t="e">
        <f t="shared" si="140"/>
        <v>#N/A</v>
      </c>
      <c r="ER55" s="23" t="e">
        <f t="shared" si="141"/>
        <v>#N/A</v>
      </c>
    </row>
    <row r="56" spans="1:148" x14ac:dyDescent="0.25">
      <c r="A56" s="26"/>
      <c r="B56" s="26"/>
      <c r="C56" s="25"/>
      <c r="D56" s="2"/>
      <c r="E56" s="25"/>
      <c r="F56" s="25"/>
      <c r="G56" s="22" t="e">
        <f t="shared" si="0"/>
        <v>#N/A</v>
      </c>
      <c r="H56" s="23">
        <f t="shared" si="1"/>
        <v>1900</v>
      </c>
      <c r="I56" s="23">
        <f t="shared" si="2"/>
        <v>1</v>
      </c>
      <c r="J56" s="23">
        <f t="shared" si="3"/>
        <v>0</v>
      </c>
      <c r="K56" s="23" t="str">
        <f t="shared" si="4"/>
        <v/>
      </c>
      <c r="L56" s="23" t="str">
        <f t="shared" si="5"/>
        <v/>
      </c>
      <c r="M56" s="23" t="str">
        <f t="shared" si="6"/>
        <v/>
      </c>
      <c r="N56" s="23" t="str">
        <f t="shared" si="7"/>
        <v/>
      </c>
      <c r="O56" s="23" t="str">
        <f t="shared" si="8"/>
        <v/>
      </c>
      <c r="P56" s="23" t="str">
        <f t="shared" si="9"/>
        <v/>
      </c>
      <c r="Q56" s="23" t="str">
        <f t="shared" si="10"/>
        <v/>
      </c>
      <c r="R56" s="23" t="str">
        <f t="shared" si="11"/>
        <v/>
      </c>
      <c r="S56" s="23" t="str">
        <f t="shared" si="12"/>
        <v/>
      </c>
      <c r="T56" s="23" t="str">
        <f t="shared" si="13"/>
        <v/>
      </c>
      <c r="U56" s="23" t="str">
        <f t="shared" si="14"/>
        <v/>
      </c>
      <c r="V56" s="23" t="str">
        <f t="shared" si="15"/>
        <v/>
      </c>
      <c r="W56" s="23" t="str">
        <f t="shared" si="16"/>
        <v/>
      </c>
      <c r="X56" s="23" t="str">
        <f t="shared" si="17"/>
        <v/>
      </c>
      <c r="Y56" s="23" t="str">
        <f t="shared" si="18"/>
        <v/>
      </c>
      <c r="Z56" s="23" t="str">
        <f t="shared" si="19"/>
        <v/>
      </c>
      <c r="AA56" s="23" t="str">
        <f t="shared" si="20"/>
        <v/>
      </c>
      <c r="AB56" s="23" t="str">
        <f t="shared" si="21"/>
        <v/>
      </c>
      <c r="AC56" s="23" t="str">
        <f t="shared" si="22"/>
        <v/>
      </c>
      <c r="AD56" s="23" t="str">
        <f t="shared" si="23"/>
        <v/>
      </c>
      <c r="AE56" s="23" t="str">
        <f t="shared" si="24"/>
        <v/>
      </c>
      <c r="AF56" s="23" t="str">
        <f t="shared" si="25"/>
        <v/>
      </c>
      <c r="AG56" s="23" t="str">
        <f t="shared" si="26"/>
        <v/>
      </c>
      <c r="AH56" s="23" t="str">
        <f t="shared" si="27"/>
        <v/>
      </c>
      <c r="AI56" s="23" t="str">
        <f t="shared" si="28"/>
        <v/>
      </c>
      <c r="AJ56" s="23" t="str">
        <f t="shared" si="29"/>
        <v/>
      </c>
      <c r="AK56" s="23" t="str">
        <f t="shared" si="30"/>
        <v/>
      </c>
      <c r="AL56" s="23" t="str">
        <f t="shared" si="31"/>
        <v/>
      </c>
      <c r="AM56" s="23" t="str">
        <f t="shared" si="32"/>
        <v/>
      </c>
      <c r="AN56" s="23" t="str">
        <f t="shared" si="33"/>
        <v/>
      </c>
      <c r="AO56" s="23" t="str">
        <f t="shared" si="34"/>
        <v/>
      </c>
      <c r="AP56" s="23" t="str">
        <f t="shared" si="35"/>
        <v/>
      </c>
      <c r="AQ56" s="23" t="str">
        <f t="shared" si="36"/>
        <v/>
      </c>
      <c r="AR56" s="23" t="str">
        <f t="shared" si="37"/>
        <v/>
      </c>
      <c r="AS56" s="23" t="str">
        <f t="shared" si="38"/>
        <v/>
      </c>
      <c r="AT56" s="23" t="str">
        <f t="shared" si="39"/>
        <v/>
      </c>
      <c r="AU56" s="23" t="str">
        <f t="shared" si="40"/>
        <v/>
      </c>
      <c r="AV56" s="23" t="str">
        <f t="shared" si="41"/>
        <v/>
      </c>
      <c r="AW56" s="23" t="str">
        <f t="shared" si="42"/>
        <v/>
      </c>
      <c r="AX56" s="23" t="str">
        <f t="shared" si="43"/>
        <v/>
      </c>
      <c r="AY56" s="23" t="str">
        <f t="shared" si="44"/>
        <v/>
      </c>
      <c r="AZ56" s="23" t="str">
        <f t="shared" si="45"/>
        <v/>
      </c>
      <c r="BA56" s="23" t="str">
        <f t="shared" si="46"/>
        <v/>
      </c>
      <c r="BB56" s="23" t="str">
        <f t="shared" si="47"/>
        <v/>
      </c>
      <c r="BC56" s="23" t="str">
        <f t="shared" si="48"/>
        <v/>
      </c>
      <c r="BD56" s="23" t="str">
        <f t="shared" si="49"/>
        <v/>
      </c>
      <c r="BE56" s="23" t="str">
        <f t="shared" si="50"/>
        <v/>
      </c>
      <c r="BF56" s="23" t="str">
        <f t="shared" si="51"/>
        <v/>
      </c>
      <c r="BG56" s="23" t="str">
        <f t="shared" si="52"/>
        <v/>
      </c>
      <c r="BH56" s="23" t="str">
        <f t="shared" si="53"/>
        <v/>
      </c>
      <c r="BI56" s="23" t="str">
        <f t="shared" si="54"/>
        <v/>
      </c>
      <c r="BJ56" s="23" t="str">
        <f t="shared" si="55"/>
        <v/>
      </c>
      <c r="BK56" s="23" t="str">
        <f t="shared" si="56"/>
        <v/>
      </c>
      <c r="BL56" s="23" t="str">
        <f t="shared" si="57"/>
        <v/>
      </c>
      <c r="BM56" s="23" t="str">
        <f t="shared" si="58"/>
        <v/>
      </c>
      <c r="BN56" s="23" t="str">
        <f t="shared" si="59"/>
        <v/>
      </c>
      <c r="BO56" s="23" t="str">
        <f t="shared" si="60"/>
        <v/>
      </c>
      <c r="BP56" s="23" t="str">
        <f t="shared" si="61"/>
        <v/>
      </c>
      <c r="BQ56" s="23" t="str">
        <f t="shared" si="62"/>
        <v/>
      </c>
      <c r="BR56" s="23" t="str">
        <f t="shared" si="63"/>
        <v/>
      </c>
      <c r="BS56" s="23" t="str">
        <f t="shared" si="64"/>
        <v/>
      </c>
      <c r="BT56" s="23" t="str">
        <f t="shared" si="65"/>
        <v/>
      </c>
      <c r="BU56" s="23" t="str">
        <f t="shared" si="66"/>
        <v/>
      </c>
      <c r="BV56" s="23" t="str">
        <f t="shared" si="67"/>
        <v/>
      </c>
      <c r="BW56" s="23" t="str">
        <f t="shared" si="68"/>
        <v/>
      </c>
      <c r="BX56" s="23" t="str">
        <f t="shared" si="69"/>
        <v/>
      </c>
      <c r="BY56" s="23" t="str">
        <f t="shared" si="70"/>
        <v/>
      </c>
      <c r="BZ56" s="23" t="str">
        <f t="shared" si="71"/>
        <v/>
      </c>
      <c r="CA56" s="23" t="str">
        <f t="shared" si="72"/>
        <v/>
      </c>
      <c r="CB56" s="23" t="str">
        <f t="shared" si="73"/>
        <v/>
      </c>
      <c r="CC56" s="23" t="str">
        <f t="shared" si="74"/>
        <v/>
      </c>
      <c r="CD56" s="23" t="str">
        <f t="shared" si="75"/>
        <v/>
      </c>
      <c r="CE56" s="23" t="str">
        <f t="shared" si="76"/>
        <v/>
      </c>
      <c r="CF56" s="23" t="str">
        <f t="shared" si="77"/>
        <v/>
      </c>
      <c r="CG56" s="23" t="str">
        <f t="shared" si="78"/>
        <v/>
      </c>
      <c r="CH56" s="23" t="str">
        <f t="shared" si="79"/>
        <v/>
      </c>
      <c r="CI56" s="23" t="str">
        <f t="shared" si="80"/>
        <v/>
      </c>
      <c r="CJ56" s="23" t="str">
        <f t="shared" si="81"/>
        <v/>
      </c>
      <c r="CK56" s="23" t="str">
        <f t="shared" si="82"/>
        <v/>
      </c>
      <c r="CL56" s="23" t="str">
        <f t="shared" si="83"/>
        <v/>
      </c>
      <c r="CM56" s="23" t="str">
        <f t="shared" si="84"/>
        <v/>
      </c>
      <c r="CN56" s="23" t="str">
        <f t="shared" si="85"/>
        <v/>
      </c>
      <c r="CO56" s="23" t="str">
        <f t="shared" si="86"/>
        <v/>
      </c>
      <c r="CP56" s="23" t="str">
        <f t="shared" si="87"/>
        <v/>
      </c>
      <c r="CQ56" s="23" t="str">
        <f t="shared" si="88"/>
        <v/>
      </c>
      <c r="CR56" s="23" t="str">
        <f t="shared" si="89"/>
        <v/>
      </c>
      <c r="CS56" s="23" t="str">
        <f t="shared" si="90"/>
        <v/>
      </c>
      <c r="CT56" s="23" t="str">
        <f t="shared" si="91"/>
        <v/>
      </c>
      <c r="CU56" s="23" t="str">
        <f t="shared" si="92"/>
        <v/>
      </c>
      <c r="CV56" s="23" t="str">
        <f t="shared" si="93"/>
        <v/>
      </c>
      <c r="CW56" s="23" t="str">
        <f t="shared" si="94"/>
        <v/>
      </c>
      <c r="CX56" s="23" t="str">
        <f t="shared" si="95"/>
        <v/>
      </c>
      <c r="CY56" s="23" t="str">
        <f t="shared" si="96"/>
        <v/>
      </c>
      <c r="CZ56" s="23" t="str">
        <f t="shared" si="97"/>
        <v/>
      </c>
      <c r="DA56" s="23" t="str">
        <f t="shared" si="98"/>
        <v/>
      </c>
      <c r="DB56" s="23" t="str">
        <f t="shared" si="99"/>
        <v/>
      </c>
      <c r="DC56" s="23" t="e">
        <f t="shared" si="100"/>
        <v>#N/A</v>
      </c>
      <c r="DD56" s="23" t="str">
        <f t="shared" si="101"/>
        <v>00</v>
      </c>
      <c r="DE56" s="23" t="str">
        <f t="shared" si="102"/>
        <v>A</v>
      </c>
      <c r="DF56" s="23" t="e">
        <f t="shared" si="103"/>
        <v>#N/A</v>
      </c>
      <c r="DG56" s="23" t="str">
        <f t="shared" si="104"/>
        <v/>
      </c>
      <c r="DH56" s="23" t="str">
        <f t="shared" si="105"/>
        <v/>
      </c>
      <c r="DI56" s="23" t="str">
        <f t="shared" si="106"/>
        <v/>
      </c>
      <c r="DJ56" s="23" t="str">
        <f t="shared" si="107"/>
        <v/>
      </c>
      <c r="DK56" s="23" t="str">
        <f t="shared" si="108"/>
        <v>XXX</v>
      </c>
      <c r="DL56" s="23" t="str">
        <f t="shared" si="109"/>
        <v>XXX</v>
      </c>
      <c r="DM56" s="23" t="str">
        <f t="shared" si="110"/>
        <v>X</v>
      </c>
      <c r="DN56" s="23" t="str">
        <f t="shared" si="111"/>
        <v>X</v>
      </c>
      <c r="DO56" s="23" t="str">
        <f t="shared" si="112"/>
        <v>X</v>
      </c>
      <c r="DP56" s="23" t="str">
        <f t="shared" si="113"/>
        <v>X</v>
      </c>
      <c r="DQ56" s="23" t="str">
        <f t="shared" si="114"/>
        <v>X</v>
      </c>
      <c r="DR56" s="23" t="str">
        <f t="shared" si="115"/>
        <v>X</v>
      </c>
      <c r="DS56" s="23" t="str">
        <f t="shared" si="116"/>
        <v>0</v>
      </c>
      <c r="DT56" s="23" t="str">
        <f t="shared" si="117"/>
        <v>0</v>
      </c>
      <c r="DU56" s="23" t="str">
        <f t="shared" si="118"/>
        <v>A</v>
      </c>
      <c r="DV56" s="23" t="e">
        <f t="shared" si="119"/>
        <v>#N/A</v>
      </c>
      <c r="DW56" s="23" t="e">
        <f t="shared" si="120"/>
        <v>#N/A</v>
      </c>
      <c r="DX56" s="23" t="e">
        <f t="shared" si="121"/>
        <v>#N/A</v>
      </c>
      <c r="DY56" s="23" t="e">
        <f t="shared" si="122"/>
        <v>#N/A</v>
      </c>
      <c r="DZ56" s="23" t="e">
        <f t="shared" si="123"/>
        <v>#N/A</v>
      </c>
      <c r="EA56" s="23" t="e">
        <f t="shared" si="124"/>
        <v>#N/A</v>
      </c>
      <c r="EB56" s="23">
        <f t="shared" si="125"/>
        <v>25</v>
      </c>
      <c r="EC56" s="23">
        <f t="shared" si="126"/>
        <v>23</v>
      </c>
      <c r="ED56" s="23">
        <f t="shared" si="127"/>
        <v>25</v>
      </c>
      <c r="EE56" s="23">
        <f t="shared" si="128"/>
        <v>23</v>
      </c>
      <c r="EF56" s="23">
        <f t="shared" si="129"/>
        <v>25</v>
      </c>
      <c r="EG56" s="23">
        <f t="shared" si="130"/>
        <v>23</v>
      </c>
      <c r="EH56" s="23">
        <f t="shared" si="131"/>
        <v>1</v>
      </c>
      <c r="EI56" s="23">
        <f t="shared" si="132"/>
        <v>0</v>
      </c>
      <c r="EJ56" s="23">
        <f t="shared" si="133"/>
        <v>1</v>
      </c>
      <c r="EK56" s="23" t="e">
        <f t="shared" si="134"/>
        <v>#N/A</v>
      </c>
      <c r="EL56" s="23" t="e">
        <f t="shared" si="135"/>
        <v>#N/A</v>
      </c>
      <c r="EM56" s="23" t="e">
        <f t="shared" si="136"/>
        <v>#N/A</v>
      </c>
      <c r="EN56" s="23" t="e">
        <f t="shared" si="137"/>
        <v>#N/A</v>
      </c>
      <c r="EO56" s="23" t="e">
        <f t="shared" si="138"/>
        <v>#N/A</v>
      </c>
      <c r="EP56" s="23" t="e">
        <f t="shared" si="139"/>
        <v>#N/A</v>
      </c>
      <c r="EQ56" s="23" t="e">
        <f t="shared" si="140"/>
        <v>#N/A</v>
      </c>
      <c r="ER56" s="23" t="e">
        <f t="shared" si="141"/>
        <v>#N/A</v>
      </c>
    </row>
    <row r="57" spans="1:148" x14ac:dyDescent="0.25">
      <c r="A57" s="26"/>
      <c r="B57" s="26"/>
      <c r="C57" s="25"/>
      <c r="D57" s="2"/>
      <c r="E57" s="25"/>
      <c r="F57" s="25"/>
      <c r="G57" s="22" t="e">
        <f t="shared" si="0"/>
        <v>#N/A</v>
      </c>
      <c r="H57" s="23">
        <f t="shared" si="1"/>
        <v>1900</v>
      </c>
      <c r="I57" s="23">
        <f t="shared" si="2"/>
        <v>1</v>
      </c>
      <c r="J57" s="23">
        <f t="shared" si="3"/>
        <v>0</v>
      </c>
      <c r="K57" s="23" t="str">
        <f t="shared" si="4"/>
        <v/>
      </c>
      <c r="L57" s="23" t="str">
        <f t="shared" si="5"/>
        <v/>
      </c>
      <c r="M57" s="23" t="str">
        <f t="shared" si="6"/>
        <v/>
      </c>
      <c r="N57" s="23" t="str">
        <f t="shared" si="7"/>
        <v/>
      </c>
      <c r="O57" s="23" t="str">
        <f t="shared" si="8"/>
        <v/>
      </c>
      <c r="P57" s="23" t="str">
        <f t="shared" si="9"/>
        <v/>
      </c>
      <c r="Q57" s="23" t="str">
        <f t="shared" si="10"/>
        <v/>
      </c>
      <c r="R57" s="23" t="str">
        <f t="shared" si="11"/>
        <v/>
      </c>
      <c r="S57" s="23" t="str">
        <f t="shared" si="12"/>
        <v/>
      </c>
      <c r="T57" s="23" t="str">
        <f t="shared" si="13"/>
        <v/>
      </c>
      <c r="U57" s="23" t="str">
        <f t="shared" si="14"/>
        <v/>
      </c>
      <c r="V57" s="23" t="str">
        <f t="shared" si="15"/>
        <v/>
      </c>
      <c r="W57" s="23" t="str">
        <f t="shared" si="16"/>
        <v/>
      </c>
      <c r="X57" s="23" t="str">
        <f t="shared" si="17"/>
        <v/>
      </c>
      <c r="Y57" s="23" t="str">
        <f t="shared" si="18"/>
        <v/>
      </c>
      <c r="Z57" s="23" t="str">
        <f t="shared" si="19"/>
        <v/>
      </c>
      <c r="AA57" s="23" t="str">
        <f t="shared" si="20"/>
        <v/>
      </c>
      <c r="AB57" s="23" t="str">
        <f t="shared" si="21"/>
        <v/>
      </c>
      <c r="AC57" s="23" t="str">
        <f t="shared" si="22"/>
        <v/>
      </c>
      <c r="AD57" s="23" t="str">
        <f t="shared" si="23"/>
        <v/>
      </c>
      <c r="AE57" s="23" t="str">
        <f t="shared" si="24"/>
        <v/>
      </c>
      <c r="AF57" s="23" t="str">
        <f t="shared" si="25"/>
        <v/>
      </c>
      <c r="AG57" s="23" t="str">
        <f t="shared" si="26"/>
        <v/>
      </c>
      <c r="AH57" s="23" t="str">
        <f t="shared" si="27"/>
        <v/>
      </c>
      <c r="AI57" s="23" t="str">
        <f t="shared" si="28"/>
        <v/>
      </c>
      <c r="AJ57" s="23" t="str">
        <f t="shared" si="29"/>
        <v/>
      </c>
      <c r="AK57" s="23" t="str">
        <f t="shared" si="30"/>
        <v/>
      </c>
      <c r="AL57" s="23" t="str">
        <f t="shared" si="31"/>
        <v/>
      </c>
      <c r="AM57" s="23" t="str">
        <f t="shared" si="32"/>
        <v/>
      </c>
      <c r="AN57" s="23" t="str">
        <f t="shared" si="33"/>
        <v/>
      </c>
      <c r="AO57" s="23" t="str">
        <f t="shared" si="34"/>
        <v/>
      </c>
      <c r="AP57" s="23" t="str">
        <f t="shared" si="35"/>
        <v/>
      </c>
      <c r="AQ57" s="23" t="str">
        <f t="shared" si="36"/>
        <v/>
      </c>
      <c r="AR57" s="23" t="str">
        <f t="shared" si="37"/>
        <v/>
      </c>
      <c r="AS57" s="23" t="str">
        <f t="shared" si="38"/>
        <v/>
      </c>
      <c r="AT57" s="23" t="str">
        <f t="shared" si="39"/>
        <v/>
      </c>
      <c r="AU57" s="23" t="str">
        <f t="shared" si="40"/>
        <v/>
      </c>
      <c r="AV57" s="23" t="str">
        <f t="shared" si="41"/>
        <v/>
      </c>
      <c r="AW57" s="23" t="str">
        <f t="shared" si="42"/>
        <v/>
      </c>
      <c r="AX57" s="23" t="str">
        <f t="shared" si="43"/>
        <v/>
      </c>
      <c r="AY57" s="23" t="str">
        <f t="shared" si="44"/>
        <v/>
      </c>
      <c r="AZ57" s="23" t="str">
        <f t="shared" si="45"/>
        <v/>
      </c>
      <c r="BA57" s="23" t="str">
        <f t="shared" si="46"/>
        <v/>
      </c>
      <c r="BB57" s="23" t="str">
        <f t="shared" si="47"/>
        <v/>
      </c>
      <c r="BC57" s="23" t="str">
        <f t="shared" si="48"/>
        <v/>
      </c>
      <c r="BD57" s="23" t="str">
        <f t="shared" si="49"/>
        <v/>
      </c>
      <c r="BE57" s="23" t="str">
        <f t="shared" si="50"/>
        <v/>
      </c>
      <c r="BF57" s="23" t="str">
        <f t="shared" si="51"/>
        <v/>
      </c>
      <c r="BG57" s="23" t="str">
        <f t="shared" si="52"/>
        <v/>
      </c>
      <c r="BH57" s="23" t="str">
        <f t="shared" si="53"/>
        <v/>
      </c>
      <c r="BI57" s="23" t="str">
        <f t="shared" si="54"/>
        <v/>
      </c>
      <c r="BJ57" s="23" t="str">
        <f t="shared" si="55"/>
        <v/>
      </c>
      <c r="BK57" s="23" t="str">
        <f t="shared" si="56"/>
        <v/>
      </c>
      <c r="BL57" s="23" t="str">
        <f t="shared" si="57"/>
        <v/>
      </c>
      <c r="BM57" s="23" t="str">
        <f t="shared" si="58"/>
        <v/>
      </c>
      <c r="BN57" s="23" t="str">
        <f t="shared" si="59"/>
        <v/>
      </c>
      <c r="BO57" s="23" t="str">
        <f t="shared" si="60"/>
        <v/>
      </c>
      <c r="BP57" s="23" t="str">
        <f t="shared" si="61"/>
        <v/>
      </c>
      <c r="BQ57" s="23" t="str">
        <f t="shared" si="62"/>
        <v/>
      </c>
      <c r="BR57" s="23" t="str">
        <f t="shared" si="63"/>
        <v/>
      </c>
      <c r="BS57" s="23" t="str">
        <f t="shared" si="64"/>
        <v/>
      </c>
      <c r="BT57" s="23" t="str">
        <f t="shared" si="65"/>
        <v/>
      </c>
      <c r="BU57" s="23" t="str">
        <f t="shared" si="66"/>
        <v/>
      </c>
      <c r="BV57" s="23" t="str">
        <f t="shared" si="67"/>
        <v/>
      </c>
      <c r="BW57" s="23" t="str">
        <f t="shared" si="68"/>
        <v/>
      </c>
      <c r="BX57" s="23" t="str">
        <f t="shared" si="69"/>
        <v/>
      </c>
      <c r="BY57" s="23" t="str">
        <f t="shared" si="70"/>
        <v/>
      </c>
      <c r="BZ57" s="23" t="str">
        <f t="shared" si="71"/>
        <v/>
      </c>
      <c r="CA57" s="23" t="str">
        <f t="shared" si="72"/>
        <v/>
      </c>
      <c r="CB57" s="23" t="str">
        <f t="shared" si="73"/>
        <v/>
      </c>
      <c r="CC57" s="23" t="str">
        <f t="shared" si="74"/>
        <v/>
      </c>
      <c r="CD57" s="23" t="str">
        <f t="shared" si="75"/>
        <v/>
      </c>
      <c r="CE57" s="23" t="str">
        <f t="shared" si="76"/>
        <v/>
      </c>
      <c r="CF57" s="23" t="str">
        <f t="shared" si="77"/>
        <v/>
      </c>
      <c r="CG57" s="23" t="str">
        <f t="shared" si="78"/>
        <v/>
      </c>
      <c r="CH57" s="23" t="str">
        <f t="shared" si="79"/>
        <v/>
      </c>
      <c r="CI57" s="23" t="str">
        <f t="shared" si="80"/>
        <v/>
      </c>
      <c r="CJ57" s="23" t="str">
        <f t="shared" si="81"/>
        <v/>
      </c>
      <c r="CK57" s="23" t="str">
        <f t="shared" si="82"/>
        <v/>
      </c>
      <c r="CL57" s="23" t="str">
        <f t="shared" si="83"/>
        <v/>
      </c>
      <c r="CM57" s="23" t="str">
        <f t="shared" si="84"/>
        <v/>
      </c>
      <c r="CN57" s="23" t="str">
        <f t="shared" si="85"/>
        <v/>
      </c>
      <c r="CO57" s="23" t="str">
        <f t="shared" si="86"/>
        <v/>
      </c>
      <c r="CP57" s="23" t="str">
        <f t="shared" si="87"/>
        <v/>
      </c>
      <c r="CQ57" s="23" t="str">
        <f t="shared" si="88"/>
        <v/>
      </c>
      <c r="CR57" s="23" t="str">
        <f t="shared" si="89"/>
        <v/>
      </c>
      <c r="CS57" s="23" t="str">
        <f t="shared" si="90"/>
        <v/>
      </c>
      <c r="CT57" s="23" t="str">
        <f t="shared" si="91"/>
        <v/>
      </c>
      <c r="CU57" s="23" t="str">
        <f t="shared" si="92"/>
        <v/>
      </c>
      <c r="CV57" s="23" t="str">
        <f t="shared" si="93"/>
        <v/>
      </c>
      <c r="CW57" s="23" t="str">
        <f t="shared" si="94"/>
        <v/>
      </c>
      <c r="CX57" s="23" t="str">
        <f t="shared" si="95"/>
        <v/>
      </c>
      <c r="CY57" s="23" t="str">
        <f t="shared" si="96"/>
        <v/>
      </c>
      <c r="CZ57" s="23" t="str">
        <f t="shared" si="97"/>
        <v/>
      </c>
      <c r="DA57" s="23" t="str">
        <f t="shared" si="98"/>
        <v/>
      </c>
      <c r="DB57" s="23" t="str">
        <f t="shared" si="99"/>
        <v/>
      </c>
      <c r="DC57" s="23" t="e">
        <f t="shared" si="100"/>
        <v>#N/A</v>
      </c>
      <c r="DD57" s="23" t="str">
        <f t="shared" si="101"/>
        <v>00</v>
      </c>
      <c r="DE57" s="23" t="str">
        <f t="shared" si="102"/>
        <v>A</v>
      </c>
      <c r="DF57" s="23" t="e">
        <f t="shared" si="103"/>
        <v>#N/A</v>
      </c>
      <c r="DG57" s="23" t="str">
        <f t="shared" si="104"/>
        <v/>
      </c>
      <c r="DH57" s="23" t="str">
        <f t="shared" si="105"/>
        <v/>
      </c>
      <c r="DI57" s="23" t="str">
        <f t="shared" si="106"/>
        <v/>
      </c>
      <c r="DJ57" s="23" t="str">
        <f t="shared" si="107"/>
        <v/>
      </c>
      <c r="DK57" s="23" t="str">
        <f t="shared" si="108"/>
        <v>XXX</v>
      </c>
      <c r="DL57" s="23" t="str">
        <f t="shared" si="109"/>
        <v>XXX</v>
      </c>
      <c r="DM57" s="23" t="str">
        <f t="shared" si="110"/>
        <v>X</v>
      </c>
      <c r="DN57" s="23" t="str">
        <f t="shared" si="111"/>
        <v>X</v>
      </c>
      <c r="DO57" s="23" t="str">
        <f t="shared" si="112"/>
        <v>X</v>
      </c>
      <c r="DP57" s="23" t="str">
        <f t="shared" si="113"/>
        <v>X</v>
      </c>
      <c r="DQ57" s="23" t="str">
        <f t="shared" si="114"/>
        <v>X</v>
      </c>
      <c r="DR57" s="23" t="str">
        <f t="shared" si="115"/>
        <v>X</v>
      </c>
      <c r="DS57" s="23" t="str">
        <f t="shared" si="116"/>
        <v>0</v>
      </c>
      <c r="DT57" s="23" t="str">
        <f t="shared" si="117"/>
        <v>0</v>
      </c>
      <c r="DU57" s="23" t="str">
        <f t="shared" si="118"/>
        <v>A</v>
      </c>
      <c r="DV57" s="23" t="e">
        <f t="shared" si="119"/>
        <v>#N/A</v>
      </c>
      <c r="DW57" s="23" t="e">
        <f t="shared" si="120"/>
        <v>#N/A</v>
      </c>
      <c r="DX57" s="23" t="e">
        <f t="shared" si="121"/>
        <v>#N/A</v>
      </c>
      <c r="DY57" s="23" t="e">
        <f t="shared" si="122"/>
        <v>#N/A</v>
      </c>
      <c r="DZ57" s="23" t="e">
        <f t="shared" si="123"/>
        <v>#N/A</v>
      </c>
      <c r="EA57" s="23" t="e">
        <f t="shared" si="124"/>
        <v>#N/A</v>
      </c>
      <c r="EB57" s="23">
        <f t="shared" si="125"/>
        <v>25</v>
      </c>
      <c r="EC57" s="23">
        <f t="shared" si="126"/>
        <v>23</v>
      </c>
      <c r="ED57" s="23">
        <f t="shared" si="127"/>
        <v>25</v>
      </c>
      <c r="EE57" s="23">
        <f t="shared" si="128"/>
        <v>23</v>
      </c>
      <c r="EF57" s="23">
        <f t="shared" si="129"/>
        <v>25</v>
      </c>
      <c r="EG57" s="23">
        <f t="shared" si="130"/>
        <v>23</v>
      </c>
      <c r="EH57" s="23">
        <f t="shared" si="131"/>
        <v>1</v>
      </c>
      <c r="EI57" s="23">
        <f t="shared" si="132"/>
        <v>0</v>
      </c>
      <c r="EJ57" s="23">
        <f t="shared" si="133"/>
        <v>1</v>
      </c>
      <c r="EK57" s="23" t="e">
        <f t="shared" si="134"/>
        <v>#N/A</v>
      </c>
      <c r="EL57" s="23" t="e">
        <f t="shared" si="135"/>
        <v>#N/A</v>
      </c>
      <c r="EM57" s="23" t="e">
        <f t="shared" si="136"/>
        <v>#N/A</v>
      </c>
      <c r="EN57" s="23" t="e">
        <f t="shared" si="137"/>
        <v>#N/A</v>
      </c>
      <c r="EO57" s="23" t="e">
        <f t="shared" si="138"/>
        <v>#N/A</v>
      </c>
      <c r="EP57" s="23" t="e">
        <f t="shared" si="139"/>
        <v>#N/A</v>
      </c>
      <c r="EQ57" s="23" t="e">
        <f t="shared" si="140"/>
        <v>#N/A</v>
      </c>
      <c r="ER57" s="23" t="e">
        <f t="shared" si="141"/>
        <v>#N/A</v>
      </c>
    </row>
    <row r="58" spans="1:148" x14ac:dyDescent="0.25">
      <c r="A58" s="26"/>
      <c r="B58" s="26"/>
      <c r="C58" s="25"/>
      <c r="D58" s="2"/>
      <c r="E58" s="25"/>
      <c r="F58" s="25"/>
      <c r="G58" s="22" t="e">
        <f t="shared" si="0"/>
        <v>#N/A</v>
      </c>
      <c r="H58" s="23">
        <f t="shared" si="1"/>
        <v>1900</v>
      </c>
      <c r="I58" s="23">
        <f t="shared" si="2"/>
        <v>1</v>
      </c>
      <c r="J58" s="23">
        <f t="shared" si="3"/>
        <v>0</v>
      </c>
      <c r="K58" s="23" t="str">
        <f t="shared" si="4"/>
        <v/>
      </c>
      <c r="L58" s="23" t="str">
        <f t="shared" si="5"/>
        <v/>
      </c>
      <c r="M58" s="23" t="str">
        <f t="shared" si="6"/>
        <v/>
      </c>
      <c r="N58" s="23" t="str">
        <f t="shared" si="7"/>
        <v/>
      </c>
      <c r="O58" s="23" t="str">
        <f t="shared" si="8"/>
        <v/>
      </c>
      <c r="P58" s="23" t="str">
        <f t="shared" si="9"/>
        <v/>
      </c>
      <c r="Q58" s="23" t="str">
        <f t="shared" si="10"/>
        <v/>
      </c>
      <c r="R58" s="23" t="str">
        <f t="shared" si="11"/>
        <v/>
      </c>
      <c r="S58" s="23" t="str">
        <f t="shared" si="12"/>
        <v/>
      </c>
      <c r="T58" s="23" t="str">
        <f t="shared" si="13"/>
        <v/>
      </c>
      <c r="U58" s="23" t="str">
        <f t="shared" si="14"/>
        <v/>
      </c>
      <c r="V58" s="23" t="str">
        <f t="shared" si="15"/>
        <v/>
      </c>
      <c r="W58" s="23" t="str">
        <f t="shared" si="16"/>
        <v/>
      </c>
      <c r="X58" s="23" t="str">
        <f t="shared" si="17"/>
        <v/>
      </c>
      <c r="Y58" s="23" t="str">
        <f t="shared" si="18"/>
        <v/>
      </c>
      <c r="Z58" s="23" t="str">
        <f t="shared" si="19"/>
        <v/>
      </c>
      <c r="AA58" s="23" t="str">
        <f t="shared" si="20"/>
        <v/>
      </c>
      <c r="AB58" s="23" t="str">
        <f t="shared" si="21"/>
        <v/>
      </c>
      <c r="AC58" s="23" t="str">
        <f t="shared" si="22"/>
        <v/>
      </c>
      <c r="AD58" s="23" t="str">
        <f t="shared" si="23"/>
        <v/>
      </c>
      <c r="AE58" s="23" t="str">
        <f t="shared" si="24"/>
        <v/>
      </c>
      <c r="AF58" s="23" t="str">
        <f t="shared" si="25"/>
        <v/>
      </c>
      <c r="AG58" s="23" t="str">
        <f t="shared" si="26"/>
        <v/>
      </c>
      <c r="AH58" s="23" t="str">
        <f t="shared" si="27"/>
        <v/>
      </c>
      <c r="AI58" s="23" t="str">
        <f t="shared" si="28"/>
        <v/>
      </c>
      <c r="AJ58" s="23" t="str">
        <f t="shared" si="29"/>
        <v/>
      </c>
      <c r="AK58" s="23" t="str">
        <f t="shared" si="30"/>
        <v/>
      </c>
      <c r="AL58" s="23" t="str">
        <f t="shared" si="31"/>
        <v/>
      </c>
      <c r="AM58" s="23" t="str">
        <f t="shared" si="32"/>
        <v/>
      </c>
      <c r="AN58" s="23" t="str">
        <f t="shared" si="33"/>
        <v/>
      </c>
      <c r="AO58" s="23" t="str">
        <f t="shared" si="34"/>
        <v/>
      </c>
      <c r="AP58" s="23" t="str">
        <f t="shared" si="35"/>
        <v/>
      </c>
      <c r="AQ58" s="23" t="str">
        <f t="shared" si="36"/>
        <v/>
      </c>
      <c r="AR58" s="23" t="str">
        <f t="shared" si="37"/>
        <v/>
      </c>
      <c r="AS58" s="23" t="str">
        <f t="shared" si="38"/>
        <v/>
      </c>
      <c r="AT58" s="23" t="str">
        <f t="shared" si="39"/>
        <v/>
      </c>
      <c r="AU58" s="23" t="str">
        <f t="shared" si="40"/>
        <v/>
      </c>
      <c r="AV58" s="23" t="str">
        <f t="shared" si="41"/>
        <v/>
      </c>
      <c r="AW58" s="23" t="str">
        <f t="shared" si="42"/>
        <v/>
      </c>
      <c r="AX58" s="23" t="str">
        <f t="shared" si="43"/>
        <v/>
      </c>
      <c r="AY58" s="23" t="str">
        <f t="shared" si="44"/>
        <v/>
      </c>
      <c r="AZ58" s="23" t="str">
        <f t="shared" si="45"/>
        <v/>
      </c>
      <c r="BA58" s="23" t="str">
        <f t="shared" si="46"/>
        <v/>
      </c>
      <c r="BB58" s="23" t="str">
        <f t="shared" si="47"/>
        <v/>
      </c>
      <c r="BC58" s="23" t="str">
        <f t="shared" si="48"/>
        <v/>
      </c>
      <c r="BD58" s="23" t="str">
        <f t="shared" si="49"/>
        <v/>
      </c>
      <c r="BE58" s="23" t="str">
        <f t="shared" si="50"/>
        <v/>
      </c>
      <c r="BF58" s="23" t="str">
        <f t="shared" si="51"/>
        <v/>
      </c>
      <c r="BG58" s="23" t="str">
        <f t="shared" si="52"/>
        <v/>
      </c>
      <c r="BH58" s="23" t="str">
        <f t="shared" si="53"/>
        <v/>
      </c>
      <c r="BI58" s="23" t="str">
        <f t="shared" si="54"/>
        <v/>
      </c>
      <c r="BJ58" s="23" t="str">
        <f t="shared" si="55"/>
        <v/>
      </c>
      <c r="BK58" s="23" t="str">
        <f t="shared" si="56"/>
        <v/>
      </c>
      <c r="BL58" s="23" t="str">
        <f t="shared" si="57"/>
        <v/>
      </c>
      <c r="BM58" s="23" t="str">
        <f t="shared" si="58"/>
        <v/>
      </c>
      <c r="BN58" s="23" t="str">
        <f t="shared" si="59"/>
        <v/>
      </c>
      <c r="BO58" s="23" t="str">
        <f t="shared" si="60"/>
        <v/>
      </c>
      <c r="BP58" s="23" t="str">
        <f t="shared" si="61"/>
        <v/>
      </c>
      <c r="BQ58" s="23" t="str">
        <f t="shared" si="62"/>
        <v/>
      </c>
      <c r="BR58" s="23" t="str">
        <f t="shared" si="63"/>
        <v/>
      </c>
      <c r="BS58" s="23" t="str">
        <f t="shared" si="64"/>
        <v/>
      </c>
      <c r="BT58" s="23" t="str">
        <f t="shared" si="65"/>
        <v/>
      </c>
      <c r="BU58" s="23" t="str">
        <f t="shared" si="66"/>
        <v/>
      </c>
      <c r="BV58" s="23" t="str">
        <f t="shared" si="67"/>
        <v/>
      </c>
      <c r="BW58" s="23" t="str">
        <f t="shared" si="68"/>
        <v/>
      </c>
      <c r="BX58" s="23" t="str">
        <f t="shared" si="69"/>
        <v/>
      </c>
      <c r="BY58" s="23" t="str">
        <f t="shared" si="70"/>
        <v/>
      </c>
      <c r="BZ58" s="23" t="str">
        <f t="shared" si="71"/>
        <v/>
      </c>
      <c r="CA58" s="23" t="str">
        <f t="shared" si="72"/>
        <v/>
      </c>
      <c r="CB58" s="23" t="str">
        <f t="shared" si="73"/>
        <v/>
      </c>
      <c r="CC58" s="23" t="str">
        <f t="shared" si="74"/>
        <v/>
      </c>
      <c r="CD58" s="23" t="str">
        <f t="shared" si="75"/>
        <v/>
      </c>
      <c r="CE58" s="23" t="str">
        <f t="shared" si="76"/>
        <v/>
      </c>
      <c r="CF58" s="23" t="str">
        <f t="shared" si="77"/>
        <v/>
      </c>
      <c r="CG58" s="23" t="str">
        <f t="shared" si="78"/>
        <v/>
      </c>
      <c r="CH58" s="23" t="str">
        <f t="shared" si="79"/>
        <v/>
      </c>
      <c r="CI58" s="23" t="str">
        <f t="shared" si="80"/>
        <v/>
      </c>
      <c r="CJ58" s="23" t="str">
        <f t="shared" si="81"/>
        <v/>
      </c>
      <c r="CK58" s="23" t="str">
        <f t="shared" si="82"/>
        <v/>
      </c>
      <c r="CL58" s="23" t="str">
        <f t="shared" si="83"/>
        <v/>
      </c>
      <c r="CM58" s="23" t="str">
        <f t="shared" si="84"/>
        <v/>
      </c>
      <c r="CN58" s="23" t="str">
        <f t="shared" si="85"/>
        <v/>
      </c>
      <c r="CO58" s="23" t="str">
        <f t="shared" si="86"/>
        <v/>
      </c>
      <c r="CP58" s="23" t="str">
        <f t="shared" si="87"/>
        <v/>
      </c>
      <c r="CQ58" s="23" t="str">
        <f t="shared" si="88"/>
        <v/>
      </c>
      <c r="CR58" s="23" t="str">
        <f t="shared" si="89"/>
        <v/>
      </c>
      <c r="CS58" s="23" t="str">
        <f t="shared" si="90"/>
        <v/>
      </c>
      <c r="CT58" s="23" t="str">
        <f t="shared" si="91"/>
        <v/>
      </c>
      <c r="CU58" s="23" t="str">
        <f t="shared" si="92"/>
        <v/>
      </c>
      <c r="CV58" s="23" t="str">
        <f t="shared" si="93"/>
        <v/>
      </c>
      <c r="CW58" s="23" t="str">
        <f t="shared" si="94"/>
        <v/>
      </c>
      <c r="CX58" s="23" t="str">
        <f t="shared" si="95"/>
        <v/>
      </c>
      <c r="CY58" s="23" t="str">
        <f t="shared" si="96"/>
        <v/>
      </c>
      <c r="CZ58" s="23" t="str">
        <f t="shared" si="97"/>
        <v/>
      </c>
      <c r="DA58" s="23" t="str">
        <f t="shared" si="98"/>
        <v/>
      </c>
      <c r="DB58" s="23" t="str">
        <f t="shared" si="99"/>
        <v/>
      </c>
      <c r="DC58" s="23" t="e">
        <f t="shared" si="100"/>
        <v>#N/A</v>
      </c>
      <c r="DD58" s="23" t="str">
        <f t="shared" si="101"/>
        <v>00</v>
      </c>
      <c r="DE58" s="23" t="str">
        <f t="shared" si="102"/>
        <v>A</v>
      </c>
      <c r="DF58" s="23" t="e">
        <f t="shared" si="103"/>
        <v>#N/A</v>
      </c>
      <c r="DG58" s="23" t="str">
        <f t="shared" si="104"/>
        <v/>
      </c>
      <c r="DH58" s="23" t="str">
        <f t="shared" si="105"/>
        <v/>
      </c>
      <c r="DI58" s="23" t="str">
        <f t="shared" si="106"/>
        <v/>
      </c>
      <c r="DJ58" s="23" t="str">
        <f t="shared" si="107"/>
        <v/>
      </c>
      <c r="DK58" s="23" t="str">
        <f t="shared" si="108"/>
        <v>XXX</v>
      </c>
      <c r="DL58" s="23" t="str">
        <f t="shared" si="109"/>
        <v>XXX</v>
      </c>
      <c r="DM58" s="23" t="str">
        <f t="shared" si="110"/>
        <v>X</v>
      </c>
      <c r="DN58" s="23" t="str">
        <f t="shared" si="111"/>
        <v>X</v>
      </c>
      <c r="DO58" s="23" t="str">
        <f t="shared" si="112"/>
        <v>X</v>
      </c>
      <c r="DP58" s="23" t="str">
        <f t="shared" si="113"/>
        <v>X</v>
      </c>
      <c r="DQ58" s="23" t="str">
        <f t="shared" si="114"/>
        <v>X</v>
      </c>
      <c r="DR58" s="23" t="str">
        <f t="shared" si="115"/>
        <v>X</v>
      </c>
      <c r="DS58" s="23" t="str">
        <f t="shared" si="116"/>
        <v>0</v>
      </c>
      <c r="DT58" s="23" t="str">
        <f t="shared" si="117"/>
        <v>0</v>
      </c>
      <c r="DU58" s="23" t="str">
        <f t="shared" si="118"/>
        <v>A</v>
      </c>
      <c r="DV58" s="23" t="e">
        <f t="shared" si="119"/>
        <v>#N/A</v>
      </c>
      <c r="DW58" s="23" t="e">
        <f t="shared" si="120"/>
        <v>#N/A</v>
      </c>
      <c r="DX58" s="23" t="e">
        <f t="shared" si="121"/>
        <v>#N/A</v>
      </c>
      <c r="DY58" s="23" t="e">
        <f t="shared" si="122"/>
        <v>#N/A</v>
      </c>
      <c r="DZ58" s="23" t="e">
        <f t="shared" si="123"/>
        <v>#N/A</v>
      </c>
      <c r="EA58" s="23" t="e">
        <f t="shared" si="124"/>
        <v>#N/A</v>
      </c>
      <c r="EB58" s="23">
        <f t="shared" si="125"/>
        <v>25</v>
      </c>
      <c r="EC58" s="23">
        <f t="shared" si="126"/>
        <v>23</v>
      </c>
      <c r="ED58" s="23">
        <f t="shared" si="127"/>
        <v>25</v>
      </c>
      <c r="EE58" s="23">
        <f t="shared" si="128"/>
        <v>23</v>
      </c>
      <c r="EF58" s="23">
        <f t="shared" si="129"/>
        <v>25</v>
      </c>
      <c r="EG58" s="23">
        <f t="shared" si="130"/>
        <v>23</v>
      </c>
      <c r="EH58" s="23">
        <f t="shared" si="131"/>
        <v>1</v>
      </c>
      <c r="EI58" s="23">
        <f t="shared" si="132"/>
        <v>0</v>
      </c>
      <c r="EJ58" s="23">
        <f t="shared" si="133"/>
        <v>1</v>
      </c>
      <c r="EK58" s="23" t="e">
        <f t="shared" si="134"/>
        <v>#N/A</v>
      </c>
      <c r="EL58" s="23" t="e">
        <f t="shared" si="135"/>
        <v>#N/A</v>
      </c>
      <c r="EM58" s="23" t="e">
        <f t="shared" si="136"/>
        <v>#N/A</v>
      </c>
      <c r="EN58" s="23" t="e">
        <f t="shared" si="137"/>
        <v>#N/A</v>
      </c>
      <c r="EO58" s="23" t="e">
        <f t="shared" si="138"/>
        <v>#N/A</v>
      </c>
      <c r="EP58" s="23" t="e">
        <f t="shared" si="139"/>
        <v>#N/A</v>
      </c>
      <c r="EQ58" s="23" t="e">
        <f t="shared" si="140"/>
        <v>#N/A</v>
      </c>
      <c r="ER58" s="23" t="e">
        <f t="shared" si="141"/>
        <v>#N/A</v>
      </c>
    </row>
    <row r="59" spans="1:148" x14ac:dyDescent="0.25">
      <c r="A59" s="26"/>
      <c r="B59" s="26"/>
      <c r="C59" s="25"/>
      <c r="D59" s="2"/>
      <c r="E59" s="25"/>
      <c r="F59" s="25"/>
      <c r="G59" s="22" t="e">
        <f t="shared" si="0"/>
        <v>#N/A</v>
      </c>
      <c r="H59" s="23">
        <f t="shared" si="1"/>
        <v>1900</v>
      </c>
      <c r="I59" s="23">
        <f t="shared" si="2"/>
        <v>1</v>
      </c>
      <c r="J59" s="23">
        <f t="shared" si="3"/>
        <v>0</v>
      </c>
      <c r="K59" s="23" t="str">
        <f t="shared" si="4"/>
        <v/>
      </c>
      <c r="L59" s="23" t="str">
        <f t="shared" si="5"/>
        <v/>
      </c>
      <c r="M59" s="23" t="str">
        <f t="shared" si="6"/>
        <v/>
      </c>
      <c r="N59" s="23" t="str">
        <f t="shared" si="7"/>
        <v/>
      </c>
      <c r="O59" s="23" t="str">
        <f t="shared" si="8"/>
        <v/>
      </c>
      <c r="P59" s="23" t="str">
        <f t="shared" si="9"/>
        <v/>
      </c>
      <c r="Q59" s="23" t="str">
        <f t="shared" si="10"/>
        <v/>
      </c>
      <c r="R59" s="23" t="str">
        <f t="shared" si="11"/>
        <v/>
      </c>
      <c r="S59" s="23" t="str">
        <f t="shared" si="12"/>
        <v/>
      </c>
      <c r="T59" s="23" t="str">
        <f t="shared" si="13"/>
        <v/>
      </c>
      <c r="U59" s="23" t="str">
        <f t="shared" si="14"/>
        <v/>
      </c>
      <c r="V59" s="23" t="str">
        <f t="shared" si="15"/>
        <v/>
      </c>
      <c r="W59" s="23" t="str">
        <f t="shared" si="16"/>
        <v/>
      </c>
      <c r="X59" s="23" t="str">
        <f t="shared" si="17"/>
        <v/>
      </c>
      <c r="Y59" s="23" t="str">
        <f t="shared" si="18"/>
        <v/>
      </c>
      <c r="Z59" s="23" t="str">
        <f t="shared" si="19"/>
        <v/>
      </c>
      <c r="AA59" s="23" t="str">
        <f t="shared" si="20"/>
        <v/>
      </c>
      <c r="AB59" s="23" t="str">
        <f t="shared" si="21"/>
        <v/>
      </c>
      <c r="AC59" s="23" t="str">
        <f t="shared" si="22"/>
        <v/>
      </c>
      <c r="AD59" s="23" t="str">
        <f t="shared" si="23"/>
        <v/>
      </c>
      <c r="AE59" s="23" t="str">
        <f t="shared" si="24"/>
        <v/>
      </c>
      <c r="AF59" s="23" t="str">
        <f t="shared" si="25"/>
        <v/>
      </c>
      <c r="AG59" s="23" t="str">
        <f t="shared" si="26"/>
        <v/>
      </c>
      <c r="AH59" s="23" t="str">
        <f t="shared" si="27"/>
        <v/>
      </c>
      <c r="AI59" s="23" t="str">
        <f t="shared" si="28"/>
        <v/>
      </c>
      <c r="AJ59" s="23" t="str">
        <f t="shared" si="29"/>
        <v/>
      </c>
      <c r="AK59" s="23" t="str">
        <f t="shared" si="30"/>
        <v/>
      </c>
      <c r="AL59" s="23" t="str">
        <f t="shared" si="31"/>
        <v/>
      </c>
      <c r="AM59" s="23" t="str">
        <f t="shared" si="32"/>
        <v/>
      </c>
      <c r="AN59" s="23" t="str">
        <f t="shared" si="33"/>
        <v/>
      </c>
      <c r="AO59" s="23" t="str">
        <f t="shared" si="34"/>
        <v/>
      </c>
      <c r="AP59" s="23" t="str">
        <f t="shared" si="35"/>
        <v/>
      </c>
      <c r="AQ59" s="23" t="str">
        <f t="shared" si="36"/>
        <v/>
      </c>
      <c r="AR59" s="23" t="str">
        <f t="shared" si="37"/>
        <v/>
      </c>
      <c r="AS59" s="23" t="str">
        <f t="shared" si="38"/>
        <v/>
      </c>
      <c r="AT59" s="23" t="str">
        <f t="shared" si="39"/>
        <v/>
      </c>
      <c r="AU59" s="23" t="str">
        <f t="shared" si="40"/>
        <v/>
      </c>
      <c r="AV59" s="23" t="str">
        <f t="shared" si="41"/>
        <v/>
      </c>
      <c r="AW59" s="23" t="str">
        <f t="shared" si="42"/>
        <v/>
      </c>
      <c r="AX59" s="23" t="str">
        <f t="shared" si="43"/>
        <v/>
      </c>
      <c r="AY59" s="23" t="str">
        <f t="shared" si="44"/>
        <v/>
      </c>
      <c r="AZ59" s="23" t="str">
        <f t="shared" si="45"/>
        <v/>
      </c>
      <c r="BA59" s="23" t="str">
        <f t="shared" si="46"/>
        <v/>
      </c>
      <c r="BB59" s="23" t="str">
        <f t="shared" si="47"/>
        <v/>
      </c>
      <c r="BC59" s="23" t="str">
        <f t="shared" si="48"/>
        <v/>
      </c>
      <c r="BD59" s="23" t="str">
        <f t="shared" si="49"/>
        <v/>
      </c>
      <c r="BE59" s="23" t="str">
        <f t="shared" si="50"/>
        <v/>
      </c>
      <c r="BF59" s="23" t="str">
        <f t="shared" si="51"/>
        <v/>
      </c>
      <c r="BG59" s="23" t="str">
        <f t="shared" si="52"/>
        <v/>
      </c>
      <c r="BH59" s="23" t="str">
        <f t="shared" si="53"/>
        <v/>
      </c>
      <c r="BI59" s="23" t="str">
        <f t="shared" si="54"/>
        <v/>
      </c>
      <c r="BJ59" s="23" t="str">
        <f t="shared" si="55"/>
        <v/>
      </c>
      <c r="BK59" s="23" t="str">
        <f t="shared" si="56"/>
        <v/>
      </c>
      <c r="BL59" s="23" t="str">
        <f t="shared" si="57"/>
        <v/>
      </c>
      <c r="BM59" s="23" t="str">
        <f t="shared" si="58"/>
        <v/>
      </c>
      <c r="BN59" s="23" t="str">
        <f t="shared" si="59"/>
        <v/>
      </c>
      <c r="BO59" s="23" t="str">
        <f t="shared" si="60"/>
        <v/>
      </c>
      <c r="BP59" s="23" t="str">
        <f t="shared" si="61"/>
        <v/>
      </c>
      <c r="BQ59" s="23" t="str">
        <f t="shared" si="62"/>
        <v/>
      </c>
      <c r="BR59" s="23" t="str">
        <f t="shared" si="63"/>
        <v/>
      </c>
      <c r="BS59" s="23" t="str">
        <f t="shared" si="64"/>
        <v/>
      </c>
      <c r="BT59" s="23" t="str">
        <f t="shared" si="65"/>
        <v/>
      </c>
      <c r="BU59" s="23" t="str">
        <f t="shared" si="66"/>
        <v/>
      </c>
      <c r="BV59" s="23" t="str">
        <f t="shared" si="67"/>
        <v/>
      </c>
      <c r="BW59" s="23" t="str">
        <f t="shared" si="68"/>
        <v/>
      </c>
      <c r="BX59" s="23" t="str">
        <f t="shared" si="69"/>
        <v/>
      </c>
      <c r="BY59" s="23" t="str">
        <f t="shared" si="70"/>
        <v/>
      </c>
      <c r="BZ59" s="23" t="str">
        <f t="shared" si="71"/>
        <v/>
      </c>
      <c r="CA59" s="23" t="str">
        <f t="shared" si="72"/>
        <v/>
      </c>
      <c r="CB59" s="23" t="str">
        <f t="shared" si="73"/>
        <v/>
      </c>
      <c r="CC59" s="23" t="str">
        <f t="shared" si="74"/>
        <v/>
      </c>
      <c r="CD59" s="23" t="str">
        <f t="shared" si="75"/>
        <v/>
      </c>
      <c r="CE59" s="23" t="str">
        <f t="shared" si="76"/>
        <v/>
      </c>
      <c r="CF59" s="23" t="str">
        <f t="shared" si="77"/>
        <v/>
      </c>
      <c r="CG59" s="23" t="str">
        <f t="shared" si="78"/>
        <v/>
      </c>
      <c r="CH59" s="23" t="str">
        <f t="shared" si="79"/>
        <v/>
      </c>
      <c r="CI59" s="23" t="str">
        <f t="shared" si="80"/>
        <v/>
      </c>
      <c r="CJ59" s="23" t="str">
        <f t="shared" si="81"/>
        <v/>
      </c>
      <c r="CK59" s="23" t="str">
        <f t="shared" si="82"/>
        <v/>
      </c>
      <c r="CL59" s="23" t="str">
        <f t="shared" si="83"/>
        <v/>
      </c>
      <c r="CM59" s="23" t="str">
        <f t="shared" si="84"/>
        <v/>
      </c>
      <c r="CN59" s="23" t="str">
        <f t="shared" si="85"/>
        <v/>
      </c>
      <c r="CO59" s="23" t="str">
        <f t="shared" si="86"/>
        <v/>
      </c>
      <c r="CP59" s="23" t="str">
        <f t="shared" si="87"/>
        <v/>
      </c>
      <c r="CQ59" s="23" t="str">
        <f t="shared" si="88"/>
        <v/>
      </c>
      <c r="CR59" s="23" t="str">
        <f t="shared" si="89"/>
        <v/>
      </c>
      <c r="CS59" s="23" t="str">
        <f t="shared" si="90"/>
        <v/>
      </c>
      <c r="CT59" s="23" t="str">
        <f t="shared" si="91"/>
        <v/>
      </c>
      <c r="CU59" s="23" t="str">
        <f t="shared" si="92"/>
        <v/>
      </c>
      <c r="CV59" s="23" t="str">
        <f t="shared" si="93"/>
        <v/>
      </c>
      <c r="CW59" s="23" t="str">
        <f t="shared" si="94"/>
        <v/>
      </c>
      <c r="CX59" s="23" t="str">
        <f t="shared" si="95"/>
        <v/>
      </c>
      <c r="CY59" s="23" t="str">
        <f t="shared" si="96"/>
        <v/>
      </c>
      <c r="CZ59" s="23" t="str">
        <f t="shared" si="97"/>
        <v/>
      </c>
      <c r="DA59" s="23" t="str">
        <f t="shared" si="98"/>
        <v/>
      </c>
      <c r="DB59" s="23" t="str">
        <f t="shared" si="99"/>
        <v/>
      </c>
      <c r="DC59" s="23" t="e">
        <f t="shared" si="100"/>
        <v>#N/A</v>
      </c>
      <c r="DD59" s="23" t="str">
        <f t="shared" si="101"/>
        <v>00</v>
      </c>
      <c r="DE59" s="23" t="str">
        <f t="shared" si="102"/>
        <v>A</v>
      </c>
      <c r="DF59" s="23" t="e">
        <f t="shared" si="103"/>
        <v>#N/A</v>
      </c>
      <c r="DG59" s="23" t="str">
        <f t="shared" si="104"/>
        <v/>
      </c>
      <c r="DH59" s="23" t="str">
        <f t="shared" si="105"/>
        <v/>
      </c>
      <c r="DI59" s="23" t="str">
        <f t="shared" si="106"/>
        <v/>
      </c>
      <c r="DJ59" s="23" t="str">
        <f t="shared" si="107"/>
        <v/>
      </c>
      <c r="DK59" s="23" t="str">
        <f t="shared" si="108"/>
        <v>XXX</v>
      </c>
      <c r="DL59" s="23" t="str">
        <f t="shared" si="109"/>
        <v>XXX</v>
      </c>
      <c r="DM59" s="23" t="str">
        <f t="shared" si="110"/>
        <v>X</v>
      </c>
      <c r="DN59" s="23" t="str">
        <f t="shared" si="111"/>
        <v>X</v>
      </c>
      <c r="DO59" s="23" t="str">
        <f t="shared" si="112"/>
        <v>X</v>
      </c>
      <c r="DP59" s="23" t="str">
        <f t="shared" si="113"/>
        <v>X</v>
      </c>
      <c r="DQ59" s="23" t="str">
        <f t="shared" si="114"/>
        <v>X</v>
      </c>
      <c r="DR59" s="23" t="str">
        <f t="shared" si="115"/>
        <v>X</v>
      </c>
      <c r="DS59" s="23" t="str">
        <f t="shared" si="116"/>
        <v>0</v>
      </c>
      <c r="DT59" s="23" t="str">
        <f t="shared" si="117"/>
        <v>0</v>
      </c>
      <c r="DU59" s="23" t="str">
        <f t="shared" si="118"/>
        <v>A</v>
      </c>
      <c r="DV59" s="23" t="e">
        <f t="shared" si="119"/>
        <v>#N/A</v>
      </c>
      <c r="DW59" s="23" t="e">
        <f t="shared" si="120"/>
        <v>#N/A</v>
      </c>
      <c r="DX59" s="23" t="e">
        <f t="shared" si="121"/>
        <v>#N/A</v>
      </c>
      <c r="DY59" s="23" t="e">
        <f t="shared" si="122"/>
        <v>#N/A</v>
      </c>
      <c r="DZ59" s="23" t="e">
        <f t="shared" si="123"/>
        <v>#N/A</v>
      </c>
      <c r="EA59" s="23" t="e">
        <f t="shared" si="124"/>
        <v>#N/A</v>
      </c>
      <c r="EB59" s="23">
        <f t="shared" si="125"/>
        <v>25</v>
      </c>
      <c r="EC59" s="23">
        <f t="shared" si="126"/>
        <v>23</v>
      </c>
      <c r="ED59" s="23">
        <f t="shared" si="127"/>
        <v>25</v>
      </c>
      <c r="EE59" s="23">
        <f t="shared" si="128"/>
        <v>23</v>
      </c>
      <c r="EF59" s="23">
        <f t="shared" si="129"/>
        <v>25</v>
      </c>
      <c r="EG59" s="23">
        <f t="shared" si="130"/>
        <v>23</v>
      </c>
      <c r="EH59" s="23">
        <f t="shared" si="131"/>
        <v>1</v>
      </c>
      <c r="EI59" s="23">
        <f t="shared" si="132"/>
        <v>0</v>
      </c>
      <c r="EJ59" s="23">
        <f t="shared" si="133"/>
        <v>1</v>
      </c>
      <c r="EK59" s="23" t="e">
        <f t="shared" si="134"/>
        <v>#N/A</v>
      </c>
      <c r="EL59" s="23" t="e">
        <f t="shared" si="135"/>
        <v>#N/A</v>
      </c>
      <c r="EM59" s="23" t="e">
        <f t="shared" si="136"/>
        <v>#N/A</v>
      </c>
      <c r="EN59" s="23" t="e">
        <f t="shared" si="137"/>
        <v>#N/A</v>
      </c>
      <c r="EO59" s="23" t="e">
        <f t="shared" si="138"/>
        <v>#N/A</v>
      </c>
      <c r="EP59" s="23" t="e">
        <f t="shared" si="139"/>
        <v>#N/A</v>
      </c>
      <c r="EQ59" s="23" t="e">
        <f t="shared" si="140"/>
        <v>#N/A</v>
      </c>
      <c r="ER59" s="23" t="e">
        <f t="shared" si="141"/>
        <v>#N/A</v>
      </c>
    </row>
    <row r="60" spans="1:148" x14ac:dyDescent="0.25">
      <c r="A60" s="26"/>
      <c r="B60" s="26"/>
      <c r="C60" s="25"/>
      <c r="D60" s="2"/>
      <c r="E60" s="25"/>
      <c r="F60" s="25"/>
      <c r="G60" s="22" t="e">
        <f t="shared" si="0"/>
        <v>#N/A</v>
      </c>
      <c r="H60" s="23">
        <f t="shared" si="1"/>
        <v>1900</v>
      </c>
      <c r="I60" s="23">
        <f t="shared" si="2"/>
        <v>1</v>
      </c>
      <c r="J60" s="23">
        <f t="shared" si="3"/>
        <v>0</v>
      </c>
      <c r="K60" s="23" t="str">
        <f t="shared" si="4"/>
        <v/>
      </c>
      <c r="L60" s="23" t="str">
        <f t="shared" si="5"/>
        <v/>
      </c>
      <c r="M60" s="23" t="str">
        <f t="shared" si="6"/>
        <v/>
      </c>
      <c r="N60" s="23" t="str">
        <f t="shared" si="7"/>
        <v/>
      </c>
      <c r="O60" s="23" t="str">
        <f t="shared" si="8"/>
        <v/>
      </c>
      <c r="P60" s="23" t="str">
        <f t="shared" si="9"/>
        <v/>
      </c>
      <c r="Q60" s="23" t="str">
        <f t="shared" si="10"/>
        <v/>
      </c>
      <c r="R60" s="23" t="str">
        <f t="shared" si="11"/>
        <v/>
      </c>
      <c r="S60" s="23" t="str">
        <f t="shared" si="12"/>
        <v/>
      </c>
      <c r="T60" s="23" t="str">
        <f t="shared" si="13"/>
        <v/>
      </c>
      <c r="U60" s="23" t="str">
        <f t="shared" si="14"/>
        <v/>
      </c>
      <c r="V60" s="23" t="str">
        <f t="shared" si="15"/>
        <v/>
      </c>
      <c r="W60" s="23" t="str">
        <f t="shared" si="16"/>
        <v/>
      </c>
      <c r="X60" s="23" t="str">
        <f t="shared" si="17"/>
        <v/>
      </c>
      <c r="Y60" s="23" t="str">
        <f t="shared" si="18"/>
        <v/>
      </c>
      <c r="Z60" s="23" t="str">
        <f t="shared" si="19"/>
        <v/>
      </c>
      <c r="AA60" s="23" t="str">
        <f t="shared" si="20"/>
        <v/>
      </c>
      <c r="AB60" s="23" t="str">
        <f t="shared" si="21"/>
        <v/>
      </c>
      <c r="AC60" s="23" t="str">
        <f t="shared" si="22"/>
        <v/>
      </c>
      <c r="AD60" s="23" t="str">
        <f t="shared" si="23"/>
        <v/>
      </c>
      <c r="AE60" s="23" t="str">
        <f t="shared" si="24"/>
        <v/>
      </c>
      <c r="AF60" s="23" t="str">
        <f t="shared" si="25"/>
        <v/>
      </c>
      <c r="AG60" s="23" t="str">
        <f t="shared" si="26"/>
        <v/>
      </c>
      <c r="AH60" s="23" t="str">
        <f t="shared" si="27"/>
        <v/>
      </c>
      <c r="AI60" s="23" t="str">
        <f t="shared" si="28"/>
        <v/>
      </c>
      <c r="AJ60" s="23" t="str">
        <f t="shared" si="29"/>
        <v/>
      </c>
      <c r="AK60" s="23" t="str">
        <f t="shared" si="30"/>
        <v/>
      </c>
      <c r="AL60" s="23" t="str">
        <f t="shared" si="31"/>
        <v/>
      </c>
      <c r="AM60" s="23" t="str">
        <f t="shared" si="32"/>
        <v/>
      </c>
      <c r="AN60" s="23" t="str">
        <f t="shared" si="33"/>
        <v/>
      </c>
      <c r="AO60" s="23" t="str">
        <f t="shared" si="34"/>
        <v/>
      </c>
      <c r="AP60" s="23" t="str">
        <f t="shared" si="35"/>
        <v/>
      </c>
      <c r="AQ60" s="23" t="str">
        <f t="shared" si="36"/>
        <v/>
      </c>
      <c r="AR60" s="23" t="str">
        <f t="shared" si="37"/>
        <v/>
      </c>
      <c r="AS60" s="23" t="str">
        <f t="shared" si="38"/>
        <v/>
      </c>
      <c r="AT60" s="23" t="str">
        <f t="shared" si="39"/>
        <v/>
      </c>
      <c r="AU60" s="23" t="str">
        <f t="shared" si="40"/>
        <v/>
      </c>
      <c r="AV60" s="23" t="str">
        <f t="shared" si="41"/>
        <v/>
      </c>
      <c r="AW60" s="23" t="str">
        <f t="shared" si="42"/>
        <v/>
      </c>
      <c r="AX60" s="23" t="str">
        <f t="shared" si="43"/>
        <v/>
      </c>
      <c r="AY60" s="23" t="str">
        <f t="shared" si="44"/>
        <v/>
      </c>
      <c r="AZ60" s="23" t="str">
        <f t="shared" si="45"/>
        <v/>
      </c>
      <c r="BA60" s="23" t="str">
        <f t="shared" si="46"/>
        <v/>
      </c>
      <c r="BB60" s="23" t="str">
        <f t="shared" si="47"/>
        <v/>
      </c>
      <c r="BC60" s="23" t="str">
        <f t="shared" si="48"/>
        <v/>
      </c>
      <c r="BD60" s="23" t="str">
        <f t="shared" si="49"/>
        <v/>
      </c>
      <c r="BE60" s="23" t="str">
        <f t="shared" si="50"/>
        <v/>
      </c>
      <c r="BF60" s="23" t="str">
        <f t="shared" si="51"/>
        <v/>
      </c>
      <c r="BG60" s="23" t="str">
        <f t="shared" si="52"/>
        <v/>
      </c>
      <c r="BH60" s="23" t="str">
        <f t="shared" si="53"/>
        <v/>
      </c>
      <c r="BI60" s="23" t="str">
        <f t="shared" si="54"/>
        <v/>
      </c>
      <c r="BJ60" s="23" t="str">
        <f t="shared" si="55"/>
        <v/>
      </c>
      <c r="BK60" s="23" t="str">
        <f t="shared" si="56"/>
        <v/>
      </c>
      <c r="BL60" s="23" t="str">
        <f t="shared" si="57"/>
        <v/>
      </c>
      <c r="BM60" s="23" t="str">
        <f t="shared" si="58"/>
        <v/>
      </c>
      <c r="BN60" s="23" t="str">
        <f t="shared" si="59"/>
        <v/>
      </c>
      <c r="BO60" s="23" t="str">
        <f t="shared" si="60"/>
        <v/>
      </c>
      <c r="BP60" s="23" t="str">
        <f t="shared" si="61"/>
        <v/>
      </c>
      <c r="BQ60" s="23" t="str">
        <f t="shared" si="62"/>
        <v/>
      </c>
      <c r="BR60" s="23" t="str">
        <f t="shared" si="63"/>
        <v/>
      </c>
      <c r="BS60" s="23" t="str">
        <f t="shared" si="64"/>
        <v/>
      </c>
      <c r="BT60" s="23" t="str">
        <f t="shared" si="65"/>
        <v/>
      </c>
      <c r="BU60" s="23" t="str">
        <f t="shared" si="66"/>
        <v/>
      </c>
      <c r="BV60" s="23" t="str">
        <f t="shared" si="67"/>
        <v/>
      </c>
      <c r="BW60" s="23" t="str">
        <f t="shared" si="68"/>
        <v/>
      </c>
      <c r="BX60" s="23" t="str">
        <f t="shared" si="69"/>
        <v/>
      </c>
      <c r="BY60" s="23" t="str">
        <f t="shared" si="70"/>
        <v/>
      </c>
      <c r="BZ60" s="23" t="str">
        <f t="shared" si="71"/>
        <v/>
      </c>
      <c r="CA60" s="23" t="str">
        <f t="shared" si="72"/>
        <v/>
      </c>
      <c r="CB60" s="23" t="str">
        <f t="shared" si="73"/>
        <v/>
      </c>
      <c r="CC60" s="23" t="str">
        <f t="shared" si="74"/>
        <v/>
      </c>
      <c r="CD60" s="23" t="str">
        <f t="shared" si="75"/>
        <v/>
      </c>
      <c r="CE60" s="23" t="str">
        <f t="shared" si="76"/>
        <v/>
      </c>
      <c r="CF60" s="23" t="str">
        <f t="shared" si="77"/>
        <v/>
      </c>
      <c r="CG60" s="23" t="str">
        <f t="shared" si="78"/>
        <v/>
      </c>
      <c r="CH60" s="23" t="str">
        <f t="shared" si="79"/>
        <v/>
      </c>
      <c r="CI60" s="23" t="str">
        <f t="shared" si="80"/>
        <v/>
      </c>
      <c r="CJ60" s="23" t="str">
        <f t="shared" si="81"/>
        <v/>
      </c>
      <c r="CK60" s="23" t="str">
        <f t="shared" si="82"/>
        <v/>
      </c>
      <c r="CL60" s="23" t="str">
        <f t="shared" si="83"/>
        <v/>
      </c>
      <c r="CM60" s="23" t="str">
        <f t="shared" si="84"/>
        <v/>
      </c>
      <c r="CN60" s="23" t="str">
        <f t="shared" si="85"/>
        <v/>
      </c>
      <c r="CO60" s="23" t="str">
        <f t="shared" si="86"/>
        <v/>
      </c>
      <c r="CP60" s="23" t="str">
        <f t="shared" si="87"/>
        <v/>
      </c>
      <c r="CQ60" s="23" t="str">
        <f t="shared" si="88"/>
        <v/>
      </c>
      <c r="CR60" s="23" t="str">
        <f t="shared" si="89"/>
        <v/>
      </c>
      <c r="CS60" s="23" t="str">
        <f t="shared" si="90"/>
        <v/>
      </c>
      <c r="CT60" s="23" t="str">
        <f t="shared" si="91"/>
        <v/>
      </c>
      <c r="CU60" s="23" t="str">
        <f t="shared" si="92"/>
        <v/>
      </c>
      <c r="CV60" s="23" t="str">
        <f t="shared" si="93"/>
        <v/>
      </c>
      <c r="CW60" s="23" t="str">
        <f t="shared" si="94"/>
        <v/>
      </c>
      <c r="CX60" s="23" t="str">
        <f t="shared" si="95"/>
        <v/>
      </c>
      <c r="CY60" s="23" t="str">
        <f t="shared" si="96"/>
        <v/>
      </c>
      <c r="CZ60" s="23" t="str">
        <f t="shared" si="97"/>
        <v/>
      </c>
      <c r="DA60" s="23" t="str">
        <f t="shared" si="98"/>
        <v/>
      </c>
      <c r="DB60" s="23" t="str">
        <f t="shared" si="99"/>
        <v/>
      </c>
      <c r="DC60" s="23" t="e">
        <f t="shared" si="100"/>
        <v>#N/A</v>
      </c>
      <c r="DD60" s="23" t="str">
        <f t="shared" si="101"/>
        <v>00</v>
      </c>
      <c r="DE60" s="23" t="str">
        <f t="shared" si="102"/>
        <v>A</v>
      </c>
      <c r="DF60" s="23" t="e">
        <f t="shared" si="103"/>
        <v>#N/A</v>
      </c>
      <c r="DG60" s="23" t="str">
        <f t="shared" si="104"/>
        <v/>
      </c>
      <c r="DH60" s="23" t="str">
        <f t="shared" si="105"/>
        <v/>
      </c>
      <c r="DI60" s="23" t="str">
        <f t="shared" si="106"/>
        <v/>
      </c>
      <c r="DJ60" s="23" t="str">
        <f t="shared" si="107"/>
        <v/>
      </c>
      <c r="DK60" s="23" t="str">
        <f t="shared" si="108"/>
        <v>XXX</v>
      </c>
      <c r="DL60" s="23" t="str">
        <f t="shared" si="109"/>
        <v>XXX</v>
      </c>
      <c r="DM60" s="23" t="str">
        <f t="shared" si="110"/>
        <v>X</v>
      </c>
      <c r="DN60" s="23" t="str">
        <f t="shared" si="111"/>
        <v>X</v>
      </c>
      <c r="DO60" s="23" t="str">
        <f t="shared" si="112"/>
        <v>X</v>
      </c>
      <c r="DP60" s="23" t="str">
        <f t="shared" si="113"/>
        <v>X</v>
      </c>
      <c r="DQ60" s="23" t="str">
        <f t="shared" si="114"/>
        <v>X</v>
      </c>
      <c r="DR60" s="23" t="str">
        <f t="shared" si="115"/>
        <v>X</v>
      </c>
      <c r="DS60" s="23" t="str">
        <f t="shared" si="116"/>
        <v>0</v>
      </c>
      <c r="DT60" s="23" t="str">
        <f t="shared" si="117"/>
        <v>0</v>
      </c>
      <c r="DU60" s="23" t="str">
        <f t="shared" si="118"/>
        <v>A</v>
      </c>
      <c r="DV60" s="23" t="e">
        <f t="shared" si="119"/>
        <v>#N/A</v>
      </c>
      <c r="DW60" s="23" t="e">
        <f t="shared" si="120"/>
        <v>#N/A</v>
      </c>
      <c r="DX60" s="23" t="e">
        <f t="shared" si="121"/>
        <v>#N/A</v>
      </c>
      <c r="DY60" s="23" t="e">
        <f t="shared" si="122"/>
        <v>#N/A</v>
      </c>
      <c r="DZ60" s="23" t="e">
        <f t="shared" si="123"/>
        <v>#N/A</v>
      </c>
      <c r="EA60" s="23" t="e">
        <f t="shared" si="124"/>
        <v>#N/A</v>
      </c>
      <c r="EB60" s="23">
        <f t="shared" si="125"/>
        <v>25</v>
      </c>
      <c r="EC60" s="23">
        <f t="shared" si="126"/>
        <v>23</v>
      </c>
      <c r="ED60" s="23">
        <f t="shared" si="127"/>
        <v>25</v>
      </c>
      <c r="EE60" s="23">
        <f t="shared" si="128"/>
        <v>23</v>
      </c>
      <c r="EF60" s="23">
        <f t="shared" si="129"/>
        <v>25</v>
      </c>
      <c r="EG60" s="23">
        <f t="shared" si="130"/>
        <v>23</v>
      </c>
      <c r="EH60" s="23">
        <f t="shared" si="131"/>
        <v>1</v>
      </c>
      <c r="EI60" s="23">
        <f t="shared" si="132"/>
        <v>0</v>
      </c>
      <c r="EJ60" s="23">
        <f t="shared" si="133"/>
        <v>1</v>
      </c>
      <c r="EK60" s="23" t="e">
        <f t="shared" si="134"/>
        <v>#N/A</v>
      </c>
      <c r="EL60" s="23" t="e">
        <f t="shared" si="135"/>
        <v>#N/A</v>
      </c>
      <c r="EM60" s="23" t="e">
        <f t="shared" si="136"/>
        <v>#N/A</v>
      </c>
      <c r="EN60" s="23" t="e">
        <f t="shared" si="137"/>
        <v>#N/A</v>
      </c>
      <c r="EO60" s="23" t="e">
        <f t="shared" si="138"/>
        <v>#N/A</v>
      </c>
      <c r="EP60" s="23" t="e">
        <f t="shared" si="139"/>
        <v>#N/A</v>
      </c>
      <c r="EQ60" s="23" t="e">
        <f t="shared" si="140"/>
        <v>#N/A</v>
      </c>
      <c r="ER60" s="23" t="e">
        <f t="shared" si="141"/>
        <v>#N/A</v>
      </c>
    </row>
    <row r="61" spans="1:148" x14ac:dyDescent="0.25">
      <c r="A61" s="26"/>
      <c r="B61" s="26"/>
      <c r="C61" s="25"/>
      <c r="D61" s="2"/>
      <c r="E61" s="25"/>
      <c r="F61" s="25"/>
      <c r="G61" s="22" t="e">
        <f t="shared" si="0"/>
        <v>#N/A</v>
      </c>
      <c r="H61" s="23">
        <f t="shared" si="1"/>
        <v>1900</v>
      </c>
      <c r="I61" s="23">
        <f t="shared" si="2"/>
        <v>1</v>
      </c>
      <c r="J61" s="23">
        <f t="shared" si="3"/>
        <v>0</v>
      </c>
      <c r="K61" s="23" t="str">
        <f t="shared" si="4"/>
        <v/>
      </c>
      <c r="L61" s="23" t="str">
        <f t="shared" si="5"/>
        <v/>
      </c>
      <c r="M61" s="23" t="str">
        <f t="shared" si="6"/>
        <v/>
      </c>
      <c r="N61" s="23" t="str">
        <f t="shared" si="7"/>
        <v/>
      </c>
      <c r="O61" s="23" t="str">
        <f t="shared" si="8"/>
        <v/>
      </c>
      <c r="P61" s="23" t="str">
        <f t="shared" si="9"/>
        <v/>
      </c>
      <c r="Q61" s="23" t="str">
        <f t="shared" si="10"/>
        <v/>
      </c>
      <c r="R61" s="23" t="str">
        <f t="shared" si="11"/>
        <v/>
      </c>
      <c r="S61" s="23" t="str">
        <f t="shared" si="12"/>
        <v/>
      </c>
      <c r="T61" s="23" t="str">
        <f t="shared" si="13"/>
        <v/>
      </c>
      <c r="U61" s="23" t="str">
        <f t="shared" si="14"/>
        <v/>
      </c>
      <c r="V61" s="23" t="str">
        <f t="shared" si="15"/>
        <v/>
      </c>
      <c r="W61" s="23" t="str">
        <f t="shared" si="16"/>
        <v/>
      </c>
      <c r="X61" s="23" t="str">
        <f t="shared" si="17"/>
        <v/>
      </c>
      <c r="Y61" s="23" t="str">
        <f t="shared" si="18"/>
        <v/>
      </c>
      <c r="Z61" s="23" t="str">
        <f t="shared" si="19"/>
        <v/>
      </c>
      <c r="AA61" s="23" t="str">
        <f t="shared" si="20"/>
        <v/>
      </c>
      <c r="AB61" s="23" t="str">
        <f t="shared" si="21"/>
        <v/>
      </c>
      <c r="AC61" s="23" t="str">
        <f t="shared" si="22"/>
        <v/>
      </c>
      <c r="AD61" s="23" t="str">
        <f t="shared" si="23"/>
        <v/>
      </c>
      <c r="AE61" s="23" t="str">
        <f t="shared" si="24"/>
        <v/>
      </c>
      <c r="AF61" s="23" t="str">
        <f t="shared" si="25"/>
        <v/>
      </c>
      <c r="AG61" s="23" t="str">
        <f t="shared" si="26"/>
        <v/>
      </c>
      <c r="AH61" s="23" t="str">
        <f t="shared" si="27"/>
        <v/>
      </c>
      <c r="AI61" s="23" t="str">
        <f t="shared" si="28"/>
        <v/>
      </c>
      <c r="AJ61" s="23" t="str">
        <f t="shared" si="29"/>
        <v/>
      </c>
      <c r="AK61" s="23" t="str">
        <f t="shared" si="30"/>
        <v/>
      </c>
      <c r="AL61" s="23" t="str">
        <f t="shared" si="31"/>
        <v/>
      </c>
      <c r="AM61" s="23" t="str">
        <f t="shared" si="32"/>
        <v/>
      </c>
      <c r="AN61" s="23" t="str">
        <f t="shared" si="33"/>
        <v/>
      </c>
      <c r="AO61" s="23" t="str">
        <f t="shared" si="34"/>
        <v/>
      </c>
      <c r="AP61" s="23" t="str">
        <f t="shared" si="35"/>
        <v/>
      </c>
      <c r="AQ61" s="23" t="str">
        <f t="shared" si="36"/>
        <v/>
      </c>
      <c r="AR61" s="23" t="str">
        <f t="shared" si="37"/>
        <v/>
      </c>
      <c r="AS61" s="23" t="str">
        <f t="shared" si="38"/>
        <v/>
      </c>
      <c r="AT61" s="23" t="str">
        <f t="shared" si="39"/>
        <v/>
      </c>
      <c r="AU61" s="23" t="str">
        <f t="shared" si="40"/>
        <v/>
      </c>
      <c r="AV61" s="23" t="str">
        <f t="shared" si="41"/>
        <v/>
      </c>
      <c r="AW61" s="23" t="str">
        <f t="shared" si="42"/>
        <v/>
      </c>
      <c r="AX61" s="23" t="str">
        <f t="shared" si="43"/>
        <v/>
      </c>
      <c r="AY61" s="23" t="str">
        <f t="shared" si="44"/>
        <v/>
      </c>
      <c r="AZ61" s="23" t="str">
        <f t="shared" si="45"/>
        <v/>
      </c>
      <c r="BA61" s="23" t="str">
        <f t="shared" si="46"/>
        <v/>
      </c>
      <c r="BB61" s="23" t="str">
        <f t="shared" si="47"/>
        <v/>
      </c>
      <c r="BC61" s="23" t="str">
        <f t="shared" si="48"/>
        <v/>
      </c>
      <c r="BD61" s="23" t="str">
        <f t="shared" si="49"/>
        <v/>
      </c>
      <c r="BE61" s="23" t="str">
        <f t="shared" si="50"/>
        <v/>
      </c>
      <c r="BF61" s="23" t="str">
        <f t="shared" si="51"/>
        <v/>
      </c>
      <c r="BG61" s="23" t="str">
        <f t="shared" si="52"/>
        <v/>
      </c>
      <c r="BH61" s="23" t="str">
        <f t="shared" si="53"/>
        <v/>
      </c>
      <c r="BI61" s="23" t="str">
        <f t="shared" si="54"/>
        <v/>
      </c>
      <c r="BJ61" s="23" t="str">
        <f t="shared" si="55"/>
        <v/>
      </c>
      <c r="BK61" s="23" t="str">
        <f t="shared" si="56"/>
        <v/>
      </c>
      <c r="BL61" s="23" t="str">
        <f t="shared" si="57"/>
        <v/>
      </c>
      <c r="BM61" s="23" t="str">
        <f t="shared" si="58"/>
        <v/>
      </c>
      <c r="BN61" s="23" t="str">
        <f t="shared" si="59"/>
        <v/>
      </c>
      <c r="BO61" s="23" t="str">
        <f t="shared" si="60"/>
        <v/>
      </c>
      <c r="BP61" s="23" t="str">
        <f t="shared" si="61"/>
        <v/>
      </c>
      <c r="BQ61" s="23" t="str">
        <f t="shared" si="62"/>
        <v/>
      </c>
      <c r="BR61" s="23" t="str">
        <f t="shared" si="63"/>
        <v/>
      </c>
      <c r="BS61" s="23" t="str">
        <f t="shared" si="64"/>
        <v/>
      </c>
      <c r="BT61" s="23" t="str">
        <f t="shared" si="65"/>
        <v/>
      </c>
      <c r="BU61" s="23" t="str">
        <f t="shared" si="66"/>
        <v/>
      </c>
      <c r="BV61" s="23" t="str">
        <f t="shared" si="67"/>
        <v/>
      </c>
      <c r="BW61" s="23" t="str">
        <f t="shared" si="68"/>
        <v/>
      </c>
      <c r="BX61" s="23" t="str">
        <f t="shared" si="69"/>
        <v/>
      </c>
      <c r="BY61" s="23" t="str">
        <f t="shared" si="70"/>
        <v/>
      </c>
      <c r="BZ61" s="23" t="str">
        <f t="shared" si="71"/>
        <v/>
      </c>
      <c r="CA61" s="23" t="str">
        <f t="shared" si="72"/>
        <v/>
      </c>
      <c r="CB61" s="23" t="str">
        <f t="shared" si="73"/>
        <v/>
      </c>
      <c r="CC61" s="23" t="str">
        <f t="shared" si="74"/>
        <v/>
      </c>
      <c r="CD61" s="23" t="str">
        <f t="shared" si="75"/>
        <v/>
      </c>
      <c r="CE61" s="23" t="str">
        <f t="shared" si="76"/>
        <v/>
      </c>
      <c r="CF61" s="23" t="str">
        <f t="shared" si="77"/>
        <v/>
      </c>
      <c r="CG61" s="23" t="str">
        <f t="shared" si="78"/>
        <v/>
      </c>
      <c r="CH61" s="23" t="str">
        <f t="shared" si="79"/>
        <v/>
      </c>
      <c r="CI61" s="23" t="str">
        <f t="shared" si="80"/>
        <v/>
      </c>
      <c r="CJ61" s="23" t="str">
        <f t="shared" si="81"/>
        <v/>
      </c>
      <c r="CK61" s="23" t="str">
        <f t="shared" si="82"/>
        <v/>
      </c>
      <c r="CL61" s="23" t="str">
        <f t="shared" si="83"/>
        <v/>
      </c>
      <c r="CM61" s="23" t="str">
        <f t="shared" si="84"/>
        <v/>
      </c>
      <c r="CN61" s="23" t="str">
        <f t="shared" si="85"/>
        <v/>
      </c>
      <c r="CO61" s="23" t="str">
        <f t="shared" si="86"/>
        <v/>
      </c>
      <c r="CP61" s="23" t="str">
        <f t="shared" si="87"/>
        <v/>
      </c>
      <c r="CQ61" s="23" t="str">
        <f t="shared" si="88"/>
        <v/>
      </c>
      <c r="CR61" s="23" t="str">
        <f t="shared" si="89"/>
        <v/>
      </c>
      <c r="CS61" s="23" t="str">
        <f t="shared" si="90"/>
        <v/>
      </c>
      <c r="CT61" s="23" t="str">
        <f t="shared" si="91"/>
        <v/>
      </c>
      <c r="CU61" s="23" t="str">
        <f t="shared" si="92"/>
        <v/>
      </c>
      <c r="CV61" s="23" t="str">
        <f t="shared" si="93"/>
        <v/>
      </c>
      <c r="CW61" s="23" t="str">
        <f t="shared" si="94"/>
        <v/>
      </c>
      <c r="CX61" s="23" t="str">
        <f t="shared" si="95"/>
        <v/>
      </c>
      <c r="CY61" s="23" t="str">
        <f t="shared" si="96"/>
        <v/>
      </c>
      <c r="CZ61" s="23" t="str">
        <f t="shared" si="97"/>
        <v/>
      </c>
      <c r="DA61" s="23" t="str">
        <f t="shared" si="98"/>
        <v/>
      </c>
      <c r="DB61" s="23" t="str">
        <f t="shared" si="99"/>
        <v/>
      </c>
      <c r="DC61" s="23" t="e">
        <f t="shared" si="100"/>
        <v>#N/A</v>
      </c>
      <c r="DD61" s="23" t="str">
        <f t="shared" si="101"/>
        <v>00</v>
      </c>
      <c r="DE61" s="23" t="str">
        <f t="shared" si="102"/>
        <v>A</v>
      </c>
      <c r="DF61" s="23" t="e">
        <f t="shared" si="103"/>
        <v>#N/A</v>
      </c>
      <c r="DG61" s="23" t="str">
        <f t="shared" si="104"/>
        <v/>
      </c>
      <c r="DH61" s="23" t="str">
        <f t="shared" si="105"/>
        <v/>
      </c>
      <c r="DI61" s="23" t="str">
        <f t="shared" si="106"/>
        <v/>
      </c>
      <c r="DJ61" s="23" t="str">
        <f t="shared" si="107"/>
        <v/>
      </c>
      <c r="DK61" s="23" t="str">
        <f t="shared" si="108"/>
        <v>XXX</v>
      </c>
      <c r="DL61" s="23" t="str">
        <f t="shared" si="109"/>
        <v>XXX</v>
      </c>
      <c r="DM61" s="23" t="str">
        <f t="shared" si="110"/>
        <v>X</v>
      </c>
      <c r="DN61" s="23" t="str">
        <f t="shared" si="111"/>
        <v>X</v>
      </c>
      <c r="DO61" s="23" t="str">
        <f t="shared" si="112"/>
        <v>X</v>
      </c>
      <c r="DP61" s="23" t="str">
        <f t="shared" si="113"/>
        <v>X</v>
      </c>
      <c r="DQ61" s="23" t="str">
        <f t="shared" si="114"/>
        <v>X</v>
      </c>
      <c r="DR61" s="23" t="str">
        <f t="shared" si="115"/>
        <v>X</v>
      </c>
      <c r="DS61" s="23" t="str">
        <f t="shared" si="116"/>
        <v>0</v>
      </c>
      <c r="DT61" s="23" t="str">
        <f t="shared" si="117"/>
        <v>0</v>
      </c>
      <c r="DU61" s="23" t="str">
        <f t="shared" si="118"/>
        <v>A</v>
      </c>
      <c r="DV61" s="23" t="e">
        <f t="shared" si="119"/>
        <v>#N/A</v>
      </c>
      <c r="DW61" s="23" t="e">
        <f t="shared" si="120"/>
        <v>#N/A</v>
      </c>
      <c r="DX61" s="23" t="e">
        <f t="shared" si="121"/>
        <v>#N/A</v>
      </c>
      <c r="DY61" s="23" t="e">
        <f t="shared" si="122"/>
        <v>#N/A</v>
      </c>
      <c r="DZ61" s="23" t="e">
        <f t="shared" si="123"/>
        <v>#N/A</v>
      </c>
      <c r="EA61" s="23" t="e">
        <f t="shared" si="124"/>
        <v>#N/A</v>
      </c>
      <c r="EB61" s="23">
        <f t="shared" si="125"/>
        <v>25</v>
      </c>
      <c r="EC61" s="23">
        <f t="shared" si="126"/>
        <v>23</v>
      </c>
      <c r="ED61" s="23">
        <f t="shared" si="127"/>
        <v>25</v>
      </c>
      <c r="EE61" s="23">
        <f t="shared" si="128"/>
        <v>23</v>
      </c>
      <c r="EF61" s="23">
        <f t="shared" si="129"/>
        <v>25</v>
      </c>
      <c r="EG61" s="23">
        <f t="shared" si="130"/>
        <v>23</v>
      </c>
      <c r="EH61" s="23">
        <f t="shared" si="131"/>
        <v>1</v>
      </c>
      <c r="EI61" s="23">
        <f t="shared" si="132"/>
        <v>0</v>
      </c>
      <c r="EJ61" s="23">
        <f t="shared" si="133"/>
        <v>1</v>
      </c>
      <c r="EK61" s="23" t="e">
        <f t="shared" si="134"/>
        <v>#N/A</v>
      </c>
      <c r="EL61" s="23" t="e">
        <f t="shared" si="135"/>
        <v>#N/A</v>
      </c>
      <c r="EM61" s="23" t="e">
        <f t="shared" si="136"/>
        <v>#N/A</v>
      </c>
      <c r="EN61" s="23" t="e">
        <f t="shared" si="137"/>
        <v>#N/A</v>
      </c>
      <c r="EO61" s="23" t="e">
        <f t="shared" si="138"/>
        <v>#N/A</v>
      </c>
      <c r="EP61" s="23" t="e">
        <f t="shared" si="139"/>
        <v>#N/A</v>
      </c>
      <c r="EQ61" s="23" t="e">
        <f t="shared" si="140"/>
        <v>#N/A</v>
      </c>
      <c r="ER61" s="23" t="e">
        <f t="shared" si="141"/>
        <v>#N/A</v>
      </c>
    </row>
    <row r="62" spans="1:148" x14ac:dyDescent="0.25">
      <c r="A62" s="26"/>
      <c r="B62" s="26"/>
      <c r="C62" s="25"/>
      <c r="D62" s="2"/>
      <c r="E62" s="25"/>
      <c r="F62" s="25"/>
      <c r="G62" s="22" t="e">
        <f t="shared" si="0"/>
        <v>#N/A</v>
      </c>
      <c r="H62" s="23">
        <f t="shared" si="1"/>
        <v>1900</v>
      </c>
      <c r="I62" s="23">
        <f t="shared" si="2"/>
        <v>1</v>
      </c>
      <c r="J62" s="23">
        <f t="shared" si="3"/>
        <v>0</v>
      </c>
      <c r="K62" s="23" t="str">
        <f t="shared" si="4"/>
        <v/>
      </c>
      <c r="L62" s="23" t="str">
        <f t="shared" si="5"/>
        <v/>
      </c>
      <c r="M62" s="23" t="str">
        <f t="shared" si="6"/>
        <v/>
      </c>
      <c r="N62" s="23" t="str">
        <f t="shared" si="7"/>
        <v/>
      </c>
      <c r="O62" s="23" t="str">
        <f t="shared" si="8"/>
        <v/>
      </c>
      <c r="P62" s="23" t="str">
        <f t="shared" si="9"/>
        <v/>
      </c>
      <c r="Q62" s="23" t="str">
        <f t="shared" si="10"/>
        <v/>
      </c>
      <c r="R62" s="23" t="str">
        <f t="shared" si="11"/>
        <v/>
      </c>
      <c r="S62" s="23" t="str">
        <f t="shared" si="12"/>
        <v/>
      </c>
      <c r="T62" s="23" t="str">
        <f t="shared" si="13"/>
        <v/>
      </c>
      <c r="U62" s="23" t="str">
        <f t="shared" si="14"/>
        <v/>
      </c>
      <c r="V62" s="23" t="str">
        <f t="shared" si="15"/>
        <v/>
      </c>
      <c r="W62" s="23" t="str">
        <f t="shared" si="16"/>
        <v/>
      </c>
      <c r="X62" s="23" t="str">
        <f t="shared" si="17"/>
        <v/>
      </c>
      <c r="Y62" s="23" t="str">
        <f t="shared" si="18"/>
        <v/>
      </c>
      <c r="Z62" s="23" t="str">
        <f t="shared" si="19"/>
        <v/>
      </c>
      <c r="AA62" s="23" t="str">
        <f t="shared" si="20"/>
        <v/>
      </c>
      <c r="AB62" s="23" t="str">
        <f t="shared" si="21"/>
        <v/>
      </c>
      <c r="AC62" s="23" t="str">
        <f t="shared" si="22"/>
        <v/>
      </c>
      <c r="AD62" s="23" t="str">
        <f t="shared" si="23"/>
        <v/>
      </c>
      <c r="AE62" s="23" t="str">
        <f t="shared" si="24"/>
        <v/>
      </c>
      <c r="AF62" s="23" t="str">
        <f t="shared" si="25"/>
        <v/>
      </c>
      <c r="AG62" s="23" t="str">
        <f t="shared" si="26"/>
        <v/>
      </c>
      <c r="AH62" s="23" t="str">
        <f t="shared" si="27"/>
        <v/>
      </c>
      <c r="AI62" s="23" t="str">
        <f t="shared" si="28"/>
        <v/>
      </c>
      <c r="AJ62" s="23" t="str">
        <f t="shared" si="29"/>
        <v/>
      </c>
      <c r="AK62" s="23" t="str">
        <f t="shared" si="30"/>
        <v/>
      </c>
      <c r="AL62" s="23" t="str">
        <f t="shared" si="31"/>
        <v/>
      </c>
      <c r="AM62" s="23" t="str">
        <f t="shared" si="32"/>
        <v/>
      </c>
      <c r="AN62" s="23" t="str">
        <f t="shared" si="33"/>
        <v/>
      </c>
      <c r="AO62" s="23" t="str">
        <f t="shared" si="34"/>
        <v/>
      </c>
      <c r="AP62" s="23" t="str">
        <f t="shared" si="35"/>
        <v/>
      </c>
      <c r="AQ62" s="23" t="str">
        <f t="shared" si="36"/>
        <v/>
      </c>
      <c r="AR62" s="23" t="str">
        <f t="shared" si="37"/>
        <v/>
      </c>
      <c r="AS62" s="23" t="str">
        <f t="shared" si="38"/>
        <v/>
      </c>
      <c r="AT62" s="23" t="str">
        <f t="shared" si="39"/>
        <v/>
      </c>
      <c r="AU62" s="23" t="str">
        <f t="shared" si="40"/>
        <v/>
      </c>
      <c r="AV62" s="23" t="str">
        <f t="shared" si="41"/>
        <v/>
      </c>
      <c r="AW62" s="23" t="str">
        <f t="shared" si="42"/>
        <v/>
      </c>
      <c r="AX62" s="23" t="str">
        <f t="shared" si="43"/>
        <v/>
      </c>
      <c r="AY62" s="23" t="str">
        <f t="shared" si="44"/>
        <v/>
      </c>
      <c r="AZ62" s="23" t="str">
        <f t="shared" si="45"/>
        <v/>
      </c>
      <c r="BA62" s="23" t="str">
        <f t="shared" si="46"/>
        <v/>
      </c>
      <c r="BB62" s="23" t="str">
        <f t="shared" si="47"/>
        <v/>
      </c>
      <c r="BC62" s="23" t="str">
        <f t="shared" si="48"/>
        <v/>
      </c>
      <c r="BD62" s="23" t="str">
        <f t="shared" si="49"/>
        <v/>
      </c>
      <c r="BE62" s="23" t="str">
        <f t="shared" si="50"/>
        <v/>
      </c>
      <c r="BF62" s="23" t="str">
        <f t="shared" si="51"/>
        <v/>
      </c>
      <c r="BG62" s="23" t="str">
        <f t="shared" si="52"/>
        <v/>
      </c>
      <c r="BH62" s="23" t="str">
        <f t="shared" si="53"/>
        <v/>
      </c>
      <c r="BI62" s="23" t="str">
        <f t="shared" si="54"/>
        <v/>
      </c>
      <c r="BJ62" s="23" t="str">
        <f t="shared" si="55"/>
        <v/>
      </c>
      <c r="BK62" s="23" t="str">
        <f t="shared" si="56"/>
        <v/>
      </c>
      <c r="BL62" s="23" t="str">
        <f t="shared" si="57"/>
        <v/>
      </c>
      <c r="BM62" s="23" t="str">
        <f t="shared" si="58"/>
        <v/>
      </c>
      <c r="BN62" s="23" t="str">
        <f t="shared" si="59"/>
        <v/>
      </c>
      <c r="BO62" s="23" t="str">
        <f t="shared" si="60"/>
        <v/>
      </c>
      <c r="BP62" s="23" t="str">
        <f t="shared" si="61"/>
        <v/>
      </c>
      <c r="BQ62" s="23" t="str">
        <f t="shared" si="62"/>
        <v/>
      </c>
      <c r="BR62" s="23" t="str">
        <f t="shared" si="63"/>
        <v/>
      </c>
      <c r="BS62" s="23" t="str">
        <f t="shared" si="64"/>
        <v/>
      </c>
      <c r="BT62" s="23" t="str">
        <f t="shared" si="65"/>
        <v/>
      </c>
      <c r="BU62" s="23" t="str">
        <f t="shared" si="66"/>
        <v/>
      </c>
      <c r="BV62" s="23" t="str">
        <f t="shared" si="67"/>
        <v/>
      </c>
      <c r="BW62" s="23" t="str">
        <f t="shared" si="68"/>
        <v/>
      </c>
      <c r="BX62" s="23" t="str">
        <f t="shared" si="69"/>
        <v/>
      </c>
      <c r="BY62" s="23" t="str">
        <f t="shared" si="70"/>
        <v/>
      </c>
      <c r="BZ62" s="23" t="str">
        <f t="shared" si="71"/>
        <v/>
      </c>
      <c r="CA62" s="23" t="str">
        <f t="shared" si="72"/>
        <v/>
      </c>
      <c r="CB62" s="23" t="str">
        <f t="shared" si="73"/>
        <v/>
      </c>
      <c r="CC62" s="23" t="str">
        <f t="shared" si="74"/>
        <v/>
      </c>
      <c r="CD62" s="23" t="str">
        <f t="shared" si="75"/>
        <v/>
      </c>
      <c r="CE62" s="23" t="str">
        <f t="shared" si="76"/>
        <v/>
      </c>
      <c r="CF62" s="23" t="str">
        <f t="shared" si="77"/>
        <v/>
      </c>
      <c r="CG62" s="23" t="str">
        <f t="shared" si="78"/>
        <v/>
      </c>
      <c r="CH62" s="23" t="str">
        <f t="shared" si="79"/>
        <v/>
      </c>
      <c r="CI62" s="23" t="str">
        <f t="shared" si="80"/>
        <v/>
      </c>
      <c r="CJ62" s="23" t="str">
        <f t="shared" si="81"/>
        <v/>
      </c>
      <c r="CK62" s="23" t="str">
        <f t="shared" si="82"/>
        <v/>
      </c>
      <c r="CL62" s="23" t="str">
        <f t="shared" si="83"/>
        <v/>
      </c>
      <c r="CM62" s="23" t="str">
        <f t="shared" si="84"/>
        <v/>
      </c>
      <c r="CN62" s="23" t="str">
        <f t="shared" si="85"/>
        <v/>
      </c>
      <c r="CO62" s="23" t="str">
        <f t="shared" si="86"/>
        <v/>
      </c>
      <c r="CP62" s="23" t="str">
        <f t="shared" si="87"/>
        <v/>
      </c>
      <c r="CQ62" s="23" t="str">
        <f t="shared" si="88"/>
        <v/>
      </c>
      <c r="CR62" s="23" t="str">
        <f t="shared" si="89"/>
        <v/>
      </c>
      <c r="CS62" s="23" t="str">
        <f t="shared" si="90"/>
        <v/>
      </c>
      <c r="CT62" s="23" t="str">
        <f t="shared" si="91"/>
        <v/>
      </c>
      <c r="CU62" s="23" t="str">
        <f t="shared" si="92"/>
        <v/>
      </c>
      <c r="CV62" s="23" t="str">
        <f t="shared" si="93"/>
        <v/>
      </c>
      <c r="CW62" s="23" t="str">
        <f t="shared" si="94"/>
        <v/>
      </c>
      <c r="CX62" s="23" t="str">
        <f t="shared" si="95"/>
        <v/>
      </c>
      <c r="CY62" s="23" t="str">
        <f t="shared" si="96"/>
        <v/>
      </c>
      <c r="CZ62" s="23" t="str">
        <f t="shared" si="97"/>
        <v/>
      </c>
      <c r="DA62" s="23" t="str">
        <f t="shared" si="98"/>
        <v/>
      </c>
      <c r="DB62" s="23" t="str">
        <f t="shared" si="99"/>
        <v/>
      </c>
      <c r="DC62" s="23" t="e">
        <f t="shared" si="100"/>
        <v>#N/A</v>
      </c>
      <c r="DD62" s="23" t="str">
        <f t="shared" si="101"/>
        <v>00</v>
      </c>
      <c r="DE62" s="23" t="str">
        <f t="shared" si="102"/>
        <v>A</v>
      </c>
      <c r="DF62" s="23" t="e">
        <f t="shared" si="103"/>
        <v>#N/A</v>
      </c>
      <c r="DG62" s="23" t="str">
        <f t="shared" si="104"/>
        <v/>
      </c>
      <c r="DH62" s="23" t="str">
        <f t="shared" si="105"/>
        <v/>
      </c>
      <c r="DI62" s="23" t="str">
        <f t="shared" si="106"/>
        <v/>
      </c>
      <c r="DJ62" s="23" t="str">
        <f t="shared" si="107"/>
        <v/>
      </c>
      <c r="DK62" s="23" t="str">
        <f t="shared" si="108"/>
        <v>XXX</v>
      </c>
      <c r="DL62" s="23" t="str">
        <f t="shared" si="109"/>
        <v>XXX</v>
      </c>
      <c r="DM62" s="23" t="str">
        <f t="shared" si="110"/>
        <v>X</v>
      </c>
      <c r="DN62" s="23" t="str">
        <f t="shared" si="111"/>
        <v>X</v>
      </c>
      <c r="DO62" s="23" t="str">
        <f t="shared" si="112"/>
        <v>X</v>
      </c>
      <c r="DP62" s="23" t="str">
        <f t="shared" si="113"/>
        <v>X</v>
      </c>
      <c r="DQ62" s="23" t="str">
        <f t="shared" si="114"/>
        <v>X</v>
      </c>
      <c r="DR62" s="23" t="str">
        <f t="shared" si="115"/>
        <v>X</v>
      </c>
      <c r="DS62" s="23" t="str">
        <f t="shared" si="116"/>
        <v>0</v>
      </c>
      <c r="DT62" s="23" t="str">
        <f t="shared" si="117"/>
        <v>0</v>
      </c>
      <c r="DU62" s="23" t="str">
        <f t="shared" si="118"/>
        <v>A</v>
      </c>
      <c r="DV62" s="23" t="e">
        <f t="shared" si="119"/>
        <v>#N/A</v>
      </c>
      <c r="DW62" s="23" t="e">
        <f t="shared" si="120"/>
        <v>#N/A</v>
      </c>
      <c r="DX62" s="23" t="e">
        <f t="shared" si="121"/>
        <v>#N/A</v>
      </c>
      <c r="DY62" s="23" t="e">
        <f t="shared" si="122"/>
        <v>#N/A</v>
      </c>
      <c r="DZ62" s="23" t="e">
        <f t="shared" si="123"/>
        <v>#N/A</v>
      </c>
      <c r="EA62" s="23" t="e">
        <f t="shared" si="124"/>
        <v>#N/A</v>
      </c>
      <c r="EB62" s="23">
        <f t="shared" si="125"/>
        <v>25</v>
      </c>
      <c r="EC62" s="23">
        <f t="shared" si="126"/>
        <v>23</v>
      </c>
      <c r="ED62" s="23">
        <f t="shared" si="127"/>
        <v>25</v>
      </c>
      <c r="EE62" s="23">
        <f t="shared" si="128"/>
        <v>23</v>
      </c>
      <c r="EF62" s="23">
        <f t="shared" si="129"/>
        <v>25</v>
      </c>
      <c r="EG62" s="23">
        <f t="shared" si="130"/>
        <v>23</v>
      </c>
      <c r="EH62" s="23">
        <f t="shared" si="131"/>
        <v>1</v>
      </c>
      <c r="EI62" s="23">
        <f t="shared" si="132"/>
        <v>0</v>
      </c>
      <c r="EJ62" s="23">
        <f t="shared" si="133"/>
        <v>1</v>
      </c>
      <c r="EK62" s="23" t="e">
        <f t="shared" si="134"/>
        <v>#N/A</v>
      </c>
      <c r="EL62" s="23" t="e">
        <f t="shared" si="135"/>
        <v>#N/A</v>
      </c>
      <c r="EM62" s="23" t="e">
        <f t="shared" si="136"/>
        <v>#N/A</v>
      </c>
      <c r="EN62" s="23" t="e">
        <f t="shared" si="137"/>
        <v>#N/A</v>
      </c>
      <c r="EO62" s="23" t="e">
        <f t="shared" si="138"/>
        <v>#N/A</v>
      </c>
      <c r="EP62" s="23" t="e">
        <f t="shared" si="139"/>
        <v>#N/A</v>
      </c>
      <c r="EQ62" s="23" t="e">
        <f t="shared" si="140"/>
        <v>#N/A</v>
      </c>
      <c r="ER62" s="23" t="e">
        <f t="shared" si="141"/>
        <v>#N/A</v>
      </c>
    </row>
    <row r="63" spans="1:148" x14ac:dyDescent="0.25">
      <c r="A63" s="26"/>
      <c r="B63" s="26"/>
      <c r="C63" s="25"/>
      <c r="D63" s="2"/>
      <c r="E63" s="25"/>
      <c r="F63" s="25"/>
      <c r="G63" s="22" t="e">
        <f t="shared" si="0"/>
        <v>#N/A</v>
      </c>
      <c r="H63" s="23">
        <f t="shared" si="1"/>
        <v>1900</v>
      </c>
      <c r="I63" s="23">
        <f t="shared" si="2"/>
        <v>1</v>
      </c>
      <c r="J63" s="23">
        <f t="shared" si="3"/>
        <v>0</v>
      </c>
      <c r="K63" s="23" t="str">
        <f t="shared" si="4"/>
        <v/>
      </c>
      <c r="L63" s="23" t="str">
        <f t="shared" si="5"/>
        <v/>
      </c>
      <c r="M63" s="23" t="str">
        <f t="shared" si="6"/>
        <v/>
      </c>
      <c r="N63" s="23" t="str">
        <f t="shared" si="7"/>
        <v/>
      </c>
      <c r="O63" s="23" t="str">
        <f t="shared" si="8"/>
        <v/>
      </c>
      <c r="P63" s="23" t="str">
        <f t="shared" si="9"/>
        <v/>
      </c>
      <c r="Q63" s="23" t="str">
        <f t="shared" si="10"/>
        <v/>
      </c>
      <c r="R63" s="23" t="str">
        <f t="shared" si="11"/>
        <v/>
      </c>
      <c r="S63" s="23" t="str">
        <f t="shared" si="12"/>
        <v/>
      </c>
      <c r="T63" s="23" t="str">
        <f t="shared" si="13"/>
        <v/>
      </c>
      <c r="U63" s="23" t="str">
        <f t="shared" si="14"/>
        <v/>
      </c>
      <c r="V63" s="23" t="str">
        <f t="shared" si="15"/>
        <v/>
      </c>
      <c r="W63" s="23" t="str">
        <f t="shared" si="16"/>
        <v/>
      </c>
      <c r="X63" s="23" t="str">
        <f t="shared" si="17"/>
        <v/>
      </c>
      <c r="Y63" s="23" t="str">
        <f t="shared" si="18"/>
        <v/>
      </c>
      <c r="Z63" s="23" t="str">
        <f t="shared" si="19"/>
        <v/>
      </c>
      <c r="AA63" s="23" t="str">
        <f t="shared" si="20"/>
        <v/>
      </c>
      <c r="AB63" s="23" t="str">
        <f t="shared" si="21"/>
        <v/>
      </c>
      <c r="AC63" s="23" t="str">
        <f t="shared" si="22"/>
        <v/>
      </c>
      <c r="AD63" s="23" t="str">
        <f t="shared" si="23"/>
        <v/>
      </c>
      <c r="AE63" s="23" t="str">
        <f t="shared" si="24"/>
        <v/>
      </c>
      <c r="AF63" s="23" t="str">
        <f t="shared" si="25"/>
        <v/>
      </c>
      <c r="AG63" s="23" t="str">
        <f t="shared" si="26"/>
        <v/>
      </c>
      <c r="AH63" s="23" t="str">
        <f t="shared" si="27"/>
        <v/>
      </c>
      <c r="AI63" s="23" t="str">
        <f t="shared" si="28"/>
        <v/>
      </c>
      <c r="AJ63" s="23" t="str">
        <f t="shared" si="29"/>
        <v/>
      </c>
      <c r="AK63" s="23" t="str">
        <f t="shared" si="30"/>
        <v/>
      </c>
      <c r="AL63" s="23" t="str">
        <f t="shared" si="31"/>
        <v/>
      </c>
      <c r="AM63" s="23" t="str">
        <f t="shared" si="32"/>
        <v/>
      </c>
      <c r="AN63" s="23" t="str">
        <f t="shared" si="33"/>
        <v/>
      </c>
      <c r="AO63" s="23" t="str">
        <f t="shared" si="34"/>
        <v/>
      </c>
      <c r="AP63" s="23" t="str">
        <f t="shared" si="35"/>
        <v/>
      </c>
      <c r="AQ63" s="23" t="str">
        <f t="shared" si="36"/>
        <v/>
      </c>
      <c r="AR63" s="23" t="str">
        <f t="shared" si="37"/>
        <v/>
      </c>
      <c r="AS63" s="23" t="str">
        <f t="shared" si="38"/>
        <v/>
      </c>
      <c r="AT63" s="23" t="str">
        <f t="shared" si="39"/>
        <v/>
      </c>
      <c r="AU63" s="23" t="str">
        <f t="shared" si="40"/>
        <v/>
      </c>
      <c r="AV63" s="23" t="str">
        <f t="shared" si="41"/>
        <v/>
      </c>
      <c r="AW63" s="23" t="str">
        <f t="shared" si="42"/>
        <v/>
      </c>
      <c r="AX63" s="23" t="str">
        <f t="shared" si="43"/>
        <v/>
      </c>
      <c r="AY63" s="23" t="str">
        <f t="shared" si="44"/>
        <v/>
      </c>
      <c r="AZ63" s="23" t="str">
        <f t="shared" si="45"/>
        <v/>
      </c>
      <c r="BA63" s="23" t="str">
        <f t="shared" si="46"/>
        <v/>
      </c>
      <c r="BB63" s="23" t="str">
        <f t="shared" si="47"/>
        <v/>
      </c>
      <c r="BC63" s="23" t="str">
        <f t="shared" si="48"/>
        <v/>
      </c>
      <c r="BD63" s="23" t="str">
        <f t="shared" si="49"/>
        <v/>
      </c>
      <c r="BE63" s="23" t="str">
        <f t="shared" si="50"/>
        <v/>
      </c>
      <c r="BF63" s="23" t="str">
        <f t="shared" si="51"/>
        <v/>
      </c>
      <c r="BG63" s="23" t="str">
        <f t="shared" si="52"/>
        <v/>
      </c>
      <c r="BH63" s="23" t="str">
        <f t="shared" si="53"/>
        <v/>
      </c>
      <c r="BI63" s="23" t="str">
        <f t="shared" si="54"/>
        <v/>
      </c>
      <c r="BJ63" s="23" t="str">
        <f t="shared" si="55"/>
        <v/>
      </c>
      <c r="BK63" s="23" t="str">
        <f t="shared" si="56"/>
        <v/>
      </c>
      <c r="BL63" s="23" t="str">
        <f t="shared" si="57"/>
        <v/>
      </c>
      <c r="BM63" s="23" t="str">
        <f t="shared" si="58"/>
        <v/>
      </c>
      <c r="BN63" s="23" t="str">
        <f t="shared" si="59"/>
        <v/>
      </c>
      <c r="BO63" s="23" t="str">
        <f t="shared" si="60"/>
        <v/>
      </c>
      <c r="BP63" s="23" t="str">
        <f t="shared" si="61"/>
        <v/>
      </c>
      <c r="BQ63" s="23" t="str">
        <f t="shared" si="62"/>
        <v/>
      </c>
      <c r="BR63" s="23" t="str">
        <f t="shared" si="63"/>
        <v/>
      </c>
      <c r="BS63" s="23" t="str">
        <f t="shared" si="64"/>
        <v/>
      </c>
      <c r="BT63" s="23" t="str">
        <f t="shared" si="65"/>
        <v/>
      </c>
      <c r="BU63" s="23" t="str">
        <f t="shared" si="66"/>
        <v/>
      </c>
      <c r="BV63" s="23" t="str">
        <f t="shared" si="67"/>
        <v/>
      </c>
      <c r="BW63" s="23" t="str">
        <f t="shared" si="68"/>
        <v/>
      </c>
      <c r="BX63" s="23" t="str">
        <f t="shared" si="69"/>
        <v/>
      </c>
      <c r="BY63" s="23" t="str">
        <f t="shared" si="70"/>
        <v/>
      </c>
      <c r="BZ63" s="23" t="str">
        <f t="shared" si="71"/>
        <v/>
      </c>
      <c r="CA63" s="23" t="str">
        <f t="shared" si="72"/>
        <v/>
      </c>
      <c r="CB63" s="23" t="str">
        <f t="shared" si="73"/>
        <v/>
      </c>
      <c r="CC63" s="23" t="str">
        <f t="shared" si="74"/>
        <v/>
      </c>
      <c r="CD63" s="23" t="str">
        <f t="shared" si="75"/>
        <v/>
      </c>
      <c r="CE63" s="23" t="str">
        <f t="shared" si="76"/>
        <v/>
      </c>
      <c r="CF63" s="23" t="str">
        <f t="shared" si="77"/>
        <v/>
      </c>
      <c r="CG63" s="23" t="str">
        <f t="shared" si="78"/>
        <v/>
      </c>
      <c r="CH63" s="23" t="str">
        <f t="shared" si="79"/>
        <v/>
      </c>
      <c r="CI63" s="23" t="str">
        <f t="shared" si="80"/>
        <v/>
      </c>
      <c r="CJ63" s="23" t="str">
        <f t="shared" si="81"/>
        <v/>
      </c>
      <c r="CK63" s="23" t="str">
        <f t="shared" si="82"/>
        <v/>
      </c>
      <c r="CL63" s="23" t="str">
        <f t="shared" si="83"/>
        <v/>
      </c>
      <c r="CM63" s="23" t="str">
        <f t="shared" si="84"/>
        <v/>
      </c>
      <c r="CN63" s="23" t="str">
        <f t="shared" si="85"/>
        <v/>
      </c>
      <c r="CO63" s="23" t="str">
        <f t="shared" si="86"/>
        <v/>
      </c>
      <c r="CP63" s="23" t="str">
        <f t="shared" si="87"/>
        <v/>
      </c>
      <c r="CQ63" s="23" t="str">
        <f t="shared" si="88"/>
        <v/>
      </c>
      <c r="CR63" s="23" t="str">
        <f t="shared" si="89"/>
        <v/>
      </c>
      <c r="CS63" s="23" t="str">
        <f t="shared" si="90"/>
        <v/>
      </c>
      <c r="CT63" s="23" t="str">
        <f t="shared" si="91"/>
        <v/>
      </c>
      <c r="CU63" s="23" t="str">
        <f t="shared" si="92"/>
        <v/>
      </c>
      <c r="CV63" s="23" t="str">
        <f t="shared" si="93"/>
        <v/>
      </c>
      <c r="CW63" s="23" t="str">
        <f t="shared" si="94"/>
        <v/>
      </c>
      <c r="CX63" s="23" t="str">
        <f t="shared" si="95"/>
        <v/>
      </c>
      <c r="CY63" s="23" t="str">
        <f t="shared" si="96"/>
        <v/>
      </c>
      <c r="CZ63" s="23" t="str">
        <f t="shared" si="97"/>
        <v/>
      </c>
      <c r="DA63" s="23" t="str">
        <f t="shared" si="98"/>
        <v/>
      </c>
      <c r="DB63" s="23" t="str">
        <f t="shared" si="99"/>
        <v/>
      </c>
      <c r="DC63" s="23" t="e">
        <f t="shared" si="100"/>
        <v>#N/A</v>
      </c>
      <c r="DD63" s="23" t="str">
        <f t="shared" si="101"/>
        <v>00</v>
      </c>
      <c r="DE63" s="23" t="str">
        <f t="shared" si="102"/>
        <v>A</v>
      </c>
      <c r="DF63" s="23" t="e">
        <f t="shared" si="103"/>
        <v>#N/A</v>
      </c>
      <c r="DG63" s="23" t="str">
        <f t="shared" si="104"/>
        <v/>
      </c>
      <c r="DH63" s="23" t="str">
        <f t="shared" si="105"/>
        <v/>
      </c>
      <c r="DI63" s="23" t="str">
        <f t="shared" si="106"/>
        <v/>
      </c>
      <c r="DJ63" s="23" t="str">
        <f t="shared" si="107"/>
        <v/>
      </c>
      <c r="DK63" s="23" t="str">
        <f t="shared" si="108"/>
        <v>XXX</v>
      </c>
      <c r="DL63" s="23" t="str">
        <f t="shared" si="109"/>
        <v>XXX</v>
      </c>
      <c r="DM63" s="23" t="str">
        <f t="shared" si="110"/>
        <v>X</v>
      </c>
      <c r="DN63" s="23" t="str">
        <f t="shared" si="111"/>
        <v>X</v>
      </c>
      <c r="DO63" s="23" t="str">
        <f t="shared" si="112"/>
        <v>X</v>
      </c>
      <c r="DP63" s="23" t="str">
        <f t="shared" si="113"/>
        <v>X</v>
      </c>
      <c r="DQ63" s="23" t="str">
        <f t="shared" si="114"/>
        <v>X</v>
      </c>
      <c r="DR63" s="23" t="str">
        <f t="shared" si="115"/>
        <v>X</v>
      </c>
      <c r="DS63" s="23" t="str">
        <f t="shared" si="116"/>
        <v>0</v>
      </c>
      <c r="DT63" s="23" t="str">
        <f t="shared" si="117"/>
        <v>0</v>
      </c>
      <c r="DU63" s="23" t="str">
        <f t="shared" si="118"/>
        <v>A</v>
      </c>
      <c r="DV63" s="23" t="e">
        <f t="shared" si="119"/>
        <v>#N/A</v>
      </c>
      <c r="DW63" s="23" t="e">
        <f t="shared" si="120"/>
        <v>#N/A</v>
      </c>
      <c r="DX63" s="23" t="e">
        <f t="shared" si="121"/>
        <v>#N/A</v>
      </c>
      <c r="DY63" s="23" t="e">
        <f t="shared" si="122"/>
        <v>#N/A</v>
      </c>
      <c r="DZ63" s="23" t="e">
        <f t="shared" si="123"/>
        <v>#N/A</v>
      </c>
      <c r="EA63" s="23" t="e">
        <f t="shared" si="124"/>
        <v>#N/A</v>
      </c>
      <c r="EB63" s="23">
        <f t="shared" si="125"/>
        <v>25</v>
      </c>
      <c r="EC63" s="23">
        <f t="shared" si="126"/>
        <v>23</v>
      </c>
      <c r="ED63" s="23">
        <f t="shared" si="127"/>
        <v>25</v>
      </c>
      <c r="EE63" s="23">
        <f t="shared" si="128"/>
        <v>23</v>
      </c>
      <c r="EF63" s="23">
        <f t="shared" si="129"/>
        <v>25</v>
      </c>
      <c r="EG63" s="23">
        <f t="shared" si="130"/>
        <v>23</v>
      </c>
      <c r="EH63" s="23">
        <f t="shared" si="131"/>
        <v>1</v>
      </c>
      <c r="EI63" s="23">
        <f t="shared" si="132"/>
        <v>0</v>
      </c>
      <c r="EJ63" s="23">
        <f t="shared" si="133"/>
        <v>1</v>
      </c>
      <c r="EK63" s="23" t="e">
        <f t="shared" si="134"/>
        <v>#N/A</v>
      </c>
      <c r="EL63" s="23" t="e">
        <f t="shared" si="135"/>
        <v>#N/A</v>
      </c>
      <c r="EM63" s="23" t="e">
        <f t="shared" si="136"/>
        <v>#N/A</v>
      </c>
      <c r="EN63" s="23" t="e">
        <f t="shared" si="137"/>
        <v>#N/A</v>
      </c>
      <c r="EO63" s="23" t="e">
        <f t="shared" si="138"/>
        <v>#N/A</v>
      </c>
      <c r="EP63" s="23" t="e">
        <f t="shared" si="139"/>
        <v>#N/A</v>
      </c>
      <c r="EQ63" s="23" t="e">
        <f t="shared" si="140"/>
        <v>#N/A</v>
      </c>
      <c r="ER63" s="23" t="e">
        <f t="shared" si="141"/>
        <v>#N/A</v>
      </c>
    </row>
    <row r="64" spans="1:148" x14ac:dyDescent="0.25">
      <c r="A64" s="26"/>
      <c r="B64" s="26"/>
      <c r="C64" s="25"/>
      <c r="D64" s="2"/>
      <c r="E64" s="25"/>
      <c r="F64" s="25"/>
      <c r="G64" s="22" t="e">
        <f t="shared" si="0"/>
        <v>#N/A</v>
      </c>
      <c r="H64" s="23">
        <f t="shared" si="1"/>
        <v>1900</v>
      </c>
      <c r="I64" s="23">
        <f t="shared" si="2"/>
        <v>1</v>
      </c>
      <c r="J64" s="23">
        <f t="shared" si="3"/>
        <v>0</v>
      </c>
      <c r="K64" s="23" t="str">
        <f t="shared" si="4"/>
        <v/>
      </c>
      <c r="L64" s="23" t="str">
        <f t="shared" si="5"/>
        <v/>
      </c>
      <c r="M64" s="23" t="str">
        <f t="shared" si="6"/>
        <v/>
      </c>
      <c r="N64" s="23" t="str">
        <f t="shared" si="7"/>
        <v/>
      </c>
      <c r="O64" s="23" t="str">
        <f t="shared" si="8"/>
        <v/>
      </c>
      <c r="P64" s="23" t="str">
        <f t="shared" si="9"/>
        <v/>
      </c>
      <c r="Q64" s="23" t="str">
        <f t="shared" si="10"/>
        <v/>
      </c>
      <c r="R64" s="23" t="str">
        <f t="shared" si="11"/>
        <v/>
      </c>
      <c r="S64" s="23" t="str">
        <f t="shared" si="12"/>
        <v/>
      </c>
      <c r="T64" s="23" t="str">
        <f t="shared" si="13"/>
        <v/>
      </c>
      <c r="U64" s="23" t="str">
        <f t="shared" si="14"/>
        <v/>
      </c>
      <c r="V64" s="23" t="str">
        <f t="shared" si="15"/>
        <v/>
      </c>
      <c r="W64" s="23" t="str">
        <f t="shared" si="16"/>
        <v/>
      </c>
      <c r="X64" s="23" t="str">
        <f t="shared" si="17"/>
        <v/>
      </c>
      <c r="Y64" s="23" t="str">
        <f t="shared" si="18"/>
        <v/>
      </c>
      <c r="Z64" s="23" t="str">
        <f t="shared" si="19"/>
        <v/>
      </c>
      <c r="AA64" s="23" t="str">
        <f t="shared" si="20"/>
        <v/>
      </c>
      <c r="AB64" s="23" t="str">
        <f t="shared" si="21"/>
        <v/>
      </c>
      <c r="AC64" s="23" t="str">
        <f t="shared" si="22"/>
        <v/>
      </c>
      <c r="AD64" s="23" t="str">
        <f t="shared" si="23"/>
        <v/>
      </c>
      <c r="AE64" s="23" t="str">
        <f t="shared" si="24"/>
        <v/>
      </c>
      <c r="AF64" s="23" t="str">
        <f t="shared" si="25"/>
        <v/>
      </c>
      <c r="AG64" s="23" t="str">
        <f t="shared" si="26"/>
        <v/>
      </c>
      <c r="AH64" s="23" t="str">
        <f t="shared" si="27"/>
        <v/>
      </c>
      <c r="AI64" s="23" t="str">
        <f t="shared" si="28"/>
        <v/>
      </c>
      <c r="AJ64" s="23" t="str">
        <f t="shared" si="29"/>
        <v/>
      </c>
      <c r="AK64" s="23" t="str">
        <f t="shared" si="30"/>
        <v/>
      </c>
      <c r="AL64" s="23" t="str">
        <f t="shared" si="31"/>
        <v/>
      </c>
      <c r="AM64" s="23" t="str">
        <f t="shared" si="32"/>
        <v/>
      </c>
      <c r="AN64" s="23" t="str">
        <f t="shared" si="33"/>
        <v/>
      </c>
      <c r="AO64" s="23" t="str">
        <f t="shared" si="34"/>
        <v/>
      </c>
      <c r="AP64" s="23" t="str">
        <f t="shared" si="35"/>
        <v/>
      </c>
      <c r="AQ64" s="23" t="str">
        <f t="shared" si="36"/>
        <v/>
      </c>
      <c r="AR64" s="23" t="str">
        <f t="shared" si="37"/>
        <v/>
      </c>
      <c r="AS64" s="23" t="str">
        <f t="shared" si="38"/>
        <v/>
      </c>
      <c r="AT64" s="23" t="str">
        <f t="shared" si="39"/>
        <v/>
      </c>
      <c r="AU64" s="23" t="str">
        <f t="shared" si="40"/>
        <v/>
      </c>
      <c r="AV64" s="23" t="str">
        <f t="shared" si="41"/>
        <v/>
      </c>
      <c r="AW64" s="23" t="str">
        <f t="shared" si="42"/>
        <v/>
      </c>
      <c r="AX64" s="23" t="str">
        <f t="shared" si="43"/>
        <v/>
      </c>
      <c r="AY64" s="23" t="str">
        <f t="shared" si="44"/>
        <v/>
      </c>
      <c r="AZ64" s="23" t="str">
        <f t="shared" si="45"/>
        <v/>
      </c>
      <c r="BA64" s="23" t="str">
        <f t="shared" si="46"/>
        <v/>
      </c>
      <c r="BB64" s="23" t="str">
        <f t="shared" si="47"/>
        <v/>
      </c>
      <c r="BC64" s="23" t="str">
        <f t="shared" si="48"/>
        <v/>
      </c>
      <c r="BD64" s="23" t="str">
        <f t="shared" si="49"/>
        <v/>
      </c>
      <c r="BE64" s="23" t="str">
        <f t="shared" si="50"/>
        <v/>
      </c>
      <c r="BF64" s="23" t="str">
        <f t="shared" si="51"/>
        <v/>
      </c>
      <c r="BG64" s="23" t="str">
        <f t="shared" si="52"/>
        <v/>
      </c>
      <c r="BH64" s="23" t="str">
        <f t="shared" si="53"/>
        <v/>
      </c>
      <c r="BI64" s="23" t="str">
        <f t="shared" si="54"/>
        <v/>
      </c>
      <c r="BJ64" s="23" t="str">
        <f t="shared" si="55"/>
        <v/>
      </c>
      <c r="BK64" s="23" t="str">
        <f t="shared" si="56"/>
        <v/>
      </c>
      <c r="BL64" s="23" t="str">
        <f t="shared" si="57"/>
        <v/>
      </c>
      <c r="BM64" s="23" t="str">
        <f t="shared" si="58"/>
        <v/>
      </c>
      <c r="BN64" s="23" t="str">
        <f t="shared" si="59"/>
        <v/>
      </c>
      <c r="BO64" s="23" t="str">
        <f t="shared" si="60"/>
        <v/>
      </c>
      <c r="BP64" s="23" t="str">
        <f t="shared" si="61"/>
        <v/>
      </c>
      <c r="BQ64" s="23" t="str">
        <f t="shared" si="62"/>
        <v/>
      </c>
      <c r="BR64" s="23" t="str">
        <f t="shared" si="63"/>
        <v/>
      </c>
      <c r="BS64" s="23" t="str">
        <f t="shared" si="64"/>
        <v/>
      </c>
      <c r="BT64" s="23" t="str">
        <f t="shared" si="65"/>
        <v/>
      </c>
      <c r="BU64" s="23" t="str">
        <f t="shared" si="66"/>
        <v/>
      </c>
      <c r="BV64" s="23" t="str">
        <f t="shared" si="67"/>
        <v/>
      </c>
      <c r="BW64" s="23" t="str">
        <f t="shared" si="68"/>
        <v/>
      </c>
      <c r="BX64" s="23" t="str">
        <f t="shared" si="69"/>
        <v/>
      </c>
      <c r="BY64" s="23" t="str">
        <f t="shared" si="70"/>
        <v/>
      </c>
      <c r="BZ64" s="23" t="str">
        <f t="shared" si="71"/>
        <v/>
      </c>
      <c r="CA64" s="23" t="str">
        <f t="shared" si="72"/>
        <v/>
      </c>
      <c r="CB64" s="23" t="str">
        <f t="shared" si="73"/>
        <v/>
      </c>
      <c r="CC64" s="23" t="str">
        <f t="shared" si="74"/>
        <v/>
      </c>
      <c r="CD64" s="23" t="str">
        <f t="shared" si="75"/>
        <v/>
      </c>
      <c r="CE64" s="23" t="str">
        <f t="shared" si="76"/>
        <v/>
      </c>
      <c r="CF64" s="23" t="str">
        <f t="shared" si="77"/>
        <v/>
      </c>
      <c r="CG64" s="23" t="str">
        <f t="shared" si="78"/>
        <v/>
      </c>
      <c r="CH64" s="23" t="str">
        <f t="shared" si="79"/>
        <v/>
      </c>
      <c r="CI64" s="23" t="str">
        <f t="shared" si="80"/>
        <v/>
      </c>
      <c r="CJ64" s="23" t="str">
        <f t="shared" si="81"/>
        <v/>
      </c>
      <c r="CK64" s="23" t="str">
        <f t="shared" si="82"/>
        <v/>
      </c>
      <c r="CL64" s="23" t="str">
        <f t="shared" si="83"/>
        <v/>
      </c>
      <c r="CM64" s="23" t="str">
        <f t="shared" si="84"/>
        <v/>
      </c>
      <c r="CN64" s="23" t="str">
        <f t="shared" si="85"/>
        <v/>
      </c>
      <c r="CO64" s="23" t="str">
        <f t="shared" si="86"/>
        <v/>
      </c>
      <c r="CP64" s="23" t="str">
        <f t="shared" si="87"/>
        <v/>
      </c>
      <c r="CQ64" s="23" t="str">
        <f t="shared" si="88"/>
        <v/>
      </c>
      <c r="CR64" s="23" t="str">
        <f t="shared" si="89"/>
        <v/>
      </c>
      <c r="CS64" s="23" t="str">
        <f t="shared" si="90"/>
        <v/>
      </c>
      <c r="CT64" s="23" t="str">
        <f t="shared" si="91"/>
        <v/>
      </c>
      <c r="CU64" s="23" t="str">
        <f t="shared" si="92"/>
        <v/>
      </c>
      <c r="CV64" s="23" t="str">
        <f t="shared" si="93"/>
        <v/>
      </c>
      <c r="CW64" s="23" t="str">
        <f t="shared" si="94"/>
        <v/>
      </c>
      <c r="CX64" s="23" t="str">
        <f t="shared" si="95"/>
        <v/>
      </c>
      <c r="CY64" s="23" t="str">
        <f t="shared" si="96"/>
        <v/>
      </c>
      <c r="CZ64" s="23" t="str">
        <f t="shared" si="97"/>
        <v/>
      </c>
      <c r="DA64" s="23" t="str">
        <f t="shared" si="98"/>
        <v/>
      </c>
      <c r="DB64" s="23" t="str">
        <f t="shared" si="99"/>
        <v/>
      </c>
      <c r="DC64" s="23" t="e">
        <f t="shared" si="100"/>
        <v>#N/A</v>
      </c>
      <c r="DD64" s="23" t="str">
        <f t="shared" si="101"/>
        <v>00</v>
      </c>
      <c r="DE64" s="23" t="str">
        <f t="shared" si="102"/>
        <v>A</v>
      </c>
      <c r="DF64" s="23" t="e">
        <f t="shared" si="103"/>
        <v>#N/A</v>
      </c>
      <c r="DG64" s="23" t="str">
        <f t="shared" si="104"/>
        <v/>
      </c>
      <c r="DH64" s="23" t="str">
        <f t="shared" si="105"/>
        <v/>
      </c>
      <c r="DI64" s="23" t="str">
        <f t="shared" si="106"/>
        <v/>
      </c>
      <c r="DJ64" s="23" t="str">
        <f t="shared" si="107"/>
        <v/>
      </c>
      <c r="DK64" s="23" t="str">
        <f t="shared" si="108"/>
        <v>XXX</v>
      </c>
      <c r="DL64" s="23" t="str">
        <f t="shared" si="109"/>
        <v>XXX</v>
      </c>
      <c r="DM64" s="23" t="str">
        <f t="shared" si="110"/>
        <v>X</v>
      </c>
      <c r="DN64" s="23" t="str">
        <f t="shared" si="111"/>
        <v>X</v>
      </c>
      <c r="DO64" s="23" t="str">
        <f t="shared" si="112"/>
        <v>X</v>
      </c>
      <c r="DP64" s="23" t="str">
        <f t="shared" si="113"/>
        <v>X</v>
      </c>
      <c r="DQ64" s="23" t="str">
        <f t="shared" si="114"/>
        <v>X</v>
      </c>
      <c r="DR64" s="23" t="str">
        <f t="shared" si="115"/>
        <v>X</v>
      </c>
      <c r="DS64" s="23" t="str">
        <f t="shared" si="116"/>
        <v>0</v>
      </c>
      <c r="DT64" s="23" t="str">
        <f t="shared" si="117"/>
        <v>0</v>
      </c>
      <c r="DU64" s="23" t="str">
        <f t="shared" si="118"/>
        <v>A</v>
      </c>
      <c r="DV64" s="23" t="e">
        <f t="shared" si="119"/>
        <v>#N/A</v>
      </c>
      <c r="DW64" s="23" t="e">
        <f t="shared" si="120"/>
        <v>#N/A</v>
      </c>
      <c r="DX64" s="23" t="e">
        <f t="shared" si="121"/>
        <v>#N/A</v>
      </c>
      <c r="DY64" s="23" t="e">
        <f t="shared" si="122"/>
        <v>#N/A</v>
      </c>
      <c r="DZ64" s="23" t="e">
        <f t="shared" si="123"/>
        <v>#N/A</v>
      </c>
      <c r="EA64" s="23" t="e">
        <f t="shared" si="124"/>
        <v>#N/A</v>
      </c>
      <c r="EB64" s="23">
        <f t="shared" si="125"/>
        <v>25</v>
      </c>
      <c r="EC64" s="23">
        <f t="shared" si="126"/>
        <v>23</v>
      </c>
      <c r="ED64" s="23">
        <f t="shared" si="127"/>
        <v>25</v>
      </c>
      <c r="EE64" s="23">
        <f t="shared" si="128"/>
        <v>23</v>
      </c>
      <c r="EF64" s="23">
        <f t="shared" si="129"/>
        <v>25</v>
      </c>
      <c r="EG64" s="23">
        <f t="shared" si="130"/>
        <v>23</v>
      </c>
      <c r="EH64" s="23">
        <f t="shared" si="131"/>
        <v>1</v>
      </c>
      <c r="EI64" s="23">
        <f t="shared" si="132"/>
        <v>0</v>
      </c>
      <c r="EJ64" s="23">
        <f t="shared" si="133"/>
        <v>1</v>
      </c>
      <c r="EK64" s="23" t="e">
        <f t="shared" si="134"/>
        <v>#N/A</v>
      </c>
      <c r="EL64" s="23" t="e">
        <f t="shared" si="135"/>
        <v>#N/A</v>
      </c>
      <c r="EM64" s="23" t="e">
        <f t="shared" si="136"/>
        <v>#N/A</v>
      </c>
      <c r="EN64" s="23" t="e">
        <f t="shared" si="137"/>
        <v>#N/A</v>
      </c>
      <c r="EO64" s="23" t="e">
        <f t="shared" si="138"/>
        <v>#N/A</v>
      </c>
      <c r="EP64" s="23" t="e">
        <f t="shared" si="139"/>
        <v>#N/A</v>
      </c>
      <c r="EQ64" s="23" t="e">
        <f t="shared" si="140"/>
        <v>#N/A</v>
      </c>
      <c r="ER64" s="23" t="e">
        <f t="shared" si="141"/>
        <v>#N/A</v>
      </c>
    </row>
    <row r="65" spans="1:148" x14ac:dyDescent="0.25">
      <c r="A65" s="26"/>
      <c r="B65" s="26"/>
      <c r="C65" s="25"/>
      <c r="D65" s="2"/>
      <c r="E65" s="25"/>
      <c r="F65" s="25"/>
      <c r="G65" s="22" t="e">
        <f t="shared" si="0"/>
        <v>#N/A</v>
      </c>
      <c r="H65" s="23">
        <f t="shared" si="1"/>
        <v>1900</v>
      </c>
      <c r="I65" s="23">
        <f t="shared" si="2"/>
        <v>1</v>
      </c>
      <c r="J65" s="23">
        <f t="shared" si="3"/>
        <v>0</v>
      </c>
      <c r="K65" s="23" t="str">
        <f t="shared" si="4"/>
        <v/>
      </c>
      <c r="L65" s="23" t="str">
        <f t="shared" si="5"/>
        <v/>
      </c>
      <c r="M65" s="23" t="str">
        <f t="shared" si="6"/>
        <v/>
      </c>
      <c r="N65" s="23" t="str">
        <f t="shared" si="7"/>
        <v/>
      </c>
      <c r="O65" s="23" t="str">
        <f t="shared" si="8"/>
        <v/>
      </c>
      <c r="P65" s="23" t="str">
        <f t="shared" si="9"/>
        <v/>
      </c>
      <c r="Q65" s="23" t="str">
        <f t="shared" si="10"/>
        <v/>
      </c>
      <c r="R65" s="23" t="str">
        <f t="shared" si="11"/>
        <v/>
      </c>
      <c r="S65" s="23" t="str">
        <f t="shared" si="12"/>
        <v/>
      </c>
      <c r="T65" s="23" t="str">
        <f t="shared" si="13"/>
        <v/>
      </c>
      <c r="U65" s="23" t="str">
        <f t="shared" si="14"/>
        <v/>
      </c>
      <c r="V65" s="23" t="str">
        <f t="shared" si="15"/>
        <v/>
      </c>
      <c r="W65" s="23" t="str">
        <f t="shared" si="16"/>
        <v/>
      </c>
      <c r="X65" s="23" t="str">
        <f t="shared" si="17"/>
        <v/>
      </c>
      <c r="Y65" s="23" t="str">
        <f t="shared" si="18"/>
        <v/>
      </c>
      <c r="Z65" s="23" t="str">
        <f t="shared" si="19"/>
        <v/>
      </c>
      <c r="AA65" s="23" t="str">
        <f t="shared" si="20"/>
        <v/>
      </c>
      <c r="AB65" s="23" t="str">
        <f t="shared" si="21"/>
        <v/>
      </c>
      <c r="AC65" s="23" t="str">
        <f t="shared" si="22"/>
        <v/>
      </c>
      <c r="AD65" s="23" t="str">
        <f t="shared" si="23"/>
        <v/>
      </c>
      <c r="AE65" s="23" t="str">
        <f t="shared" si="24"/>
        <v/>
      </c>
      <c r="AF65" s="23" t="str">
        <f t="shared" si="25"/>
        <v/>
      </c>
      <c r="AG65" s="23" t="str">
        <f t="shared" si="26"/>
        <v/>
      </c>
      <c r="AH65" s="23" t="str">
        <f t="shared" si="27"/>
        <v/>
      </c>
      <c r="AI65" s="23" t="str">
        <f t="shared" si="28"/>
        <v/>
      </c>
      <c r="AJ65" s="23" t="str">
        <f t="shared" si="29"/>
        <v/>
      </c>
      <c r="AK65" s="23" t="str">
        <f t="shared" si="30"/>
        <v/>
      </c>
      <c r="AL65" s="23" t="str">
        <f t="shared" si="31"/>
        <v/>
      </c>
      <c r="AM65" s="23" t="str">
        <f t="shared" si="32"/>
        <v/>
      </c>
      <c r="AN65" s="23" t="str">
        <f t="shared" si="33"/>
        <v/>
      </c>
      <c r="AO65" s="23" t="str">
        <f t="shared" si="34"/>
        <v/>
      </c>
      <c r="AP65" s="23" t="str">
        <f t="shared" si="35"/>
        <v/>
      </c>
      <c r="AQ65" s="23" t="str">
        <f t="shared" si="36"/>
        <v/>
      </c>
      <c r="AR65" s="23" t="str">
        <f t="shared" si="37"/>
        <v/>
      </c>
      <c r="AS65" s="23" t="str">
        <f t="shared" si="38"/>
        <v/>
      </c>
      <c r="AT65" s="23" t="str">
        <f t="shared" si="39"/>
        <v/>
      </c>
      <c r="AU65" s="23" t="str">
        <f t="shared" si="40"/>
        <v/>
      </c>
      <c r="AV65" s="23" t="str">
        <f t="shared" si="41"/>
        <v/>
      </c>
      <c r="AW65" s="23" t="str">
        <f t="shared" si="42"/>
        <v/>
      </c>
      <c r="AX65" s="23" t="str">
        <f t="shared" si="43"/>
        <v/>
      </c>
      <c r="AY65" s="23" t="str">
        <f t="shared" si="44"/>
        <v/>
      </c>
      <c r="AZ65" s="23" t="str">
        <f t="shared" si="45"/>
        <v/>
      </c>
      <c r="BA65" s="23" t="str">
        <f t="shared" si="46"/>
        <v/>
      </c>
      <c r="BB65" s="23" t="str">
        <f t="shared" si="47"/>
        <v/>
      </c>
      <c r="BC65" s="23" t="str">
        <f t="shared" si="48"/>
        <v/>
      </c>
      <c r="BD65" s="23" t="str">
        <f t="shared" si="49"/>
        <v/>
      </c>
      <c r="BE65" s="23" t="str">
        <f t="shared" si="50"/>
        <v/>
      </c>
      <c r="BF65" s="23" t="str">
        <f t="shared" si="51"/>
        <v/>
      </c>
      <c r="BG65" s="23" t="str">
        <f t="shared" si="52"/>
        <v/>
      </c>
      <c r="BH65" s="23" t="str">
        <f t="shared" si="53"/>
        <v/>
      </c>
      <c r="BI65" s="23" t="str">
        <f t="shared" si="54"/>
        <v/>
      </c>
      <c r="BJ65" s="23" t="str">
        <f t="shared" si="55"/>
        <v/>
      </c>
      <c r="BK65" s="23" t="str">
        <f t="shared" si="56"/>
        <v/>
      </c>
      <c r="BL65" s="23" t="str">
        <f t="shared" si="57"/>
        <v/>
      </c>
      <c r="BM65" s="23" t="str">
        <f t="shared" si="58"/>
        <v/>
      </c>
      <c r="BN65" s="23" t="str">
        <f t="shared" si="59"/>
        <v/>
      </c>
      <c r="BO65" s="23" t="str">
        <f t="shared" si="60"/>
        <v/>
      </c>
      <c r="BP65" s="23" t="str">
        <f t="shared" si="61"/>
        <v/>
      </c>
      <c r="BQ65" s="23" t="str">
        <f t="shared" si="62"/>
        <v/>
      </c>
      <c r="BR65" s="23" t="str">
        <f t="shared" si="63"/>
        <v/>
      </c>
      <c r="BS65" s="23" t="str">
        <f t="shared" si="64"/>
        <v/>
      </c>
      <c r="BT65" s="23" t="str">
        <f t="shared" si="65"/>
        <v/>
      </c>
      <c r="BU65" s="23" t="str">
        <f t="shared" si="66"/>
        <v/>
      </c>
      <c r="BV65" s="23" t="str">
        <f t="shared" si="67"/>
        <v/>
      </c>
      <c r="BW65" s="23" t="str">
        <f t="shared" si="68"/>
        <v/>
      </c>
      <c r="BX65" s="23" t="str">
        <f t="shared" si="69"/>
        <v/>
      </c>
      <c r="BY65" s="23" t="str">
        <f t="shared" si="70"/>
        <v/>
      </c>
      <c r="BZ65" s="23" t="str">
        <f t="shared" si="71"/>
        <v/>
      </c>
      <c r="CA65" s="23" t="str">
        <f t="shared" si="72"/>
        <v/>
      </c>
      <c r="CB65" s="23" t="str">
        <f t="shared" si="73"/>
        <v/>
      </c>
      <c r="CC65" s="23" t="str">
        <f t="shared" si="74"/>
        <v/>
      </c>
      <c r="CD65" s="23" t="str">
        <f t="shared" si="75"/>
        <v/>
      </c>
      <c r="CE65" s="23" t="str">
        <f t="shared" si="76"/>
        <v/>
      </c>
      <c r="CF65" s="23" t="str">
        <f t="shared" si="77"/>
        <v/>
      </c>
      <c r="CG65" s="23" t="str">
        <f t="shared" si="78"/>
        <v/>
      </c>
      <c r="CH65" s="23" t="str">
        <f t="shared" si="79"/>
        <v/>
      </c>
      <c r="CI65" s="23" t="str">
        <f t="shared" si="80"/>
        <v/>
      </c>
      <c r="CJ65" s="23" t="str">
        <f t="shared" si="81"/>
        <v/>
      </c>
      <c r="CK65" s="23" t="str">
        <f t="shared" si="82"/>
        <v/>
      </c>
      <c r="CL65" s="23" t="str">
        <f t="shared" si="83"/>
        <v/>
      </c>
      <c r="CM65" s="23" t="str">
        <f t="shared" si="84"/>
        <v/>
      </c>
      <c r="CN65" s="23" t="str">
        <f t="shared" si="85"/>
        <v/>
      </c>
      <c r="CO65" s="23" t="str">
        <f t="shared" si="86"/>
        <v/>
      </c>
      <c r="CP65" s="23" t="str">
        <f t="shared" si="87"/>
        <v/>
      </c>
      <c r="CQ65" s="23" t="str">
        <f t="shared" si="88"/>
        <v/>
      </c>
      <c r="CR65" s="23" t="str">
        <f t="shared" si="89"/>
        <v/>
      </c>
      <c r="CS65" s="23" t="str">
        <f t="shared" si="90"/>
        <v/>
      </c>
      <c r="CT65" s="23" t="str">
        <f t="shared" si="91"/>
        <v/>
      </c>
      <c r="CU65" s="23" t="str">
        <f t="shared" si="92"/>
        <v/>
      </c>
      <c r="CV65" s="23" t="str">
        <f t="shared" si="93"/>
        <v/>
      </c>
      <c r="CW65" s="23" t="str">
        <f t="shared" si="94"/>
        <v/>
      </c>
      <c r="CX65" s="23" t="str">
        <f t="shared" si="95"/>
        <v/>
      </c>
      <c r="CY65" s="23" t="str">
        <f t="shared" si="96"/>
        <v/>
      </c>
      <c r="CZ65" s="23" t="str">
        <f t="shared" si="97"/>
        <v/>
      </c>
      <c r="DA65" s="23" t="str">
        <f t="shared" si="98"/>
        <v/>
      </c>
      <c r="DB65" s="23" t="str">
        <f t="shared" si="99"/>
        <v/>
      </c>
      <c r="DC65" s="23" t="e">
        <f t="shared" si="100"/>
        <v>#N/A</v>
      </c>
      <c r="DD65" s="23" t="str">
        <f t="shared" si="101"/>
        <v>00</v>
      </c>
      <c r="DE65" s="23" t="str">
        <f t="shared" si="102"/>
        <v>A</v>
      </c>
      <c r="DF65" s="23" t="e">
        <f t="shared" si="103"/>
        <v>#N/A</v>
      </c>
      <c r="DG65" s="23" t="str">
        <f t="shared" si="104"/>
        <v/>
      </c>
      <c r="DH65" s="23" t="str">
        <f t="shared" si="105"/>
        <v/>
      </c>
      <c r="DI65" s="23" t="str">
        <f t="shared" si="106"/>
        <v/>
      </c>
      <c r="DJ65" s="23" t="str">
        <f t="shared" si="107"/>
        <v/>
      </c>
      <c r="DK65" s="23" t="str">
        <f t="shared" si="108"/>
        <v>XXX</v>
      </c>
      <c r="DL65" s="23" t="str">
        <f t="shared" si="109"/>
        <v>XXX</v>
      </c>
      <c r="DM65" s="23" t="str">
        <f t="shared" si="110"/>
        <v>X</v>
      </c>
      <c r="DN65" s="23" t="str">
        <f t="shared" si="111"/>
        <v>X</v>
      </c>
      <c r="DO65" s="23" t="str">
        <f t="shared" si="112"/>
        <v>X</v>
      </c>
      <c r="DP65" s="23" t="str">
        <f t="shared" si="113"/>
        <v>X</v>
      </c>
      <c r="DQ65" s="23" t="str">
        <f t="shared" si="114"/>
        <v>X</v>
      </c>
      <c r="DR65" s="23" t="str">
        <f t="shared" si="115"/>
        <v>X</v>
      </c>
      <c r="DS65" s="23" t="str">
        <f t="shared" si="116"/>
        <v>0</v>
      </c>
      <c r="DT65" s="23" t="str">
        <f t="shared" si="117"/>
        <v>0</v>
      </c>
      <c r="DU65" s="23" t="str">
        <f t="shared" si="118"/>
        <v>A</v>
      </c>
      <c r="DV65" s="23" t="e">
        <f t="shared" si="119"/>
        <v>#N/A</v>
      </c>
      <c r="DW65" s="23" t="e">
        <f t="shared" si="120"/>
        <v>#N/A</v>
      </c>
      <c r="DX65" s="23" t="e">
        <f t="shared" si="121"/>
        <v>#N/A</v>
      </c>
      <c r="DY65" s="23" t="e">
        <f t="shared" si="122"/>
        <v>#N/A</v>
      </c>
      <c r="DZ65" s="23" t="e">
        <f t="shared" si="123"/>
        <v>#N/A</v>
      </c>
      <c r="EA65" s="23" t="e">
        <f t="shared" si="124"/>
        <v>#N/A</v>
      </c>
      <c r="EB65" s="23">
        <f t="shared" si="125"/>
        <v>25</v>
      </c>
      <c r="EC65" s="23">
        <f t="shared" si="126"/>
        <v>23</v>
      </c>
      <c r="ED65" s="23">
        <f t="shared" si="127"/>
        <v>25</v>
      </c>
      <c r="EE65" s="23">
        <f t="shared" si="128"/>
        <v>23</v>
      </c>
      <c r="EF65" s="23">
        <f t="shared" si="129"/>
        <v>25</v>
      </c>
      <c r="EG65" s="23">
        <f t="shared" si="130"/>
        <v>23</v>
      </c>
      <c r="EH65" s="23">
        <f t="shared" si="131"/>
        <v>1</v>
      </c>
      <c r="EI65" s="23">
        <f t="shared" si="132"/>
        <v>0</v>
      </c>
      <c r="EJ65" s="23">
        <f t="shared" si="133"/>
        <v>1</v>
      </c>
      <c r="EK65" s="23" t="e">
        <f t="shared" si="134"/>
        <v>#N/A</v>
      </c>
      <c r="EL65" s="23" t="e">
        <f t="shared" si="135"/>
        <v>#N/A</v>
      </c>
      <c r="EM65" s="23" t="e">
        <f t="shared" si="136"/>
        <v>#N/A</v>
      </c>
      <c r="EN65" s="23" t="e">
        <f t="shared" si="137"/>
        <v>#N/A</v>
      </c>
      <c r="EO65" s="23" t="e">
        <f t="shared" si="138"/>
        <v>#N/A</v>
      </c>
      <c r="EP65" s="23" t="e">
        <f t="shared" si="139"/>
        <v>#N/A</v>
      </c>
      <c r="EQ65" s="23" t="e">
        <f t="shared" si="140"/>
        <v>#N/A</v>
      </c>
      <c r="ER65" s="23" t="e">
        <f t="shared" si="141"/>
        <v>#N/A</v>
      </c>
    </row>
    <row r="66" spans="1:148" x14ac:dyDescent="0.25">
      <c r="A66" s="26"/>
      <c r="B66" s="26"/>
      <c r="C66" s="25"/>
      <c r="D66" s="2"/>
      <c r="E66" s="25"/>
      <c r="F66" s="25"/>
      <c r="G66" s="22" t="e">
        <f t="shared" ref="G66:G129" si="142">CONCATENATE(DM66,DN66,DO66,DP66,DQ66,DR66,DS66,DT66,DU66,DV66,DW66,DX66,DY66,DZ66,EA66,ER66)</f>
        <v>#N/A</v>
      </c>
      <c r="H66" s="23">
        <f t="shared" ref="H66:H129" si="143">YEAR(D66)</f>
        <v>1900</v>
      </c>
      <c r="I66" s="23">
        <f t="shared" ref="I66:I129" si="144">MONTH(D66)</f>
        <v>1</v>
      </c>
      <c r="J66" s="23">
        <f t="shared" ref="J66:J129" si="145">DAY(D66)</f>
        <v>0</v>
      </c>
      <c r="K66" s="23" t="str">
        <f t="shared" ref="K66:K129" si="146">IF(ISERROR(VLOOKUP(MID(A66,1,1),consonanti,2,FALSE())),"",VLOOKUP(MID(A66,1,1),consonanti,2,FALSE()))</f>
        <v/>
      </c>
      <c r="L66" s="23" t="str">
        <f t="shared" ref="L66:L129" si="147">IF(ISERROR(VLOOKUP(MID(A66,2,1),consonanti,2,FALSE())),"",VLOOKUP(MID(A66,2,1),consonanti,2,FALSE()))</f>
        <v/>
      </c>
      <c r="M66" s="23" t="str">
        <f t="shared" ref="M66:M129" si="148">IF(ISERROR(VLOOKUP(MID(A66,3,1),consonanti,2,FALSE())),"",VLOOKUP(MID(A66,3,1),consonanti,2,FALSE()))</f>
        <v/>
      </c>
      <c r="N66" s="23" t="str">
        <f t="shared" ref="N66:N129" si="149">IF(ISERROR(VLOOKUP(MID(A66,4,1),consonanti,2,FALSE())),"",VLOOKUP(MID(A66,4,1),consonanti,2,FALSE()))</f>
        <v/>
      </c>
      <c r="O66" s="23" t="str">
        <f t="shared" ref="O66:O129" si="150">IF(ISERROR(VLOOKUP(MID(A66,5,1),consonanti,2,FALSE())),"",VLOOKUP(MID(A66,5,1),consonanti,2,FALSE()))</f>
        <v/>
      </c>
      <c r="P66" s="23" t="str">
        <f t="shared" ref="P66:P129" si="151">IF(ISERROR(VLOOKUP(MID(A66,6,1),consonanti,2,FALSE())),"",VLOOKUP(MID(A66,6,1),consonanti,2,FALSE()))</f>
        <v/>
      </c>
      <c r="Q66" s="23" t="str">
        <f t="shared" ref="Q66:Q129" si="152">IF(ISERROR(VLOOKUP(MID(A66,7,1),consonanti,2,FALSE())),"",VLOOKUP(MID(A66,7,1),consonanti,2,FALSE()))</f>
        <v/>
      </c>
      <c r="R66" s="23" t="str">
        <f t="shared" ref="R66:R129" si="153">IF(ISERROR(VLOOKUP(MID(A66,8,1),consonanti,2,FALSE())),"",VLOOKUP(MID(A66,8,1),consonanti,2,FALSE()))</f>
        <v/>
      </c>
      <c r="S66" s="23" t="str">
        <f t="shared" ref="S66:S129" si="154">IF(ISERROR(VLOOKUP(MID(A66,9,1),consonanti,2,FALSE())),"",VLOOKUP(MID(A66,9,1),consonanti,2,FALSE()))</f>
        <v/>
      </c>
      <c r="T66" s="23" t="str">
        <f t="shared" ref="T66:T129" si="155">IF(ISERROR(VLOOKUP(MID(A66,10,1),consonanti,2,FALSE())),"",VLOOKUP(MID(A66,10,1),consonanti,2,FALSE()))</f>
        <v/>
      </c>
      <c r="U66" s="23" t="str">
        <f t="shared" ref="U66:U129" si="156">IF(ISERROR(VLOOKUP(MID(A66,11,1),consonanti,2,FALSE())),"",VLOOKUP(MID(A66,11,1),consonanti,2,FALSE()))</f>
        <v/>
      </c>
      <c r="V66" s="23" t="str">
        <f t="shared" ref="V66:V129" si="157">IF(ISERROR(VLOOKUP(MID(A66,12,1),consonanti,2,FALSE())),"",VLOOKUP(MID(A66,12,1),consonanti,2,FALSE()))</f>
        <v/>
      </c>
      <c r="W66" s="23" t="str">
        <f t="shared" ref="W66:W129" si="158">IF(ISERROR(VLOOKUP(MID(A66,13,1),consonanti,2,FALSE())),"",VLOOKUP(MID(A66,13,1),consonanti,2,FALSE()))</f>
        <v/>
      </c>
      <c r="X66" s="23" t="str">
        <f t="shared" ref="X66:X129" si="159">IF(ISERROR(VLOOKUP(MID(A66,14,1),consonanti,2,FALSE())),"",VLOOKUP(MID(A66,14,1),consonanti,2,FALSE()))</f>
        <v/>
      </c>
      <c r="Y66" s="23" t="str">
        <f t="shared" ref="Y66:Y129" si="160">IF(ISERROR(VLOOKUP(MID(A66,15,1),consonanti,2,FALSE())),"",VLOOKUP(MID(A66,15,1),consonanti,2,FALSE()))</f>
        <v/>
      </c>
      <c r="Z66" s="23" t="str">
        <f t="shared" ref="Z66:Z129" si="161">IF(ISERROR(VLOOKUP(MID(A66,16,1),consonanti,2,FALSE())),"",VLOOKUP(MID(A66,16,1),consonanti,2,FALSE()))</f>
        <v/>
      </c>
      <c r="AA66" s="23" t="str">
        <f t="shared" ref="AA66:AA129" si="162">IF(ISERROR(VLOOKUP(MID(A66,17,1),consonanti,2,FALSE())),"",VLOOKUP(MID(A66,17,1),consonanti,2,FALSE()))</f>
        <v/>
      </c>
      <c r="AB66" s="23" t="str">
        <f t="shared" ref="AB66:AB129" si="163">IF(ISERROR(VLOOKUP(MID(A66,18,1),consonanti,2,FALSE())),"",VLOOKUP(MID(A66,18,1),consonanti,2,FALSE()))</f>
        <v/>
      </c>
      <c r="AC66" s="23" t="str">
        <f t="shared" ref="AC66:AC129" si="164">IF(ISERROR(VLOOKUP(MID(A66,19,1),consonanti,2,FALSE())),"",VLOOKUP(MID(A66,19,1),consonanti,2,FALSE()))</f>
        <v/>
      </c>
      <c r="AD66" s="23" t="str">
        <f t="shared" ref="AD66:AD129" si="165">IF(ISERROR(VLOOKUP(MID(A66,20,1),consonanti,2,FALSE())),"",VLOOKUP(MID(A66,20,1),consonanti,2,FALSE()))</f>
        <v/>
      </c>
      <c r="AE66" s="23" t="str">
        <f t="shared" ref="AE66:AE129" si="166">IF(ISERROR(VLOOKUP(MID(A66,21,1),consonanti,2,FALSE())),"",VLOOKUP(MID(A66,21,1),consonanti,2,FALSE()))</f>
        <v/>
      </c>
      <c r="AF66" s="23" t="str">
        <f t="shared" ref="AF66:AF129" si="167">IF(ISERROR(VLOOKUP(MID(A66,22,1),consonanti,2,FALSE())),"",VLOOKUP(MID(A66,22,1),consonanti,2,FALSE()))</f>
        <v/>
      </c>
      <c r="AG66" s="23" t="str">
        <f t="shared" ref="AG66:AG129" si="168">IF(ISERROR(VLOOKUP(MID(A66,23,1),consonanti,2,FALSE())),"",VLOOKUP(MID(A66,23,1),consonanti,2,FALSE()))</f>
        <v/>
      </c>
      <c r="AH66" s="23" t="str">
        <f t="shared" ref="AH66:AH129" si="169">IF(ISERROR(VLOOKUP(MID(A66,24,1),consonanti,2,FALSE())),"",VLOOKUP(MID(A66,24,1),consonanti,2,FALSE()))</f>
        <v/>
      </c>
      <c r="AI66" s="23" t="str">
        <f t="shared" ref="AI66:AI129" si="170">IF(ISERROR(VLOOKUP(MID(A66,1,1),vocali,2,FALSE())),"",VLOOKUP(MID(A66,1,1),vocali,2,FALSE()))</f>
        <v/>
      </c>
      <c r="AJ66" s="23" t="str">
        <f t="shared" ref="AJ66:AJ129" si="171">IF(ISERROR(VLOOKUP(MID(A66,2,1),vocali,2,FALSE())),"",VLOOKUP(MID(A66,2,1),vocali,2,FALSE()))</f>
        <v/>
      </c>
      <c r="AK66" s="23" t="str">
        <f t="shared" ref="AK66:AK129" si="172">IF(ISERROR(VLOOKUP(MID(A66,3,1),vocali,2,FALSE())),"",VLOOKUP(MID(A66,3,1),vocali,2,FALSE()))</f>
        <v/>
      </c>
      <c r="AL66" s="23" t="str">
        <f t="shared" ref="AL66:AL129" si="173">IF(ISERROR(VLOOKUP(MID(A66,4,1),vocali,2,FALSE())),"",VLOOKUP(MID(A66,4,1),vocali,2,FALSE()))</f>
        <v/>
      </c>
      <c r="AM66" s="23" t="str">
        <f t="shared" ref="AM66:AM129" si="174">IF(ISERROR(VLOOKUP(MID(A66,5,1),vocali,2,FALSE())),"",VLOOKUP(MID(A66,5,1),vocali,2,FALSE()))</f>
        <v/>
      </c>
      <c r="AN66" s="23" t="str">
        <f t="shared" ref="AN66:AN129" si="175">IF(ISERROR(VLOOKUP(MID(A66,6,1),vocali,2,FALSE())),"",VLOOKUP(MID(A66,6,1),vocali,2,FALSE()))</f>
        <v/>
      </c>
      <c r="AO66" s="23" t="str">
        <f t="shared" ref="AO66:AO129" si="176">IF(ISERROR(VLOOKUP(MID(A66,7,1),vocali,2,FALSE())),"",VLOOKUP(MID(A66,7,1),vocali,2,FALSE()))</f>
        <v/>
      </c>
      <c r="AP66" s="23" t="str">
        <f t="shared" ref="AP66:AP129" si="177">IF(ISERROR(VLOOKUP(MID(A66,8,1),vocali,2,FALSE())),"",VLOOKUP(MID(A66,8,1),vocali,2,FALSE()))</f>
        <v/>
      </c>
      <c r="AQ66" s="23" t="str">
        <f t="shared" ref="AQ66:AQ129" si="178">IF(ISERROR(VLOOKUP(MID(A66,9,1),vocali,2,FALSE())),"",VLOOKUP(MID(A66,9,1),vocali,2,FALSE()))</f>
        <v/>
      </c>
      <c r="AR66" s="23" t="str">
        <f t="shared" ref="AR66:AR129" si="179">IF(ISERROR(VLOOKUP(MID(A66,10,1),vocali,2,FALSE())),"",VLOOKUP(MID(A66,10,1),vocali,2,FALSE()))</f>
        <v/>
      </c>
      <c r="AS66" s="23" t="str">
        <f t="shared" ref="AS66:AS129" si="180">IF(ISERROR(VLOOKUP(MID(A66,11,1),vocali,2,FALSE())),"",VLOOKUP(MID(A66,11,1),vocali,2,FALSE()))</f>
        <v/>
      </c>
      <c r="AT66" s="23" t="str">
        <f t="shared" ref="AT66:AT129" si="181">IF(ISERROR(VLOOKUP(MID(A66,12,1),vocali,2,FALSE())),"",VLOOKUP(MID(A66,12,1),vocali,2,FALSE()))</f>
        <v/>
      </c>
      <c r="AU66" s="23" t="str">
        <f t="shared" ref="AU66:AU129" si="182">IF(ISERROR(VLOOKUP(MID(A66,13,1),vocali,2,FALSE())),"",VLOOKUP(MID(A66,13,1),vocali,2,FALSE()))</f>
        <v/>
      </c>
      <c r="AV66" s="23" t="str">
        <f t="shared" ref="AV66:AV129" si="183">IF(ISERROR(VLOOKUP(MID(A66,14,1),vocali,2,FALSE())),"",VLOOKUP(MID(A66,14,1),vocali,2,FALSE()))</f>
        <v/>
      </c>
      <c r="AW66" s="23" t="str">
        <f t="shared" ref="AW66:AW129" si="184">IF(ISERROR(VLOOKUP(MID(A66,15,1),vocali,2,FALSE())),"",VLOOKUP(MID(A66,15,1),vocali,2,FALSE()))</f>
        <v/>
      </c>
      <c r="AX66" s="23" t="str">
        <f t="shared" ref="AX66:AX129" si="185">IF(ISERROR(VLOOKUP(MID(A66,16,1),vocali,2,FALSE())),"",VLOOKUP(MID(A66,16,1),vocali,2,FALSE()))</f>
        <v/>
      </c>
      <c r="AY66" s="23" t="str">
        <f t="shared" ref="AY66:AY129" si="186">IF(ISERROR(VLOOKUP(MID(A66,17,1),vocali,2,FALSE())),"",VLOOKUP(MID(A66,17,1),vocali,2,FALSE()))</f>
        <v/>
      </c>
      <c r="AZ66" s="23" t="str">
        <f t="shared" ref="AZ66:AZ129" si="187">IF(ISERROR(VLOOKUP(MID(A66,18,1),vocali,2,FALSE())),"",VLOOKUP(MID(A66,18,1),vocali,2,FALSE()))</f>
        <v/>
      </c>
      <c r="BA66" s="23" t="str">
        <f t="shared" ref="BA66:BA129" si="188">IF(ISERROR(VLOOKUP(MID(A66,19,1),vocali,2,FALSE())),"",VLOOKUP(MID(A66,19,1),vocali,2,FALSE()))</f>
        <v/>
      </c>
      <c r="BB66" s="23" t="str">
        <f t="shared" ref="BB66:BB129" si="189">IF(ISERROR(VLOOKUP(MID(A66,20,1),vocali,2,FALSE())),"",VLOOKUP(MID(A66,20,1),vocali,2,FALSE()))</f>
        <v/>
      </c>
      <c r="BC66" s="23" t="str">
        <f t="shared" ref="BC66:BC129" si="190">IF(ISERROR(VLOOKUP(MID(A66,21,1),vocali,2,FALSE())),"",VLOOKUP(MID(A66,21,1),vocali,2,FALSE()))</f>
        <v/>
      </c>
      <c r="BD66" s="23" t="str">
        <f t="shared" ref="BD66:BD129" si="191">IF(ISERROR(VLOOKUP(MID(A66,22,1),vocali,2,FALSE())),"",VLOOKUP(MID(A66,22,1),vocali,2,FALSE()))</f>
        <v/>
      </c>
      <c r="BE66" s="23" t="str">
        <f t="shared" ref="BE66:BE129" si="192">IF(ISERROR(VLOOKUP(MID(A66,23,1),vocali,2,FALSE())),"",VLOOKUP(MID(A66,23,1),vocali,2,FALSE()))</f>
        <v/>
      </c>
      <c r="BF66" s="23" t="str">
        <f t="shared" ref="BF66:BF129" si="193">IF(ISERROR(VLOOKUP(MID(A66,24,1),vocali,2,FALSE())),"",VLOOKUP(MID(A66,24,1),vocali,2,FALSE()))</f>
        <v/>
      </c>
      <c r="BG66" s="23" t="str">
        <f t="shared" ref="BG66:BG129" si="194">IF(ISERROR(VLOOKUP(MID(B66,1,1),consonanti,2,FALSE())),"",VLOOKUP(MID(B66,1,1),consonanti,2,FALSE()))</f>
        <v/>
      </c>
      <c r="BH66" s="23" t="str">
        <f t="shared" ref="BH66:BH129" si="195">IF(ISERROR(VLOOKUP(MID(B66,2,1),consonanti,2,FALSE())),"",VLOOKUP(MID(B66,2,1),consonanti,2,FALSE()))</f>
        <v/>
      </c>
      <c r="BI66" s="23" t="str">
        <f t="shared" ref="BI66:BI129" si="196">IF(ISERROR(VLOOKUP(MID(B66,3,1),consonanti,2,FALSE())),"",VLOOKUP(MID(B66,3,1),consonanti,2,FALSE()))</f>
        <v/>
      </c>
      <c r="BJ66" s="23" t="str">
        <f t="shared" ref="BJ66:BJ129" si="197">IF(ISERROR(VLOOKUP(MID(B66,4,1),consonanti,2,FALSE())),"",VLOOKUP(MID(B66,4,1),consonanti,2,FALSE()))</f>
        <v/>
      </c>
      <c r="BK66" s="23" t="str">
        <f t="shared" ref="BK66:BK129" si="198">IF(ISERROR(VLOOKUP(MID(B66,5,1),consonanti,2,FALSE())),"",VLOOKUP(MID(B66,5,1),consonanti,2,FALSE()))</f>
        <v/>
      </c>
      <c r="BL66" s="23" t="str">
        <f t="shared" ref="BL66:BL129" si="199">IF(ISERROR(VLOOKUP(MID(B66,6,1),consonanti,2,FALSE())),"",VLOOKUP(MID(B66,6,1),consonanti,2,FALSE()))</f>
        <v/>
      </c>
      <c r="BM66" s="23" t="str">
        <f t="shared" ref="BM66:BM129" si="200">IF(ISERROR(VLOOKUP(MID(B66,7,1),consonanti,2,FALSE())),"",VLOOKUP(MID(B66,7,1),consonanti,2,FALSE()))</f>
        <v/>
      </c>
      <c r="BN66" s="23" t="str">
        <f t="shared" ref="BN66:BN129" si="201">IF(ISERROR(VLOOKUP(MID(B66,8,1),consonanti,2,FALSE())),"",VLOOKUP(MID(B66,8,1),consonanti,2,FALSE()))</f>
        <v/>
      </c>
      <c r="BO66" s="23" t="str">
        <f t="shared" ref="BO66:BO129" si="202">IF(ISERROR(VLOOKUP(MID(B66,9,1),consonanti,2,FALSE())),"",VLOOKUP(MID(B66,9,1),consonanti,2,FALSE()))</f>
        <v/>
      </c>
      <c r="BP66" s="23" t="str">
        <f t="shared" ref="BP66:BP129" si="203">IF(ISERROR(VLOOKUP(MID(B66,10,1),consonanti,2,FALSE())),"",VLOOKUP(MID(B66,10,1),consonanti,2,FALSE()))</f>
        <v/>
      </c>
      <c r="BQ66" s="23" t="str">
        <f t="shared" ref="BQ66:BQ129" si="204">IF(ISERROR(VLOOKUP(MID(B66,11,1),consonanti,2,FALSE())),"",VLOOKUP(MID(B66,11,1),consonanti,2,FALSE()))</f>
        <v/>
      </c>
      <c r="BR66" s="23" t="str">
        <f t="shared" ref="BR66:BR129" si="205">IF(ISERROR(VLOOKUP(MID(B66,12,1),consonanti,2,FALSE())),"",VLOOKUP(MID(B66,12,1),consonanti,2,FALSE()))</f>
        <v/>
      </c>
      <c r="BS66" s="23" t="str">
        <f t="shared" ref="BS66:BS129" si="206">IF(ISERROR(VLOOKUP(MID(B66,13,1),consonanti,2,FALSE())),"",VLOOKUP(MID(B66,13,1),consonanti,2,FALSE()))</f>
        <v/>
      </c>
      <c r="BT66" s="23" t="str">
        <f t="shared" ref="BT66:BT129" si="207">IF(ISERROR(VLOOKUP(MID(B66,14,1),consonanti,2,FALSE())),"",VLOOKUP(MID(B66,14,1),consonanti,2,FALSE()))</f>
        <v/>
      </c>
      <c r="BU66" s="23" t="str">
        <f t="shared" ref="BU66:BU129" si="208">IF(ISERROR(VLOOKUP(MID(B66,15,1),consonanti,2,FALSE())),"",VLOOKUP(MID(B66,15,1),consonanti,2,FALSE()))</f>
        <v/>
      </c>
      <c r="BV66" s="23" t="str">
        <f t="shared" ref="BV66:BV129" si="209">IF(ISERROR(VLOOKUP(MID(B66,16,1),consonanti,2,FALSE())),"",VLOOKUP(MID(B66,16,1),consonanti,2,FALSE()))</f>
        <v/>
      </c>
      <c r="BW66" s="23" t="str">
        <f t="shared" ref="BW66:BW129" si="210">IF(ISERROR(VLOOKUP(MID(B66,17,1),consonanti,2,FALSE())),"",VLOOKUP(MID(B66,17,1),consonanti,2,FALSE()))</f>
        <v/>
      </c>
      <c r="BX66" s="23" t="str">
        <f t="shared" ref="BX66:BX129" si="211">IF(ISERROR(VLOOKUP(MID(B66,18,1),consonanti,2,FALSE())),"",VLOOKUP(MID(B66,18,1),consonanti,2,FALSE()))</f>
        <v/>
      </c>
      <c r="BY66" s="23" t="str">
        <f t="shared" ref="BY66:BY129" si="212">IF(ISERROR(VLOOKUP(MID(B66,19,1),consonanti,2,FALSE())),"",VLOOKUP(MID(B66,19,1),consonanti,2,FALSE()))</f>
        <v/>
      </c>
      <c r="BZ66" s="23" t="str">
        <f t="shared" ref="BZ66:BZ129" si="213">IF(ISERROR(VLOOKUP(MID(B66,20,1),consonanti,2,FALSE())),"",VLOOKUP(MID(B66,20,1),consonanti,2,FALSE()))</f>
        <v/>
      </c>
      <c r="CA66" s="23" t="str">
        <f t="shared" ref="CA66:CA129" si="214">IF(ISERROR(VLOOKUP(MID(B66,21,1),consonanti,2,FALSE())),"",VLOOKUP(MID(B66,21,1),consonanti,2,FALSE()))</f>
        <v/>
      </c>
      <c r="CB66" s="23" t="str">
        <f t="shared" ref="CB66:CB129" si="215">IF(ISERROR(VLOOKUP(MID(B66,22,1),consonanti,2,FALSE())),"",VLOOKUP(MID(B66,22,1),consonanti,2,FALSE()))</f>
        <v/>
      </c>
      <c r="CC66" s="23" t="str">
        <f t="shared" ref="CC66:CC129" si="216">IF(ISERROR(VLOOKUP(MID(B66,23,1),consonanti,2,FALSE())),"",VLOOKUP(MID(B66,23,1),consonanti,2,FALSE()))</f>
        <v/>
      </c>
      <c r="CD66" s="23" t="str">
        <f t="shared" ref="CD66:CD129" si="217">IF(ISERROR(VLOOKUP(MID(B66,24,1),consonanti,2,FALSE())),"",VLOOKUP(MID(B66,24,1),consonanti,2,FALSE()))</f>
        <v/>
      </c>
      <c r="CE66" s="23" t="str">
        <f t="shared" ref="CE66:CE129" si="218">IF(ISERROR(VLOOKUP(MID(B66,1,1),vocali,2,FALSE())),"",VLOOKUP(MID(B66,1,1),vocali,2,FALSE()))</f>
        <v/>
      </c>
      <c r="CF66" s="23" t="str">
        <f t="shared" ref="CF66:CF129" si="219">IF(ISERROR(VLOOKUP(MID(B66,2,1),vocali,2,FALSE())),"",VLOOKUP(MID(B66,2,1),vocali,2,FALSE()))</f>
        <v/>
      </c>
      <c r="CG66" s="23" t="str">
        <f t="shared" ref="CG66:CG129" si="220">IF(ISERROR(VLOOKUP(MID(B66,3,1),vocali,2,FALSE())),"",VLOOKUP(MID(B66,3,1),vocali,2,FALSE()))</f>
        <v/>
      </c>
      <c r="CH66" s="23" t="str">
        <f t="shared" ref="CH66:CH129" si="221">IF(ISERROR(VLOOKUP(MID(B66,4,1),vocali,2,FALSE())),"",VLOOKUP(MID(B66,4,1),vocali,2,FALSE()))</f>
        <v/>
      </c>
      <c r="CI66" s="23" t="str">
        <f t="shared" ref="CI66:CI129" si="222">IF(ISERROR(VLOOKUP(MID(B66,5,1),vocali,2,FALSE())),"",VLOOKUP(MID(B66,5,1),vocali,2,FALSE()))</f>
        <v/>
      </c>
      <c r="CJ66" s="23" t="str">
        <f t="shared" ref="CJ66:CJ129" si="223">IF(ISERROR(VLOOKUP(MID(B66,6,1),vocali,2,FALSE())),"",VLOOKUP(MID(B66,6,1),vocali,2,FALSE()))</f>
        <v/>
      </c>
      <c r="CK66" s="23" t="str">
        <f t="shared" ref="CK66:CK129" si="224">IF(ISERROR(VLOOKUP(MID(B66,7,1),vocali,2,FALSE())),"",VLOOKUP(MID(B66,7,1),vocali,2,FALSE()))</f>
        <v/>
      </c>
      <c r="CL66" s="23" t="str">
        <f t="shared" ref="CL66:CL129" si="225">IF(ISERROR(VLOOKUP(MID(B66,8,1),vocali,2,FALSE())),"",VLOOKUP(MID(B66,8,1),vocali,2,FALSE()))</f>
        <v/>
      </c>
      <c r="CM66" s="23" t="str">
        <f t="shared" ref="CM66:CM129" si="226">IF(ISERROR(VLOOKUP(MID(B66,9,1),vocali,2,FALSE())),"",VLOOKUP(MID(B66,9,1),vocali,2,FALSE()))</f>
        <v/>
      </c>
      <c r="CN66" s="23" t="str">
        <f t="shared" ref="CN66:CN129" si="227">IF(ISERROR(VLOOKUP(MID(B66,10,1),vocali,2,FALSE())),"",VLOOKUP(MID(B66,10,1),vocali,2,FALSE()))</f>
        <v/>
      </c>
      <c r="CO66" s="23" t="str">
        <f t="shared" ref="CO66:CO129" si="228">IF(ISERROR(VLOOKUP(MID(B66,11,1),vocali,2,FALSE())),"",VLOOKUP(MID(B66,11,1),vocali,2,FALSE()))</f>
        <v/>
      </c>
      <c r="CP66" s="23" t="str">
        <f t="shared" ref="CP66:CP129" si="229">IF(ISERROR(VLOOKUP(MID(B66,12,1),vocali,2,FALSE())),"",VLOOKUP(MID(B66,12,1),vocali,2,FALSE()))</f>
        <v/>
      </c>
      <c r="CQ66" s="23" t="str">
        <f t="shared" ref="CQ66:CQ129" si="230">IF(ISERROR(VLOOKUP(MID(B66,13,1),vocali,2,FALSE())),"",VLOOKUP(MID(B66,13,1),vocali,2,FALSE()))</f>
        <v/>
      </c>
      <c r="CR66" s="23" t="str">
        <f t="shared" ref="CR66:CR129" si="231">IF(ISERROR(VLOOKUP(MID(B66,14,1),vocali,2,FALSE())),"",VLOOKUP(MID(B66,14,1),vocali,2,FALSE()))</f>
        <v/>
      </c>
      <c r="CS66" s="23" t="str">
        <f t="shared" ref="CS66:CS129" si="232">IF(ISERROR(VLOOKUP(MID(B66,15,1),vocali,2,FALSE())),"",VLOOKUP(MID(B66,15,1),vocali,2,FALSE()))</f>
        <v/>
      </c>
      <c r="CT66" s="23" t="str">
        <f t="shared" ref="CT66:CT129" si="233">IF(ISERROR(VLOOKUP(MID(B66,16,1),vocali,2,FALSE())),"",VLOOKUP(MID(B66,16,1),vocali,2,FALSE()))</f>
        <v/>
      </c>
      <c r="CU66" s="23" t="str">
        <f t="shared" ref="CU66:CU129" si="234">IF(ISERROR(VLOOKUP(MID(B66,17,1),vocali,2,FALSE())),"",VLOOKUP(MID(B66,17,1),vocali,2,FALSE()))</f>
        <v/>
      </c>
      <c r="CV66" s="23" t="str">
        <f t="shared" ref="CV66:CV129" si="235">IF(ISERROR(VLOOKUP(MID(B66,18,1),vocali,2,FALSE())),"",VLOOKUP(MID(B66,18,1),vocali,2,FALSE()))</f>
        <v/>
      </c>
      <c r="CW66" s="23" t="str">
        <f t="shared" ref="CW66:CW129" si="236">IF(ISERROR(VLOOKUP(MID(B66,19,1),vocali,2,FALSE())),"",VLOOKUP(MID(B66,19,1),vocali,2,FALSE()))</f>
        <v/>
      </c>
      <c r="CX66" s="23" t="str">
        <f t="shared" ref="CX66:CX129" si="237">IF(ISERROR(VLOOKUP(MID(B66,20,1),vocali,2,FALSE())),"",VLOOKUP(MID(B66,20,1),vocali,2,FALSE()))</f>
        <v/>
      </c>
      <c r="CY66" s="23" t="str">
        <f t="shared" ref="CY66:CY129" si="238">IF(ISERROR(VLOOKUP(MID(B66,21,1),vocali,2,FALSE())),"",VLOOKUP(MID(B66,21,1),vocali,2,FALSE()))</f>
        <v/>
      </c>
      <c r="CZ66" s="23" t="str">
        <f t="shared" ref="CZ66:CZ129" si="239">IF(ISERROR(VLOOKUP(MID(B66,22,1),vocali,2,FALSE())),"",VLOOKUP(MID(B66,22,1),vocali,2,FALSE()))</f>
        <v/>
      </c>
      <c r="DA66" s="23" t="str">
        <f t="shared" ref="DA66:DA129" si="240">IF(ISERROR(VLOOKUP(MID(B66,23,1),vocali,2,FALSE())),"",VLOOKUP(MID(B66,23,1),vocali,2,FALSE()))</f>
        <v/>
      </c>
      <c r="DB66" s="23" t="str">
        <f t="shared" ref="DB66:DB129" si="241">IF(ISERROR(VLOOKUP(MID(B66,24,1),vocali,2,FALSE())),"",VLOOKUP(MID(B66,24,1),vocali,2,FALSE()))</f>
        <v/>
      </c>
      <c r="DC66" s="23" t="e">
        <f t="shared" ref="DC66:DC129" si="242">VLOOKUP(E66&amp;" ("&amp;F66&amp;")",comuni,3,FALSE())</f>
        <v>#N/A</v>
      </c>
      <c r="DD66" s="23" t="str">
        <f t="shared" ref="DD66:DD129" si="243">TEXT(RIGHT(H66,2),"00")</f>
        <v>00</v>
      </c>
      <c r="DE66" s="23" t="str">
        <f t="shared" ref="DE66:DE129" si="244">INDEX(mesi,I66)</f>
        <v>A</v>
      </c>
      <c r="DF66" s="23" t="e">
        <f t="shared" ref="DF66:DF129" si="245">TEXT(J66+VLOOKUP(C66,sessi,2),"00")</f>
        <v>#N/A</v>
      </c>
      <c r="DG66" s="23" t="str">
        <f t="shared" ref="DG66:DG129" si="246">CONCATENATE(K66,L66,M66,N66,O66,P66,Q66,R66,S66,T66,U66,V66,W66,X66,Y66,Z66,AA66,AB66,AC66,AD66,AE66,AF66,AG66,AH66)</f>
        <v/>
      </c>
      <c r="DH66" s="23" t="str">
        <f t="shared" ref="DH66:DH129" si="247">CONCATENATE(AI66,AJ66,AK66,AL66,AM66,AN66,AO66,AP66,AQ66,AR66,AS66,AT66,AU66,AV66,AW66,AX66,AY66,AZ66,BA66,BB66,BC66,BD66,BE66,BF66)</f>
        <v/>
      </c>
      <c r="DI66" s="23" t="str">
        <f t="shared" ref="DI66:DI129" si="248">CONCATENATE(BG66,BH66,BI66,BJ66,BK66,BL66,BM66,BN66,BO66,BP66,BQ66,BR66,BS66,BT66,BU66,BV66,BW66,BX66,BY66,BZ66,CA66,CB66,CC66,CD66)</f>
        <v/>
      </c>
      <c r="DJ66" s="23" t="str">
        <f t="shared" ref="DJ66:DJ129" si="249">CONCATENATE(CE66,CF66,CG66,CH66,CI66,CJ66,CK66,CL66,CM66,CN66,CO66,CP66,CQ66,CR66,CS66,CT66,CU66,CV66,CW66,CX66,CY66,CZ66,DA66,DB66)</f>
        <v/>
      </c>
      <c r="DK66" s="23" t="str">
        <f t="shared" ref="DK66:DK129" si="250">MID(MID(DG66,1,3)&amp;DH66&amp;"XXX",1,3)</f>
        <v>XXX</v>
      </c>
      <c r="DL66" s="23" t="str">
        <f t="shared" ref="DL66:DL129" si="251">MID(IF(LEN(DI66)&gt;3,MID(DI66,1,1)&amp;MID(DI66,3,1)&amp;MID(DI66,4,1),MID(DI66,1,3))&amp;IF(LEN(DJ66)&gt;3,MID(DJ66,1,1)&amp;MID(DJ66,2,1)&amp;MID(DJ66,3,1),MID(DJ66,1,3))&amp;"XXX",1,3)</f>
        <v>XXX</v>
      </c>
      <c r="DM66" s="23" t="str">
        <f t="shared" ref="DM66:DM129" si="252">MID(DK66,1,1)</f>
        <v>X</v>
      </c>
      <c r="DN66" s="23" t="str">
        <f t="shared" ref="DN66:DN129" si="253">MID(DK66,2,1)</f>
        <v>X</v>
      </c>
      <c r="DO66" s="23" t="str">
        <f t="shared" ref="DO66:DO129" si="254">MID(DK66,3,1)</f>
        <v>X</v>
      </c>
      <c r="DP66" s="23" t="str">
        <f t="shared" ref="DP66:DP129" si="255">MID(DL66,1,1)</f>
        <v>X</v>
      </c>
      <c r="DQ66" s="23" t="str">
        <f t="shared" ref="DQ66:DQ129" si="256">MID(DL66,2,1)</f>
        <v>X</v>
      </c>
      <c r="DR66" s="23" t="str">
        <f t="shared" ref="DR66:DR129" si="257">MID(DL66,3,1)</f>
        <v>X</v>
      </c>
      <c r="DS66" s="23" t="str">
        <f t="shared" ref="DS66:DS129" si="258">MID(DD66,1,1)</f>
        <v>0</v>
      </c>
      <c r="DT66" s="23" t="str">
        <f t="shared" ref="DT66:DT129" si="259">MID(DD66,2,1)</f>
        <v>0</v>
      </c>
      <c r="DU66" s="23" t="str">
        <f t="shared" ref="DU66:DU129" si="260">MID(DE66,1,1)</f>
        <v>A</v>
      </c>
      <c r="DV66" s="23" t="e">
        <f t="shared" ref="DV66:DV129" si="261">MID(DF66,1,1)</f>
        <v>#N/A</v>
      </c>
      <c r="DW66" s="23" t="e">
        <f t="shared" ref="DW66:DW129" si="262">MID(DF66,2,1)</f>
        <v>#N/A</v>
      </c>
      <c r="DX66" s="23" t="e">
        <f t="shared" ref="DX66:DX129" si="263">MID(DC66,1,1)</f>
        <v>#N/A</v>
      </c>
      <c r="DY66" s="23" t="e">
        <f t="shared" ref="DY66:DY129" si="264">MID(DC66,2,1)</f>
        <v>#N/A</v>
      </c>
      <c r="DZ66" s="23" t="e">
        <f t="shared" ref="DZ66:DZ129" si="265">MID(DC66,3,1)</f>
        <v>#N/A</v>
      </c>
      <c r="EA66" s="23" t="e">
        <f t="shared" ref="EA66:EA129" si="266">MID(DC66,4,1)</f>
        <v>#N/A</v>
      </c>
      <c r="EB66" s="23">
        <f t="shared" ref="EB66:EB129" si="267">VLOOKUP(DM66,Dispari,2,FALSE())</f>
        <v>25</v>
      </c>
      <c r="EC66" s="23">
        <f t="shared" ref="EC66:EC129" si="268">VLOOKUP(DN66,Pari,2,FALSE())</f>
        <v>23</v>
      </c>
      <c r="ED66" s="23">
        <f t="shared" ref="ED66:ED129" si="269">VLOOKUP(DO66,Dispari,2,FALSE())</f>
        <v>25</v>
      </c>
      <c r="EE66" s="23">
        <f t="shared" ref="EE66:EE129" si="270">VLOOKUP(DP66,Pari,2,FALSE())</f>
        <v>23</v>
      </c>
      <c r="EF66" s="23">
        <f t="shared" ref="EF66:EF129" si="271">VLOOKUP(DQ66,Dispari,2,FALSE())</f>
        <v>25</v>
      </c>
      <c r="EG66" s="23">
        <f t="shared" ref="EG66:EG129" si="272">VLOOKUP(DR66,Pari,2,FALSE())</f>
        <v>23</v>
      </c>
      <c r="EH66" s="23">
        <f t="shared" ref="EH66:EH129" si="273">VLOOKUP(DS66,Dispari,2,FALSE())</f>
        <v>1</v>
      </c>
      <c r="EI66" s="23">
        <f t="shared" ref="EI66:EI129" si="274">VLOOKUP(DT66,Pari,2,FALSE())</f>
        <v>0</v>
      </c>
      <c r="EJ66" s="23">
        <f t="shared" ref="EJ66:EJ129" si="275">VLOOKUP(DU66,Dispari,2,FALSE())</f>
        <v>1</v>
      </c>
      <c r="EK66" s="23" t="e">
        <f t="shared" ref="EK66:EK129" si="276">VLOOKUP(DV66,Pari,2,FALSE())</f>
        <v>#N/A</v>
      </c>
      <c r="EL66" s="23" t="e">
        <f t="shared" ref="EL66:EL129" si="277">VLOOKUP(DW66,Dispari,2,FALSE())</f>
        <v>#N/A</v>
      </c>
      <c r="EM66" s="23" t="e">
        <f t="shared" ref="EM66:EM129" si="278">VLOOKUP(DX66,Pari,2,FALSE())</f>
        <v>#N/A</v>
      </c>
      <c r="EN66" s="23" t="e">
        <f t="shared" ref="EN66:EN129" si="279">VLOOKUP(DY66,Dispari,2,FALSE())</f>
        <v>#N/A</v>
      </c>
      <c r="EO66" s="23" t="e">
        <f t="shared" ref="EO66:EO129" si="280">VLOOKUP(DZ66,Pari,2,FALSE())</f>
        <v>#N/A</v>
      </c>
      <c r="EP66" s="23" t="e">
        <f t="shared" ref="EP66:EP129" si="281">VLOOKUP(EA66,Dispari,2,FALSE())</f>
        <v>#N/A</v>
      </c>
      <c r="EQ66" s="23" t="e">
        <f t="shared" ref="EQ66:EQ129" si="282">MOD(SUM(EB66:EP66),26)</f>
        <v>#N/A</v>
      </c>
      <c r="ER66" s="23" t="e">
        <f t="shared" ref="ER66:ER129" si="283">VLOOKUP(EQ66,resto,2,FALSE())</f>
        <v>#N/A</v>
      </c>
    </row>
    <row r="67" spans="1:148" x14ac:dyDescent="0.25">
      <c r="A67" s="26"/>
      <c r="B67" s="26"/>
      <c r="C67" s="25"/>
      <c r="D67" s="2"/>
      <c r="E67" s="25"/>
      <c r="F67" s="25"/>
      <c r="G67" s="22" t="e">
        <f t="shared" si="142"/>
        <v>#N/A</v>
      </c>
      <c r="H67" s="23">
        <f t="shared" si="143"/>
        <v>1900</v>
      </c>
      <c r="I67" s="23">
        <f t="shared" si="144"/>
        <v>1</v>
      </c>
      <c r="J67" s="23">
        <f t="shared" si="145"/>
        <v>0</v>
      </c>
      <c r="K67" s="23" t="str">
        <f t="shared" si="146"/>
        <v/>
      </c>
      <c r="L67" s="23" t="str">
        <f t="shared" si="147"/>
        <v/>
      </c>
      <c r="M67" s="23" t="str">
        <f t="shared" si="148"/>
        <v/>
      </c>
      <c r="N67" s="23" t="str">
        <f t="shared" si="149"/>
        <v/>
      </c>
      <c r="O67" s="23" t="str">
        <f t="shared" si="150"/>
        <v/>
      </c>
      <c r="P67" s="23" t="str">
        <f t="shared" si="151"/>
        <v/>
      </c>
      <c r="Q67" s="23" t="str">
        <f t="shared" si="152"/>
        <v/>
      </c>
      <c r="R67" s="23" t="str">
        <f t="shared" si="153"/>
        <v/>
      </c>
      <c r="S67" s="23" t="str">
        <f t="shared" si="154"/>
        <v/>
      </c>
      <c r="T67" s="23" t="str">
        <f t="shared" si="155"/>
        <v/>
      </c>
      <c r="U67" s="23" t="str">
        <f t="shared" si="156"/>
        <v/>
      </c>
      <c r="V67" s="23" t="str">
        <f t="shared" si="157"/>
        <v/>
      </c>
      <c r="W67" s="23" t="str">
        <f t="shared" si="158"/>
        <v/>
      </c>
      <c r="X67" s="23" t="str">
        <f t="shared" si="159"/>
        <v/>
      </c>
      <c r="Y67" s="23" t="str">
        <f t="shared" si="160"/>
        <v/>
      </c>
      <c r="Z67" s="23" t="str">
        <f t="shared" si="161"/>
        <v/>
      </c>
      <c r="AA67" s="23" t="str">
        <f t="shared" si="162"/>
        <v/>
      </c>
      <c r="AB67" s="23" t="str">
        <f t="shared" si="163"/>
        <v/>
      </c>
      <c r="AC67" s="23" t="str">
        <f t="shared" si="164"/>
        <v/>
      </c>
      <c r="AD67" s="23" t="str">
        <f t="shared" si="165"/>
        <v/>
      </c>
      <c r="AE67" s="23" t="str">
        <f t="shared" si="166"/>
        <v/>
      </c>
      <c r="AF67" s="23" t="str">
        <f t="shared" si="167"/>
        <v/>
      </c>
      <c r="AG67" s="23" t="str">
        <f t="shared" si="168"/>
        <v/>
      </c>
      <c r="AH67" s="23" t="str">
        <f t="shared" si="169"/>
        <v/>
      </c>
      <c r="AI67" s="23" t="str">
        <f t="shared" si="170"/>
        <v/>
      </c>
      <c r="AJ67" s="23" t="str">
        <f t="shared" si="171"/>
        <v/>
      </c>
      <c r="AK67" s="23" t="str">
        <f t="shared" si="172"/>
        <v/>
      </c>
      <c r="AL67" s="23" t="str">
        <f t="shared" si="173"/>
        <v/>
      </c>
      <c r="AM67" s="23" t="str">
        <f t="shared" si="174"/>
        <v/>
      </c>
      <c r="AN67" s="23" t="str">
        <f t="shared" si="175"/>
        <v/>
      </c>
      <c r="AO67" s="23" t="str">
        <f t="shared" si="176"/>
        <v/>
      </c>
      <c r="AP67" s="23" t="str">
        <f t="shared" si="177"/>
        <v/>
      </c>
      <c r="AQ67" s="23" t="str">
        <f t="shared" si="178"/>
        <v/>
      </c>
      <c r="AR67" s="23" t="str">
        <f t="shared" si="179"/>
        <v/>
      </c>
      <c r="AS67" s="23" t="str">
        <f t="shared" si="180"/>
        <v/>
      </c>
      <c r="AT67" s="23" t="str">
        <f t="shared" si="181"/>
        <v/>
      </c>
      <c r="AU67" s="23" t="str">
        <f t="shared" si="182"/>
        <v/>
      </c>
      <c r="AV67" s="23" t="str">
        <f t="shared" si="183"/>
        <v/>
      </c>
      <c r="AW67" s="23" t="str">
        <f t="shared" si="184"/>
        <v/>
      </c>
      <c r="AX67" s="23" t="str">
        <f t="shared" si="185"/>
        <v/>
      </c>
      <c r="AY67" s="23" t="str">
        <f t="shared" si="186"/>
        <v/>
      </c>
      <c r="AZ67" s="23" t="str">
        <f t="shared" si="187"/>
        <v/>
      </c>
      <c r="BA67" s="23" t="str">
        <f t="shared" si="188"/>
        <v/>
      </c>
      <c r="BB67" s="23" t="str">
        <f t="shared" si="189"/>
        <v/>
      </c>
      <c r="BC67" s="23" t="str">
        <f t="shared" si="190"/>
        <v/>
      </c>
      <c r="BD67" s="23" t="str">
        <f t="shared" si="191"/>
        <v/>
      </c>
      <c r="BE67" s="23" t="str">
        <f t="shared" si="192"/>
        <v/>
      </c>
      <c r="BF67" s="23" t="str">
        <f t="shared" si="193"/>
        <v/>
      </c>
      <c r="BG67" s="23" t="str">
        <f t="shared" si="194"/>
        <v/>
      </c>
      <c r="BH67" s="23" t="str">
        <f t="shared" si="195"/>
        <v/>
      </c>
      <c r="BI67" s="23" t="str">
        <f t="shared" si="196"/>
        <v/>
      </c>
      <c r="BJ67" s="23" t="str">
        <f t="shared" si="197"/>
        <v/>
      </c>
      <c r="BK67" s="23" t="str">
        <f t="shared" si="198"/>
        <v/>
      </c>
      <c r="BL67" s="23" t="str">
        <f t="shared" si="199"/>
        <v/>
      </c>
      <c r="BM67" s="23" t="str">
        <f t="shared" si="200"/>
        <v/>
      </c>
      <c r="BN67" s="23" t="str">
        <f t="shared" si="201"/>
        <v/>
      </c>
      <c r="BO67" s="23" t="str">
        <f t="shared" si="202"/>
        <v/>
      </c>
      <c r="BP67" s="23" t="str">
        <f t="shared" si="203"/>
        <v/>
      </c>
      <c r="BQ67" s="23" t="str">
        <f t="shared" si="204"/>
        <v/>
      </c>
      <c r="BR67" s="23" t="str">
        <f t="shared" si="205"/>
        <v/>
      </c>
      <c r="BS67" s="23" t="str">
        <f t="shared" si="206"/>
        <v/>
      </c>
      <c r="BT67" s="23" t="str">
        <f t="shared" si="207"/>
        <v/>
      </c>
      <c r="BU67" s="23" t="str">
        <f t="shared" si="208"/>
        <v/>
      </c>
      <c r="BV67" s="23" t="str">
        <f t="shared" si="209"/>
        <v/>
      </c>
      <c r="BW67" s="23" t="str">
        <f t="shared" si="210"/>
        <v/>
      </c>
      <c r="BX67" s="23" t="str">
        <f t="shared" si="211"/>
        <v/>
      </c>
      <c r="BY67" s="23" t="str">
        <f t="shared" si="212"/>
        <v/>
      </c>
      <c r="BZ67" s="23" t="str">
        <f t="shared" si="213"/>
        <v/>
      </c>
      <c r="CA67" s="23" t="str">
        <f t="shared" si="214"/>
        <v/>
      </c>
      <c r="CB67" s="23" t="str">
        <f t="shared" si="215"/>
        <v/>
      </c>
      <c r="CC67" s="23" t="str">
        <f t="shared" si="216"/>
        <v/>
      </c>
      <c r="CD67" s="23" t="str">
        <f t="shared" si="217"/>
        <v/>
      </c>
      <c r="CE67" s="23" t="str">
        <f t="shared" si="218"/>
        <v/>
      </c>
      <c r="CF67" s="23" t="str">
        <f t="shared" si="219"/>
        <v/>
      </c>
      <c r="CG67" s="23" t="str">
        <f t="shared" si="220"/>
        <v/>
      </c>
      <c r="CH67" s="23" t="str">
        <f t="shared" si="221"/>
        <v/>
      </c>
      <c r="CI67" s="23" t="str">
        <f t="shared" si="222"/>
        <v/>
      </c>
      <c r="CJ67" s="23" t="str">
        <f t="shared" si="223"/>
        <v/>
      </c>
      <c r="CK67" s="23" t="str">
        <f t="shared" si="224"/>
        <v/>
      </c>
      <c r="CL67" s="23" t="str">
        <f t="shared" si="225"/>
        <v/>
      </c>
      <c r="CM67" s="23" t="str">
        <f t="shared" si="226"/>
        <v/>
      </c>
      <c r="CN67" s="23" t="str">
        <f t="shared" si="227"/>
        <v/>
      </c>
      <c r="CO67" s="23" t="str">
        <f t="shared" si="228"/>
        <v/>
      </c>
      <c r="CP67" s="23" t="str">
        <f t="shared" si="229"/>
        <v/>
      </c>
      <c r="CQ67" s="23" t="str">
        <f t="shared" si="230"/>
        <v/>
      </c>
      <c r="CR67" s="23" t="str">
        <f t="shared" si="231"/>
        <v/>
      </c>
      <c r="CS67" s="23" t="str">
        <f t="shared" si="232"/>
        <v/>
      </c>
      <c r="CT67" s="23" t="str">
        <f t="shared" si="233"/>
        <v/>
      </c>
      <c r="CU67" s="23" t="str">
        <f t="shared" si="234"/>
        <v/>
      </c>
      <c r="CV67" s="23" t="str">
        <f t="shared" si="235"/>
        <v/>
      </c>
      <c r="CW67" s="23" t="str">
        <f t="shared" si="236"/>
        <v/>
      </c>
      <c r="CX67" s="23" t="str">
        <f t="shared" si="237"/>
        <v/>
      </c>
      <c r="CY67" s="23" t="str">
        <f t="shared" si="238"/>
        <v/>
      </c>
      <c r="CZ67" s="23" t="str">
        <f t="shared" si="239"/>
        <v/>
      </c>
      <c r="DA67" s="23" t="str">
        <f t="shared" si="240"/>
        <v/>
      </c>
      <c r="DB67" s="23" t="str">
        <f t="shared" si="241"/>
        <v/>
      </c>
      <c r="DC67" s="23" t="e">
        <f t="shared" si="242"/>
        <v>#N/A</v>
      </c>
      <c r="DD67" s="23" t="str">
        <f t="shared" si="243"/>
        <v>00</v>
      </c>
      <c r="DE67" s="23" t="str">
        <f t="shared" si="244"/>
        <v>A</v>
      </c>
      <c r="DF67" s="23" t="e">
        <f t="shared" si="245"/>
        <v>#N/A</v>
      </c>
      <c r="DG67" s="23" t="str">
        <f t="shared" si="246"/>
        <v/>
      </c>
      <c r="DH67" s="23" t="str">
        <f t="shared" si="247"/>
        <v/>
      </c>
      <c r="DI67" s="23" t="str">
        <f t="shared" si="248"/>
        <v/>
      </c>
      <c r="DJ67" s="23" t="str">
        <f t="shared" si="249"/>
        <v/>
      </c>
      <c r="DK67" s="23" t="str">
        <f t="shared" si="250"/>
        <v>XXX</v>
      </c>
      <c r="DL67" s="23" t="str">
        <f t="shared" si="251"/>
        <v>XXX</v>
      </c>
      <c r="DM67" s="23" t="str">
        <f t="shared" si="252"/>
        <v>X</v>
      </c>
      <c r="DN67" s="23" t="str">
        <f t="shared" si="253"/>
        <v>X</v>
      </c>
      <c r="DO67" s="23" t="str">
        <f t="shared" si="254"/>
        <v>X</v>
      </c>
      <c r="DP67" s="23" t="str">
        <f t="shared" si="255"/>
        <v>X</v>
      </c>
      <c r="DQ67" s="23" t="str">
        <f t="shared" si="256"/>
        <v>X</v>
      </c>
      <c r="DR67" s="23" t="str">
        <f t="shared" si="257"/>
        <v>X</v>
      </c>
      <c r="DS67" s="23" t="str">
        <f t="shared" si="258"/>
        <v>0</v>
      </c>
      <c r="DT67" s="23" t="str">
        <f t="shared" si="259"/>
        <v>0</v>
      </c>
      <c r="DU67" s="23" t="str">
        <f t="shared" si="260"/>
        <v>A</v>
      </c>
      <c r="DV67" s="23" t="e">
        <f t="shared" si="261"/>
        <v>#N/A</v>
      </c>
      <c r="DW67" s="23" t="e">
        <f t="shared" si="262"/>
        <v>#N/A</v>
      </c>
      <c r="DX67" s="23" t="e">
        <f t="shared" si="263"/>
        <v>#N/A</v>
      </c>
      <c r="DY67" s="23" t="e">
        <f t="shared" si="264"/>
        <v>#N/A</v>
      </c>
      <c r="DZ67" s="23" t="e">
        <f t="shared" si="265"/>
        <v>#N/A</v>
      </c>
      <c r="EA67" s="23" t="e">
        <f t="shared" si="266"/>
        <v>#N/A</v>
      </c>
      <c r="EB67" s="23">
        <f t="shared" si="267"/>
        <v>25</v>
      </c>
      <c r="EC67" s="23">
        <f t="shared" si="268"/>
        <v>23</v>
      </c>
      <c r="ED67" s="23">
        <f t="shared" si="269"/>
        <v>25</v>
      </c>
      <c r="EE67" s="23">
        <f t="shared" si="270"/>
        <v>23</v>
      </c>
      <c r="EF67" s="23">
        <f t="shared" si="271"/>
        <v>25</v>
      </c>
      <c r="EG67" s="23">
        <f t="shared" si="272"/>
        <v>23</v>
      </c>
      <c r="EH67" s="23">
        <f t="shared" si="273"/>
        <v>1</v>
      </c>
      <c r="EI67" s="23">
        <f t="shared" si="274"/>
        <v>0</v>
      </c>
      <c r="EJ67" s="23">
        <f t="shared" si="275"/>
        <v>1</v>
      </c>
      <c r="EK67" s="23" t="e">
        <f t="shared" si="276"/>
        <v>#N/A</v>
      </c>
      <c r="EL67" s="23" t="e">
        <f t="shared" si="277"/>
        <v>#N/A</v>
      </c>
      <c r="EM67" s="23" t="e">
        <f t="shared" si="278"/>
        <v>#N/A</v>
      </c>
      <c r="EN67" s="23" t="e">
        <f t="shared" si="279"/>
        <v>#N/A</v>
      </c>
      <c r="EO67" s="23" t="e">
        <f t="shared" si="280"/>
        <v>#N/A</v>
      </c>
      <c r="EP67" s="23" t="e">
        <f t="shared" si="281"/>
        <v>#N/A</v>
      </c>
      <c r="EQ67" s="23" t="e">
        <f t="shared" si="282"/>
        <v>#N/A</v>
      </c>
      <c r="ER67" s="23" t="e">
        <f t="shared" si="283"/>
        <v>#N/A</v>
      </c>
    </row>
    <row r="68" spans="1:148" x14ac:dyDescent="0.25">
      <c r="A68" s="26"/>
      <c r="B68" s="26"/>
      <c r="C68" s="25"/>
      <c r="D68" s="2"/>
      <c r="E68" s="27"/>
      <c r="F68" s="25"/>
      <c r="G68" s="22" t="e">
        <f t="shared" si="142"/>
        <v>#N/A</v>
      </c>
      <c r="H68" s="23">
        <f t="shared" si="143"/>
        <v>1900</v>
      </c>
      <c r="I68" s="23">
        <f t="shared" si="144"/>
        <v>1</v>
      </c>
      <c r="J68" s="23">
        <f t="shared" si="145"/>
        <v>0</v>
      </c>
      <c r="K68" s="23" t="str">
        <f t="shared" si="146"/>
        <v/>
      </c>
      <c r="L68" s="23" t="str">
        <f t="shared" si="147"/>
        <v/>
      </c>
      <c r="M68" s="23" t="str">
        <f t="shared" si="148"/>
        <v/>
      </c>
      <c r="N68" s="23" t="str">
        <f t="shared" si="149"/>
        <v/>
      </c>
      <c r="O68" s="23" t="str">
        <f t="shared" si="150"/>
        <v/>
      </c>
      <c r="P68" s="23" t="str">
        <f t="shared" si="151"/>
        <v/>
      </c>
      <c r="Q68" s="23" t="str">
        <f t="shared" si="152"/>
        <v/>
      </c>
      <c r="R68" s="23" t="str">
        <f t="shared" si="153"/>
        <v/>
      </c>
      <c r="S68" s="23" t="str">
        <f t="shared" si="154"/>
        <v/>
      </c>
      <c r="T68" s="23" t="str">
        <f t="shared" si="155"/>
        <v/>
      </c>
      <c r="U68" s="23" t="str">
        <f t="shared" si="156"/>
        <v/>
      </c>
      <c r="V68" s="23" t="str">
        <f t="shared" si="157"/>
        <v/>
      </c>
      <c r="W68" s="23" t="str">
        <f t="shared" si="158"/>
        <v/>
      </c>
      <c r="X68" s="23" t="str">
        <f t="shared" si="159"/>
        <v/>
      </c>
      <c r="Y68" s="23" t="str">
        <f t="shared" si="160"/>
        <v/>
      </c>
      <c r="Z68" s="23" t="str">
        <f t="shared" si="161"/>
        <v/>
      </c>
      <c r="AA68" s="23" t="str">
        <f t="shared" si="162"/>
        <v/>
      </c>
      <c r="AB68" s="23" t="str">
        <f t="shared" si="163"/>
        <v/>
      </c>
      <c r="AC68" s="23" t="str">
        <f t="shared" si="164"/>
        <v/>
      </c>
      <c r="AD68" s="23" t="str">
        <f t="shared" si="165"/>
        <v/>
      </c>
      <c r="AE68" s="23" t="str">
        <f t="shared" si="166"/>
        <v/>
      </c>
      <c r="AF68" s="23" t="str">
        <f t="shared" si="167"/>
        <v/>
      </c>
      <c r="AG68" s="23" t="str">
        <f t="shared" si="168"/>
        <v/>
      </c>
      <c r="AH68" s="23" t="str">
        <f t="shared" si="169"/>
        <v/>
      </c>
      <c r="AI68" s="23" t="str">
        <f t="shared" si="170"/>
        <v/>
      </c>
      <c r="AJ68" s="23" t="str">
        <f t="shared" si="171"/>
        <v/>
      </c>
      <c r="AK68" s="23" t="str">
        <f t="shared" si="172"/>
        <v/>
      </c>
      <c r="AL68" s="23" t="str">
        <f t="shared" si="173"/>
        <v/>
      </c>
      <c r="AM68" s="23" t="str">
        <f t="shared" si="174"/>
        <v/>
      </c>
      <c r="AN68" s="23" t="str">
        <f t="shared" si="175"/>
        <v/>
      </c>
      <c r="AO68" s="23" t="str">
        <f t="shared" si="176"/>
        <v/>
      </c>
      <c r="AP68" s="23" t="str">
        <f t="shared" si="177"/>
        <v/>
      </c>
      <c r="AQ68" s="23" t="str">
        <f t="shared" si="178"/>
        <v/>
      </c>
      <c r="AR68" s="23" t="str">
        <f t="shared" si="179"/>
        <v/>
      </c>
      <c r="AS68" s="23" t="str">
        <f t="shared" si="180"/>
        <v/>
      </c>
      <c r="AT68" s="23" t="str">
        <f t="shared" si="181"/>
        <v/>
      </c>
      <c r="AU68" s="23" t="str">
        <f t="shared" si="182"/>
        <v/>
      </c>
      <c r="AV68" s="23" t="str">
        <f t="shared" si="183"/>
        <v/>
      </c>
      <c r="AW68" s="23" t="str">
        <f t="shared" si="184"/>
        <v/>
      </c>
      <c r="AX68" s="23" t="str">
        <f t="shared" si="185"/>
        <v/>
      </c>
      <c r="AY68" s="23" t="str">
        <f t="shared" si="186"/>
        <v/>
      </c>
      <c r="AZ68" s="23" t="str">
        <f t="shared" si="187"/>
        <v/>
      </c>
      <c r="BA68" s="23" t="str">
        <f t="shared" si="188"/>
        <v/>
      </c>
      <c r="BB68" s="23" t="str">
        <f t="shared" si="189"/>
        <v/>
      </c>
      <c r="BC68" s="23" t="str">
        <f t="shared" si="190"/>
        <v/>
      </c>
      <c r="BD68" s="23" t="str">
        <f t="shared" si="191"/>
        <v/>
      </c>
      <c r="BE68" s="23" t="str">
        <f t="shared" si="192"/>
        <v/>
      </c>
      <c r="BF68" s="23" t="str">
        <f t="shared" si="193"/>
        <v/>
      </c>
      <c r="BG68" s="23" t="str">
        <f t="shared" si="194"/>
        <v/>
      </c>
      <c r="BH68" s="23" t="str">
        <f t="shared" si="195"/>
        <v/>
      </c>
      <c r="BI68" s="23" t="str">
        <f t="shared" si="196"/>
        <v/>
      </c>
      <c r="BJ68" s="23" t="str">
        <f t="shared" si="197"/>
        <v/>
      </c>
      <c r="BK68" s="23" t="str">
        <f t="shared" si="198"/>
        <v/>
      </c>
      <c r="BL68" s="23" t="str">
        <f t="shared" si="199"/>
        <v/>
      </c>
      <c r="BM68" s="23" t="str">
        <f t="shared" si="200"/>
        <v/>
      </c>
      <c r="BN68" s="23" t="str">
        <f t="shared" si="201"/>
        <v/>
      </c>
      <c r="BO68" s="23" t="str">
        <f t="shared" si="202"/>
        <v/>
      </c>
      <c r="BP68" s="23" t="str">
        <f t="shared" si="203"/>
        <v/>
      </c>
      <c r="BQ68" s="23" t="str">
        <f t="shared" si="204"/>
        <v/>
      </c>
      <c r="BR68" s="23" t="str">
        <f t="shared" si="205"/>
        <v/>
      </c>
      <c r="BS68" s="23" t="str">
        <f t="shared" si="206"/>
        <v/>
      </c>
      <c r="BT68" s="23" t="str">
        <f t="shared" si="207"/>
        <v/>
      </c>
      <c r="BU68" s="23" t="str">
        <f t="shared" si="208"/>
        <v/>
      </c>
      <c r="BV68" s="23" t="str">
        <f t="shared" si="209"/>
        <v/>
      </c>
      <c r="BW68" s="23" t="str">
        <f t="shared" si="210"/>
        <v/>
      </c>
      <c r="BX68" s="23" t="str">
        <f t="shared" si="211"/>
        <v/>
      </c>
      <c r="BY68" s="23" t="str">
        <f t="shared" si="212"/>
        <v/>
      </c>
      <c r="BZ68" s="23" t="str">
        <f t="shared" si="213"/>
        <v/>
      </c>
      <c r="CA68" s="23" t="str">
        <f t="shared" si="214"/>
        <v/>
      </c>
      <c r="CB68" s="23" t="str">
        <f t="shared" si="215"/>
        <v/>
      </c>
      <c r="CC68" s="23" t="str">
        <f t="shared" si="216"/>
        <v/>
      </c>
      <c r="CD68" s="23" t="str">
        <f t="shared" si="217"/>
        <v/>
      </c>
      <c r="CE68" s="23" t="str">
        <f t="shared" si="218"/>
        <v/>
      </c>
      <c r="CF68" s="23" t="str">
        <f t="shared" si="219"/>
        <v/>
      </c>
      <c r="CG68" s="23" t="str">
        <f t="shared" si="220"/>
        <v/>
      </c>
      <c r="CH68" s="23" t="str">
        <f t="shared" si="221"/>
        <v/>
      </c>
      <c r="CI68" s="23" t="str">
        <f t="shared" si="222"/>
        <v/>
      </c>
      <c r="CJ68" s="23" t="str">
        <f t="shared" si="223"/>
        <v/>
      </c>
      <c r="CK68" s="23" t="str">
        <f t="shared" si="224"/>
        <v/>
      </c>
      <c r="CL68" s="23" t="str">
        <f t="shared" si="225"/>
        <v/>
      </c>
      <c r="CM68" s="23" t="str">
        <f t="shared" si="226"/>
        <v/>
      </c>
      <c r="CN68" s="23" t="str">
        <f t="shared" si="227"/>
        <v/>
      </c>
      <c r="CO68" s="23" t="str">
        <f t="shared" si="228"/>
        <v/>
      </c>
      <c r="CP68" s="23" t="str">
        <f t="shared" si="229"/>
        <v/>
      </c>
      <c r="CQ68" s="23" t="str">
        <f t="shared" si="230"/>
        <v/>
      </c>
      <c r="CR68" s="23" t="str">
        <f t="shared" si="231"/>
        <v/>
      </c>
      <c r="CS68" s="23" t="str">
        <f t="shared" si="232"/>
        <v/>
      </c>
      <c r="CT68" s="23" t="str">
        <f t="shared" si="233"/>
        <v/>
      </c>
      <c r="CU68" s="23" t="str">
        <f t="shared" si="234"/>
        <v/>
      </c>
      <c r="CV68" s="23" t="str">
        <f t="shared" si="235"/>
        <v/>
      </c>
      <c r="CW68" s="23" t="str">
        <f t="shared" si="236"/>
        <v/>
      </c>
      <c r="CX68" s="23" t="str">
        <f t="shared" si="237"/>
        <v/>
      </c>
      <c r="CY68" s="23" t="str">
        <f t="shared" si="238"/>
        <v/>
      </c>
      <c r="CZ68" s="23" t="str">
        <f t="shared" si="239"/>
        <v/>
      </c>
      <c r="DA68" s="23" t="str">
        <f t="shared" si="240"/>
        <v/>
      </c>
      <c r="DB68" s="23" t="str">
        <f t="shared" si="241"/>
        <v/>
      </c>
      <c r="DC68" s="23" t="e">
        <f t="shared" si="242"/>
        <v>#N/A</v>
      </c>
      <c r="DD68" s="23" t="str">
        <f t="shared" si="243"/>
        <v>00</v>
      </c>
      <c r="DE68" s="23" t="str">
        <f t="shared" si="244"/>
        <v>A</v>
      </c>
      <c r="DF68" s="23" t="e">
        <f t="shared" si="245"/>
        <v>#N/A</v>
      </c>
      <c r="DG68" s="23" t="str">
        <f t="shared" si="246"/>
        <v/>
      </c>
      <c r="DH68" s="23" t="str">
        <f t="shared" si="247"/>
        <v/>
      </c>
      <c r="DI68" s="23" t="str">
        <f t="shared" si="248"/>
        <v/>
      </c>
      <c r="DJ68" s="23" t="str">
        <f t="shared" si="249"/>
        <v/>
      </c>
      <c r="DK68" s="23" t="str">
        <f t="shared" si="250"/>
        <v>XXX</v>
      </c>
      <c r="DL68" s="23" t="str">
        <f t="shared" si="251"/>
        <v>XXX</v>
      </c>
      <c r="DM68" s="23" t="str">
        <f t="shared" si="252"/>
        <v>X</v>
      </c>
      <c r="DN68" s="23" t="str">
        <f t="shared" si="253"/>
        <v>X</v>
      </c>
      <c r="DO68" s="23" t="str">
        <f t="shared" si="254"/>
        <v>X</v>
      </c>
      <c r="DP68" s="23" t="str">
        <f t="shared" si="255"/>
        <v>X</v>
      </c>
      <c r="DQ68" s="23" t="str">
        <f t="shared" si="256"/>
        <v>X</v>
      </c>
      <c r="DR68" s="23" t="str">
        <f t="shared" si="257"/>
        <v>X</v>
      </c>
      <c r="DS68" s="23" t="str">
        <f t="shared" si="258"/>
        <v>0</v>
      </c>
      <c r="DT68" s="23" t="str">
        <f t="shared" si="259"/>
        <v>0</v>
      </c>
      <c r="DU68" s="23" t="str">
        <f t="shared" si="260"/>
        <v>A</v>
      </c>
      <c r="DV68" s="23" t="e">
        <f t="shared" si="261"/>
        <v>#N/A</v>
      </c>
      <c r="DW68" s="23" t="e">
        <f t="shared" si="262"/>
        <v>#N/A</v>
      </c>
      <c r="DX68" s="23" t="e">
        <f t="shared" si="263"/>
        <v>#N/A</v>
      </c>
      <c r="DY68" s="23" t="e">
        <f t="shared" si="264"/>
        <v>#N/A</v>
      </c>
      <c r="DZ68" s="23" t="e">
        <f t="shared" si="265"/>
        <v>#N/A</v>
      </c>
      <c r="EA68" s="23" t="e">
        <f t="shared" si="266"/>
        <v>#N/A</v>
      </c>
      <c r="EB68" s="23">
        <f t="shared" si="267"/>
        <v>25</v>
      </c>
      <c r="EC68" s="23">
        <f t="shared" si="268"/>
        <v>23</v>
      </c>
      <c r="ED68" s="23">
        <f t="shared" si="269"/>
        <v>25</v>
      </c>
      <c r="EE68" s="23">
        <f t="shared" si="270"/>
        <v>23</v>
      </c>
      <c r="EF68" s="23">
        <f t="shared" si="271"/>
        <v>25</v>
      </c>
      <c r="EG68" s="23">
        <f t="shared" si="272"/>
        <v>23</v>
      </c>
      <c r="EH68" s="23">
        <f t="shared" si="273"/>
        <v>1</v>
      </c>
      <c r="EI68" s="23">
        <f t="shared" si="274"/>
        <v>0</v>
      </c>
      <c r="EJ68" s="23">
        <f t="shared" si="275"/>
        <v>1</v>
      </c>
      <c r="EK68" s="23" t="e">
        <f t="shared" si="276"/>
        <v>#N/A</v>
      </c>
      <c r="EL68" s="23" t="e">
        <f t="shared" si="277"/>
        <v>#N/A</v>
      </c>
      <c r="EM68" s="23" t="e">
        <f t="shared" si="278"/>
        <v>#N/A</v>
      </c>
      <c r="EN68" s="23" t="e">
        <f t="shared" si="279"/>
        <v>#N/A</v>
      </c>
      <c r="EO68" s="23" t="e">
        <f t="shared" si="280"/>
        <v>#N/A</v>
      </c>
      <c r="EP68" s="23" t="e">
        <f t="shared" si="281"/>
        <v>#N/A</v>
      </c>
      <c r="EQ68" s="23" t="e">
        <f t="shared" si="282"/>
        <v>#N/A</v>
      </c>
      <c r="ER68" s="23" t="e">
        <f t="shared" si="283"/>
        <v>#N/A</v>
      </c>
    </row>
    <row r="69" spans="1:148" x14ac:dyDescent="0.25">
      <c r="A69" s="26"/>
      <c r="B69" s="26"/>
      <c r="C69" s="25"/>
      <c r="D69" s="2"/>
      <c r="E69" s="25"/>
      <c r="F69" s="25"/>
      <c r="G69" s="22" t="e">
        <f t="shared" si="142"/>
        <v>#N/A</v>
      </c>
      <c r="H69" s="23">
        <f t="shared" si="143"/>
        <v>1900</v>
      </c>
      <c r="I69" s="23">
        <f t="shared" si="144"/>
        <v>1</v>
      </c>
      <c r="J69" s="23">
        <f t="shared" si="145"/>
        <v>0</v>
      </c>
      <c r="K69" s="23" t="str">
        <f t="shared" si="146"/>
        <v/>
      </c>
      <c r="L69" s="23" t="str">
        <f t="shared" si="147"/>
        <v/>
      </c>
      <c r="M69" s="23" t="str">
        <f t="shared" si="148"/>
        <v/>
      </c>
      <c r="N69" s="23" t="str">
        <f t="shared" si="149"/>
        <v/>
      </c>
      <c r="O69" s="23" t="str">
        <f t="shared" si="150"/>
        <v/>
      </c>
      <c r="P69" s="23" t="str">
        <f t="shared" si="151"/>
        <v/>
      </c>
      <c r="Q69" s="23" t="str">
        <f t="shared" si="152"/>
        <v/>
      </c>
      <c r="R69" s="23" t="str">
        <f t="shared" si="153"/>
        <v/>
      </c>
      <c r="S69" s="23" t="str">
        <f t="shared" si="154"/>
        <v/>
      </c>
      <c r="T69" s="23" t="str">
        <f t="shared" si="155"/>
        <v/>
      </c>
      <c r="U69" s="23" t="str">
        <f t="shared" si="156"/>
        <v/>
      </c>
      <c r="V69" s="23" t="str">
        <f t="shared" si="157"/>
        <v/>
      </c>
      <c r="W69" s="23" t="str">
        <f t="shared" si="158"/>
        <v/>
      </c>
      <c r="X69" s="23" t="str">
        <f t="shared" si="159"/>
        <v/>
      </c>
      <c r="Y69" s="23" t="str">
        <f t="shared" si="160"/>
        <v/>
      </c>
      <c r="Z69" s="23" t="str">
        <f t="shared" si="161"/>
        <v/>
      </c>
      <c r="AA69" s="23" t="str">
        <f t="shared" si="162"/>
        <v/>
      </c>
      <c r="AB69" s="23" t="str">
        <f t="shared" si="163"/>
        <v/>
      </c>
      <c r="AC69" s="23" t="str">
        <f t="shared" si="164"/>
        <v/>
      </c>
      <c r="AD69" s="23" t="str">
        <f t="shared" si="165"/>
        <v/>
      </c>
      <c r="AE69" s="23" t="str">
        <f t="shared" si="166"/>
        <v/>
      </c>
      <c r="AF69" s="23" t="str">
        <f t="shared" si="167"/>
        <v/>
      </c>
      <c r="AG69" s="23" t="str">
        <f t="shared" si="168"/>
        <v/>
      </c>
      <c r="AH69" s="23" t="str">
        <f t="shared" si="169"/>
        <v/>
      </c>
      <c r="AI69" s="23" t="str">
        <f t="shared" si="170"/>
        <v/>
      </c>
      <c r="AJ69" s="23" t="str">
        <f t="shared" si="171"/>
        <v/>
      </c>
      <c r="AK69" s="23" t="str">
        <f t="shared" si="172"/>
        <v/>
      </c>
      <c r="AL69" s="23" t="str">
        <f t="shared" si="173"/>
        <v/>
      </c>
      <c r="AM69" s="23" t="str">
        <f t="shared" si="174"/>
        <v/>
      </c>
      <c r="AN69" s="23" t="str">
        <f t="shared" si="175"/>
        <v/>
      </c>
      <c r="AO69" s="23" t="str">
        <f t="shared" si="176"/>
        <v/>
      </c>
      <c r="AP69" s="23" t="str">
        <f t="shared" si="177"/>
        <v/>
      </c>
      <c r="AQ69" s="23" t="str">
        <f t="shared" si="178"/>
        <v/>
      </c>
      <c r="AR69" s="23" t="str">
        <f t="shared" si="179"/>
        <v/>
      </c>
      <c r="AS69" s="23" t="str">
        <f t="shared" si="180"/>
        <v/>
      </c>
      <c r="AT69" s="23" t="str">
        <f t="shared" si="181"/>
        <v/>
      </c>
      <c r="AU69" s="23" t="str">
        <f t="shared" si="182"/>
        <v/>
      </c>
      <c r="AV69" s="23" t="str">
        <f t="shared" si="183"/>
        <v/>
      </c>
      <c r="AW69" s="23" t="str">
        <f t="shared" si="184"/>
        <v/>
      </c>
      <c r="AX69" s="23" t="str">
        <f t="shared" si="185"/>
        <v/>
      </c>
      <c r="AY69" s="23" t="str">
        <f t="shared" si="186"/>
        <v/>
      </c>
      <c r="AZ69" s="23" t="str">
        <f t="shared" si="187"/>
        <v/>
      </c>
      <c r="BA69" s="23" t="str">
        <f t="shared" si="188"/>
        <v/>
      </c>
      <c r="BB69" s="23" t="str">
        <f t="shared" si="189"/>
        <v/>
      </c>
      <c r="BC69" s="23" t="str">
        <f t="shared" si="190"/>
        <v/>
      </c>
      <c r="BD69" s="23" t="str">
        <f t="shared" si="191"/>
        <v/>
      </c>
      <c r="BE69" s="23" t="str">
        <f t="shared" si="192"/>
        <v/>
      </c>
      <c r="BF69" s="23" t="str">
        <f t="shared" si="193"/>
        <v/>
      </c>
      <c r="BG69" s="23" t="str">
        <f t="shared" si="194"/>
        <v/>
      </c>
      <c r="BH69" s="23" t="str">
        <f t="shared" si="195"/>
        <v/>
      </c>
      <c r="BI69" s="23" t="str">
        <f t="shared" si="196"/>
        <v/>
      </c>
      <c r="BJ69" s="23" t="str">
        <f t="shared" si="197"/>
        <v/>
      </c>
      <c r="BK69" s="23" t="str">
        <f t="shared" si="198"/>
        <v/>
      </c>
      <c r="BL69" s="23" t="str">
        <f t="shared" si="199"/>
        <v/>
      </c>
      <c r="BM69" s="23" t="str">
        <f t="shared" si="200"/>
        <v/>
      </c>
      <c r="BN69" s="23" t="str">
        <f t="shared" si="201"/>
        <v/>
      </c>
      <c r="BO69" s="23" t="str">
        <f t="shared" si="202"/>
        <v/>
      </c>
      <c r="BP69" s="23" t="str">
        <f t="shared" si="203"/>
        <v/>
      </c>
      <c r="BQ69" s="23" t="str">
        <f t="shared" si="204"/>
        <v/>
      </c>
      <c r="BR69" s="23" t="str">
        <f t="shared" si="205"/>
        <v/>
      </c>
      <c r="BS69" s="23" t="str">
        <f t="shared" si="206"/>
        <v/>
      </c>
      <c r="BT69" s="23" t="str">
        <f t="shared" si="207"/>
        <v/>
      </c>
      <c r="BU69" s="23" t="str">
        <f t="shared" si="208"/>
        <v/>
      </c>
      <c r="BV69" s="23" t="str">
        <f t="shared" si="209"/>
        <v/>
      </c>
      <c r="BW69" s="23" t="str">
        <f t="shared" si="210"/>
        <v/>
      </c>
      <c r="BX69" s="23" t="str">
        <f t="shared" si="211"/>
        <v/>
      </c>
      <c r="BY69" s="23" t="str">
        <f t="shared" si="212"/>
        <v/>
      </c>
      <c r="BZ69" s="23" t="str">
        <f t="shared" si="213"/>
        <v/>
      </c>
      <c r="CA69" s="23" t="str">
        <f t="shared" si="214"/>
        <v/>
      </c>
      <c r="CB69" s="23" t="str">
        <f t="shared" si="215"/>
        <v/>
      </c>
      <c r="CC69" s="23" t="str">
        <f t="shared" si="216"/>
        <v/>
      </c>
      <c r="CD69" s="23" t="str">
        <f t="shared" si="217"/>
        <v/>
      </c>
      <c r="CE69" s="23" t="str">
        <f t="shared" si="218"/>
        <v/>
      </c>
      <c r="CF69" s="23" t="str">
        <f t="shared" si="219"/>
        <v/>
      </c>
      <c r="CG69" s="23" t="str">
        <f t="shared" si="220"/>
        <v/>
      </c>
      <c r="CH69" s="23" t="str">
        <f t="shared" si="221"/>
        <v/>
      </c>
      <c r="CI69" s="23" t="str">
        <f t="shared" si="222"/>
        <v/>
      </c>
      <c r="CJ69" s="23" t="str">
        <f t="shared" si="223"/>
        <v/>
      </c>
      <c r="CK69" s="23" t="str">
        <f t="shared" si="224"/>
        <v/>
      </c>
      <c r="CL69" s="23" t="str">
        <f t="shared" si="225"/>
        <v/>
      </c>
      <c r="CM69" s="23" t="str">
        <f t="shared" si="226"/>
        <v/>
      </c>
      <c r="CN69" s="23" t="str">
        <f t="shared" si="227"/>
        <v/>
      </c>
      <c r="CO69" s="23" t="str">
        <f t="shared" si="228"/>
        <v/>
      </c>
      <c r="CP69" s="23" t="str">
        <f t="shared" si="229"/>
        <v/>
      </c>
      <c r="CQ69" s="23" t="str">
        <f t="shared" si="230"/>
        <v/>
      </c>
      <c r="CR69" s="23" t="str">
        <f t="shared" si="231"/>
        <v/>
      </c>
      <c r="CS69" s="23" t="str">
        <f t="shared" si="232"/>
        <v/>
      </c>
      <c r="CT69" s="23" t="str">
        <f t="shared" si="233"/>
        <v/>
      </c>
      <c r="CU69" s="23" t="str">
        <f t="shared" si="234"/>
        <v/>
      </c>
      <c r="CV69" s="23" t="str">
        <f t="shared" si="235"/>
        <v/>
      </c>
      <c r="CW69" s="23" t="str">
        <f t="shared" si="236"/>
        <v/>
      </c>
      <c r="CX69" s="23" t="str">
        <f t="shared" si="237"/>
        <v/>
      </c>
      <c r="CY69" s="23" t="str">
        <f t="shared" si="238"/>
        <v/>
      </c>
      <c r="CZ69" s="23" t="str">
        <f t="shared" si="239"/>
        <v/>
      </c>
      <c r="DA69" s="23" t="str">
        <f t="shared" si="240"/>
        <v/>
      </c>
      <c r="DB69" s="23" t="str">
        <f t="shared" si="241"/>
        <v/>
      </c>
      <c r="DC69" s="23" t="e">
        <f t="shared" si="242"/>
        <v>#N/A</v>
      </c>
      <c r="DD69" s="23" t="str">
        <f t="shared" si="243"/>
        <v>00</v>
      </c>
      <c r="DE69" s="23" t="str">
        <f t="shared" si="244"/>
        <v>A</v>
      </c>
      <c r="DF69" s="23" t="e">
        <f t="shared" si="245"/>
        <v>#N/A</v>
      </c>
      <c r="DG69" s="23" t="str">
        <f t="shared" si="246"/>
        <v/>
      </c>
      <c r="DH69" s="23" t="str">
        <f t="shared" si="247"/>
        <v/>
      </c>
      <c r="DI69" s="23" t="str">
        <f t="shared" si="248"/>
        <v/>
      </c>
      <c r="DJ69" s="23" t="str">
        <f t="shared" si="249"/>
        <v/>
      </c>
      <c r="DK69" s="23" t="str">
        <f t="shared" si="250"/>
        <v>XXX</v>
      </c>
      <c r="DL69" s="23" t="str">
        <f t="shared" si="251"/>
        <v>XXX</v>
      </c>
      <c r="DM69" s="23" t="str">
        <f t="shared" si="252"/>
        <v>X</v>
      </c>
      <c r="DN69" s="23" t="str">
        <f t="shared" si="253"/>
        <v>X</v>
      </c>
      <c r="DO69" s="23" t="str">
        <f t="shared" si="254"/>
        <v>X</v>
      </c>
      <c r="DP69" s="23" t="str">
        <f t="shared" si="255"/>
        <v>X</v>
      </c>
      <c r="DQ69" s="23" t="str">
        <f t="shared" si="256"/>
        <v>X</v>
      </c>
      <c r="DR69" s="23" t="str">
        <f t="shared" si="257"/>
        <v>X</v>
      </c>
      <c r="DS69" s="23" t="str">
        <f t="shared" si="258"/>
        <v>0</v>
      </c>
      <c r="DT69" s="23" t="str">
        <f t="shared" si="259"/>
        <v>0</v>
      </c>
      <c r="DU69" s="23" t="str">
        <f t="shared" si="260"/>
        <v>A</v>
      </c>
      <c r="DV69" s="23" t="e">
        <f t="shared" si="261"/>
        <v>#N/A</v>
      </c>
      <c r="DW69" s="23" t="e">
        <f t="shared" si="262"/>
        <v>#N/A</v>
      </c>
      <c r="DX69" s="23" t="e">
        <f t="shared" si="263"/>
        <v>#N/A</v>
      </c>
      <c r="DY69" s="23" t="e">
        <f t="shared" si="264"/>
        <v>#N/A</v>
      </c>
      <c r="DZ69" s="23" t="e">
        <f t="shared" si="265"/>
        <v>#N/A</v>
      </c>
      <c r="EA69" s="23" t="e">
        <f t="shared" si="266"/>
        <v>#N/A</v>
      </c>
      <c r="EB69" s="23">
        <f t="shared" si="267"/>
        <v>25</v>
      </c>
      <c r="EC69" s="23">
        <f t="shared" si="268"/>
        <v>23</v>
      </c>
      <c r="ED69" s="23">
        <f t="shared" si="269"/>
        <v>25</v>
      </c>
      <c r="EE69" s="23">
        <f t="shared" si="270"/>
        <v>23</v>
      </c>
      <c r="EF69" s="23">
        <f t="shared" si="271"/>
        <v>25</v>
      </c>
      <c r="EG69" s="23">
        <f t="shared" si="272"/>
        <v>23</v>
      </c>
      <c r="EH69" s="23">
        <f t="shared" si="273"/>
        <v>1</v>
      </c>
      <c r="EI69" s="23">
        <f t="shared" si="274"/>
        <v>0</v>
      </c>
      <c r="EJ69" s="23">
        <f t="shared" si="275"/>
        <v>1</v>
      </c>
      <c r="EK69" s="23" t="e">
        <f t="shared" si="276"/>
        <v>#N/A</v>
      </c>
      <c r="EL69" s="23" t="e">
        <f t="shared" si="277"/>
        <v>#N/A</v>
      </c>
      <c r="EM69" s="23" t="e">
        <f t="shared" si="278"/>
        <v>#N/A</v>
      </c>
      <c r="EN69" s="23" t="e">
        <f t="shared" si="279"/>
        <v>#N/A</v>
      </c>
      <c r="EO69" s="23" t="e">
        <f t="shared" si="280"/>
        <v>#N/A</v>
      </c>
      <c r="EP69" s="23" t="e">
        <f t="shared" si="281"/>
        <v>#N/A</v>
      </c>
      <c r="EQ69" s="23" t="e">
        <f t="shared" si="282"/>
        <v>#N/A</v>
      </c>
      <c r="ER69" s="23" t="e">
        <f t="shared" si="283"/>
        <v>#N/A</v>
      </c>
    </row>
    <row r="70" spans="1:148" x14ac:dyDescent="0.25">
      <c r="A70" s="26"/>
      <c r="B70" s="26"/>
      <c r="C70" s="25"/>
      <c r="D70" s="2"/>
      <c r="E70" s="25"/>
      <c r="F70" s="25"/>
      <c r="G70" s="22" t="e">
        <f t="shared" si="142"/>
        <v>#N/A</v>
      </c>
      <c r="H70" s="23">
        <f t="shared" si="143"/>
        <v>1900</v>
      </c>
      <c r="I70" s="23">
        <f t="shared" si="144"/>
        <v>1</v>
      </c>
      <c r="J70" s="23">
        <f t="shared" si="145"/>
        <v>0</v>
      </c>
      <c r="K70" s="23" t="str">
        <f t="shared" si="146"/>
        <v/>
      </c>
      <c r="L70" s="23" t="str">
        <f t="shared" si="147"/>
        <v/>
      </c>
      <c r="M70" s="23" t="str">
        <f t="shared" si="148"/>
        <v/>
      </c>
      <c r="N70" s="23" t="str">
        <f t="shared" si="149"/>
        <v/>
      </c>
      <c r="O70" s="23" t="str">
        <f t="shared" si="150"/>
        <v/>
      </c>
      <c r="P70" s="23" t="str">
        <f t="shared" si="151"/>
        <v/>
      </c>
      <c r="Q70" s="23" t="str">
        <f t="shared" si="152"/>
        <v/>
      </c>
      <c r="R70" s="23" t="str">
        <f t="shared" si="153"/>
        <v/>
      </c>
      <c r="S70" s="23" t="str">
        <f t="shared" si="154"/>
        <v/>
      </c>
      <c r="T70" s="23" t="str">
        <f t="shared" si="155"/>
        <v/>
      </c>
      <c r="U70" s="23" t="str">
        <f t="shared" si="156"/>
        <v/>
      </c>
      <c r="V70" s="23" t="str">
        <f t="shared" si="157"/>
        <v/>
      </c>
      <c r="W70" s="23" t="str">
        <f t="shared" si="158"/>
        <v/>
      </c>
      <c r="X70" s="23" t="str">
        <f t="shared" si="159"/>
        <v/>
      </c>
      <c r="Y70" s="23" t="str">
        <f t="shared" si="160"/>
        <v/>
      </c>
      <c r="Z70" s="23" t="str">
        <f t="shared" si="161"/>
        <v/>
      </c>
      <c r="AA70" s="23" t="str">
        <f t="shared" si="162"/>
        <v/>
      </c>
      <c r="AB70" s="23" t="str">
        <f t="shared" si="163"/>
        <v/>
      </c>
      <c r="AC70" s="23" t="str">
        <f t="shared" si="164"/>
        <v/>
      </c>
      <c r="AD70" s="23" t="str">
        <f t="shared" si="165"/>
        <v/>
      </c>
      <c r="AE70" s="23" t="str">
        <f t="shared" si="166"/>
        <v/>
      </c>
      <c r="AF70" s="23" t="str">
        <f t="shared" si="167"/>
        <v/>
      </c>
      <c r="AG70" s="23" t="str">
        <f t="shared" si="168"/>
        <v/>
      </c>
      <c r="AH70" s="23" t="str">
        <f t="shared" si="169"/>
        <v/>
      </c>
      <c r="AI70" s="23" t="str">
        <f t="shared" si="170"/>
        <v/>
      </c>
      <c r="AJ70" s="23" t="str">
        <f t="shared" si="171"/>
        <v/>
      </c>
      <c r="AK70" s="23" t="str">
        <f t="shared" si="172"/>
        <v/>
      </c>
      <c r="AL70" s="23" t="str">
        <f t="shared" si="173"/>
        <v/>
      </c>
      <c r="AM70" s="23" t="str">
        <f t="shared" si="174"/>
        <v/>
      </c>
      <c r="AN70" s="23" t="str">
        <f t="shared" si="175"/>
        <v/>
      </c>
      <c r="AO70" s="23" t="str">
        <f t="shared" si="176"/>
        <v/>
      </c>
      <c r="AP70" s="23" t="str">
        <f t="shared" si="177"/>
        <v/>
      </c>
      <c r="AQ70" s="23" t="str">
        <f t="shared" si="178"/>
        <v/>
      </c>
      <c r="AR70" s="23" t="str">
        <f t="shared" si="179"/>
        <v/>
      </c>
      <c r="AS70" s="23" t="str">
        <f t="shared" si="180"/>
        <v/>
      </c>
      <c r="AT70" s="23" t="str">
        <f t="shared" si="181"/>
        <v/>
      </c>
      <c r="AU70" s="23" t="str">
        <f t="shared" si="182"/>
        <v/>
      </c>
      <c r="AV70" s="23" t="str">
        <f t="shared" si="183"/>
        <v/>
      </c>
      <c r="AW70" s="23" t="str">
        <f t="shared" si="184"/>
        <v/>
      </c>
      <c r="AX70" s="23" t="str">
        <f t="shared" si="185"/>
        <v/>
      </c>
      <c r="AY70" s="23" t="str">
        <f t="shared" si="186"/>
        <v/>
      </c>
      <c r="AZ70" s="23" t="str">
        <f t="shared" si="187"/>
        <v/>
      </c>
      <c r="BA70" s="23" t="str">
        <f t="shared" si="188"/>
        <v/>
      </c>
      <c r="BB70" s="23" t="str">
        <f t="shared" si="189"/>
        <v/>
      </c>
      <c r="BC70" s="23" t="str">
        <f t="shared" si="190"/>
        <v/>
      </c>
      <c r="BD70" s="23" t="str">
        <f t="shared" si="191"/>
        <v/>
      </c>
      <c r="BE70" s="23" t="str">
        <f t="shared" si="192"/>
        <v/>
      </c>
      <c r="BF70" s="23" t="str">
        <f t="shared" si="193"/>
        <v/>
      </c>
      <c r="BG70" s="23" t="str">
        <f t="shared" si="194"/>
        <v/>
      </c>
      <c r="BH70" s="23" t="str">
        <f t="shared" si="195"/>
        <v/>
      </c>
      <c r="BI70" s="23" t="str">
        <f t="shared" si="196"/>
        <v/>
      </c>
      <c r="BJ70" s="23" t="str">
        <f t="shared" si="197"/>
        <v/>
      </c>
      <c r="BK70" s="23" t="str">
        <f t="shared" si="198"/>
        <v/>
      </c>
      <c r="BL70" s="23" t="str">
        <f t="shared" si="199"/>
        <v/>
      </c>
      <c r="BM70" s="23" t="str">
        <f t="shared" si="200"/>
        <v/>
      </c>
      <c r="BN70" s="23" t="str">
        <f t="shared" si="201"/>
        <v/>
      </c>
      <c r="BO70" s="23" t="str">
        <f t="shared" si="202"/>
        <v/>
      </c>
      <c r="BP70" s="23" t="str">
        <f t="shared" si="203"/>
        <v/>
      </c>
      <c r="BQ70" s="23" t="str">
        <f t="shared" si="204"/>
        <v/>
      </c>
      <c r="BR70" s="23" t="str">
        <f t="shared" si="205"/>
        <v/>
      </c>
      <c r="BS70" s="23" t="str">
        <f t="shared" si="206"/>
        <v/>
      </c>
      <c r="BT70" s="23" t="str">
        <f t="shared" si="207"/>
        <v/>
      </c>
      <c r="BU70" s="23" t="str">
        <f t="shared" si="208"/>
        <v/>
      </c>
      <c r="BV70" s="23" t="str">
        <f t="shared" si="209"/>
        <v/>
      </c>
      <c r="BW70" s="23" t="str">
        <f t="shared" si="210"/>
        <v/>
      </c>
      <c r="BX70" s="23" t="str">
        <f t="shared" si="211"/>
        <v/>
      </c>
      <c r="BY70" s="23" t="str">
        <f t="shared" si="212"/>
        <v/>
      </c>
      <c r="BZ70" s="23" t="str">
        <f t="shared" si="213"/>
        <v/>
      </c>
      <c r="CA70" s="23" t="str">
        <f t="shared" si="214"/>
        <v/>
      </c>
      <c r="CB70" s="23" t="str">
        <f t="shared" si="215"/>
        <v/>
      </c>
      <c r="CC70" s="23" t="str">
        <f t="shared" si="216"/>
        <v/>
      </c>
      <c r="CD70" s="23" t="str">
        <f t="shared" si="217"/>
        <v/>
      </c>
      <c r="CE70" s="23" t="str">
        <f t="shared" si="218"/>
        <v/>
      </c>
      <c r="CF70" s="23" t="str">
        <f t="shared" si="219"/>
        <v/>
      </c>
      <c r="CG70" s="23" t="str">
        <f t="shared" si="220"/>
        <v/>
      </c>
      <c r="CH70" s="23" t="str">
        <f t="shared" si="221"/>
        <v/>
      </c>
      <c r="CI70" s="23" t="str">
        <f t="shared" si="222"/>
        <v/>
      </c>
      <c r="CJ70" s="23" t="str">
        <f t="shared" si="223"/>
        <v/>
      </c>
      <c r="CK70" s="23" t="str">
        <f t="shared" si="224"/>
        <v/>
      </c>
      <c r="CL70" s="23" t="str">
        <f t="shared" si="225"/>
        <v/>
      </c>
      <c r="CM70" s="23" t="str">
        <f t="shared" si="226"/>
        <v/>
      </c>
      <c r="CN70" s="23" t="str">
        <f t="shared" si="227"/>
        <v/>
      </c>
      <c r="CO70" s="23" t="str">
        <f t="shared" si="228"/>
        <v/>
      </c>
      <c r="CP70" s="23" t="str">
        <f t="shared" si="229"/>
        <v/>
      </c>
      <c r="CQ70" s="23" t="str">
        <f t="shared" si="230"/>
        <v/>
      </c>
      <c r="CR70" s="23" t="str">
        <f t="shared" si="231"/>
        <v/>
      </c>
      <c r="CS70" s="23" t="str">
        <f t="shared" si="232"/>
        <v/>
      </c>
      <c r="CT70" s="23" t="str">
        <f t="shared" si="233"/>
        <v/>
      </c>
      <c r="CU70" s="23" t="str">
        <f t="shared" si="234"/>
        <v/>
      </c>
      <c r="CV70" s="23" t="str">
        <f t="shared" si="235"/>
        <v/>
      </c>
      <c r="CW70" s="23" t="str">
        <f t="shared" si="236"/>
        <v/>
      </c>
      <c r="CX70" s="23" t="str">
        <f t="shared" si="237"/>
        <v/>
      </c>
      <c r="CY70" s="23" t="str">
        <f t="shared" si="238"/>
        <v/>
      </c>
      <c r="CZ70" s="23" t="str">
        <f t="shared" si="239"/>
        <v/>
      </c>
      <c r="DA70" s="23" t="str">
        <f t="shared" si="240"/>
        <v/>
      </c>
      <c r="DB70" s="23" t="str">
        <f t="shared" si="241"/>
        <v/>
      </c>
      <c r="DC70" s="23" t="e">
        <f t="shared" si="242"/>
        <v>#N/A</v>
      </c>
      <c r="DD70" s="23" t="str">
        <f t="shared" si="243"/>
        <v>00</v>
      </c>
      <c r="DE70" s="23" t="str">
        <f t="shared" si="244"/>
        <v>A</v>
      </c>
      <c r="DF70" s="23" t="e">
        <f t="shared" si="245"/>
        <v>#N/A</v>
      </c>
      <c r="DG70" s="23" t="str">
        <f t="shared" si="246"/>
        <v/>
      </c>
      <c r="DH70" s="23" t="str">
        <f t="shared" si="247"/>
        <v/>
      </c>
      <c r="DI70" s="23" t="str">
        <f t="shared" si="248"/>
        <v/>
      </c>
      <c r="DJ70" s="23" t="str">
        <f t="shared" si="249"/>
        <v/>
      </c>
      <c r="DK70" s="23" t="str">
        <f t="shared" si="250"/>
        <v>XXX</v>
      </c>
      <c r="DL70" s="23" t="str">
        <f t="shared" si="251"/>
        <v>XXX</v>
      </c>
      <c r="DM70" s="23" t="str">
        <f t="shared" si="252"/>
        <v>X</v>
      </c>
      <c r="DN70" s="23" t="str">
        <f t="shared" si="253"/>
        <v>X</v>
      </c>
      <c r="DO70" s="23" t="str">
        <f t="shared" si="254"/>
        <v>X</v>
      </c>
      <c r="DP70" s="23" t="str">
        <f t="shared" si="255"/>
        <v>X</v>
      </c>
      <c r="DQ70" s="23" t="str">
        <f t="shared" si="256"/>
        <v>X</v>
      </c>
      <c r="DR70" s="23" t="str">
        <f t="shared" si="257"/>
        <v>X</v>
      </c>
      <c r="DS70" s="23" t="str">
        <f t="shared" si="258"/>
        <v>0</v>
      </c>
      <c r="DT70" s="23" t="str">
        <f t="shared" si="259"/>
        <v>0</v>
      </c>
      <c r="DU70" s="23" t="str">
        <f t="shared" si="260"/>
        <v>A</v>
      </c>
      <c r="DV70" s="23" t="e">
        <f t="shared" si="261"/>
        <v>#N/A</v>
      </c>
      <c r="DW70" s="23" t="e">
        <f t="shared" si="262"/>
        <v>#N/A</v>
      </c>
      <c r="DX70" s="23" t="e">
        <f t="shared" si="263"/>
        <v>#N/A</v>
      </c>
      <c r="DY70" s="23" t="e">
        <f t="shared" si="264"/>
        <v>#N/A</v>
      </c>
      <c r="DZ70" s="23" t="e">
        <f t="shared" si="265"/>
        <v>#N/A</v>
      </c>
      <c r="EA70" s="23" t="e">
        <f t="shared" si="266"/>
        <v>#N/A</v>
      </c>
      <c r="EB70" s="23">
        <f t="shared" si="267"/>
        <v>25</v>
      </c>
      <c r="EC70" s="23">
        <f t="shared" si="268"/>
        <v>23</v>
      </c>
      <c r="ED70" s="23">
        <f t="shared" si="269"/>
        <v>25</v>
      </c>
      <c r="EE70" s="23">
        <f t="shared" si="270"/>
        <v>23</v>
      </c>
      <c r="EF70" s="23">
        <f t="shared" si="271"/>
        <v>25</v>
      </c>
      <c r="EG70" s="23">
        <f t="shared" si="272"/>
        <v>23</v>
      </c>
      <c r="EH70" s="23">
        <f t="shared" si="273"/>
        <v>1</v>
      </c>
      <c r="EI70" s="23">
        <f t="shared" si="274"/>
        <v>0</v>
      </c>
      <c r="EJ70" s="23">
        <f t="shared" si="275"/>
        <v>1</v>
      </c>
      <c r="EK70" s="23" t="e">
        <f t="shared" si="276"/>
        <v>#N/A</v>
      </c>
      <c r="EL70" s="23" t="e">
        <f t="shared" si="277"/>
        <v>#N/A</v>
      </c>
      <c r="EM70" s="23" t="e">
        <f t="shared" si="278"/>
        <v>#N/A</v>
      </c>
      <c r="EN70" s="23" t="e">
        <f t="shared" si="279"/>
        <v>#N/A</v>
      </c>
      <c r="EO70" s="23" t="e">
        <f t="shared" si="280"/>
        <v>#N/A</v>
      </c>
      <c r="EP70" s="23" t="e">
        <f t="shared" si="281"/>
        <v>#N/A</v>
      </c>
      <c r="EQ70" s="23" t="e">
        <f t="shared" si="282"/>
        <v>#N/A</v>
      </c>
      <c r="ER70" s="23" t="e">
        <f t="shared" si="283"/>
        <v>#N/A</v>
      </c>
    </row>
    <row r="71" spans="1:148" x14ac:dyDescent="0.25">
      <c r="A71" s="26"/>
      <c r="B71" s="26"/>
      <c r="C71" s="25"/>
      <c r="D71" s="2"/>
      <c r="E71" s="25"/>
      <c r="F71" s="25"/>
      <c r="G71" s="22" t="e">
        <f t="shared" si="142"/>
        <v>#N/A</v>
      </c>
      <c r="H71" s="23">
        <f t="shared" si="143"/>
        <v>1900</v>
      </c>
      <c r="I71" s="23">
        <f t="shared" si="144"/>
        <v>1</v>
      </c>
      <c r="J71" s="23">
        <f t="shared" si="145"/>
        <v>0</v>
      </c>
      <c r="K71" s="23" t="str">
        <f t="shared" si="146"/>
        <v/>
      </c>
      <c r="L71" s="23" t="str">
        <f t="shared" si="147"/>
        <v/>
      </c>
      <c r="M71" s="23" t="str">
        <f t="shared" si="148"/>
        <v/>
      </c>
      <c r="N71" s="23" t="str">
        <f t="shared" si="149"/>
        <v/>
      </c>
      <c r="O71" s="23" t="str">
        <f t="shared" si="150"/>
        <v/>
      </c>
      <c r="P71" s="23" t="str">
        <f t="shared" si="151"/>
        <v/>
      </c>
      <c r="Q71" s="23" t="str">
        <f t="shared" si="152"/>
        <v/>
      </c>
      <c r="R71" s="23" t="str">
        <f t="shared" si="153"/>
        <v/>
      </c>
      <c r="S71" s="23" t="str">
        <f t="shared" si="154"/>
        <v/>
      </c>
      <c r="T71" s="23" t="str">
        <f t="shared" si="155"/>
        <v/>
      </c>
      <c r="U71" s="23" t="str">
        <f t="shared" si="156"/>
        <v/>
      </c>
      <c r="V71" s="23" t="str">
        <f t="shared" si="157"/>
        <v/>
      </c>
      <c r="W71" s="23" t="str">
        <f t="shared" si="158"/>
        <v/>
      </c>
      <c r="X71" s="23" t="str">
        <f t="shared" si="159"/>
        <v/>
      </c>
      <c r="Y71" s="23" t="str">
        <f t="shared" si="160"/>
        <v/>
      </c>
      <c r="Z71" s="23" t="str">
        <f t="shared" si="161"/>
        <v/>
      </c>
      <c r="AA71" s="23" t="str">
        <f t="shared" si="162"/>
        <v/>
      </c>
      <c r="AB71" s="23" t="str">
        <f t="shared" si="163"/>
        <v/>
      </c>
      <c r="AC71" s="23" t="str">
        <f t="shared" si="164"/>
        <v/>
      </c>
      <c r="AD71" s="23" t="str">
        <f t="shared" si="165"/>
        <v/>
      </c>
      <c r="AE71" s="23" t="str">
        <f t="shared" si="166"/>
        <v/>
      </c>
      <c r="AF71" s="23" t="str">
        <f t="shared" si="167"/>
        <v/>
      </c>
      <c r="AG71" s="23" t="str">
        <f t="shared" si="168"/>
        <v/>
      </c>
      <c r="AH71" s="23" t="str">
        <f t="shared" si="169"/>
        <v/>
      </c>
      <c r="AI71" s="23" t="str">
        <f t="shared" si="170"/>
        <v/>
      </c>
      <c r="AJ71" s="23" t="str">
        <f t="shared" si="171"/>
        <v/>
      </c>
      <c r="AK71" s="23" t="str">
        <f t="shared" si="172"/>
        <v/>
      </c>
      <c r="AL71" s="23" t="str">
        <f t="shared" si="173"/>
        <v/>
      </c>
      <c r="AM71" s="23" t="str">
        <f t="shared" si="174"/>
        <v/>
      </c>
      <c r="AN71" s="23" t="str">
        <f t="shared" si="175"/>
        <v/>
      </c>
      <c r="AO71" s="23" t="str">
        <f t="shared" si="176"/>
        <v/>
      </c>
      <c r="AP71" s="23" t="str">
        <f t="shared" si="177"/>
        <v/>
      </c>
      <c r="AQ71" s="23" t="str">
        <f t="shared" si="178"/>
        <v/>
      </c>
      <c r="AR71" s="23" t="str">
        <f t="shared" si="179"/>
        <v/>
      </c>
      <c r="AS71" s="23" t="str">
        <f t="shared" si="180"/>
        <v/>
      </c>
      <c r="AT71" s="23" t="str">
        <f t="shared" si="181"/>
        <v/>
      </c>
      <c r="AU71" s="23" t="str">
        <f t="shared" si="182"/>
        <v/>
      </c>
      <c r="AV71" s="23" t="str">
        <f t="shared" si="183"/>
        <v/>
      </c>
      <c r="AW71" s="23" t="str">
        <f t="shared" si="184"/>
        <v/>
      </c>
      <c r="AX71" s="23" t="str">
        <f t="shared" si="185"/>
        <v/>
      </c>
      <c r="AY71" s="23" t="str">
        <f t="shared" si="186"/>
        <v/>
      </c>
      <c r="AZ71" s="23" t="str">
        <f t="shared" si="187"/>
        <v/>
      </c>
      <c r="BA71" s="23" t="str">
        <f t="shared" si="188"/>
        <v/>
      </c>
      <c r="BB71" s="23" t="str">
        <f t="shared" si="189"/>
        <v/>
      </c>
      <c r="BC71" s="23" t="str">
        <f t="shared" si="190"/>
        <v/>
      </c>
      <c r="BD71" s="23" t="str">
        <f t="shared" si="191"/>
        <v/>
      </c>
      <c r="BE71" s="23" t="str">
        <f t="shared" si="192"/>
        <v/>
      </c>
      <c r="BF71" s="23" t="str">
        <f t="shared" si="193"/>
        <v/>
      </c>
      <c r="BG71" s="23" t="str">
        <f t="shared" si="194"/>
        <v/>
      </c>
      <c r="BH71" s="23" t="str">
        <f t="shared" si="195"/>
        <v/>
      </c>
      <c r="BI71" s="23" t="str">
        <f t="shared" si="196"/>
        <v/>
      </c>
      <c r="BJ71" s="23" t="str">
        <f t="shared" si="197"/>
        <v/>
      </c>
      <c r="BK71" s="23" t="str">
        <f t="shared" si="198"/>
        <v/>
      </c>
      <c r="BL71" s="23" t="str">
        <f t="shared" si="199"/>
        <v/>
      </c>
      <c r="BM71" s="23" t="str">
        <f t="shared" si="200"/>
        <v/>
      </c>
      <c r="BN71" s="23" t="str">
        <f t="shared" si="201"/>
        <v/>
      </c>
      <c r="BO71" s="23" t="str">
        <f t="shared" si="202"/>
        <v/>
      </c>
      <c r="BP71" s="23" t="str">
        <f t="shared" si="203"/>
        <v/>
      </c>
      <c r="BQ71" s="23" t="str">
        <f t="shared" si="204"/>
        <v/>
      </c>
      <c r="BR71" s="23" t="str">
        <f t="shared" si="205"/>
        <v/>
      </c>
      <c r="BS71" s="23" t="str">
        <f t="shared" si="206"/>
        <v/>
      </c>
      <c r="BT71" s="23" t="str">
        <f t="shared" si="207"/>
        <v/>
      </c>
      <c r="BU71" s="23" t="str">
        <f t="shared" si="208"/>
        <v/>
      </c>
      <c r="BV71" s="23" t="str">
        <f t="shared" si="209"/>
        <v/>
      </c>
      <c r="BW71" s="23" t="str">
        <f t="shared" si="210"/>
        <v/>
      </c>
      <c r="BX71" s="23" t="str">
        <f t="shared" si="211"/>
        <v/>
      </c>
      <c r="BY71" s="23" t="str">
        <f t="shared" si="212"/>
        <v/>
      </c>
      <c r="BZ71" s="23" t="str">
        <f t="shared" si="213"/>
        <v/>
      </c>
      <c r="CA71" s="23" t="str">
        <f t="shared" si="214"/>
        <v/>
      </c>
      <c r="CB71" s="23" t="str">
        <f t="shared" si="215"/>
        <v/>
      </c>
      <c r="CC71" s="23" t="str">
        <f t="shared" si="216"/>
        <v/>
      </c>
      <c r="CD71" s="23" t="str">
        <f t="shared" si="217"/>
        <v/>
      </c>
      <c r="CE71" s="23" t="str">
        <f t="shared" si="218"/>
        <v/>
      </c>
      <c r="CF71" s="23" t="str">
        <f t="shared" si="219"/>
        <v/>
      </c>
      <c r="CG71" s="23" t="str">
        <f t="shared" si="220"/>
        <v/>
      </c>
      <c r="CH71" s="23" t="str">
        <f t="shared" si="221"/>
        <v/>
      </c>
      <c r="CI71" s="23" t="str">
        <f t="shared" si="222"/>
        <v/>
      </c>
      <c r="CJ71" s="23" t="str">
        <f t="shared" si="223"/>
        <v/>
      </c>
      <c r="CK71" s="23" t="str">
        <f t="shared" si="224"/>
        <v/>
      </c>
      <c r="CL71" s="23" t="str">
        <f t="shared" si="225"/>
        <v/>
      </c>
      <c r="CM71" s="23" t="str">
        <f t="shared" si="226"/>
        <v/>
      </c>
      <c r="CN71" s="23" t="str">
        <f t="shared" si="227"/>
        <v/>
      </c>
      <c r="CO71" s="23" t="str">
        <f t="shared" si="228"/>
        <v/>
      </c>
      <c r="CP71" s="23" t="str">
        <f t="shared" si="229"/>
        <v/>
      </c>
      <c r="CQ71" s="23" t="str">
        <f t="shared" si="230"/>
        <v/>
      </c>
      <c r="CR71" s="23" t="str">
        <f t="shared" si="231"/>
        <v/>
      </c>
      <c r="CS71" s="23" t="str">
        <f t="shared" si="232"/>
        <v/>
      </c>
      <c r="CT71" s="23" t="str">
        <f t="shared" si="233"/>
        <v/>
      </c>
      <c r="CU71" s="23" t="str">
        <f t="shared" si="234"/>
        <v/>
      </c>
      <c r="CV71" s="23" t="str">
        <f t="shared" si="235"/>
        <v/>
      </c>
      <c r="CW71" s="23" t="str">
        <f t="shared" si="236"/>
        <v/>
      </c>
      <c r="CX71" s="23" t="str">
        <f t="shared" si="237"/>
        <v/>
      </c>
      <c r="CY71" s="23" t="str">
        <f t="shared" si="238"/>
        <v/>
      </c>
      <c r="CZ71" s="23" t="str">
        <f t="shared" si="239"/>
        <v/>
      </c>
      <c r="DA71" s="23" t="str">
        <f t="shared" si="240"/>
        <v/>
      </c>
      <c r="DB71" s="23" t="str">
        <f t="shared" si="241"/>
        <v/>
      </c>
      <c r="DC71" s="23" t="e">
        <f t="shared" si="242"/>
        <v>#N/A</v>
      </c>
      <c r="DD71" s="23" t="str">
        <f t="shared" si="243"/>
        <v>00</v>
      </c>
      <c r="DE71" s="23" t="str">
        <f t="shared" si="244"/>
        <v>A</v>
      </c>
      <c r="DF71" s="23" t="e">
        <f t="shared" si="245"/>
        <v>#N/A</v>
      </c>
      <c r="DG71" s="23" t="str">
        <f t="shared" si="246"/>
        <v/>
      </c>
      <c r="DH71" s="23" t="str">
        <f t="shared" si="247"/>
        <v/>
      </c>
      <c r="DI71" s="23" t="str">
        <f t="shared" si="248"/>
        <v/>
      </c>
      <c r="DJ71" s="23" t="str">
        <f t="shared" si="249"/>
        <v/>
      </c>
      <c r="DK71" s="23" t="str">
        <f t="shared" si="250"/>
        <v>XXX</v>
      </c>
      <c r="DL71" s="23" t="str">
        <f t="shared" si="251"/>
        <v>XXX</v>
      </c>
      <c r="DM71" s="23" t="str">
        <f t="shared" si="252"/>
        <v>X</v>
      </c>
      <c r="DN71" s="23" t="str">
        <f t="shared" si="253"/>
        <v>X</v>
      </c>
      <c r="DO71" s="23" t="str">
        <f t="shared" si="254"/>
        <v>X</v>
      </c>
      <c r="DP71" s="23" t="str">
        <f t="shared" si="255"/>
        <v>X</v>
      </c>
      <c r="DQ71" s="23" t="str">
        <f t="shared" si="256"/>
        <v>X</v>
      </c>
      <c r="DR71" s="23" t="str">
        <f t="shared" si="257"/>
        <v>X</v>
      </c>
      <c r="DS71" s="23" t="str">
        <f t="shared" si="258"/>
        <v>0</v>
      </c>
      <c r="DT71" s="23" t="str">
        <f t="shared" si="259"/>
        <v>0</v>
      </c>
      <c r="DU71" s="23" t="str">
        <f t="shared" si="260"/>
        <v>A</v>
      </c>
      <c r="DV71" s="23" t="e">
        <f t="shared" si="261"/>
        <v>#N/A</v>
      </c>
      <c r="DW71" s="23" t="e">
        <f t="shared" si="262"/>
        <v>#N/A</v>
      </c>
      <c r="DX71" s="23" t="e">
        <f t="shared" si="263"/>
        <v>#N/A</v>
      </c>
      <c r="DY71" s="23" t="e">
        <f t="shared" si="264"/>
        <v>#N/A</v>
      </c>
      <c r="DZ71" s="23" t="e">
        <f t="shared" si="265"/>
        <v>#N/A</v>
      </c>
      <c r="EA71" s="23" t="e">
        <f t="shared" si="266"/>
        <v>#N/A</v>
      </c>
      <c r="EB71" s="23">
        <f t="shared" si="267"/>
        <v>25</v>
      </c>
      <c r="EC71" s="23">
        <f t="shared" si="268"/>
        <v>23</v>
      </c>
      <c r="ED71" s="23">
        <f t="shared" si="269"/>
        <v>25</v>
      </c>
      <c r="EE71" s="23">
        <f t="shared" si="270"/>
        <v>23</v>
      </c>
      <c r="EF71" s="23">
        <f t="shared" si="271"/>
        <v>25</v>
      </c>
      <c r="EG71" s="23">
        <f t="shared" si="272"/>
        <v>23</v>
      </c>
      <c r="EH71" s="23">
        <f t="shared" si="273"/>
        <v>1</v>
      </c>
      <c r="EI71" s="23">
        <f t="shared" si="274"/>
        <v>0</v>
      </c>
      <c r="EJ71" s="23">
        <f t="shared" si="275"/>
        <v>1</v>
      </c>
      <c r="EK71" s="23" t="e">
        <f t="shared" si="276"/>
        <v>#N/A</v>
      </c>
      <c r="EL71" s="23" t="e">
        <f t="shared" si="277"/>
        <v>#N/A</v>
      </c>
      <c r="EM71" s="23" t="e">
        <f t="shared" si="278"/>
        <v>#N/A</v>
      </c>
      <c r="EN71" s="23" t="e">
        <f t="shared" si="279"/>
        <v>#N/A</v>
      </c>
      <c r="EO71" s="23" t="e">
        <f t="shared" si="280"/>
        <v>#N/A</v>
      </c>
      <c r="EP71" s="23" t="e">
        <f t="shared" si="281"/>
        <v>#N/A</v>
      </c>
      <c r="EQ71" s="23" t="e">
        <f t="shared" si="282"/>
        <v>#N/A</v>
      </c>
      <c r="ER71" s="23" t="e">
        <f t="shared" si="283"/>
        <v>#N/A</v>
      </c>
    </row>
    <row r="72" spans="1:148" x14ac:dyDescent="0.25">
      <c r="A72" s="26"/>
      <c r="B72" s="26"/>
      <c r="C72" s="25"/>
      <c r="D72" s="2"/>
      <c r="E72" s="25"/>
      <c r="F72" s="25"/>
      <c r="G72" s="22" t="e">
        <f t="shared" si="142"/>
        <v>#N/A</v>
      </c>
      <c r="H72" s="23">
        <f t="shared" si="143"/>
        <v>1900</v>
      </c>
      <c r="I72" s="23">
        <f t="shared" si="144"/>
        <v>1</v>
      </c>
      <c r="J72" s="23">
        <f t="shared" si="145"/>
        <v>0</v>
      </c>
      <c r="K72" s="23" t="str">
        <f t="shared" si="146"/>
        <v/>
      </c>
      <c r="L72" s="23" t="str">
        <f t="shared" si="147"/>
        <v/>
      </c>
      <c r="M72" s="23" t="str">
        <f t="shared" si="148"/>
        <v/>
      </c>
      <c r="N72" s="23" t="str">
        <f t="shared" si="149"/>
        <v/>
      </c>
      <c r="O72" s="23" t="str">
        <f t="shared" si="150"/>
        <v/>
      </c>
      <c r="P72" s="23" t="str">
        <f t="shared" si="151"/>
        <v/>
      </c>
      <c r="Q72" s="23" t="str">
        <f t="shared" si="152"/>
        <v/>
      </c>
      <c r="R72" s="23" t="str">
        <f t="shared" si="153"/>
        <v/>
      </c>
      <c r="S72" s="23" t="str">
        <f t="shared" si="154"/>
        <v/>
      </c>
      <c r="T72" s="23" t="str">
        <f t="shared" si="155"/>
        <v/>
      </c>
      <c r="U72" s="23" t="str">
        <f t="shared" si="156"/>
        <v/>
      </c>
      <c r="V72" s="23" t="str">
        <f t="shared" si="157"/>
        <v/>
      </c>
      <c r="W72" s="23" t="str">
        <f t="shared" si="158"/>
        <v/>
      </c>
      <c r="X72" s="23" t="str">
        <f t="shared" si="159"/>
        <v/>
      </c>
      <c r="Y72" s="23" t="str">
        <f t="shared" si="160"/>
        <v/>
      </c>
      <c r="Z72" s="23" t="str">
        <f t="shared" si="161"/>
        <v/>
      </c>
      <c r="AA72" s="23" t="str">
        <f t="shared" si="162"/>
        <v/>
      </c>
      <c r="AB72" s="23" t="str">
        <f t="shared" si="163"/>
        <v/>
      </c>
      <c r="AC72" s="23" t="str">
        <f t="shared" si="164"/>
        <v/>
      </c>
      <c r="AD72" s="23" t="str">
        <f t="shared" si="165"/>
        <v/>
      </c>
      <c r="AE72" s="23" t="str">
        <f t="shared" si="166"/>
        <v/>
      </c>
      <c r="AF72" s="23" t="str">
        <f t="shared" si="167"/>
        <v/>
      </c>
      <c r="AG72" s="23" t="str">
        <f t="shared" si="168"/>
        <v/>
      </c>
      <c r="AH72" s="23" t="str">
        <f t="shared" si="169"/>
        <v/>
      </c>
      <c r="AI72" s="23" t="str">
        <f t="shared" si="170"/>
        <v/>
      </c>
      <c r="AJ72" s="23" t="str">
        <f t="shared" si="171"/>
        <v/>
      </c>
      <c r="AK72" s="23" t="str">
        <f t="shared" si="172"/>
        <v/>
      </c>
      <c r="AL72" s="23" t="str">
        <f t="shared" si="173"/>
        <v/>
      </c>
      <c r="AM72" s="23" t="str">
        <f t="shared" si="174"/>
        <v/>
      </c>
      <c r="AN72" s="23" t="str">
        <f t="shared" si="175"/>
        <v/>
      </c>
      <c r="AO72" s="23" t="str">
        <f t="shared" si="176"/>
        <v/>
      </c>
      <c r="AP72" s="23" t="str">
        <f t="shared" si="177"/>
        <v/>
      </c>
      <c r="AQ72" s="23" t="str">
        <f t="shared" si="178"/>
        <v/>
      </c>
      <c r="AR72" s="23" t="str">
        <f t="shared" si="179"/>
        <v/>
      </c>
      <c r="AS72" s="23" t="str">
        <f t="shared" si="180"/>
        <v/>
      </c>
      <c r="AT72" s="23" t="str">
        <f t="shared" si="181"/>
        <v/>
      </c>
      <c r="AU72" s="23" t="str">
        <f t="shared" si="182"/>
        <v/>
      </c>
      <c r="AV72" s="23" t="str">
        <f t="shared" si="183"/>
        <v/>
      </c>
      <c r="AW72" s="23" t="str">
        <f t="shared" si="184"/>
        <v/>
      </c>
      <c r="AX72" s="23" t="str">
        <f t="shared" si="185"/>
        <v/>
      </c>
      <c r="AY72" s="23" t="str">
        <f t="shared" si="186"/>
        <v/>
      </c>
      <c r="AZ72" s="23" t="str">
        <f t="shared" si="187"/>
        <v/>
      </c>
      <c r="BA72" s="23" t="str">
        <f t="shared" si="188"/>
        <v/>
      </c>
      <c r="BB72" s="23" t="str">
        <f t="shared" si="189"/>
        <v/>
      </c>
      <c r="BC72" s="23" t="str">
        <f t="shared" si="190"/>
        <v/>
      </c>
      <c r="BD72" s="23" t="str">
        <f t="shared" si="191"/>
        <v/>
      </c>
      <c r="BE72" s="23" t="str">
        <f t="shared" si="192"/>
        <v/>
      </c>
      <c r="BF72" s="23" t="str">
        <f t="shared" si="193"/>
        <v/>
      </c>
      <c r="BG72" s="23" t="str">
        <f t="shared" si="194"/>
        <v/>
      </c>
      <c r="BH72" s="23" t="str">
        <f t="shared" si="195"/>
        <v/>
      </c>
      <c r="BI72" s="23" t="str">
        <f t="shared" si="196"/>
        <v/>
      </c>
      <c r="BJ72" s="23" t="str">
        <f t="shared" si="197"/>
        <v/>
      </c>
      <c r="BK72" s="23" t="str">
        <f t="shared" si="198"/>
        <v/>
      </c>
      <c r="BL72" s="23" t="str">
        <f t="shared" si="199"/>
        <v/>
      </c>
      <c r="BM72" s="23" t="str">
        <f t="shared" si="200"/>
        <v/>
      </c>
      <c r="BN72" s="23" t="str">
        <f t="shared" si="201"/>
        <v/>
      </c>
      <c r="BO72" s="23" t="str">
        <f t="shared" si="202"/>
        <v/>
      </c>
      <c r="BP72" s="23" t="str">
        <f t="shared" si="203"/>
        <v/>
      </c>
      <c r="BQ72" s="23" t="str">
        <f t="shared" si="204"/>
        <v/>
      </c>
      <c r="BR72" s="23" t="str">
        <f t="shared" si="205"/>
        <v/>
      </c>
      <c r="BS72" s="23" t="str">
        <f t="shared" si="206"/>
        <v/>
      </c>
      <c r="BT72" s="23" t="str">
        <f t="shared" si="207"/>
        <v/>
      </c>
      <c r="BU72" s="23" t="str">
        <f t="shared" si="208"/>
        <v/>
      </c>
      <c r="BV72" s="23" t="str">
        <f t="shared" si="209"/>
        <v/>
      </c>
      <c r="BW72" s="23" t="str">
        <f t="shared" si="210"/>
        <v/>
      </c>
      <c r="BX72" s="23" t="str">
        <f t="shared" si="211"/>
        <v/>
      </c>
      <c r="BY72" s="23" t="str">
        <f t="shared" si="212"/>
        <v/>
      </c>
      <c r="BZ72" s="23" t="str">
        <f t="shared" si="213"/>
        <v/>
      </c>
      <c r="CA72" s="23" t="str">
        <f t="shared" si="214"/>
        <v/>
      </c>
      <c r="CB72" s="23" t="str">
        <f t="shared" si="215"/>
        <v/>
      </c>
      <c r="CC72" s="23" t="str">
        <f t="shared" si="216"/>
        <v/>
      </c>
      <c r="CD72" s="23" t="str">
        <f t="shared" si="217"/>
        <v/>
      </c>
      <c r="CE72" s="23" t="str">
        <f t="shared" si="218"/>
        <v/>
      </c>
      <c r="CF72" s="23" t="str">
        <f t="shared" si="219"/>
        <v/>
      </c>
      <c r="CG72" s="23" t="str">
        <f t="shared" si="220"/>
        <v/>
      </c>
      <c r="CH72" s="23" t="str">
        <f t="shared" si="221"/>
        <v/>
      </c>
      <c r="CI72" s="23" t="str">
        <f t="shared" si="222"/>
        <v/>
      </c>
      <c r="CJ72" s="23" t="str">
        <f t="shared" si="223"/>
        <v/>
      </c>
      <c r="CK72" s="23" t="str">
        <f t="shared" si="224"/>
        <v/>
      </c>
      <c r="CL72" s="23" t="str">
        <f t="shared" si="225"/>
        <v/>
      </c>
      <c r="CM72" s="23" t="str">
        <f t="shared" si="226"/>
        <v/>
      </c>
      <c r="CN72" s="23" t="str">
        <f t="shared" si="227"/>
        <v/>
      </c>
      <c r="CO72" s="23" t="str">
        <f t="shared" si="228"/>
        <v/>
      </c>
      <c r="CP72" s="23" t="str">
        <f t="shared" si="229"/>
        <v/>
      </c>
      <c r="CQ72" s="23" t="str">
        <f t="shared" si="230"/>
        <v/>
      </c>
      <c r="CR72" s="23" t="str">
        <f t="shared" si="231"/>
        <v/>
      </c>
      <c r="CS72" s="23" t="str">
        <f t="shared" si="232"/>
        <v/>
      </c>
      <c r="CT72" s="23" t="str">
        <f t="shared" si="233"/>
        <v/>
      </c>
      <c r="CU72" s="23" t="str">
        <f t="shared" si="234"/>
        <v/>
      </c>
      <c r="CV72" s="23" t="str">
        <f t="shared" si="235"/>
        <v/>
      </c>
      <c r="CW72" s="23" t="str">
        <f t="shared" si="236"/>
        <v/>
      </c>
      <c r="CX72" s="23" t="str">
        <f t="shared" si="237"/>
        <v/>
      </c>
      <c r="CY72" s="23" t="str">
        <f t="shared" si="238"/>
        <v/>
      </c>
      <c r="CZ72" s="23" t="str">
        <f t="shared" si="239"/>
        <v/>
      </c>
      <c r="DA72" s="23" t="str">
        <f t="shared" si="240"/>
        <v/>
      </c>
      <c r="DB72" s="23" t="str">
        <f t="shared" si="241"/>
        <v/>
      </c>
      <c r="DC72" s="23" t="e">
        <f t="shared" si="242"/>
        <v>#N/A</v>
      </c>
      <c r="DD72" s="23" t="str">
        <f t="shared" si="243"/>
        <v>00</v>
      </c>
      <c r="DE72" s="23" t="str">
        <f t="shared" si="244"/>
        <v>A</v>
      </c>
      <c r="DF72" s="23" t="e">
        <f t="shared" si="245"/>
        <v>#N/A</v>
      </c>
      <c r="DG72" s="23" t="str">
        <f t="shared" si="246"/>
        <v/>
      </c>
      <c r="DH72" s="23" t="str">
        <f t="shared" si="247"/>
        <v/>
      </c>
      <c r="DI72" s="23" t="str">
        <f t="shared" si="248"/>
        <v/>
      </c>
      <c r="DJ72" s="23" t="str">
        <f t="shared" si="249"/>
        <v/>
      </c>
      <c r="DK72" s="23" t="str">
        <f t="shared" si="250"/>
        <v>XXX</v>
      </c>
      <c r="DL72" s="23" t="str">
        <f t="shared" si="251"/>
        <v>XXX</v>
      </c>
      <c r="DM72" s="23" t="str">
        <f t="shared" si="252"/>
        <v>X</v>
      </c>
      <c r="DN72" s="23" t="str">
        <f t="shared" si="253"/>
        <v>X</v>
      </c>
      <c r="DO72" s="23" t="str">
        <f t="shared" si="254"/>
        <v>X</v>
      </c>
      <c r="DP72" s="23" t="str">
        <f t="shared" si="255"/>
        <v>X</v>
      </c>
      <c r="DQ72" s="23" t="str">
        <f t="shared" si="256"/>
        <v>X</v>
      </c>
      <c r="DR72" s="23" t="str">
        <f t="shared" si="257"/>
        <v>X</v>
      </c>
      <c r="DS72" s="23" t="str">
        <f t="shared" si="258"/>
        <v>0</v>
      </c>
      <c r="DT72" s="23" t="str">
        <f t="shared" si="259"/>
        <v>0</v>
      </c>
      <c r="DU72" s="23" t="str">
        <f t="shared" si="260"/>
        <v>A</v>
      </c>
      <c r="DV72" s="23" t="e">
        <f t="shared" si="261"/>
        <v>#N/A</v>
      </c>
      <c r="DW72" s="23" t="e">
        <f t="shared" si="262"/>
        <v>#N/A</v>
      </c>
      <c r="DX72" s="23" t="e">
        <f t="shared" si="263"/>
        <v>#N/A</v>
      </c>
      <c r="DY72" s="23" t="e">
        <f t="shared" si="264"/>
        <v>#N/A</v>
      </c>
      <c r="DZ72" s="23" t="e">
        <f t="shared" si="265"/>
        <v>#N/A</v>
      </c>
      <c r="EA72" s="23" t="e">
        <f t="shared" si="266"/>
        <v>#N/A</v>
      </c>
      <c r="EB72" s="23">
        <f t="shared" si="267"/>
        <v>25</v>
      </c>
      <c r="EC72" s="23">
        <f t="shared" si="268"/>
        <v>23</v>
      </c>
      <c r="ED72" s="23">
        <f t="shared" si="269"/>
        <v>25</v>
      </c>
      <c r="EE72" s="23">
        <f t="shared" si="270"/>
        <v>23</v>
      </c>
      <c r="EF72" s="23">
        <f t="shared" si="271"/>
        <v>25</v>
      </c>
      <c r="EG72" s="23">
        <f t="shared" si="272"/>
        <v>23</v>
      </c>
      <c r="EH72" s="23">
        <f t="shared" si="273"/>
        <v>1</v>
      </c>
      <c r="EI72" s="23">
        <f t="shared" si="274"/>
        <v>0</v>
      </c>
      <c r="EJ72" s="23">
        <f t="shared" si="275"/>
        <v>1</v>
      </c>
      <c r="EK72" s="23" t="e">
        <f t="shared" si="276"/>
        <v>#N/A</v>
      </c>
      <c r="EL72" s="23" t="e">
        <f t="shared" si="277"/>
        <v>#N/A</v>
      </c>
      <c r="EM72" s="23" t="e">
        <f t="shared" si="278"/>
        <v>#N/A</v>
      </c>
      <c r="EN72" s="23" t="e">
        <f t="shared" si="279"/>
        <v>#N/A</v>
      </c>
      <c r="EO72" s="23" t="e">
        <f t="shared" si="280"/>
        <v>#N/A</v>
      </c>
      <c r="EP72" s="23" t="e">
        <f t="shared" si="281"/>
        <v>#N/A</v>
      </c>
      <c r="EQ72" s="23" t="e">
        <f t="shared" si="282"/>
        <v>#N/A</v>
      </c>
      <c r="ER72" s="23" t="e">
        <f t="shared" si="283"/>
        <v>#N/A</v>
      </c>
    </row>
    <row r="73" spans="1:148" x14ac:dyDescent="0.25">
      <c r="A73" s="26"/>
      <c r="B73" s="26"/>
      <c r="C73" s="25"/>
      <c r="D73" s="2"/>
      <c r="E73" s="25"/>
      <c r="F73" s="25"/>
      <c r="G73" s="22" t="e">
        <f t="shared" si="142"/>
        <v>#N/A</v>
      </c>
      <c r="H73" s="23">
        <f t="shared" si="143"/>
        <v>1900</v>
      </c>
      <c r="I73" s="23">
        <f t="shared" si="144"/>
        <v>1</v>
      </c>
      <c r="J73" s="23">
        <f t="shared" si="145"/>
        <v>0</v>
      </c>
      <c r="K73" s="23" t="str">
        <f t="shared" si="146"/>
        <v/>
      </c>
      <c r="L73" s="23" t="str">
        <f t="shared" si="147"/>
        <v/>
      </c>
      <c r="M73" s="23" t="str">
        <f t="shared" si="148"/>
        <v/>
      </c>
      <c r="N73" s="23" t="str">
        <f t="shared" si="149"/>
        <v/>
      </c>
      <c r="O73" s="23" t="str">
        <f t="shared" si="150"/>
        <v/>
      </c>
      <c r="P73" s="23" t="str">
        <f t="shared" si="151"/>
        <v/>
      </c>
      <c r="Q73" s="23" t="str">
        <f t="shared" si="152"/>
        <v/>
      </c>
      <c r="R73" s="23" t="str">
        <f t="shared" si="153"/>
        <v/>
      </c>
      <c r="S73" s="23" t="str">
        <f t="shared" si="154"/>
        <v/>
      </c>
      <c r="T73" s="23" t="str">
        <f t="shared" si="155"/>
        <v/>
      </c>
      <c r="U73" s="23" t="str">
        <f t="shared" si="156"/>
        <v/>
      </c>
      <c r="V73" s="23" t="str">
        <f t="shared" si="157"/>
        <v/>
      </c>
      <c r="W73" s="23" t="str">
        <f t="shared" si="158"/>
        <v/>
      </c>
      <c r="X73" s="23" t="str">
        <f t="shared" si="159"/>
        <v/>
      </c>
      <c r="Y73" s="23" t="str">
        <f t="shared" si="160"/>
        <v/>
      </c>
      <c r="Z73" s="23" t="str">
        <f t="shared" si="161"/>
        <v/>
      </c>
      <c r="AA73" s="23" t="str">
        <f t="shared" si="162"/>
        <v/>
      </c>
      <c r="AB73" s="23" t="str">
        <f t="shared" si="163"/>
        <v/>
      </c>
      <c r="AC73" s="23" t="str">
        <f t="shared" si="164"/>
        <v/>
      </c>
      <c r="AD73" s="23" t="str">
        <f t="shared" si="165"/>
        <v/>
      </c>
      <c r="AE73" s="23" t="str">
        <f t="shared" si="166"/>
        <v/>
      </c>
      <c r="AF73" s="23" t="str">
        <f t="shared" si="167"/>
        <v/>
      </c>
      <c r="AG73" s="23" t="str">
        <f t="shared" si="168"/>
        <v/>
      </c>
      <c r="AH73" s="23" t="str">
        <f t="shared" si="169"/>
        <v/>
      </c>
      <c r="AI73" s="23" t="str">
        <f t="shared" si="170"/>
        <v/>
      </c>
      <c r="AJ73" s="23" t="str">
        <f t="shared" si="171"/>
        <v/>
      </c>
      <c r="AK73" s="23" t="str">
        <f t="shared" si="172"/>
        <v/>
      </c>
      <c r="AL73" s="23" t="str">
        <f t="shared" si="173"/>
        <v/>
      </c>
      <c r="AM73" s="23" t="str">
        <f t="shared" si="174"/>
        <v/>
      </c>
      <c r="AN73" s="23" t="str">
        <f t="shared" si="175"/>
        <v/>
      </c>
      <c r="AO73" s="23" t="str">
        <f t="shared" si="176"/>
        <v/>
      </c>
      <c r="AP73" s="23" t="str">
        <f t="shared" si="177"/>
        <v/>
      </c>
      <c r="AQ73" s="23" t="str">
        <f t="shared" si="178"/>
        <v/>
      </c>
      <c r="AR73" s="23" t="str">
        <f t="shared" si="179"/>
        <v/>
      </c>
      <c r="AS73" s="23" t="str">
        <f t="shared" si="180"/>
        <v/>
      </c>
      <c r="AT73" s="23" t="str">
        <f t="shared" si="181"/>
        <v/>
      </c>
      <c r="AU73" s="23" t="str">
        <f t="shared" si="182"/>
        <v/>
      </c>
      <c r="AV73" s="23" t="str">
        <f t="shared" si="183"/>
        <v/>
      </c>
      <c r="AW73" s="23" t="str">
        <f t="shared" si="184"/>
        <v/>
      </c>
      <c r="AX73" s="23" t="str">
        <f t="shared" si="185"/>
        <v/>
      </c>
      <c r="AY73" s="23" t="str">
        <f t="shared" si="186"/>
        <v/>
      </c>
      <c r="AZ73" s="23" t="str">
        <f t="shared" si="187"/>
        <v/>
      </c>
      <c r="BA73" s="23" t="str">
        <f t="shared" si="188"/>
        <v/>
      </c>
      <c r="BB73" s="23" t="str">
        <f t="shared" si="189"/>
        <v/>
      </c>
      <c r="BC73" s="23" t="str">
        <f t="shared" si="190"/>
        <v/>
      </c>
      <c r="BD73" s="23" t="str">
        <f t="shared" si="191"/>
        <v/>
      </c>
      <c r="BE73" s="23" t="str">
        <f t="shared" si="192"/>
        <v/>
      </c>
      <c r="BF73" s="23" t="str">
        <f t="shared" si="193"/>
        <v/>
      </c>
      <c r="BG73" s="23" t="str">
        <f t="shared" si="194"/>
        <v/>
      </c>
      <c r="BH73" s="23" t="str">
        <f t="shared" si="195"/>
        <v/>
      </c>
      <c r="BI73" s="23" t="str">
        <f t="shared" si="196"/>
        <v/>
      </c>
      <c r="BJ73" s="23" t="str">
        <f t="shared" si="197"/>
        <v/>
      </c>
      <c r="BK73" s="23" t="str">
        <f t="shared" si="198"/>
        <v/>
      </c>
      <c r="BL73" s="23" t="str">
        <f t="shared" si="199"/>
        <v/>
      </c>
      <c r="BM73" s="23" t="str">
        <f t="shared" si="200"/>
        <v/>
      </c>
      <c r="BN73" s="23" t="str">
        <f t="shared" si="201"/>
        <v/>
      </c>
      <c r="BO73" s="23" t="str">
        <f t="shared" si="202"/>
        <v/>
      </c>
      <c r="BP73" s="23" t="str">
        <f t="shared" si="203"/>
        <v/>
      </c>
      <c r="BQ73" s="23" t="str">
        <f t="shared" si="204"/>
        <v/>
      </c>
      <c r="BR73" s="23" t="str">
        <f t="shared" si="205"/>
        <v/>
      </c>
      <c r="BS73" s="23" t="str">
        <f t="shared" si="206"/>
        <v/>
      </c>
      <c r="BT73" s="23" t="str">
        <f t="shared" si="207"/>
        <v/>
      </c>
      <c r="BU73" s="23" t="str">
        <f t="shared" si="208"/>
        <v/>
      </c>
      <c r="BV73" s="23" t="str">
        <f t="shared" si="209"/>
        <v/>
      </c>
      <c r="BW73" s="23" t="str">
        <f t="shared" si="210"/>
        <v/>
      </c>
      <c r="BX73" s="23" t="str">
        <f t="shared" si="211"/>
        <v/>
      </c>
      <c r="BY73" s="23" t="str">
        <f t="shared" si="212"/>
        <v/>
      </c>
      <c r="BZ73" s="23" t="str">
        <f t="shared" si="213"/>
        <v/>
      </c>
      <c r="CA73" s="23" t="str">
        <f t="shared" si="214"/>
        <v/>
      </c>
      <c r="CB73" s="23" t="str">
        <f t="shared" si="215"/>
        <v/>
      </c>
      <c r="CC73" s="23" t="str">
        <f t="shared" si="216"/>
        <v/>
      </c>
      <c r="CD73" s="23" t="str">
        <f t="shared" si="217"/>
        <v/>
      </c>
      <c r="CE73" s="23" t="str">
        <f t="shared" si="218"/>
        <v/>
      </c>
      <c r="CF73" s="23" t="str">
        <f t="shared" si="219"/>
        <v/>
      </c>
      <c r="CG73" s="23" t="str">
        <f t="shared" si="220"/>
        <v/>
      </c>
      <c r="CH73" s="23" t="str">
        <f t="shared" si="221"/>
        <v/>
      </c>
      <c r="CI73" s="23" t="str">
        <f t="shared" si="222"/>
        <v/>
      </c>
      <c r="CJ73" s="23" t="str">
        <f t="shared" si="223"/>
        <v/>
      </c>
      <c r="CK73" s="23" t="str">
        <f t="shared" si="224"/>
        <v/>
      </c>
      <c r="CL73" s="23" t="str">
        <f t="shared" si="225"/>
        <v/>
      </c>
      <c r="CM73" s="23" t="str">
        <f t="shared" si="226"/>
        <v/>
      </c>
      <c r="CN73" s="23" t="str">
        <f t="shared" si="227"/>
        <v/>
      </c>
      <c r="CO73" s="23" t="str">
        <f t="shared" si="228"/>
        <v/>
      </c>
      <c r="CP73" s="23" t="str">
        <f t="shared" si="229"/>
        <v/>
      </c>
      <c r="CQ73" s="23" t="str">
        <f t="shared" si="230"/>
        <v/>
      </c>
      <c r="CR73" s="23" t="str">
        <f t="shared" si="231"/>
        <v/>
      </c>
      <c r="CS73" s="23" t="str">
        <f t="shared" si="232"/>
        <v/>
      </c>
      <c r="CT73" s="23" t="str">
        <f t="shared" si="233"/>
        <v/>
      </c>
      <c r="CU73" s="23" t="str">
        <f t="shared" si="234"/>
        <v/>
      </c>
      <c r="CV73" s="23" t="str">
        <f t="shared" si="235"/>
        <v/>
      </c>
      <c r="CW73" s="23" t="str">
        <f t="shared" si="236"/>
        <v/>
      </c>
      <c r="CX73" s="23" t="str">
        <f t="shared" si="237"/>
        <v/>
      </c>
      <c r="CY73" s="23" t="str">
        <f t="shared" si="238"/>
        <v/>
      </c>
      <c r="CZ73" s="23" t="str">
        <f t="shared" si="239"/>
        <v/>
      </c>
      <c r="DA73" s="23" t="str">
        <f t="shared" si="240"/>
        <v/>
      </c>
      <c r="DB73" s="23" t="str">
        <f t="shared" si="241"/>
        <v/>
      </c>
      <c r="DC73" s="23" t="e">
        <f t="shared" si="242"/>
        <v>#N/A</v>
      </c>
      <c r="DD73" s="23" t="str">
        <f t="shared" si="243"/>
        <v>00</v>
      </c>
      <c r="DE73" s="23" t="str">
        <f t="shared" si="244"/>
        <v>A</v>
      </c>
      <c r="DF73" s="23" t="e">
        <f t="shared" si="245"/>
        <v>#N/A</v>
      </c>
      <c r="DG73" s="23" t="str">
        <f t="shared" si="246"/>
        <v/>
      </c>
      <c r="DH73" s="23" t="str">
        <f t="shared" si="247"/>
        <v/>
      </c>
      <c r="DI73" s="23" t="str">
        <f t="shared" si="248"/>
        <v/>
      </c>
      <c r="DJ73" s="23" t="str">
        <f t="shared" si="249"/>
        <v/>
      </c>
      <c r="DK73" s="23" t="str">
        <f t="shared" si="250"/>
        <v>XXX</v>
      </c>
      <c r="DL73" s="23" t="str">
        <f t="shared" si="251"/>
        <v>XXX</v>
      </c>
      <c r="DM73" s="23" t="str">
        <f t="shared" si="252"/>
        <v>X</v>
      </c>
      <c r="DN73" s="23" t="str">
        <f t="shared" si="253"/>
        <v>X</v>
      </c>
      <c r="DO73" s="23" t="str">
        <f t="shared" si="254"/>
        <v>X</v>
      </c>
      <c r="DP73" s="23" t="str">
        <f t="shared" si="255"/>
        <v>X</v>
      </c>
      <c r="DQ73" s="23" t="str">
        <f t="shared" si="256"/>
        <v>X</v>
      </c>
      <c r="DR73" s="23" t="str">
        <f t="shared" si="257"/>
        <v>X</v>
      </c>
      <c r="DS73" s="23" t="str">
        <f t="shared" si="258"/>
        <v>0</v>
      </c>
      <c r="DT73" s="23" t="str">
        <f t="shared" si="259"/>
        <v>0</v>
      </c>
      <c r="DU73" s="23" t="str">
        <f t="shared" si="260"/>
        <v>A</v>
      </c>
      <c r="DV73" s="23" t="e">
        <f t="shared" si="261"/>
        <v>#N/A</v>
      </c>
      <c r="DW73" s="23" t="e">
        <f t="shared" si="262"/>
        <v>#N/A</v>
      </c>
      <c r="DX73" s="23" t="e">
        <f t="shared" si="263"/>
        <v>#N/A</v>
      </c>
      <c r="DY73" s="23" t="e">
        <f t="shared" si="264"/>
        <v>#N/A</v>
      </c>
      <c r="DZ73" s="23" t="e">
        <f t="shared" si="265"/>
        <v>#N/A</v>
      </c>
      <c r="EA73" s="23" t="e">
        <f t="shared" si="266"/>
        <v>#N/A</v>
      </c>
      <c r="EB73" s="23">
        <f t="shared" si="267"/>
        <v>25</v>
      </c>
      <c r="EC73" s="23">
        <f t="shared" si="268"/>
        <v>23</v>
      </c>
      <c r="ED73" s="23">
        <f t="shared" si="269"/>
        <v>25</v>
      </c>
      <c r="EE73" s="23">
        <f t="shared" si="270"/>
        <v>23</v>
      </c>
      <c r="EF73" s="23">
        <f t="shared" si="271"/>
        <v>25</v>
      </c>
      <c r="EG73" s="23">
        <f t="shared" si="272"/>
        <v>23</v>
      </c>
      <c r="EH73" s="23">
        <f t="shared" si="273"/>
        <v>1</v>
      </c>
      <c r="EI73" s="23">
        <f t="shared" si="274"/>
        <v>0</v>
      </c>
      <c r="EJ73" s="23">
        <f t="shared" si="275"/>
        <v>1</v>
      </c>
      <c r="EK73" s="23" t="e">
        <f t="shared" si="276"/>
        <v>#N/A</v>
      </c>
      <c r="EL73" s="23" t="e">
        <f t="shared" si="277"/>
        <v>#N/A</v>
      </c>
      <c r="EM73" s="23" t="e">
        <f t="shared" si="278"/>
        <v>#N/A</v>
      </c>
      <c r="EN73" s="23" t="e">
        <f t="shared" si="279"/>
        <v>#N/A</v>
      </c>
      <c r="EO73" s="23" t="e">
        <f t="shared" si="280"/>
        <v>#N/A</v>
      </c>
      <c r="EP73" s="23" t="e">
        <f t="shared" si="281"/>
        <v>#N/A</v>
      </c>
      <c r="EQ73" s="23" t="e">
        <f t="shared" si="282"/>
        <v>#N/A</v>
      </c>
      <c r="ER73" s="23" t="e">
        <f t="shared" si="283"/>
        <v>#N/A</v>
      </c>
    </row>
    <row r="74" spans="1:148" x14ac:dyDescent="0.25">
      <c r="A74" s="26"/>
      <c r="B74" s="26"/>
      <c r="C74" s="25"/>
      <c r="D74" s="2"/>
      <c r="E74" s="25"/>
      <c r="F74" s="25"/>
      <c r="G74" s="22" t="e">
        <f t="shared" si="142"/>
        <v>#N/A</v>
      </c>
      <c r="H74" s="23">
        <f t="shared" si="143"/>
        <v>1900</v>
      </c>
      <c r="I74" s="23">
        <f t="shared" si="144"/>
        <v>1</v>
      </c>
      <c r="J74" s="23">
        <f t="shared" si="145"/>
        <v>0</v>
      </c>
      <c r="K74" s="23" t="str">
        <f t="shared" si="146"/>
        <v/>
      </c>
      <c r="L74" s="23" t="str">
        <f t="shared" si="147"/>
        <v/>
      </c>
      <c r="M74" s="23" t="str">
        <f t="shared" si="148"/>
        <v/>
      </c>
      <c r="N74" s="23" t="str">
        <f t="shared" si="149"/>
        <v/>
      </c>
      <c r="O74" s="23" t="str">
        <f t="shared" si="150"/>
        <v/>
      </c>
      <c r="P74" s="23" t="str">
        <f t="shared" si="151"/>
        <v/>
      </c>
      <c r="Q74" s="23" t="str">
        <f t="shared" si="152"/>
        <v/>
      </c>
      <c r="R74" s="23" t="str">
        <f t="shared" si="153"/>
        <v/>
      </c>
      <c r="S74" s="23" t="str">
        <f t="shared" si="154"/>
        <v/>
      </c>
      <c r="T74" s="23" t="str">
        <f t="shared" si="155"/>
        <v/>
      </c>
      <c r="U74" s="23" t="str">
        <f t="shared" si="156"/>
        <v/>
      </c>
      <c r="V74" s="23" t="str">
        <f t="shared" si="157"/>
        <v/>
      </c>
      <c r="W74" s="23" t="str">
        <f t="shared" si="158"/>
        <v/>
      </c>
      <c r="X74" s="23" t="str">
        <f t="shared" si="159"/>
        <v/>
      </c>
      <c r="Y74" s="23" t="str">
        <f t="shared" si="160"/>
        <v/>
      </c>
      <c r="Z74" s="23" t="str">
        <f t="shared" si="161"/>
        <v/>
      </c>
      <c r="AA74" s="23" t="str">
        <f t="shared" si="162"/>
        <v/>
      </c>
      <c r="AB74" s="23" t="str">
        <f t="shared" si="163"/>
        <v/>
      </c>
      <c r="AC74" s="23" t="str">
        <f t="shared" si="164"/>
        <v/>
      </c>
      <c r="AD74" s="23" t="str">
        <f t="shared" si="165"/>
        <v/>
      </c>
      <c r="AE74" s="23" t="str">
        <f t="shared" si="166"/>
        <v/>
      </c>
      <c r="AF74" s="23" t="str">
        <f t="shared" si="167"/>
        <v/>
      </c>
      <c r="AG74" s="23" t="str">
        <f t="shared" si="168"/>
        <v/>
      </c>
      <c r="AH74" s="23" t="str">
        <f t="shared" si="169"/>
        <v/>
      </c>
      <c r="AI74" s="23" t="str">
        <f t="shared" si="170"/>
        <v/>
      </c>
      <c r="AJ74" s="23" t="str">
        <f t="shared" si="171"/>
        <v/>
      </c>
      <c r="AK74" s="23" t="str">
        <f t="shared" si="172"/>
        <v/>
      </c>
      <c r="AL74" s="23" t="str">
        <f t="shared" si="173"/>
        <v/>
      </c>
      <c r="AM74" s="23" t="str">
        <f t="shared" si="174"/>
        <v/>
      </c>
      <c r="AN74" s="23" t="str">
        <f t="shared" si="175"/>
        <v/>
      </c>
      <c r="AO74" s="23" t="str">
        <f t="shared" si="176"/>
        <v/>
      </c>
      <c r="AP74" s="23" t="str">
        <f t="shared" si="177"/>
        <v/>
      </c>
      <c r="AQ74" s="23" t="str">
        <f t="shared" si="178"/>
        <v/>
      </c>
      <c r="AR74" s="23" t="str">
        <f t="shared" si="179"/>
        <v/>
      </c>
      <c r="AS74" s="23" t="str">
        <f t="shared" si="180"/>
        <v/>
      </c>
      <c r="AT74" s="23" t="str">
        <f t="shared" si="181"/>
        <v/>
      </c>
      <c r="AU74" s="23" t="str">
        <f t="shared" si="182"/>
        <v/>
      </c>
      <c r="AV74" s="23" t="str">
        <f t="shared" si="183"/>
        <v/>
      </c>
      <c r="AW74" s="23" t="str">
        <f t="shared" si="184"/>
        <v/>
      </c>
      <c r="AX74" s="23" t="str">
        <f t="shared" si="185"/>
        <v/>
      </c>
      <c r="AY74" s="23" t="str">
        <f t="shared" si="186"/>
        <v/>
      </c>
      <c r="AZ74" s="23" t="str">
        <f t="shared" si="187"/>
        <v/>
      </c>
      <c r="BA74" s="23" t="str">
        <f t="shared" si="188"/>
        <v/>
      </c>
      <c r="BB74" s="23" t="str">
        <f t="shared" si="189"/>
        <v/>
      </c>
      <c r="BC74" s="23" t="str">
        <f t="shared" si="190"/>
        <v/>
      </c>
      <c r="BD74" s="23" t="str">
        <f t="shared" si="191"/>
        <v/>
      </c>
      <c r="BE74" s="23" t="str">
        <f t="shared" si="192"/>
        <v/>
      </c>
      <c r="BF74" s="23" t="str">
        <f t="shared" si="193"/>
        <v/>
      </c>
      <c r="BG74" s="23" t="str">
        <f t="shared" si="194"/>
        <v/>
      </c>
      <c r="BH74" s="23" t="str">
        <f t="shared" si="195"/>
        <v/>
      </c>
      <c r="BI74" s="23" t="str">
        <f t="shared" si="196"/>
        <v/>
      </c>
      <c r="BJ74" s="23" t="str">
        <f t="shared" si="197"/>
        <v/>
      </c>
      <c r="BK74" s="23" t="str">
        <f t="shared" si="198"/>
        <v/>
      </c>
      <c r="BL74" s="23" t="str">
        <f t="shared" si="199"/>
        <v/>
      </c>
      <c r="BM74" s="23" t="str">
        <f t="shared" si="200"/>
        <v/>
      </c>
      <c r="BN74" s="23" t="str">
        <f t="shared" si="201"/>
        <v/>
      </c>
      <c r="BO74" s="23" t="str">
        <f t="shared" si="202"/>
        <v/>
      </c>
      <c r="BP74" s="23" t="str">
        <f t="shared" si="203"/>
        <v/>
      </c>
      <c r="BQ74" s="23" t="str">
        <f t="shared" si="204"/>
        <v/>
      </c>
      <c r="BR74" s="23" t="str">
        <f t="shared" si="205"/>
        <v/>
      </c>
      <c r="BS74" s="23" t="str">
        <f t="shared" si="206"/>
        <v/>
      </c>
      <c r="BT74" s="23" t="str">
        <f t="shared" si="207"/>
        <v/>
      </c>
      <c r="BU74" s="23" t="str">
        <f t="shared" si="208"/>
        <v/>
      </c>
      <c r="BV74" s="23" t="str">
        <f t="shared" si="209"/>
        <v/>
      </c>
      <c r="BW74" s="23" t="str">
        <f t="shared" si="210"/>
        <v/>
      </c>
      <c r="BX74" s="23" t="str">
        <f t="shared" si="211"/>
        <v/>
      </c>
      <c r="BY74" s="23" t="str">
        <f t="shared" si="212"/>
        <v/>
      </c>
      <c r="BZ74" s="23" t="str">
        <f t="shared" si="213"/>
        <v/>
      </c>
      <c r="CA74" s="23" t="str">
        <f t="shared" si="214"/>
        <v/>
      </c>
      <c r="CB74" s="23" t="str">
        <f t="shared" si="215"/>
        <v/>
      </c>
      <c r="CC74" s="23" t="str">
        <f t="shared" si="216"/>
        <v/>
      </c>
      <c r="CD74" s="23" t="str">
        <f t="shared" si="217"/>
        <v/>
      </c>
      <c r="CE74" s="23" t="str">
        <f t="shared" si="218"/>
        <v/>
      </c>
      <c r="CF74" s="23" t="str">
        <f t="shared" si="219"/>
        <v/>
      </c>
      <c r="CG74" s="23" t="str">
        <f t="shared" si="220"/>
        <v/>
      </c>
      <c r="CH74" s="23" t="str">
        <f t="shared" si="221"/>
        <v/>
      </c>
      <c r="CI74" s="23" t="str">
        <f t="shared" si="222"/>
        <v/>
      </c>
      <c r="CJ74" s="23" t="str">
        <f t="shared" si="223"/>
        <v/>
      </c>
      <c r="CK74" s="23" t="str">
        <f t="shared" si="224"/>
        <v/>
      </c>
      <c r="CL74" s="23" t="str">
        <f t="shared" si="225"/>
        <v/>
      </c>
      <c r="CM74" s="23" t="str">
        <f t="shared" si="226"/>
        <v/>
      </c>
      <c r="CN74" s="23" t="str">
        <f t="shared" si="227"/>
        <v/>
      </c>
      <c r="CO74" s="23" t="str">
        <f t="shared" si="228"/>
        <v/>
      </c>
      <c r="CP74" s="23" t="str">
        <f t="shared" si="229"/>
        <v/>
      </c>
      <c r="CQ74" s="23" t="str">
        <f t="shared" si="230"/>
        <v/>
      </c>
      <c r="CR74" s="23" t="str">
        <f t="shared" si="231"/>
        <v/>
      </c>
      <c r="CS74" s="23" t="str">
        <f t="shared" si="232"/>
        <v/>
      </c>
      <c r="CT74" s="23" t="str">
        <f t="shared" si="233"/>
        <v/>
      </c>
      <c r="CU74" s="23" t="str">
        <f t="shared" si="234"/>
        <v/>
      </c>
      <c r="CV74" s="23" t="str">
        <f t="shared" si="235"/>
        <v/>
      </c>
      <c r="CW74" s="23" t="str">
        <f t="shared" si="236"/>
        <v/>
      </c>
      <c r="CX74" s="23" t="str">
        <f t="shared" si="237"/>
        <v/>
      </c>
      <c r="CY74" s="23" t="str">
        <f t="shared" si="238"/>
        <v/>
      </c>
      <c r="CZ74" s="23" t="str">
        <f t="shared" si="239"/>
        <v/>
      </c>
      <c r="DA74" s="23" t="str">
        <f t="shared" si="240"/>
        <v/>
      </c>
      <c r="DB74" s="23" t="str">
        <f t="shared" si="241"/>
        <v/>
      </c>
      <c r="DC74" s="23" t="e">
        <f t="shared" si="242"/>
        <v>#N/A</v>
      </c>
      <c r="DD74" s="23" t="str">
        <f t="shared" si="243"/>
        <v>00</v>
      </c>
      <c r="DE74" s="23" t="str">
        <f t="shared" si="244"/>
        <v>A</v>
      </c>
      <c r="DF74" s="23" t="e">
        <f t="shared" si="245"/>
        <v>#N/A</v>
      </c>
      <c r="DG74" s="23" t="str">
        <f t="shared" si="246"/>
        <v/>
      </c>
      <c r="DH74" s="23" t="str">
        <f t="shared" si="247"/>
        <v/>
      </c>
      <c r="DI74" s="23" t="str">
        <f t="shared" si="248"/>
        <v/>
      </c>
      <c r="DJ74" s="23" t="str">
        <f t="shared" si="249"/>
        <v/>
      </c>
      <c r="DK74" s="23" t="str">
        <f t="shared" si="250"/>
        <v>XXX</v>
      </c>
      <c r="DL74" s="23" t="str">
        <f t="shared" si="251"/>
        <v>XXX</v>
      </c>
      <c r="DM74" s="23" t="str">
        <f t="shared" si="252"/>
        <v>X</v>
      </c>
      <c r="DN74" s="23" t="str">
        <f t="shared" si="253"/>
        <v>X</v>
      </c>
      <c r="DO74" s="23" t="str">
        <f t="shared" si="254"/>
        <v>X</v>
      </c>
      <c r="DP74" s="23" t="str">
        <f t="shared" si="255"/>
        <v>X</v>
      </c>
      <c r="DQ74" s="23" t="str">
        <f t="shared" si="256"/>
        <v>X</v>
      </c>
      <c r="DR74" s="23" t="str">
        <f t="shared" si="257"/>
        <v>X</v>
      </c>
      <c r="DS74" s="23" t="str">
        <f t="shared" si="258"/>
        <v>0</v>
      </c>
      <c r="DT74" s="23" t="str">
        <f t="shared" si="259"/>
        <v>0</v>
      </c>
      <c r="DU74" s="23" t="str">
        <f t="shared" si="260"/>
        <v>A</v>
      </c>
      <c r="DV74" s="23" t="e">
        <f t="shared" si="261"/>
        <v>#N/A</v>
      </c>
      <c r="DW74" s="23" t="e">
        <f t="shared" si="262"/>
        <v>#N/A</v>
      </c>
      <c r="DX74" s="23" t="e">
        <f t="shared" si="263"/>
        <v>#N/A</v>
      </c>
      <c r="DY74" s="23" t="e">
        <f t="shared" si="264"/>
        <v>#N/A</v>
      </c>
      <c r="DZ74" s="23" t="e">
        <f t="shared" si="265"/>
        <v>#N/A</v>
      </c>
      <c r="EA74" s="23" t="e">
        <f t="shared" si="266"/>
        <v>#N/A</v>
      </c>
      <c r="EB74" s="23">
        <f t="shared" si="267"/>
        <v>25</v>
      </c>
      <c r="EC74" s="23">
        <f t="shared" si="268"/>
        <v>23</v>
      </c>
      <c r="ED74" s="23">
        <f t="shared" si="269"/>
        <v>25</v>
      </c>
      <c r="EE74" s="23">
        <f t="shared" si="270"/>
        <v>23</v>
      </c>
      <c r="EF74" s="23">
        <f t="shared" si="271"/>
        <v>25</v>
      </c>
      <c r="EG74" s="23">
        <f t="shared" si="272"/>
        <v>23</v>
      </c>
      <c r="EH74" s="23">
        <f t="shared" si="273"/>
        <v>1</v>
      </c>
      <c r="EI74" s="23">
        <f t="shared" si="274"/>
        <v>0</v>
      </c>
      <c r="EJ74" s="23">
        <f t="shared" si="275"/>
        <v>1</v>
      </c>
      <c r="EK74" s="23" t="e">
        <f t="shared" si="276"/>
        <v>#N/A</v>
      </c>
      <c r="EL74" s="23" t="e">
        <f t="shared" si="277"/>
        <v>#N/A</v>
      </c>
      <c r="EM74" s="23" t="e">
        <f t="shared" si="278"/>
        <v>#N/A</v>
      </c>
      <c r="EN74" s="23" t="e">
        <f t="shared" si="279"/>
        <v>#N/A</v>
      </c>
      <c r="EO74" s="23" t="e">
        <f t="shared" si="280"/>
        <v>#N/A</v>
      </c>
      <c r="EP74" s="23" t="e">
        <f t="shared" si="281"/>
        <v>#N/A</v>
      </c>
      <c r="EQ74" s="23" t="e">
        <f t="shared" si="282"/>
        <v>#N/A</v>
      </c>
      <c r="ER74" s="23" t="e">
        <f t="shared" si="283"/>
        <v>#N/A</v>
      </c>
    </row>
    <row r="75" spans="1:148" x14ac:dyDescent="0.25">
      <c r="A75" s="26"/>
      <c r="B75" s="26"/>
      <c r="C75" s="25"/>
      <c r="D75" s="2"/>
      <c r="E75" s="25"/>
      <c r="F75" s="25"/>
      <c r="G75" s="22" t="e">
        <f t="shared" si="142"/>
        <v>#N/A</v>
      </c>
      <c r="H75" s="23">
        <f t="shared" si="143"/>
        <v>1900</v>
      </c>
      <c r="I75" s="23">
        <f t="shared" si="144"/>
        <v>1</v>
      </c>
      <c r="J75" s="23">
        <f t="shared" si="145"/>
        <v>0</v>
      </c>
      <c r="K75" s="23" t="str">
        <f t="shared" si="146"/>
        <v/>
      </c>
      <c r="L75" s="23" t="str">
        <f t="shared" si="147"/>
        <v/>
      </c>
      <c r="M75" s="23" t="str">
        <f t="shared" si="148"/>
        <v/>
      </c>
      <c r="N75" s="23" t="str">
        <f t="shared" si="149"/>
        <v/>
      </c>
      <c r="O75" s="23" t="str">
        <f t="shared" si="150"/>
        <v/>
      </c>
      <c r="P75" s="23" t="str">
        <f t="shared" si="151"/>
        <v/>
      </c>
      <c r="Q75" s="23" t="str">
        <f t="shared" si="152"/>
        <v/>
      </c>
      <c r="R75" s="23" t="str">
        <f t="shared" si="153"/>
        <v/>
      </c>
      <c r="S75" s="23" t="str">
        <f t="shared" si="154"/>
        <v/>
      </c>
      <c r="T75" s="23" t="str">
        <f t="shared" si="155"/>
        <v/>
      </c>
      <c r="U75" s="23" t="str">
        <f t="shared" si="156"/>
        <v/>
      </c>
      <c r="V75" s="23" t="str">
        <f t="shared" si="157"/>
        <v/>
      </c>
      <c r="W75" s="23" t="str">
        <f t="shared" si="158"/>
        <v/>
      </c>
      <c r="X75" s="23" t="str">
        <f t="shared" si="159"/>
        <v/>
      </c>
      <c r="Y75" s="23" t="str">
        <f t="shared" si="160"/>
        <v/>
      </c>
      <c r="Z75" s="23" t="str">
        <f t="shared" si="161"/>
        <v/>
      </c>
      <c r="AA75" s="23" t="str">
        <f t="shared" si="162"/>
        <v/>
      </c>
      <c r="AB75" s="23" t="str">
        <f t="shared" si="163"/>
        <v/>
      </c>
      <c r="AC75" s="23" t="str">
        <f t="shared" si="164"/>
        <v/>
      </c>
      <c r="AD75" s="23" t="str">
        <f t="shared" si="165"/>
        <v/>
      </c>
      <c r="AE75" s="23" t="str">
        <f t="shared" si="166"/>
        <v/>
      </c>
      <c r="AF75" s="23" t="str">
        <f t="shared" si="167"/>
        <v/>
      </c>
      <c r="AG75" s="23" t="str">
        <f t="shared" si="168"/>
        <v/>
      </c>
      <c r="AH75" s="23" t="str">
        <f t="shared" si="169"/>
        <v/>
      </c>
      <c r="AI75" s="23" t="str">
        <f t="shared" si="170"/>
        <v/>
      </c>
      <c r="AJ75" s="23" t="str">
        <f t="shared" si="171"/>
        <v/>
      </c>
      <c r="AK75" s="23" t="str">
        <f t="shared" si="172"/>
        <v/>
      </c>
      <c r="AL75" s="23" t="str">
        <f t="shared" si="173"/>
        <v/>
      </c>
      <c r="AM75" s="23" t="str">
        <f t="shared" si="174"/>
        <v/>
      </c>
      <c r="AN75" s="23" t="str">
        <f t="shared" si="175"/>
        <v/>
      </c>
      <c r="AO75" s="23" t="str">
        <f t="shared" si="176"/>
        <v/>
      </c>
      <c r="AP75" s="23" t="str">
        <f t="shared" si="177"/>
        <v/>
      </c>
      <c r="AQ75" s="23" t="str">
        <f t="shared" si="178"/>
        <v/>
      </c>
      <c r="AR75" s="23" t="str">
        <f t="shared" si="179"/>
        <v/>
      </c>
      <c r="AS75" s="23" t="str">
        <f t="shared" si="180"/>
        <v/>
      </c>
      <c r="AT75" s="23" t="str">
        <f t="shared" si="181"/>
        <v/>
      </c>
      <c r="AU75" s="23" t="str">
        <f t="shared" si="182"/>
        <v/>
      </c>
      <c r="AV75" s="23" t="str">
        <f t="shared" si="183"/>
        <v/>
      </c>
      <c r="AW75" s="23" t="str">
        <f t="shared" si="184"/>
        <v/>
      </c>
      <c r="AX75" s="23" t="str">
        <f t="shared" si="185"/>
        <v/>
      </c>
      <c r="AY75" s="23" t="str">
        <f t="shared" si="186"/>
        <v/>
      </c>
      <c r="AZ75" s="23" t="str">
        <f t="shared" si="187"/>
        <v/>
      </c>
      <c r="BA75" s="23" t="str">
        <f t="shared" si="188"/>
        <v/>
      </c>
      <c r="BB75" s="23" t="str">
        <f t="shared" si="189"/>
        <v/>
      </c>
      <c r="BC75" s="23" t="str">
        <f t="shared" si="190"/>
        <v/>
      </c>
      <c r="BD75" s="23" t="str">
        <f t="shared" si="191"/>
        <v/>
      </c>
      <c r="BE75" s="23" t="str">
        <f t="shared" si="192"/>
        <v/>
      </c>
      <c r="BF75" s="23" t="str">
        <f t="shared" si="193"/>
        <v/>
      </c>
      <c r="BG75" s="23" t="str">
        <f t="shared" si="194"/>
        <v/>
      </c>
      <c r="BH75" s="23" t="str">
        <f t="shared" si="195"/>
        <v/>
      </c>
      <c r="BI75" s="23" t="str">
        <f t="shared" si="196"/>
        <v/>
      </c>
      <c r="BJ75" s="23" t="str">
        <f t="shared" si="197"/>
        <v/>
      </c>
      <c r="BK75" s="23" t="str">
        <f t="shared" si="198"/>
        <v/>
      </c>
      <c r="BL75" s="23" t="str">
        <f t="shared" si="199"/>
        <v/>
      </c>
      <c r="BM75" s="23" t="str">
        <f t="shared" si="200"/>
        <v/>
      </c>
      <c r="BN75" s="23" t="str">
        <f t="shared" si="201"/>
        <v/>
      </c>
      <c r="BO75" s="23" t="str">
        <f t="shared" si="202"/>
        <v/>
      </c>
      <c r="BP75" s="23" t="str">
        <f t="shared" si="203"/>
        <v/>
      </c>
      <c r="BQ75" s="23" t="str">
        <f t="shared" si="204"/>
        <v/>
      </c>
      <c r="BR75" s="23" t="str">
        <f t="shared" si="205"/>
        <v/>
      </c>
      <c r="BS75" s="23" t="str">
        <f t="shared" si="206"/>
        <v/>
      </c>
      <c r="BT75" s="23" t="str">
        <f t="shared" si="207"/>
        <v/>
      </c>
      <c r="BU75" s="23" t="str">
        <f t="shared" si="208"/>
        <v/>
      </c>
      <c r="BV75" s="23" t="str">
        <f t="shared" si="209"/>
        <v/>
      </c>
      <c r="BW75" s="23" t="str">
        <f t="shared" si="210"/>
        <v/>
      </c>
      <c r="BX75" s="23" t="str">
        <f t="shared" si="211"/>
        <v/>
      </c>
      <c r="BY75" s="23" t="str">
        <f t="shared" si="212"/>
        <v/>
      </c>
      <c r="BZ75" s="23" t="str">
        <f t="shared" si="213"/>
        <v/>
      </c>
      <c r="CA75" s="23" t="str">
        <f t="shared" si="214"/>
        <v/>
      </c>
      <c r="CB75" s="23" t="str">
        <f t="shared" si="215"/>
        <v/>
      </c>
      <c r="CC75" s="23" t="str">
        <f t="shared" si="216"/>
        <v/>
      </c>
      <c r="CD75" s="23" t="str">
        <f t="shared" si="217"/>
        <v/>
      </c>
      <c r="CE75" s="23" t="str">
        <f t="shared" si="218"/>
        <v/>
      </c>
      <c r="CF75" s="23" t="str">
        <f t="shared" si="219"/>
        <v/>
      </c>
      <c r="CG75" s="23" t="str">
        <f t="shared" si="220"/>
        <v/>
      </c>
      <c r="CH75" s="23" t="str">
        <f t="shared" si="221"/>
        <v/>
      </c>
      <c r="CI75" s="23" t="str">
        <f t="shared" si="222"/>
        <v/>
      </c>
      <c r="CJ75" s="23" t="str">
        <f t="shared" si="223"/>
        <v/>
      </c>
      <c r="CK75" s="23" t="str">
        <f t="shared" si="224"/>
        <v/>
      </c>
      <c r="CL75" s="23" t="str">
        <f t="shared" si="225"/>
        <v/>
      </c>
      <c r="CM75" s="23" t="str">
        <f t="shared" si="226"/>
        <v/>
      </c>
      <c r="CN75" s="23" t="str">
        <f t="shared" si="227"/>
        <v/>
      </c>
      <c r="CO75" s="23" t="str">
        <f t="shared" si="228"/>
        <v/>
      </c>
      <c r="CP75" s="23" t="str">
        <f t="shared" si="229"/>
        <v/>
      </c>
      <c r="CQ75" s="23" t="str">
        <f t="shared" si="230"/>
        <v/>
      </c>
      <c r="CR75" s="23" t="str">
        <f t="shared" si="231"/>
        <v/>
      </c>
      <c r="CS75" s="23" t="str">
        <f t="shared" si="232"/>
        <v/>
      </c>
      <c r="CT75" s="23" t="str">
        <f t="shared" si="233"/>
        <v/>
      </c>
      <c r="CU75" s="23" t="str">
        <f t="shared" si="234"/>
        <v/>
      </c>
      <c r="CV75" s="23" t="str">
        <f t="shared" si="235"/>
        <v/>
      </c>
      <c r="CW75" s="23" t="str">
        <f t="shared" si="236"/>
        <v/>
      </c>
      <c r="CX75" s="23" t="str">
        <f t="shared" si="237"/>
        <v/>
      </c>
      <c r="CY75" s="23" t="str">
        <f t="shared" si="238"/>
        <v/>
      </c>
      <c r="CZ75" s="23" t="str">
        <f t="shared" si="239"/>
        <v/>
      </c>
      <c r="DA75" s="23" t="str">
        <f t="shared" si="240"/>
        <v/>
      </c>
      <c r="DB75" s="23" t="str">
        <f t="shared" si="241"/>
        <v/>
      </c>
      <c r="DC75" s="23" t="e">
        <f t="shared" si="242"/>
        <v>#N/A</v>
      </c>
      <c r="DD75" s="23" t="str">
        <f t="shared" si="243"/>
        <v>00</v>
      </c>
      <c r="DE75" s="23" t="str">
        <f t="shared" si="244"/>
        <v>A</v>
      </c>
      <c r="DF75" s="23" t="e">
        <f t="shared" si="245"/>
        <v>#N/A</v>
      </c>
      <c r="DG75" s="23" t="str">
        <f t="shared" si="246"/>
        <v/>
      </c>
      <c r="DH75" s="23" t="str">
        <f t="shared" si="247"/>
        <v/>
      </c>
      <c r="DI75" s="23" t="str">
        <f t="shared" si="248"/>
        <v/>
      </c>
      <c r="DJ75" s="23" t="str">
        <f t="shared" si="249"/>
        <v/>
      </c>
      <c r="DK75" s="23" t="str">
        <f t="shared" si="250"/>
        <v>XXX</v>
      </c>
      <c r="DL75" s="23" t="str">
        <f t="shared" si="251"/>
        <v>XXX</v>
      </c>
      <c r="DM75" s="23" t="str">
        <f t="shared" si="252"/>
        <v>X</v>
      </c>
      <c r="DN75" s="23" t="str">
        <f t="shared" si="253"/>
        <v>X</v>
      </c>
      <c r="DO75" s="23" t="str">
        <f t="shared" si="254"/>
        <v>X</v>
      </c>
      <c r="DP75" s="23" t="str">
        <f t="shared" si="255"/>
        <v>X</v>
      </c>
      <c r="DQ75" s="23" t="str">
        <f t="shared" si="256"/>
        <v>X</v>
      </c>
      <c r="DR75" s="23" t="str">
        <f t="shared" si="257"/>
        <v>X</v>
      </c>
      <c r="DS75" s="23" t="str">
        <f t="shared" si="258"/>
        <v>0</v>
      </c>
      <c r="DT75" s="23" t="str">
        <f t="shared" si="259"/>
        <v>0</v>
      </c>
      <c r="DU75" s="23" t="str">
        <f t="shared" si="260"/>
        <v>A</v>
      </c>
      <c r="DV75" s="23" t="e">
        <f t="shared" si="261"/>
        <v>#N/A</v>
      </c>
      <c r="DW75" s="23" t="e">
        <f t="shared" si="262"/>
        <v>#N/A</v>
      </c>
      <c r="DX75" s="23" t="e">
        <f t="shared" si="263"/>
        <v>#N/A</v>
      </c>
      <c r="DY75" s="23" t="e">
        <f t="shared" si="264"/>
        <v>#N/A</v>
      </c>
      <c r="DZ75" s="23" t="e">
        <f t="shared" si="265"/>
        <v>#N/A</v>
      </c>
      <c r="EA75" s="23" t="e">
        <f t="shared" si="266"/>
        <v>#N/A</v>
      </c>
      <c r="EB75" s="23">
        <f t="shared" si="267"/>
        <v>25</v>
      </c>
      <c r="EC75" s="23">
        <f t="shared" si="268"/>
        <v>23</v>
      </c>
      <c r="ED75" s="23">
        <f t="shared" si="269"/>
        <v>25</v>
      </c>
      <c r="EE75" s="23">
        <f t="shared" si="270"/>
        <v>23</v>
      </c>
      <c r="EF75" s="23">
        <f t="shared" si="271"/>
        <v>25</v>
      </c>
      <c r="EG75" s="23">
        <f t="shared" si="272"/>
        <v>23</v>
      </c>
      <c r="EH75" s="23">
        <f t="shared" si="273"/>
        <v>1</v>
      </c>
      <c r="EI75" s="23">
        <f t="shared" si="274"/>
        <v>0</v>
      </c>
      <c r="EJ75" s="23">
        <f t="shared" si="275"/>
        <v>1</v>
      </c>
      <c r="EK75" s="23" t="e">
        <f t="shared" si="276"/>
        <v>#N/A</v>
      </c>
      <c r="EL75" s="23" t="e">
        <f t="shared" si="277"/>
        <v>#N/A</v>
      </c>
      <c r="EM75" s="23" t="e">
        <f t="shared" si="278"/>
        <v>#N/A</v>
      </c>
      <c r="EN75" s="23" t="e">
        <f t="shared" si="279"/>
        <v>#N/A</v>
      </c>
      <c r="EO75" s="23" t="e">
        <f t="shared" si="280"/>
        <v>#N/A</v>
      </c>
      <c r="EP75" s="23" t="e">
        <f t="shared" si="281"/>
        <v>#N/A</v>
      </c>
      <c r="EQ75" s="23" t="e">
        <f t="shared" si="282"/>
        <v>#N/A</v>
      </c>
      <c r="ER75" s="23" t="e">
        <f t="shared" si="283"/>
        <v>#N/A</v>
      </c>
    </row>
    <row r="76" spans="1:148" x14ac:dyDescent="0.25">
      <c r="A76" s="26"/>
      <c r="B76" s="26"/>
      <c r="C76" s="25"/>
      <c r="D76" s="2"/>
      <c r="E76" s="25"/>
      <c r="F76" s="25"/>
      <c r="G76" s="22" t="e">
        <f t="shared" si="142"/>
        <v>#N/A</v>
      </c>
      <c r="H76" s="23">
        <f t="shared" si="143"/>
        <v>1900</v>
      </c>
      <c r="I76" s="23">
        <f t="shared" si="144"/>
        <v>1</v>
      </c>
      <c r="J76" s="23">
        <f t="shared" si="145"/>
        <v>0</v>
      </c>
      <c r="K76" s="23" t="str">
        <f t="shared" si="146"/>
        <v/>
      </c>
      <c r="L76" s="23" t="str">
        <f t="shared" si="147"/>
        <v/>
      </c>
      <c r="M76" s="23" t="str">
        <f t="shared" si="148"/>
        <v/>
      </c>
      <c r="N76" s="23" t="str">
        <f t="shared" si="149"/>
        <v/>
      </c>
      <c r="O76" s="23" t="str">
        <f t="shared" si="150"/>
        <v/>
      </c>
      <c r="P76" s="23" t="str">
        <f t="shared" si="151"/>
        <v/>
      </c>
      <c r="Q76" s="23" t="str">
        <f t="shared" si="152"/>
        <v/>
      </c>
      <c r="R76" s="23" t="str">
        <f t="shared" si="153"/>
        <v/>
      </c>
      <c r="S76" s="23" t="str">
        <f t="shared" si="154"/>
        <v/>
      </c>
      <c r="T76" s="23" t="str">
        <f t="shared" si="155"/>
        <v/>
      </c>
      <c r="U76" s="23" t="str">
        <f t="shared" si="156"/>
        <v/>
      </c>
      <c r="V76" s="23" t="str">
        <f t="shared" si="157"/>
        <v/>
      </c>
      <c r="W76" s="23" t="str">
        <f t="shared" si="158"/>
        <v/>
      </c>
      <c r="X76" s="23" t="str">
        <f t="shared" si="159"/>
        <v/>
      </c>
      <c r="Y76" s="23" t="str">
        <f t="shared" si="160"/>
        <v/>
      </c>
      <c r="Z76" s="23" t="str">
        <f t="shared" si="161"/>
        <v/>
      </c>
      <c r="AA76" s="23" t="str">
        <f t="shared" si="162"/>
        <v/>
      </c>
      <c r="AB76" s="23" t="str">
        <f t="shared" si="163"/>
        <v/>
      </c>
      <c r="AC76" s="23" t="str">
        <f t="shared" si="164"/>
        <v/>
      </c>
      <c r="AD76" s="23" t="str">
        <f t="shared" si="165"/>
        <v/>
      </c>
      <c r="AE76" s="23" t="str">
        <f t="shared" si="166"/>
        <v/>
      </c>
      <c r="AF76" s="23" t="str">
        <f t="shared" si="167"/>
        <v/>
      </c>
      <c r="AG76" s="23" t="str">
        <f t="shared" si="168"/>
        <v/>
      </c>
      <c r="AH76" s="23" t="str">
        <f t="shared" si="169"/>
        <v/>
      </c>
      <c r="AI76" s="23" t="str">
        <f t="shared" si="170"/>
        <v/>
      </c>
      <c r="AJ76" s="23" t="str">
        <f t="shared" si="171"/>
        <v/>
      </c>
      <c r="AK76" s="23" t="str">
        <f t="shared" si="172"/>
        <v/>
      </c>
      <c r="AL76" s="23" t="str">
        <f t="shared" si="173"/>
        <v/>
      </c>
      <c r="AM76" s="23" t="str">
        <f t="shared" si="174"/>
        <v/>
      </c>
      <c r="AN76" s="23" t="str">
        <f t="shared" si="175"/>
        <v/>
      </c>
      <c r="AO76" s="23" t="str">
        <f t="shared" si="176"/>
        <v/>
      </c>
      <c r="AP76" s="23" t="str">
        <f t="shared" si="177"/>
        <v/>
      </c>
      <c r="AQ76" s="23" t="str">
        <f t="shared" si="178"/>
        <v/>
      </c>
      <c r="AR76" s="23" t="str">
        <f t="shared" si="179"/>
        <v/>
      </c>
      <c r="AS76" s="23" t="str">
        <f t="shared" si="180"/>
        <v/>
      </c>
      <c r="AT76" s="23" t="str">
        <f t="shared" si="181"/>
        <v/>
      </c>
      <c r="AU76" s="23" t="str">
        <f t="shared" si="182"/>
        <v/>
      </c>
      <c r="AV76" s="23" t="str">
        <f t="shared" si="183"/>
        <v/>
      </c>
      <c r="AW76" s="23" t="str">
        <f t="shared" si="184"/>
        <v/>
      </c>
      <c r="AX76" s="23" t="str">
        <f t="shared" si="185"/>
        <v/>
      </c>
      <c r="AY76" s="23" t="str">
        <f t="shared" si="186"/>
        <v/>
      </c>
      <c r="AZ76" s="23" t="str">
        <f t="shared" si="187"/>
        <v/>
      </c>
      <c r="BA76" s="23" t="str">
        <f t="shared" si="188"/>
        <v/>
      </c>
      <c r="BB76" s="23" t="str">
        <f t="shared" si="189"/>
        <v/>
      </c>
      <c r="BC76" s="23" t="str">
        <f t="shared" si="190"/>
        <v/>
      </c>
      <c r="BD76" s="23" t="str">
        <f t="shared" si="191"/>
        <v/>
      </c>
      <c r="BE76" s="23" t="str">
        <f t="shared" si="192"/>
        <v/>
      </c>
      <c r="BF76" s="23" t="str">
        <f t="shared" si="193"/>
        <v/>
      </c>
      <c r="BG76" s="23" t="str">
        <f t="shared" si="194"/>
        <v/>
      </c>
      <c r="BH76" s="23" t="str">
        <f t="shared" si="195"/>
        <v/>
      </c>
      <c r="BI76" s="23" t="str">
        <f t="shared" si="196"/>
        <v/>
      </c>
      <c r="BJ76" s="23" t="str">
        <f t="shared" si="197"/>
        <v/>
      </c>
      <c r="BK76" s="23" t="str">
        <f t="shared" si="198"/>
        <v/>
      </c>
      <c r="BL76" s="23" t="str">
        <f t="shared" si="199"/>
        <v/>
      </c>
      <c r="BM76" s="23" t="str">
        <f t="shared" si="200"/>
        <v/>
      </c>
      <c r="BN76" s="23" t="str">
        <f t="shared" si="201"/>
        <v/>
      </c>
      <c r="BO76" s="23" t="str">
        <f t="shared" si="202"/>
        <v/>
      </c>
      <c r="BP76" s="23" t="str">
        <f t="shared" si="203"/>
        <v/>
      </c>
      <c r="BQ76" s="23" t="str">
        <f t="shared" si="204"/>
        <v/>
      </c>
      <c r="BR76" s="23" t="str">
        <f t="shared" si="205"/>
        <v/>
      </c>
      <c r="BS76" s="23" t="str">
        <f t="shared" si="206"/>
        <v/>
      </c>
      <c r="BT76" s="23" t="str">
        <f t="shared" si="207"/>
        <v/>
      </c>
      <c r="BU76" s="23" t="str">
        <f t="shared" si="208"/>
        <v/>
      </c>
      <c r="BV76" s="23" t="str">
        <f t="shared" si="209"/>
        <v/>
      </c>
      <c r="BW76" s="23" t="str">
        <f t="shared" si="210"/>
        <v/>
      </c>
      <c r="BX76" s="23" t="str">
        <f t="shared" si="211"/>
        <v/>
      </c>
      <c r="BY76" s="23" t="str">
        <f t="shared" si="212"/>
        <v/>
      </c>
      <c r="BZ76" s="23" t="str">
        <f t="shared" si="213"/>
        <v/>
      </c>
      <c r="CA76" s="23" t="str">
        <f t="shared" si="214"/>
        <v/>
      </c>
      <c r="CB76" s="23" t="str">
        <f t="shared" si="215"/>
        <v/>
      </c>
      <c r="CC76" s="23" t="str">
        <f t="shared" si="216"/>
        <v/>
      </c>
      <c r="CD76" s="23" t="str">
        <f t="shared" si="217"/>
        <v/>
      </c>
      <c r="CE76" s="23" t="str">
        <f t="shared" si="218"/>
        <v/>
      </c>
      <c r="CF76" s="23" t="str">
        <f t="shared" si="219"/>
        <v/>
      </c>
      <c r="CG76" s="23" t="str">
        <f t="shared" si="220"/>
        <v/>
      </c>
      <c r="CH76" s="23" t="str">
        <f t="shared" si="221"/>
        <v/>
      </c>
      <c r="CI76" s="23" t="str">
        <f t="shared" si="222"/>
        <v/>
      </c>
      <c r="CJ76" s="23" t="str">
        <f t="shared" si="223"/>
        <v/>
      </c>
      <c r="CK76" s="23" t="str">
        <f t="shared" si="224"/>
        <v/>
      </c>
      <c r="CL76" s="23" t="str">
        <f t="shared" si="225"/>
        <v/>
      </c>
      <c r="CM76" s="23" t="str">
        <f t="shared" si="226"/>
        <v/>
      </c>
      <c r="CN76" s="23" t="str">
        <f t="shared" si="227"/>
        <v/>
      </c>
      <c r="CO76" s="23" t="str">
        <f t="shared" si="228"/>
        <v/>
      </c>
      <c r="CP76" s="23" t="str">
        <f t="shared" si="229"/>
        <v/>
      </c>
      <c r="CQ76" s="23" t="str">
        <f t="shared" si="230"/>
        <v/>
      </c>
      <c r="CR76" s="23" t="str">
        <f t="shared" si="231"/>
        <v/>
      </c>
      <c r="CS76" s="23" t="str">
        <f t="shared" si="232"/>
        <v/>
      </c>
      <c r="CT76" s="23" t="str">
        <f t="shared" si="233"/>
        <v/>
      </c>
      <c r="CU76" s="23" t="str">
        <f t="shared" si="234"/>
        <v/>
      </c>
      <c r="CV76" s="23" t="str">
        <f t="shared" si="235"/>
        <v/>
      </c>
      <c r="CW76" s="23" t="str">
        <f t="shared" si="236"/>
        <v/>
      </c>
      <c r="CX76" s="23" t="str">
        <f t="shared" si="237"/>
        <v/>
      </c>
      <c r="CY76" s="23" t="str">
        <f t="shared" si="238"/>
        <v/>
      </c>
      <c r="CZ76" s="23" t="str">
        <f t="shared" si="239"/>
        <v/>
      </c>
      <c r="DA76" s="23" t="str">
        <f t="shared" si="240"/>
        <v/>
      </c>
      <c r="DB76" s="23" t="str">
        <f t="shared" si="241"/>
        <v/>
      </c>
      <c r="DC76" s="23" t="e">
        <f t="shared" si="242"/>
        <v>#N/A</v>
      </c>
      <c r="DD76" s="23" t="str">
        <f t="shared" si="243"/>
        <v>00</v>
      </c>
      <c r="DE76" s="23" t="str">
        <f t="shared" si="244"/>
        <v>A</v>
      </c>
      <c r="DF76" s="23" t="e">
        <f t="shared" si="245"/>
        <v>#N/A</v>
      </c>
      <c r="DG76" s="23" t="str">
        <f t="shared" si="246"/>
        <v/>
      </c>
      <c r="DH76" s="23" t="str">
        <f t="shared" si="247"/>
        <v/>
      </c>
      <c r="DI76" s="23" t="str">
        <f t="shared" si="248"/>
        <v/>
      </c>
      <c r="DJ76" s="23" t="str">
        <f t="shared" si="249"/>
        <v/>
      </c>
      <c r="DK76" s="23" t="str">
        <f t="shared" si="250"/>
        <v>XXX</v>
      </c>
      <c r="DL76" s="23" t="str">
        <f t="shared" si="251"/>
        <v>XXX</v>
      </c>
      <c r="DM76" s="23" t="str">
        <f t="shared" si="252"/>
        <v>X</v>
      </c>
      <c r="DN76" s="23" t="str">
        <f t="shared" si="253"/>
        <v>X</v>
      </c>
      <c r="DO76" s="23" t="str">
        <f t="shared" si="254"/>
        <v>X</v>
      </c>
      <c r="DP76" s="23" t="str">
        <f t="shared" si="255"/>
        <v>X</v>
      </c>
      <c r="DQ76" s="23" t="str">
        <f t="shared" si="256"/>
        <v>X</v>
      </c>
      <c r="DR76" s="23" t="str">
        <f t="shared" si="257"/>
        <v>X</v>
      </c>
      <c r="DS76" s="23" t="str">
        <f t="shared" si="258"/>
        <v>0</v>
      </c>
      <c r="DT76" s="23" t="str">
        <f t="shared" si="259"/>
        <v>0</v>
      </c>
      <c r="DU76" s="23" t="str">
        <f t="shared" si="260"/>
        <v>A</v>
      </c>
      <c r="DV76" s="23" t="e">
        <f t="shared" si="261"/>
        <v>#N/A</v>
      </c>
      <c r="DW76" s="23" t="e">
        <f t="shared" si="262"/>
        <v>#N/A</v>
      </c>
      <c r="DX76" s="23" t="e">
        <f t="shared" si="263"/>
        <v>#N/A</v>
      </c>
      <c r="DY76" s="23" t="e">
        <f t="shared" si="264"/>
        <v>#N/A</v>
      </c>
      <c r="DZ76" s="23" t="e">
        <f t="shared" si="265"/>
        <v>#N/A</v>
      </c>
      <c r="EA76" s="23" t="e">
        <f t="shared" si="266"/>
        <v>#N/A</v>
      </c>
      <c r="EB76" s="23">
        <f t="shared" si="267"/>
        <v>25</v>
      </c>
      <c r="EC76" s="23">
        <f t="shared" si="268"/>
        <v>23</v>
      </c>
      <c r="ED76" s="23">
        <f t="shared" si="269"/>
        <v>25</v>
      </c>
      <c r="EE76" s="23">
        <f t="shared" si="270"/>
        <v>23</v>
      </c>
      <c r="EF76" s="23">
        <f t="shared" si="271"/>
        <v>25</v>
      </c>
      <c r="EG76" s="23">
        <f t="shared" si="272"/>
        <v>23</v>
      </c>
      <c r="EH76" s="23">
        <f t="shared" si="273"/>
        <v>1</v>
      </c>
      <c r="EI76" s="23">
        <f t="shared" si="274"/>
        <v>0</v>
      </c>
      <c r="EJ76" s="23">
        <f t="shared" si="275"/>
        <v>1</v>
      </c>
      <c r="EK76" s="23" t="e">
        <f t="shared" si="276"/>
        <v>#N/A</v>
      </c>
      <c r="EL76" s="23" t="e">
        <f t="shared" si="277"/>
        <v>#N/A</v>
      </c>
      <c r="EM76" s="23" t="e">
        <f t="shared" si="278"/>
        <v>#N/A</v>
      </c>
      <c r="EN76" s="23" t="e">
        <f t="shared" si="279"/>
        <v>#N/A</v>
      </c>
      <c r="EO76" s="23" t="e">
        <f t="shared" si="280"/>
        <v>#N/A</v>
      </c>
      <c r="EP76" s="23" t="e">
        <f t="shared" si="281"/>
        <v>#N/A</v>
      </c>
      <c r="EQ76" s="23" t="e">
        <f t="shared" si="282"/>
        <v>#N/A</v>
      </c>
      <c r="ER76" s="23" t="e">
        <f t="shared" si="283"/>
        <v>#N/A</v>
      </c>
    </row>
    <row r="77" spans="1:148" x14ac:dyDescent="0.25">
      <c r="A77" s="26"/>
      <c r="B77" s="26"/>
      <c r="C77" s="25"/>
      <c r="D77" s="2"/>
      <c r="E77" s="25"/>
      <c r="F77" s="25"/>
      <c r="G77" s="22" t="e">
        <f t="shared" si="142"/>
        <v>#N/A</v>
      </c>
      <c r="H77" s="23">
        <f t="shared" si="143"/>
        <v>1900</v>
      </c>
      <c r="I77" s="23">
        <f t="shared" si="144"/>
        <v>1</v>
      </c>
      <c r="J77" s="23">
        <f t="shared" si="145"/>
        <v>0</v>
      </c>
      <c r="K77" s="23" t="str">
        <f t="shared" si="146"/>
        <v/>
      </c>
      <c r="L77" s="23" t="str">
        <f t="shared" si="147"/>
        <v/>
      </c>
      <c r="M77" s="23" t="str">
        <f t="shared" si="148"/>
        <v/>
      </c>
      <c r="N77" s="23" t="str">
        <f t="shared" si="149"/>
        <v/>
      </c>
      <c r="O77" s="23" t="str">
        <f t="shared" si="150"/>
        <v/>
      </c>
      <c r="P77" s="23" t="str">
        <f t="shared" si="151"/>
        <v/>
      </c>
      <c r="Q77" s="23" t="str">
        <f t="shared" si="152"/>
        <v/>
      </c>
      <c r="R77" s="23" t="str">
        <f t="shared" si="153"/>
        <v/>
      </c>
      <c r="S77" s="23" t="str">
        <f t="shared" si="154"/>
        <v/>
      </c>
      <c r="T77" s="23" t="str">
        <f t="shared" si="155"/>
        <v/>
      </c>
      <c r="U77" s="23" t="str">
        <f t="shared" si="156"/>
        <v/>
      </c>
      <c r="V77" s="23" t="str">
        <f t="shared" si="157"/>
        <v/>
      </c>
      <c r="W77" s="23" t="str">
        <f t="shared" si="158"/>
        <v/>
      </c>
      <c r="X77" s="23" t="str">
        <f t="shared" si="159"/>
        <v/>
      </c>
      <c r="Y77" s="23" t="str">
        <f t="shared" si="160"/>
        <v/>
      </c>
      <c r="Z77" s="23" t="str">
        <f t="shared" si="161"/>
        <v/>
      </c>
      <c r="AA77" s="23" t="str">
        <f t="shared" si="162"/>
        <v/>
      </c>
      <c r="AB77" s="23" t="str">
        <f t="shared" si="163"/>
        <v/>
      </c>
      <c r="AC77" s="23" t="str">
        <f t="shared" si="164"/>
        <v/>
      </c>
      <c r="AD77" s="23" t="str">
        <f t="shared" si="165"/>
        <v/>
      </c>
      <c r="AE77" s="23" t="str">
        <f t="shared" si="166"/>
        <v/>
      </c>
      <c r="AF77" s="23" t="str">
        <f t="shared" si="167"/>
        <v/>
      </c>
      <c r="AG77" s="23" t="str">
        <f t="shared" si="168"/>
        <v/>
      </c>
      <c r="AH77" s="23" t="str">
        <f t="shared" si="169"/>
        <v/>
      </c>
      <c r="AI77" s="23" t="str">
        <f t="shared" si="170"/>
        <v/>
      </c>
      <c r="AJ77" s="23" t="str">
        <f t="shared" si="171"/>
        <v/>
      </c>
      <c r="AK77" s="23" t="str">
        <f t="shared" si="172"/>
        <v/>
      </c>
      <c r="AL77" s="23" t="str">
        <f t="shared" si="173"/>
        <v/>
      </c>
      <c r="AM77" s="23" t="str">
        <f t="shared" si="174"/>
        <v/>
      </c>
      <c r="AN77" s="23" t="str">
        <f t="shared" si="175"/>
        <v/>
      </c>
      <c r="AO77" s="23" t="str">
        <f t="shared" si="176"/>
        <v/>
      </c>
      <c r="AP77" s="23" t="str">
        <f t="shared" si="177"/>
        <v/>
      </c>
      <c r="AQ77" s="23" t="str">
        <f t="shared" si="178"/>
        <v/>
      </c>
      <c r="AR77" s="23" t="str">
        <f t="shared" si="179"/>
        <v/>
      </c>
      <c r="AS77" s="23" t="str">
        <f t="shared" si="180"/>
        <v/>
      </c>
      <c r="AT77" s="23" t="str">
        <f t="shared" si="181"/>
        <v/>
      </c>
      <c r="AU77" s="23" t="str">
        <f t="shared" si="182"/>
        <v/>
      </c>
      <c r="AV77" s="23" t="str">
        <f t="shared" si="183"/>
        <v/>
      </c>
      <c r="AW77" s="23" t="str">
        <f t="shared" si="184"/>
        <v/>
      </c>
      <c r="AX77" s="23" t="str">
        <f t="shared" si="185"/>
        <v/>
      </c>
      <c r="AY77" s="23" t="str">
        <f t="shared" si="186"/>
        <v/>
      </c>
      <c r="AZ77" s="23" t="str">
        <f t="shared" si="187"/>
        <v/>
      </c>
      <c r="BA77" s="23" t="str">
        <f t="shared" si="188"/>
        <v/>
      </c>
      <c r="BB77" s="23" t="str">
        <f t="shared" si="189"/>
        <v/>
      </c>
      <c r="BC77" s="23" t="str">
        <f t="shared" si="190"/>
        <v/>
      </c>
      <c r="BD77" s="23" t="str">
        <f t="shared" si="191"/>
        <v/>
      </c>
      <c r="BE77" s="23" t="str">
        <f t="shared" si="192"/>
        <v/>
      </c>
      <c r="BF77" s="23" t="str">
        <f t="shared" si="193"/>
        <v/>
      </c>
      <c r="BG77" s="23" t="str">
        <f t="shared" si="194"/>
        <v/>
      </c>
      <c r="BH77" s="23" t="str">
        <f t="shared" si="195"/>
        <v/>
      </c>
      <c r="BI77" s="23" t="str">
        <f t="shared" si="196"/>
        <v/>
      </c>
      <c r="BJ77" s="23" t="str">
        <f t="shared" si="197"/>
        <v/>
      </c>
      <c r="BK77" s="23" t="str">
        <f t="shared" si="198"/>
        <v/>
      </c>
      <c r="BL77" s="23" t="str">
        <f t="shared" si="199"/>
        <v/>
      </c>
      <c r="BM77" s="23" t="str">
        <f t="shared" si="200"/>
        <v/>
      </c>
      <c r="BN77" s="23" t="str">
        <f t="shared" si="201"/>
        <v/>
      </c>
      <c r="BO77" s="23" t="str">
        <f t="shared" si="202"/>
        <v/>
      </c>
      <c r="BP77" s="23" t="str">
        <f t="shared" si="203"/>
        <v/>
      </c>
      <c r="BQ77" s="23" t="str">
        <f t="shared" si="204"/>
        <v/>
      </c>
      <c r="BR77" s="23" t="str">
        <f t="shared" si="205"/>
        <v/>
      </c>
      <c r="BS77" s="23" t="str">
        <f t="shared" si="206"/>
        <v/>
      </c>
      <c r="BT77" s="23" t="str">
        <f t="shared" si="207"/>
        <v/>
      </c>
      <c r="BU77" s="23" t="str">
        <f t="shared" si="208"/>
        <v/>
      </c>
      <c r="BV77" s="23" t="str">
        <f t="shared" si="209"/>
        <v/>
      </c>
      <c r="BW77" s="23" t="str">
        <f t="shared" si="210"/>
        <v/>
      </c>
      <c r="BX77" s="23" t="str">
        <f t="shared" si="211"/>
        <v/>
      </c>
      <c r="BY77" s="23" t="str">
        <f t="shared" si="212"/>
        <v/>
      </c>
      <c r="BZ77" s="23" t="str">
        <f t="shared" si="213"/>
        <v/>
      </c>
      <c r="CA77" s="23" t="str">
        <f t="shared" si="214"/>
        <v/>
      </c>
      <c r="CB77" s="23" t="str">
        <f t="shared" si="215"/>
        <v/>
      </c>
      <c r="CC77" s="23" t="str">
        <f t="shared" si="216"/>
        <v/>
      </c>
      <c r="CD77" s="23" t="str">
        <f t="shared" si="217"/>
        <v/>
      </c>
      <c r="CE77" s="23" t="str">
        <f t="shared" si="218"/>
        <v/>
      </c>
      <c r="CF77" s="23" t="str">
        <f t="shared" si="219"/>
        <v/>
      </c>
      <c r="CG77" s="23" t="str">
        <f t="shared" si="220"/>
        <v/>
      </c>
      <c r="CH77" s="23" t="str">
        <f t="shared" si="221"/>
        <v/>
      </c>
      <c r="CI77" s="23" t="str">
        <f t="shared" si="222"/>
        <v/>
      </c>
      <c r="CJ77" s="23" t="str">
        <f t="shared" si="223"/>
        <v/>
      </c>
      <c r="CK77" s="23" t="str">
        <f t="shared" si="224"/>
        <v/>
      </c>
      <c r="CL77" s="23" t="str">
        <f t="shared" si="225"/>
        <v/>
      </c>
      <c r="CM77" s="23" t="str">
        <f t="shared" si="226"/>
        <v/>
      </c>
      <c r="CN77" s="23" t="str">
        <f t="shared" si="227"/>
        <v/>
      </c>
      <c r="CO77" s="23" t="str">
        <f t="shared" si="228"/>
        <v/>
      </c>
      <c r="CP77" s="23" t="str">
        <f t="shared" si="229"/>
        <v/>
      </c>
      <c r="CQ77" s="23" t="str">
        <f t="shared" si="230"/>
        <v/>
      </c>
      <c r="CR77" s="23" t="str">
        <f t="shared" si="231"/>
        <v/>
      </c>
      <c r="CS77" s="23" t="str">
        <f t="shared" si="232"/>
        <v/>
      </c>
      <c r="CT77" s="23" t="str">
        <f t="shared" si="233"/>
        <v/>
      </c>
      <c r="CU77" s="23" t="str">
        <f t="shared" si="234"/>
        <v/>
      </c>
      <c r="CV77" s="23" t="str">
        <f t="shared" si="235"/>
        <v/>
      </c>
      <c r="CW77" s="23" t="str">
        <f t="shared" si="236"/>
        <v/>
      </c>
      <c r="CX77" s="23" t="str">
        <f t="shared" si="237"/>
        <v/>
      </c>
      <c r="CY77" s="23" t="str">
        <f t="shared" si="238"/>
        <v/>
      </c>
      <c r="CZ77" s="23" t="str">
        <f t="shared" si="239"/>
        <v/>
      </c>
      <c r="DA77" s="23" t="str">
        <f t="shared" si="240"/>
        <v/>
      </c>
      <c r="DB77" s="23" t="str">
        <f t="shared" si="241"/>
        <v/>
      </c>
      <c r="DC77" s="23" t="e">
        <f t="shared" si="242"/>
        <v>#N/A</v>
      </c>
      <c r="DD77" s="23" t="str">
        <f t="shared" si="243"/>
        <v>00</v>
      </c>
      <c r="DE77" s="23" t="str">
        <f t="shared" si="244"/>
        <v>A</v>
      </c>
      <c r="DF77" s="23" t="e">
        <f t="shared" si="245"/>
        <v>#N/A</v>
      </c>
      <c r="DG77" s="23" t="str">
        <f t="shared" si="246"/>
        <v/>
      </c>
      <c r="DH77" s="23" t="str">
        <f t="shared" si="247"/>
        <v/>
      </c>
      <c r="DI77" s="23" t="str">
        <f t="shared" si="248"/>
        <v/>
      </c>
      <c r="DJ77" s="23" t="str">
        <f t="shared" si="249"/>
        <v/>
      </c>
      <c r="DK77" s="23" t="str">
        <f t="shared" si="250"/>
        <v>XXX</v>
      </c>
      <c r="DL77" s="23" t="str">
        <f t="shared" si="251"/>
        <v>XXX</v>
      </c>
      <c r="DM77" s="23" t="str">
        <f t="shared" si="252"/>
        <v>X</v>
      </c>
      <c r="DN77" s="23" t="str">
        <f t="shared" si="253"/>
        <v>X</v>
      </c>
      <c r="DO77" s="23" t="str">
        <f t="shared" si="254"/>
        <v>X</v>
      </c>
      <c r="DP77" s="23" t="str">
        <f t="shared" si="255"/>
        <v>X</v>
      </c>
      <c r="DQ77" s="23" t="str">
        <f t="shared" si="256"/>
        <v>X</v>
      </c>
      <c r="DR77" s="23" t="str">
        <f t="shared" si="257"/>
        <v>X</v>
      </c>
      <c r="DS77" s="23" t="str">
        <f t="shared" si="258"/>
        <v>0</v>
      </c>
      <c r="DT77" s="23" t="str">
        <f t="shared" si="259"/>
        <v>0</v>
      </c>
      <c r="DU77" s="23" t="str">
        <f t="shared" si="260"/>
        <v>A</v>
      </c>
      <c r="DV77" s="23" t="e">
        <f t="shared" si="261"/>
        <v>#N/A</v>
      </c>
      <c r="DW77" s="23" t="e">
        <f t="shared" si="262"/>
        <v>#N/A</v>
      </c>
      <c r="DX77" s="23" t="e">
        <f t="shared" si="263"/>
        <v>#N/A</v>
      </c>
      <c r="DY77" s="23" t="e">
        <f t="shared" si="264"/>
        <v>#N/A</v>
      </c>
      <c r="DZ77" s="23" t="e">
        <f t="shared" si="265"/>
        <v>#N/A</v>
      </c>
      <c r="EA77" s="23" t="e">
        <f t="shared" si="266"/>
        <v>#N/A</v>
      </c>
      <c r="EB77" s="23">
        <f t="shared" si="267"/>
        <v>25</v>
      </c>
      <c r="EC77" s="23">
        <f t="shared" si="268"/>
        <v>23</v>
      </c>
      <c r="ED77" s="23">
        <f t="shared" si="269"/>
        <v>25</v>
      </c>
      <c r="EE77" s="23">
        <f t="shared" si="270"/>
        <v>23</v>
      </c>
      <c r="EF77" s="23">
        <f t="shared" si="271"/>
        <v>25</v>
      </c>
      <c r="EG77" s="23">
        <f t="shared" si="272"/>
        <v>23</v>
      </c>
      <c r="EH77" s="23">
        <f t="shared" si="273"/>
        <v>1</v>
      </c>
      <c r="EI77" s="23">
        <f t="shared" si="274"/>
        <v>0</v>
      </c>
      <c r="EJ77" s="23">
        <f t="shared" si="275"/>
        <v>1</v>
      </c>
      <c r="EK77" s="23" t="e">
        <f t="shared" si="276"/>
        <v>#N/A</v>
      </c>
      <c r="EL77" s="23" t="e">
        <f t="shared" si="277"/>
        <v>#N/A</v>
      </c>
      <c r="EM77" s="23" t="e">
        <f t="shared" si="278"/>
        <v>#N/A</v>
      </c>
      <c r="EN77" s="23" t="e">
        <f t="shared" si="279"/>
        <v>#N/A</v>
      </c>
      <c r="EO77" s="23" t="e">
        <f t="shared" si="280"/>
        <v>#N/A</v>
      </c>
      <c r="EP77" s="23" t="e">
        <f t="shared" si="281"/>
        <v>#N/A</v>
      </c>
      <c r="EQ77" s="23" t="e">
        <f t="shared" si="282"/>
        <v>#N/A</v>
      </c>
      <c r="ER77" s="23" t="e">
        <f t="shared" si="283"/>
        <v>#N/A</v>
      </c>
    </row>
    <row r="78" spans="1:148" x14ac:dyDescent="0.25">
      <c r="A78" s="26"/>
      <c r="B78" s="26"/>
      <c r="C78" s="25"/>
      <c r="D78" s="2"/>
      <c r="E78" s="25"/>
      <c r="F78" s="25"/>
      <c r="G78" s="22" t="e">
        <f t="shared" si="142"/>
        <v>#N/A</v>
      </c>
      <c r="H78" s="23">
        <f t="shared" si="143"/>
        <v>1900</v>
      </c>
      <c r="I78" s="23">
        <f t="shared" si="144"/>
        <v>1</v>
      </c>
      <c r="J78" s="23">
        <f t="shared" si="145"/>
        <v>0</v>
      </c>
      <c r="K78" s="23" t="str">
        <f t="shared" si="146"/>
        <v/>
      </c>
      <c r="L78" s="23" t="str">
        <f t="shared" si="147"/>
        <v/>
      </c>
      <c r="M78" s="23" t="str">
        <f t="shared" si="148"/>
        <v/>
      </c>
      <c r="N78" s="23" t="str">
        <f t="shared" si="149"/>
        <v/>
      </c>
      <c r="O78" s="23" t="str">
        <f t="shared" si="150"/>
        <v/>
      </c>
      <c r="P78" s="23" t="str">
        <f t="shared" si="151"/>
        <v/>
      </c>
      <c r="Q78" s="23" t="str">
        <f t="shared" si="152"/>
        <v/>
      </c>
      <c r="R78" s="23" t="str">
        <f t="shared" si="153"/>
        <v/>
      </c>
      <c r="S78" s="23" t="str">
        <f t="shared" si="154"/>
        <v/>
      </c>
      <c r="T78" s="23" t="str">
        <f t="shared" si="155"/>
        <v/>
      </c>
      <c r="U78" s="23" t="str">
        <f t="shared" si="156"/>
        <v/>
      </c>
      <c r="V78" s="23" t="str">
        <f t="shared" si="157"/>
        <v/>
      </c>
      <c r="W78" s="23" t="str">
        <f t="shared" si="158"/>
        <v/>
      </c>
      <c r="X78" s="23" t="str">
        <f t="shared" si="159"/>
        <v/>
      </c>
      <c r="Y78" s="23" t="str">
        <f t="shared" si="160"/>
        <v/>
      </c>
      <c r="Z78" s="23" t="str">
        <f t="shared" si="161"/>
        <v/>
      </c>
      <c r="AA78" s="23" t="str">
        <f t="shared" si="162"/>
        <v/>
      </c>
      <c r="AB78" s="23" t="str">
        <f t="shared" si="163"/>
        <v/>
      </c>
      <c r="AC78" s="23" t="str">
        <f t="shared" si="164"/>
        <v/>
      </c>
      <c r="AD78" s="23" t="str">
        <f t="shared" si="165"/>
        <v/>
      </c>
      <c r="AE78" s="23" t="str">
        <f t="shared" si="166"/>
        <v/>
      </c>
      <c r="AF78" s="23" t="str">
        <f t="shared" si="167"/>
        <v/>
      </c>
      <c r="AG78" s="23" t="str">
        <f t="shared" si="168"/>
        <v/>
      </c>
      <c r="AH78" s="23" t="str">
        <f t="shared" si="169"/>
        <v/>
      </c>
      <c r="AI78" s="23" t="str">
        <f t="shared" si="170"/>
        <v/>
      </c>
      <c r="AJ78" s="23" t="str">
        <f t="shared" si="171"/>
        <v/>
      </c>
      <c r="AK78" s="23" t="str">
        <f t="shared" si="172"/>
        <v/>
      </c>
      <c r="AL78" s="23" t="str">
        <f t="shared" si="173"/>
        <v/>
      </c>
      <c r="AM78" s="23" t="str">
        <f t="shared" si="174"/>
        <v/>
      </c>
      <c r="AN78" s="23" t="str">
        <f t="shared" si="175"/>
        <v/>
      </c>
      <c r="AO78" s="23" t="str">
        <f t="shared" si="176"/>
        <v/>
      </c>
      <c r="AP78" s="23" t="str">
        <f t="shared" si="177"/>
        <v/>
      </c>
      <c r="AQ78" s="23" t="str">
        <f t="shared" si="178"/>
        <v/>
      </c>
      <c r="AR78" s="23" t="str">
        <f t="shared" si="179"/>
        <v/>
      </c>
      <c r="AS78" s="23" t="str">
        <f t="shared" si="180"/>
        <v/>
      </c>
      <c r="AT78" s="23" t="str">
        <f t="shared" si="181"/>
        <v/>
      </c>
      <c r="AU78" s="23" t="str">
        <f t="shared" si="182"/>
        <v/>
      </c>
      <c r="AV78" s="23" t="str">
        <f t="shared" si="183"/>
        <v/>
      </c>
      <c r="AW78" s="23" t="str">
        <f t="shared" si="184"/>
        <v/>
      </c>
      <c r="AX78" s="23" t="str">
        <f t="shared" si="185"/>
        <v/>
      </c>
      <c r="AY78" s="23" t="str">
        <f t="shared" si="186"/>
        <v/>
      </c>
      <c r="AZ78" s="23" t="str">
        <f t="shared" si="187"/>
        <v/>
      </c>
      <c r="BA78" s="23" t="str">
        <f t="shared" si="188"/>
        <v/>
      </c>
      <c r="BB78" s="23" t="str">
        <f t="shared" si="189"/>
        <v/>
      </c>
      <c r="BC78" s="23" t="str">
        <f t="shared" si="190"/>
        <v/>
      </c>
      <c r="BD78" s="23" t="str">
        <f t="shared" si="191"/>
        <v/>
      </c>
      <c r="BE78" s="23" t="str">
        <f t="shared" si="192"/>
        <v/>
      </c>
      <c r="BF78" s="23" t="str">
        <f t="shared" si="193"/>
        <v/>
      </c>
      <c r="BG78" s="23" t="str">
        <f t="shared" si="194"/>
        <v/>
      </c>
      <c r="BH78" s="23" t="str">
        <f t="shared" si="195"/>
        <v/>
      </c>
      <c r="BI78" s="23" t="str">
        <f t="shared" si="196"/>
        <v/>
      </c>
      <c r="BJ78" s="23" t="str">
        <f t="shared" si="197"/>
        <v/>
      </c>
      <c r="BK78" s="23" t="str">
        <f t="shared" si="198"/>
        <v/>
      </c>
      <c r="BL78" s="23" t="str">
        <f t="shared" si="199"/>
        <v/>
      </c>
      <c r="BM78" s="23" t="str">
        <f t="shared" si="200"/>
        <v/>
      </c>
      <c r="BN78" s="23" t="str">
        <f t="shared" si="201"/>
        <v/>
      </c>
      <c r="BO78" s="23" t="str">
        <f t="shared" si="202"/>
        <v/>
      </c>
      <c r="BP78" s="23" t="str">
        <f t="shared" si="203"/>
        <v/>
      </c>
      <c r="BQ78" s="23" t="str">
        <f t="shared" si="204"/>
        <v/>
      </c>
      <c r="BR78" s="23" t="str">
        <f t="shared" si="205"/>
        <v/>
      </c>
      <c r="BS78" s="23" t="str">
        <f t="shared" si="206"/>
        <v/>
      </c>
      <c r="BT78" s="23" t="str">
        <f t="shared" si="207"/>
        <v/>
      </c>
      <c r="BU78" s="23" t="str">
        <f t="shared" si="208"/>
        <v/>
      </c>
      <c r="BV78" s="23" t="str">
        <f t="shared" si="209"/>
        <v/>
      </c>
      <c r="BW78" s="23" t="str">
        <f t="shared" si="210"/>
        <v/>
      </c>
      <c r="BX78" s="23" t="str">
        <f t="shared" si="211"/>
        <v/>
      </c>
      <c r="BY78" s="23" t="str">
        <f t="shared" si="212"/>
        <v/>
      </c>
      <c r="BZ78" s="23" t="str">
        <f t="shared" si="213"/>
        <v/>
      </c>
      <c r="CA78" s="23" t="str">
        <f t="shared" si="214"/>
        <v/>
      </c>
      <c r="CB78" s="23" t="str">
        <f t="shared" si="215"/>
        <v/>
      </c>
      <c r="CC78" s="23" t="str">
        <f t="shared" si="216"/>
        <v/>
      </c>
      <c r="CD78" s="23" t="str">
        <f t="shared" si="217"/>
        <v/>
      </c>
      <c r="CE78" s="23" t="str">
        <f t="shared" si="218"/>
        <v/>
      </c>
      <c r="CF78" s="23" t="str">
        <f t="shared" si="219"/>
        <v/>
      </c>
      <c r="CG78" s="23" t="str">
        <f t="shared" si="220"/>
        <v/>
      </c>
      <c r="CH78" s="23" t="str">
        <f t="shared" si="221"/>
        <v/>
      </c>
      <c r="CI78" s="23" t="str">
        <f t="shared" si="222"/>
        <v/>
      </c>
      <c r="CJ78" s="23" t="str">
        <f t="shared" si="223"/>
        <v/>
      </c>
      <c r="CK78" s="23" t="str">
        <f t="shared" si="224"/>
        <v/>
      </c>
      <c r="CL78" s="23" t="str">
        <f t="shared" si="225"/>
        <v/>
      </c>
      <c r="CM78" s="23" t="str">
        <f t="shared" si="226"/>
        <v/>
      </c>
      <c r="CN78" s="23" t="str">
        <f t="shared" si="227"/>
        <v/>
      </c>
      <c r="CO78" s="23" t="str">
        <f t="shared" si="228"/>
        <v/>
      </c>
      <c r="CP78" s="23" t="str">
        <f t="shared" si="229"/>
        <v/>
      </c>
      <c r="CQ78" s="23" t="str">
        <f t="shared" si="230"/>
        <v/>
      </c>
      <c r="CR78" s="23" t="str">
        <f t="shared" si="231"/>
        <v/>
      </c>
      <c r="CS78" s="23" t="str">
        <f t="shared" si="232"/>
        <v/>
      </c>
      <c r="CT78" s="23" t="str">
        <f t="shared" si="233"/>
        <v/>
      </c>
      <c r="CU78" s="23" t="str">
        <f t="shared" si="234"/>
        <v/>
      </c>
      <c r="CV78" s="23" t="str">
        <f t="shared" si="235"/>
        <v/>
      </c>
      <c r="CW78" s="23" t="str">
        <f t="shared" si="236"/>
        <v/>
      </c>
      <c r="CX78" s="23" t="str">
        <f t="shared" si="237"/>
        <v/>
      </c>
      <c r="CY78" s="23" t="str">
        <f t="shared" si="238"/>
        <v/>
      </c>
      <c r="CZ78" s="23" t="str">
        <f t="shared" si="239"/>
        <v/>
      </c>
      <c r="DA78" s="23" t="str">
        <f t="shared" si="240"/>
        <v/>
      </c>
      <c r="DB78" s="23" t="str">
        <f t="shared" si="241"/>
        <v/>
      </c>
      <c r="DC78" s="23" t="e">
        <f t="shared" si="242"/>
        <v>#N/A</v>
      </c>
      <c r="DD78" s="23" t="str">
        <f t="shared" si="243"/>
        <v>00</v>
      </c>
      <c r="DE78" s="23" t="str">
        <f t="shared" si="244"/>
        <v>A</v>
      </c>
      <c r="DF78" s="23" t="e">
        <f t="shared" si="245"/>
        <v>#N/A</v>
      </c>
      <c r="DG78" s="23" t="str">
        <f t="shared" si="246"/>
        <v/>
      </c>
      <c r="DH78" s="23" t="str">
        <f t="shared" si="247"/>
        <v/>
      </c>
      <c r="DI78" s="23" t="str">
        <f t="shared" si="248"/>
        <v/>
      </c>
      <c r="DJ78" s="23" t="str">
        <f t="shared" si="249"/>
        <v/>
      </c>
      <c r="DK78" s="23" t="str">
        <f t="shared" si="250"/>
        <v>XXX</v>
      </c>
      <c r="DL78" s="23" t="str">
        <f t="shared" si="251"/>
        <v>XXX</v>
      </c>
      <c r="DM78" s="23" t="str">
        <f t="shared" si="252"/>
        <v>X</v>
      </c>
      <c r="DN78" s="23" t="str">
        <f t="shared" si="253"/>
        <v>X</v>
      </c>
      <c r="DO78" s="23" t="str">
        <f t="shared" si="254"/>
        <v>X</v>
      </c>
      <c r="DP78" s="23" t="str">
        <f t="shared" si="255"/>
        <v>X</v>
      </c>
      <c r="DQ78" s="23" t="str">
        <f t="shared" si="256"/>
        <v>X</v>
      </c>
      <c r="DR78" s="23" t="str">
        <f t="shared" si="257"/>
        <v>X</v>
      </c>
      <c r="DS78" s="23" t="str">
        <f t="shared" si="258"/>
        <v>0</v>
      </c>
      <c r="DT78" s="23" t="str">
        <f t="shared" si="259"/>
        <v>0</v>
      </c>
      <c r="DU78" s="23" t="str">
        <f t="shared" si="260"/>
        <v>A</v>
      </c>
      <c r="DV78" s="23" t="e">
        <f t="shared" si="261"/>
        <v>#N/A</v>
      </c>
      <c r="DW78" s="23" t="e">
        <f t="shared" si="262"/>
        <v>#N/A</v>
      </c>
      <c r="DX78" s="23" t="e">
        <f t="shared" si="263"/>
        <v>#N/A</v>
      </c>
      <c r="DY78" s="23" t="e">
        <f t="shared" si="264"/>
        <v>#N/A</v>
      </c>
      <c r="DZ78" s="23" t="e">
        <f t="shared" si="265"/>
        <v>#N/A</v>
      </c>
      <c r="EA78" s="23" t="e">
        <f t="shared" si="266"/>
        <v>#N/A</v>
      </c>
      <c r="EB78" s="23">
        <f t="shared" si="267"/>
        <v>25</v>
      </c>
      <c r="EC78" s="23">
        <f t="shared" si="268"/>
        <v>23</v>
      </c>
      <c r="ED78" s="23">
        <f t="shared" si="269"/>
        <v>25</v>
      </c>
      <c r="EE78" s="23">
        <f t="shared" si="270"/>
        <v>23</v>
      </c>
      <c r="EF78" s="23">
        <f t="shared" si="271"/>
        <v>25</v>
      </c>
      <c r="EG78" s="23">
        <f t="shared" si="272"/>
        <v>23</v>
      </c>
      <c r="EH78" s="23">
        <f t="shared" si="273"/>
        <v>1</v>
      </c>
      <c r="EI78" s="23">
        <f t="shared" si="274"/>
        <v>0</v>
      </c>
      <c r="EJ78" s="23">
        <f t="shared" si="275"/>
        <v>1</v>
      </c>
      <c r="EK78" s="23" t="e">
        <f t="shared" si="276"/>
        <v>#N/A</v>
      </c>
      <c r="EL78" s="23" t="e">
        <f t="shared" si="277"/>
        <v>#N/A</v>
      </c>
      <c r="EM78" s="23" t="e">
        <f t="shared" si="278"/>
        <v>#N/A</v>
      </c>
      <c r="EN78" s="23" t="e">
        <f t="shared" si="279"/>
        <v>#N/A</v>
      </c>
      <c r="EO78" s="23" t="e">
        <f t="shared" si="280"/>
        <v>#N/A</v>
      </c>
      <c r="EP78" s="23" t="e">
        <f t="shared" si="281"/>
        <v>#N/A</v>
      </c>
      <c r="EQ78" s="23" t="e">
        <f t="shared" si="282"/>
        <v>#N/A</v>
      </c>
      <c r="ER78" s="23" t="e">
        <f t="shared" si="283"/>
        <v>#N/A</v>
      </c>
    </row>
    <row r="79" spans="1:148" x14ac:dyDescent="0.25">
      <c r="A79" s="26"/>
      <c r="B79" s="26"/>
      <c r="C79" s="25"/>
      <c r="D79" s="2"/>
      <c r="E79" s="25"/>
      <c r="F79" s="25"/>
      <c r="G79" s="22" t="e">
        <f t="shared" si="142"/>
        <v>#N/A</v>
      </c>
      <c r="H79" s="23">
        <f t="shared" si="143"/>
        <v>1900</v>
      </c>
      <c r="I79" s="23">
        <f t="shared" si="144"/>
        <v>1</v>
      </c>
      <c r="J79" s="23">
        <f t="shared" si="145"/>
        <v>0</v>
      </c>
      <c r="K79" s="23" t="str">
        <f t="shared" si="146"/>
        <v/>
      </c>
      <c r="L79" s="23" t="str">
        <f t="shared" si="147"/>
        <v/>
      </c>
      <c r="M79" s="23" t="str">
        <f t="shared" si="148"/>
        <v/>
      </c>
      <c r="N79" s="23" t="str">
        <f t="shared" si="149"/>
        <v/>
      </c>
      <c r="O79" s="23" t="str">
        <f t="shared" si="150"/>
        <v/>
      </c>
      <c r="P79" s="23" t="str">
        <f t="shared" si="151"/>
        <v/>
      </c>
      <c r="Q79" s="23" t="str">
        <f t="shared" si="152"/>
        <v/>
      </c>
      <c r="R79" s="23" t="str">
        <f t="shared" si="153"/>
        <v/>
      </c>
      <c r="S79" s="23" t="str">
        <f t="shared" si="154"/>
        <v/>
      </c>
      <c r="T79" s="23" t="str">
        <f t="shared" si="155"/>
        <v/>
      </c>
      <c r="U79" s="23" t="str">
        <f t="shared" si="156"/>
        <v/>
      </c>
      <c r="V79" s="23" t="str">
        <f t="shared" si="157"/>
        <v/>
      </c>
      <c r="W79" s="23" t="str">
        <f t="shared" si="158"/>
        <v/>
      </c>
      <c r="X79" s="23" t="str">
        <f t="shared" si="159"/>
        <v/>
      </c>
      <c r="Y79" s="23" t="str">
        <f t="shared" si="160"/>
        <v/>
      </c>
      <c r="Z79" s="23" t="str">
        <f t="shared" si="161"/>
        <v/>
      </c>
      <c r="AA79" s="23" t="str">
        <f t="shared" si="162"/>
        <v/>
      </c>
      <c r="AB79" s="23" t="str">
        <f t="shared" si="163"/>
        <v/>
      </c>
      <c r="AC79" s="23" t="str">
        <f t="shared" si="164"/>
        <v/>
      </c>
      <c r="AD79" s="23" t="str">
        <f t="shared" si="165"/>
        <v/>
      </c>
      <c r="AE79" s="23" t="str">
        <f t="shared" si="166"/>
        <v/>
      </c>
      <c r="AF79" s="23" t="str">
        <f t="shared" si="167"/>
        <v/>
      </c>
      <c r="AG79" s="23" t="str">
        <f t="shared" si="168"/>
        <v/>
      </c>
      <c r="AH79" s="23" t="str">
        <f t="shared" si="169"/>
        <v/>
      </c>
      <c r="AI79" s="23" t="str">
        <f t="shared" si="170"/>
        <v/>
      </c>
      <c r="AJ79" s="23" t="str">
        <f t="shared" si="171"/>
        <v/>
      </c>
      <c r="AK79" s="23" t="str">
        <f t="shared" si="172"/>
        <v/>
      </c>
      <c r="AL79" s="23" t="str">
        <f t="shared" si="173"/>
        <v/>
      </c>
      <c r="AM79" s="23" t="str">
        <f t="shared" si="174"/>
        <v/>
      </c>
      <c r="AN79" s="23" t="str">
        <f t="shared" si="175"/>
        <v/>
      </c>
      <c r="AO79" s="23" t="str">
        <f t="shared" si="176"/>
        <v/>
      </c>
      <c r="AP79" s="23" t="str">
        <f t="shared" si="177"/>
        <v/>
      </c>
      <c r="AQ79" s="23" t="str">
        <f t="shared" si="178"/>
        <v/>
      </c>
      <c r="AR79" s="23" t="str">
        <f t="shared" si="179"/>
        <v/>
      </c>
      <c r="AS79" s="23" t="str">
        <f t="shared" si="180"/>
        <v/>
      </c>
      <c r="AT79" s="23" t="str">
        <f t="shared" si="181"/>
        <v/>
      </c>
      <c r="AU79" s="23" t="str">
        <f t="shared" si="182"/>
        <v/>
      </c>
      <c r="AV79" s="23" t="str">
        <f t="shared" si="183"/>
        <v/>
      </c>
      <c r="AW79" s="23" t="str">
        <f t="shared" si="184"/>
        <v/>
      </c>
      <c r="AX79" s="23" t="str">
        <f t="shared" si="185"/>
        <v/>
      </c>
      <c r="AY79" s="23" t="str">
        <f t="shared" si="186"/>
        <v/>
      </c>
      <c r="AZ79" s="23" t="str">
        <f t="shared" si="187"/>
        <v/>
      </c>
      <c r="BA79" s="23" t="str">
        <f t="shared" si="188"/>
        <v/>
      </c>
      <c r="BB79" s="23" t="str">
        <f t="shared" si="189"/>
        <v/>
      </c>
      <c r="BC79" s="23" t="str">
        <f t="shared" si="190"/>
        <v/>
      </c>
      <c r="BD79" s="23" t="str">
        <f t="shared" si="191"/>
        <v/>
      </c>
      <c r="BE79" s="23" t="str">
        <f t="shared" si="192"/>
        <v/>
      </c>
      <c r="BF79" s="23" t="str">
        <f t="shared" si="193"/>
        <v/>
      </c>
      <c r="BG79" s="23" t="str">
        <f t="shared" si="194"/>
        <v/>
      </c>
      <c r="BH79" s="23" t="str">
        <f t="shared" si="195"/>
        <v/>
      </c>
      <c r="BI79" s="23" t="str">
        <f t="shared" si="196"/>
        <v/>
      </c>
      <c r="BJ79" s="23" t="str">
        <f t="shared" si="197"/>
        <v/>
      </c>
      <c r="BK79" s="23" t="str">
        <f t="shared" si="198"/>
        <v/>
      </c>
      <c r="BL79" s="23" t="str">
        <f t="shared" si="199"/>
        <v/>
      </c>
      <c r="BM79" s="23" t="str">
        <f t="shared" si="200"/>
        <v/>
      </c>
      <c r="BN79" s="23" t="str">
        <f t="shared" si="201"/>
        <v/>
      </c>
      <c r="BO79" s="23" t="str">
        <f t="shared" si="202"/>
        <v/>
      </c>
      <c r="BP79" s="23" t="str">
        <f t="shared" si="203"/>
        <v/>
      </c>
      <c r="BQ79" s="23" t="str">
        <f t="shared" si="204"/>
        <v/>
      </c>
      <c r="BR79" s="23" t="str">
        <f t="shared" si="205"/>
        <v/>
      </c>
      <c r="BS79" s="23" t="str">
        <f t="shared" si="206"/>
        <v/>
      </c>
      <c r="BT79" s="23" t="str">
        <f t="shared" si="207"/>
        <v/>
      </c>
      <c r="BU79" s="23" t="str">
        <f t="shared" si="208"/>
        <v/>
      </c>
      <c r="BV79" s="23" t="str">
        <f t="shared" si="209"/>
        <v/>
      </c>
      <c r="BW79" s="23" t="str">
        <f t="shared" si="210"/>
        <v/>
      </c>
      <c r="BX79" s="23" t="str">
        <f t="shared" si="211"/>
        <v/>
      </c>
      <c r="BY79" s="23" t="str">
        <f t="shared" si="212"/>
        <v/>
      </c>
      <c r="BZ79" s="23" t="str">
        <f t="shared" si="213"/>
        <v/>
      </c>
      <c r="CA79" s="23" t="str">
        <f t="shared" si="214"/>
        <v/>
      </c>
      <c r="CB79" s="23" t="str">
        <f t="shared" si="215"/>
        <v/>
      </c>
      <c r="CC79" s="23" t="str">
        <f t="shared" si="216"/>
        <v/>
      </c>
      <c r="CD79" s="23" t="str">
        <f t="shared" si="217"/>
        <v/>
      </c>
      <c r="CE79" s="23" t="str">
        <f t="shared" si="218"/>
        <v/>
      </c>
      <c r="CF79" s="23" t="str">
        <f t="shared" si="219"/>
        <v/>
      </c>
      <c r="CG79" s="23" t="str">
        <f t="shared" si="220"/>
        <v/>
      </c>
      <c r="CH79" s="23" t="str">
        <f t="shared" si="221"/>
        <v/>
      </c>
      <c r="CI79" s="23" t="str">
        <f t="shared" si="222"/>
        <v/>
      </c>
      <c r="CJ79" s="23" t="str">
        <f t="shared" si="223"/>
        <v/>
      </c>
      <c r="CK79" s="23" t="str">
        <f t="shared" si="224"/>
        <v/>
      </c>
      <c r="CL79" s="23" t="str">
        <f t="shared" si="225"/>
        <v/>
      </c>
      <c r="CM79" s="23" t="str">
        <f t="shared" si="226"/>
        <v/>
      </c>
      <c r="CN79" s="23" t="str">
        <f t="shared" si="227"/>
        <v/>
      </c>
      <c r="CO79" s="23" t="str">
        <f t="shared" si="228"/>
        <v/>
      </c>
      <c r="CP79" s="23" t="str">
        <f t="shared" si="229"/>
        <v/>
      </c>
      <c r="CQ79" s="23" t="str">
        <f t="shared" si="230"/>
        <v/>
      </c>
      <c r="CR79" s="23" t="str">
        <f t="shared" si="231"/>
        <v/>
      </c>
      <c r="CS79" s="23" t="str">
        <f t="shared" si="232"/>
        <v/>
      </c>
      <c r="CT79" s="23" t="str">
        <f t="shared" si="233"/>
        <v/>
      </c>
      <c r="CU79" s="23" t="str">
        <f t="shared" si="234"/>
        <v/>
      </c>
      <c r="CV79" s="23" t="str">
        <f t="shared" si="235"/>
        <v/>
      </c>
      <c r="CW79" s="23" t="str">
        <f t="shared" si="236"/>
        <v/>
      </c>
      <c r="CX79" s="23" t="str">
        <f t="shared" si="237"/>
        <v/>
      </c>
      <c r="CY79" s="23" t="str">
        <f t="shared" si="238"/>
        <v/>
      </c>
      <c r="CZ79" s="23" t="str">
        <f t="shared" si="239"/>
        <v/>
      </c>
      <c r="DA79" s="23" t="str">
        <f t="shared" si="240"/>
        <v/>
      </c>
      <c r="DB79" s="23" t="str">
        <f t="shared" si="241"/>
        <v/>
      </c>
      <c r="DC79" s="23" t="e">
        <f t="shared" si="242"/>
        <v>#N/A</v>
      </c>
      <c r="DD79" s="23" t="str">
        <f t="shared" si="243"/>
        <v>00</v>
      </c>
      <c r="DE79" s="23" t="str">
        <f t="shared" si="244"/>
        <v>A</v>
      </c>
      <c r="DF79" s="23" t="e">
        <f t="shared" si="245"/>
        <v>#N/A</v>
      </c>
      <c r="DG79" s="23" t="str">
        <f t="shared" si="246"/>
        <v/>
      </c>
      <c r="DH79" s="23" t="str">
        <f t="shared" si="247"/>
        <v/>
      </c>
      <c r="DI79" s="23" t="str">
        <f t="shared" si="248"/>
        <v/>
      </c>
      <c r="DJ79" s="23" t="str">
        <f t="shared" si="249"/>
        <v/>
      </c>
      <c r="DK79" s="23" t="str">
        <f t="shared" si="250"/>
        <v>XXX</v>
      </c>
      <c r="DL79" s="23" t="str">
        <f t="shared" si="251"/>
        <v>XXX</v>
      </c>
      <c r="DM79" s="23" t="str">
        <f t="shared" si="252"/>
        <v>X</v>
      </c>
      <c r="DN79" s="23" t="str">
        <f t="shared" si="253"/>
        <v>X</v>
      </c>
      <c r="DO79" s="23" t="str">
        <f t="shared" si="254"/>
        <v>X</v>
      </c>
      <c r="DP79" s="23" t="str">
        <f t="shared" si="255"/>
        <v>X</v>
      </c>
      <c r="DQ79" s="23" t="str">
        <f t="shared" si="256"/>
        <v>X</v>
      </c>
      <c r="DR79" s="23" t="str">
        <f t="shared" si="257"/>
        <v>X</v>
      </c>
      <c r="DS79" s="23" t="str">
        <f t="shared" si="258"/>
        <v>0</v>
      </c>
      <c r="DT79" s="23" t="str">
        <f t="shared" si="259"/>
        <v>0</v>
      </c>
      <c r="DU79" s="23" t="str">
        <f t="shared" si="260"/>
        <v>A</v>
      </c>
      <c r="DV79" s="23" t="e">
        <f t="shared" si="261"/>
        <v>#N/A</v>
      </c>
      <c r="DW79" s="23" t="e">
        <f t="shared" si="262"/>
        <v>#N/A</v>
      </c>
      <c r="DX79" s="23" t="e">
        <f t="shared" si="263"/>
        <v>#N/A</v>
      </c>
      <c r="DY79" s="23" t="e">
        <f t="shared" si="264"/>
        <v>#N/A</v>
      </c>
      <c r="DZ79" s="23" t="e">
        <f t="shared" si="265"/>
        <v>#N/A</v>
      </c>
      <c r="EA79" s="23" t="e">
        <f t="shared" si="266"/>
        <v>#N/A</v>
      </c>
      <c r="EB79" s="23">
        <f t="shared" si="267"/>
        <v>25</v>
      </c>
      <c r="EC79" s="23">
        <f t="shared" si="268"/>
        <v>23</v>
      </c>
      <c r="ED79" s="23">
        <f t="shared" si="269"/>
        <v>25</v>
      </c>
      <c r="EE79" s="23">
        <f t="shared" si="270"/>
        <v>23</v>
      </c>
      <c r="EF79" s="23">
        <f t="shared" si="271"/>
        <v>25</v>
      </c>
      <c r="EG79" s="23">
        <f t="shared" si="272"/>
        <v>23</v>
      </c>
      <c r="EH79" s="23">
        <f t="shared" si="273"/>
        <v>1</v>
      </c>
      <c r="EI79" s="23">
        <f t="shared" si="274"/>
        <v>0</v>
      </c>
      <c r="EJ79" s="23">
        <f t="shared" si="275"/>
        <v>1</v>
      </c>
      <c r="EK79" s="23" t="e">
        <f t="shared" si="276"/>
        <v>#N/A</v>
      </c>
      <c r="EL79" s="23" t="e">
        <f t="shared" si="277"/>
        <v>#N/A</v>
      </c>
      <c r="EM79" s="23" t="e">
        <f t="shared" si="278"/>
        <v>#N/A</v>
      </c>
      <c r="EN79" s="23" t="e">
        <f t="shared" si="279"/>
        <v>#N/A</v>
      </c>
      <c r="EO79" s="23" t="e">
        <f t="shared" si="280"/>
        <v>#N/A</v>
      </c>
      <c r="EP79" s="23" t="e">
        <f t="shared" si="281"/>
        <v>#N/A</v>
      </c>
      <c r="EQ79" s="23" t="e">
        <f t="shared" si="282"/>
        <v>#N/A</v>
      </c>
      <c r="ER79" s="23" t="e">
        <f t="shared" si="283"/>
        <v>#N/A</v>
      </c>
    </row>
    <row r="80" spans="1:148" x14ac:dyDescent="0.25">
      <c r="A80" s="26"/>
      <c r="B80" s="26"/>
      <c r="C80" s="25"/>
      <c r="D80" s="2"/>
      <c r="E80" s="25"/>
      <c r="F80" s="25"/>
      <c r="G80" s="22" t="e">
        <f t="shared" si="142"/>
        <v>#N/A</v>
      </c>
      <c r="H80" s="23">
        <f t="shared" si="143"/>
        <v>1900</v>
      </c>
      <c r="I80" s="23">
        <f t="shared" si="144"/>
        <v>1</v>
      </c>
      <c r="J80" s="23">
        <f t="shared" si="145"/>
        <v>0</v>
      </c>
      <c r="K80" s="23" t="str">
        <f t="shared" si="146"/>
        <v/>
      </c>
      <c r="L80" s="23" t="str">
        <f t="shared" si="147"/>
        <v/>
      </c>
      <c r="M80" s="23" t="str">
        <f t="shared" si="148"/>
        <v/>
      </c>
      <c r="N80" s="23" t="str">
        <f t="shared" si="149"/>
        <v/>
      </c>
      <c r="O80" s="23" t="str">
        <f t="shared" si="150"/>
        <v/>
      </c>
      <c r="P80" s="23" t="str">
        <f t="shared" si="151"/>
        <v/>
      </c>
      <c r="Q80" s="23" t="str">
        <f t="shared" si="152"/>
        <v/>
      </c>
      <c r="R80" s="23" t="str">
        <f t="shared" si="153"/>
        <v/>
      </c>
      <c r="S80" s="23" t="str">
        <f t="shared" si="154"/>
        <v/>
      </c>
      <c r="T80" s="23" t="str">
        <f t="shared" si="155"/>
        <v/>
      </c>
      <c r="U80" s="23" t="str">
        <f t="shared" si="156"/>
        <v/>
      </c>
      <c r="V80" s="23" t="str">
        <f t="shared" si="157"/>
        <v/>
      </c>
      <c r="W80" s="23" t="str">
        <f t="shared" si="158"/>
        <v/>
      </c>
      <c r="X80" s="23" t="str">
        <f t="shared" si="159"/>
        <v/>
      </c>
      <c r="Y80" s="23" t="str">
        <f t="shared" si="160"/>
        <v/>
      </c>
      <c r="Z80" s="23" t="str">
        <f t="shared" si="161"/>
        <v/>
      </c>
      <c r="AA80" s="23" t="str">
        <f t="shared" si="162"/>
        <v/>
      </c>
      <c r="AB80" s="23" t="str">
        <f t="shared" si="163"/>
        <v/>
      </c>
      <c r="AC80" s="23" t="str">
        <f t="shared" si="164"/>
        <v/>
      </c>
      <c r="AD80" s="23" t="str">
        <f t="shared" si="165"/>
        <v/>
      </c>
      <c r="AE80" s="23" t="str">
        <f t="shared" si="166"/>
        <v/>
      </c>
      <c r="AF80" s="23" t="str">
        <f t="shared" si="167"/>
        <v/>
      </c>
      <c r="AG80" s="23" t="str">
        <f t="shared" si="168"/>
        <v/>
      </c>
      <c r="AH80" s="23" t="str">
        <f t="shared" si="169"/>
        <v/>
      </c>
      <c r="AI80" s="23" t="str">
        <f t="shared" si="170"/>
        <v/>
      </c>
      <c r="AJ80" s="23" t="str">
        <f t="shared" si="171"/>
        <v/>
      </c>
      <c r="AK80" s="23" t="str">
        <f t="shared" si="172"/>
        <v/>
      </c>
      <c r="AL80" s="23" t="str">
        <f t="shared" si="173"/>
        <v/>
      </c>
      <c r="AM80" s="23" t="str">
        <f t="shared" si="174"/>
        <v/>
      </c>
      <c r="AN80" s="23" t="str">
        <f t="shared" si="175"/>
        <v/>
      </c>
      <c r="AO80" s="23" t="str">
        <f t="shared" si="176"/>
        <v/>
      </c>
      <c r="AP80" s="23" t="str">
        <f t="shared" si="177"/>
        <v/>
      </c>
      <c r="AQ80" s="23" t="str">
        <f t="shared" si="178"/>
        <v/>
      </c>
      <c r="AR80" s="23" t="str">
        <f t="shared" si="179"/>
        <v/>
      </c>
      <c r="AS80" s="23" t="str">
        <f t="shared" si="180"/>
        <v/>
      </c>
      <c r="AT80" s="23" t="str">
        <f t="shared" si="181"/>
        <v/>
      </c>
      <c r="AU80" s="23" t="str">
        <f t="shared" si="182"/>
        <v/>
      </c>
      <c r="AV80" s="23" t="str">
        <f t="shared" si="183"/>
        <v/>
      </c>
      <c r="AW80" s="23" t="str">
        <f t="shared" si="184"/>
        <v/>
      </c>
      <c r="AX80" s="23" t="str">
        <f t="shared" si="185"/>
        <v/>
      </c>
      <c r="AY80" s="23" t="str">
        <f t="shared" si="186"/>
        <v/>
      </c>
      <c r="AZ80" s="23" t="str">
        <f t="shared" si="187"/>
        <v/>
      </c>
      <c r="BA80" s="23" t="str">
        <f t="shared" si="188"/>
        <v/>
      </c>
      <c r="BB80" s="23" t="str">
        <f t="shared" si="189"/>
        <v/>
      </c>
      <c r="BC80" s="23" t="str">
        <f t="shared" si="190"/>
        <v/>
      </c>
      <c r="BD80" s="23" t="str">
        <f t="shared" si="191"/>
        <v/>
      </c>
      <c r="BE80" s="23" t="str">
        <f t="shared" si="192"/>
        <v/>
      </c>
      <c r="BF80" s="23" t="str">
        <f t="shared" si="193"/>
        <v/>
      </c>
      <c r="BG80" s="23" t="str">
        <f t="shared" si="194"/>
        <v/>
      </c>
      <c r="BH80" s="23" t="str">
        <f t="shared" si="195"/>
        <v/>
      </c>
      <c r="BI80" s="23" t="str">
        <f t="shared" si="196"/>
        <v/>
      </c>
      <c r="BJ80" s="23" t="str">
        <f t="shared" si="197"/>
        <v/>
      </c>
      <c r="BK80" s="23" t="str">
        <f t="shared" si="198"/>
        <v/>
      </c>
      <c r="BL80" s="23" t="str">
        <f t="shared" si="199"/>
        <v/>
      </c>
      <c r="BM80" s="23" t="str">
        <f t="shared" si="200"/>
        <v/>
      </c>
      <c r="BN80" s="23" t="str">
        <f t="shared" si="201"/>
        <v/>
      </c>
      <c r="BO80" s="23" t="str">
        <f t="shared" si="202"/>
        <v/>
      </c>
      <c r="BP80" s="23" t="str">
        <f t="shared" si="203"/>
        <v/>
      </c>
      <c r="BQ80" s="23" t="str">
        <f t="shared" si="204"/>
        <v/>
      </c>
      <c r="BR80" s="23" t="str">
        <f t="shared" si="205"/>
        <v/>
      </c>
      <c r="BS80" s="23" t="str">
        <f t="shared" si="206"/>
        <v/>
      </c>
      <c r="BT80" s="23" t="str">
        <f t="shared" si="207"/>
        <v/>
      </c>
      <c r="BU80" s="23" t="str">
        <f t="shared" si="208"/>
        <v/>
      </c>
      <c r="BV80" s="23" t="str">
        <f t="shared" si="209"/>
        <v/>
      </c>
      <c r="BW80" s="23" t="str">
        <f t="shared" si="210"/>
        <v/>
      </c>
      <c r="BX80" s="23" t="str">
        <f t="shared" si="211"/>
        <v/>
      </c>
      <c r="BY80" s="23" t="str">
        <f t="shared" si="212"/>
        <v/>
      </c>
      <c r="BZ80" s="23" t="str">
        <f t="shared" si="213"/>
        <v/>
      </c>
      <c r="CA80" s="23" t="str">
        <f t="shared" si="214"/>
        <v/>
      </c>
      <c r="CB80" s="23" t="str">
        <f t="shared" si="215"/>
        <v/>
      </c>
      <c r="CC80" s="23" t="str">
        <f t="shared" si="216"/>
        <v/>
      </c>
      <c r="CD80" s="23" t="str">
        <f t="shared" si="217"/>
        <v/>
      </c>
      <c r="CE80" s="23" t="str">
        <f t="shared" si="218"/>
        <v/>
      </c>
      <c r="CF80" s="23" t="str">
        <f t="shared" si="219"/>
        <v/>
      </c>
      <c r="CG80" s="23" t="str">
        <f t="shared" si="220"/>
        <v/>
      </c>
      <c r="CH80" s="23" t="str">
        <f t="shared" si="221"/>
        <v/>
      </c>
      <c r="CI80" s="23" t="str">
        <f t="shared" si="222"/>
        <v/>
      </c>
      <c r="CJ80" s="23" t="str">
        <f t="shared" si="223"/>
        <v/>
      </c>
      <c r="CK80" s="23" t="str">
        <f t="shared" si="224"/>
        <v/>
      </c>
      <c r="CL80" s="23" t="str">
        <f t="shared" si="225"/>
        <v/>
      </c>
      <c r="CM80" s="23" t="str">
        <f t="shared" si="226"/>
        <v/>
      </c>
      <c r="CN80" s="23" t="str">
        <f t="shared" si="227"/>
        <v/>
      </c>
      <c r="CO80" s="23" t="str">
        <f t="shared" si="228"/>
        <v/>
      </c>
      <c r="CP80" s="23" t="str">
        <f t="shared" si="229"/>
        <v/>
      </c>
      <c r="CQ80" s="23" t="str">
        <f t="shared" si="230"/>
        <v/>
      </c>
      <c r="CR80" s="23" t="str">
        <f t="shared" si="231"/>
        <v/>
      </c>
      <c r="CS80" s="23" t="str">
        <f t="shared" si="232"/>
        <v/>
      </c>
      <c r="CT80" s="23" t="str">
        <f t="shared" si="233"/>
        <v/>
      </c>
      <c r="CU80" s="23" t="str">
        <f t="shared" si="234"/>
        <v/>
      </c>
      <c r="CV80" s="23" t="str">
        <f t="shared" si="235"/>
        <v/>
      </c>
      <c r="CW80" s="23" t="str">
        <f t="shared" si="236"/>
        <v/>
      </c>
      <c r="CX80" s="23" t="str">
        <f t="shared" si="237"/>
        <v/>
      </c>
      <c r="CY80" s="23" t="str">
        <f t="shared" si="238"/>
        <v/>
      </c>
      <c r="CZ80" s="23" t="str">
        <f t="shared" si="239"/>
        <v/>
      </c>
      <c r="DA80" s="23" t="str">
        <f t="shared" si="240"/>
        <v/>
      </c>
      <c r="DB80" s="23" t="str">
        <f t="shared" si="241"/>
        <v/>
      </c>
      <c r="DC80" s="23" t="e">
        <f t="shared" si="242"/>
        <v>#N/A</v>
      </c>
      <c r="DD80" s="23" t="str">
        <f t="shared" si="243"/>
        <v>00</v>
      </c>
      <c r="DE80" s="23" t="str">
        <f t="shared" si="244"/>
        <v>A</v>
      </c>
      <c r="DF80" s="23" t="e">
        <f t="shared" si="245"/>
        <v>#N/A</v>
      </c>
      <c r="DG80" s="23" t="str">
        <f t="shared" si="246"/>
        <v/>
      </c>
      <c r="DH80" s="23" t="str">
        <f t="shared" si="247"/>
        <v/>
      </c>
      <c r="DI80" s="23" t="str">
        <f t="shared" si="248"/>
        <v/>
      </c>
      <c r="DJ80" s="23" t="str">
        <f t="shared" si="249"/>
        <v/>
      </c>
      <c r="DK80" s="23" t="str">
        <f t="shared" si="250"/>
        <v>XXX</v>
      </c>
      <c r="DL80" s="23" t="str">
        <f t="shared" si="251"/>
        <v>XXX</v>
      </c>
      <c r="DM80" s="23" t="str">
        <f t="shared" si="252"/>
        <v>X</v>
      </c>
      <c r="DN80" s="23" t="str">
        <f t="shared" si="253"/>
        <v>X</v>
      </c>
      <c r="DO80" s="23" t="str">
        <f t="shared" si="254"/>
        <v>X</v>
      </c>
      <c r="DP80" s="23" t="str">
        <f t="shared" si="255"/>
        <v>X</v>
      </c>
      <c r="DQ80" s="23" t="str">
        <f t="shared" si="256"/>
        <v>X</v>
      </c>
      <c r="DR80" s="23" t="str">
        <f t="shared" si="257"/>
        <v>X</v>
      </c>
      <c r="DS80" s="23" t="str">
        <f t="shared" si="258"/>
        <v>0</v>
      </c>
      <c r="DT80" s="23" t="str">
        <f t="shared" si="259"/>
        <v>0</v>
      </c>
      <c r="DU80" s="23" t="str">
        <f t="shared" si="260"/>
        <v>A</v>
      </c>
      <c r="DV80" s="23" t="e">
        <f t="shared" si="261"/>
        <v>#N/A</v>
      </c>
      <c r="DW80" s="23" t="e">
        <f t="shared" si="262"/>
        <v>#N/A</v>
      </c>
      <c r="DX80" s="23" t="e">
        <f t="shared" si="263"/>
        <v>#N/A</v>
      </c>
      <c r="DY80" s="23" t="e">
        <f t="shared" si="264"/>
        <v>#N/A</v>
      </c>
      <c r="DZ80" s="23" t="e">
        <f t="shared" si="265"/>
        <v>#N/A</v>
      </c>
      <c r="EA80" s="23" t="e">
        <f t="shared" si="266"/>
        <v>#N/A</v>
      </c>
      <c r="EB80" s="23">
        <f t="shared" si="267"/>
        <v>25</v>
      </c>
      <c r="EC80" s="23">
        <f t="shared" si="268"/>
        <v>23</v>
      </c>
      <c r="ED80" s="23">
        <f t="shared" si="269"/>
        <v>25</v>
      </c>
      <c r="EE80" s="23">
        <f t="shared" si="270"/>
        <v>23</v>
      </c>
      <c r="EF80" s="23">
        <f t="shared" si="271"/>
        <v>25</v>
      </c>
      <c r="EG80" s="23">
        <f t="shared" si="272"/>
        <v>23</v>
      </c>
      <c r="EH80" s="23">
        <f t="shared" si="273"/>
        <v>1</v>
      </c>
      <c r="EI80" s="23">
        <f t="shared" si="274"/>
        <v>0</v>
      </c>
      <c r="EJ80" s="23">
        <f t="shared" si="275"/>
        <v>1</v>
      </c>
      <c r="EK80" s="23" t="e">
        <f t="shared" si="276"/>
        <v>#N/A</v>
      </c>
      <c r="EL80" s="23" t="e">
        <f t="shared" si="277"/>
        <v>#N/A</v>
      </c>
      <c r="EM80" s="23" t="e">
        <f t="shared" si="278"/>
        <v>#N/A</v>
      </c>
      <c r="EN80" s="23" t="e">
        <f t="shared" si="279"/>
        <v>#N/A</v>
      </c>
      <c r="EO80" s="23" t="e">
        <f t="shared" si="280"/>
        <v>#N/A</v>
      </c>
      <c r="EP80" s="23" t="e">
        <f t="shared" si="281"/>
        <v>#N/A</v>
      </c>
      <c r="EQ80" s="23" t="e">
        <f t="shared" si="282"/>
        <v>#N/A</v>
      </c>
      <c r="ER80" s="23" t="e">
        <f t="shared" si="283"/>
        <v>#N/A</v>
      </c>
    </row>
    <row r="81" spans="1:148" x14ac:dyDescent="0.25">
      <c r="A81" s="26"/>
      <c r="B81" s="26"/>
      <c r="C81" s="25"/>
      <c r="D81" s="2"/>
      <c r="E81" s="25"/>
      <c r="F81" s="25"/>
      <c r="G81" s="22" t="e">
        <f t="shared" si="142"/>
        <v>#N/A</v>
      </c>
      <c r="H81" s="23">
        <f t="shared" si="143"/>
        <v>1900</v>
      </c>
      <c r="I81" s="23">
        <f t="shared" si="144"/>
        <v>1</v>
      </c>
      <c r="J81" s="23">
        <f t="shared" si="145"/>
        <v>0</v>
      </c>
      <c r="K81" s="23" t="str">
        <f t="shared" si="146"/>
        <v/>
      </c>
      <c r="L81" s="23" t="str">
        <f t="shared" si="147"/>
        <v/>
      </c>
      <c r="M81" s="23" t="str">
        <f t="shared" si="148"/>
        <v/>
      </c>
      <c r="N81" s="23" t="str">
        <f t="shared" si="149"/>
        <v/>
      </c>
      <c r="O81" s="23" t="str">
        <f t="shared" si="150"/>
        <v/>
      </c>
      <c r="P81" s="23" t="str">
        <f t="shared" si="151"/>
        <v/>
      </c>
      <c r="Q81" s="23" t="str">
        <f t="shared" si="152"/>
        <v/>
      </c>
      <c r="R81" s="23" t="str">
        <f t="shared" si="153"/>
        <v/>
      </c>
      <c r="S81" s="23" t="str">
        <f t="shared" si="154"/>
        <v/>
      </c>
      <c r="T81" s="23" t="str">
        <f t="shared" si="155"/>
        <v/>
      </c>
      <c r="U81" s="23" t="str">
        <f t="shared" si="156"/>
        <v/>
      </c>
      <c r="V81" s="23" t="str">
        <f t="shared" si="157"/>
        <v/>
      </c>
      <c r="W81" s="23" t="str">
        <f t="shared" si="158"/>
        <v/>
      </c>
      <c r="X81" s="23" t="str">
        <f t="shared" si="159"/>
        <v/>
      </c>
      <c r="Y81" s="23" t="str">
        <f t="shared" si="160"/>
        <v/>
      </c>
      <c r="Z81" s="23" t="str">
        <f t="shared" si="161"/>
        <v/>
      </c>
      <c r="AA81" s="23" t="str">
        <f t="shared" si="162"/>
        <v/>
      </c>
      <c r="AB81" s="23" t="str">
        <f t="shared" si="163"/>
        <v/>
      </c>
      <c r="AC81" s="23" t="str">
        <f t="shared" si="164"/>
        <v/>
      </c>
      <c r="AD81" s="23" t="str">
        <f t="shared" si="165"/>
        <v/>
      </c>
      <c r="AE81" s="23" t="str">
        <f t="shared" si="166"/>
        <v/>
      </c>
      <c r="AF81" s="23" t="str">
        <f t="shared" si="167"/>
        <v/>
      </c>
      <c r="AG81" s="23" t="str">
        <f t="shared" si="168"/>
        <v/>
      </c>
      <c r="AH81" s="23" t="str">
        <f t="shared" si="169"/>
        <v/>
      </c>
      <c r="AI81" s="23" t="str">
        <f t="shared" si="170"/>
        <v/>
      </c>
      <c r="AJ81" s="23" t="str">
        <f t="shared" si="171"/>
        <v/>
      </c>
      <c r="AK81" s="23" t="str">
        <f t="shared" si="172"/>
        <v/>
      </c>
      <c r="AL81" s="23" t="str">
        <f t="shared" si="173"/>
        <v/>
      </c>
      <c r="AM81" s="23" t="str">
        <f t="shared" si="174"/>
        <v/>
      </c>
      <c r="AN81" s="23" t="str">
        <f t="shared" si="175"/>
        <v/>
      </c>
      <c r="AO81" s="23" t="str">
        <f t="shared" si="176"/>
        <v/>
      </c>
      <c r="AP81" s="23" t="str">
        <f t="shared" si="177"/>
        <v/>
      </c>
      <c r="AQ81" s="23" t="str">
        <f t="shared" si="178"/>
        <v/>
      </c>
      <c r="AR81" s="23" t="str">
        <f t="shared" si="179"/>
        <v/>
      </c>
      <c r="AS81" s="23" t="str">
        <f t="shared" si="180"/>
        <v/>
      </c>
      <c r="AT81" s="23" t="str">
        <f t="shared" si="181"/>
        <v/>
      </c>
      <c r="AU81" s="23" t="str">
        <f t="shared" si="182"/>
        <v/>
      </c>
      <c r="AV81" s="23" t="str">
        <f t="shared" si="183"/>
        <v/>
      </c>
      <c r="AW81" s="23" t="str">
        <f t="shared" si="184"/>
        <v/>
      </c>
      <c r="AX81" s="23" t="str">
        <f t="shared" si="185"/>
        <v/>
      </c>
      <c r="AY81" s="23" t="str">
        <f t="shared" si="186"/>
        <v/>
      </c>
      <c r="AZ81" s="23" t="str">
        <f t="shared" si="187"/>
        <v/>
      </c>
      <c r="BA81" s="23" t="str">
        <f t="shared" si="188"/>
        <v/>
      </c>
      <c r="BB81" s="23" t="str">
        <f t="shared" si="189"/>
        <v/>
      </c>
      <c r="BC81" s="23" t="str">
        <f t="shared" si="190"/>
        <v/>
      </c>
      <c r="BD81" s="23" t="str">
        <f t="shared" si="191"/>
        <v/>
      </c>
      <c r="BE81" s="23" t="str">
        <f t="shared" si="192"/>
        <v/>
      </c>
      <c r="BF81" s="23" t="str">
        <f t="shared" si="193"/>
        <v/>
      </c>
      <c r="BG81" s="23" t="str">
        <f t="shared" si="194"/>
        <v/>
      </c>
      <c r="BH81" s="23" t="str">
        <f t="shared" si="195"/>
        <v/>
      </c>
      <c r="BI81" s="23" t="str">
        <f t="shared" si="196"/>
        <v/>
      </c>
      <c r="BJ81" s="23" t="str">
        <f t="shared" si="197"/>
        <v/>
      </c>
      <c r="BK81" s="23" t="str">
        <f t="shared" si="198"/>
        <v/>
      </c>
      <c r="BL81" s="23" t="str">
        <f t="shared" si="199"/>
        <v/>
      </c>
      <c r="BM81" s="23" t="str">
        <f t="shared" si="200"/>
        <v/>
      </c>
      <c r="BN81" s="23" t="str">
        <f t="shared" si="201"/>
        <v/>
      </c>
      <c r="BO81" s="23" t="str">
        <f t="shared" si="202"/>
        <v/>
      </c>
      <c r="BP81" s="23" t="str">
        <f t="shared" si="203"/>
        <v/>
      </c>
      <c r="BQ81" s="23" t="str">
        <f t="shared" si="204"/>
        <v/>
      </c>
      <c r="BR81" s="23" t="str">
        <f t="shared" si="205"/>
        <v/>
      </c>
      <c r="BS81" s="23" t="str">
        <f t="shared" si="206"/>
        <v/>
      </c>
      <c r="BT81" s="23" t="str">
        <f t="shared" si="207"/>
        <v/>
      </c>
      <c r="BU81" s="23" t="str">
        <f t="shared" si="208"/>
        <v/>
      </c>
      <c r="BV81" s="23" t="str">
        <f t="shared" si="209"/>
        <v/>
      </c>
      <c r="BW81" s="23" t="str">
        <f t="shared" si="210"/>
        <v/>
      </c>
      <c r="BX81" s="23" t="str">
        <f t="shared" si="211"/>
        <v/>
      </c>
      <c r="BY81" s="23" t="str">
        <f t="shared" si="212"/>
        <v/>
      </c>
      <c r="BZ81" s="23" t="str">
        <f t="shared" si="213"/>
        <v/>
      </c>
      <c r="CA81" s="23" t="str">
        <f t="shared" si="214"/>
        <v/>
      </c>
      <c r="CB81" s="23" t="str">
        <f t="shared" si="215"/>
        <v/>
      </c>
      <c r="CC81" s="23" t="str">
        <f t="shared" si="216"/>
        <v/>
      </c>
      <c r="CD81" s="23" t="str">
        <f t="shared" si="217"/>
        <v/>
      </c>
      <c r="CE81" s="23" t="str">
        <f t="shared" si="218"/>
        <v/>
      </c>
      <c r="CF81" s="23" t="str">
        <f t="shared" si="219"/>
        <v/>
      </c>
      <c r="CG81" s="23" t="str">
        <f t="shared" si="220"/>
        <v/>
      </c>
      <c r="CH81" s="23" t="str">
        <f t="shared" si="221"/>
        <v/>
      </c>
      <c r="CI81" s="23" t="str">
        <f t="shared" si="222"/>
        <v/>
      </c>
      <c r="CJ81" s="23" t="str">
        <f t="shared" si="223"/>
        <v/>
      </c>
      <c r="CK81" s="23" t="str">
        <f t="shared" si="224"/>
        <v/>
      </c>
      <c r="CL81" s="23" t="str">
        <f t="shared" si="225"/>
        <v/>
      </c>
      <c r="CM81" s="23" t="str">
        <f t="shared" si="226"/>
        <v/>
      </c>
      <c r="CN81" s="23" t="str">
        <f t="shared" si="227"/>
        <v/>
      </c>
      <c r="CO81" s="23" t="str">
        <f t="shared" si="228"/>
        <v/>
      </c>
      <c r="CP81" s="23" t="str">
        <f t="shared" si="229"/>
        <v/>
      </c>
      <c r="CQ81" s="23" t="str">
        <f t="shared" si="230"/>
        <v/>
      </c>
      <c r="CR81" s="23" t="str">
        <f t="shared" si="231"/>
        <v/>
      </c>
      <c r="CS81" s="23" t="str">
        <f t="shared" si="232"/>
        <v/>
      </c>
      <c r="CT81" s="23" t="str">
        <f t="shared" si="233"/>
        <v/>
      </c>
      <c r="CU81" s="23" t="str">
        <f t="shared" si="234"/>
        <v/>
      </c>
      <c r="CV81" s="23" t="str">
        <f t="shared" si="235"/>
        <v/>
      </c>
      <c r="CW81" s="23" t="str">
        <f t="shared" si="236"/>
        <v/>
      </c>
      <c r="CX81" s="23" t="str">
        <f t="shared" si="237"/>
        <v/>
      </c>
      <c r="CY81" s="23" t="str">
        <f t="shared" si="238"/>
        <v/>
      </c>
      <c r="CZ81" s="23" t="str">
        <f t="shared" si="239"/>
        <v/>
      </c>
      <c r="DA81" s="23" t="str">
        <f t="shared" si="240"/>
        <v/>
      </c>
      <c r="DB81" s="23" t="str">
        <f t="shared" si="241"/>
        <v/>
      </c>
      <c r="DC81" s="23" t="e">
        <f t="shared" si="242"/>
        <v>#N/A</v>
      </c>
      <c r="DD81" s="23" t="str">
        <f t="shared" si="243"/>
        <v>00</v>
      </c>
      <c r="DE81" s="23" t="str">
        <f t="shared" si="244"/>
        <v>A</v>
      </c>
      <c r="DF81" s="23" t="e">
        <f t="shared" si="245"/>
        <v>#N/A</v>
      </c>
      <c r="DG81" s="23" t="str">
        <f t="shared" si="246"/>
        <v/>
      </c>
      <c r="DH81" s="23" t="str">
        <f t="shared" si="247"/>
        <v/>
      </c>
      <c r="DI81" s="23" t="str">
        <f t="shared" si="248"/>
        <v/>
      </c>
      <c r="DJ81" s="23" t="str">
        <f t="shared" si="249"/>
        <v/>
      </c>
      <c r="DK81" s="23" t="str">
        <f t="shared" si="250"/>
        <v>XXX</v>
      </c>
      <c r="DL81" s="23" t="str">
        <f t="shared" si="251"/>
        <v>XXX</v>
      </c>
      <c r="DM81" s="23" t="str">
        <f t="shared" si="252"/>
        <v>X</v>
      </c>
      <c r="DN81" s="23" t="str">
        <f t="shared" si="253"/>
        <v>X</v>
      </c>
      <c r="DO81" s="23" t="str">
        <f t="shared" si="254"/>
        <v>X</v>
      </c>
      <c r="DP81" s="23" t="str">
        <f t="shared" si="255"/>
        <v>X</v>
      </c>
      <c r="DQ81" s="23" t="str">
        <f t="shared" si="256"/>
        <v>X</v>
      </c>
      <c r="DR81" s="23" t="str">
        <f t="shared" si="257"/>
        <v>X</v>
      </c>
      <c r="DS81" s="23" t="str">
        <f t="shared" si="258"/>
        <v>0</v>
      </c>
      <c r="DT81" s="23" t="str">
        <f t="shared" si="259"/>
        <v>0</v>
      </c>
      <c r="DU81" s="23" t="str">
        <f t="shared" si="260"/>
        <v>A</v>
      </c>
      <c r="DV81" s="23" t="e">
        <f t="shared" si="261"/>
        <v>#N/A</v>
      </c>
      <c r="DW81" s="23" t="e">
        <f t="shared" si="262"/>
        <v>#N/A</v>
      </c>
      <c r="DX81" s="23" t="e">
        <f t="shared" si="263"/>
        <v>#N/A</v>
      </c>
      <c r="DY81" s="23" t="e">
        <f t="shared" si="264"/>
        <v>#N/A</v>
      </c>
      <c r="DZ81" s="23" t="e">
        <f t="shared" si="265"/>
        <v>#N/A</v>
      </c>
      <c r="EA81" s="23" t="e">
        <f t="shared" si="266"/>
        <v>#N/A</v>
      </c>
      <c r="EB81" s="23">
        <f t="shared" si="267"/>
        <v>25</v>
      </c>
      <c r="EC81" s="23">
        <f t="shared" si="268"/>
        <v>23</v>
      </c>
      <c r="ED81" s="23">
        <f t="shared" si="269"/>
        <v>25</v>
      </c>
      <c r="EE81" s="23">
        <f t="shared" si="270"/>
        <v>23</v>
      </c>
      <c r="EF81" s="23">
        <f t="shared" si="271"/>
        <v>25</v>
      </c>
      <c r="EG81" s="23">
        <f t="shared" si="272"/>
        <v>23</v>
      </c>
      <c r="EH81" s="23">
        <f t="shared" si="273"/>
        <v>1</v>
      </c>
      <c r="EI81" s="23">
        <f t="shared" si="274"/>
        <v>0</v>
      </c>
      <c r="EJ81" s="23">
        <f t="shared" si="275"/>
        <v>1</v>
      </c>
      <c r="EK81" s="23" t="e">
        <f t="shared" si="276"/>
        <v>#N/A</v>
      </c>
      <c r="EL81" s="23" t="e">
        <f t="shared" si="277"/>
        <v>#N/A</v>
      </c>
      <c r="EM81" s="23" t="e">
        <f t="shared" si="278"/>
        <v>#N/A</v>
      </c>
      <c r="EN81" s="23" t="e">
        <f t="shared" si="279"/>
        <v>#N/A</v>
      </c>
      <c r="EO81" s="23" t="e">
        <f t="shared" si="280"/>
        <v>#N/A</v>
      </c>
      <c r="EP81" s="23" t="e">
        <f t="shared" si="281"/>
        <v>#N/A</v>
      </c>
      <c r="EQ81" s="23" t="e">
        <f t="shared" si="282"/>
        <v>#N/A</v>
      </c>
      <c r="ER81" s="23" t="e">
        <f t="shared" si="283"/>
        <v>#N/A</v>
      </c>
    </row>
    <row r="82" spans="1:148" x14ac:dyDescent="0.25">
      <c r="A82" s="26"/>
      <c r="B82" s="26"/>
      <c r="C82" s="25"/>
      <c r="D82" s="2"/>
      <c r="E82" s="25"/>
      <c r="F82" s="25"/>
      <c r="G82" s="22" t="e">
        <f t="shared" si="142"/>
        <v>#N/A</v>
      </c>
      <c r="H82" s="23">
        <f t="shared" si="143"/>
        <v>1900</v>
      </c>
      <c r="I82" s="23">
        <f t="shared" si="144"/>
        <v>1</v>
      </c>
      <c r="J82" s="23">
        <f t="shared" si="145"/>
        <v>0</v>
      </c>
      <c r="K82" s="23" t="str">
        <f t="shared" si="146"/>
        <v/>
      </c>
      <c r="L82" s="23" t="str">
        <f t="shared" si="147"/>
        <v/>
      </c>
      <c r="M82" s="23" t="str">
        <f t="shared" si="148"/>
        <v/>
      </c>
      <c r="N82" s="23" t="str">
        <f t="shared" si="149"/>
        <v/>
      </c>
      <c r="O82" s="23" t="str">
        <f t="shared" si="150"/>
        <v/>
      </c>
      <c r="P82" s="23" t="str">
        <f t="shared" si="151"/>
        <v/>
      </c>
      <c r="Q82" s="23" t="str">
        <f t="shared" si="152"/>
        <v/>
      </c>
      <c r="R82" s="23" t="str">
        <f t="shared" si="153"/>
        <v/>
      </c>
      <c r="S82" s="23" t="str">
        <f t="shared" si="154"/>
        <v/>
      </c>
      <c r="T82" s="23" t="str">
        <f t="shared" si="155"/>
        <v/>
      </c>
      <c r="U82" s="23" t="str">
        <f t="shared" si="156"/>
        <v/>
      </c>
      <c r="V82" s="23" t="str">
        <f t="shared" si="157"/>
        <v/>
      </c>
      <c r="W82" s="23" t="str">
        <f t="shared" si="158"/>
        <v/>
      </c>
      <c r="X82" s="23" t="str">
        <f t="shared" si="159"/>
        <v/>
      </c>
      <c r="Y82" s="23" t="str">
        <f t="shared" si="160"/>
        <v/>
      </c>
      <c r="Z82" s="23" t="str">
        <f t="shared" si="161"/>
        <v/>
      </c>
      <c r="AA82" s="23" t="str">
        <f t="shared" si="162"/>
        <v/>
      </c>
      <c r="AB82" s="23" t="str">
        <f t="shared" si="163"/>
        <v/>
      </c>
      <c r="AC82" s="23" t="str">
        <f t="shared" si="164"/>
        <v/>
      </c>
      <c r="AD82" s="23" t="str">
        <f t="shared" si="165"/>
        <v/>
      </c>
      <c r="AE82" s="23" t="str">
        <f t="shared" si="166"/>
        <v/>
      </c>
      <c r="AF82" s="23" t="str">
        <f t="shared" si="167"/>
        <v/>
      </c>
      <c r="AG82" s="23" t="str">
        <f t="shared" si="168"/>
        <v/>
      </c>
      <c r="AH82" s="23" t="str">
        <f t="shared" si="169"/>
        <v/>
      </c>
      <c r="AI82" s="23" t="str">
        <f t="shared" si="170"/>
        <v/>
      </c>
      <c r="AJ82" s="23" t="str">
        <f t="shared" si="171"/>
        <v/>
      </c>
      <c r="AK82" s="23" t="str">
        <f t="shared" si="172"/>
        <v/>
      </c>
      <c r="AL82" s="23" t="str">
        <f t="shared" si="173"/>
        <v/>
      </c>
      <c r="AM82" s="23" t="str">
        <f t="shared" si="174"/>
        <v/>
      </c>
      <c r="AN82" s="23" t="str">
        <f t="shared" si="175"/>
        <v/>
      </c>
      <c r="AO82" s="23" t="str">
        <f t="shared" si="176"/>
        <v/>
      </c>
      <c r="AP82" s="23" t="str">
        <f t="shared" si="177"/>
        <v/>
      </c>
      <c r="AQ82" s="23" t="str">
        <f t="shared" si="178"/>
        <v/>
      </c>
      <c r="AR82" s="23" t="str">
        <f t="shared" si="179"/>
        <v/>
      </c>
      <c r="AS82" s="23" t="str">
        <f t="shared" si="180"/>
        <v/>
      </c>
      <c r="AT82" s="23" t="str">
        <f t="shared" si="181"/>
        <v/>
      </c>
      <c r="AU82" s="23" t="str">
        <f t="shared" si="182"/>
        <v/>
      </c>
      <c r="AV82" s="23" t="str">
        <f t="shared" si="183"/>
        <v/>
      </c>
      <c r="AW82" s="23" t="str">
        <f t="shared" si="184"/>
        <v/>
      </c>
      <c r="AX82" s="23" t="str">
        <f t="shared" si="185"/>
        <v/>
      </c>
      <c r="AY82" s="23" t="str">
        <f t="shared" si="186"/>
        <v/>
      </c>
      <c r="AZ82" s="23" t="str">
        <f t="shared" si="187"/>
        <v/>
      </c>
      <c r="BA82" s="23" t="str">
        <f t="shared" si="188"/>
        <v/>
      </c>
      <c r="BB82" s="23" t="str">
        <f t="shared" si="189"/>
        <v/>
      </c>
      <c r="BC82" s="23" t="str">
        <f t="shared" si="190"/>
        <v/>
      </c>
      <c r="BD82" s="23" t="str">
        <f t="shared" si="191"/>
        <v/>
      </c>
      <c r="BE82" s="23" t="str">
        <f t="shared" si="192"/>
        <v/>
      </c>
      <c r="BF82" s="23" t="str">
        <f t="shared" si="193"/>
        <v/>
      </c>
      <c r="BG82" s="23" t="str">
        <f t="shared" si="194"/>
        <v/>
      </c>
      <c r="BH82" s="23" t="str">
        <f t="shared" si="195"/>
        <v/>
      </c>
      <c r="BI82" s="23" t="str">
        <f t="shared" si="196"/>
        <v/>
      </c>
      <c r="BJ82" s="23" t="str">
        <f t="shared" si="197"/>
        <v/>
      </c>
      <c r="BK82" s="23" t="str">
        <f t="shared" si="198"/>
        <v/>
      </c>
      <c r="BL82" s="23" t="str">
        <f t="shared" si="199"/>
        <v/>
      </c>
      <c r="BM82" s="23" t="str">
        <f t="shared" si="200"/>
        <v/>
      </c>
      <c r="BN82" s="23" t="str">
        <f t="shared" si="201"/>
        <v/>
      </c>
      <c r="BO82" s="23" t="str">
        <f t="shared" si="202"/>
        <v/>
      </c>
      <c r="BP82" s="23" t="str">
        <f t="shared" si="203"/>
        <v/>
      </c>
      <c r="BQ82" s="23" t="str">
        <f t="shared" si="204"/>
        <v/>
      </c>
      <c r="BR82" s="23" t="str">
        <f t="shared" si="205"/>
        <v/>
      </c>
      <c r="BS82" s="23" t="str">
        <f t="shared" si="206"/>
        <v/>
      </c>
      <c r="BT82" s="23" t="str">
        <f t="shared" si="207"/>
        <v/>
      </c>
      <c r="BU82" s="23" t="str">
        <f t="shared" si="208"/>
        <v/>
      </c>
      <c r="BV82" s="23" t="str">
        <f t="shared" si="209"/>
        <v/>
      </c>
      <c r="BW82" s="23" t="str">
        <f t="shared" si="210"/>
        <v/>
      </c>
      <c r="BX82" s="23" t="str">
        <f t="shared" si="211"/>
        <v/>
      </c>
      <c r="BY82" s="23" t="str">
        <f t="shared" si="212"/>
        <v/>
      </c>
      <c r="BZ82" s="23" t="str">
        <f t="shared" si="213"/>
        <v/>
      </c>
      <c r="CA82" s="23" t="str">
        <f t="shared" si="214"/>
        <v/>
      </c>
      <c r="CB82" s="23" t="str">
        <f t="shared" si="215"/>
        <v/>
      </c>
      <c r="CC82" s="23" t="str">
        <f t="shared" si="216"/>
        <v/>
      </c>
      <c r="CD82" s="23" t="str">
        <f t="shared" si="217"/>
        <v/>
      </c>
      <c r="CE82" s="23" t="str">
        <f t="shared" si="218"/>
        <v/>
      </c>
      <c r="CF82" s="23" t="str">
        <f t="shared" si="219"/>
        <v/>
      </c>
      <c r="CG82" s="23" t="str">
        <f t="shared" si="220"/>
        <v/>
      </c>
      <c r="CH82" s="23" t="str">
        <f t="shared" si="221"/>
        <v/>
      </c>
      <c r="CI82" s="23" t="str">
        <f t="shared" si="222"/>
        <v/>
      </c>
      <c r="CJ82" s="23" t="str">
        <f t="shared" si="223"/>
        <v/>
      </c>
      <c r="CK82" s="23" t="str">
        <f t="shared" si="224"/>
        <v/>
      </c>
      <c r="CL82" s="23" t="str">
        <f t="shared" si="225"/>
        <v/>
      </c>
      <c r="CM82" s="23" t="str">
        <f t="shared" si="226"/>
        <v/>
      </c>
      <c r="CN82" s="23" t="str">
        <f t="shared" si="227"/>
        <v/>
      </c>
      <c r="CO82" s="23" t="str">
        <f t="shared" si="228"/>
        <v/>
      </c>
      <c r="CP82" s="23" t="str">
        <f t="shared" si="229"/>
        <v/>
      </c>
      <c r="CQ82" s="23" t="str">
        <f t="shared" si="230"/>
        <v/>
      </c>
      <c r="CR82" s="23" t="str">
        <f t="shared" si="231"/>
        <v/>
      </c>
      <c r="CS82" s="23" t="str">
        <f t="shared" si="232"/>
        <v/>
      </c>
      <c r="CT82" s="23" t="str">
        <f t="shared" si="233"/>
        <v/>
      </c>
      <c r="CU82" s="23" t="str">
        <f t="shared" si="234"/>
        <v/>
      </c>
      <c r="CV82" s="23" t="str">
        <f t="shared" si="235"/>
        <v/>
      </c>
      <c r="CW82" s="23" t="str">
        <f t="shared" si="236"/>
        <v/>
      </c>
      <c r="CX82" s="23" t="str">
        <f t="shared" si="237"/>
        <v/>
      </c>
      <c r="CY82" s="23" t="str">
        <f t="shared" si="238"/>
        <v/>
      </c>
      <c r="CZ82" s="23" t="str">
        <f t="shared" si="239"/>
        <v/>
      </c>
      <c r="DA82" s="23" t="str">
        <f t="shared" si="240"/>
        <v/>
      </c>
      <c r="DB82" s="23" t="str">
        <f t="shared" si="241"/>
        <v/>
      </c>
      <c r="DC82" s="23" t="e">
        <f t="shared" si="242"/>
        <v>#N/A</v>
      </c>
      <c r="DD82" s="23" t="str">
        <f t="shared" si="243"/>
        <v>00</v>
      </c>
      <c r="DE82" s="23" t="str">
        <f t="shared" si="244"/>
        <v>A</v>
      </c>
      <c r="DF82" s="23" t="e">
        <f t="shared" si="245"/>
        <v>#N/A</v>
      </c>
      <c r="DG82" s="23" t="str">
        <f t="shared" si="246"/>
        <v/>
      </c>
      <c r="DH82" s="23" t="str">
        <f t="shared" si="247"/>
        <v/>
      </c>
      <c r="DI82" s="23" t="str">
        <f t="shared" si="248"/>
        <v/>
      </c>
      <c r="DJ82" s="23" t="str">
        <f t="shared" si="249"/>
        <v/>
      </c>
      <c r="DK82" s="23" t="str">
        <f t="shared" si="250"/>
        <v>XXX</v>
      </c>
      <c r="DL82" s="23" t="str">
        <f t="shared" si="251"/>
        <v>XXX</v>
      </c>
      <c r="DM82" s="23" t="str">
        <f t="shared" si="252"/>
        <v>X</v>
      </c>
      <c r="DN82" s="23" t="str">
        <f t="shared" si="253"/>
        <v>X</v>
      </c>
      <c r="DO82" s="23" t="str">
        <f t="shared" si="254"/>
        <v>X</v>
      </c>
      <c r="DP82" s="23" t="str">
        <f t="shared" si="255"/>
        <v>X</v>
      </c>
      <c r="DQ82" s="23" t="str">
        <f t="shared" si="256"/>
        <v>X</v>
      </c>
      <c r="DR82" s="23" t="str">
        <f t="shared" si="257"/>
        <v>X</v>
      </c>
      <c r="DS82" s="23" t="str">
        <f t="shared" si="258"/>
        <v>0</v>
      </c>
      <c r="DT82" s="23" t="str">
        <f t="shared" si="259"/>
        <v>0</v>
      </c>
      <c r="DU82" s="23" t="str">
        <f t="shared" si="260"/>
        <v>A</v>
      </c>
      <c r="DV82" s="23" t="e">
        <f t="shared" si="261"/>
        <v>#N/A</v>
      </c>
      <c r="DW82" s="23" t="e">
        <f t="shared" si="262"/>
        <v>#N/A</v>
      </c>
      <c r="DX82" s="23" t="e">
        <f t="shared" si="263"/>
        <v>#N/A</v>
      </c>
      <c r="DY82" s="23" t="e">
        <f t="shared" si="264"/>
        <v>#N/A</v>
      </c>
      <c r="DZ82" s="23" t="e">
        <f t="shared" si="265"/>
        <v>#N/A</v>
      </c>
      <c r="EA82" s="23" t="e">
        <f t="shared" si="266"/>
        <v>#N/A</v>
      </c>
      <c r="EB82" s="23">
        <f t="shared" si="267"/>
        <v>25</v>
      </c>
      <c r="EC82" s="23">
        <f t="shared" si="268"/>
        <v>23</v>
      </c>
      <c r="ED82" s="23">
        <f t="shared" si="269"/>
        <v>25</v>
      </c>
      <c r="EE82" s="23">
        <f t="shared" si="270"/>
        <v>23</v>
      </c>
      <c r="EF82" s="23">
        <f t="shared" si="271"/>
        <v>25</v>
      </c>
      <c r="EG82" s="23">
        <f t="shared" si="272"/>
        <v>23</v>
      </c>
      <c r="EH82" s="23">
        <f t="shared" si="273"/>
        <v>1</v>
      </c>
      <c r="EI82" s="23">
        <f t="shared" si="274"/>
        <v>0</v>
      </c>
      <c r="EJ82" s="23">
        <f t="shared" si="275"/>
        <v>1</v>
      </c>
      <c r="EK82" s="23" t="e">
        <f t="shared" si="276"/>
        <v>#N/A</v>
      </c>
      <c r="EL82" s="23" t="e">
        <f t="shared" si="277"/>
        <v>#N/A</v>
      </c>
      <c r="EM82" s="23" t="e">
        <f t="shared" si="278"/>
        <v>#N/A</v>
      </c>
      <c r="EN82" s="23" t="e">
        <f t="shared" si="279"/>
        <v>#N/A</v>
      </c>
      <c r="EO82" s="23" t="e">
        <f t="shared" si="280"/>
        <v>#N/A</v>
      </c>
      <c r="EP82" s="23" t="e">
        <f t="shared" si="281"/>
        <v>#N/A</v>
      </c>
      <c r="EQ82" s="23" t="e">
        <f t="shared" si="282"/>
        <v>#N/A</v>
      </c>
      <c r="ER82" s="23" t="e">
        <f t="shared" si="283"/>
        <v>#N/A</v>
      </c>
    </row>
    <row r="83" spans="1:148" x14ac:dyDescent="0.25">
      <c r="A83" s="26"/>
      <c r="B83" s="26"/>
      <c r="C83" s="25"/>
      <c r="D83" s="2"/>
      <c r="E83" s="25"/>
      <c r="F83" s="25"/>
      <c r="G83" s="22" t="e">
        <f t="shared" si="142"/>
        <v>#N/A</v>
      </c>
      <c r="H83" s="23">
        <f t="shared" si="143"/>
        <v>1900</v>
      </c>
      <c r="I83" s="23">
        <f t="shared" si="144"/>
        <v>1</v>
      </c>
      <c r="J83" s="23">
        <f t="shared" si="145"/>
        <v>0</v>
      </c>
      <c r="K83" s="23" t="str">
        <f t="shared" si="146"/>
        <v/>
      </c>
      <c r="L83" s="23" t="str">
        <f t="shared" si="147"/>
        <v/>
      </c>
      <c r="M83" s="23" t="str">
        <f t="shared" si="148"/>
        <v/>
      </c>
      <c r="N83" s="23" t="str">
        <f t="shared" si="149"/>
        <v/>
      </c>
      <c r="O83" s="23" t="str">
        <f t="shared" si="150"/>
        <v/>
      </c>
      <c r="P83" s="23" t="str">
        <f t="shared" si="151"/>
        <v/>
      </c>
      <c r="Q83" s="23" t="str">
        <f t="shared" si="152"/>
        <v/>
      </c>
      <c r="R83" s="23" t="str">
        <f t="shared" si="153"/>
        <v/>
      </c>
      <c r="S83" s="23" t="str">
        <f t="shared" si="154"/>
        <v/>
      </c>
      <c r="T83" s="23" t="str">
        <f t="shared" si="155"/>
        <v/>
      </c>
      <c r="U83" s="23" t="str">
        <f t="shared" si="156"/>
        <v/>
      </c>
      <c r="V83" s="23" t="str">
        <f t="shared" si="157"/>
        <v/>
      </c>
      <c r="W83" s="23" t="str">
        <f t="shared" si="158"/>
        <v/>
      </c>
      <c r="X83" s="23" t="str">
        <f t="shared" si="159"/>
        <v/>
      </c>
      <c r="Y83" s="23" t="str">
        <f t="shared" si="160"/>
        <v/>
      </c>
      <c r="Z83" s="23" t="str">
        <f t="shared" si="161"/>
        <v/>
      </c>
      <c r="AA83" s="23" t="str">
        <f t="shared" si="162"/>
        <v/>
      </c>
      <c r="AB83" s="23" t="str">
        <f t="shared" si="163"/>
        <v/>
      </c>
      <c r="AC83" s="23" t="str">
        <f t="shared" si="164"/>
        <v/>
      </c>
      <c r="AD83" s="23" t="str">
        <f t="shared" si="165"/>
        <v/>
      </c>
      <c r="AE83" s="23" t="str">
        <f t="shared" si="166"/>
        <v/>
      </c>
      <c r="AF83" s="23" t="str">
        <f t="shared" si="167"/>
        <v/>
      </c>
      <c r="AG83" s="23" t="str">
        <f t="shared" si="168"/>
        <v/>
      </c>
      <c r="AH83" s="23" t="str">
        <f t="shared" si="169"/>
        <v/>
      </c>
      <c r="AI83" s="23" t="str">
        <f t="shared" si="170"/>
        <v/>
      </c>
      <c r="AJ83" s="23" t="str">
        <f t="shared" si="171"/>
        <v/>
      </c>
      <c r="AK83" s="23" t="str">
        <f t="shared" si="172"/>
        <v/>
      </c>
      <c r="AL83" s="23" t="str">
        <f t="shared" si="173"/>
        <v/>
      </c>
      <c r="AM83" s="23" t="str">
        <f t="shared" si="174"/>
        <v/>
      </c>
      <c r="AN83" s="23" t="str">
        <f t="shared" si="175"/>
        <v/>
      </c>
      <c r="AO83" s="23" t="str">
        <f t="shared" si="176"/>
        <v/>
      </c>
      <c r="AP83" s="23" t="str">
        <f t="shared" si="177"/>
        <v/>
      </c>
      <c r="AQ83" s="23" t="str">
        <f t="shared" si="178"/>
        <v/>
      </c>
      <c r="AR83" s="23" t="str">
        <f t="shared" si="179"/>
        <v/>
      </c>
      <c r="AS83" s="23" t="str">
        <f t="shared" si="180"/>
        <v/>
      </c>
      <c r="AT83" s="23" t="str">
        <f t="shared" si="181"/>
        <v/>
      </c>
      <c r="AU83" s="23" t="str">
        <f t="shared" si="182"/>
        <v/>
      </c>
      <c r="AV83" s="23" t="str">
        <f t="shared" si="183"/>
        <v/>
      </c>
      <c r="AW83" s="23" t="str">
        <f t="shared" si="184"/>
        <v/>
      </c>
      <c r="AX83" s="23" t="str">
        <f t="shared" si="185"/>
        <v/>
      </c>
      <c r="AY83" s="23" t="str">
        <f t="shared" si="186"/>
        <v/>
      </c>
      <c r="AZ83" s="23" t="str">
        <f t="shared" si="187"/>
        <v/>
      </c>
      <c r="BA83" s="23" t="str">
        <f t="shared" si="188"/>
        <v/>
      </c>
      <c r="BB83" s="23" t="str">
        <f t="shared" si="189"/>
        <v/>
      </c>
      <c r="BC83" s="23" t="str">
        <f t="shared" si="190"/>
        <v/>
      </c>
      <c r="BD83" s="23" t="str">
        <f t="shared" si="191"/>
        <v/>
      </c>
      <c r="BE83" s="23" t="str">
        <f t="shared" si="192"/>
        <v/>
      </c>
      <c r="BF83" s="23" t="str">
        <f t="shared" si="193"/>
        <v/>
      </c>
      <c r="BG83" s="23" t="str">
        <f t="shared" si="194"/>
        <v/>
      </c>
      <c r="BH83" s="23" t="str">
        <f t="shared" si="195"/>
        <v/>
      </c>
      <c r="BI83" s="23" t="str">
        <f t="shared" si="196"/>
        <v/>
      </c>
      <c r="BJ83" s="23" t="str">
        <f t="shared" si="197"/>
        <v/>
      </c>
      <c r="BK83" s="23" t="str">
        <f t="shared" si="198"/>
        <v/>
      </c>
      <c r="BL83" s="23" t="str">
        <f t="shared" si="199"/>
        <v/>
      </c>
      <c r="BM83" s="23" t="str">
        <f t="shared" si="200"/>
        <v/>
      </c>
      <c r="BN83" s="23" t="str">
        <f t="shared" si="201"/>
        <v/>
      </c>
      <c r="BO83" s="23" t="str">
        <f t="shared" si="202"/>
        <v/>
      </c>
      <c r="BP83" s="23" t="str">
        <f t="shared" si="203"/>
        <v/>
      </c>
      <c r="BQ83" s="23" t="str">
        <f t="shared" si="204"/>
        <v/>
      </c>
      <c r="BR83" s="23" t="str">
        <f t="shared" si="205"/>
        <v/>
      </c>
      <c r="BS83" s="23" t="str">
        <f t="shared" si="206"/>
        <v/>
      </c>
      <c r="BT83" s="23" t="str">
        <f t="shared" si="207"/>
        <v/>
      </c>
      <c r="BU83" s="23" t="str">
        <f t="shared" si="208"/>
        <v/>
      </c>
      <c r="BV83" s="23" t="str">
        <f t="shared" si="209"/>
        <v/>
      </c>
      <c r="BW83" s="23" t="str">
        <f t="shared" si="210"/>
        <v/>
      </c>
      <c r="BX83" s="23" t="str">
        <f t="shared" si="211"/>
        <v/>
      </c>
      <c r="BY83" s="23" t="str">
        <f t="shared" si="212"/>
        <v/>
      </c>
      <c r="BZ83" s="23" t="str">
        <f t="shared" si="213"/>
        <v/>
      </c>
      <c r="CA83" s="23" t="str">
        <f t="shared" si="214"/>
        <v/>
      </c>
      <c r="CB83" s="23" t="str">
        <f t="shared" si="215"/>
        <v/>
      </c>
      <c r="CC83" s="23" t="str">
        <f t="shared" si="216"/>
        <v/>
      </c>
      <c r="CD83" s="23" t="str">
        <f t="shared" si="217"/>
        <v/>
      </c>
      <c r="CE83" s="23" t="str">
        <f t="shared" si="218"/>
        <v/>
      </c>
      <c r="CF83" s="23" t="str">
        <f t="shared" si="219"/>
        <v/>
      </c>
      <c r="CG83" s="23" t="str">
        <f t="shared" si="220"/>
        <v/>
      </c>
      <c r="CH83" s="23" t="str">
        <f t="shared" si="221"/>
        <v/>
      </c>
      <c r="CI83" s="23" t="str">
        <f t="shared" si="222"/>
        <v/>
      </c>
      <c r="CJ83" s="23" t="str">
        <f t="shared" si="223"/>
        <v/>
      </c>
      <c r="CK83" s="23" t="str">
        <f t="shared" si="224"/>
        <v/>
      </c>
      <c r="CL83" s="23" t="str">
        <f t="shared" si="225"/>
        <v/>
      </c>
      <c r="CM83" s="23" t="str">
        <f t="shared" si="226"/>
        <v/>
      </c>
      <c r="CN83" s="23" t="str">
        <f t="shared" si="227"/>
        <v/>
      </c>
      <c r="CO83" s="23" t="str">
        <f t="shared" si="228"/>
        <v/>
      </c>
      <c r="CP83" s="23" t="str">
        <f t="shared" si="229"/>
        <v/>
      </c>
      <c r="CQ83" s="23" t="str">
        <f t="shared" si="230"/>
        <v/>
      </c>
      <c r="CR83" s="23" t="str">
        <f t="shared" si="231"/>
        <v/>
      </c>
      <c r="CS83" s="23" t="str">
        <f t="shared" si="232"/>
        <v/>
      </c>
      <c r="CT83" s="23" t="str">
        <f t="shared" si="233"/>
        <v/>
      </c>
      <c r="CU83" s="23" t="str">
        <f t="shared" si="234"/>
        <v/>
      </c>
      <c r="CV83" s="23" t="str">
        <f t="shared" si="235"/>
        <v/>
      </c>
      <c r="CW83" s="23" t="str">
        <f t="shared" si="236"/>
        <v/>
      </c>
      <c r="CX83" s="23" t="str">
        <f t="shared" si="237"/>
        <v/>
      </c>
      <c r="CY83" s="23" t="str">
        <f t="shared" si="238"/>
        <v/>
      </c>
      <c r="CZ83" s="23" t="str">
        <f t="shared" si="239"/>
        <v/>
      </c>
      <c r="DA83" s="23" t="str">
        <f t="shared" si="240"/>
        <v/>
      </c>
      <c r="DB83" s="23" t="str">
        <f t="shared" si="241"/>
        <v/>
      </c>
      <c r="DC83" s="23" t="e">
        <f t="shared" si="242"/>
        <v>#N/A</v>
      </c>
      <c r="DD83" s="23" t="str">
        <f t="shared" si="243"/>
        <v>00</v>
      </c>
      <c r="DE83" s="23" t="str">
        <f t="shared" si="244"/>
        <v>A</v>
      </c>
      <c r="DF83" s="23" t="e">
        <f t="shared" si="245"/>
        <v>#N/A</v>
      </c>
      <c r="DG83" s="23" t="str">
        <f t="shared" si="246"/>
        <v/>
      </c>
      <c r="DH83" s="23" t="str">
        <f t="shared" si="247"/>
        <v/>
      </c>
      <c r="DI83" s="23" t="str">
        <f t="shared" si="248"/>
        <v/>
      </c>
      <c r="DJ83" s="23" t="str">
        <f t="shared" si="249"/>
        <v/>
      </c>
      <c r="DK83" s="23" t="str">
        <f t="shared" si="250"/>
        <v>XXX</v>
      </c>
      <c r="DL83" s="23" t="str">
        <f t="shared" si="251"/>
        <v>XXX</v>
      </c>
      <c r="DM83" s="23" t="str">
        <f t="shared" si="252"/>
        <v>X</v>
      </c>
      <c r="DN83" s="23" t="str">
        <f t="shared" si="253"/>
        <v>X</v>
      </c>
      <c r="DO83" s="23" t="str">
        <f t="shared" si="254"/>
        <v>X</v>
      </c>
      <c r="DP83" s="23" t="str">
        <f t="shared" si="255"/>
        <v>X</v>
      </c>
      <c r="DQ83" s="23" t="str">
        <f t="shared" si="256"/>
        <v>X</v>
      </c>
      <c r="DR83" s="23" t="str">
        <f t="shared" si="257"/>
        <v>X</v>
      </c>
      <c r="DS83" s="23" t="str">
        <f t="shared" si="258"/>
        <v>0</v>
      </c>
      <c r="DT83" s="23" t="str">
        <f t="shared" si="259"/>
        <v>0</v>
      </c>
      <c r="DU83" s="23" t="str">
        <f t="shared" si="260"/>
        <v>A</v>
      </c>
      <c r="DV83" s="23" t="e">
        <f t="shared" si="261"/>
        <v>#N/A</v>
      </c>
      <c r="DW83" s="23" t="e">
        <f t="shared" si="262"/>
        <v>#N/A</v>
      </c>
      <c r="DX83" s="23" t="e">
        <f t="shared" si="263"/>
        <v>#N/A</v>
      </c>
      <c r="DY83" s="23" t="e">
        <f t="shared" si="264"/>
        <v>#N/A</v>
      </c>
      <c r="DZ83" s="23" t="e">
        <f t="shared" si="265"/>
        <v>#N/A</v>
      </c>
      <c r="EA83" s="23" t="e">
        <f t="shared" si="266"/>
        <v>#N/A</v>
      </c>
      <c r="EB83" s="23">
        <f t="shared" si="267"/>
        <v>25</v>
      </c>
      <c r="EC83" s="23">
        <f t="shared" si="268"/>
        <v>23</v>
      </c>
      <c r="ED83" s="23">
        <f t="shared" si="269"/>
        <v>25</v>
      </c>
      <c r="EE83" s="23">
        <f t="shared" si="270"/>
        <v>23</v>
      </c>
      <c r="EF83" s="23">
        <f t="shared" si="271"/>
        <v>25</v>
      </c>
      <c r="EG83" s="23">
        <f t="shared" si="272"/>
        <v>23</v>
      </c>
      <c r="EH83" s="23">
        <f t="shared" si="273"/>
        <v>1</v>
      </c>
      <c r="EI83" s="23">
        <f t="shared" si="274"/>
        <v>0</v>
      </c>
      <c r="EJ83" s="23">
        <f t="shared" si="275"/>
        <v>1</v>
      </c>
      <c r="EK83" s="23" t="e">
        <f t="shared" si="276"/>
        <v>#N/A</v>
      </c>
      <c r="EL83" s="23" t="e">
        <f t="shared" si="277"/>
        <v>#N/A</v>
      </c>
      <c r="EM83" s="23" t="e">
        <f t="shared" si="278"/>
        <v>#N/A</v>
      </c>
      <c r="EN83" s="23" t="e">
        <f t="shared" si="279"/>
        <v>#N/A</v>
      </c>
      <c r="EO83" s="23" t="e">
        <f t="shared" si="280"/>
        <v>#N/A</v>
      </c>
      <c r="EP83" s="23" t="e">
        <f t="shared" si="281"/>
        <v>#N/A</v>
      </c>
      <c r="EQ83" s="23" t="e">
        <f t="shared" si="282"/>
        <v>#N/A</v>
      </c>
      <c r="ER83" s="23" t="e">
        <f t="shared" si="283"/>
        <v>#N/A</v>
      </c>
    </row>
    <row r="84" spans="1:148" x14ac:dyDescent="0.25">
      <c r="A84" s="26"/>
      <c r="B84" s="26"/>
      <c r="C84" s="25"/>
      <c r="D84" s="2"/>
      <c r="E84" s="25"/>
      <c r="F84" s="25"/>
      <c r="G84" s="22" t="e">
        <f t="shared" si="142"/>
        <v>#N/A</v>
      </c>
      <c r="H84" s="23">
        <f t="shared" si="143"/>
        <v>1900</v>
      </c>
      <c r="I84" s="23">
        <f t="shared" si="144"/>
        <v>1</v>
      </c>
      <c r="J84" s="23">
        <f t="shared" si="145"/>
        <v>0</v>
      </c>
      <c r="K84" s="23" t="str">
        <f t="shared" si="146"/>
        <v/>
      </c>
      <c r="L84" s="23" t="str">
        <f t="shared" si="147"/>
        <v/>
      </c>
      <c r="M84" s="23" t="str">
        <f t="shared" si="148"/>
        <v/>
      </c>
      <c r="N84" s="23" t="str">
        <f t="shared" si="149"/>
        <v/>
      </c>
      <c r="O84" s="23" t="str">
        <f t="shared" si="150"/>
        <v/>
      </c>
      <c r="P84" s="23" t="str">
        <f t="shared" si="151"/>
        <v/>
      </c>
      <c r="Q84" s="23" t="str">
        <f t="shared" si="152"/>
        <v/>
      </c>
      <c r="R84" s="23" t="str">
        <f t="shared" si="153"/>
        <v/>
      </c>
      <c r="S84" s="23" t="str">
        <f t="shared" si="154"/>
        <v/>
      </c>
      <c r="T84" s="23" t="str">
        <f t="shared" si="155"/>
        <v/>
      </c>
      <c r="U84" s="23" t="str">
        <f t="shared" si="156"/>
        <v/>
      </c>
      <c r="V84" s="23" t="str">
        <f t="shared" si="157"/>
        <v/>
      </c>
      <c r="W84" s="23" t="str">
        <f t="shared" si="158"/>
        <v/>
      </c>
      <c r="X84" s="23" t="str">
        <f t="shared" si="159"/>
        <v/>
      </c>
      <c r="Y84" s="23" t="str">
        <f t="shared" si="160"/>
        <v/>
      </c>
      <c r="Z84" s="23" t="str">
        <f t="shared" si="161"/>
        <v/>
      </c>
      <c r="AA84" s="23" t="str">
        <f t="shared" si="162"/>
        <v/>
      </c>
      <c r="AB84" s="23" t="str">
        <f t="shared" si="163"/>
        <v/>
      </c>
      <c r="AC84" s="23" t="str">
        <f t="shared" si="164"/>
        <v/>
      </c>
      <c r="AD84" s="23" t="str">
        <f t="shared" si="165"/>
        <v/>
      </c>
      <c r="AE84" s="23" t="str">
        <f t="shared" si="166"/>
        <v/>
      </c>
      <c r="AF84" s="23" t="str">
        <f t="shared" si="167"/>
        <v/>
      </c>
      <c r="AG84" s="23" t="str">
        <f t="shared" si="168"/>
        <v/>
      </c>
      <c r="AH84" s="23" t="str">
        <f t="shared" si="169"/>
        <v/>
      </c>
      <c r="AI84" s="23" t="str">
        <f t="shared" si="170"/>
        <v/>
      </c>
      <c r="AJ84" s="23" t="str">
        <f t="shared" si="171"/>
        <v/>
      </c>
      <c r="AK84" s="23" t="str">
        <f t="shared" si="172"/>
        <v/>
      </c>
      <c r="AL84" s="23" t="str">
        <f t="shared" si="173"/>
        <v/>
      </c>
      <c r="AM84" s="23" t="str">
        <f t="shared" si="174"/>
        <v/>
      </c>
      <c r="AN84" s="23" t="str">
        <f t="shared" si="175"/>
        <v/>
      </c>
      <c r="AO84" s="23" t="str">
        <f t="shared" si="176"/>
        <v/>
      </c>
      <c r="AP84" s="23" t="str">
        <f t="shared" si="177"/>
        <v/>
      </c>
      <c r="AQ84" s="23" t="str">
        <f t="shared" si="178"/>
        <v/>
      </c>
      <c r="AR84" s="23" t="str">
        <f t="shared" si="179"/>
        <v/>
      </c>
      <c r="AS84" s="23" t="str">
        <f t="shared" si="180"/>
        <v/>
      </c>
      <c r="AT84" s="23" t="str">
        <f t="shared" si="181"/>
        <v/>
      </c>
      <c r="AU84" s="23" t="str">
        <f t="shared" si="182"/>
        <v/>
      </c>
      <c r="AV84" s="23" t="str">
        <f t="shared" si="183"/>
        <v/>
      </c>
      <c r="AW84" s="23" t="str">
        <f t="shared" si="184"/>
        <v/>
      </c>
      <c r="AX84" s="23" t="str">
        <f t="shared" si="185"/>
        <v/>
      </c>
      <c r="AY84" s="23" t="str">
        <f t="shared" si="186"/>
        <v/>
      </c>
      <c r="AZ84" s="23" t="str">
        <f t="shared" si="187"/>
        <v/>
      </c>
      <c r="BA84" s="23" t="str">
        <f t="shared" si="188"/>
        <v/>
      </c>
      <c r="BB84" s="23" t="str">
        <f t="shared" si="189"/>
        <v/>
      </c>
      <c r="BC84" s="23" t="str">
        <f t="shared" si="190"/>
        <v/>
      </c>
      <c r="BD84" s="23" t="str">
        <f t="shared" si="191"/>
        <v/>
      </c>
      <c r="BE84" s="23" t="str">
        <f t="shared" si="192"/>
        <v/>
      </c>
      <c r="BF84" s="23" t="str">
        <f t="shared" si="193"/>
        <v/>
      </c>
      <c r="BG84" s="23" t="str">
        <f t="shared" si="194"/>
        <v/>
      </c>
      <c r="BH84" s="23" t="str">
        <f t="shared" si="195"/>
        <v/>
      </c>
      <c r="BI84" s="23" t="str">
        <f t="shared" si="196"/>
        <v/>
      </c>
      <c r="BJ84" s="23" t="str">
        <f t="shared" si="197"/>
        <v/>
      </c>
      <c r="BK84" s="23" t="str">
        <f t="shared" si="198"/>
        <v/>
      </c>
      <c r="BL84" s="23" t="str">
        <f t="shared" si="199"/>
        <v/>
      </c>
      <c r="BM84" s="23" t="str">
        <f t="shared" si="200"/>
        <v/>
      </c>
      <c r="BN84" s="23" t="str">
        <f t="shared" si="201"/>
        <v/>
      </c>
      <c r="BO84" s="23" t="str">
        <f t="shared" si="202"/>
        <v/>
      </c>
      <c r="BP84" s="23" t="str">
        <f t="shared" si="203"/>
        <v/>
      </c>
      <c r="BQ84" s="23" t="str">
        <f t="shared" si="204"/>
        <v/>
      </c>
      <c r="BR84" s="23" t="str">
        <f t="shared" si="205"/>
        <v/>
      </c>
      <c r="BS84" s="23" t="str">
        <f t="shared" si="206"/>
        <v/>
      </c>
      <c r="BT84" s="23" t="str">
        <f t="shared" si="207"/>
        <v/>
      </c>
      <c r="BU84" s="23" t="str">
        <f t="shared" si="208"/>
        <v/>
      </c>
      <c r="BV84" s="23" t="str">
        <f t="shared" si="209"/>
        <v/>
      </c>
      <c r="BW84" s="23" t="str">
        <f t="shared" si="210"/>
        <v/>
      </c>
      <c r="BX84" s="23" t="str">
        <f t="shared" si="211"/>
        <v/>
      </c>
      <c r="BY84" s="23" t="str">
        <f t="shared" si="212"/>
        <v/>
      </c>
      <c r="BZ84" s="23" t="str">
        <f t="shared" si="213"/>
        <v/>
      </c>
      <c r="CA84" s="23" t="str">
        <f t="shared" si="214"/>
        <v/>
      </c>
      <c r="CB84" s="23" t="str">
        <f t="shared" si="215"/>
        <v/>
      </c>
      <c r="CC84" s="23" t="str">
        <f t="shared" si="216"/>
        <v/>
      </c>
      <c r="CD84" s="23" t="str">
        <f t="shared" si="217"/>
        <v/>
      </c>
      <c r="CE84" s="23" t="str">
        <f t="shared" si="218"/>
        <v/>
      </c>
      <c r="CF84" s="23" t="str">
        <f t="shared" si="219"/>
        <v/>
      </c>
      <c r="CG84" s="23" t="str">
        <f t="shared" si="220"/>
        <v/>
      </c>
      <c r="CH84" s="23" t="str">
        <f t="shared" si="221"/>
        <v/>
      </c>
      <c r="CI84" s="23" t="str">
        <f t="shared" si="222"/>
        <v/>
      </c>
      <c r="CJ84" s="23" t="str">
        <f t="shared" si="223"/>
        <v/>
      </c>
      <c r="CK84" s="23" t="str">
        <f t="shared" si="224"/>
        <v/>
      </c>
      <c r="CL84" s="23" t="str">
        <f t="shared" si="225"/>
        <v/>
      </c>
      <c r="CM84" s="23" t="str">
        <f t="shared" si="226"/>
        <v/>
      </c>
      <c r="CN84" s="23" t="str">
        <f t="shared" si="227"/>
        <v/>
      </c>
      <c r="CO84" s="23" t="str">
        <f t="shared" si="228"/>
        <v/>
      </c>
      <c r="CP84" s="23" t="str">
        <f t="shared" si="229"/>
        <v/>
      </c>
      <c r="CQ84" s="23" t="str">
        <f t="shared" si="230"/>
        <v/>
      </c>
      <c r="CR84" s="23" t="str">
        <f t="shared" si="231"/>
        <v/>
      </c>
      <c r="CS84" s="23" t="str">
        <f t="shared" si="232"/>
        <v/>
      </c>
      <c r="CT84" s="23" t="str">
        <f t="shared" si="233"/>
        <v/>
      </c>
      <c r="CU84" s="23" t="str">
        <f t="shared" si="234"/>
        <v/>
      </c>
      <c r="CV84" s="23" t="str">
        <f t="shared" si="235"/>
        <v/>
      </c>
      <c r="CW84" s="23" t="str">
        <f t="shared" si="236"/>
        <v/>
      </c>
      <c r="CX84" s="23" t="str">
        <f t="shared" si="237"/>
        <v/>
      </c>
      <c r="CY84" s="23" t="str">
        <f t="shared" si="238"/>
        <v/>
      </c>
      <c r="CZ84" s="23" t="str">
        <f t="shared" si="239"/>
        <v/>
      </c>
      <c r="DA84" s="23" t="str">
        <f t="shared" si="240"/>
        <v/>
      </c>
      <c r="DB84" s="23" t="str">
        <f t="shared" si="241"/>
        <v/>
      </c>
      <c r="DC84" s="23" t="e">
        <f t="shared" si="242"/>
        <v>#N/A</v>
      </c>
      <c r="DD84" s="23" t="str">
        <f t="shared" si="243"/>
        <v>00</v>
      </c>
      <c r="DE84" s="23" t="str">
        <f t="shared" si="244"/>
        <v>A</v>
      </c>
      <c r="DF84" s="23" t="e">
        <f t="shared" si="245"/>
        <v>#N/A</v>
      </c>
      <c r="DG84" s="23" t="str">
        <f t="shared" si="246"/>
        <v/>
      </c>
      <c r="DH84" s="23" t="str">
        <f t="shared" si="247"/>
        <v/>
      </c>
      <c r="DI84" s="23" t="str">
        <f t="shared" si="248"/>
        <v/>
      </c>
      <c r="DJ84" s="23" t="str">
        <f t="shared" si="249"/>
        <v/>
      </c>
      <c r="DK84" s="23" t="str">
        <f t="shared" si="250"/>
        <v>XXX</v>
      </c>
      <c r="DL84" s="23" t="str">
        <f t="shared" si="251"/>
        <v>XXX</v>
      </c>
      <c r="DM84" s="23" t="str">
        <f t="shared" si="252"/>
        <v>X</v>
      </c>
      <c r="DN84" s="23" t="str">
        <f t="shared" si="253"/>
        <v>X</v>
      </c>
      <c r="DO84" s="23" t="str">
        <f t="shared" si="254"/>
        <v>X</v>
      </c>
      <c r="DP84" s="23" t="str">
        <f t="shared" si="255"/>
        <v>X</v>
      </c>
      <c r="DQ84" s="23" t="str">
        <f t="shared" si="256"/>
        <v>X</v>
      </c>
      <c r="DR84" s="23" t="str">
        <f t="shared" si="257"/>
        <v>X</v>
      </c>
      <c r="DS84" s="23" t="str">
        <f t="shared" si="258"/>
        <v>0</v>
      </c>
      <c r="DT84" s="23" t="str">
        <f t="shared" si="259"/>
        <v>0</v>
      </c>
      <c r="DU84" s="23" t="str">
        <f t="shared" si="260"/>
        <v>A</v>
      </c>
      <c r="DV84" s="23" t="e">
        <f t="shared" si="261"/>
        <v>#N/A</v>
      </c>
      <c r="DW84" s="23" t="e">
        <f t="shared" si="262"/>
        <v>#N/A</v>
      </c>
      <c r="DX84" s="23" t="e">
        <f t="shared" si="263"/>
        <v>#N/A</v>
      </c>
      <c r="DY84" s="23" t="e">
        <f t="shared" si="264"/>
        <v>#N/A</v>
      </c>
      <c r="DZ84" s="23" t="e">
        <f t="shared" si="265"/>
        <v>#N/A</v>
      </c>
      <c r="EA84" s="23" t="e">
        <f t="shared" si="266"/>
        <v>#N/A</v>
      </c>
      <c r="EB84" s="23">
        <f t="shared" si="267"/>
        <v>25</v>
      </c>
      <c r="EC84" s="23">
        <f t="shared" si="268"/>
        <v>23</v>
      </c>
      <c r="ED84" s="23">
        <f t="shared" si="269"/>
        <v>25</v>
      </c>
      <c r="EE84" s="23">
        <f t="shared" si="270"/>
        <v>23</v>
      </c>
      <c r="EF84" s="23">
        <f t="shared" si="271"/>
        <v>25</v>
      </c>
      <c r="EG84" s="23">
        <f t="shared" si="272"/>
        <v>23</v>
      </c>
      <c r="EH84" s="23">
        <f t="shared" si="273"/>
        <v>1</v>
      </c>
      <c r="EI84" s="23">
        <f t="shared" si="274"/>
        <v>0</v>
      </c>
      <c r="EJ84" s="23">
        <f t="shared" si="275"/>
        <v>1</v>
      </c>
      <c r="EK84" s="23" t="e">
        <f t="shared" si="276"/>
        <v>#N/A</v>
      </c>
      <c r="EL84" s="23" t="e">
        <f t="shared" si="277"/>
        <v>#N/A</v>
      </c>
      <c r="EM84" s="23" t="e">
        <f t="shared" si="278"/>
        <v>#N/A</v>
      </c>
      <c r="EN84" s="23" t="e">
        <f t="shared" si="279"/>
        <v>#N/A</v>
      </c>
      <c r="EO84" s="23" t="e">
        <f t="shared" si="280"/>
        <v>#N/A</v>
      </c>
      <c r="EP84" s="23" t="e">
        <f t="shared" si="281"/>
        <v>#N/A</v>
      </c>
      <c r="EQ84" s="23" t="e">
        <f t="shared" si="282"/>
        <v>#N/A</v>
      </c>
      <c r="ER84" s="23" t="e">
        <f t="shared" si="283"/>
        <v>#N/A</v>
      </c>
    </row>
    <row r="85" spans="1:148" x14ac:dyDescent="0.25">
      <c r="A85" s="26"/>
      <c r="B85" s="26"/>
      <c r="C85" s="25"/>
      <c r="D85" s="2"/>
      <c r="E85" s="25"/>
      <c r="F85" s="25"/>
      <c r="G85" s="22" t="e">
        <f t="shared" si="142"/>
        <v>#N/A</v>
      </c>
      <c r="H85" s="23">
        <f t="shared" si="143"/>
        <v>1900</v>
      </c>
      <c r="I85" s="23">
        <f t="shared" si="144"/>
        <v>1</v>
      </c>
      <c r="J85" s="23">
        <f t="shared" si="145"/>
        <v>0</v>
      </c>
      <c r="K85" s="23" t="str">
        <f t="shared" si="146"/>
        <v/>
      </c>
      <c r="L85" s="23" t="str">
        <f t="shared" si="147"/>
        <v/>
      </c>
      <c r="M85" s="23" t="str">
        <f t="shared" si="148"/>
        <v/>
      </c>
      <c r="N85" s="23" t="str">
        <f t="shared" si="149"/>
        <v/>
      </c>
      <c r="O85" s="23" t="str">
        <f t="shared" si="150"/>
        <v/>
      </c>
      <c r="P85" s="23" t="str">
        <f t="shared" si="151"/>
        <v/>
      </c>
      <c r="Q85" s="23" t="str">
        <f t="shared" si="152"/>
        <v/>
      </c>
      <c r="R85" s="23" t="str">
        <f t="shared" si="153"/>
        <v/>
      </c>
      <c r="S85" s="23" t="str">
        <f t="shared" si="154"/>
        <v/>
      </c>
      <c r="T85" s="23" t="str">
        <f t="shared" si="155"/>
        <v/>
      </c>
      <c r="U85" s="23" t="str">
        <f t="shared" si="156"/>
        <v/>
      </c>
      <c r="V85" s="23" t="str">
        <f t="shared" si="157"/>
        <v/>
      </c>
      <c r="W85" s="23" t="str">
        <f t="shared" si="158"/>
        <v/>
      </c>
      <c r="X85" s="23" t="str">
        <f t="shared" si="159"/>
        <v/>
      </c>
      <c r="Y85" s="23" t="str">
        <f t="shared" si="160"/>
        <v/>
      </c>
      <c r="Z85" s="23" t="str">
        <f t="shared" si="161"/>
        <v/>
      </c>
      <c r="AA85" s="23" t="str">
        <f t="shared" si="162"/>
        <v/>
      </c>
      <c r="AB85" s="23" t="str">
        <f t="shared" si="163"/>
        <v/>
      </c>
      <c r="AC85" s="23" t="str">
        <f t="shared" si="164"/>
        <v/>
      </c>
      <c r="AD85" s="23" t="str">
        <f t="shared" si="165"/>
        <v/>
      </c>
      <c r="AE85" s="23" t="str">
        <f t="shared" si="166"/>
        <v/>
      </c>
      <c r="AF85" s="23" t="str">
        <f t="shared" si="167"/>
        <v/>
      </c>
      <c r="AG85" s="23" t="str">
        <f t="shared" si="168"/>
        <v/>
      </c>
      <c r="AH85" s="23" t="str">
        <f t="shared" si="169"/>
        <v/>
      </c>
      <c r="AI85" s="23" t="str">
        <f t="shared" si="170"/>
        <v/>
      </c>
      <c r="AJ85" s="23" t="str">
        <f t="shared" si="171"/>
        <v/>
      </c>
      <c r="AK85" s="23" t="str">
        <f t="shared" si="172"/>
        <v/>
      </c>
      <c r="AL85" s="23" t="str">
        <f t="shared" si="173"/>
        <v/>
      </c>
      <c r="AM85" s="23" t="str">
        <f t="shared" si="174"/>
        <v/>
      </c>
      <c r="AN85" s="23" t="str">
        <f t="shared" si="175"/>
        <v/>
      </c>
      <c r="AO85" s="23" t="str">
        <f t="shared" si="176"/>
        <v/>
      </c>
      <c r="AP85" s="23" t="str">
        <f t="shared" si="177"/>
        <v/>
      </c>
      <c r="AQ85" s="23" t="str">
        <f t="shared" si="178"/>
        <v/>
      </c>
      <c r="AR85" s="23" t="str">
        <f t="shared" si="179"/>
        <v/>
      </c>
      <c r="AS85" s="23" t="str">
        <f t="shared" si="180"/>
        <v/>
      </c>
      <c r="AT85" s="23" t="str">
        <f t="shared" si="181"/>
        <v/>
      </c>
      <c r="AU85" s="23" t="str">
        <f t="shared" si="182"/>
        <v/>
      </c>
      <c r="AV85" s="23" t="str">
        <f t="shared" si="183"/>
        <v/>
      </c>
      <c r="AW85" s="23" t="str">
        <f t="shared" si="184"/>
        <v/>
      </c>
      <c r="AX85" s="23" t="str">
        <f t="shared" si="185"/>
        <v/>
      </c>
      <c r="AY85" s="23" t="str">
        <f t="shared" si="186"/>
        <v/>
      </c>
      <c r="AZ85" s="23" t="str">
        <f t="shared" si="187"/>
        <v/>
      </c>
      <c r="BA85" s="23" t="str">
        <f t="shared" si="188"/>
        <v/>
      </c>
      <c r="BB85" s="23" t="str">
        <f t="shared" si="189"/>
        <v/>
      </c>
      <c r="BC85" s="23" t="str">
        <f t="shared" si="190"/>
        <v/>
      </c>
      <c r="BD85" s="23" t="str">
        <f t="shared" si="191"/>
        <v/>
      </c>
      <c r="BE85" s="23" t="str">
        <f t="shared" si="192"/>
        <v/>
      </c>
      <c r="BF85" s="23" t="str">
        <f t="shared" si="193"/>
        <v/>
      </c>
      <c r="BG85" s="23" t="str">
        <f t="shared" si="194"/>
        <v/>
      </c>
      <c r="BH85" s="23" t="str">
        <f t="shared" si="195"/>
        <v/>
      </c>
      <c r="BI85" s="23" t="str">
        <f t="shared" si="196"/>
        <v/>
      </c>
      <c r="BJ85" s="23" t="str">
        <f t="shared" si="197"/>
        <v/>
      </c>
      <c r="BK85" s="23" t="str">
        <f t="shared" si="198"/>
        <v/>
      </c>
      <c r="BL85" s="23" t="str">
        <f t="shared" si="199"/>
        <v/>
      </c>
      <c r="BM85" s="23" t="str">
        <f t="shared" si="200"/>
        <v/>
      </c>
      <c r="BN85" s="23" t="str">
        <f t="shared" si="201"/>
        <v/>
      </c>
      <c r="BO85" s="23" t="str">
        <f t="shared" si="202"/>
        <v/>
      </c>
      <c r="BP85" s="23" t="str">
        <f t="shared" si="203"/>
        <v/>
      </c>
      <c r="BQ85" s="23" t="str">
        <f t="shared" si="204"/>
        <v/>
      </c>
      <c r="BR85" s="23" t="str">
        <f t="shared" si="205"/>
        <v/>
      </c>
      <c r="BS85" s="23" t="str">
        <f t="shared" si="206"/>
        <v/>
      </c>
      <c r="BT85" s="23" t="str">
        <f t="shared" si="207"/>
        <v/>
      </c>
      <c r="BU85" s="23" t="str">
        <f t="shared" si="208"/>
        <v/>
      </c>
      <c r="BV85" s="23" t="str">
        <f t="shared" si="209"/>
        <v/>
      </c>
      <c r="BW85" s="23" t="str">
        <f t="shared" si="210"/>
        <v/>
      </c>
      <c r="BX85" s="23" t="str">
        <f t="shared" si="211"/>
        <v/>
      </c>
      <c r="BY85" s="23" t="str">
        <f t="shared" si="212"/>
        <v/>
      </c>
      <c r="BZ85" s="23" t="str">
        <f t="shared" si="213"/>
        <v/>
      </c>
      <c r="CA85" s="23" t="str">
        <f t="shared" si="214"/>
        <v/>
      </c>
      <c r="CB85" s="23" t="str">
        <f t="shared" si="215"/>
        <v/>
      </c>
      <c r="CC85" s="23" t="str">
        <f t="shared" si="216"/>
        <v/>
      </c>
      <c r="CD85" s="23" t="str">
        <f t="shared" si="217"/>
        <v/>
      </c>
      <c r="CE85" s="23" t="str">
        <f t="shared" si="218"/>
        <v/>
      </c>
      <c r="CF85" s="23" t="str">
        <f t="shared" si="219"/>
        <v/>
      </c>
      <c r="CG85" s="23" t="str">
        <f t="shared" si="220"/>
        <v/>
      </c>
      <c r="CH85" s="23" t="str">
        <f t="shared" si="221"/>
        <v/>
      </c>
      <c r="CI85" s="23" t="str">
        <f t="shared" si="222"/>
        <v/>
      </c>
      <c r="CJ85" s="23" t="str">
        <f t="shared" si="223"/>
        <v/>
      </c>
      <c r="CK85" s="23" t="str">
        <f t="shared" si="224"/>
        <v/>
      </c>
      <c r="CL85" s="23" t="str">
        <f t="shared" si="225"/>
        <v/>
      </c>
      <c r="CM85" s="23" t="str">
        <f t="shared" si="226"/>
        <v/>
      </c>
      <c r="CN85" s="23" t="str">
        <f t="shared" si="227"/>
        <v/>
      </c>
      <c r="CO85" s="23" t="str">
        <f t="shared" si="228"/>
        <v/>
      </c>
      <c r="CP85" s="23" t="str">
        <f t="shared" si="229"/>
        <v/>
      </c>
      <c r="CQ85" s="23" t="str">
        <f t="shared" si="230"/>
        <v/>
      </c>
      <c r="CR85" s="23" t="str">
        <f t="shared" si="231"/>
        <v/>
      </c>
      <c r="CS85" s="23" t="str">
        <f t="shared" si="232"/>
        <v/>
      </c>
      <c r="CT85" s="23" t="str">
        <f t="shared" si="233"/>
        <v/>
      </c>
      <c r="CU85" s="23" t="str">
        <f t="shared" si="234"/>
        <v/>
      </c>
      <c r="CV85" s="23" t="str">
        <f t="shared" si="235"/>
        <v/>
      </c>
      <c r="CW85" s="23" t="str">
        <f t="shared" si="236"/>
        <v/>
      </c>
      <c r="CX85" s="23" t="str">
        <f t="shared" si="237"/>
        <v/>
      </c>
      <c r="CY85" s="23" t="str">
        <f t="shared" si="238"/>
        <v/>
      </c>
      <c r="CZ85" s="23" t="str">
        <f t="shared" si="239"/>
        <v/>
      </c>
      <c r="DA85" s="23" t="str">
        <f t="shared" si="240"/>
        <v/>
      </c>
      <c r="DB85" s="23" t="str">
        <f t="shared" si="241"/>
        <v/>
      </c>
      <c r="DC85" s="23" t="e">
        <f t="shared" si="242"/>
        <v>#N/A</v>
      </c>
      <c r="DD85" s="23" t="str">
        <f t="shared" si="243"/>
        <v>00</v>
      </c>
      <c r="DE85" s="23" t="str">
        <f t="shared" si="244"/>
        <v>A</v>
      </c>
      <c r="DF85" s="23" t="e">
        <f t="shared" si="245"/>
        <v>#N/A</v>
      </c>
      <c r="DG85" s="23" t="str">
        <f t="shared" si="246"/>
        <v/>
      </c>
      <c r="DH85" s="23" t="str">
        <f t="shared" si="247"/>
        <v/>
      </c>
      <c r="DI85" s="23" t="str">
        <f t="shared" si="248"/>
        <v/>
      </c>
      <c r="DJ85" s="23" t="str">
        <f t="shared" si="249"/>
        <v/>
      </c>
      <c r="DK85" s="23" t="str">
        <f t="shared" si="250"/>
        <v>XXX</v>
      </c>
      <c r="DL85" s="23" t="str">
        <f t="shared" si="251"/>
        <v>XXX</v>
      </c>
      <c r="DM85" s="23" t="str">
        <f t="shared" si="252"/>
        <v>X</v>
      </c>
      <c r="DN85" s="23" t="str">
        <f t="shared" si="253"/>
        <v>X</v>
      </c>
      <c r="DO85" s="23" t="str">
        <f t="shared" si="254"/>
        <v>X</v>
      </c>
      <c r="DP85" s="23" t="str">
        <f t="shared" si="255"/>
        <v>X</v>
      </c>
      <c r="DQ85" s="23" t="str">
        <f t="shared" si="256"/>
        <v>X</v>
      </c>
      <c r="DR85" s="23" t="str">
        <f t="shared" si="257"/>
        <v>X</v>
      </c>
      <c r="DS85" s="23" t="str">
        <f t="shared" si="258"/>
        <v>0</v>
      </c>
      <c r="DT85" s="23" t="str">
        <f t="shared" si="259"/>
        <v>0</v>
      </c>
      <c r="DU85" s="23" t="str">
        <f t="shared" si="260"/>
        <v>A</v>
      </c>
      <c r="DV85" s="23" t="e">
        <f t="shared" si="261"/>
        <v>#N/A</v>
      </c>
      <c r="DW85" s="23" t="e">
        <f t="shared" si="262"/>
        <v>#N/A</v>
      </c>
      <c r="DX85" s="23" t="e">
        <f t="shared" si="263"/>
        <v>#N/A</v>
      </c>
      <c r="DY85" s="23" t="e">
        <f t="shared" si="264"/>
        <v>#N/A</v>
      </c>
      <c r="DZ85" s="23" t="e">
        <f t="shared" si="265"/>
        <v>#N/A</v>
      </c>
      <c r="EA85" s="23" t="e">
        <f t="shared" si="266"/>
        <v>#N/A</v>
      </c>
      <c r="EB85" s="23">
        <f t="shared" si="267"/>
        <v>25</v>
      </c>
      <c r="EC85" s="23">
        <f t="shared" si="268"/>
        <v>23</v>
      </c>
      <c r="ED85" s="23">
        <f t="shared" si="269"/>
        <v>25</v>
      </c>
      <c r="EE85" s="23">
        <f t="shared" si="270"/>
        <v>23</v>
      </c>
      <c r="EF85" s="23">
        <f t="shared" si="271"/>
        <v>25</v>
      </c>
      <c r="EG85" s="23">
        <f t="shared" si="272"/>
        <v>23</v>
      </c>
      <c r="EH85" s="23">
        <f t="shared" si="273"/>
        <v>1</v>
      </c>
      <c r="EI85" s="23">
        <f t="shared" si="274"/>
        <v>0</v>
      </c>
      <c r="EJ85" s="23">
        <f t="shared" si="275"/>
        <v>1</v>
      </c>
      <c r="EK85" s="23" t="e">
        <f t="shared" si="276"/>
        <v>#N/A</v>
      </c>
      <c r="EL85" s="23" t="e">
        <f t="shared" si="277"/>
        <v>#N/A</v>
      </c>
      <c r="EM85" s="23" t="e">
        <f t="shared" si="278"/>
        <v>#N/A</v>
      </c>
      <c r="EN85" s="23" t="e">
        <f t="shared" si="279"/>
        <v>#N/A</v>
      </c>
      <c r="EO85" s="23" t="e">
        <f t="shared" si="280"/>
        <v>#N/A</v>
      </c>
      <c r="EP85" s="23" t="e">
        <f t="shared" si="281"/>
        <v>#N/A</v>
      </c>
      <c r="EQ85" s="23" t="e">
        <f t="shared" si="282"/>
        <v>#N/A</v>
      </c>
      <c r="ER85" s="23" t="e">
        <f t="shared" si="283"/>
        <v>#N/A</v>
      </c>
    </row>
    <row r="86" spans="1:148" x14ac:dyDescent="0.25">
      <c r="A86" s="26"/>
      <c r="B86" s="26"/>
      <c r="C86" s="25"/>
      <c r="D86" s="2"/>
      <c r="E86" s="25"/>
      <c r="F86" s="25"/>
      <c r="G86" s="22" t="e">
        <f t="shared" si="142"/>
        <v>#N/A</v>
      </c>
      <c r="H86" s="23">
        <f t="shared" si="143"/>
        <v>1900</v>
      </c>
      <c r="I86" s="23">
        <f t="shared" si="144"/>
        <v>1</v>
      </c>
      <c r="J86" s="23">
        <f t="shared" si="145"/>
        <v>0</v>
      </c>
      <c r="K86" s="23" t="str">
        <f t="shared" si="146"/>
        <v/>
      </c>
      <c r="L86" s="23" t="str">
        <f t="shared" si="147"/>
        <v/>
      </c>
      <c r="M86" s="23" t="str">
        <f t="shared" si="148"/>
        <v/>
      </c>
      <c r="N86" s="23" t="str">
        <f t="shared" si="149"/>
        <v/>
      </c>
      <c r="O86" s="23" t="str">
        <f t="shared" si="150"/>
        <v/>
      </c>
      <c r="P86" s="23" t="str">
        <f t="shared" si="151"/>
        <v/>
      </c>
      <c r="Q86" s="23" t="str">
        <f t="shared" si="152"/>
        <v/>
      </c>
      <c r="R86" s="23" t="str">
        <f t="shared" si="153"/>
        <v/>
      </c>
      <c r="S86" s="23" t="str">
        <f t="shared" si="154"/>
        <v/>
      </c>
      <c r="T86" s="23" t="str">
        <f t="shared" si="155"/>
        <v/>
      </c>
      <c r="U86" s="23" t="str">
        <f t="shared" si="156"/>
        <v/>
      </c>
      <c r="V86" s="23" t="str">
        <f t="shared" si="157"/>
        <v/>
      </c>
      <c r="W86" s="23" t="str">
        <f t="shared" si="158"/>
        <v/>
      </c>
      <c r="X86" s="23" t="str">
        <f t="shared" si="159"/>
        <v/>
      </c>
      <c r="Y86" s="23" t="str">
        <f t="shared" si="160"/>
        <v/>
      </c>
      <c r="Z86" s="23" t="str">
        <f t="shared" si="161"/>
        <v/>
      </c>
      <c r="AA86" s="23" t="str">
        <f t="shared" si="162"/>
        <v/>
      </c>
      <c r="AB86" s="23" t="str">
        <f t="shared" si="163"/>
        <v/>
      </c>
      <c r="AC86" s="23" t="str">
        <f t="shared" si="164"/>
        <v/>
      </c>
      <c r="AD86" s="23" t="str">
        <f t="shared" si="165"/>
        <v/>
      </c>
      <c r="AE86" s="23" t="str">
        <f t="shared" si="166"/>
        <v/>
      </c>
      <c r="AF86" s="23" t="str">
        <f t="shared" si="167"/>
        <v/>
      </c>
      <c r="AG86" s="23" t="str">
        <f t="shared" si="168"/>
        <v/>
      </c>
      <c r="AH86" s="23" t="str">
        <f t="shared" si="169"/>
        <v/>
      </c>
      <c r="AI86" s="23" t="str">
        <f t="shared" si="170"/>
        <v/>
      </c>
      <c r="AJ86" s="23" t="str">
        <f t="shared" si="171"/>
        <v/>
      </c>
      <c r="AK86" s="23" t="str">
        <f t="shared" si="172"/>
        <v/>
      </c>
      <c r="AL86" s="23" t="str">
        <f t="shared" si="173"/>
        <v/>
      </c>
      <c r="AM86" s="23" t="str">
        <f t="shared" si="174"/>
        <v/>
      </c>
      <c r="AN86" s="23" t="str">
        <f t="shared" si="175"/>
        <v/>
      </c>
      <c r="AO86" s="23" t="str">
        <f t="shared" si="176"/>
        <v/>
      </c>
      <c r="AP86" s="23" t="str">
        <f t="shared" si="177"/>
        <v/>
      </c>
      <c r="AQ86" s="23" t="str">
        <f t="shared" si="178"/>
        <v/>
      </c>
      <c r="AR86" s="23" t="str">
        <f t="shared" si="179"/>
        <v/>
      </c>
      <c r="AS86" s="23" t="str">
        <f t="shared" si="180"/>
        <v/>
      </c>
      <c r="AT86" s="23" t="str">
        <f t="shared" si="181"/>
        <v/>
      </c>
      <c r="AU86" s="23" t="str">
        <f t="shared" si="182"/>
        <v/>
      </c>
      <c r="AV86" s="23" t="str">
        <f t="shared" si="183"/>
        <v/>
      </c>
      <c r="AW86" s="23" t="str">
        <f t="shared" si="184"/>
        <v/>
      </c>
      <c r="AX86" s="23" t="str">
        <f t="shared" si="185"/>
        <v/>
      </c>
      <c r="AY86" s="23" t="str">
        <f t="shared" si="186"/>
        <v/>
      </c>
      <c r="AZ86" s="23" t="str">
        <f t="shared" si="187"/>
        <v/>
      </c>
      <c r="BA86" s="23" t="str">
        <f t="shared" si="188"/>
        <v/>
      </c>
      <c r="BB86" s="23" t="str">
        <f t="shared" si="189"/>
        <v/>
      </c>
      <c r="BC86" s="23" t="str">
        <f t="shared" si="190"/>
        <v/>
      </c>
      <c r="BD86" s="23" t="str">
        <f t="shared" si="191"/>
        <v/>
      </c>
      <c r="BE86" s="23" t="str">
        <f t="shared" si="192"/>
        <v/>
      </c>
      <c r="BF86" s="23" t="str">
        <f t="shared" si="193"/>
        <v/>
      </c>
      <c r="BG86" s="23" t="str">
        <f t="shared" si="194"/>
        <v/>
      </c>
      <c r="BH86" s="23" t="str">
        <f t="shared" si="195"/>
        <v/>
      </c>
      <c r="BI86" s="23" t="str">
        <f t="shared" si="196"/>
        <v/>
      </c>
      <c r="BJ86" s="23" t="str">
        <f t="shared" si="197"/>
        <v/>
      </c>
      <c r="BK86" s="23" t="str">
        <f t="shared" si="198"/>
        <v/>
      </c>
      <c r="BL86" s="23" t="str">
        <f t="shared" si="199"/>
        <v/>
      </c>
      <c r="BM86" s="23" t="str">
        <f t="shared" si="200"/>
        <v/>
      </c>
      <c r="BN86" s="23" t="str">
        <f t="shared" si="201"/>
        <v/>
      </c>
      <c r="BO86" s="23" t="str">
        <f t="shared" si="202"/>
        <v/>
      </c>
      <c r="BP86" s="23" t="str">
        <f t="shared" si="203"/>
        <v/>
      </c>
      <c r="BQ86" s="23" t="str">
        <f t="shared" si="204"/>
        <v/>
      </c>
      <c r="BR86" s="23" t="str">
        <f t="shared" si="205"/>
        <v/>
      </c>
      <c r="BS86" s="23" t="str">
        <f t="shared" si="206"/>
        <v/>
      </c>
      <c r="BT86" s="23" t="str">
        <f t="shared" si="207"/>
        <v/>
      </c>
      <c r="BU86" s="23" t="str">
        <f t="shared" si="208"/>
        <v/>
      </c>
      <c r="BV86" s="23" t="str">
        <f t="shared" si="209"/>
        <v/>
      </c>
      <c r="BW86" s="23" t="str">
        <f t="shared" si="210"/>
        <v/>
      </c>
      <c r="BX86" s="23" t="str">
        <f t="shared" si="211"/>
        <v/>
      </c>
      <c r="BY86" s="23" t="str">
        <f t="shared" si="212"/>
        <v/>
      </c>
      <c r="BZ86" s="23" t="str">
        <f t="shared" si="213"/>
        <v/>
      </c>
      <c r="CA86" s="23" t="str">
        <f t="shared" si="214"/>
        <v/>
      </c>
      <c r="CB86" s="23" t="str">
        <f t="shared" si="215"/>
        <v/>
      </c>
      <c r="CC86" s="23" t="str">
        <f t="shared" si="216"/>
        <v/>
      </c>
      <c r="CD86" s="23" t="str">
        <f t="shared" si="217"/>
        <v/>
      </c>
      <c r="CE86" s="23" t="str">
        <f t="shared" si="218"/>
        <v/>
      </c>
      <c r="CF86" s="23" t="str">
        <f t="shared" si="219"/>
        <v/>
      </c>
      <c r="CG86" s="23" t="str">
        <f t="shared" si="220"/>
        <v/>
      </c>
      <c r="CH86" s="23" t="str">
        <f t="shared" si="221"/>
        <v/>
      </c>
      <c r="CI86" s="23" t="str">
        <f t="shared" si="222"/>
        <v/>
      </c>
      <c r="CJ86" s="23" t="str">
        <f t="shared" si="223"/>
        <v/>
      </c>
      <c r="CK86" s="23" t="str">
        <f t="shared" si="224"/>
        <v/>
      </c>
      <c r="CL86" s="23" t="str">
        <f t="shared" si="225"/>
        <v/>
      </c>
      <c r="CM86" s="23" t="str">
        <f t="shared" si="226"/>
        <v/>
      </c>
      <c r="CN86" s="23" t="str">
        <f t="shared" si="227"/>
        <v/>
      </c>
      <c r="CO86" s="23" t="str">
        <f t="shared" si="228"/>
        <v/>
      </c>
      <c r="CP86" s="23" t="str">
        <f t="shared" si="229"/>
        <v/>
      </c>
      <c r="CQ86" s="23" t="str">
        <f t="shared" si="230"/>
        <v/>
      </c>
      <c r="CR86" s="23" t="str">
        <f t="shared" si="231"/>
        <v/>
      </c>
      <c r="CS86" s="23" t="str">
        <f t="shared" si="232"/>
        <v/>
      </c>
      <c r="CT86" s="23" t="str">
        <f t="shared" si="233"/>
        <v/>
      </c>
      <c r="CU86" s="23" t="str">
        <f t="shared" si="234"/>
        <v/>
      </c>
      <c r="CV86" s="23" t="str">
        <f t="shared" si="235"/>
        <v/>
      </c>
      <c r="CW86" s="23" t="str">
        <f t="shared" si="236"/>
        <v/>
      </c>
      <c r="CX86" s="23" t="str">
        <f t="shared" si="237"/>
        <v/>
      </c>
      <c r="CY86" s="23" t="str">
        <f t="shared" si="238"/>
        <v/>
      </c>
      <c r="CZ86" s="23" t="str">
        <f t="shared" si="239"/>
        <v/>
      </c>
      <c r="DA86" s="23" t="str">
        <f t="shared" si="240"/>
        <v/>
      </c>
      <c r="DB86" s="23" t="str">
        <f t="shared" si="241"/>
        <v/>
      </c>
      <c r="DC86" s="23" t="e">
        <f t="shared" si="242"/>
        <v>#N/A</v>
      </c>
      <c r="DD86" s="23" t="str">
        <f t="shared" si="243"/>
        <v>00</v>
      </c>
      <c r="DE86" s="23" t="str">
        <f t="shared" si="244"/>
        <v>A</v>
      </c>
      <c r="DF86" s="23" t="e">
        <f t="shared" si="245"/>
        <v>#N/A</v>
      </c>
      <c r="DG86" s="23" t="str">
        <f t="shared" si="246"/>
        <v/>
      </c>
      <c r="DH86" s="23" t="str">
        <f t="shared" si="247"/>
        <v/>
      </c>
      <c r="DI86" s="23" t="str">
        <f t="shared" si="248"/>
        <v/>
      </c>
      <c r="DJ86" s="23" t="str">
        <f t="shared" si="249"/>
        <v/>
      </c>
      <c r="DK86" s="23" t="str">
        <f t="shared" si="250"/>
        <v>XXX</v>
      </c>
      <c r="DL86" s="23" t="str">
        <f t="shared" si="251"/>
        <v>XXX</v>
      </c>
      <c r="DM86" s="23" t="str">
        <f t="shared" si="252"/>
        <v>X</v>
      </c>
      <c r="DN86" s="23" t="str">
        <f t="shared" si="253"/>
        <v>X</v>
      </c>
      <c r="DO86" s="23" t="str">
        <f t="shared" si="254"/>
        <v>X</v>
      </c>
      <c r="DP86" s="23" t="str">
        <f t="shared" si="255"/>
        <v>X</v>
      </c>
      <c r="DQ86" s="23" t="str">
        <f t="shared" si="256"/>
        <v>X</v>
      </c>
      <c r="DR86" s="23" t="str">
        <f t="shared" si="257"/>
        <v>X</v>
      </c>
      <c r="DS86" s="23" t="str">
        <f t="shared" si="258"/>
        <v>0</v>
      </c>
      <c r="DT86" s="23" t="str">
        <f t="shared" si="259"/>
        <v>0</v>
      </c>
      <c r="DU86" s="23" t="str">
        <f t="shared" si="260"/>
        <v>A</v>
      </c>
      <c r="DV86" s="23" t="e">
        <f t="shared" si="261"/>
        <v>#N/A</v>
      </c>
      <c r="DW86" s="23" t="e">
        <f t="shared" si="262"/>
        <v>#N/A</v>
      </c>
      <c r="DX86" s="23" t="e">
        <f t="shared" si="263"/>
        <v>#N/A</v>
      </c>
      <c r="DY86" s="23" t="e">
        <f t="shared" si="264"/>
        <v>#N/A</v>
      </c>
      <c r="DZ86" s="23" t="e">
        <f t="shared" si="265"/>
        <v>#N/A</v>
      </c>
      <c r="EA86" s="23" t="e">
        <f t="shared" si="266"/>
        <v>#N/A</v>
      </c>
      <c r="EB86" s="23">
        <f t="shared" si="267"/>
        <v>25</v>
      </c>
      <c r="EC86" s="23">
        <f t="shared" si="268"/>
        <v>23</v>
      </c>
      <c r="ED86" s="23">
        <f t="shared" si="269"/>
        <v>25</v>
      </c>
      <c r="EE86" s="23">
        <f t="shared" si="270"/>
        <v>23</v>
      </c>
      <c r="EF86" s="23">
        <f t="shared" si="271"/>
        <v>25</v>
      </c>
      <c r="EG86" s="23">
        <f t="shared" si="272"/>
        <v>23</v>
      </c>
      <c r="EH86" s="23">
        <f t="shared" si="273"/>
        <v>1</v>
      </c>
      <c r="EI86" s="23">
        <f t="shared" si="274"/>
        <v>0</v>
      </c>
      <c r="EJ86" s="23">
        <f t="shared" si="275"/>
        <v>1</v>
      </c>
      <c r="EK86" s="23" t="e">
        <f t="shared" si="276"/>
        <v>#N/A</v>
      </c>
      <c r="EL86" s="23" t="e">
        <f t="shared" si="277"/>
        <v>#N/A</v>
      </c>
      <c r="EM86" s="23" t="e">
        <f t="shared" si="278"/>
        <v>#N/A</v>
      </c>
      <c r="EN86" s="23" t="e">
        <f t="shared" si="279"/>
        <v>#N/A</v>
      </c>
      <c r="EO86" s="23" t="e">
        <f t="shared" si="280"/>
        <v>#N/A</v>
      </c>
      <c r="EP86" s="23" t="e">
        <f t="shared" si="281"/>
        <v>#N/A</v>
      </c>
      <c r="EQ86" s="23" t="e">
        <f t="shared" si="282"/>
        <v>#N/A</v>
      </c>
      <c r="ER86" s="23" t="e">
        <f t="shared" si="283"/>
        <v>#N/A</v>
      </c>
    </row>
    <row r="87" spans="1:148" x14ac:dyDescent="0.25">
      <c r="A87" s="26"/>
      <c r="B87" s="26"/>
      <c r="C87" s="25"/>
      <c r="D87" s="2"/>
      <c r="E87" s="25"/>
      <c r="F87" s="25"/>
      <c r="G87" s="22" t="e">
        <f t="shared" si="142"/>
        <v>#N/A</v>
      </c>
      <c r="H87" s="23">
        <f t="shared" si="143"/>
        <v>1900</v>
      </c>
      <c r="I87" s="23">
        <f t="shared" si="144"/>
        <v>1</v>
      </c>
      <c r="J87" s="23">
        <f t="shared" si="145"/>
        <v>0</v>
      </c>
      <c r="K87" s="23" t="str">
        <f t="shared" si="146"/>
        <v/>
      </c>
      <c r="L87" s="23" t="str">
        <f t="shared" si="147"/>
        <v/>
      </c>
      <c r="M87" s="23" t="str">
        <f t="shared" si="148"/>
        <v/>
      </c>
      <c r="N87" s="23" t="str">
        <f t="shared" si="149"/>
        <v/>
      </c>
      <c r="O87" s="23" t="str">
        <f t="shared" si="150"/>
        <v/>
      </c>
      <c r="P87" s="23" t="str">
        <f t="shared" si="151"/>
        <v/>
      </c>
      <c r="Q87" s="23" t="str">
        <f t="shared" si="152"/>
        <v/>
      </c>
      <c r="R87" s="23" t="str">
        <f t="shared" si="153"/>
        <v/>
      </c>
      <c r="S87" s="23" t="str">
        <f t="shared" si="154"/>
        <v/>
      </c>
      <c r="T87" s="23" t="str">
        <f t="shared" si="155"/>
        <v/>
      </c>
      <c r="U87" s="23" t="str">
        <f t="shared" si="156"/>
        <v/>
      </c>
      <c r="V87" s="23" t="str">
        <f t="shared" si="157"/>
        <v/>
      </c>
      <c r="W87" s="23" t="str">
        <f t="shared" si="158"/>
        <v/>
      </c>
      <c r="X87" s="23" t="str">
        <f t="shared" si="159"/>
        <v/>
      </c>
      <c r="Y87" s="23" t="str">
        <f t="shared" si="160"/>
        <v/>
      </c>
      <c r="Z87" s="23" t="str">
        <f t="shared" si="161"/>
        <v/>
      </c>
      <c r="AA87" s="23" t="str">
        <f t="shared" si="162"/>
        <v/>
      </c>
      <c r="AB87" s="23" t="str">
        <f t="shared" si="163"/>
        <v/>
      </c>
      <c r="AC87" s="23" t="str">
        <f t="shared" si="164"/>
        <v/>
      </c>
      <c r="AD87" s="23" t="str">
        <f t="shared" si="165"/>
        <v/>
      </c>
      <c r="AE87" s="23" t="str">
        <f t="shared" si="166"/>
        <v/>
      </c>
      <c r="AF87" s="23" t="str">
        <f t="shared" si="167"/>
        <v/>
      </c>
      <c r="AG87" s="23" t="str">
        <f t="shared" si="168"/>
        <v/>
      </c>
      <c r="AH87" s="23" t="str">
        <f t="shared" si="169"/>
        <v/>
      </c>
      <c r="AI87" s="23" t="str">
        <f t="shared" si="170"/>
        <v/>
      </c>
      <c r="AJ87" s="23" t="str">
        <f t="shared" si="171"/>
        <v/>
      </c>
      <c r="AK87" s="23" t="str">
        <f t="shared" si="172"/>
        <v/>
      </c>
      <c r="AL87" s="23" t="str">
        <f t="shared" si="173"/>
        <v/>
      </c>
      <c r="AM87" s="23" t="str">
        <f t="shared" si="174"/>
        <v/>
      </c>
      <c r="AN87" s="23" t="str">
        <f t="shared" si="175"/>
        <v/>
      </c>
      <c r="AO87" s="23" t="str">
        <f t="shared" si="176"/>
        <v/>
      </c>
      <c r="AP87" s="23" t="str">
        <f t="shared" si="177"/>
        <v/>
      </c>
      <c r="AQ87" s="23" t="str">
        <f t="shared" si="178"/>
        <v/>
      </c>
      <c r="AR87" s="23" t="str">
        <f t="shared" si="179"/>
        <v/>
      </c>
      <c r="AS87" s="23" t="str">
        <f t="shared" si="180"/>
        <v/>
      </c>
      <c r="AT87" s="23" t="str">
        <f t="shared" si="181"/>
        <v/>
      </c>
      <c r="AU87" s="23" t="str">
        <f t="shared" si="182"/>
        <v/>
      </c>
      <c r="AV87" s="23" t="str">
        <f t="shared" si="183"/>
        <v/>
      </c>
      <c r="AW87" s="23" t="str">
        <f t="shared" si="184"/>
        <v/>
      </c>
      <c r="AX87" s="23" t="str">
        <f t="shared" si="185"/>
        <v/>
      </c>
      <c r="AY87" s="23" t="str">
        <f t="shared" si="186"/>
        <v/>
      </c>
      <c r="AZ87" s="23" t="str">
        <f t="shared" si="187"/>
        <v/>
      </c>
      <c r="BA87" s="23" t="str">
        <f t="shared" si="188"/>
        <v/>
      </c>
      <c r="BB87" s="23" t="str">
        <f t="shared" si="189"/>
        <v/>
      </c>
      <c r="BC87" s="23" t="str">
        <f t="shared" si="190"/>
        <v/>
      </c>
      <c r="BD87" s="23" t="str">
        <f t="shared" si="191"/>
        <v/>
      </c>
      <c r="BE87" s="23" t="str">
        <f t="shared" si="192"/>
        <v/>
      </c>
      <c r="BF87" s="23" t="str">
        <f t="shared" si="193"/>
        <v/>
      </c>
      <c r="BG87" s="23" t="str">
        <f t="shared" si="194"/>
        <v/>
      </c>
      <c r="BH87" s="23" t="str">
        <f t="shared" si="195"/>
        <v/>
      </c>
      <c r="BI87" s="23" t="str">
        <f t="shared" si="196"/>
        <v/>
      </c>
      <c r="BJ87" s="23" t="str">
        <f t="shared" si="197"/>
        <v/>
      </c>
      <c r="BK87" s="23" t="str">
        <f t="shared" si="198"/>
        <v/>
      </c>
      <c r="BL87" s="23" t="str">
        <f t="shared" si="199"/>
        <v/>
      </c>
      <c r="BM87" s="23" t="str">
        <f t="shared" si="200"/>
        <v/>
      </c>
      <c r="BN87" s="23" t="str">
        <f t="shared" si="201"/>
        <v/>
      </c>
      <c r="BO87" s="23" t="str">
        <f t="shared" si="202"/>
        <v/>
      </c>
      <c r="BP87" s="23" t="str">
        <f t="shared" si="203"/>
        <v/>
      </c>
      <c r="BQ87" s="23" t="str">
        <f t="shared" si="204"/>
        <v/>
      </c>
      <c r="BR87" s="23" t="str">
        <f t="shared" si="205"/>
        <v/>
      </c>
      <c r="BS87" s="23" t="str">
        <f t="shared" si="206"/>
        <v/>
      </c>
      <c r="BT87" s="23" t="str">
        <f t="shared" si="207"/>
        <v/>
      </c>
      <c r="BU87" s="23" t="str">
        <f t="shared" si="208"/>
        <v/>
      </c>
      <c r="BV87" s="23" t="str">
        <f t="shared" si="209"/>
        <v/>
      </c>
      <c r="BW87" s="23" t="str">
        <f t="shared" si="210"/>
        <v/>
      </c>
      <c r="BX87" s="23" t="str">
        <f t="shared" si="211"/>
        <v/>
      </c>
      <c r="BY87" s="23" t="str">
        <f t="shared" si="212"/>
        <v/>
      </c>
      <c r="BZ87" s="23" t="str">
        <f t="shared" si="213"/>
        <v/>
      </c>
      <c r="CA87" s="23" t="str">
        <f t="shared" si="214"/>
        <v/>
      </c>
      <c r="CB87" s="23" t="str">
        <f t="shared" si="215"/>
        <v/>
      </c>
      <c r="CC87" s="23" t="str">
        <f t="shared" si="216"/>
        <v/>
      </c>
      <c r="CD87" s="23" t="str">
        <f t="shared" si="217"/>
        <v/>
      </c>
      <c r="CE87" s="23" t="str">
        <f t="shared" si="218"/>
        <v/>
      </c>
      <c r="CF87" s="23" t="str">
        <f t="shared" si="219"/>
        <v/>
      </c>
      <c r="CG87" s="23" t="str">
        <f t="shared" si="220"/>
        <v/>
      </c>
      <c r="CH87" s="23" t="str">
        <f t="shared" si="221"/>
        <v/>
      </c>
      <c r="CI87" s="23" t="str">
        <f t="shared" si="222"/>
        <v/>
      </c>
      <c r="CJ87" s="23" t="str">
        <f t="shared" si="223"/>
        <v/>
      </c>
      <c r="CK87" s="23" t="str">
        <f t="shared" si="224"/>
        <v/>
      </c>
      <c r="CL87" s="23" t="str">
        <f t="shared" si="225"/>
        <v/>
      </c>
      <c r="CM87" s="23" t="str">
        <f t="shared" si="226"/>
        <v/>
      </c>
      <c r="CN87" s="23" t="str">
        <f t="shared" si="227"/>
        <v/>
      </c>
      <c r="CO87" s="23" t="str">
        <f t="shared" si="228"/>
        <v/>
      </c>
      <c r="CP87" s="23" t="str">
        <f t="shared" si="229"/>
        <v/>
      </c>
      <c r="CQ87" s="23" t="str">
        <f t="shared" si="230"/>
        <v/>
      </c>
      <c r="CR87" s="23" t="str">
        <f t="shared" si="231"/>
        <v/>
      </c>
      <c r="CS87" s="23" t="str">
        <f t="shared" si="232"/>
        <v/>
      </c>
      <c r="CT87" s="23" t="str">
        <f t="shared" si="233"/>
        <v/>
      </c>
      <c r="CU87" s="23" t="str">
        <f t="shared" si="234"/>
        <v/>
      </c>
      <c r="CV87" s="23" t="str">
        <f t="shared" si="235"/>
        <v/>
      </c>
      <c r="CW87" s="23" t="str">
        <f t="shared" si="236"/>
        <v/>
      </c>
      <c r="CX87" s="23" t="str">
        <f t="shared" si="237"/>
        <v/>
      </c>
      <c r="CY87" s="23" t="str">
        <f t="shared" si="238"/>
        <v/>
      </c>
      <c r="CZ87" s="23" t="str">
        <f t="shared" si="239"/>
        <v/>
      </c>
      <c r="DA87" s="23" t="str">
        <f t="shared" si="240"/>
        <v/>
      </c>
      <c r="DB87" s="23" t="str">
        <f t="shared" si="241"/>
        <v/>
      </c>
      <c r="DC87" s="23" t="e">
        <f t="shared" si="242"/>
        <v>#N/A</v>
      </c>
      <c r="DD87" s="23" t="str">
        <f t="shared" si="243"/>
        <v>00</v>
      </c>
      <c r="DE87" s="23" t="str">
        <f t="shared" si="244"/>
        <v>A</v>
      </c>
      <c r="DF87" s="23" t="e">
        <f t="shared" si="245"/>
        <v>#N/A</v>
      </c>
      <c r="DG87" s="23" t="str">
        <f t="shared" si="246"/>
        <v/>
      </c>
      <c r="DH87" s="23" t="str">
        <f t="shared" si="247"/>
        <v/>
      </c>
      <c r="DI87" s="23" t="str">
        <f t="shared" si="248"/>
        <v/>
      </c>
      <c r="DJ87" s="23" t="str">
        <f t="shared" si="249"/>
        <v/>
      </c>
      <c r="DK87" s="23" t="str">
        <f t="shared" si="250"/>
        <v>XXX</v>
      </c>
      <c r="DL87" s="23" t="str">
        <f t="shared" si="251"/>
        <v>XXX</v>
      </c>
      <c r="DM87" s="23" t="str">
        <f t="shared" si="252"/>
        <v>X</v>
      </c>
      <c r="DN87" s="23" t="str">
        <f t="shared" si="253"/>
        <v>X</v>
      </c>
      <c r="DO87" s="23" t="str">
        <f t="shared" si="254"/>
        <v>X</v>
      </c>
      <c r="DP87" s="23" t="str">
        <f t="shared" si="255"/>
        <v>X</v>
      </c>
      <c r="DQ87" s="23" t="str">
        <f t="shared" si="256"/>
        <v>X</v>
      </c>
      <c r="DR87" s="23" t="str">
        <f t="shared" si="257"/>
        <v>X</v>
      </c>
      <c r="DS87" s="23" t="str">
        <f t="shared" si="258"/>
        <v>0</v>
      </c>
      <c r="DT87" s="23" t="str">
        <f t="shared" si="259"/>
        <v>0</v>
      </c>
      <c r="DU87" s="23" t="str">
        <f t="shared" si="260"/>
        <v>A</v>
      </c>
      <c r="DV87" s="23" t="e">
        <f t="shared" si="261"/>
        <v>#N/A</v>
      </c>
      <c r="DW87" s="23" t="e">
        <f t="shared" si="262"/>
        <v>#N/A</v>
      </c>
      <c r="DX87" s="23" t="e">
        <f t="shared" si="263"/>
        <v>#N/A</v>
      </c>
      <c r="DY87" s="23" t="e">
        <f t="shared" si="264"/>
        <v>#N/A</v>
      </c>
      <c r="DZ87" s="23" t="e">
        <f t="shared" si="265"/>
        <v>#N/A</v>
      </c>
      <c r="EA87" s="23" t="e">
        <f t="shared" si="266"/>
        <v>#N/A</v>
      </c>
      <c r="EB87" s="23">
        <f t="shared" si="267"/>
        <v>25</v>
      </c>
      <c r="EC87" s="23">
        <f t="shared" si="268"/>
        <v>23</v>
      </c>
      <c r="ED87" s="23">
        <f t="shared" si="269"/>
        <v>25</v>
      </c>
      <c r="EE87" s="23">
        <f t="shared" si="270"/>
        <v>23</v>
      </c>
      <c r="EF87" s="23">
        <f t="shared" si="271"/>
        <v>25</v>
      </c>
      <c r="EG87" s="23">
        <f t="shared" si="272"/>
        <v>23</v>
      </c>
      <c r="EH87" s="23">
        <f t="shared" si="273"/>
        <v>1</v>
      </c>
      <c r="EI87" s="23">
        <f t="shared" si="274"/>
        <v>0</v>
      </c>
      <c r="EJ87" s="23">
        <f t="shared" si="275"/>
        <v>1</v>
      </c>
      <c r="EK87" s="23" t="e">
        <f t="shared" si="276"/>
        <v>#N/A</v>
      </c>
      <c r="EL87" s="23" t="e">
        <f t="shared" si="277"/>
        <v>#N/A</v>
      </c>
      <c r="EM87" s="23" t="e">
        <f t="shared" si="278"/>
        <v>#N/A</v>
      </c>
      <c r="EN87" s="23" t="e">
        <f t="shared" si="279"/>
        <v>#N/A</v>
      </c>
      <c r="EO87" s="23" t="e">
        <f t="shared" si="280"/>
        <v>#N/A</v>
      </c>
      <c r="EP87" s="23" t="e">
        <f t="shared" si="281"/>
        <v>#N/A</v>
      </c>
      <c r="EQ87" s="23" t="e">
        <f t="shared" si="282"/>
        <v>#N/A</v>
      </c>
      <c r="ER87" s="23" t="e">
        <f t="shared" si="283"/>
        <v>#N/A</v>
      </c>
    </row>
    <row r="88" spans="1:148" x14ac:dyDescent="0.25">
      <c r="A88" s="26"/>
      <c r="B88" s="26"/>
      <c r="C88" s="25"/>
      <c r="D88" s="2"/>
      <c r="E88" s="25"/>
      <c r="F88" s="25"/>
      <c r="G88" s="22" t="e">
        <f t="shared" si="142"/>
        <v>#N/A</v>
      </c>
      <c r="H88" s="23">
        <f t="shared" si="143"/>
        <v>1900</v>
      </c>
      <c r="I88" s="23">
        <f t="shared" si="144"/>
        <v>1</v>
      </c>
      <c r="J88" s="23">
        <f t="shared" si="145"/>
        <v>0</v>
      </c>
      <c r="K88" s="23" t="str">
        <f t="shared" si="146"/>
        <v/>
      </c>
      <c r="L88" s="23" t="str">
        <f t="shared" si="147"/>
        <v/>
      </c>
      <c r="M88" s="23" t="str">
        <f t="shared" si="148"/>
        <v/>
      </c>
      <c r="N88" s="23" t="str">
        <f t="shared" si="149"/>
        <v/>
      </c>
      <c r="O88" s="23" t="str">
        <f t="shared" si="150"/>
        <v/>
      </c>
      <c r="P88" s="23" t="str">
        <f t="shared" si="151"/>
        <v/>
      </c>
      <c r="Q88" s="23" t="str">
        <f t="shared" si="152"/>
        <v/>
      </c>
      <c r="R88" s="23" t="str">
        <f t="shared" si="153"/>
        <v/>
      </c>
      <c r="S88" s="23" t="str">
        <f t="shared" si="154"/>
        <v/>
      </c>
      <c r="T88" s="23" t="str">
        <f t="shared" si="155"/>
        <v/>
      </c>
      <c r="U88" s="23" t="str">
        <f t="shared" si="156"/>
        <v/>
      </c>
      <c r="V88" s="23" t="str">
        <f t="shared" si="157"/>
        <v/>
      </c>
      <c r="W88" s="23" t="str">
        <f t="shared" si="158"/>
        <v/>
      </c>
      <c r="X88" s="23" t="str">
        <f t="shared" si="159"/>
        <v/>
      </c>
      <c r="Y88" s="23" t="str">
        <f t="shared" si="160"/>
        <v/>
      </c>
      <c r="Z88" s="23" t="str">
        <f t="shared" si="161"/>
        <v/>
      </c>
      <c r="AA88" s="23" t="str">
        <f t="shared" si="162"/>
        <v/>
      </c>
      <c r="AB88" s="23" t="str">
        <f t="shared" si="163"/>
        <v/>
      </c>
      <c r="AC88" s="23" t="str">
        <f t="shared" si="164"/>
        <v/>
      </c>
      <c r="AD88" s="23" t="str">
        <f t="shared" si="165"/>
        <v/>
      </c>
      <c r="AE88" s="23" t="str">
        <f t="shared" si="166"/>
        <v/>
      </c>
      <c r="AF88" s="23" t="str">
        <f t="shared" si="167"/>
        <v/>
      </c>
      <c r="AG88" s="23" t="str">
        <f t="shared" si="168"/>
        <v/>
      </c>
      <c r="AH88" s="23" t="str">
        <f t="shared" si="169"/>
        <v/>
      </c>
      <c r="AI88" s="23" t="str">
        <f t="shared" si="170"/>
        <v/>
      </c>
      <c r="AJ88" s="23" t="str">
        <f t="shared" si="171"/>
        <v/>
      </c>
      <c r="AK88" s="23" t="str">
        <f t="shared" si="172"/>
        <v/>
      </c>
      <c r="AL88" s="23" t="str">
        <f t="shared" si="173"/>
        <v/>
      </c>
      <c r="AM88" s="23" t="str">
        <f t="shared" si="174"/>
        <v/>
      </c>
      <c r="AN88" s="23" t="str">
        <f t="shared" si="175"/>
        <v/>
      </c>
      <c r="AO88" s="23" t="str">
        <f t="shared" si="176"/>
        <v/>
      </c>
      <c r="AP88" s="23" t="str">
        <f t="shared" si="177"/>
        <v/>
      </c>
      <c r="AQ88" s="23" t="str">
        <f t="shared" si="178"/>
        <v/>
      </c>
      <c r="AR88" s="23" t="str">
        <f t="shared" si="179"/>
        <v/>
      </c>
      <c r="AS88" s="23" t="str">
        <f t="shared" si="180"/>
        <v/>
      </c>
      <c r="AT88" s="23" t="str">
        <f t="shared" si="181"/>
        <v/>
      </c>
      <c r="AU88" s="23" t="str">
        <f t="shared" si="182"/>
        <v/>
      </c>
      <c r="AV88" s="23" t="str">
        <f t="shared" si="183"/>
        <v/>
      </c>
      <c r="AW88" s="23" t="str">
        <f t="shared" si="184"/>
        <v/>
      </c>
      <c r="AX88" s="23" t="str">
        <f t="shared" si="185"/>
        <v/>
      </c>
      <c r="AY88" s="23" t="str">
        <f t="shared" si="186"/>
        <v/>
      </c>
      <c r="AZ88" s="23" t="str">
        <f t="shared" si="187"/>
        <v/>
      </c>
      <c r="BA88" s="23" t="str">
        <f t="shared" si="188"/>
        <v/>
      </c>
      <c r="BB88" s="23" t="str">
        <f t="shared" si="189"/>
        <v/>
      </c>
      <c r="BC88" s="23" t="str">
        <f t="shared" si="190"/>
        <v/>
      </c>
      <c r="BD88" s="23" t="str">
        <f t="shared" si="191"/>
        <v/>
      </c>
      <c r="BE88" s="23" t="str">
        <f t="shared" si="192"/>
        <v/>
      </c>
      <c r="BF88" s="23" t="str">
        <f t="shared" si="193"/>
        <v/>
      </c>
      <c r="BG88" s="23" t="str">
        <f t="shared" si="194"/>
        <v/>
      </c>
      <c r="BH88" s="23" t="str">
        <f t="shared" si="195"/>
        <v/>
      </c>
      <c r="BI88" s="23" t="str">
        <f t="shared" si="196"/>
        <v/>
      </c>
      <c r="BJ88" s="23" t="str">
        <f t="shared" si="197"/>
        <v/>
      </c>
      <c r="BK88" s="23" t="str">
        <f t="shared" si="198"/>
        <v/>
      </c>
      <c r="BL88" s="23" t="str">
        <f t="shared" si="199"/>
        <v/>
      </c>
      <c r="BM88" s="23" t="str">
        <f t="shared" si="200"/>
        <v/>
      </c>
      <c r="BN88" s="23" t="str">
        <f t="shared" si="201"/>
        <v/>
      </c>
      <c r="BO88" s="23" t="str">
        <f t="shared" si="202"/>
        <v/>
      </c>
      <c r="BP88" s="23" t="str">
        <f t="shared" si="203"/>
        <v/>
      </c>
      <c r="BQ88" s="23" t="str">
        <f t="shared" si="204"/>
        <v/>
      </c>
      <c r="BR88" s="23" t="str">
        <f t="shared" si="205"/>
        <v/>
      </c>
      <c r="BS88" s="23" t="str">
        <f t="shared" si="206"/>
        <v/>
      </c>
      <c r="BT88" s="23" t="str">
        <f t="shared" si="207"/>
        <v/>
      </c>
      <c r="BU88" s="23" t="str">
        <f t="shared" si="208"/>
        <v/>
      </c>
      <c r="BV88" s="23" t="str">
        <f t="shared" si="209"/>
        <v/>
      </c>
      <c r="BW88" s="23" t="str">
        <f t="shared" si="210"/>
        <v/>
      </c>
      <c r="BX88" s="23" t="str">
        <f t="shared" si="211"/>
        <v/>
      </c>
      <c r="BY88" s="23" t="str">
        <f t="shared" si="212"/>
        <v/>
      </c>
      <c r="BZ88" s="23" t="str">
        <f t="shared" si="213"/>
        <v/>
      </c>
      <c r="CA88" s="23" t="str">
        <f t="shared" si="214"/>
        <v/>
      </c>
      <c r="CB88" s="23" t="str">
        <f t="shared" si="215"/>
        <v/>
      </c>
      <c r="CC88" s="23" t="str">
        <f t="shared" si="216"/>
        <v/>
      </c>
      <c r="CD88" s="23" t="str">
        <f t="shared" si="217"/>
        <v/>
      </c>
      <c r="CE88" s="23" t="str">
        <f t="shared" si="218"/>
        <v/>
      </c>
      <c r="CF88" s="23" t="str">
        <f t="shared" si="219"/>
        <v/>
      </c>
      <c r="CG88" s="23" t="str">
        <f t="shared" si="220"/>
        <v/>
      </c>
      <c r="CH88" s="23" t="str">
        <f t="shared" si="221"/>
        <v/>
      </c>
      <c r="CI88" s="23" t="str">
        <f t="shared" si="222"/>
        <v/>
      </c>
      <c r="CJ88" s="23" t="str">
        <f t="shared" si="223"/>
        <v/>
      </c>
      <c r="CK88" s="23" t="str">
        <f t="shared" si="224"/>
        <v/>
      </c>
      <c r="CL88" s="23" t="str">
        <f t="shared" si="225"/>
        <v/>
      </c>
      <c r="CM88" s="23" t="str">
        <f t="shared" si="226"/>
        <v/>
      </c>
      <c r="CN88" s="23" t="str">
        <f t="shared" si="227"/>
        <v/>
      </c>
      <c r="CO88" s="23" t="str">
        <f t="shared" si="228"/>
        <v/>
      </c>
      <c r="CP88" s="23" t="str">
        <f t="shared" si="229"/>
        <v/>
      </c>
      <c r="CQ88" s="23" t="str">
        <f t="shared" si="230"/>
        <v/>
      </c>
      <c r="CR88" s="23" t="str">
        <f t="shared" si="231"/>
        <v/>
      </c>
      <c r="CS88" s="23" t="str">
        <f t="shared" si="232"/>
        <v/>
      </c>
      <c r="CT88" s="23" t="str">
        <f t="shared" si="233"/>
        <v/>
      </c>
      <c r="CU88" s="23" t="str">
        <f t="shared" si="234"/>
        <v/>
      </c>
      <c r="CV88" s="23" t="str">
        <f t="shared" si="235"/>
        <v/>
      </c>
      <c r="CW88" s="23" t="str">
        <f t="shared" si="236"/>
        <v/>
      </c>
      <c r="CX88" s="23" t="str">
        <f t="shared" si="237"/>
        <v/>
      </c>
      <c r="CY88" s="23" t="str">
        <f t="shared" si="238"/>
        <v/>
      </c>
      <c r="CZ88" s="23" t="str">
        <f t="shared" si="239"/>
        <v/>
      </c>
      <c r="DA88" s="23" t="str">
        <f t="shared" si="240"/>
        <v/>
      </c>
      <c r="DB88" s="23" t="str">
        <f t="shared" si="241"/>
        <v/>
      </c>
      <c r="DC88" s="23" t="e">
        <f t="shared" si="242"/>
        <v>#N/A</v>
      </c>
      <c r="DD88" s="23" t="str">
        <f t="shared" si="243"/>
        <v>00</v>
      </c>
      <c r="DE88" s="23" t="str">
        <f t="shared" si="244"/>
        <v>A</v>
      </c>
      <c r="DF88" s="23" t="e">
        <f t="shared" si="245"/>
        <v>#N/A</v>
      </c>
      <c r="DG88" s="23" t="str">
        <f t="shared" si="246"/>
        <v/>
      </c>
      <c r="DH88" s="23" t="str">
        <f t="shared" si="247"/>
        <v/>
      </c>
      <c r="DI88" s="23" t="str">
        <f t="shared" si="248"/>
        <v/>
      </c>
      <c r="DJ88" s="23" t="str">
        <f t="shared" si="249"/>
        <v/>
      </c>
      <c r="DK88" s="23" t="str">
        <f t="shared" si="250"/>
        <v>XXX</v>
      </c>
      <c r="DL88" s="23" t="str">
        <f t="shared" si="251"/>
        <v>XXX</v>
      </c>
      <c r="DM88" s="23" t="str">
        <f t="shared" si="252"/>
        <v>X</v>
      </c>
      <c r="DN88" s="23" t="str">
        <f t="shared" si="253"/>
        <v>X</v>
      </c>
      <c r="DO88" s="23" t="str">
        <f t="shared" si="254"/>
        <v>X</v>
      </c>
      <c r="DP88" s="23" t="str">
        <f t="shared" si="255"/>
        <v>X</v>
      </c>
      <c r="DQ88" s="23" t="str">
        <f t="shared" si="256"/>
        <v>X</v>
      </c>
      <c r="DR88" s="23" t="str">
        <f t="shared" si="257"/>
        <v>X</v>
      </c>
      <c r="DS88" s="23" t="str">
        <f t="shared" si="258"/>
        <v>0</v>
      </c>
      <c r="DT88" s="23" t="str">
        <f t="shared" si="259"/>
        <v>0</v>
      </c>
      <c r="DU88" s="23" t="str">
        <f t="shared" si="260"/>
        <v>A</v>
      </c>
      <c r="DV88" s="23" t="e">
        <f t="shared" si="261"/>
        <v>#N/A</v>
      </c>
      <c r="DW88" s="23" t="e">
        <f t="shared" si="262"/>
        <v>#N/A</v>
      </c>
      <c r="DX88" s="23" t="e">
        <f t="shared" si="263"/>
        <v>#N/A</v>
      </c>
      <c r="DY88" s="23" t="e">
        <f t="shared" si="264"/>
        <v>#N/A</v>
      </c>
      <c r="DZ88" s="23" t="e">
        <f t="shared" si="265"/>
        <v>#N/A</v>
      </c>
      <c r="EA88" s="23" t="e">
        <f t="shared" si="266"/>
        <v>#N/A</v>
      </c>
      <c r="EB88" s="23">
        <f t="shared" si="267"/>
        <v>25</v>
      </c>
      <c r="EC88" s="23">
        <f t="shared" si="268"/>
        <v>23</v>
      </c>
      <c r="ED88" s="23">
        <f t="shared" si="269"/>
        <v>25</v>
      </c>
      <c r="EE88" s="23">
        <f t="shared" si="270"/>
        <v>23</v>
      </c>
      <c r="EF88" s="23">
        <f t="shared" si="271"/>
        <v>25</v>
      </c>
      <c r="EG88" s="23">
        <f t="shared" si="272"/>
        <v>23</v>
      </c>
      <c r="EH88" s="23">
        <f t="shared" si="273"/>
        <v>1</v>
      </c>
      <c r="EI88" s="23">
        <f t="shared" si="274"/>
        <v>0</v>
      </c>
      <c r="EJ88" s="23">
        <f t="shared" si="275"/>
        <v>1</v>
      </c>
      <c r="EK88" s="23" t="e">
        <f t="shared" si="276"/>
        <v>#N/A</v>
      </c>
      <c r="EL88" s="23" t="e">
        <f t="shared" si="277"/>
        <v>#N/A</v>
      </c>
      <c r="EM88" s="23" t="e">
        <f t="shared" si="278"/>
        <v>#N/A</v>
      </c>
      <c r="EN88" s="23" t="e">
        <f t="shared" si="279"/>
        <v>#N/A</v>
      </c>
      <c r="EO88" s="23" t="e">
        <f t="shared" si="280"/>
        <v>#N/A</v>
      </c>
      <c r="EP88" s="23" t="e">
        <f t="shared" si="281"/>
        <v>#N/A</v>
      </c>
      <c r="EQ88" s="23" t="e">
        <f t="shared" si="282"/>
        <v>#N/A</v>
      </c>
      <c r="ER88" s="23" t="e">
        <f t="shared" si="283"/>
        <v>#N/A</v>
      </c>
    </row>
    <row r="89" spans="1:148" x14ac:dyDescent="0.25">
      <c r="A89" s="26"/>
      <c r="B89" s="26"/>
      <c r="C89" s="25"/>
      <c r="D89" s="2"/>
      <c r="E89" s="25"/>
      <c r="F89" s="25"/>
      <c r="G89" s="22" t="e">
        <f t="shared" si="142"/>
        <v>#N/A</v>
      </c>
      <c r="H89" s="23">
        <f t="shared" si="143"/>
        <v>1900</v>
      </c>
      <c r="I89" s="23">
        <f t="shared" si="144"/>
        <v>1</v>
      </c>
      <c r="J89" s="23">
        <f t="shared" si="145"/>
        <v>0</v>
      </c>
      <c r="K89" s="23" t="str">
        <f t="shared" si="146"/>
        <v/>
      </c>
      <c r="L89" s="23" t="str">
        <f t="shared" si="147"/>
        <v/>
      </c>
      <c r="M89" s="23" t="str">
        <f t="shared" si="148"/>
        <v/>
      </c>
      <c r="N89" s="23" t="str">
        <f t="shared" si="149"/>
        <v/>
      </c>
      <c r="O89" s="23" t="str">
        <f t="shared" si="150"/>
        <v/>
      </c>
      <c r="P89" s="23" t="str">
        <f t="shared" si="151"/>
        <v/>
      </c>
      <c r="Q89" s="23" t="str">
        <f t="shared" si="152"/>
        <v/>
      </c>
      <c r="R89" s="23" t="str">
        <f t="shared" si="153"/>
        <v/>
      </c>
      <c r="S89" s="23" t="str">
        <f t="shared" si="154"/>
        <v/>
      </c>
      <c r="T89" s="23" t="str">
        <f t="shared" si="155"/>
        <v/>
      </c>
      <c r="U89" s="23" t="str">
        <f t="shared" si="156"/>
        <v/>
      </c>
      <c r="V89" s="23" t="str">
        <f t="shared" si="157"/>
        <v/>
      </c>
      <c r="W89" s="23" t="str">
        <f t="shared" si="158"/>
        <v/>
      </c>
      <c r="X89" s="23" t="str">
        <f t="shared" si="159"/>
        <v/>
      </c>
      <c r="Y89" s="23" t="str">
        <f t="shared" si="160"/>
        <v/>
      </c>
      <c r="Z89" s="23" t="str">
        <f t="shared" si="161"/>
        <v/>
      </c>
      <c r="AA89" s="23" t="str">
        <f t="shared" si="162"/>
        <v/>
      </c>
      <c r="AB89" s="23" t="str">
        <f t="shared" si="163"/>
        <v/>
      </c>
      <c r="AC89" s="23" t="str">
        <f t="shared" si="164"/>
        <v/>
      </c>
      <c r="AD89" s="23" t="str">
        <f t="shared" si="165"/>
        <v/>
      </c>
      <c r="AE89" s="23" t="str">
        <f t="shared" si="166"/>
        <v/>
      </c>
      <c r="AF89" s="23" t="str">
        <f t="shared" si="167"/>
        <v/>
      </c>
      <c r="AG89" s="23" t="str">
        <f t="shared" si="168"/>
        <v/>
      </c>
      <c r="AH89" s="23" t="str">
        <f t="shared" si="169"/>
        <v/>
      </c>
      <c r="AI89" s="23" t="str">
        <f t="shared" si="170"/>
        <v/>
      </c>
      <c r="AJ89" s="23" t="str">
        <f t="shared" si="171"/>
        <v/>
      </c>
      <c r="AK89" s="23" t="str">
        <f t="shared" si="172"/>
        <v/>
      </c>
      <c r="AL89" s="23" t="str">
        <f t="shared" si="173"/>
        <v/>
      </c>
      <c r="AM89" s="23" t="str">
        <f t="shared" si="174"/>
        <v/>
      </c>
      <c r="AN89" s="23" t="str">
        <f t="shared" si="175"/>
        <v/>
      </c>
      <c r="AO89" s="23" t="str">
        <f t="shared" si="176"/>
        <v/>
      </c>
      <c r="AP89" s="23" t="str">
        <f t="shared" si="177"/>
        <v/>
      </c>
      <c r="AQ89" s="23" t="str">
        <f t="shared" si="178"/>
        <v/>
      </c>
      <c r="AR89" s="23" t="str">
        <f t="shared" si="179"/>
        <v/>
      </c>
      <c r="AS89" s="23" t="str">
        <f t="shared" si="180"/>
        <v/>
      </c>
      <c r="AT89" s="23" t="str">
        <f t="shared" si="181"/>
        <v/>
      </c>
      <c r="AU89" s="23" t="str">
        <f t="shared" si="182"/>
        <v/>
      </c>
      <c r="AV89" s="23" t="str">
        <f t="shared" si="183"/>
        <v/>
      </c>
      <c r="AW89" s="23" t="str">
        <f t="shared" si="184"/>
        <v/>
      </c>
      <c r="AX89" s="23" t="str">
        <f t="shared" si="185"/>
        <v/>
      </c>
      <c r="AY89" s="23" t="str">
        <f t="shared" si="186"/>
        <v/>
      </c>
      <c r="AZ89" s="23" t="str">
        <f t="shared" si="187"/>
        <v/>
      </c>
      <c r="BA89" s="23" t="str">
        <f t="shared" si="188"/>
        <v/>
      </c>
      <c r="BB89" s="23" t="str">
        <f t="shared" si="189"/>
        <v/>
      </c>
      <c r="BC89" s="23" t="str">
        <f t="shared" si="190"/>
        <v/>
      </c>
      <c r="BD89" s="23" t="str">
        <f t="shared" si="191"/>
        <v/>
      </c>
      <c r="BE89" s="23" t="str">
        <f t="shared" si="192"/>
        <v/>
      </c>
      <c r="BF89" s="23" t="str">
        <f t="shared" si="193"/>
        <v/>
      </c>
      <c r="BG89" s="23" t="str">
        <f t="shared" si="194"/>
        <v/>
      </c>
      <c r="BH89" s="23" t="str">
        <f t="shared" si="195"/>
        <v/>
      </c>
      <c r="BI89" s="23" t="str">
        <f t="shared" si="196"/>
        <v/>
      </c>
      <c r="BJ89" s="23" t="str">
        <f t="shared" si="197"/>
        <v/>
      </c>
      <c r="BK89" s="23" t="str">
        <f t="shared" si="198"/>
        <v/>
      </c>
      <c r="BL89" s="23" t="str">
        <f t="shared" si="199"/>
        <v/>
      </c>
      <c r="BM89" s="23" t="str">
        <f t="shared" si="200"/>
        <v/>
      </c>
      <c r="BN89" s="23" t="str">
        <f t="shared" si="201"/>
        <v/>
      </c>
      <c r="BO89" s="23" t="str">
        <f t="shared" si="202"/>
        <v/>
      </c>
      <c r="BP89" s="23" t="str">
        <f t="shared" si="203"/>
        <v/>
      </c>
      <c r="BQ89" s="23" t="str">
        <f t="shared" si="204"/>
        <v/>
      </c>
      <c r="BR89" s="23" t="str">
        <f t="shared" si="205"/>
        <v/>
      </c>
      <c r="BS89" s="23" t="str">
        <f t="shared" si="206"/>
        <v/>
      </c>
      <c r="BT89" s="23" t="str">
        <f t="shared" si="207"/>
        <v/>
      </c>
      <c r="BU89" s="23" t="str">
        <f t="shared" si="208"/>
        <v/>
      </c>
      <c r="BV89" s="23" t="str">
        <f t="shared" si="209"/>
        <v/>
      </c>
      <c r="BW89" s="23" t="str">
        <f t="shared" si="210"/>
        <v/>
      </c>
      <c r="BX89" s="23" t="str">
        <f t="shared" si="211"/>
        <v/>
      </c>
      <c r="BY89" s="23" t="str">
        <f t="shared" si="212"/>
        <v/>
      </c>
      <c r="BZ89" s="23" t="str">
        <f t="shared" si="213"/>
        <v/>
      </c>
      <c r="CA89" s="23" t="str">
        <f t="shared" si="214"/>
        <v/>
      </c>
      <c r="CB89" s="23" t="str">
        <f t="shared" si="215"/>
        <v/>
      </c>
      <c r="CC89" s="23" t="str">
        <f t="shared" si="216"/>
        <v/>
      </c>
      <c r="CD89" s="23" t="str">
        <f t="shared" si="217"/>
        <v/>
      </c>
      <c r="CE89" s="23" t="str">
        <f t="shared" si="218"/>
        <v/>
      </c>
      <c r="CF89" s="23" t="str">
        <f t="shared" si="219"/>
        <v/>
      </c>
      <c r="CG89" s="23" t="str">
        <f t="shared" si="220"/>
        <v/>
      </c>
      <c r="CH89" s="23" t="str">
        <f t="shared" si="221"/>
        <v/>
      </c>
      <c r="CI89" s="23" t="str">
        <f t="shared" si="222"/>
        <v/>
      </c>
      <c r="CJ89" s="23" t="str">
        <f t="shared" si="223"/>
        <v/>
      </c>
      <c r="CK89" s="23" t="str">
        <f t="shared" si="224"/>
        <v/>
      </c>
      <c r="CL89" s="23" t="str">
        <f t="shared" si="225"/>
        <v/>
      </c>
      <c r="CM89" s="23" t="str">
        <f t="shared" si="226"/>
        <v/>
      </c>
      <c r="CN89" s="23" t="str">
        <f t="shared" si="227"/>
        <v/>
      </c>
      <c r="CO89" s="23" t="str">
        <f t="shared" si="228"/>
        <v/>
      </c>
      <c r="CP89" s="23" t="str">
        <f t="shared" si="229"/>
        <v/>
      </c>
      <c r="CQ89" s="23" t="str">
        <f t="shared" si="230"/>
        <v/>
      </c>
      <c r="CR89" s="23" t="str">
        <f t="shared" si="231"/>
        <v/>
      </c>
      <c r="CS89" s="23" t="str">
        <f t="shared" si="232"/>
        <v/>
      </c>
      <c r="CT89" s="23" t="str">
        <f t="shared" si="233"/>
        <v/>
      </c>
      <c r="CU89" s="23" t="str">
        <f t="shared" si="234"/>
        <v/>
      </c>
      <c r="CV89" s="23" t="str">
        <f t="shared" si="235"/>
        <v/>
      </c>
      <c r="CW89" s="23" t="str">
        <f t="shared" si="236"/>
        <v/>
      </c>
      <c r="CX89" s="23" t="str">
        <f t="shared" si="237"/>
        <v/>
      </c>
      <c r="CY89" s="23" t="str">
        <f t="shared" si="238"/>
        <v/>
      </c>
      <c r="CZ89" s="23" t="str">
        <f t="shared" si="239"/>
        <v/>
      </c>
      <c r="DA89" s="23" t="str">
        <f t="shared" si="240"/>
        <v/>
      </c>
      <c r="DB89" s="23" t="str">
        <f t="shared" si="241"/>
        <v/>
      </c>
      <c r="DC89" s="23" t="e">
        <f t="shared" si="242"/>
        <v>#N/A</v>
      </c>
      <c r="DD89" s="23" t="str">
        <f t="shared" si="243"/>
        <v>00</v>
      </c>
      <c r="DE89" s="23" t="str">
        <f t="shared" si="244"/>
        <v>A</v>
      </c>
      <c r="DF89" s="23" t="e">
        <f t="shared" si="245"/>
        <v>#N/A</v>
      </c>
      <c r="DG89" s="23" t="str">
        <f t="shared" si="246"/>
        <v/>
      </c>
      <c r="DH89" s="23" t="str">
        <f t="shared" si="247"/>
        <v/>
      </c>
      <c r="DI89" s="23" t="str">
        <f t="shared" si="248"/>
        <v/>
      </c>
      <c r="DJ89" s="23" t="str">
        <f t="shared" si="249"/>
        <v/>
      </c>
      <c r="DK89" s="23" t="str">
        <f t="shared" si="250"/>
        <v>XXX</v>
      </c>
      <c r="DL89" s="23" t="str">
        <f t="shared" si="251"/>
        <v>XXX</v>
      </c>
      <c r="DM89" s="23" t="str">
        <f t="shared" si="252"/>
        <v>X</v>
      </c>
      <c r="DN89" s="23" t="str">
        <f t="shared" si="253"/>
        <v>X</v>
      </c>
      <c r="DO89" s="23" t="str">
        <f t="shared" si="254"/>
        <v>X</v>
      </c>
      <c r="DP89" s="23" t="str">
        <f t="shared" si="255"/>
        <v>X</v>
      </c>
      <c r="DQ89" s="23" t="str">
        <f t="shared" si="256"/>
        <v>X</v>
      </c>
      <c r="DR89" s="23" t="str">
        <f t="shared" si="257"/>
        <v>X</v>
      </c>
      <c r="DS89" s="23" t="str">
        <f t="shared" si="258"/>
        <v>0</v>
      </c>
      <c r="DT89" s="23" t="str">
        <f t="shared" si="259"/>
        <v>0</v>
      </c>
      <c r="DU89" s="23" t="str">
        <f t="shared" si="260"/>
        <v>A</v>
      </c>
      <c r="DV89" s="23" t="e">
        <f t="shared" si="261"/>
        <v>#N/A</v>
      </c>
      <c r="DW89" s="23" t="e">
        <f t="shared" si="262"/>
        <v>#N/A</v>
      </c>
      <c r="DX89" s="23" t="e">
        <f t="shared" si="263"/>
        <v>#N/A</v>
      </c>
      <c r="DY89" s="23" t="e">
        <f t="shared" si="264"/>
        <v>#N/A</v>
      </c>
      <c r="DZ89" s="23" t="e">
        <f t="shared" si="265"/>
        <v>#N/A</v>
      </c>
      <c r="EA89" s="23" t="e">
        <f t="shared" si="266"/>
        <v>#N/A</v>
      </c>
      <c r="EB89" s="23">
        <f t="shared" si="267"/>
        <v>25</v>
      </c>
      <c r="EC89" s="23">
        <f t="shared" si="268"/>
        <v>23</v>
      </c>
      <c r="ED89" s="23">
        <f t="shared" si="269"/>
        <v>25</v>
      </c>
      <c r="EE89" s="23">
        <f t="shared" si="270"/>
        <v>23</v>
      </c>
      <c r="EF89" s="23">
        <f t="shared" si="271"/>
        <v>25</v>
      </c>
      <c r="EG89" s="23">
        <f t="shared" si="272"/>
        <v>23</v>
      </c>
      <c r="EH89" s="23">
        <f t="shared" si="273"/>
        <v>1</v>
      </c>
      <c r="EI89" s="23">
        <f t="shared" si="274"/>
        <v>0</v>
      </c>
      <c r="EJ89" s="23">
        <f t="shared" si="275"/>
        <v>1</v>
      </c>
      <c r="EK89" s="23" t="e">
        <f t="shared" si="276"/>
        <v>#N/A</v>
      </c>
      <c r="EL89" s="23" t="e">
        <f t="shared" si="277"/>
        <v>#N/A</v>
      </c>
      <c r="EM89" s="23" t="e">
        <f t="shared" si="278"/>
        <v>#N/A</v>
      </c>
      <c r="EN89" s="23" t="e">
        <f t="shared" si="279"/>
        <v>#N/A</v>
      </c>
      <c r="EO89" s="23" t="e">
        <f t="shared" si="280"/>
        <v>#N/A</v>
      </c>
      <c r="EP89" s="23" t="e">
        <f t="shared" si="281"/>
        <v>#N/A</v>
      </c>
      <c r="EQ89" s="23" t="e">
        <f t="shared" si="282"/>
        <v>#N/A</v>
      </c>
      <c r="ER89" s="23" t="e">
        <f t="shared" si="283"/>
        <v>#N/A</v>
      </c>
    </row>
    <row r="90" spans="1:148" x14ac:dyDescent="0.25">
      <c r="A90" s="26"/>
      <c r="B90" s="26"/>
      <c r="C90" s="25"/>
      <c r="D90" s="2"/>
      <c r="E90" s="25"/>
      <c r="F90" s="25"/>
      <c r="G90" s="22" t="e">
        <f t="shared" si="142"/>
        <v>#N/A</v>
      </c>
      <c r="H90" s="23">
        <f t="shared" si="143"/>
        <v>1900</v>
      </c>
      <c r="I90" s="23">
        <f t="shared" si="144"/>
        <v>1</v>
      </c>
      <c r="J90" s="23">
        <f t="shared" si="145"/>
        <v>0</v>
      </c>
      <c r="K90" s="23" t="str">
        <f t="shared" si="146"/>
        <v/>
      </c>
      <c r="L90" s="23" t="str">
        <f t="shared" si="147"/>
        <v/>
      </c>
      <c r="M90" s="23" t="str">
        <f t="shared" si="148"/>
        <v/>
      </c>
      <c r="N90" s="23" t="str">
        <f t="shared" si="149"/>
        <v/>
      </c>
      <c r="O90" s="23" t="str">
        <f t="shared" si="150"/>
        <v/>
      </c>
      <c r="P90" s="23" t="str">
        <f t="shared" si="151"/>
        <v/>
      </c>
      <c r="Q90" s="23" t="str">
        <f t="shared" si="152"/>
        <v/>
      </c>
      <c r="R90" s="23" t="str">
        <f t="shared" si="153"/>
        <v/>
      </c>
      <c r="S90" s="23" t="str">
        <f t="shared" si="154"/>
        <v/>
      </c>
      <c r="T90" s="23" t="str">
        <f t="shared" si="155"/>
        <v/>
      </c>
      <c r="U90" s="23" t="str">
        <f t="shared" si="156"/>
        <v/>
      </c>
      <c r="V90" s="23" t="str">
        <f t="shared" si="157"/>
        <v/>
      </c>
      <c r="W90" s="23" t="str">
        <f t="shared" si="158"/>
        <v/>
      </c>
      <c r="X90" s="23" t="str">
        <f t="shared" si="159"/>
        <v/>
      </c>
      <c r="Y90" s="23" t="str">
        <f t="shared" si="160"/>
        <v/>
      </c>
      <c r="Z90" s="23" t="str">
        <f t="shared" si="161"/>
        <v/>
      </c>
      <c r="AA90" s="23" t="str">
        <f t="shared" si="162"/>
        <v/>
      </c>
      <c r="AB90" s="23" t="str">
        <f t="shared" si="163"/>
        <v/>
      </c>
      <c r="AC90" s="23" t="str">
        <f t="shared" si="164"/>
        <v/>
      </c>
      <c r="AD90" s="23" t="str">
        <f t="shared" si="165"/>
        <v/>
      </c>
      <c r="AE90" s="23" t="str">
        <f t="shared" si="166"/>
        <v/>
      </c>
      <c r="AF90" s="23" t="str">
        <f t="shared" si="167"/>
        <v/>
      </c>
      <c r="AG90" s="23" t="str">
        <f t="shared" si="168"/>
        <v/>
      </c>
      <c r="AH90" s="23" t="str">
        <f t="shared" si="169"/>
        <v/>
      </c>
      <c r="AI90" s="23" t="str">
        <f t="shared" si="170"/>
        <v/>
      </c>
      <c r="AJ90" s="23" t="str">
        <f t="shared" si="171"/>
        <v/>
      </c>
      <c r="AK90" s="23" t="str">
        <f t="shared" si="172"/>
        <v/>
      </c>
      <c r="AL90" s="23" t="str">
        <f t="shared" si="173"/>
        <v/>
      </c>
      <c r="AM90" s="23" t="str">
        <f t="shared" si="174"/>
        <v/>
      </c>
      <c r="AN90" s="23" t="str">
        <f t="shared" si="175"/>
        <v/>
      </c>
      <c r="AO90" s="23" t="str">
        <f t="shared" si="176"/>
        <v/>
      </c>
      <c r="AP90" s="23" t="str">
        <f t="shared" si="177"/>
        <v/>
      </c>
      <c r="AQ90" s="23" t="str">
        <f t="shared" si="178"/>
        <v/>
      </c>
      <c r="AR90" s="23" t="str">
        <f t="shared" si="179"/>
        <v/>
      </c>
      <c r="AS90" s="23" t="str">
        <f t="shared" si="180"/>
        <v/>
      </c>
      <c r="AT90" s="23" t="str">
        <f t="shared" si="181"/>
        <v/>
      </c>
      <c r="AU90" s="23" t="str">
        <f t="shared" si="182"/>
        <v/>
      </c>
      <c r="AV90" s="23" t="str">
        <f t="shared" si="183"/>
        <v/>
      </c>
      <c r="AW90" s="23" t="str">
        <f t="shared" si="184"/>
        <v/>
      </c>
      <c r="AX90" s="23" t="str">
        <f t="shared" si="185"/>
        <v/>
      </c>
      <c r="AY90" s="23" t="str">
        <f t="shared" si="186"/>
        <v/>
      </c>
      <c r="AZ90" s="23" t="str">
        <f t="shared" si="187"/>
        <v/>
      </c>
      <c r="BA90" s="23" t="str">
        <f t="shared" si="188"/>
        <v/>
      </c>
      <c r="BB90" s="23" t="str">
        <f t="shared" si="189"/>
        <v/>
      </c>
      <c r="BC90" s="23" t="str">
        <f t="shared" si="190"/>
        <v/>
      </c>
      <c r="BD90" s="23" t="str">
        <f t="shared" si="191"/>
        <v/>
      </c>
      <c r="BE90" s="23" t="str">
        <f t="shared" si="192"/>
        <v/>
      </c>
      <c r="BF90" s="23" t="str">
        <f t="shared" si="193"/>
        <v/>
      </c>
      <c r="BG90" s="23" t="str">
        <f t="shared" si="194"/>
        <v/>
      </c>
      <c r="BH90" s="23" t="str">
        <f t="shared" si="195"/>
        <v/>
      </c>
      <c r="BI90" s="23" t="str">
        <f t="shared" si="196"/>
        <v/>
      </c>
      <c r="BJ90" s="23" t="str">
        <f t="shared" si="197"/>
        <v/>
      </c>
      <c r="BK90" s="23" t="str">
        <f t="shared" si="198"/>
        <v/>
      </c>
      <c r="BL90" s="23" t="str">
        <f t="shared" si="199"/>
        <v/>
      </c>
      <c r="BM90" s="23" t="str">
        <f t="shared" si="200"/>
        <v/>
      </c>
      <c r="BN90" s="23" t="str">
        <f t="shared" si="201"/>
        <v/>
      </c>
      <c r="BO90" s="23" t="str">
        <f t="shared" si="202"/>
        <v/>
      </c>
      <c r="BP90" s="23" t="str">
        <f t="shared" si="203"/>
        <v/>
      </c>
      <c r="BQ90" s="23" t="str">
        <f t="shared" si="204"/>
        <v/>
      </c>
      <c r="BR90" s="23" t="str">
        <f t="shared" si="205"/>
        <v/>
      </c>
      <c r="BS90" s="23" t="str">
        <f t="shared" si="206"/>
        <v/>
      </c>
      <c r="BT90" s="23" t="str">
        <f t="shared" si="207"/>
        <v/>
      </c>
      <c r="BU90" s="23" t="str">
        <f t="shared" si="208"/>
        <v/>
      </c>
      <c r="BV90" s="23" t="str">
        <f t="shared" si="209"/>
        <v/>
      </c>
      <c r="BW90" s="23" t="str">
        <f t="shared" si="210"/>
        <v/>
      </c>
      <c r="BX90" s="23" t="str">
        <f t="shared" si="211"/>
        <v/>
      </c>
      <c r="BY90" s="23" t="str">
        <f t="shared" si="212"/>
        <v/>
      </c>
      <c r="BZ90" s="23" t="str">
        <f t="shared" si="213"/>
        <v/>
      </c>
      <c r="CA90" s="23" t="str">
        <f t="shared" si="214"/>
        <v/>
      </c>
      <c r="CB90" s="23" t="str">
        <f t="shared" si="215"/>
        <v/>
      </c>
      <c r="CC90" s="23" t="str">
        <f t="shared" si="216"/>
        <v/>
      </c>
      <c r="CD90" s="23" t="str">
        <f t="shared" si="217"/>
        <v/>
      </c>
      <c r="CE90" s="23" t="str">
        <f t="shared" si="218"/>
        <v/>
      </c>
      <c r="CF90" s="23" t="str">
        <f t="shared" si="219"/>
        <v/>
      </c>
      <c r="CG90" s="23" t="str">
        <f t="shared" si="220"/>
        <v/>
      </c>
      <c r="CH90" s="23" t="str">
        <f t="shared" si="221"/>
        <v/>
      </c>
      <c r="CI90" s="23" t="str">
        <f t="shared" si="222"/>
        <v/>
      </c>
      <c r="CJ90" s="23" t="str">
        <f t="shared" si="223"/>
        <v/>
      </c>
      <c r="CK90" s="23" t="str">
        <f t="shared" si="224"/>
        <v/>
      </c>
      <c r="CL90" s="23" t="str">
        <f t="shared" si="225"/>
        <v/>
      </c>
      <c r="CM90" s="23" t="str">
        <f t="shared" si="226"/>
        <v/>
      </c>
      <c r="CN90" s="23" t="str">
        <f t="shared" si="227"/>
        <v/>
      </c>
      <c r="CO90" s="23" t="str">
        <f t="shared" si="228"/>
        <v/>
      </c>
      <c r="CP90" s="23" t="str">
        <f t="shared" si="229"/>
        <v/>
      </c>
      <c r="CQ90" s="23" t="str">
        <f t="shared" si="230"/>
        <v/>
      </c>
      <c r="CR90" s="23" t="str">
        <f t="shared" si="231"/>
        <v/>
      </c>
      <c r="CS90" s="23" t="str">
        <f t="shared" si="232"/>
        <v/>
      </c>
      <c r="CT90" s="23" t="str">
        <f t="shared" si="233"/>
        <v/>
      </c>
      <c r="CU90" s="23" t="str">
        <f t="shared" si="234"/>
        <v/>
      </c>
      <c r="CV90" s="23" t="str">
        <f t="shared" si="235"/>
        <v/>
      </c>
      <c r="CW90" s="23" t="str">
        <f t="shared" si="236"/>
        <v/>
      </c>
      <c r="CX90" s="23" t="str">
        <f t="shared" si="237"/>
        <v/>
      </c>
      <c r="CY90" s="23" t="str">
        <f t="shared" si="238"/>
        <v/>
      </c>
      <c r="CZ90" s="23" t="str">
        <f t="shared" si="239"/>
        <v/>
      </c>
      <c r="DA90" s="23" t="str">
        <f t="shared" si="240"/>
        <v/>
      </c>
      <c r="DB90" s="23" t="str">
        <f t="shared" si="241"/>
        <v/>
      </c>
      <c r="DC90" s="23" t="e">
        <f t="shared" si="242"/>
        <v>#N/A</v>
      </c>
      <c r="DD90" s="23" t="str">
        <f t="shared" si="243"/>
        <v>00</v>
      </c>
      <c r="DE90" s="23" t="str">
        <f t="shared" si="244"/>
        <v>A</v>
      </c>
      <c r="DF90" s="23" t="e">
        <f t="shared" si="245"/>
        <v>#N/A</v>
      </c>
      <c r="DG90" s="23" t="str">
        <f t="shared" si="246"/>
        <v/>
      </c>
      <c r="DH90" s="23" t="str">
        <f t="shared" si="247"/>
        <v/>
      </c>
      <c r="DI90" s="23" t="str">
        <f t="shared" si="248"/>
        <v/>
      </c>
      <c r="DJ90" s="23" t="str">
        <f t="shared" si="249"/>
        <v/>
      </c>
      <c r="DK90" s="23" t="str">
        <f t="shared" si="250"/>
        <v>XXX</v>
      </c>
      <c r="DL90" s="23" t="str">
        <f t="shared" si="251"/>
        <v>XXX</v>
      </c>
      <c r="DM90" s="23" t="str">
        <f t="shared" si="252"/>
        <v>X</v>
      </c>
      <c r="DN90" s="23" t="str">
        <f t="shared" si="253"/>
        <v>X</v>
      </c>
      <c r="DO90" s="23" t="str">
        <f t="shared" si="254"/>
        <v>X</v>
      </c>
      <c r="DP90" s="23" t="str">
        <f t="shared" si="255"/>
        <v>X</v>
      </c>
      <c r="DQ90" s="23" t="str">
        <f t="shared" si="256"/>
        <v>X</v>
      </c>
      <c r="DR90" s="23" t="str">
        <f t="shared" si="257"/>
        <v>X</v>
      </c>
      <c r="DS90" s="23" t="str">
        <f t="shared" si="258"/>
        <v>0</v>
      </c>
      <c r="DT90" s="23" t="str">
        <f t="shared" si="259"/>
        <v>0</v>
      </c>
      <c r="DU90" s="23" t="str">
        <f t="shared" si="260"/>
        <v>A</v>
      </c>
      <c r="DV90" s="23" t="e">
        <f t="shared" si="261"/>
        <v>#N/A</v>
      </c>
      <c r="DW90" s="23" t="e">
        <f t="shared" si="262"/>
        <v>#N/A</v>
      </c>
      <c r="DX90" s="23" t="e">
        <f t="shared" si="263"/>
        <v>#N/A</v>
      </c>
      <c r="DY90" s="23" t="e">
        <f t="shared" si="264"/>
        <v>#N/A</v>
      </c>
      <c r="DZ90" s="23" t="e">
        <f t="shared" si="265"/>
        <v>#N/A</v>
      </c>
      <c r="EA90" s="23" t="e">
        <f t="shared" si="266"/>
        <v>#N/A</v>
      </c>
      <c r="EB90" s="23">
        <f t="shared" si="267"/>
        <v>25</v>
      </c>
      <c r="EC90" s="23">
        <f t="shared" si="268"/>
        <v>23</v>
      </c>
      <c r="ED90" s="23">
        <f t="shared" si="269"/>
        <v>25</v>
      </c>
      <c r="EE90" s="23">
        <f t="shared" si="270"/>
        <v>23</v>
      </c>
      <c r="EF90" s="23">
        <f t="shared" si="271"/>
        <v>25</v>
      </c>
      <c r="EG90" s="23">
        <f t="shared" si="272"/>
        <v>23</v>
      </c>
      <c r="EH90" s="23">
        <f t="shared" si="273"/>
        <v>1</v>
      </c>
      <c r="EI90" s="23">
        <f t="shared" si="274"/>
        <v>0</v>
      </c>
      <c r="EJ90" s="23">
        <f t="shared" si="275"/>
        <v>1</v>
      </c>
      <c r="EK90" s="23" t="e">
        <f t="shared" si="276"/>
        <v>#N/A</v>
      </c>
      <c r="EL90" s="23" t="e">
        <f t="shared" si="277"/>
        <v>#N/A</v>
      </c>
      <c r="EM90" s="23" t="e">
        <f t="shared" si="278"/>
        <v>#N/A</v>
      </c>
      <c r="EN90" s="23" t="e">
        <f t="shared" si="279"/>
        <v>#N/A</v>
      </c>
      <c r="EO90" s="23" t="e">
        <f t="shared" si="280"/>
        <v>#N/A</v>
      </c>
      <c r="EP90" s="23" t="e">
        <f t="shared" si="281"/>
        <v>#N/A</v>
      </c>
      <c r="EQ90" s="23" t="e">
        <f t="shared" si="282"/>
        <v>#N/A</v>
      </c>
      <c r="ER90" s="23" t="e">
        <f t="shared" si="283"/>
        <v>#N/A</v>
      </c>
    </row>
    <row r="91" spans="1:148" x14ac:dyDescent="0.25">
      <c r="A91" s="26"/>
      <c r="B91" s="26"/>
      <c r="C91" s="25"/>
      <c r="D91" s="2"/>
      <c r="E91" s="25"/>
      <c r="F91" s="25"/>
      <c r="G91" s="22" t="e">
        <f t="shared" si="142"/>
        <v>#N/A</v>
      </c>
      <c r="H91" s="23">
        <f t="shared" si="143"/>
        <v>1900</v>
      </c>
      <c r="I91" s="23">
        <f t="shared" si="144"/>
        <v>1</v>
      </c>
      <c r="J91" s="23">
        <f t="shared" si="145"/>
        <v>0</v>
      </c>
      <c r="K91" s="23" t="str">
        <f t="shared" si="146"/>
        <v/>
      </c>
      <c r="L91" s="23" t="str">
        <f t="shared" si="147"/>
        <v/>
      </c>
      <c r="M91" s="23" t="str">
        <f t="shared" si="148"/>
        <v/>
      </c>
      <c r="N91" s="23" t="str">
        <f t="shared" si="149"/>
        <v/>
      </c>
      <c r="O91" s="23" t="str">
        <f t="shared" si="150"/>
        <v/>
      </c>
      <c r="P91" s="23" t="str">
        <f t="shared" si="151"/>
        <v/>
      </c>
      <c r="Q91" s="23" t="str">
        <f t="shared" si="152"/>
        <v/>
      </c>
      <c r="R91" s="23" t="str">
        <f t="shared" si="153"/>
        <v/>
      </c>
      <c r="S91" s="23" t="str">
        <f t="shared" si="154"/>
        <v/>
      </c>
      <c r="T91" s="23" t="str">
        <f t="shared" si="155"/>
        <v/>
      </c>
      <c r="U91" s="23" t="str">
        <f t="shared" si="156"/>
        <v/>
      </c>
      <c r="V91" s="23" t="str">
        <f t="shared" si="157"/>
        <v/>
      </c>
      <c r="W91" s="23" t="str">
        <f t="shared" si="158"/>
        <v/>
      </c>
      <c r="X91" s="23" t="str">
        <f t="shared" si="159"/>
        <v/>
      </c>
      <c r="Y91" s="23" t="str">
        <f t="shared" si="160"/>
        <v/>
      </c>
      <c r="Z91" s="23" t="str">
        <f t="shared" si="161"/>
        <v/>
      </c>
      <c r="AA91" s="23" t="str">
        <f t="shared" si="162"/>
        <v/>
      </c>
      <c r="AB91" s="23" t="str">
        <f t="shared" si="163"/>
        <v/>
      </c>
      <c r="AC91" s="23" t="str">
        <f t="shared" si="164"/>
        <v/>
      </c>
      <c r="AD91" s="23" t="str">
        <f t="shared" si="165"/>
        <v/>
      </c>
      <c r="AE91" s="23" t="str">
        <f t="shared" si="166"/>
        <v/>
      </c>
      <c r="AF91" s="23" t="str">
        <f t="shared" si="167"/>
        <v/>
      </c>
      <c r="AG91" s="23" t="str">
        <f t="shared" si="168"/>
        <v/>
      </c>
      <c r="AH91" s="23" t="str">
        <f t="shared" si="169"/>
        <v/>
      </c>
      <c r="AI91" s="23" t="str">
        <f t="shared" si="170"/>
        <v/>
      </c>
      <c r="AJ91" s="23" t="str">
        <f t="shared" si="171"/>
        <v/>
      </c>
      <c r="AK91" s="23" t="str">
        <f t="shared" si="172"/>
        <v/>
      </c>
      <c r="AL91" s="23" t="str">
        <f t="shared" si="173"/>
        <v/>
      </c>
      <c r="AM91" s="23" t="str">
        <f t="shared" si="174"/>
        <v/>
      </c>
      <c r="AN91" s="23" t="str">
        <f t="shared" si="175"/>
        <v/>
      </c>
      <c r="AO91" s="23" t="str">
        <f t="shared" si="176"/>
        <v/>
      </c>
      <c r="AP91" s="23" t="str">
        <f t="shared" si="177"/>
        <v/>
      </c>
      <c r="AQ91" s="23" t="str">
        <f t="shared" si="178"/>
        <v/>
      </c>
      <c r="AR91" s="23" t="str">
        <f t="shared" si="179"/>
        <v/>
      </c>
      <c r="AS91" s="23" t="str">
        <f t="shared" si="180"/>
        <v/>
      </c>
      <c r="AT91" s="23" t="str">
        <f t="shared" si="181"/>
        <v/>
      </c>
      <c r="AU91" s="23" t="str">
        <f t="shared" si="182"/>
        <v/>
      </c>
      <c r="AV91" s="23" t="str">
        <f t="shared" si="183"/>
        <v/>
      </c>
      <c r="AW91" s="23" t="str">
        <f t="shared" si="184"/>
        <v/>
      </c>
      <c r="AX91" s="23" t="str">
        <f t="shared" si="185"/>
        <v/>
      </c>
      <c r="AY91" s="23" t="str">
        <f t="shared" si="186"/>
        <v/>
      </c>
      <c r="AZ91" s="23" t="str">
        <f t="shared" si="187"/>
        <v/>
      </c>
      <c r="BA91" s="23" t="str">
        <f t="shared" si="188"/>
        <v/>
      </c>
      <c r="BB91" s="23" t="str">
        <f t="shared" si="189"/>
        <v/>
      </c>
      <c r="BC91" s="23" t="str">
        <f t="shared" si="190"/>
        <v/>
      </c>
      <c r="BD91" s="23" t="str">
        <f t="shared" si="191"/>
        <v/>
      </c>
      <c r="BE91" s="23" t="str">
        <f t="shared" si="192"/>
        <v/>
      </c>
      <c r="BF91" s="23" t="str">
        <f t="shared" si="193"/>
        <v/>
      </c>
      <c r="BG91" s="23" t="str">
        <f t="shared" si="194"/>
        <v/>
      </c>
      <c r="BH91" s="23" t="str">
        <f t="shared" si="195"/>
        <v/>
      </c>
      <c r="BI91" s="23" t="str">
        <f t="shared" si="196"/>
        <v/>
      </c>
      <c r="BJ91" s="23" t="str">
        <f t="shared" si="197"/>
        <v/>
      </c>
      <c r="BK91" s="23" t="str">
        <f t="shared" si="198"/>
        <v/>
      </c>
      <c r="BL91" s="23" t="str">
        <f t="shared" si="199"/>
        <v/>
      </c>
      <c r="BM91" s="23" t="str">
        <f t="shared" si="200"/>
        <v/>
      </c>
      <c r="BN91" s="23" t="str">
        <f t="shared" si="201"/>
        <v/>
      </c>
      <c r="BO91" s="23" t="str">
        <f t="shared" si="202"/>
        <v/>
      </c>
      <c r="BP91" s="23" t="str">
        <f t="shared" si="203"/>
        <v/>
      </c>
      <c r="BQ91" s="23" t="str">
        <f t="shared" si="204"/>
        <v/>
      </c>
      <c r="BR91" s="23" t="str">
        <f t="shared" si="205"/>
        <v/>
      </c>
      <c r="BS91" s="23" t="str">
        <f t="shared" si="206"/>
        <v/>
      </c>
      <c r="BT91" s="23" t="str">
        <f t="shared" si="207"/>
        <v/>
      </c>
      <c r="BU91" s="23" t="str">
        <f t="shared" si="208"/>
        <v/>
      </c>
      <c r="BV91" s="23" t="str">
        <f t="shared" si="209"/>
        <v/>
      </c>
      <c r="BW91" s="23" t="str">
        <f t="shared" si="210"/>
        <v/>
      </c>
      <c r="BX91" s="23" t="str">
        <f t="shared" si="211"/>
        <v/>
      </c>
      <c r="BY91" s="23" t="str">
        <f t="shared" si="212"/>
        <v/>
      </c>
      <c r="BZ91" s="23" t="str">
        <f t="shared" si="213"/>
        <v/>
      </c>
      <c r="CA91" s="23" t="str">
        <f t="shared" si="214"/>
        <v/>
      </c>
      <c r="CB91" s="23" t="str">
        <f t="shared" si="215"/>
        <v/>
      </c>
      <c r="CC91" s="23" t="str">
        <f t="shared" si="216"/>
        <v/>
      </c>
      <c r="CD91" s="23" t="str">
        <f t="shared" si="217"/>
        <v/>
      </c>
      <c r="CE91" s="23" t="str">
        <f t="shared" si="218"/>
        <v/>
      </c>
      <c r="CF91" s="23" t="str">
        <f t="shared" si="219"/>
        <v/>
      </c>
      <c r="CG91" s="23" t="str">
        <f t="shared" si="220"/>
        <v/>
      </c>
      <c r="CH91" s="23" t="str">
        <f t="shared" si="221"/>
        <v/>
      </c>
      <c r="CI91" s="23" t="str">
        <f t="shared" si="222"/>
        <v/>
      </c>
      <c r="CJ91" s="23" t="str">
        <f t="shared" si="223"/>
        <v/>
      </c>
      <c r="CK91" s="23" t="str">
        <f t="shared" si="224"/>
        <v/>
      </c>
      <c r="CL91" s="23" t="str">
        <f t="shared" si="225"/>
        <v/>
      </c>
      <c r="CM91" s="23" t="str">
        <f t="shared" si="226"/>
        <v/>
      </c>
      <c r="CN91" s="23" t="str">
        <f t="shared" si="227"/>
        <v/>
      </c>
      <c r="CO91" s="23" t="str">
        <f t="shared" si="228"/>
        <v/>
      </c>
      <c r="CP91" s="23" t="str">
        <f t="shared" si="229"/>
        <v/>
      </c>
      <c r="CQ91" s="23" t="str">
        <f t="shared" si="230"/>
        <v/>
      </c>
      <c r="CR91" s="23" t="str">
        <f t="shared" si="231"/>
        <v/>
      </c>
      <c r="CS91" s="23" t="str">
        <f t="shared" si="232"/>
        <v/>
      </c>
      <c r="CT91" s="23" t="str">
        <f t="shared" si="233"/>
        <v/>
      </c>
      <c r="CU91" s="23" t="str">
        <f t="shared" si="234"/>
        <v/>
      </c>
      <c r="CV91" s="23" t="str">
        <f t="shared" si="235"/>
        <v/>
      </c>
      <c r="CW91" s="23" t="str">
        <f t="shared" si="236"/>
        <v/>
      </c>
      <c r="CX91" s="23" t="str">
        <f t="shared" si="237"/>
        <v/>
      </c>
      <c r="CY91" s="23" t="str">
        <f t="shared" si="238"/>
        <v/>
      </c>
      <c r="CZ91" s="23" t="str">
        <f t="shared" si="239"/>
        <v/>
      </c>
      <c r="DA91" s="23" t="str">
        <f t="shared" si="240"/>
        <v/>
      </c>
      <c r="DB91" s="23" t="str">
        <f t="shared" si="241"/>
        <v/>
      </c>
      <c r="DC91" s="23" t="e">
        <f t="shared" si="242"/>
        <v>#N/A</v>
      </c>
      <c r="DD91" s="23" t="str">
        <f t="shared" si="243"/>
        <v>00</v>
      </c>
      <c r="DE91" s="23" t="str">
        <f t="shared" si="244"/>
        <v>A</v>
      </c>
      <c r="DF91" s="23" t="e">
        <f t="shared" si="245"/>
        <v>#N/A</v>
      </c>
      <c r="DG91" s="23" t="str">
        <f t="shared" si="246"/>
        <v/>
      </c>
      <c r="DH91" s="23" t="str">
        <f t="shared" si="247"/>
        <v/>
      </c>
      <c r="DI91" s="23" t="str">
        <f t="shared" si="248"/>
        <v/>
      </c>
      <c r="DJ91" s="23" t="str">
        <f t="shared" si="249"/>
        <v/>
      </c>
      <c r="DK91" s="23" t="str">
        <f t="shared" si="250"/>
        <v>XXX</v>
      </c>
      <c r="DL91" s="23" t="str">
        <f t="shared" si="251"/>
        <v>XXX</v>
      </c>
      <c r="DM91" s="23" t="str">
        <f t="shared" si="252"/>
        <v>X</v>
      </c>
      <c r="DN91" s="23" t="str">
        <f t="shared" si="253"/>
        <v>X</v>
      </c>
      <c r="DO91" s="23" t="str">
        <f t="shared" si="254"/>
        <v>X</v>
      </c>
      <c r="DP91" s="23" t="str">
        <f t="shared" si="255"/>
        <v>X</v>
      </c>
      <c r="DQ91" s="23" t="str">
        <f t="shared" si="256"/>
        <v>X</v>
      </c>
      <c r="DR91" s="23" t="str">
        <f t="shared" si="257"/>
        <v>X</v>
      </c>
      <c r="DS91" s="23" t="str">
        <f t="shared" si="258"/>
        <v>0</v>
      </c>
      <c r="DT91" s="23" t="str">
        <f t="shared" si="259"/>
        <v>0</v>
      </c>
      <c r="DU91" s="23" t="str">
        <f t="shared" si="260"/>
        <v>A</v>
      </c>
      <c r="DV91" s="23" t="e">
        <f t="shared" si="261"/>
        <v>#N/A</v>
      </c>
      <c r="DW91" s="23" t="e">
        <f t="shared" si="262"/>
        <v>#N/A</v>
      </c>
      <c r="DX91" s="23" t="e">
        <f t="shared" si="263"/>
        <v>#N/A</v>
      </c>
      <c r="DY91" s="23" t="e">
        <f t="shared" si="264"/>
        <v>#N/A</v>
      </c>
      <c r="DZ91" s="23" t="e">
        <f t="shared" si="265"/>
        <v>#N/A</v>
      </c>
      <c r="EA91" s="23" t="e">
        <f t="shared" si="266"/>
        <v>#N/A</v>
      </c>
      <c r="EB91" s="23">
        <f t="shared" si="267"/>
        <v>25</v>
      </c>
      <c r="EC91" s="23">
        <f t="shared" si="268"/>
        <v>23</v>
      </c>
      <c r="ED91" s="23">
        <f t="shared" si="269"/>
        <v>25</v>
      </c>
      <c r="EE91" s="23">
        <f t="shared" si="270"/>
        <v>23</v>
      </c>
      <c r="EF91" s="23">
        <f t="shared" si="271"/>
        <v>25</v>
      </c>
      <c r="EG91" s="23">
        <f t="shared" si="272"/>
        <v>23</v>
      </c>
      <c r="EH91" s="23">
        <f t="shared" si="273"/>
        <v>1</v>
      </c>
      <c r="EI91" s="23">
        <f t="shared" si="274"/>
        <v>0</v>
      </c>
      <c r="EJ91" s="23">
        <f t="shared" si="275"/>
        <v>1</v>
      </c>
      <c r="EK91" s="23" t="e">
        <f t="shared" si="276"/>
        <v>#N/A</v>
      </c>
      <c r="EL91" s="23" t="e">
        <f t="shared" si="277"/>
        <v>#N/A</v>
      </c>
      <c r="EM91" s="23" t="e">
        <f t="shared" si="278"/>
        <v>#N/A</v>
      </c>
      <c r="EN91" s="23" t="e">
        <f t="shared" si="279"/>
        <v>#N/A</v>
      </c>
      <c r="EO91" s="23" t="e">
        <f t="shared" si="280"/>
        <v>#N/A</v>
      </c>
      <c r="EP91" s="23" t="e">
        <f t="shared" si="281"/>
        <v>#N/A</v>
      </c>
      <c r="EQ91" s="23" t="e">
        <f t="shared" si="282"/>
        <v>#N/A</v>
      </c>
      <c r="ER91" s="23" t="e">
        <f t="shared" si="283"/>
        <v>#N/A</v>
      </c>
    </row>
    <row r="92" spans="1:148" x14ac:dyDescent="0.25">
      <c r="A92" s="26"/>
      <c r="B92" s="26"/>
      <c r="C92" s="25"/>
      <c r="D92" s="2"/>
      <c r="E92" s="25"/>
      <c r="F92" s="25"/>
      <c r="G92" s="22" t="e">
        <f t="shared" si="142"/>
        <v>#N/A</v>
      </c>
      <c r="H92" s="23">
        <f t="shared" si="143"/>
        <v>1900</v>
      </c>
      <c r="I92" s="23">
        <f t="shared" si="144"/>
        <v>1</v>
      </c>
      <c r="J92" s="23">
        <f t="shared" si="145"/>
        <v>0</v>
      </c>
      <c r="K92" s="23" t="str">
        <f t="shared" si="146"/>
        <v/>
      </c>
      <c r="L92" s="23" t="str">
        <f t="shared" si="147"/>
        <v/>
      </c>
      <c r="M92" s="23" t="str">
        <f t="shared" si="148"/>
        <v/>
      </c>
      <c r="N92" s="23" t="str">
        <f t="shared" si="149"/>
        <v/>
      </c>
      <c r="O92" s="23" t="str">
        <f t="shared" si="150"/>
        <v/>
      </c>
      <c r="P92" s="23" t="str">
        <f t="shared" si="151"/>
        <v/>
      </c>
      <c r="Q92" s="23" t="str">
        <f t="shared" si="152"/>
        <v/>
      </c>
      <c r="R92" s="23" t="str">
        <f t="shared" si="153"/>
        <v/>
      </c>
      <c r="S92" s="23" t="str">
        <f t="shared" si="154"/>
        <v/>
      </c>
      <c r="T92" s="23" t="str">
        <f t="shared" si="155"/>
        <v/>
      </c>
      <c r="U92" s="23" t="str">
        <f t="shared" si="156"/>
        <v/>
      </c>
      <c r="V92" s="23" t="str">
        <f t="shared" si="157"/>
        <v/>
      </c>
      <c r="W92" s="23" t="str">
        <f t="shared" si="158"/>
        <v/>
      </c>
      <c r="X92" s="23" t="str">
        <f t="shared" si="159"/>
        <v/>
      </c>
      <c r="Y92" s="23" t="str">
        <f t="shared" si="160"/>
        <v/>
      </c>
      <c r="Z92" s="23" t="str">
        <f t="shared" si="161"/>
        <v/>
      </c>
      <c r="AA92" s="23" t="str">
        <f t="shared" si="162"/>
        <v/>
      </c>
      <c r="AB92" s="23" t="str">
        <f t="shared" si="163"/>
        <v/>
      </c>
      <c r="AC92" s="23" t="str">
        <f t="shared" si="164"/>
        <v/>
      </c>
      <c r="AD92" s="23" t="str">
        <f t="shared" si="165"/>
        <v/>
      </c>
      <c r="AE92" s="23" t="str">
        <f t="shared" si="166"/>
        <v/>
      </c>
      <c r="AF92" s="23" t="str">
        <f t="shared" si="167"/>
        <v/>
      </c>
      <c r="AG92" s="23" t="str">
        <f t="shared" si="168"/>
        <v/>
      </c>
      <c r="AH92" s="23" t="str">
        <f t="shared" si="169"/>
        <v/>
      </c>
      <c r="AI92" s="23" t="str">
        <f t="shared" si="170"/>
        <v/>
      </c>
      <c r="AJ92" s="23" t="str">
        <f t="shared" si="171"/>
        <v/>
      </c>
      <c r="AK92" s="23" t="str">
        <f t="shared" si="172"/>
        <v/>
      </c>
      <c r="AL92" s="23" t="str">
        <f t="shared" si="173"/>
        <v/>
      </c>
      <c r="AM92" s="23" t="str">
        <f t="shared" si="174"/>
        <v/>
      </c>
      <c r="AN92" s="23" t="str">
        <f t="shared" si="175"/>
        <v/>
      </c>
      <c r="AO92" s="23" t="str">
        <f t="shared" si="176"/>
        <v/>
      </c>
      <c r="AP92" s="23" t="str">
        <f t="shared" si="177"/>
        <v/>
      </c>
      <c r="AQ92" s="23" t="str">
        <f t="shared" si="178"/>
        <v/>
      </c>
      <c r="AR92" s="23" t="str">
        <f t="shared" si="179"/>
        <v/>
      </c>
      <c r="AS92" s="23" t="str">
        <f t="shared" si="180"/>
        <v/>
      </c>
      <c r="AT92" s="23" t="str">
        <f t="shared" si="181"/>
        <v/>
      </c>
      <c r="AU92" s="23" t="str">
        <f t="shared" si="182"/>
        <v/>
      </c>
      <c r="AV92" s="23" t="str">
        <f t="shared" si="183"/>
        <v/>
      </c>
      <c r="AW92" s="23" t="str">
        <f t="shared" si="184"/>
        <v/>
      </c>
      <c r="AX92" s="23" t="str">
        <f t="shared" si="185"/>
        <v/>
      </c>
      <c r="AY92" s="23" t="str">
        <f t="shared" si="186"/>
        <v/>
      </c>
      <c r="AZ92" s="23" t="str">
        <f t="shared" si="187"/>
        <v/>
      </c>
      <c r="BA92" s="23" t="str">
        <f t="shared" si="188"/>
        <v/>
      </c>
      <c r="BB92" s="23" t="str">
        <f t="shared" si="189"/>
        <v/>
      </c>
      <c r="BC92" s="23" t="str">
        <f t="shared" si="190"/>
        <v/>
      </c>
      <c r="BD92" s="23" t="str">
        <f t="shared" si="191"/>
        <v/>
      </c>
      <c r="BE92" s="23" t="str">
        <f t="shared" si="192"/>
        <v/>
      </c>
      <c r="BF92" s="23" t="str">
        <f t="shared" si="193"/>
        <v/>
      </c>
      <c r="BG92" s="23" t="str">
        <f t="shared" si="194"/>
        <v/>
      </c>
      <c r="BH92" s="23" t="str">
        <f t="shared" si="195"/>
        <v/>
      </c>
      <c r="BI92" s="23" t="str">
        <f t="shared" si="196"/>
        <v/>
      </c>
      <c r="BJ92" s="23" t="str">
        <f t="shared" si="197"/>
        <v/>
      </c>
      <c r="BK92" s="23" t="str">
        <f t="shared" si="198"/>
        <v/>
      </c>
      <c r="BL92" s="23" t="str">
        <f t="shared" si="199"/>
        <v/>
      </c>
      <c r="BM92" s="23" t="str">
        <f t="shared" si="200"/>
        <v/>
      </c>
      <c r="BN92" s="23" t="str">
        <f t="shared" si="201"/>
        <v/>
      </c>
      <c r="BO92" s="23" t="str">
        <f t="shared" si="202"/>
        <v/>
      </c>
      <c r="BP92" s="23" t="str">
        <f t="shared" si="203"/>
        <v/>
      </c>
      <c r="BQ92" s="23" t="str">
        <f t="shared" si="204"/>
        <v/>
      </c>
      <c r="BR92" s="23" t="str">
        <f t="shared" si="205"/>
        <v/>
      </c>
      <c r="BS92" s="23" t="str">
        <f t="shared" si="206"/>
        <v/>
      </c>
      <c r="BT92" s="23" t="str">
        <f t="shared" si="207"/>
        <v/>
      </c>
      <c r="BU92" s="23" t="str">
        <f t="shared" si="208"/>
        <v/>
      </c>
      <c r="BV92" s="23" t="str">
        <f t="shared" si="209"/>
        <v/>
      </c>
      <c r="BW92" s="23" t="str">
        <f t="shared" si="210"/>
        <v/>
      </c>
      <c r="BX92" s="23" t="str">
        <f t="shared" si="211"/>
        <v/>
      </c>
      <c r="BY92" s="23" t="str">
        <f t="shared" si="212"/>
        <v/>
      </c>
      <c r="BZ92" s="23" t="str">
        <f t="shared" si="213"/>
        <v/>
      </c>
      <c r="CA92" s="23" t="str">
        <f t="shared" si="214"/>
        <v/>
      </c>
      <c r="CB92" s="23" t="str">
        <f t="shared" si="215"/>
        <v/>
      </c>
      <c r="CC92" s="23" t="str">
        <f t="shared" si="216"/>
        <v/>
      </c>
      <c r="CD92" s="23" t="str">
        <f t="shared" si="217"/>
        <v/>
      </c>
      <c r="CE92" s="23" t="str">
        <f t="shared" si="218"/>
        <v/>
      </c>
      <c r="CF92" s="23" t="str">
        <f t="shared" si="219"/>
        <v/>
      </c>
      <c r="CG92" s="23" t="str">
        <f t="shared" si="220"/>
        <v/>
      </c>
      <c r="CH92" s="23" t="str">
        <f t="shared" si="221"/>
        <v/>
      </c>
      <c r="CI92" s="23" t="str">
        <f t="shared" si="222"/>
        <v/>
      </c>
      <c r="CJ92" s="23" t="str">
        <f t="shared" si="223"/>
        <v/>
      </c>
      <c r="CK92" s="23" t="str">
        <f t="shared" si="224"/>
        <v/>
      </c>
      <c r="CL92" s="23" t="str">
        <f t="shared" si="225"/>
        <v/>
      </c>
      <c r="CM92" s="23" t="str">
        <f t="shared" si="226"/>
        <v/>
      </c>
      <c r="CN92" s="23" t="str">
        <f t="shared" si="227"/>
        <v/>
      </c>
      <c r="CO92" s="23" t="str">
        <f t="shared" si="228"/>
        <v/>
      </c>
      <c r="CP92" s="23" t="str">
        <f t="shared" si="229"/>
        <v/>
      </c>
      <c r="CQ92" s="23" t="str">
        <f t="shared" si="230"/>
        <v/>
      </c>
      <c r="CR92" s="23" t="str">
        <f t="shared" si="231"/>
        <v/>
      </c>
      <c r="CS92" s="23" t="str">
        <f t="shared" si="232"/>
        <v/>
      </c>
      <c r="CT92" s="23" t="str">
        <f t="shared" si="233"/>
        <v/>
      </c>
      <c r="CU92" s="23" t="str">
        <f t="shared" si="234"/>
        <v/>
      </c>
      <c r="CV92" s="23" t="str">
        <f t="shared" si="235"/>
        <v/>
      </c>
      <c r="CW92" s="23" t="str">
        <f t="shared" si="236"/>
        <v/>
      </c>
      <c r="CX92" s="23" t="str">
        <f t="shared" si="237"/>
        <v/>
      </c>
      <c r="CY92" s="23" t="str">
        <f t="shared" si="238"/>
        <v/>
      </c>
      <c r="CZ92" s="23" t="str">
        <f t="shared" si="239"/>
        <v/>
      </c>
      <c r="DA92" s="23" t="str">
        <f t="shared" si="240"/>
        <v/>
      </c>
      <c r="DB92" s="23" t="str">
        <f t="shared" si="241"/>
        <v/>
      </c>
      <c r="DC92" s="23" t="e">
        <f t="shared" si="242"/>
        <v>#N/A</v>
      </c>
      <c r="DD92" s="23" t="str">
        <f t="shared" si="243"/>
        <v>00</v>
      </c>
      <c r="DE92" s="23" t="str">
        <f t="shared" si="244"/>
        <v>A</v>
      </c>
      <c r="DF92" s="23" t="e">
        <f t="shared" si="245"/>
        <v>#N/A</v>
      </c>
      <c r="DG92" s="23" t="str">
        <f t="shared" si="246"/>
        <v/>
      </c>
      <c r="DH92" s="23" t="str">
        <f t="shared" si="247"/>
        <v/>
      </c>
      <c r="DI92" s="23" t="str">
        <f t="shared" si="248"/>
        <v/>
      </c>
      <c r="DJ92" s="23" t="str">
        <f t="shared" si="249"/>
        <v/>
      </c>
      <c r="DK92" s="23" t="str">
        <f t="shared" si="250"/>
        <v>XXX</v>
      </c>
      <c r="DL92" s="23" t="str">
        <f t="shared" si="251"/>
        <v>XXX</v>
      </c>
      <c r="DM92" s="23" t="str">
        <f t="shared" si="252"/>
        <v>X</v>
      </c>
      <c r="DN92" s="23" t="str">
        <f t="shared" si="253"/>
        <v>X</v>
      </c>
      <c r="DO92" s="23" t="str">
        <f t="shared" si="254"/>
        <v>X</v>
      </c>
      <c r="DP92" s="23" t="str">
        <f t="shared" si="255"/>
        <v>X</v>
      </c>
      <c r="DQ92" s="23" t="str">
        <f t="shared" si="256"/>
        <v>X</v>
      </c>
      <c r="DR92" s="23" t="str">
        <f t="shared" si="257"/>
        <v>X</v>
      </c>
      <c r="DS92" s="23" t="str">
        <f t="shared" si="258"/>
        <v>0</v>
      </c>
      <c r="DT92" s="23" t="str">
        <f t="shared" si="259"/>
        <v>0</v>
      </c>
      <c r="DU92" s="23" t="str">
        <f t="shared" si="260"/>
        <v>A</v>
      </c>
      <c r="DV92" s="23" t="e">
        <f t="shared" si="261"/>
        <v>#N/A</v>
      </c>
      <c r="DW92" s="23" t="e">
        <f t="shared" si="262"/>
        <v>#N/A</v>
      </c>
      <c r="DX92" s="23" t="e">
        <f t="shared" si="263"/>
        <v>#N/A</v>
      </c>
      <c r="DY92" s="23" t="e">
        <f t="shared" si="264"/>
        <v>#N/A</v>
      </c>
      <c r="DZ92" s="23" t="e">
        <f t="shared" si="265"/>
        <v>#N/A</v>
      </c>
      <c r="EA92" s="23" t="e">
        <f t="shared" si="266"/>
        <v>#N/A</v>
      </c>
      <c r="EB92" s="23">
        <f t="shared" si="267"/>
        <v>25</v>
      </c>
      <c r="EC92" s="23">
        <f t="shared" si="268"/>
        <v>23</v>
      </c>
      <c r="ED92" s="23">
        <f t="shared" si="269"/>
        <v>25</v>
      </c>
      <c r="EE92" s="23">
        <f t="shared" si="270"/>
        <v>23</v>
      </c>
      <c r="EF92" s="23">
        <f t="shared" si="271"/>
        <v>25</v>
      </c>
      <c r="EG92" s="23">
        <f t="shared" si="272"/>
        <v>23</v>
      </c>
      <c r="EH92" s="23">
        <f t="shared" si="273"/>
        <v>1</v>
      </c>
      <c r="EI92" s="23">
        <f t="shared" si="274"/>
        <v>0</v>
      </c>
      <c r="EJ92" s="23">
        <f t="shared" si="275"/>
        <v>1</v>
      </c>
      <c r="EK92" s="23" t="e">
        <f t="shared" si="276"/>
        <v>#N/A</v>
      </c>
      <c r="EL92" s="23" t="e">
        <f t="shared" si="277"/>
        <v>#N/A</v>
      </c>
      <c r="EM92" s="23" t="e">
        <f t="shared" si="278"/>
        <v>#N/A</v>
      </c>
      <c r="EN92" s="23" t="e">
        <f t="shared" si="279"/>
        <v>#N/A</v>
      </c>
      <c r="EO92" s="23" t="e">
        <f t="shared" si="280"/>
        <v>#N/A</v>
      </c>
      <c r="EP92" s="23" t="e">
        <f t="shared" si="281"/>
        <v>#N/A</v>
      </c>
      <c r="EQ92" s="23" t="e">
        <f t="shared" si="282"/>
        <v>#N/A</v>
      </c>
      <c r="ER92" s="23" t="e">
        <f t="shared" si="283"/>
        <v>#N/A</v>
      </c>
    </row>
    <row r="93" spans="1:148" x14ac:dyDescent="0.25">
      <c r="A93" s="26"/>
      <c r="B93" s="26"/>
      <c r="C93" s="25"/>
      <c r="D93" s="2"/>
      <c r="E93" s="25"/>
      <c r="F93" s="25"/>
      <c r="G93" s="22" t="e">
        <f t="shared" si="142"/>
        <v>#N/A</v>
      </c>
      <c r="H93" s="23">
        <f t="shared" si="143"/>
        <v>1900</v>
      </c>
      <c r="I93" s="23">
        <f t="shared" si="144"/>
        <v>1</v>
      </c>
      <c r="J93" s="23">
        <f t="shared" si="145"/>
        <v>0</v>
      </c>
      <c r="K93" s="23" t="str">
        <f t="shared" si="146"/>
        <v/>
      </c>
      <c r="L93" s="23" t="str">
        <f t="shared" si="147"/>
        <v/>
      </c>
      <c r="M93" s="23" t="str">
        <f t="shared" si="148"/>
        <v/>
      </c>
      <c r="N93" s="23" t="str">
        <f t="shared" si="149"/>
        <v/>
      </c>
      <c r="O93" s="23" t="str">
        <f t="shared" si="150"/>
        <v/>
      </c>
      <c r="P93" s="23" t="str">
        <f t="shared" si="151"/>
        <v/>
      </c>
      <c r="Q93" s="23" t="str">
        <f t="shared" si="152"/>
        <v/>
      </c>
      <c r="R93" s="23" t="str">
        <f t="shared" si="153"/>
        <v/>
      </c>
      <c r="S93" s="23" t="str">
        <f t="shared" si="154"/>
        <v/>
      </c>
      <c r="T93" s="23" t="str">
        <f t="shared" si="155"/>
        <v/>
      </c>
      <c r="U93" s="23" t="str">
        <f t="shared" si="156"/>
        <v/>
      </c>
      <c r="V93" s="23" t="str">
        <f t="shared" si="157"/>
        <v/>
      </c>
      <c r="W93" s="23" t="str">
        <f t="shared" si="158"/>
        <v/>
      </c>
      <c r="X93" s="23" t="str">
        <f t="shared" si="159"/>
        <v/>
      </c>
      <c r="Y93" s="23" t="str">
        <f t="shared" si="160"/>
        <v/>
      </c>
      <c r="Z93" s="23" t="str">
        <f t="shared" si="161"/>
        <v/>
      </c>
      <c r="AA93" s="23" t="str">
        <f t="shared" si="162"/>
        <v/>
      </c>
      <c r="AB93" s="23" t="str">
        <f t="shared" si="163"/>
        <v/>
      </c>
      <c r="AC93" s="23" t="str">
        <f t="shared" si="164"/>
        <v/>
      </c>
      <c r="AD93" s="23" t="str">
        <f t="shared" si="165"/>
        <v/>
      </c>
      <c r="AE93" s="23" t="str">
        <f t="shared" si="166"/>
        <v/>
      </c>
      <c r="AF93" s="23" t="str">
        <f t="shared" si="167"/>
        <v/>
      </c>
      <c r="AG93" s="23" t="str">
        <f t="shared" si="168"/>
        <v/>
      </c>
      <c r="AH93" s="23" t="str">
        <f t="shared" si="169"/>
        <v/>
      </c>
      <c r="AI93" s="23" t="str">
        <f t="shared" si="170"/>
        <v/>
      </c>
      <c r="AJ93" s="23" t="str">
        <f t="shared" si="171"/>
        <v/>
      </c>
      <c r="AK93" s="23" t="str">
        <f t="shared" si="172"/>
        <v/>
      </c>
      <c r="AL93" s="23" t="str">
        <f t="shared" si="173"/>
        <v/>
      </c>
      <c r="AM93" s="23" t="str">
        <f t="shared" si="174"/>
        <v/>
      </c>
      <c r="AN93" s="23" t="str">
        <f t="shared" si="175"/>
        <v/>
      </c>
      <c r="AO93" s="23" t="str">
        <f t="shared" si="176"/>
        <v/>
      </c>
      <c r="AP93" s="23" t="str">
        <f t="shared" si="177"/>
        <v/>
      </c>
      <c r="AQ93" s="23" t="str">
        <f t="shared" si="178"/>
        <v/>
      </c>
      <c r="AR93" s="23" t="str">
        <f t="shared" si="179"/>
        <v/>
      </c>
      <c r="AS93" s="23" t="str">
        <f t="shared" si="180"/>
        <v/>
      </c>
      <c r="AT93" s="23" t="str">
        <f t="shared" si="181"/>
        <v/>
      </c>
      <c r="AU93" s="23" t="str">
        <f t="shared" si="182"/>
        <v/>
      </c>
      <c r="AV93" s="23" t="str">
        <f t="shared" si="183"/>
        <v/>
      </c>
      <c r="AW93" s="23" t="str">
        <f t="shared" si="184"/>
        <v/>
      </c>
      <c r="AX93" s="23" t="str">
        <f t="shared" si="185"/>
        <v/>
      </c>
      <c r="AY93" s="23" t="str">
        <f t="shared" si="186"/>
        <v/>
      </c>
      <c r="AZ93" s="23" t="str">
        <f t="shared" si="187"/>
        <v/>
      </c>
      <c r="BA93" s="23" t="str">
        <f t="shared" si="188"/>
        <v/>
      </c>
      <c r="BB93" s="23" t="str">
        <f t="shared" si="189"/>
        <v/>
      </c>
      <c r="BC93" s="23" t="str">
        <f t="shared" si="190"/>
        <v/>
      </c>
      <c r="BD93" s="23" t="str">
        <f t="shared" si="191"/>
        <v/>
      </c>
      <c r="BE93" s="23" t="str">
        <f t="shared" si="192"/>
        <v/>
      </c>
      <c r="BF93" s="23" t="str">
        <f t="shared" si="193"/>
        <v/>
      </c>
      <c r="BG93" s="23" t="str">
        <f t="shared" si="194"/>
        <v/>
      </c>
      <c r="BH93" s="23" t="str">
        <f t="shared" si="195"/>
        <v/>
      </c>
      <c r="BI93" s="23" t="str">
        <f t="shared" si="196"/>
        <v/>
      </c>
      <c r="BJ93" s="23" t="str">
        <f t="shared" si="197"/>
        <v/>
      </c>
      <c r="BK93" s="23" t="str">
        <f t="shared" si="198"/>
        <v/>
      </c>
      <c r="BL93" s="23" t="str">
        <f t="shared" si="199"/>
        <v/>
      </c>
      <c r="BM93" s="23" t="str">
        <f t="shared" si="200"/>
        <v/>
      </c>
      <c r="BN93" s="23" t="str">
        <f t="shared" si="201"/>
        <v/>
      </c>
      <c r="BO93" s="23" t="str">
        <f t="shared" si="202"/>
        <v/>
      </c>
      <c r="BP93" s="23" t="str">
        <f t="shared" si="203"/>
        <v/>
      </c>
      <c r="BQ93" s="23" t="str">
        <f t="shared" si="204"/>
        <v/>
      </c>
      <c r="BR93" s="23" t="str">
        <f t="shared" si="205"/>
        <v/>
      </c>
      <c r="BS93" s="23" t="str">
        <f t="shared" si="206"/>
        <v/>
      </c>
      <c r="BT93" s="23" t="str">
        <f t="shared" si="207"/>
        <v/>
      </c>
      <c r="BU93" s="23" t="str">
        <f t="shared" si="208"/>
        <v/>
      </c>
      <c r="BV93" s="23" t="str">
        <f t="shared" si="209"/>
        <v/>
      </c>
      <c r="BW93" s="23" t="str">
        <f t="shared" si="210"/>
        <v/>
      </c>
      <c r="BX93" s="23" t="str">
        <f t="shared" si="211"/>
        <v/>
      </c>
      <c r="BY93" s="23" t="str">
        <f t="shared" si="212"/>
        <v/>
      </c>
      <c r="BZ93" s="23" t="str">
        <f t="shared" si="213"/>
        <v/>
      </c>
      <c r="CA93" s="23" t="str">
        <f t="shared" si="214"/>
        <v/>
      </c>
      <c r="CB93" s="23" t="str">
        <f t="shared" si="215"/>
        <v/>
      </c>
      <c r="CC93" s="23" t="str">
        <f t="shared" si="216"/>
        <v/>
      </c>
      <c r="CD93" s="23" t="str">
        <f t="shared" si="217"/>
        <v/>
      </c>
      <c r="CE93" s="23" t="str">
        <f t="shared" si="218"/>
        <v/>
      </c>
      <c r="CF93" s="23" t="str">
        <f t="shared" si="219"/>
        <v/>
      </c>
      <c r="CG93" s="23" t="str">
        <f t="shared" si="220"/>
        <v/>
      </c>
      <c r="CH93" s="23" t="str">
        <f t="shared" si="221"/>
        <v/>
      </c>
      <c r="CI93" s="23" t="str">
        <f t="shared" si="222"/>
        <v/>
      </c>
      <c r="CJ93" s="23" t="str">
        <f t="shared" si="223"/>
        <v/>
      </c>
      <c r="CK93" s="23" t="str">
        <f t="shared" si="224"/>
        <v/>
      </c>
      <c r="CL93" s="23" t="str">
        <f t="shared" si="225"/>
        <v/>
      </c>
      <c r="CM93" s="23" t="str">
        <f t="shared" si="226"/>
        <v/>
      </c>
      <c r="CN93" s="23" t="str">
        <f t="shared" si="227"/>
        <v/>
      </c>
      <c r="CO93" s="23" t="str">
        <f t="shared" si="228"/>
        <v/>
      </c>
      <c r="CP93" s="23" t="str">
        <f t="shared" si="229"/>
        <v/>
      </c>
      <c r="CQ93" s="23" t="str">
        <f t="shared" si="230"/>
        <v/>
      </c>
      <c r="CR93" s="23" t="str">
        <f t="shared" si="231"/>
        <v/>
      </c>
      <c r="CS93" s="23" t="str">
        <f t="shared" si="232"/>
        <v/>
      </c>
      <c r="CT93" s="23" t="str">
        <f t="shared" si="233"/>
        <v/>
      </c>
      <c r="CU93" s="23" t="str">
        <f t="shared" si="234"/>
        <v/>
      </c>
      <c r="CV93" s="23" t="str">
        <f t="shared" si="235"/>
        <v/>
      </c>
      <c r="CW93" s="23" t="str">
        <f t="shared" si="236"/>
        <v/>
      </c>
      <c r="CX93" s="23" t="str">
        <f t="shared" si="237"/>
        <v/>
      </c>
      <c r="CY93" s="23" t="str">
        <f t="shared" si="238"/>
        <v/>
      </c>
      <c r="CZ93" s="23" t="str">
        <f t="shared" si="239"/>
        <v/>
      </c>
      <c r="DA93" s="23" t="str">
        <f t="shared" si="240"/>
        <v/>
      </c>
      <c r="DB93" s="23" t="str">
        <f t="shared" si="241"/>
        <v/>
      </c>
      <c r="DC93" s="23" t="e">
        <f t="shared" si="242"/>
        <v>#N/A</v>
      </c>
      <c r="DD93" s="23" t="str">
        <f t="shared" si="243"/>
        <v>00</v>
      </c>
      <c r="DE93" s="23" t="str">
        <f t="shared" si="244"/>
        <v>A</v>
      </c>
      <c r="DF93" s="23" t="e">
        <f t="shared" si="245"/>
        <v>#N/A</v>
      </c>
      <c r="DG93" s="23" t="str">
        <f t="shared" si="246"/>
        <v/>
      </c>
      <c r="DH93" s="23" t="str">
        <f t="shared" si="247"/>
        <v/>
      </c>
      <c r="DI93" s="23" t="str">
        <f t="shared" si="248"/>
        <v/>
      </c>
      <c r="DJ93" s="23" t="str">
        <f t="shared" si="249"/>
        <v/>
      </c>
      <c r="DK93" s="23" t="str">
        <f t="shared" si="250"/>
        <v>XXX</v>
      </c>
      <c r="DL93" s="23" t="str">
        <f t="shared" si="251"/>
        <v>XXX</v>
      </c>
      <c r="DM93" s="23" t="str">
        <f t="shared" si="252"/>
        <v>X</v>
      </c>
      <c r="DN93" s="23" t="str">
        <f t="shared" si="253"/>
        <v>X</v>
      </c>
      <c r="DO93" s="23" t="str">
        <f t="shared" si="254"/>
        <v>X</v>
      </c>
      <c r="DP93" s="23" t="str">
        <f t="shared" si="255"/>
        <v>X</v>
      </c>
      <c r="DQ93" s="23" t="str">
        <f t="shared" si="256"/>
        <v>X</v>
      </c>
      <c r="DR93" s="23" t="str">
        <f t="shared" si="257"/>
        <v>X</v>
      </c>
      <c r="DS93" s="23" t="str">
        <f t="shared" si="258"/>
        <v>0</v>
      </c>
      <c r="DT93" s="23" t="str">
        <f t="shared" si="259"/>
        <v>0</v>
      </c>
      <c r="DU93" s="23" t="str">
        <f t="shared" si="260"/>
        <v>A</v>
      </c>
      <c r="DV93" s="23" t="e">
        <f t="shared" si="261"/>
        <v>#N/A</v>
      </c>
      <c r="DW93" s="23" t="e">
        <f t="shared" si="262"/>
        <v>#N/A</v>
      </c>
      <c r="DX93" s="23" t="e">
        <f t="shared" si="263"/>
        <v>#N/A</v>
      </c>
      <c r="DY93" s="23" t="e">
        <f t="shared" si="264"/>
        <v>#N/A</v>
      </c>
      <c r="DZ93" s="23" t="e">
        <f t="shared" si="265"/>
        <v>#N/A</v>
      </c>
      <c r="EA93" s="23" t="e">
        <f t="shared" si="266"/>
        <v>#N/A</v>
      </c>
      <c r="EB93" s="23">
        <f t="shared" si="267"/>
        <v>25</v>
      </c>
      <c r="EC93" s="23">
        <f t="shared" si="268"/>
        <v>23</v>
      </c>
      <c r="ED93" s="23">
        <f t="shared" si="269"/>
        <v>25</v>
      </c>
      <c r="EE93" s="23">
        <f t="shared" si="270"/>
        <v>23</v>
      </c>
      <c r="EF93" s="23">
        <f t="shared" si="271"/>
        <v>25</v>
      </c>
      <c r="EG93" s="23">
        <f t="shared" si="272"/>
        <v>23</v>
      </c>
      <c r="EH93" s="23">
        <f t="shared" si="273"/>
        <v>1</v>
      </c>
      <c r="EI93" s="23">
        <f t="shared" si="274"/>
        <v>0</v>
      </c>
      <c r="EJ93" s="23">
        <f t="shared" si="275"/>
        <v>1</v>
      </c>
      <c r="EK93" s="23" t="e">
        <f t="shared" si="276"/>
        <v>#N/A</v>
      </c>
      <c r="EL93" s="23" t="e">
        <f t="shared" si="277"/>
        <v>#N/A</v>
      </c>
      <c r="EM93" s="23" t="e">
        <f t="shared" si="278"/>
        <v>#N/A</v>
      </c>
      <c r="EN93" s="23" t="e">
        <f t="shared" si="279"/>
        <v>#N/A</v>
      </c>
      <c r="EO93" s="23" t="e">
        <f t="shared" si="280"/>
        <v>#N/A</v>
      </c>
      <c r="EP93" s="23" t="e">
        <f t="shared" si="281"/>
        <v>#N/A</v>
      </c>
      <c r="EQ93" s="23" t="e">
        <f t="shared" si="282"/>
        <v>#N/A</v>
      </c>
      <c r="ER93" s="23" t="e">
        <f t="shared" si="283"/>
        <v>#N/A</v>
      </c>
    </row>
    <row r="94" spans="1:148" x14ac:dyDescent="0.25">
      <c r="A94" s="26"/>
      <c r="B94" s="26"/>
      <c r="C94" s="25"/>
      <c r="D94" s="2"/>
      <c r="E94" s="25"/>
      <c r="F94" s="25"/>
      <c r="G94" s="22" t="e">
        <f t="shared" si="142"/>
        <v>#N/A</v>
      </c>
      <c r="H94" s="23">
        <f t="shared" si="143"/>
        <v>1900</v>
      </c>
      <c r="I94" s="23">
        <f t="shared" si="144"/>
        <v>1</v>
      </c>
      <c r="J94" s="23">
        <f t="shared" si="145"/>
        <v>0</v>
      </c>
      <c r="K94" s="23" t="str">
        <f t="shared" si="146"/>
        <v/>
      </c>
      <c r="L94" s="23" t="str">
        <f t="shared" si="147"/>
        <v/>
      </c>
      <c r="M94" s="23" t="str">
        <f t="shared" si="148"/>
        <v/>
      </c>
      <c r="N94" s="23" t="str">
        <f t="shared" si="149"/>
        <v/>
      </c>
      <c r="O94" s="23" t="str">
        <f t="shared" si="150"/>
        <v/>
      </c>
      <c r="P94" s="23" t="str">
        <f t="shared" si="151"/>
        <v/>
      </c>
      <c r="Q94" s="23" t="str">
        <f t="shared" si="152"/>
        <v/>
      </c>
      <c r="R94" s="23" t="str">
        <f t="shared" si="153"/>
        <v/>
      </c>
      <c r="S94" s="23" t="str">
        <f t="shared" si="154"/>
        <v/>
      </c>
      <c r="T94" s="23" t="str">
        <f t="shared" si="155"/>
        <v/>
      </c>
      <c r="U94" s="23" t="str">
        <f t="shared" si="156"/>
        <v/>
      </c>
      <c r="V94" s="23" t="str">
        <f t="shared" si="157"/>
        <v/>
      </c>
      <c r="W94" s="23" t="str">
        <f t="shared" si="158"/>
        <v/>
      </c>
      <c r="X94" s="23" t="str">
        <f t="shared" si="159"/>
        <v/>
      </c>
      <c r="Y94" s="23" t="str">
        <f t="shared" si="160"/>
        <v/>
      </c>
      <c r="Z94" s="23" t="str">
        <f t="shared" si="161"/>
        <v/>
      </c>
      <c r="AA94" s="23" t="str">
        <f t="shared" si="162"/>
        <v/>
      </c>
      <c r="AB94" s="23" t="str">
        <f t="shared" si="163"/>
        <v/>
      </c>
      <c r="AC94" s="23" t="str">
        <f t="shared" si="164"/>
        <v/>
      </c>
      <c r="AD94" s="23" t="str">
        <f t="shared" si="165"/>
        <v/>
      </c>
      <c r="AE94" s="23" t="str">
        <f t="shared" si="166"/>
        <v/>
      </c>
      <c r="AF94" s="23" t="str">
        <f t="shared" si="167"/>
        <v/>
      </c>
      <c r="AG94" s="23" t="str">
        <f t="shared" si="168"/>
        <v/>
      </c>
      <c r="AH94" s="23" t="str">
        <f t="shared" si="169"/>
        <v/>
      </c>
      <c r="AI94" s="23" t="str">
        <f t="shared" si="170"/>
        <v/>
      </c>
      <c r="AJ94" s="23" t="str">
        <f t="shared" si="171"/>
        <v/>
      </c>
      <c r="AK94" s="23" t="str">
        <f t="shared" si="172"/>
        <v/>
      </c>
      <c r="AL94" s="23" t="str">
        <f t="shared" si="173"/>
        <v/>
      </c>
      <c r="AM94" s="23" t="str">
        <f t="shared" si="174"/>
        <v/>
      </c>
      <c r="AN94" s="23" t="str">
        <f t="shared" si="175"/>
        <v/>
      </c>
      <c r="AO94" s="23" t="str">
        <f t="shared" si="176"/>
        <v/>
      </c>
      <c r="AP94" s="23" t="str">
        <f t="shared" si="177"/>
        <v/>
      </c>
      <c r="AQ94" s="23" t="str">
        <f t="shared" si="178"/>
        <v/>
      </c>
      <c r="AR94" s="23" t="str">
        <f t="shared" si="179"/>
        <v/>
      </c>
      <c r="AS94" s="23" t="str">
        <f t="shared" si="180"/>
        <v/>
      </c>
      <c r="AT94" s="23" t="str">
        <f t="shared" si="181"/>
        <v/>
      </c>
      <c r="AU94" s="23" t="str">
        <f t="shared" si="182"/>
        <v/>
      </c>
      <c r="AV94" s="23" t="str">
        <f t="shared" si="183"/>
        <v/>
      </c>
      <c r="AW94" s="23" t="str">
        <f t="shared" si="184"/>
        <v/>
      </c>
      <c r="AX94" s="23" t="str">
        <f t="shared" si="185"/>
        <v/>
      </c>
      <c r="AY94" s="23" t="str">
        <f t="shared" si="186"/>
        <v/>
      </c>
      <c r="AZ94" s="23" t="str">
        <f t="shared" si="187"/>
        <v/>
      </c>
      <c r="BA94" s="23" t="str">
        <f t="shared" si="188"/>
        <v/>
      </c>
      <c r="BB94" s="23" t="str">
        <f t="shared" si="189"/>
        <v/>
      </c>
      <c r="BC94" s="23" t="str">
        <f t="shared" si="190"/>
        <v/>
      </c>
      <c r="BD94" s="23" t="str">
        <f t="shared" si="191"/>
        <v/>
      </c>
      <c r="BE94" s="23" t="str">
        <f t="shared" si="192"/>
        <v/>
      </c>
      <c r="BF94" s="23" t="str">
        <f t="shared" si="193"/>
        <v/>
      </c>
      <c r="BG94" s="23" t="str">
        <f t="shared" si="194"/>
        <v/>
      </c>
      <c r="BH94" s="23" t="str">
        <f t="shared" si="195"/>
        <v/>
      </c>
      <c r="BI94" s="23" t="str">
        <f t="shared" si="196"/>
        <v/>
      </c>
      <c r="BJ94" s="23" t="str">
        <f t="shared" si="197"/>
        <v/>
      </c>
      <c r="BK94" s="23" t="str">
        <f t="shared" si="198"/>
        <v/>
      </c>
      <c r="BL94" s="23" t="str">
        <f t="shared" si="199"/>
        <v/>
      </c>
      <c r="BM94" s="23" t="str">
        <f t="shared" si="200"/>
        <v/>
      </c>
      <c r="BN94" s="23" t="str">
        <f t="shared" si="201"/>
        <v/>
      </c>
      <c r="BO94" s="23" t="str">
        <f t="shared" si="202"/>
        <v/>
      </c>
      <c r="BP94" s="23" t="str">
        <f t="shared" si="203"/>
        <v/>
      </c>
      <c r="BQ94" s="23" t="str">
        <f t="shared" si="204"/>
        <v/>
      </c>
      <c r="BR94" s="23" t="str">
        <f t="shared" si="205"/>
        <v/>
      </c>
      <c r="BS94" s="23" t="str">
        <f t="shared" si="206"/>
        <v/>
      </c>
      <c r="BT94" s="23" t="str">
        <f t="shared" si="207"/>
        <v/>
      </c>
      <c r="BU94" s="23" t="str">
        <f t="shared" si="208"/>
        <v/>
      </c>
      <c r="BV94" s="23" t="str">
        <f t="shared" si="209"/>
        <v/>
      </c>
      <c r="BW94" s="23" t="str">
        <f t="shared" si="210"/>
        <v/>
      </c>
      <c r="BX94" s="23" t="str">
        <f t="shared" si="211"/>
        <v/>
      </c>
      <c r="BY94" s="23" t="str">
        <f t="shared" si="212"/>
        <v/>
      </c>
      <c r="BZ94" s="23" t="str">
        <f t="shared" si="213"/>
        <v/>
      </c>
      <c r="CA94" s="23" t="str">
        <f t="shared" si="214"/>
        <v/>
      </c>
      <c r="CB94" s="23" t="str">
        <f t="shared" si="215"/>
        <v/>
      </c>
      <c r="CC94" s="23" t="str">
        <f t="shared" si="216"/>
        <v/>
      </c>
      <c r="CD94" s="23" t="str">
        <f t="shared" si="217"/>
        <v/>
      </c>
      <c r="CE94" s="23" t="str">
        <f t="shared" si="218"/>
        <v/>
      </c>
      <c r="CF94" s="23" t="str">
        <f t="shared" si="219"/>
        <v/>
      </c>
      <c r="CG94" s="23" t="str">
        <f t="shared" si="220"/>
        <v/>
      </c>
      <c r="CH94" s="23" t="str">
        <f t="shared" si="221"/>
        <v/>
      </c>
      <c r="CI94" s="23" t="str">
        <f t="shared" si="222"/>
        <v/>
      </c>
      <c r="CJ94" s="23" t="str">
        <f t="shared" si="223"/>
        <v/>
      </c>
      <c r="CK94" s="23" t="str">
        <f t="shared" si="224"/>
        <v/>
      </c>
      <c r="CL94" s="23" t="str">
        <f t="shared" si="225"/>
        <v/>
      </c>
      <c r="CM94" s="23" t="str">
        <f t="shared" si="226"/>
        <v/>
      </c>
      <c r="CN94" s="23" t="str">
        <f t="shared" si="227"/>
        <v/>
      </c>
      <c r="CO94" s="23" t="str">
        <f t="shared" si="228"/>
        <v/>
      </c>
      <c r="CP94" s="23" t="str">
        <f t="shared" si="229"/>
        <v/>
      </c>
      <c r="CQ94" s="23" t="str">
        <f t="shared" si="230"/>
        <v/>
      </c>
      <c r="CR94" s="23" t="str">
        <f t="shared" si="231"/>
        <v/>
      </c>
      <c r="CS94" s="23" t="str">
        <f t="shared" si="232"/>
        <v/>
      </c>
      <c r="CT94" s="23" t="str">
        <f t="shared" si="233"/>
        <v/>
      </c>
      <c r="CU94" s="23" t="str">
        <f t="shared" si="234"/>
        <v/>
      </c>
      <c r="CV94" s="23" t="str">
        <f t="shared" si="235"/>
        <v/>
      </c>
      <c r="CW94" s="23" t="str">
        <f t="shared" si="236"/>
        <v/>
      </c>
      <c r="CX94" s="23" t="str">
        <f t="shared" si="237"/>
        <v/>
      </c>
      <c r="CY94" s="23" t="str">
        <f t="shared" si="238"/>
        <v/>
      </c>
      <c r="CZ94" s="23" t="str">
        <f t="shared" si="239"/>
        <v/>
      </c>
      <c r="DA94" s="23" t="str">
        <f t="shared" si="240"/>
        <v/>
      </c>
      <c r="DB94" s="23" t="str">
        <f t="shared" si="241"/>
        <v/>
      </c>
      <c r="DC94" s="23" t="e">
        <f t="shared" si="242"/>
        <v>#N/A</v>
      </c>
      <c r="DD94" s="23" t="str">
        <f t="shared" si="243"/>
        <v>00</v>
      </c>
      <c r="DE94" s="23" t="str">
        <f t="shared" si="244"/>
        <v>A</v>
      </c>
      <c r="DF94" s="23" t="e">
        <f t="shared" si="245"/>
        <v>#N/A</v>
      </c>
      <c r="DG94" s="23" t="str">
        <f t="shared" si="246"/>
        <v/>
      </c>
      <c r="DH94" s="23" t="str">
        <f t="shared" si="247"/>
        <v/>
      </c>
      <c r="DI94" s="23" t="str">
        <f t="shared" si="248"/>
        <v/>
      </c>
      <c r="DJ94" s="23" t="str">
        <f t="shared" si="249"/>
        <v/>
      </c>
      <c r="DK94" s="23" t="str">
        <f t="shared" si="250"/>
        <v>XXX</v>
      </c>
      <c r="DL94" s="23" t="str">
        <f t="shared" si="251"/>
        <v>XXX</v>
      </c>
      <c r="DM94" s="23" t="str">
        <f t="shared" si="252"/>
        <v>X</v>
      </c>
      <c r="DN94" s="23" t="str">
        <f t="shared" si="253"/>
        <v>X</v>
      </c>
      <c r="DO94" s="23" t="str">
        <f t="shared" si="254"/>
        <v>X</v>
      </c>
      <c r="DP94" s="23" t="str">
        <f t="shared" si="255"/>
        <v>X</v>
      </c>
      <c r="DQ94" s="23" t="str">
        <f t="shared" si="256"/>
        <v>X</v>
      </c>
      <c r="DR94" s="23" t="str">
        <f t="shared" si="257"/>
        <v>X</v>
      </c>
      <c r="DS94" s="23" t="str">
        <f t="shared" si="258"/>
        <v>0</v>
      </c>
      <c r="DT94" s="23" t="str">
        <f t="shared" si="259"/>
        <v>0</v>
      </c>
      <c r="DU94" s="23" t="str">
        <f t="shared" si="260"/>
        <v>A</v>
      </c>
      <c r="DV94" s="23" t="e">
        <f t="shared" si="261"/>
        <v>#N/A</v>
      </c>
      <c r="DW94" s="23" t="e">
        <f t="shared" si="262"/>
        <v>#N/A</v>
      </c>
      <c r="DX94" s="23" t="e">
        <f t="shared" si="263"/>
        <v>#N/A</v>
      </c>
      <c r="DY94" s="23" t="e">
        <f t="shared" si="264"/>
        <v>#N/A</v>
      </c>
      <c r="DZ94" s="23" t="e">
        <f t="shared" si="265"/>
        <v>#N/A</v>
      </c>
      <c r="EA94" s="23" t="e">
        <f t="shared" si="266"/>
        <v>#N/A</v>
      </c>
      <c r="EB94" s="23">
        <f t="shared" si="267"/>
        <v>25</v>
      </c>
      <c r="EC94" s="23">
        <f t="shared" si="268"/>
        <v>23</v>
      </c>
      <c r="ED94" s="23">
        <f t="shared" si="269"/>
        <v>25</v>
      </c>
      <c r="EE94" s="23">
        <f t="shared" si="270"/>
        <v>23</v>
      </c>
      <c r="EF94" s="23">
        <f t="shared" si="271"/>
        <v>25</v>
      </c>
      <c r="EG94" s="23">
        <f t="shared" si="272"/>
        <v>23</v>
      </c>
      <c r="EH94" s="23">
        <f t="shared" si="273"/>
        <v>1</v>
      </c>
      <c r="EI94" s="23">
        <f t="shared" si="274"/>
        <v>0</v>
      </c>
      <c r="EJ94" s="23">
        <f t="shared" si="275"/>
        <v>1</v>
      </c>
      <c r="EK94" s="23" t="e">
        <f t="shared" si="276"/>
        <v>#N/A</v>
      </c>
      <c r="EL94" s="23" t="e">
        <f t="shared" si="277"/>
        <v>#N/A</v>
      </c>
      <c r="EM94" s="23" t="e">
        <f t="shared" si="278"/>
        <v>#N/A</v>
      </c>
      <c r="EN94" s="23" t="e">
        <f t="shared" si="279"/>
        <v>#N/A</v>
      </c>
      <c r="EO94" s="23" t="e">
        <f t="shared" si="280"/>
        <v>#N/A</v>
      </c>
      <c r="EP94" s="23" t="e">
        <f t="shared" si="281"/>
        <v>#N/A</v>
      </c>
      <c r="EQ94" s="23" t="e">
        <f t="shared" si="282"/>
        <v>#N/A</v>
      </c>
      <c r="ER94" s="23" t="e">
        <f t="shared" si="283"/>
        <v>#N/A</v>
      </c>
    </row>
    <row r="95" spans="1:148" x14ac:dyDescent="0.25">
      <c r="A95" s="26"/>
      <c r="B95" s="26"/>
      <c r="C95" s="25"/>
      <c r="D95" s="2"/>
      <c r="E95" s="25"/>
      <c r="F95" s="25"/>
      <c r="G95" s="22" t="e">
        <f t="shared" si="142"/>
        <v>#N/A</v>
      </c>
      <c r="H95" s="23">
        <f t="shared" si="143"/>
        <v>1900</v>
      </c>
      <c r="I95" s="23">
        <f t="shared" si="144"/>
        <v>1</v>
      </c>
      <c r="J95" s="23">
        <f t="shared" si="145"/>
        <v>0</v>
      </c>
      <c r="K95" s="23" t="str">
        <f t="shared" si="146"/>
        <v/>
      </c>
      <c r="L95" s="23" t="str">
        <f t="shared" si="147"/>
        <v/>
      </c>
      <c r="M95" s="23" t="str">
        <f t="shared" si="148"/>
        <v/>
      </c>
      <c r="N95" s="23" t="str">
        <f t="shared" si="149"/>
        <v/>
      </c>
      <c r="O95" s="23" t="str">
        <f t="shared" si="150"/>
        <v/>
      </c>
      <c r="P95" s="23" t="str">
        <f t="shared" si="151"/>
        <v/>
      </c>
      <c r="Q95" s="23" t="str">
        <f t="shared" si="152"/>
        <v/>
      </c>
      <c r="R95" s="23" t="str">
        <f t="shared" si="153"/>
        <v/>
      </c>
      <c r="S95" s="23" t="str">
        <f t="shared" si="154"/>
        <v/>
      </c>
      <c r="T95" s="23" t="str">
        <f t="shared" si="155"/>
        <v/>
      </c>
      <c r="U95" s="23" t="str">
        <f t="shared" si="156"/>
        <v/>
      </c>
      <c r="V95" s="23" t="str">
        <f t="shared" si="157"/>
        <v/>
      </c>
      <c r="W95" s="23" t="str">
        <f t="shared" si="158"/>
        <v/>
      </c>
      <c r="X95" s="23" t="str">
        <f t="shared" si="159"/>
        <v/>
      </c>
      <c r="Y95" s="23" t="str">
        <f t="shared" si="160"/>
        <v/>
      </c>
      <c r="Z95" s="23" t="str">
        <f t="shared" si="161"/>
        <v/>
      </c>
      <c r="AA95" s="23" t="str">
        <f t="shared" si="162"/>
        <v/>
      </c>
      <c r="AB95" s="23" t="str">
        <f t="shared" si="163"/>
        <v/>
      </c>
      <c r="AC95" s="23" t="str">
        <f t="shared" si="164"/>
        <v/>
      </c>
      <c r="AD95" s="23" t="str">
        <f t="shared" si="165"/>
        <v/>
      </c>
      <c r="AE95" s="23" t="str">
        <f t="shared" si="166"/>
        <v/>
      </c>
      <c r="AF95" s="23" t="str">
        <f t="shared" si="167"/>
        <v/>
      </c>
      <c r="AG95" s="23" t="str">
        <f t="shared" si="168"/>
        <v/>
      </c>
      <c r="AH95" s="23" t="str">
        <f t="shared" si="169"/>
        <v/>
      </c>
      <c r="AI95" s="23" t="str">
        <f t="shared" si="170"/>
        <v/>
      </c>
      <c r="AJ95" s="23" t="str">
        <f t="shared" si="171"/>
        <v/>
      </c>
      <c r="AK95" s="23" t="str">
        <f t="shared" si="172"/>
        <v/>
      </c>
      <c r="AL95" s="23" t="str">
        <f t="shared" si="173"/>
        <v/>
      </c>
      <c r="AM95" s="23" t="str">
        <f t="shared" si="174"/>
        <v/>
      </c>
      <c r="AN95" s="23" t="str">
        <f t="shared" si="175"/>
        <v/>
      </c>
      <c r="AO95" s="23" t="str">
        <f t="shared" si="176"/>
        <v/>
      </c>
      <c r="AP95" s="23" t="str">
        <f t="shared" si="177"/>
        <v/>
      </c>
      <c r="AQ95" s="23" t="str">
        <f t="shared" si="178"/>
        <v/>
      </c>
      <c r="AR95" s="23" t="str">
        <f t="shared" si="179"/>
        <v/>
      </c>
      <c r="AS95" s="23" t="str">
        <f t="shared" si="180"/>
        <v/>
      </c>
      <c r="AT95" s="23" t="str">
        <f t="shared" si="181"/>
        <v/>
      </c>
      <c r="AU95" s="23" t="str">
        <f t="shared" si="182"/>
        <v/>
      </c>
      <c r="AV95" s="23" t="str">
        <f t="shared" si="183"/>
        <v/>
      </c>
      <c r="AW95" s="23" t="str">
        <f t="shared" si="184"/>
        <v/>
      </c>
      <c r="AX95" s="23" t="str">
        <f t="shared" si="185"/>
        <v/>
      </c>
      <c r="AY95" s="23" t="str">
        <f t="shared" si="186"/>
        <v/>
      </c>
      <c r="AZ95" s="23" t="str">
        <f t="shared" si="187"/>
        <v/>
      </c>
      <c r="BA95" s="23" t="str">
        <f t="shared" si="188"/>
        <v/>
      </c>
      <c r="BB95" s="23" t="str">
        <f t="shared" si="189"/>
        <v/>
      </c>
      <c r="BC95" s="23" t="str">
        <f t="shared" si="190"/>
        <v/>
      </c>
      <c r="BD95" s="23" t="str">
        <f t="shared" si="191"/>
        <v/>
      </c>
      <c r="BE95" s="23" t="str">
        <f t="shared" si="192"/>
        <v/>
      </c>
      <c r="BF95" s="23" t="str">
        <f t="shared" si="193"/>
        <v/>
      </c>
      <c r="BG95" s="23" t="str">
        <f t="shared" si="194"/>
        <v/>
      </c>
      <c r="BH95" s="23" t="str">
        <f t="shared" si="195"/>
        <v/>
      </c>
      <c r="BI95" s="23" t="str">
        <f t="shared" si="196"/>
        <v/>
      </c>
      <c r="BJ95" s="23" t="str">
        <f t="shared" si="197"/>
        <v/>
      </c>
      <c r="BK95" s="23" t="str">
        <f t="shared" si="198"/>
        <v/>
      </c>
      <c r="BL95" s="23" t="str">
        <f t="shared" si="199"/>
        <v/>
      </c>
      <c r="BM95" s="23" t="str">
        <f t="shared" si="200"/>
        <v/>
      </c>
      <c r="BN95" s="23" t="str">
        <f t="shared" si="201"/>
        <v/>
      </c>
      <c r="BO95" s="23" t="str">
        <f t="shared" si="202"/>
        <v/>
      </c>
      <c r="BP95" s="23" t="str">
        <f t="shared" si="203"/>
        <v/>
      </c>
      <c r="BQ95" s="23" t="str">
        <f t="shared" si="204"/>
        <v/>
      </c>
      <c r="BR95" s="23" t="str">
        <f t="shared" si="205"/>
        <v/>
      </c>
      <c r="BS95" s="23" t="str">
        <f t="shared" si="206"/>
        <v/>
      </c>
      <c r="BT95" s="23" t="str">
        <f t="shared" si="207"/>
        <v/>
      </c>
      <c r="BU95" s="23" t="str">
        <f t="shared" si="208"/>
        <v/>
      </c>
      <c r="BV95" s="23" t="str">
        <f t="shared" si="209"/>
        <v/>
      </c>
      <c r="BW95" s="23" t="str">
        <f t="shared" si="210"/>
        <v/>
      </c>
      <c r="BX95" s="23" t="str">
        <f t="shared" si="211"/>
        <v/>
      </c>
      <c r="BY95" s="23" t="str">
        <f t="shared" si="212"/>
        <v/>
      </c>
      <c r="BZ95" s="23" t="str">
        <f t="shared" si="213"/>
        <v/>
      </c>
      <c r="CA95" s="23" t="str">
        <f t="shared" si="214"/>
        <v/>
      </c>
      <c r="CB95" s="23" t="str">
        <f t="shared" si="215"/>
        <v/>
      </c>
      <c r="CC95" s="23" t="str">
        <f t="shared" si="216"/>
        <v/>
      </c>
      <c r="CD95" s="23" t="str">
        <f t="shared" si="217"/>
        <v/>
      </c>
      <c r="CE95" s="23" t="str">
        <f t="shared" si="218"/>
        <v/>
      </c>
      <c r="CF95" s="23" t="str">
        <f t="shared" si="219"/>
        <v/>
      </c>
      <c r="CG95" s="23" t="str">
        <f t="shared" si="220"/>
        <v/>
      </c>
      <c r="CH95" s="23" t="str">
        <f t="shared" si="221"/>
        <v/>
      </c>
      <c r="CI95" s="23" t="str">
        <f t="shared" si="222"/>
        <v/>
      </c>
      <c r="CJ95" s="23" t="str">
        <f t="shared" si="223"/>
        <v/>
      </c>
      <c r="CK95" s="23" t="str">
        <f t="shared" si="224"/>
        <v/>
      </c>
      <c r="CL95" s="23" t="str">
        <f t="shared" si="225"/>
        <v/>
      </c>
      <c r="CM95" s="23" t="str">
        <f t="shared" si="226"/>
        <v/>
      </c>
      <c r="CN95" s="23" t="str">
        <f t="shared" si="227"/>
        <v/>
      </c>
      <c r="CO95" s="23" t="str">
        <f t="shared" si="228"/>
        <v/>
      </c>
      <c r="CP95" s="23" t="str">
        <f t="shared" si="229"/>
        <v/>
      </c>
      <c r="CQ95" s="23" t="str">
        <f t="shared" si="230"/>
        <v/>
      </c>
      <c r="CR95" s="23" t="str">
        <f t="shared" si="231"/>
        <v/>
      </c>
      <c r="CS95" s="23" t="str">
        <f t="shared" si="232"/>
        <v/>
      </c>
      <c r="CT95" s="23" t="str">
        <f t="shared" si="233"/>
        <v/>
      </c>
      <c r="CU95" s="23" t="str">
        <f t="shared" si="234"/>
        <v/>
      </c>
      <c r="CV95" s="23" t="str">
        <f t="shared" si="235"/>
        <v/>
      </c>
      <c r="CW95" s="23" t="str">
        <f t="shared" si="236"/>
        <v/>
      </c>
      <c r="CX95" s="23" t="str">
        <f t="shared" si="237"/>
        <v/>
      </c>
      <c r="CY95" s="23" t="str">
        <f t="shared" si="238"/>
        <v/>
      </c>
      <c r="CZ95" s="23" t="str">
        <f t="shared" si="239"/>
        <v/>
      </c>
      <c r="DA95" s="23" t="str">
        <f t="shared" si="240"/>
        <v/>
      </c>
      <c r="DB95" s="23" t="str">
        <f t="shared" si="241"/>
        <v/>
      </c>
      <c r="DC95" s="23" t="e">
        <f t="shared" si="242"/>
        <v>#N/A</v>
      </c>
      <c r="DD95" s="23" t="str">
        <f t="shared" si="243"/>
        <v>00</v>
      </c>
      <c r="DE95" s="23" t="str">
        <f t="shared" si="244"/>
        <v>A</v>
      </c>
      <c r="DF95" s="23" t="e">
        <f t="shared" si="245"/>
        <v>#N/A</v>
      </c>
      <c r="DG95" s="23" t="str">
        <f t="shared" si="246"/>
        <v/>
      </c>
      <c r="DH95" s="23" t="str">
        <f t="shared" si="247"/>
        <v/>
      </c>
      <c r="DI95" s="23" t="str">
        <f t="shared" si="248"/>
        <v/>
      </c>
      <c r="DJ95" s="23" t="str">
        <f t="shared" si="249"/>
        <v/>
      </c>
      <c r="DK95" s="23" t="str">
        <f t="shared" si="250"/>
        <v>XXX</v>
      </c>
      <c r="DL95" s="23" t="str">
        <f t="shared" si="251"/>
        <v>XXX</v>
      </c>
      <c r="DM95" s="23" t="str">
        <f t="shared" si="252"/>
        <v>X</v>
      </c>
      <c r="DN95" s="23" t="str">
        <f t="shared" si="253"/>
        <v>X</v>
      </c>
      <c r="DO95" s="23" t="str">
        <f t="shared" si="254"/>
        <v>X</v>
      </c>
      <c r="DP95" s="23" t="str">
        <f t="shared" si="255"/>
        <v>X</v>
      </c>
      <c r="DQ95" s="23" t="str">
        <f t="shared" si="256"/>
        <v>X</v>
      </c>
      <c r="DR95" s="23" t="str">
        <f t="shared" si="257"/>
        <v>X</v>
      </c>
      <c r="DS95" s="23" t="str">
        <f t="shared" si="258"/>
        <v>0</v>
      </c>
      <c r="DT95" s="23" t="str">
        <f t="shared" si="259"/>
        <v>0</v>
      </c>
      <c r="DU95" s="23" t="str">
        <f t="shared" si="260"/>
        <v>A</v>
      </c>
      <c r="DV95" s="23" t="e">
        <f t="shared" si="261"/>
        <v>#N/A</v>
      </c>
      <c r="DW95" s="23" t="e">
        <f t="shared" si="262"/>
        <v>#N/A</v>
      </c>
      <c r="DX95" s="23" t="e">
        <f t="shared" si="263"/>
        <v>#N/A</v>
      </c>
      <c r="DY95" s="23" t="e">
        <f t="shared" si="264"/>
        <v>#N/A</v>
      </c>
      <c r="DZ95" s="23" t="e">
        <f t="shared" si="265"/>
        <v>#N/A</v>
      </c>
      <c r="EA95" s="23" t="e">
        <f t="shared" si="266"/>
        <v>#N/A</v>
      </c>
      <c r="EB95" s="23">
        <f t="shared" si="267"/>
        <v>25</v>
      </c>
      <c r="EC95" s="23">
        <f t="shared" si="268"/>
        <v>23</v>
      </c>
      <c r="ED95" s="23">
        <f t="shared" si="269"/>
        <v>25</v>
      </c>
      <c r="EE95" s="23">
        <f t="shared" si="270"/>
        <v>23</v>
      </c>
      <c r="EF95" s="23">
        <f t="shared" si="271"/>
        <v>25</v>
      </c>
      <c r="EG95" s="23">
        <f t="shared" si="272"/>
        <v>23</v>
      </c>
      <c r="EH95" s="23">
        <f t="shared" si="273"/>
        <v>1</v>
      </c>
      <c r="EI95" s="23">
        <f t="shared" si="274"/>
        <v>0</v>
      </c>
      <c r="EJ95" s="23">
        <f t="shared" si="275"/>
        <v>1</v>
      </c>
      <c r="EK95" s="23" t="e">
        <f t="shared" si="276"/>
        <v>#N/A</v>
      </c>
      <c r="EL95" s="23" t="e">
        <f t="shared" si="277"/>
        <v>#N/A</v>
      </c>
      <c r="EM95" s="23" t="e">
        <f t="shared" si="278"/>
        <v>#N/A</v>
      </c>
      <c r="EN95" s="23" t="e">
        <f t="shared" si="279"/>
        <v>#N/A</v>
      </c>
      <c r="EO95" s="23" t="e">
        <f t="shared" si="280"/>
        <v>#N/A</v>
      </c>
      <c r="EP95" s="23" t="e">
        <f t="shared" si="281"/>
        <v>#N/A</v>
      </c>
      <c r="EQ95" s="23" t="e">
        <f t="shared" si="282"/>
        <v>#N/A</v>
      </c>
      <c r="ER95" s="23" t="e">
        <f t="shared" si="283"/>
        <v>#N/A</v>
      </c>
    </row>
    <row r="96" spans="1:148" x14ac:dyDescent="0.25">
      <c r="A96" s="26"/>
      <c r="B96" s="26"/>
      <c r="C96" s="25"/>
      <c r="D96" s="2"/>
      <c r="E96" s="25"/>
      <c r="F96" s="25"/>
      <c r="G96" s="22" t="e">
        <f t="shared" si="142"/>
        <v>#N/A</v>
      </c>
      <c r="H96" s="23">
        <f t="shared" si="143"/>
        <v>1900</v>
      </c>
      <c r="I96" s="23">
        <f t="shared" si="144"/>
        <v>1</v>
      </c>
      <c r="J96" s="23">
        <f t="shared" si="145"/>
        <v>0</v>
      </c>
      <c r="K96" s="23" t="str">
        <f t="shared" si="146"/>
        <v/>
      </c>
      <c r="L96" s="23" t="str">
        <f t="shared" si="147"/>
        <v/>
      </c>
      <c r="M96" s="23" t="str">
        <f t="shared" si="148"/>
        <v/>
      </c>
      <c r="N96" s="23" t="str">
        <f t="shared" si="149"/>
        <v/>
      </c>
      <c r="O96" s="23" t="str">
        <f t="shared" si="150"/>
        <v/>
      </c>
      <c r="P96" s="23" t="str">
        <f t="shared" si="151"/>
        <v/>
      </c>
      <c r="Q96" s="23" t="str">
        <f t="shared" si="152"/>
        <v/>
      </c>
      <c r="R96" s="23" t="str">
        <f t="shared" si="153"/>
        <v/>
      </c>
      <c r="S96" s="23" t="str">
        <f t="shared" si="154"/>
        <v/>
      </c>
      <c r="T96" s="23" t="str">
        <f t="shared" si="155"/>
        <v/>
      </c>
      <c r="U96" s="23" t="str">
        <f t="shared" si="156"/>
        <v/>
      </c>
      <c r="V96" s="23" t="str">
        <f t="shared" si="157"/>
        <v/>
      </c>
      <c r="W96" s="23" t="str">
        <f t="shared" si="158"/>
        <v/>
      </c>
      <c r="X96" s="23" t="str">
        <f t="shared" si="159"/>
        <v/>
      </c>
      <c r="Y96" s="23" t="str">
        <f t="shared" si="160"/>
        <v/>
      </c>
      <c r="Z96" s="23" t="str">
        <f t="shared" si="161"/>
        <v/>
      </c>
      <c r="AA96" s="23" t="str">
        <f t="shared" si="162"/>
        <v/>
      </c>
      <c r="AB96" s="23" t="str">
        <f t="shared" si="163"/>
        <v/>
      </c>
      <c r="AC96" s="23" t="str">
        <f t="shared" si="164"/>
        <v/>
      </c>
      <c r="AD96" s="23" t="str">
        <f t="shared" si="165"/>
        <v/>
      </c>
      <c r="AE96" s="23" t="str">
        <f t="shared" si="166"/>
        <v/>
      </c>
      <c r="AF96" s="23" t="str">
        <f t="shared" si="167"/>
        <v/>
      </c>
      <c r="AG96" s="23" t="str">
        <f t="shared" si="168"/>
        <v/>
      </c>
      <c r="AH96" s="23" t="str">
        <f t="shared" si="169"/>
        <v/>
      </c>
      <c r="AI96" s="23" t="str">
        <f t="shared" si="170"/>
        <v/>
      </c>
      <c r="AJ96" s="23" t="str">
        <f t="shared" si="171"/>
        <v/>
      </c>
      <c r="AK96" s="23" t="str">
        <f t="shared" si="172"/>
        <v/>
      </c>
      <c r="AL96" s="23" t="str">
        <f t="shared" si="173"/>
        <v/>
      </c>
      <c r="AM96" s="23" t="str">
        <f t="shared" si="174"/>
        <v/>
      </c>
      <c r="AN96" s="23" t="str">
        <f t="shared" si="175"/>
        <v/>
      </c>
      <c r="AO96" s="23" t="str">
        <f t="shared" si="176"/>
        <v/>
      </c>
      <c r="AP96" s="23" t="str">
        <f t="shared" si="177"/>
        <v/>
      </c>
      <c r="AQ96" s="23" t="str">
        <f t="shared" si="178"/>
        <v/>
      </c>
      <c r="AR96" s="23" t="str">
        <f t="shared" si="179"/>
        <v/>
      </c>
      <c r="AS96" s="23" t="str">
        <f t="shared" si="180"/>
        <v/>
      </c>
      <c r="AT96" s="23" t="str">
        <f t="shared" si="181"/>
        <v/>
      </c>
      <c r="AU96" s="23" t="str">
        <f t="shared" si="182"/>
        <v/>
      </c>
      <c r="AV96" s="23" t="str">
        <f t="shared" si="183"/>
        <v/>
      </c>
      <c r="AW96" s="23" t="str">
        <f t="shared" si="184"/>
        <v/>
      </c>
      <c r="AX96" s="23" t="str">
        <f t="shared" si="185"/>
        <v/>
      </c>
      <c r="AY96" s="23" t="str">
        <f t="shared" si="186"/>
        <v/>
      </c>
      <c r="AZ96" s="23" t="str">
        <f t="shared" si="187"/>
        <v/>
      </c>
      <c r="BA96" s="23" t="str">
        <f t="shared" si="188"/>
        <v/>
      </c>
      <c r="BB96" s="23" t="str">
        <f t="shared" si="189"/>
        <v/>
      </c>
      <c r="BC96" s="23" t="str">
        <f t="shared" si="190"/>
        <v/>
      </c>
      <c r="BD96" s="23" t="str">
        <f t="shared" si="191"/>
        <v/>
      </c>
      <c r="BE96" s="23" t="str">
        <f t="shared" si="192"/>
        <v/>
      </c>
      <c r="BF96" s="23" t="str">
        <f t="shared" si="193"/>
        <v/>
      </c>
      <c r="BG96" s="23" t="str">
        <f t="shared" si="194"/>
        <v/>
      </c>
      <c r="BH96" s="23" t="str">
        <f t="shared" si="195"/>
        <v/>
      </c>
      <c r="BI96" s="23" t="str">
        <f t="shared" si="196"/>
        <v/>
      </c>
      <c r="BJ96" s="23" t="str">
        <f t="shared" si="197"/>
        <v/>
      </c>
      <c r="BK96" s="23" t="str">
        <f t="shared" si="198"/>
        <v/>
      </c>
      <c r="BL96" s="23" t="str">
        <f t="shared" si="199"/>
        <v/>
      </c>
      <c r="BM96" s="23" t="str">
        <f t="shared" si="200"/>
        <v/>
      </c>
      <c r="BN96" s="23" t="str">
        <f t="shared" si="201"/>
        <v/>
      </c>
      <c r="BO96" s="23" t="str">
        <f t="shared" si="202"/>
        <v/>
      </c>
      <c r="BP96" s="23" t="str">
        <f t="shared" si="203"/>
        <v/>
      </c>
      <c r="BQ96" s="23" t="str">
        <f t="shared" si="204"/>
        <v/>
      </c>
      <c r="BR96" s="23" t="str">
        <f t="shared" si="205"/>
        <v/>
      </c>
      <c r="BS96" s="23" t="str">
        <f t="shared" si="206"/>
        <v/>
      </c>
      <c r="BT96" s="23" t="str">
        <f t="shared" si="207"/>
        <v/>
      </c>
      <c r="BU96" s="23" t="str">
        <f t="shared" si="208"/>
        <v/>
      </c>
      <c r="BV96" s="23" t="str">
        <f t="shared" si="209"/>
        <v/>
      </c>
      <c r="BW96" s="23" t="str">
        <f t="shared" si="210"/>
        <v/>
      </c>
      <c r="BX96" s="23" t="str">
        <f t="shared" si="211"/>
        <v/>
      </c>
      <c r="BY96" s="23" t="str">
        <f t="shared" si="212"/>
        <v/>
      </c>
      <c r="BZ96" s="23" t="str">
        <f t="shared" si="213"/>
        <v/>
      </c>
      <c r="CA96" s="23" t="str">
        <f t="shared" si="214"/>
        <v/>
      </c>
      <c r="CB96" s="23" t="str">
        <f t="shared" si="215"/>
        <v/>
      </c>
      <c r="CC96" s="23" t="str">
        <f t="shared" si="216"/>
        <v/>
      </c>
      <c r="CD96" s="23" t="str">
        <f t="shared" si="217"/>
        <v/>
      </c>
      <c r="CE96" s="23" t="str">
        <f t="shared" si="218"/>
        <v/>
      </c>
      <c r="CF96" s="23" t="str">
        <f t="shared" si="219"/>
        <v/>
      </c>
      <c r="CG96" s="23" t="str">
        <f t="shared" si="220"/>
        <v/>
      </c>
      <c r="CH96" s="23" t="str">
        <f t="shared" si="221"/>
        <v/>
      </c>
      <c r="CI96" s="23" t="str">
        <f t="shared" si="222"/>
        <v/>
      </c>
      <c r="CJ96" s="23" t="str">
        <f t="shared" si="223"/>
        <v/>
      </c>
      <c r="CK96" s="23" t="str">
        <f t="shared" si="224"/>
        <v/>
      </c>
      <c r="CL96" s="23" t="str">
        <f t="shared" si="225"/>
        <v/>
      </c>
      <c r="CM96" s="23" t="str">
        <f t="shared" si="226"/>
        <v/>
      </c>
      <c r="CN96" s="23" t="str">
        <f t="shared" si="227"/>
        <v/>
      </c>
      <c r="CO96" s="23" t="str">
        <f t="shared" si="228"/>
        <v/>
      </c>
      <c r="CP96" s="23" t="str">
        <f t="shared" si="229"/>
        <v/>
      </c>
      <c r="CQ96" s="23" t="str">
        <f t="shared" si="230"/>
        <v/>
      </c>
      <c r="CR96" s="23" t="str">
        <f t="shared" si="231"/>
        <v/>
      </c>
      <c r="CS96" s="23" t="str">
        <f t="shared" si="232"/>
        <v/>
      </c>
      <c r="CT96" s="23" t="str">
        <f t="shared" si="233"/>
        <v/>
      </c>
      <c r="CU96" s="23" t="str">
        <f t="shared" si="234"/>
        <v/>
      </c>
      <c r="CV96" s="23" t="str">
        <f t="shared" si="235"/>
        <v/>
      </c>
      <c r="CW96" s="23" t="str">
        <f t="shared" si="236"/>
        <v/>
      </c>
      <c r="CX96" s="23" t="str">
        <f t="shared" si="237"/>
        <v/>
      </c>
      <c r="CY96" s="23" t="str">
        <f t="shared" si="238"/>
        <v/>
      </c>
      <c r="CZ96" s="23" t="str">
        <f t="shared" si="239"/>
        <v/>
      </c>
      <c r="DA96" s="23" t="str">
        <f t="shared" si="240"/>
        <v/>
      </c>
      <c r="DB96" s="23" t="str">
        <f t="shared" si="241"/>
        <v/>
      </c>
      <c r="DC96" s="23" t="e">
        <f t="shared" si="242"/>
        <v>#N/A</v>
      </c>
      <c r="DD96" s="23" t="str">
        <f t="shared" si="243"/>
        <v>00</v>
      </c>
      <c r="DE96" s="23" t="str">
        <f t="shared" si="244"/>
        <v>A</v>
      </c>
      <c r="DF96" s="23" t="e">
        <f t="shared" si="245"/>
        <v>#N/A</v>
      </c>
      <c r="DG96" s="23" t="str">
        <f t="shared" si="246"/>
        <v/>
      </c>
      <c r="DH96" s="23" t="str">
        <f t="shared" si="247"/>
        <v/>
      </c>
      <c r="DI96" s="23" t="str">
        <f t="shared" si="248"/>
        <v/>
      </c>
      <c r="DJ96" s="23" t="str">
        <f t="shared" si="249"/>
        <v/>
      </c>
      <c r="DK96" s="23" t="str">
        <f t="shared" si="250"/>
        <v>XXX</v>
      </c>
      <c r="DL96" s="23" t="str">
        <f t="shared" si="251"/>
        <v>XXX</v>
      </c>
      <c r="DM96" s="23" t="str">
        <f t="shared" si="252"/>
        <v>X</v>
      </c>
      <c r="DN96" s="23" t="str">
        <f t="shared" si="253"/>
        <v>X</v>
      </c>
      <c r="DO96" s="23" t="str">
        <f t="shared" si="254"/>
        <v>X</v>
      </c>
      <c r="DP96" s="23" t="str">
        <f t="shared" si="255"/>
        <v>X</v>
      </c>
      <c r="DQ96" s="23" t="str">
        <f t="shared" si="256"/>
        <v>X</v>
      </c>
      <c r="DR96" s="23" t="str">
        <f t="shared" si="257"/>
        <v>X</v>
      </c>
      <c r="DS96" s="23" t="str">
        <f t="shared" si="258"/>
        <v>0</v>
      </c>
      <c r="DT96" s="23" t="str">
        <f t="shared" si="259"/>
        <v>0</v>
      </c>
      <c r="DU96" s="23" t="str">
        <f t="shared" si="260"/>
        <v>A</v>
      </c>
      <c r="DV96" s="23" t="e">
        <f t="shared" si="261"/>
        <v>#N/A</v>
      </c>
      <c r="DW96" s="23" t="e">
        <f t="shared" si="262"/>
        <v>#N/A</v>
      </c>
      <c r="DX96" s="23" t="e">
        <f t="shared" si="263"/>
        <v>#N/A</v>
      </c>
      <c r="DY96" s="23" t="e">
        <f t="shared" si="264"/>
        <v>#N/A</v>
      </c>
      <c r="DZ96" s="23" t="e">
        <f t="shared" si="265"/>
        <v>#N/A</v>
      </c>
      <c r="EA96" s="23" t="e">
        <f t="shared" si="266"/>
        <v>#N/A</v>
      </c>
      <c r="EB96" s="23">
        <f t="shared" si="267"/>
        <v>25</v>
      </c>
      <c r="EC96" s="23">
        <f t="shared" si="268"/>
        <v>23</v>
      </c>
      <c r="ED96" s="23">
        <f t="shared" si="269"/>
        <v>25</v>
      </c>
      <c r="EE96" s="23">
        <f t="shared" si="270"/>
        <v>23</v>
      </c>
      <c r="EF96" s="23">
        <f t="shared" si="271"/>
        <v>25</v>
      </c>
      <c r="EG96" s="23">
        <f t="shared" si="272"/>
        <v>23</v>
      </c>
      <c r="EH96" s="23">
        <f t="shared" si="273"/>
        <v>1</v>
      </c>
      <c r="EI96" s="23">
        <f t="shared" si="274"/>
        <v>0</v>
      </c>
      <c r="EJ96" s="23">
        <f t="shared" si="275"/>
        <v>1</v>
      </c>
      <c r="EK96" s="23" t="e">
        <f t="shared" si="276"/>
        <v>#N/A</v>
      </c>
      <c r="EL96" s="23" t="e">
        <f t="shared" si="277"/>
        <v>#N/A</v>
      </c>
      <c r="EM96" s="23" t="e">
        <f t="shared" si="278"/>
        <v>#N/A</v>
      </c>
      <c r="EN96" s="23" t="e">
        <f t="shared" si="279"/>
        <v>#N/A</v>
      </c>
      <c r="EO96" s="23" t="e">
        <f t="shared" si="280"/>
        <v>#N/A</v>
      </c>
      <c r="EP96" s="23" t="e">
        <f t="shared" si="281"/>
        <v>#N/A</v>
      </c>
      <c r="EQ96" s="23" t="e">
        <f t="shared" si="282"/>
        <v>#N/A</v>
      </c>
      <c r="ER96" s="23" t="e">
        <f t="shared" si="283"/>
        <v>#N/A</v>
      </c>
    </row>
    <row r="97" spans="1:148" x14ac:dyDescent="0.25">
      <c r="A97" s="26"/>
      <c r="B97" s="26"/>
      <c r="C97" s="25"/>
      <c r="D97" s="2"/>
      <c r="E97" s="25"/>
      <c r="F97" s="25"/>
      <c r="G97" s="22" t="e">
        <f t="shared" si="142"/>
        <v>#N/A</v>
      </c>
      <c r="H97" s="23">
        <f t="shared" si="143"/>
        <v>1900</v>
      </c>
      <c r="I97" s="23">
        <f t="shared" si="144"/>
        <v>1</v>
      </c>
      <c r="J97" s="23">
        <f t="shared" si="145"/>
        <v>0</v>
      </c>
      <c r="K97" s="23" t="str">
        <f t="shared" si="146"/>
        <v/>
      </c>
      <c r="L97" s="23" t="str">
        <f t="shared" si="147"/>
        <v/>
      </c>
      <c r="M97" s="23" t="str">
        <f t="shared" si="148"/>
        <v/>
      </c>
      <c r="N97" s="23" t="str">
        <f t="shared" si="149"/>
        <v/>
      </c>
      <c r="O97" s="23" t="str">
        <f t="shared" si="150"/>
        <v/>
      </c>
      <c r="P97" s="23" t="str">
        <f t="shared" si="151"/>
        <v/>
      </c>
      <c r="Q97" s="23" t="str">
        <f t="shared" si="152"/>
        <v/>
      </c>
      <c r="R97" s="23" t="str">
        <f t="shared" si="153"/>
        <v/>
      </c>
      <c r="S97" s="23" t="str">
        <f t="shared" si="154"/>
        <v/>
      </c>
      <c r="T97" s="23" t="str">
        <f t="shared" si="155"/>
        <v/>
      </c>
      <c r="U97" s="23" t="str">
        <f t="shared" si="156"/>
        <v/>
      </c>
      <c r="V97" s="23" t="str">
        <f t="shared" si="157"/>
        <v/>
      </c>
      <c r="W97" s="23" t="str">
        <f t="shared" si="158"/>
        <v/>
      </c>
      <c r="X97" s="23" t="str">
        <f t="shared" si="159"/>
        <v/>
      </c>
      <c r="Y97" s="23" t="str">
        <f t="shared" si="160"/>
        <v/>
      </c>
      <c r="Z97" s="23" t="str">
        <f t="shared" si="161"/>
        <v/>
      </c>
      <c r="AA97" s="23" t="str">
        <f t="shared" si="162"/>
        <v/>
      </c>
      <c r="AB97" s="23" t="str">
        <f t="shared" si="163"/>
        <v/>
      </c>
      <c r="AC97" s="23" t="str">
        <f t="shared" si="164"/>
        <v/>
      </c>
      <c r="AD97" s="23" t="str">
        <f t="shared" si="165"/>
        <v/>
      </c>
      <c r="AE97" s="23" t="str">
        <f t="shared" si="166"/>
        <v/>
      </c>
      <c r="AF97" s="23" t="str">
        <f t="shared" si="167"/>
        <v/>
      </c>
      <c r="AG97" s="23" t="str">
        <f t="shared" si="168"/>
        <v/>
      </c>
      <c r="AH97" s="23" t="str">
        <f t="shared" si="169"/>
        <v/>
      </c>
      <c r="AI97" s="23" t="str">
        <f t="shared" si="170"/>
        <v/>
      </c>
      <c r="AJ97" s="23" t="str">
        <f t="shared" si="171"/>
        <v/>
      </c>
      <c r="AK97" s="23" t="str">
        <f t="shared" si="172"/>
        <v/>
      </c>
      <c r="AL97" s="23" t="str">
        <f t="shared" si="173"/>
        <v/>
      </c>
      <c r="AM97" s="23" t="str">
        <f t="shared" si="174"/>
        <v/>
      </c>
      <c r="AN97" s="23" t="str">
        <f t="shared" si="175"/>
        <v/>
      </c>
      <c r="AO97" s="23" t="str">
        <f t="shared" si="176"/>
        <v/>
      </c>
      <c r="AP97" s="23" t="str">
        <f t="shared" si="177"/>
        <v/>
      </c>
      <c r="AQ97" s="23" t="str">
        <f t="shared" si="178"/>
        <v/>
      </c>
      <c r="AR97" s="23" t="str">
        <f t="shared" si="179"/>
        <v/>
      </c>
      <c r="AS97" s="23" t="str">
        <f t="shared" si="180"/>
        <v/>
      </c>
      <c r="AT97" s="23" t="str">
        <f t="shared" si="181"/>
        <v/>
      </c>
      <c r="AU97" s="23" t="str">
        <f t="shared" si="182"/>
        <v/>
      </c>
      <c r="AV97" s="23" t="str">
        <f t="shared" si="183"/>
        <v/>
      </c>
      <c r="AW97" s="23" t="str">
        <f t="shared" si="184"/>
        <v/>
      </c>
      <c r="AX97" s="23" t="str">
        <f t="shared" si="185"/>
        <v/>
      </c>
      <c r="AY97" s="23" t="str">
        <f t="shared" si="186"/>
        <v/>
      </c>
      <c r="AZ97" s="23" t="str">
        <f t="shared" si="187"/>
        <v/>
      </c>
      <c r="BA97" s="23" t="str">
        <f t="shared" si="188"/>
        <v/>
      </c>
      <c r="BB97" s="23" t="str">
        <f t="shared" si="189"/>
        <v/>
      </c>
      <c r="BC97" s="23" t="str">
        <f t="shared" si="190"/>
        <v/>
      </c>
      <c r="BD97" s="23" t="str">
        <f t="shared" si="191"/>
        <v/>
      </c>
      <c r="BE97" s="23" t="str">
        <f t="shared" si="192"/>
        <v/>
      </c>
      <c r="BF97" s="23" t="str">
        <f t="shared" si="193"/>
        <v/>
      </c>
      <c r="BG97" s="23" t="str">
        <f t="shared" si="194"/>
        <v/>
      </c>
      <c r="BH97" s="23" t="str">
        <f t="shared" si="195"/>
        <v/>
      </c>
      <c r="BI97" s="23" t="str">
        <f t="shared" si="196"/>
        <v/>
      </c>
      <c r="BJ97" s="23" t="str">
        <f t="shared" si="197"/>
        <v/>
      </c>
      <c r="BK97" s="23" t="str">
        <f t="shared" si="198"/>
        <v/>
      </c>
      <c r="BL97" s="23" t="str">
        <f t="shared" si="199"/>
        <v/>
      </c>
      <c r="BM97" s="23" t="str">
        <f t="shared" si="200"/>
        <v/>
      </c>
      <c r="BN97" s="23" t="str">
        <f t="shared" si="201"/>
        <v/>
      </c>
      <c r="BO97" s="23" t="str">
        <f t="shared" si="202"/>
        <v/>
      </c>
      <c r="BP97" s="23" t="str">
        <f t="shared" si="203"/>
        <v/>
      </c>
      <c r="BQ97" s="23" t="str">
        <f t="shared" si="204"/>
        <v/>
      </c>
      <c r="BR97" s="23" t="str">
        <f t="shared" si="205"/>
        <v/>
      </c>
      <c r="BS97" s="23" t="str">
        <f t="shared" si="206"/>
        <v/>
      </c>
      <c r="BT97" s="23" t="str">
        <f t="shared" si="207"/>
        <v/>
      </c>
      <c r="BU97" s="23" t="str">
        <f t="shared" si="208"/>
        <v/>
      </c>
      <c r="BV97" s="23" t="str">
        <f t="shared" si="209"/>
        <v/>
      </c>
      <c r="BW97" s="23" t="str">
        <f t="shared" si="210"/>
        <v/>
      </c>
      <c r="BX97" s="23" t="str">
        <f t="shared" si="211"/>
        <v/>
      </c>
      <c r="BY97" s="23" t="str">
        <f t="shared" si="212"/>
        <v/>
      </c>
      <c r="BZ97" s="23" t="str">
        <f t="shared" si="213"/>
        <v/>
      </c>
      <c r="CA97" s="23" t="str">
        <f t="shared" si="214"/>
        <v/>
      </c>
      <c r="CB97" s="23" t="str">
        <f t="shared" si="215"/>
        <v/>
      </c>
      <c r="CC97" s="23" t="str">
        <f t="shared" si="216"/>
        <v/>
      </c>
      <c r="CD97" s="23" t="str">
        <f t="shared" si="217"/>
        <v/>
      </c>
      <c r="CE97" s="23" t="str">
        <f t="shared" si="218"/>
        <v/>
      </c>
      <c r="CF97" s="23" t="str">
        <f t="shared" si="219"/>
        <v/>
      </c>
      <c r="CG97" s="23" t="str">
        <f t="shared" si="220"/>
        <v/>
      </c>
      <c r="CH97" s="23" t="str">
        <f t="shared" si="221"/>
        <v/>
      </c>
      <c r="CI97" s="23" t="str">
        <f t="shared" si="222"/>
        <v/>
      </c>
      <c r="CJ97" s="23" t="str">
        <f t="shared" si="223"/>
        <v/>
      </c>
      <c r="CK97" s="23" t="str">
        <f t="shared" si="224"/>
        <v/>
      </c>
      <c r="CL97" s="23" t="str">
        <f t="shared" si="225"/>
        <v/>
      </c>
      <c r="CM97" s="23" t="str">
        <f t="shared" si="226"/>
        <v/>
      </c>
      <c r="CN97" s="23" t="str">
        <f t="shared" si="227"/>
        <v/>
      </c>
      <c r="CO97" s="23" t="str">
        <f t="shared" si="228"/>
        <v/>
      </c>
      <c r="CP97" s="23" t="str">
        <f t="shared" si="229"/>
        <v/>
      </c>
      <c r="CQ97" s="23" t="str">
        <f t="shared" si="230"/>
        <v/>
      </c>
      <c r="CR97" s="23" t="str">
        <f t="shared" si="231"/>
        <v/>
      </c>
      <c r="CS97" s="23" t="str">
        <f t="shared" si="232"/>
        <v/>
      </c>
      <c r="CT97" s="23" t="str">
        <f t="shared" si="233"/>
        <v/>
      </c>
      <c r="CU97" s="23" t="str">
        <f t="shared" si="234"/>
        <v/>
      </c>
      <c r="CV97" s="23" t="str">
        <f t="shared" si="235"/>
        <v/>
      </c>
      <c r="CW97" s="23" t="str">
        <f t="shared" si="236"/>
        <v/>
      </c>
      <c r="CX97" s="23" t="str">
        <f t="shared" si="237"/>
        <v/>
      </c>
      <c r="CY97" s="23" t="str">
        <f t="shared" si="238"/>
        <v/>
      </c>
      <c r="CZ97" s="23" t="str">
        <f t="shared" si="239"/>
        <v/>
      </c>
      <c r="DA97" s="23" t="str">
        <f t="shared" si="240"/>
        <v/>
      </c>
      <c r="DB97" s="23" t="str">
        <f t="shared" si="241"/>
        <v/>
      </c>
      <c r="DC97" s="23" t="e">
        <f t="shared" si="242"/>
        <v>#N/A</v>
      </c>
      <c r="DD97" s="23" t="str">
        <f t="shared" si="243"/>
        <v>00</v>
      </c>
      <c r="DE97" s="23" t="str">
        <f t="shared" si="244"/>
        <v>A</v>
      </c>
      <c r="DF97" s="23" t="e">
        <f t="shared" si="245"/>
        <v>#N/A</v>
      </c>
      <c r="DG97" s="23" t="str">
        <f t="shared" si="246"/>
        <v/>
      </c>
      <c r="DH97" s="23" t="str">
        <f t="shared" si="247"/>
        <v/>
      </c>
      <c r="DI97" s="23" t="str">
        <f t="shared" si="248"/>
        <v/>
      </c>
      <c r="DJ97" s="23" t="str">
        <f t="shared" si="249"/>
        <v/>
      </c>
      <c r="DK97" s="23" t="str">
        <f t="shared" si="250"/>
        <v>XXX</v>
      </c>
      <c r="DL97" s="23" t="str">
        <f t="shared" si="251"/>
        <v>XXX</v>
      </c>
      <c r="DM97" s="23" t="str">
        <f t="shared" si="252"/>
        <v>X</v>
      </c>
      <c r="DN97" s="23" t="str">
        <f t="shared" si="253"/>
        <v>X</v>
      </c>
      <c r="DO97" s="23" t="str">
        <f t="shared" si="254"/>
        <v>X</v>
      </c>
      <c r="DP97" s="23" t="str">
        <f t="shared" si="255"/>
        <v>X</v>
      </c>
      <c r="DQ97" s="23" t="str">
        <f t="shared" si="256"/>
        <v>X</v>
      </c>
      <c r="DR97" s="23" t="str">
        <f t="shared" si="257"/>
        <v>X</v>
      </c>
      <c r="DS97" s="23" t="str">
        <f t="shared" si="258"/>
        <v>0</v>
      </c>
      <c r="DT97" s="23" t="str">
        <f t="shared" si="259"/>
        <v>0</v>
      </c>
      <c r="DU97" s="23" t="str">
        <f t="shared" si="260"/>
        <v>A</v>
      </c>
      <c r="DV97" s="23" t="e">
        <f t="shared" si="261"/>
        <v>#N/A</v>
      </c>
      <c r="DW97" s="23" t="e">
        <f t="shared" si="262"/>
        <v>#N/A</v>
      </c>
      <c r="DX97" s="23" t="e">
        <f t="shared" si="263"/>
        <v>#N/A</v>
      </c>
      <c r="DY97" s="23" t="e">
        <f t="shared" si="264"/>
        <v>#N/A</v>
      </c>
      <c r="DZ97" s="23" t="e">
        <f t="shared" si="265"/>
        <v>#N/A</v>
      </c>
      <c r="EA97" s="23" t="e">
        <f t="shared" si="266"/>
        <v>#N/A</v>
      </c>
      <c r="EB97" s="23">
        <f t="shared" si="267"/>
        <v>25</v>
      </c>
      <c r="EC97" s="23">
        <f t="shared" si="268"/>
        <v>23</v>
      </c>
      <c r="ED97" s="23">
        <f t="shared" si="269"/>
        <v>25</v>
      </c>
      <c r="EE97" s="23">
        <f t="shared" si="270"/>
        <v>23</v>
      </c>
      <c r="EF97" s="23">
        <f t="shared" si="271"/>
        <v>25</v>
      </c>
      <c r="EG97" s="23">
        <f t="shared" si="272"/>
        <v>23</v>
      </c>
      <c r="EH97" s="23">
        <f t="shared" si="273"/>
        <v>1</v>
      </c>
      <c r="EI97" s="23">
        <f t="shared" si="274"/>
        <v>0</v>
      </c>
      <c r="EJ97" s="23">
        <f t="shared" si="275"/>
        <v>1</v>
      </c>
      <c r="EK97" s="23" t="e">
        <f t="shared" si="276"/>
        <v>#N/A</v>
      </c>
      <c r="EL97" s="23" t="e">
        <f t="shared" si="277"/>
        <v>#N/A</v>
      </c>
      <c r="EM97" s="23" t="e">
        <f t="shared" si="278"/>
        <v>#N/A</v>
      </c>
      <c r="EN97" s="23" t="e">
        <f t="shared" si="279"/>
        <v>#N/A</v>
      </c>
      <c r="EO97" s="23" t="e">
        <f t="shared" si="280"/>
        <v>#N/A</v>
      </c>
      <c r="EP97" s="23" t="e">
        <f t="shared" si="281"/>
        <v>#N/A</v>
      </c>
      <c r="EQ97" s="23" t="e">
        <f t="shared" si="282"/>
        <v>#N/A</v>
      </c>
      <c r="ER97" s="23" t="e">
        <f t="shared" si="283"/>
        <v>#N/A</v>
      </c>
    </row>
    <row r="98" spans="1:148" x14ac:dyDescent="0.25">
      <c r="A98" s="26"/>
      <c r="B98" s="26"/>
      <c r="C98" s="25"/>
      <c r="D98" s="2"/>
      <c r="E98" s="25"/>
      <c r="F98" s="25"/>
      <c r="G98" s="22" t="e">
        <f t="shared" si="142"/>
        <v>#N/A</v>
      </c>
      <c r="H98" s="23">
        <f t="shared" si="143"/>
        <v>1900</v>
      </c>
      <c r="I98" s="23">
        <f t="shared" si="144"/>
        <v>1</v>
      </c>
      <c r="J98" s="23">
        <f t="shared" si="145"/>
        <v>0</v>
      </c>
      <c r="K98" s="23" t="str">
        <f t="shared" si="146"/>
        <v/>
      </c>
      <c r="L98" s="23" t="str">
        <f t="shared" si="147"/>
        <v/>
      </c>
      <c r="M98" s="23" t="str">
        <f t="shared" si="148"/>
        <v/>
      </c>
      <c r="N98" s="23" t="str">
        <f t="shared" si="149"/>
        <v/>
      </c>
      <c r="O98" s="23" t="str">
        <f t="shared" si="150"/>
        <v/>
      </c>
      <c r="P98" s="23" t="str">
        <f t="shared" si="151"/>
        <v/>
      </c>
      <c r="Q98" s="23" t="str">
        <f t="shared" si="152"/>
        <v/>
      </c>
      <c r="R98" s="23" t="str">
        <f t="shared" si="153"/>
        <v/>
      </c>
      <c r="S98" s="23" t="str">
        <f t="shared" si="154"/>
        <v/>
      </c>
      <c r="T98" s="23" t="str">
        <f t="shared" si="155"/>
        <v/>
      </c>
      <c r="U98" s="23" t="str">
        <f t="shared" si="156"/>
        <v/>
      </c>
      <c r="V98" s="23" t="str">
        <f t="shared" si="157"/>
        <v/>
      </c>
      <c r="W98" s="23" t="str">
        <f t="shared" si="158"/>
        <v/>
      </c>
      <c r="X98" s="23" t="str">
        <f t="shared" si="159"/>
        <v/>
      </c>
      <c r="Y98" s="23" t="str">
        <f t="shared" si="160"/>
        <v/>
      </c>
      <c r="Z98" s="23" t="str">
        <f t="shared" si="161"/>
        <v/>
      </c>
      <c r="AA98" s="23" t="str">
        <f t="shared" si="162"/>
        <v/>
      </c>
      <c r="AB98" s="23" t="str">
        <f t="shared" si="163"/>
        <v/>
      </c>
      <c r="AC98" s="23" t="str">
        <f t="shared" si="164"/>
        <v/>
      </c>
      <c r="AD98" s="23" t="str">
        <f t="shared" si="165"/>
        <v/>
      </c>
      <c r="AE98" s="23" t="str">
        <f t="shared" si="166"/>
        <v/>
      </c>
      <c r="AF98" s="23" t="str">
        <f t="shared" si="167"/>
        <v/>
      </c>
      <c r="AG98" s="23" t="str">
        <f t="shared" si="168"/>
        <v/>
      </c>
      <c r="AH98" s="23" t="str">
        <f t="shared" si="169"/>
        <v/>
      </c>
      <c r="AI98" s="23" t="str">
        <f t="shared" si="170"/>
        <v/>
      </c>
      <c r="AJ98" s="23" t="str">
        <f t="shared" si="171"/>
        <v/>
      </c>
      <c r="AK98" s="23" t="str">
        <f t="shared" si="172"/>
        <v/>
      </c>
      <c r="AL98" s="23" t="str">
        <f t="shared" si="173"/>
        <v/>
      </c>
      <c r="AM98" s="23" t="str">
        <f t="shared" si="174"/>
        <v/>
      </c>
      <c r="AN98" s="23" t="str">
        <f t="shared" si="175"/>
        <v/>
      </c>
      <c r="AO98" s="23" t="str">
        <f t="shared" si="176"/>
        <v/>
      </c>
      <c r="AP98" s="23" t="str">
        <f t="shared" si="177"/>
        <v/>
      </c>
      <c r="AQ98" s="23" t="str">
        <f t="shared" si="178"/>
        <v/>
      </c>
      <c r="AR98" s="23" t="str">
        <f t="shared" si="179"/>
        <v/>
      </c>
      <c r="AS98" s="23" t="str">
        <f t="shared" si="180"/>
        <v/>
      </c>
      <c r="AT98" s="23" t="str">
        <f t="shared" si="181"/>
        <v/>
      </c>
      <c r="AU98" s="23" t="str">
        <f t="shared" si="182"/>
        <v/>
      </c>
      <c r="AV98" s="23" t="str">
        <f t="shared" si="183"/>
        <v/>
      </c>
      <c r="AW98" s="23" t="str">
        <f t="shared" si="184"/>
        <v/>
      </c>
      <c r="AX98" s="23" t="str">
        <f t="shared" si="185"/>
        <v/>
      </c>
      <c r="AY98" s="23" t="str">
        <f t="shared" si="186"/>
        <v/>
      </c>
      <c r="AZ98" s="23" t="str">
        <f t="shared" si="187"/>
        <v/>
      </c>
      <c r="BA98" s="23" t="str">
        <f t="shared" si="188"/>
        <v/>
      </c>
      <c r="BB98" s="23" t="str">
        <f t="shared" si="189"/>
        <v/>
      </c>
      <c r="BC98" s="23" t="str">
        <f t="shared" si="190"/>
        <v/>
      </c>
      <c r="BD98" s="23" t="str">
        <f t="shared" si="191"/>
        <v/>
      </c>
      <c r="BE98" s="23" t="str">
        <f t="shared" si="192"/>
        <v/>
      </c>
      <c r="BF98" s="23" t="str">
        <f t="shared" si="193"/>
        <v/>
      </c>
      <c r="BG98" s="23" t="str">
        <f t="shared" si="194"/>
        <v/>
      </c>
      <c r="BH98" s="23" t="str">
        <f t="shared" si="195"/>
        <v/>
      </c>
      <c r="BI98" s="23" t="str">
        <f t="shared" si="196"/>
        <v/>
      </c>
      <c r="BJ98" s="23" t="str">
        <f t="shared" si="197"/>
        <v/>
      </c>
      <c r="BK98" s="23" t="str">
        <f t="shared" si="198"/>
        <v/>
      </c>
      <c r="BL98" s="23" t="str">
        <f t="shared" si="199"/>
        <v/>
      </c>
      <c r="BM98" s="23" t="str">
        <f t="shared" si="200"/>
        <v/>
      </c>
      <c r="BN98" s="23" t="str">
        <f t="shared" si="201"/>
        <v/>
      </c>
      <c r="BO98" s="23" t="str">
        <f t="shared" si="202"/>
        <v/>
      </c>
      <c r="BP98" s="23" t="str">
        <f t="shared" si="203"/>
        <v/>
      </c>
      <c r="BQ98" s="23" t="str">
        <f t="shared" si="204"/>
        <v/>
      </c>
      <c r="BR98" s="23" t="str">
        <f t="shared" si="205"/>
        <v/>
      </c>
      <c r="BS98" s="23" t="str">
        <f t="shared" si="206"/>
        <v/>
      </c>
      <c r="BT98" s="23" t="str">
        <f t="shared" si="207"/>
        <v/>
      </c>
      <c r="BU98" s="23" t="str">
        <f t="shared" si="208"/>
        <v/>
      </c>
      <c r="BV98" s="23" t="str">
        <f t="shared" si="209"/>
        <v/>
      </c>
      <c r="BW98" s="23" t="str">
        <f t="shared" si="210"/>
        <v/>
      </c>
      <c r="BX98" s="23" t="str">
        <f t="shared" si="211"/>
        <v/>
      </c>
      <c r="BY98" s="23" t="str">
        <f t="shared" si="212"/>
        <v/>
      </c>
      <c r="BZ98" s="23" t="str">
        <f t="shared" si="213"/>
        <v/>
      </c>
      <c r="CA98" s="23" t="str">
        <f t="shared" si="214"/>
        <v/>
      </c>
      <c r="CB98" s="23" t="str">
        <f t="shared" si="215"/>
        <v/>
      </c>
      <c r="CC98" s="23" t="str">
        <f t="shared" si="216"/>
        <v/>
      </c>
      <c r="CD98" s="23" t="str">
        <f t="shared" si="217"/>
        <v/>
      </c>
      <c r="CE98" s="23" t="str">
        <f t="shared" si="218"/>
        <v/>
      </c>
      <c r="CF98" s="23" t="str">
        <f t="shared" si="219"/>
        <v/>
      </c>
      <c r="CG98" s="23" t="str">
        <f t="shared" si="220"/>
        <v/>
      </c>
      <c r="CH98" s="23" t="str">
        <f t="shared" si="221"/>
        <v/>
      </c>
      <c r="CI98" s="23" t="str">
        <f t="shared" si="222"/>
        <v/>
      </c>
      <c r="CJ98" s="23" t="str">
        <f t="shared" si="223"/>
        <v/>
      </c>
      <c r="CK98" s="23" t="str">
        <f t="shared" si="224"/>
        <v/>
      </c>
      <c r="CL98" s="23" t="str">
        <f t="shared" si="225"/>
        <v/>
      </c>
      <c r="CM98" s="23" t="str">
        <f t="shared" si="226"/>
        <v/>
      </c>
      <c r="CN98" s="23" t="str">
        <f t="shared" si="227"/>
        <v/>
      </c>
      <c r="CO98" s="23" t="str">
        <f t="shared" si="228"/>
        <v/>
      </c>
      <c r="CP98" s="23" t="str">
        <f t="shared" si="229"/>
        <v/>
      </c>
      <c r="CQ98" s="23" t="str">
        <f t="shared" si="230"/>
        <v/>
      </c>
      <c r="CR98" s="23" t="str">
        <f t="shared" si="231"/>
        <v/>
      </c>
      <c r="CS98" s="23" t="str">
        <f t="shared" si="232"/>
        <v/>
      </c>
      <c r="CT98" s="23" t="str">
        <f t="shared" si="233"/>
        <v/>
      </c>
      <c r="CU98" s="23" t="str">
        <f t="shared" si="234"/>
        <v/>
      </c>
      <c r="CV98" s="23" t="str">
        <f t="shared" si="235"/>
        <v/>
      </c>
      <c r="CW98" s="23" t="str">
        <f t="shared" si="236"/>
        <v/>
      </c>
      <c r="CX98" s="23" t="str">
        <f t="shared" si="237"/>
        <v/>
      </c>
      <c r="CY98" s="23" t="str">
        <f t="shared" si="238"/>
        <v/>
      </c>
      <c r="CZ98" s="23" t="str">
        <f t="shared" si="239"/>
        <v/>
      </c>
      <c r="DA98" s="23" t="str">
        <f t="shared" si="240"/>
        <v/>
      </c>
      <c r="DB98" s="23" t="str">
        <f t="shared" si="241"/>
        <v/>
      </c>
      <c r="DC98" s="23" t="e">
        <f t="shared" si="242"/>
        <v>#N/A</v>
      </c>
      <c r="DD98" s="23" t="str">
        <f t="shared" si="243"/>
        <v>00</v>
      </c>
      <c r="DE98" s="23" t="str">
        <f t="shared" si="244"/>
        <v>A</v>
      </c>
      <c r="DF98" s="23" t="e">
        <f t="shared" si="245"/>
        <v>#N/A</v>
      </c>
      <c r="DG98" s="23" t="str">
        <f t="shared" si="246"/>
        <v/>
      </c>
      <c r="DH98" s="23" t="str">
        <f t="shared" si="247"/>
        <v/>
      </c>
      <c r="DI98" s="23" t="str">
        <f t="shared" si="248"/>
        <v/>
      </c>
      <c r="DJ98" s="23" t="str">
        <f t="shared" si="249"/>
        <v/>
      </c>
      <c r="DK98" s="23" t="str">
        <f t="shared" si="250"/>
        <v>XXX</v>
      </c>
      <c r="DL98" s="23" t="str">
        <f t="shared" si="251"/>
        <v>XXX</v>
      </c>
      <c r="DM98" s="23" t="str">
        <f t="shared" si="252"/>
        <v>X</v>
      </c>
      <c r="DN98" s="23" t="str">
        <f t="shared" si="253"/>
        <v>X</v>
      </c>
      <c r="DO98" s="23" t="str">
        <f t="shared" si="254"/>
        <v>X</v>
      </c>
      <c r="DP98" s="23" t="str">
        <f t="shared" si="255"/>
        <v>X</v>
      </c>
      <c r="DQ98" s="23" t="str">
        <f t="shared" si="256"/>
        <v>X</v>
      </c>
      <c r="DR98" s="23" t="str">
        <f t="shared" si="257"/>
        <v>X</v>
      </c>
      <c r="DS98" s="23" t="str">
        <f t="shared" si="258"/>
        <v>0</v>
      </c>
      <c r="DT98" s="23" t="str">
        <f t="shared" si="259"/>
        <v>0</v>
      </c>
      <c r="DU98" s="23" t="str">
        <f t="shared" si="260"/>
        <v>A</v>
      </c>
      <c r="DV98" s="23" t="e">
        <f t="shared" si="261"/>
        <v>#N/A</v>
      </c>
      <c r="DW98" s="23" t="e">
        <f t="shared" si="262"/>
        <v>#N/A</v>
      </c>
      <c r="DX98" s="23" t="e">
        <f t="shared" si="263"/>
        <v>#N/A</v>
      </c>
      <c r="DY98" s="23" t="e">
        <f t="shared" si="264"/>
        <v>#N/A</v>
      </c>
      <c r="DZ98" s="23" t="e">
        <f t="shared" si="265"/>
        <v>#N/A</v>
      </c>
      <c r="EA98" s="23" t="e">
        <f t="shared" si="266"/>
        <v>#N/A</v>
      </c>
      <c r="EB98" s="23">
        <f t="shared" si="267"/>
        <v>25</v>
      </c>
      <c r="EC98" s="23">
        <f t="shared" si="268"/>
        <v>23</v>
      </c>
      <c r="ED98" s="23">
        <f t="shared" si="269"/>
        <v>25</v>
      </c>
      <c r="EE98" s="23">
        <f t="shared" si="270"/>
        <v>23</v>
      </c>
      <c r="EF98" s="23">
        <f t="shared" si="271"/>
        <v>25</v>
      </c>
      <c r="EG98" s="23">
        <f t="shared" si="272"/>
        <v>23</v>
      </c>
      <c r="EH98" s="23">
        <f t="shared" si="273"/>
        <v>1</v>
      </c>
      <c r="EI98" s="23">
        <f t="shared" si="274"/>
        <v>0</v>
      </c>
      <c r="EJ98" s="23">
        <f t="shared" si="275"/>
        <v>1</v>
      </c>
      <c r="EK98" s="23" t="e">
        <f t="shared" si="276"/>
        <v>#N/A</v>
      </c>
      <c r="EL98" s="23" t="e">
        <f t="shared" si="277"/>
        <v>#N/A</v>
      </c>
      <c r="EM98" s="23" t="e">
        <f t="shared" si="278"/>
        <v>#N/A</v>
      </c>
      <c r="EN98" s="23" t="e">
        <f t="shared" si="279"/>
        <v>#N/A</v>
      </c>
      <c r="EO98" s="23" t="e">
        <f t="shared" si="280"/>
        <v>#N/A</v>
      </c>
      <c r="EP98" s="23" t="e">
        <f t="shared" si="281"/>
        <v>#N/A</v>
      </c>
      <c r="EQ98" s="23" t="e">
        <f t="shared" si="282"/>
        <v>#N/A</v>
      </c>
      <c r="ER98" s="23" t="e">
        <f t="shared" si="283"/>
        <v>#N/A</v>
      </c>
    </row>
    <row r="99" spans="1:148" x14ac:dyDescent="0.25">
      <c r="A99" s="26"/>
      <c r="B99" s="26"/>
      <c r="C99" s="25"/>
      <c r="D99" s="2"/>
      <c r="E99" s="25"/>
      <c r="F99" s="25"/>
      <c r="G99" s="22" t="e">
        <f t="shared" si="142"/>
        <v>#N/A</v>
      </c>
      <c r="H99" s="23">
        <f t="shared" si="143"/>
        <v>1900</v>
      </c>
      <c r="I99" s="23">
        <f t="shared" si="144"/>
        <v>1</v>
      </c>
      <c r="J99" s="23">
        <f t="shared" si="145"/>
        <v>0</v>
      </c>
      <c r="K99" s="23" t="str">
        <f t="shared" si="146"/>
        <v/>
      </c>
      <c r="L99" s="23" t="str">
        <f t="shared" si="147"/>
        <v/>
      </c>
      <c r="M99" s="23" t="str">
        <f t="shared" si="148"/>
        <v/>
      </c>
      <c r="N99" s="23" t="str">
        <f t="shared" si="149"/>
        <v/>
      </c>
      <c r="O99" s="23" t="str">
        <f t="shared" si="150"/>
        <v/>
      </c>
      <c r="P99" s="23" t="str">
        <f t="shared" si="151"/>
        <v/>
      </c>
      <c r="Q99" s="23" t="str">
        <f t="shared" si="152"/>
        <v/>
      </c>
      <c r="R99" s="23" t="str">
        <f t="shared" si="153"/>
        <v/>
      </c>
      <c r="S99" s="23" t="str">
        <f t="shared" si="154"/>
        <v/>
      </c>
      <c r="T99" s="23" t="str">
        <f t="shared" si="155"/>
        <v/>
      </c>
      <c r="U99" s="23" t="str">
        <f t="shared" si="156"/>
        <v/>
      </c>
      <c r="V99" s="23" t="str">
        <f t="shared" si="157"/>
        <v/>
      </c>
      <c r="W99" s="23" t="str">
        <f t="shared" si="158"/>
        <v/>
      </c>
      <c r="X99" s="23" t="str">
        <f t="shared" si="159"/>
        <v/>
      </c>
      <c r="Y99" s="23" t="str">
        <f t="shared" si="160"/>
        <v/>
      </c>
      <c r="Z99" s="23" t="str">
        <f t="shared" si="161"/>
        <v/>
      </c>
      <c r="AA99" s="23" t="str">
        <f t="shared" si="162"/>
        <v/>
      </c>
      <c r="AB99" s="23" t="str">
        <f t="shared" si="163"/>
        <v/>
      </c>
      <c r="AC99" s="23" t="str">
        <f t="shared" si="164"/>
        <v/>
      </c>
      <c r="AD99" s="23" t="str">
        <f t="shared" si="165"/>
        <v/>
      </c>
      <c r="AE99" s="23" t="str">
        <f t="shared" si="166"/>
        <v/>
      </c>
      <c r="AF99" s="23" t="str">
        <f t="shared" si="167"/>
        <v/>
      </c>
      <c r="AG99" s="23" t="str">
        <f t="shared" si="168"/>
        <v/>
      </c>
      <c r="AH99" s="23" t="str">
        <f t="shared" si="169"/>
        <v/>
      </c>
      <c r="AI99" s="23" t="str">
        <f t="shared" si="170"/>
        <v/>
      </c>
      <c r="AJ99" s="23" t="str">
        <f t="shared" si="171"/>
        <v/>
      </c>
      <c r="AK99" s="23" t="str">
        <f t="shared" si="172"/>
        <v/>
      </c>
      <c r="AL99" s="23" t="str">
        <f t="shared" si="173"/>
        <v/>
      </c>
      <c r="AM99" s="23" t="str">
        <f t="shared" si="174"/>
        <v/>
      </c>
      <c r="AN99" s="23" t="str">
        <f t="shared" si="175"/>
        <v/>
      </c>
      <c r="AO99" s="23" t="str">
        <f t="shared" si="176"/>
        <v/>
      </c>
      <c r="AP99" s="23" t="str">
        <f t="shared" si="177"/>
        <v/>
      </c>
      <c r="AQ99" s="23" t="str">
        <f t="shared" si="178"/>
        <v/>
      </c>
      <c r="AR99" s="23" t="str">
        <f t="shared" si="179"/>
        <v/>
      </c>
      <c r="AS99" s="23" t="str">
        <f t="shared" si="180"/>
        <v/>
      </c>
      <c r="AT99" s="23" t="str">
        <f t="shared" si="181"/>
        <v/>
      </c>
      <c r="AU99" s="23" t="str">
        <f t="shared" si="182"/>
        <v/>
      </c>
      <c r="AV99" s="23" t="str">
        <f t="shared" si="183"/>
        <v/>
      </c>
      <c r="AW99" s="23" t="str">
        <f t="shared" si="184"/>
        <v/>
      </c>
      <c r="AX99" s="23" t="str">
        <f t="shared" si="185"/>
        <v/>
      </c>
      <c r="AY99" s="23" t="str">
        <f t="shared" si="186"/>
        <v/>
      </c>
      <c r="AZ99" s="23" t="str">
        <f t="shared" si="187"/>
        <v/>
      </c>
      <c r="BA99" s="23" t="str">
        <f t="shared" si="188"/>
        <v/>
      </c>
      <c r="BB99" s="23" t="str">
        <f t="shared" si="189"/>
        <v/>
      </c>
      <c r="BC99" s="23" t="str">
        <f t="shared" si="190"/>
        <v/>
      </c>
      <c r="BD99" s="23" t="str">
        <f t="shared" si="191"/>
        <v/>
      </c>
      <c r="BE99" s="23" t="str">
        <f t="shared" si="192"/>
        <v/>
      </c>
      <c r="BF99" s="23" t="str">
        <f t="shared" si="193"/>
        <v/>
      </c>
      <c r="BG99" s="23" t="str">
        <f t="shared" si="194"/>
        <v/>
      </c>
      <c r="BH99" s="23" t="str">
        <f t="shared" si="195"/>
        <v/>
      </c>
      <c r="BI99" s="23" t="str">
        <f t="shared" si="196"/>
        <v/>
      </c>
      <c r="BJ99" s="23" t="str">
        <f t="shared" si="197"/>
        <v/>
      </c>
      <c r="BK99" s="23" t="str">
        <f t="shared" si="198"/>
        <v/>
      </c>
      <c r="BL99" s="23" t="str">
        <f t="shared" si="199"/>
        <v/>
      </c>
      <c r="BM99" s="23" t="str">
        <f t="shared" si="200"/>
        <v/>
      </c>
      <c r="BN99" s="23" t="str">
        <f t="shared" si="201"/>
        <v/>
      </c>
      <c r="BO99" s="23" t="str">
        <f t="shared" si="202"/>
        <v/>
      </c>
      <c r="BP99" s="23" t="str">
        <f t="shared" si="203"/>
        <v/>
      </c>
      <c r="BQ99" s="23" t="str">
        <f t="shared" si="204"/>
        <v/>
      </c>
      <c r="BR99" s="23" t="str">
        <f t="shared" si="205"/>
        <v/>
      </c>
      <c r="BS99" s="23" t="str">
        <f t="shared" si="206"/>
        <v/>
      </c>
      <c r="BT99" s="23" t="str">
        <f t="shared" si="207"/>
        <v/>
      </c>
      <c r="BU99" s="23" t="str">
        <f t="shared" si="208"/>
        <v/>
      </c>
      <c r="BV99" s="23" t="str">
        <f t="shared" si="209"/>
        <v/>
      </c>
      <c r="BW99" s="23" t="str">
        <f t="shared" si="210"/>
        <v/>
      </c>
      <c r="BX99" s="23" t="str">
        <f t="shared" si="211"/>
        <v/>
      </c>
      <c r="BY99" s="23" t="str">
        <f t="shared" si="212"/>
        <v/>
      </c>
      <c r="BZ99" s="23" t="str">
        <f t="shared" si="213"/>
        <v/>
      </c>
      <c r="CA99" s="23" t="str">
        <f t="shared" si="214"/>
        <v/>
      </c>
      <c r="CB99" s="23" t="str">
        <f t="shared" si="215"/>
        <v/>
      </c>
      <c r="CC99" s="23" t="str">
        <f t="shared" si="216"/>
        <v/>
      </c>
      <c r="CD99" s="23" t="str">
        <f t="shared" si="217"/>
        <v/>
      </c>
      <c r="CE99" s="23" t="str">
        <f t="shared" si="218"/>
        <v/>
      </c>
      <c r="CF99" s="23" t="str">
        <f t="shared" si="219"/>
        <v/>
      </c>
      <c r="CG99" s="23" t="str">
        <f t="shared" si="220"/>
        <v/>
      </c>
      <c r="CH99" s="23" t="str">
        <f t="shared" si="221"/>
        <v/>
      </c>
      <c r="CI99" s="23" t="str">
        <f t="shared" si="222"/>
        <v/>
      </c>
      <c r="CJ99" s="23" t="str">
        <f t="shared" si="223"/>
        <v/>
      </c>
      <c r="CK99" s="23" t="str">
        <f t="shared" si="224"/>
        <v/>
      </c>
      <c r="CL99" s="23" t="str">
        <f t="shared" si="225"/>
        <v/>
      </c>
      <c r="CM99" s="23" t="str">
        <f t="shared" si="226"/>
        <v/>
      </c>
      <c r="CN99" s="23" t="str">
        <f t="shared" si="227"/>
        <v/>
      </c>
      <c r="CO99" s="23" t="str">
        <f t="shared" si="228"/>
        <v/>
      </c>
      <c r="CP99" s="23" t="str">
        <f t="shared" si="229"/>
        <v/>
      </c>
      <c r="CQ99" s="23" t="str">
        <f t="shared" si="230"/>
        <v/>
      </c>
      <c r="CR99" s="23" t="str">
        <f t="shared" si="231"/>
        <v/>
      </c>
      <c r="CS99" s="23" t="str">
        <f t="shared" si="232"/>
        <v/>
      </c>
      <c r="CT99" s="23" t="str">
        <f t="shared" si="233"/>
        <v/>
      </c>
      <c r="CU99" s="23" t="str">
        <f t="shared" si="234"/>
        <v/>
      </c>
      <c r="CV99" s="23" t="str">
        <f t="shared" si="235"/>
        <v/>
      </c>
      <c r="CW99" s="23" t="str">
        <f t="shared" si="236"/>
        <v/>
      </c>
      <c r="CX99" s="23" t="str">
        <f t="shared" si="237"/>
        <v/>
      </c>
      <c r="CY99" s="23" t="str">
        <f t="shared" si="238"/>
        <v/>
      </c>
      <c r="CZ99" s="23" t="str">
        <f t="shared" si="239"/>
        <v/>
      </c>
      <c r="DA99" s="23" t="str">
        <f t="shared" si="240"/>
        <v/>
      </c>
      <c r="DB99" s="23" t="str">
        <f t="shared" si="241"/>
        <v/>
      </c>
      <c r="DC99" s="23" t="e">
        <f t="shared" si="242"/>
        <v>#N/A</v>
      </c>
      <c r="DD99" s="23" t="str">
        <f t="shared" si="243"/>
        <v>00</v>
      </c>
      <c r="DE99" s="23" t="str">
        <f t="shared" si="244"/>
        <v>A</v>
      </c>
      <c r="DF99" s="23" t="e">
        <f t="shared" si="245"/>
        <v>#N/A</v>
      </c>
      <c r="DG99" s="23" t="str">
        <f t="shared" si="246"/>
        <v/>
      </c>
      <c r="DH99" s="23" t="str">
        <f t="shared" si="247"/>
        <v/>
      </c>
      <c r="DI99" s="23" t="str">
        <f t="shared" si="248"/>
        <v/>
      </c>
      <c r="DJ99" s="23" t="str">
        <f t="shared" si="249"/>
        <v/>
      </c>
      <c r="DK99" s="23" t="str">
        <f t="shared" si="250"/>
        <v>XXX</v>
      </c>
      <c r="DL99" s="23" t="str">
        <f t="shared" si="251"/>
        <v>XXX</v>
      </c>
      <c r="DM99" s="23" t="str">
        <f t="shared" si="252"/>
        <v>X</v>
      </c>
      <c r="DN99" s="23" t="str">
        <f t="shared" si="253"/>
        <v>X</v>
      </c>
      <c r="DO99" s="23" t="str">
        <f t="shared" si="254"/>
        <v>X</v>
      </c>
      <c r="DP99" s="23" t="str">
        <f t="shared" si="255"/>
        <v>X</v>
      </c>
      <c r="DQ99" s="23" t="str">
        <f t="shared" si="256"/>
        <v>X</v>
      </c>
      <c r="DR99" s="23" t="str">
        <f t="shared" si="257"/>
        <v>X</v>
      </c>
      <c r="DS99" s="23" t="str">
        <f t="shared" si="258"/>
        <v>0</v>
      </c>
      <c r="DT99" s="23" t="str">
        <f t="shared" si="259"/>
        <v>0</v>
      </c>
      <c r="DU99" s="23" t="str">
        <f t="shared" si="260"/>
        <v>A</v>
      </c>
      <c r="DV99" s="23" t="e">
        <f t="shared" si="261"/>
        <v>#N/A</v>
      </c>
      <c r="DW99" s="23" t="e">
        <f t="shared" si="262"/>
        <v>#N/A</v>
      </c>
      <c r="DX99" s="23" t="e">
        <f t="shared" si="263"/>
        <v>#N/A</v>
      </c>
      <c r="DY99" s="23" t="e">
        <f t="shared" si="264"/>
        <v>#N/A</v>
      </c>
      <c r="DZ99" s="23" t="e">
        <f t="shared" si="265"/>
        <v>#N/A</v>
      </c>
      <c r="EA99" s="23" t="e">
        <f t="shared" si="266"/>
        <v>#N/A</v>
      </c>
      <c r="EB99" s="23">
        <f t="shared" si="267"/>
        <v>25</v>
      </c>
      <c r="EC99" s="23">
        <f t="shared" si="268"/>
        <v>23</v>
      </c>
      <c r="ED99" s="23">
        <f t="shared" si="269"/>
        <v>25</v>
      </c>
      <c r="EE99" s="23">
        <f t="shared" si="270"/>
        <v>23</v>
      </c>
      <c r="EF99" s="23">
        <f t="shared" si="271"/>
        <v>25</v>
      </c>
      <c r="EG99" s="23">
        <f t="shared" si="272"/>
        <v>23</v>
      </c>
      <c r="EH99" s="23">
        <f t="shared" si="273"/>
        <v>1</v>
      </c>
      <c r="EI99" s="23">
        <f t="shared" si="274"/>
        <v>0</v>
      </c>
      <c r="EJ99" s="23">
        <f t="shared" si="275"/>
        <v>1</v>
      </c>
      <c r="EK99" s="23" t="e">
        <f t="shared" si="276"/>
        <v>#N/A</v>
      </c>
      <c r="EL99" s="23" t="e">
        <f t="shared" si="277"/>
        <v>#N/A</v>
      </c>
      <c r="EM99" s="23" t="e">
        <f t="shared" si="278"/>
        <v>#N/A</v>
      </c>
      <c r="EN99" s="23" t="e">
        <f t="shared" si="279"/>
        <v>#N/A</v>
      </c>
      <c r="EO99" s="23" t="e">
        <f t="shared" si="280"/>
        <v>#N/A</v>
      </c>
      <c r="EP99" s="23" t="e">
        <f t="shared" si="281"/>
        <v>#N/A</v>
      </c>
      <c r="EQ99" s="23" t="e">
        <f t="shared" si="282"/>
        <v>#N/A</v>
      </c>
      <c r="ER99" s="23" t="e">
        <f t="shared" si="283"/>
        <v>#N/A</v>
      </c>
    </row>
    <row r="100" spans="1:148" x14ac:dyDescent="0.25">
      <c r="A100" s="26"/>
      <c r="B100" s="26"/>
      <c r="C100" s="25"/>
      <c r="D100" s="2"/>
      <c r="E100" s="25"/>
      <c r="F100" s="25"/>
      <c r="G100" s="22" t="e">
        <f t="shared" si="142"/>
        <v>#N/A</v>
      </c>
      <c r="H100" s="23">
        <f t="shared" si="143"/>
        <v>1900</v>
      </c>
      <c r="I100" s="23">
        <f t="shared" si="144"/>
        <v>1</v>
      </c>
      <c r="J100" s="23">
        <f t="shared" si="145"/>
        <v>0</v>
      </c>
      <c r="K100" s="23" t="str">
        <f t="shared" si="146"/>
        <v/>
      </c>
      <c r="L100" s="23" t="str">
        <f t="shared" si="147"/>
        <v/>
      </c>
      <c r="M100" s="23" t="str">
        <f t="shared" si="148"/>
        <v/>
      </c>
      <c r="N100" s="23" t="str">
        <f t="shared" si="149"/>
        <v/>
      </c>
      <c r="O100" s="23" t="str">
        <f t="shared" si="150"/>
        <v/>
      </c>
      <c r="P100" s="23" t="str">
        <f t="shared" si="151"/>
        <v/>
      </c>
      <c r="Q100" s="23" t="str">
        <f t="shared" si="152"/>
        <v/>
      </c>
      <c r="R100" s="23" t="str">
        <f t="shared" si="153"/>
        <v/>
      </c>
      <c r="S100" s="23" t="str">
        <f t="shared" si="154"/>
        <v/>
      </c>
      <c r="T100" s="23" t="str">
        <f t="shared" si="155"/>
        <v/>
      </c>
      <c r="U100" s="23" t="str">
        <f t="shared" si="156"/>
        <v/>
      </c>
      <c r="V100" s="23" t="str">
        <f t="shared" si="157"/>
        <v/>
      </c>
      <c r="W100" s="23" t="str">
        <f t="shared" si="158"/>
        <v/>
      </c>
      <c r="X100" s="23" t="str">
        <f t="shared" si="159"/>
        <v/>
      </c>
      <c r="Y100" s="23" t="str">
        <f t="shared" si="160"/>
        <v/>
      </c>
      <c r="Z100" s="23" t="str">
        <f t="shared" si="161"/>
        <v/>
      </c>
      <c r="AA100" s="23" t="str">
        <f t="shared" si="162"/>
        <v/>
      </c>
      <c r="AB100" s="23" t="str">
        <f t="shared" si="163"/>
        <v/>
      </c>
      <c r="AC100" s="23" t="str">
        <f t="shared" si="164"/>
        <v/>
      </c>
      <c r="AD100" s="23" t="str">
        <f t="shared" si="165"/>
        <v/>
      </c>
      <c r="AE100" s="23" t="str">
        <f t="shared" si="166"/>
        <v/>
      </c>
      <c r="AF100" s="23" t="str">
        <f t="shared" si="167"/>
        <v/>
      </c>
      <c r="AG100" s="23" t="str">
        <f t="shared" si="168"/>
        <v/>
      </c>
      <c r="AH100" s="23" t="str">
        <f t="shared" si="169"/>
        <v/>
      </c>
      <c r="AI100" s="23" t="str">
        <f t="shared" si="170"/>
        <v/>
      </c>
      <c r="AJ100" s="23" t="str">
        <f t="shared" si="171"/>
        <v/>
      </c>
      <c r="AK100" s="23" t="str">
        <f t="shared" si="172"/>
        <v/>
      </c>
      <c r="AL100" s="23" t="str">
        <f t="shared" si="173"/>
        <v/>
      </c>
      <c r="AM100" s="23" t="str">
        <f t="shared" si="174"/>
        <v/>
      </c>
      <c r="AN100" s="23" t="str">
        <f t="shared" si="175"/>
        <v/>
      </c>
      <c r="AO100" s="23" t="str">
        <f t="shared" si="176"/>
        <v/>
      </c>
      <c r="AP100" s="23" t="str">
        <f t="shared" si="177"/>
        <v/>
      </c>
      <c r="AQ100" s="23" t="str">
        <f t="shared" si="178"/>
        <v/>
      </c>
      <c r="AR100" s="23" t="str">
        <f t="shared" si="179"/>
        <v/>
      </c>
      <c r="AS100" s="23" t="str">
        <f t="shared" si="180"/>
        <v/>
      </c>
      <c r="AT100" s="23" t="str">
        <f t="shared" si="181"/>
        <v/>
      </c>
      <c r="AU100" s="23" t="str">
        <f t="shared" si="182"/>
        <v/>
      </c>
      <c r="AV100" s="23" t="str">
        <f t="shared" si="183"/>
        <v/>
      </c>
      <c r="AW100" s="23" t="str">
        <f t="shared" si="184"/>
        <v/>
      </c>
      <c r="AX100" s="23" t="str">
        <f t="shared" si="185"/>
        <v/>
      </c>
      <c r="AY100" s="23" t="str">
        <f t="shared" si="186"/>
        <v/>
      </c>
      <c r="AZ100" s="23" t="str">
        <f t="shared" si="187"/>
        <v/>
      </c>
      <c r="BA100" s="23" t="str">
        <f t="shared" si="188"/>
        <v/>
      </c>
      <c r="BB100" s="23" t="str">
        <f t="shared" si="189"/>
        <v/>
      </c>
      <c r="BC100" s="23" t="str">
        <f t="shared" si="190"/>
        <v/>
      </c>
      <c r="BD100" s="23" t="str">
        <f t="shared" si="191"/>
        <v/>
      </c>
      <c r="BE100" s="23" t="str">
        <f t="shared" si="192"/>
        <v/>
      </c>
      <c r="BF100" s="23" t="str">
        <f t="shared" si="193"/>
        <v/>
      </c>
      <c r="BG100" s="23" t="str">
        <f t="shared" si="194"/>
        <v/>
      </c>
      <c r="BH100" s="23" t="str">
        <f t="shared" si="195"/>
        <v/>
      </c>
      <c r="BI100" s="23" t="str">
        <f t="shared" si="196"/>
        <v/>
      </c>
      <c r="BJ100" s="23" t="str">
        <f t="shared" si="197"/>
        <v/>
      </c>
      <c r="BK100" s="23" t="str">
        <f t="shared" si="198"/>
        <v/>
      </c>
      <c r="BL100" s="23" t="str">
        <f t="shared" si="199"/>
        <v/>
      </c>
      <c r="BM100" s="23" t="str">
        <f t="shared" si="200"/>
        <v/>
      </c>
      <c r="BN100" s="23" t="str">
        <f t="shared" si="201"/>
        <v/>
      </c>
      <c r="BO100" s="23" t="str">
        <f t="shared" si="202"/>
        <v/>
      </c>
      <c r="BP100" s="23" t="str">
        <f t="shared" si="203"/>
        <v/>
      </c>
      <c r="BQ100" s="23" t="str">
        <f t="shared" si="204"/>
        <v/>
      </c>
      <c r="BR100" s="23" t="str">
        <f t="shared" si="205"/>
        <v/>
      </c>
      <c r="BS100" s="23" t="str">
        <f t="shared" si="206"/>
        <v/>
      </c>
      <c r="BT100" s="23" t="str">
        <f t="shared" si="207"/>
        <v/>
      </c>
      <c r="BU100" s="23" t="str">
        <f t="shared" si="208"/>
        <v/>
      </c>
      <c r="BV100" s="23" t="str">
        <f t="shared" si="209"/>
        <v/>
      </c>
      <c r="BW100" s="23" t="str">
        <f t="shared" si="210"/>
        <v/>
      </c>
      <c r="BX100" s="23" t="str">
        <f t="shared" si="211"/>
        <v/>
      </c>
      <c r="BY100" s="23" t="str">
        <f t="shared" si="212"/>
        <v/>
      </c>
      <c r="BZ100" s="23" t="str">
        <f t="shared" si="213"/>
        <v/>
      </c>
      <c r="CA100" s="23" t="str">
        <f t="shared" si="214"/>
        <v/>
      </c>
      <c r="CB100" s="23" t="str">
        <f t="shared" si="215"/>
        <v/>
      </c>
      <c r="CC100" s="23" t="str">
        <f t="shared" si="216"/>
        <v/>
      </c>
      <c r="CD100" s="23" t="str">
        <f t="shared" si="217"/>
        <v/>
      </c>
      <c r="CE100" s="23" t="str">
        <f t="shared" si="218"/>
        <v/>
      </c>
      <c r="CF100" s="23" t="str">
        <f t="shared" si="219"/>
        <v/>
      </c>
      <c r="CG100" s="23" t="str">
        <f t="shared" si="220"/>
        <v/>
      </c>
      <c r="CH100" s="23" t="str">
        <f t="shared" si="221"/>
        <v/>
      </c>
      <c r="CI100" s="23" t="str">
        <f t="shared" si="222"/>
        <v/>
      </c>
      <c r="CJ100" s="23" t="str">
        <f t="shared" si="223"/>
        <v/>
      </c>
      <c r="CK100" s="23" t="str">
        <f t="shared" si="224"/>
        <v/>
      </c>
      <c r="CL100" s="23" t="str">
        <f t="shared" si="225"/>
        <v/>
      </c>
      <c r="CM100" s="23" t="str">
        <f t="shared" si="226"/>
        <v/>
      </c>
      <c r="CN100" s="23" t="str">
        <f t="shared" si="227"/>
        <v/>
      </c>
      <c r="CO100" s="23" t="str">
        <f t="shared" si="228"/>
        <v/>
      </c>
      <c r="CP100" s="23" t="str">
        <f t="shared" si="229"/>
        <v/>
      </c>
      <c r="CQ100" s="23" t="str">
        <f t="shared" si="230"/>
        <v/>
      </c>
      <c r="CR100" s="23" t="str">
        <f t="shared" si="231"/>
        <v/>
      </c>
      <c r="CS100" s="23" t="str">
        <f t="shared" si="232"/>
        <v/>
      </c>
      <c r="CT100" s="23" t="str">
        <f t="shared" si="233"/>
        <v/>
      </c>
      <c r="CU100" s="23" t="str">
        <f t="shared" si="234"/>
        <v/>
      </c>
      <c r="CV100" s="23" t="str">
        <f t="shared" si="235"/>
        <v/>
      </c>
      <c r="CW100" s="23" t="str">
        <f t="shared" si="236"/>
        <v/>
      </c>
      <c r="CX100" s="23" t="str">
        <f t="shared" si="237"/>
        <v/>
      </c>
      <c r="CY100" s="23" t="str">
        <f t="shared" si="238"/>
        <v/>
      </c>
      <c r="CZ100" s="23" t="str">
        <f t="shared" si="239"/>
        <v/>
      </c>
      <c r="DA100" s="23" t="str">
        <f t="shared" si="240"/>
        <v/>
      </c>
      <c r="DB100" s="23" t="str">
        <f t="shared" si="241"/>
        <v/>
      </c>
      <c r="DC100" s="23" t="e">
        <f t="shared" si="242"/>
        <v>#N/A</v>
      </c>
      <c r="DD100" s="23" t="str">
        <f t="shared" si="243"/>
        <v>00</v>
      </c>
      <c r="DE100" s="23" t="str">
        <f t="shared" si="244"/>
        <v>A</v>
      </c>
      <c r="DF100" s="23" t="e">
        <f t="shared" si="245"/>
        <v>#N/A</v>
      </c>
      <c r="DG100" s="23" t="str">
        <f t="shared" si="246"/>
        <v/>
      </c>
      <c r="DH100" s="23" t="str">
        <f t="shared" si="247"/>
        <v/>
      </c>
      <c r="DI100" s="23" t="str">
        <f t="shared" si="248"/>
        <v/>
      </c>
      <c r="DJ100" s="23" t="str">
        <f t="shared" si="249"/>
        <v/>
      </c>
      <c r="DK100" s="23" t="str">
        <f t="shared" si="250"/>
        <v>XXX</v>
      </c>
      <c r="DL100" s="23" t="str">
        <f t="shared" si="251"/>
        <v>XXX</v>
      </c>
      <c r="DM100" s="23" t="str">
        <f t="shared" si="252"/>
        <v>X</v>
      </c>
      <c r="DN100" s="23" t="str">
        <f t="shared" si="253"/>
        <v>X</v>
      </c>
      <c r="DO100" s="23" t="str">
        <f t="shared" si="254"/>
        <v>X</v>
      </c>
      <c r="DP100" s="23" t="str">
        <f t="shared" si="255"/>
        <v>X</v>
      </c>
      <c r="DQ100" s="23" t="str">
        <f t="shared" si="256"/>
        <v>X</v>
      </c>
      <c r="DR100" s="23" t="str">
        <f t="shared" si="257"/>
        <v>X</v>
      </c>
      <c r="DS100" s="23" t="str">
        <f t="shared" si="258"/>
        <v>0</v>
      </c>
      <c r="DT100" s="23" t="str">
        <f t="shared" si="259"/>
        <v>0</v>
      </c>
      <c r="DU100" s="23" t="str">
        <f t="shared" si="260"/>
        <v>A</v>
      </c>
      <c r="DV100" s="23" t="e">
        <f t="shared" si="261"/>
        <v>#N/A</v>
      </c>
      <c r="DW100" s="23" t="e">
        <f t="shared" si="262"/>
        <v>#N/A</v>
      </c>
      <c r="DX100" s="23" t="e">
        <f t="shared" si="263"/>
        <v>#N/A</v>
      </c>
      <c r="DY100" s="23" t="e">
        <f t="shared" si="264"/>
        <v>#N/A</v>
      </c>
      <c r="DZ100" s="23" t="e">
        <f t="shared" si="265"/>
        <v>#N/A</v>
      </c>
      <c r="EA100" s="23" t="e">
        <f t="shared" si="266"/>
        <v>#N/A</v>
      </c>
      <c r="EB100" s="23">
        <f t="shared" si="267"/>
        <v>25</v>
      </c>
      <c r="EC100" s="23">
        <f t="shared" si="268"/>
        <v>23</v>
      </c>
      <c r="ED100" s="23">
        <f t="shared" si="269"/>
        <v>25</v>
      </c>
      <c r="EE100" s="23">
        <f t="shared" si="270"/>
        <v>23</v>
      </c>
      <c r="EF100" s="23">
        <f t="shared" si="271"/>
        <v>25</v>
      </c>
      <c r="EG100" s="23">
        <f t="shared" si="272"/>
        <v>23</v>
      </c>
      <c r="EH100" s="23">
        <f t="shared" si="273"/>
        <v>1</v>
      </c>
      <c r="EI100" s="23">
        <f t="shared" si="274"/>
        <v>0</v>
      </c>
      <c r="EJ100" s="23">
        <f t="shared" si="275"/>
        <v>1</v>
      </c>
      <c r="EK100" s="23" t="e">
        <f t="shared" si="276"/>
        <v>#N/A</v>
      </c>
      <c r="EL100" s="23" t="e">
        <f t="shared" si="277"/>
        <v>#N/A</v>
      </c>
      <c r="EM100" s="23" t="e">
        <f t="shared" si="278"/>
        <v>#N/A</v>
      </c>
      <c r="EN100" s="23" t="e">
        <f t="shared" si="279"/>
        <v>#N/A</v>
      </c>
      <c r="EO100" s="23" t="e">
        <f t="shared" si="280"/>
        <v>#N/A</v>
      </c>
      <c r="EP100" s="23" t="e">
        <f t="shared" si="281"/>
        <v>#N/A</v>
      </c>
      <c r="EQ100" s="23" t="e">
        <f t="shared" si="282"/>
        <v>#N/A</v>
      </c>
      <c r="ER100" s="23" t="e">
        <f t="shared" si="283"/>
        <v>#N/A</v>
      </c>
    </row>
    <row r="101" spans="1:148" x14ac:dyDescent="0.25">
      <c r="A101" s="26"/>
      <c r="B101" s="26"/>
      <c r="C101" s="25"/>
      <c r="D101" s="2"/>
      <c r="E101" s="25"/>
      <c r="F101" s="25"/>
      <c r="G101" s="22" t="e">
        <f t="shared" si="142"/>
        <v>#N/A</v>
      </c>
      <c r="H101" s="23">
        <f t="shared" si="143"/>
        <v>1900</v>
      </c>
      <c r="I101" s="23">
        <f t="shared" si="144"/>
        <v>1</v>
      </c>
      <c r="J101" s="23">
        <f t="shared" si="145"/>
        <v>0</v>
      </c>
      <c r="K101" s="23" t="str">
        <f t="shared" si="146"/>
        <v/>
      </c>
      <c r="L101" s="23" t="str">
        <f t="shared" si="147"/>
        <v/>
      </c>
      <c r="M101" s="23" t="str">
        <f t="shared" si="148"/>
        <v/>
      </c>
      <c r="N101" s="23" t="str">
        <f t="shared" si="149"/>
        <v/>
      </c>
      <c r="O101" s="23" t="str">
        <f t="shared" si="150"/>
        <v/>
      </c>
      <c r="P101" s="23" t="str">
        <f t="shared" si="151"/>
        <v/>
      </c>
      <c r="Q101" s="23" t="str">
        <f t="shared" si="152"/>
        <v/>
      </c>
      <c r="R101" s="23" t="str">
        <f t="shared" si="153"/>
        <v/>
      </c>
      <c r="S101" s="23" t="str">
        <f t="shared" si="154"/>
        <v/>
      </c>
      <c r="T101" s="23" t="str">
        <f t="shared" si="155"/>
        <v/>
      </c>
      <c r="U101" s="23" t="str">
        <f t="shared" si="156"/>
        <v/>
      </c>
      <c r="V101" s="23" t="str">
        <f t="shared" si="157"/>
        <v/>
      </c>
      <c r="W101" s="23" t="str">
        <f t="shared" si="158"/>
        <v/>
      </c>
      <c r="X101" s="23" t="str">
        <f t="shared" si="159"/>
        <v/>
      </c>
      <c r="Y101" s="23" t="str">
        <f t="shared" si="160"/>
        <v/>
      </c>
      <c r="Z101" s="23" t="str">
        <f t="shared" si="161"/>
        <v/>
      </c>
      <c r="AA101" s="23" t="str">
        <f t="shared" si="162"/>
        <v/>
      </c>
      <c r="AB101" s="23" t="str">
        <f t="shared" si="163"/>
        <v/>
      </c>
      <c r="AC101" s="23" t="str">
        <f t="shared" si="164"/>
        <v/>
      </c>
      <c r="AD101" s="23" t="str">
        <f t="shared" si="165"/>
        <v/>
      </c>
      <c r="AE101" s="23" t="str">
        <f t="shared" si="166"/>
        <v/>
      </c>
      <c r="AF101" s="23" t="str">
        <f t="shared" si="167"/>
        <v/>
      </c>
      <c r="AG101" s="23" t="str">
        <f t="shared" si="168"/>
        <v/>
      </c>
      <c r="AH101" s="23" t="str">
        <f t="shared" si="169"/>
        <v/>
      </c>
      <c r="AI101" s="23" t="str">
        <f t="shared" si="170"/>
        <v/>
      </c>
      <c r="AJ101" s="23" t="str">
        <f t="shared" si="171"/>
        <v/>
      </c>
      <c r="AK101" s="23" t="str">
        <f t="shared" si="172"/>
        <v/>
      </c>
      <c r="AL101" s="23" t="str">
        <f t="shared" si="173"/>
        <v/>
      </c>
      <c r="AM101" s="23" t="str">
        <f t="shared" si="174"/>
        <v/>
      </c>
      <c r="AN101" s="23" t="str">
        <f t="shared" si="175"/>
        <v/>
      </c>
      <c r="AO101" s="23" t="str">
        <f t="shared" si="176"/>
        <v/>
      </c>
      <c r="AP101" s="23" t="str">
        <f t="shared" si="177"/>
        <v/>
      </c>
      <c r="AQ101" s="23" t="str">
        <f t="shared" si="178"/>
        <v/>
      </c>
      <c r="AR101" s="23" t="str">
        <f t="shared" si="179"/>
        <v/>
      </c>
      <c r="AS101" s="23" t="str">
        <f t="shared" si="180"/>
        <v/>
      </c>
      <c r="AT101" s="23" t="str">
        <f t="shared" si="181"/>
        <v/>
      </c>
      <c r="AU101" s="23" t="str">
        <f t="shared" si="182"/>
        <v/>
      </c>
      <c r="AV101" s="23" t="str">
        <f t="shared" si="183"/>
        <v/>
      </c>
      <c r="AW101" s="23" t="str">
        <f t="shared" si="184"/>
        <v/>
      </c>
      <c r="AX101" s="23" t="str">
        <f t="shared" si="185"/>
        <v/>
      </c>
      <c r="AY101" s="23" t="str">
        <f t="shared" si="186"/>
        <v/>
      </c>
      <c r="AZ101" s="23" t="str">
        <f t="shared" si="187"/>
        <v/>
      </c>
      <c r="BA101" s="23" t="str">
        <f t="shared" si="188"/>
        <v/>
      </c>
      <c r="BB101" s="23" t="str">
        <f t="shared" si="189"/>
        <v/>
      </c>
      <c r="BC101" s="23" t="str">
        <f t="shared" si="190"/>
        <v/>
      </c>
      <c r="BD101" s="23" t="str">
        <f t="shared" si="191"/>
        <v/>
      </c>
      <c r="BE101" s="23" t="str">
        <f t="shared" si="192"/>
        <v/>
      </c>
      <c r="BF101" s="23" t="str">
        <f t="shared" si="193"/>
        <v/>
      </c>
      <c r="BG101" s="23" t="str">
        <f t="shared" si="194"/>
        <v/>
      </c>
      <c r="BH101" s="23" t="str">
        <f t="shared" si="195"/>
        <v/>
      </c>
      <c r="BI101" s="23" t="str">
        <f t="shared" si="196"/>
        <v/>
      </c>
      <c r="BJ101" s="23" t="str">
        <f t="shared" si="197"/>
        <v/>
      </c>
      <c r="BK101" s="23" t="str">
        <f t="shared" si="198"/>
        <v/>
      </c>
      <c r="BL101" s="23" t="str">
        <f t="shared" si="199"/>
        <v/>
      </c>
      <c r="BM101" s="23" t="str">
        <f t="shared" si="200"/>
        <v/>
      </c>
      <c r="BN101" s="23" t="str">
        <f t="shared" si="201"/>
        <v/>
      </c>
      <c r="BO101" s="23" t="str">
        <f t="shared" si="202"/>
        <v/>
      </c>
      <c r="BP101" s="23" t="str">
        <f t="shared" si="203"/>
        <v/>
      </c>
      <c r="BQ101" s="23" t="str">
        <f t="shared" si="204"/>
        <v/>
      </c>
      <c r="BR101" s="23" t="str">
        <f t="shared" si="205"/>
        <v/>
      </c>
      <c r="BS101" s="23" t="str">
        <f t="shared" si="206"/>
        <v/>
      </c>
      <c r="BT101" s="23" t="str">
        <f t="shared" si="207"/>
        <v/>
      </c>
      <c r="BU101" s="23" t="str">
        <f t="shared" si="208"/>
        <v/>
      </c>
      <c r="BV101" s="23" t="str">
        <f t="shared" si="209"/>
        <v/>
      </c>
      <c r="BW101" s="23" t="str">
        <f t="shared" si="210"/>
        <v/>
      </c>
      <c r="BX101" s="23" t="str">
        <f t="shared" si="211"/>
        <v/>
      </c>
      <c r="BY101" s="23" t="str">
        <f t="shared" si="212"/>
        <v/>
      </c>
      <c r="BZ101" s="23" t="str">
        <f t="shared" si="213"/>
        <v/>
      </c>
      <c r="CA101" s="23" t="str">
        <f t="shared" si="214"/>
        <v/>
      </c>
      <c r="CB101" s="23" t="str">
        <f t="shared" si="215"/>
        <v/>
      </c>
      <c r="CC101" s="23" t="str">
        <f t="shared" si="216"/>
        <v/>
      </c>
      <c r="CD101" s="23" t="str">
        <f t="shared" si="217"/>
        <v/>
      </c>
      <c r="CE101" s="23" t="str">
        <f t="shared" si="218"/>
        <v/>
      </c>
      <c r="CF101" s="23" t="str">
        <f t="shared" si="219"/>
        <v/>
      </c>
      <c r="CG101" s="23" t="str">
        <f t="shared" si="220"/>
        <v/>
      </c>
      <c r="CH101" s="23" t="str">
        <f t="shared" si="221"/>
        <v/>
      </c>
      <c r="CI101" s="23" t="str">
        <f t="shared" si="222"/>
        <v/>
      </c>
      <c r="CJ101" s="23" t="str">
        <f t="shared" si="223"/>
        <v/>
      </c>
      <c r="CK101" s="23" t="str">
        <f t="shared" si="224"/>
        <v/>
      </c>
      <c r="CL101" s="23" t="str">
        <f t="shared" si="225"/>
        <v/>
      </c>
      <c r="CM101" s="23" t="str">
        <f t="shared" si="226"/>
        <v/>
      </c>
      <c r="CN101" s="23" t="str">
        <f t="shared" si="227"/>
        <v/>
      </c>
      <c r="CO101" s="23" t="str">
        <f t="shared" si="228"/>
        <v/>
      </c>
      <c r="CP101" s="23" t="str">
        <f t="shared" si="229"/>
        <v/>
      </c>
      <c r="CQ101" s="23" t="str">
        <f t="shared" si="230"/>
        <v/>
      </c>
      <c r="CR101" s="23" t="str">
        <f t="shared" si="231"/>
        <v/>
      </c>
      <c r="CS101" s="23" t="str">
        <f t="shared" si="232"/>
        <v/>
      </c>
      <c r="CT101" s="23" t="str">
        <f t="shared" si="233"/>
        <v/>
      </c>
      <c r="CU101" s="23" t="str">
        <f t="shared" si="234"/>
        <v/>
      </c>
      <c r="CV101" s="23" t="str">
        <f t="shared" si="235"/>
        <v/>
      </c>
      <c r="CW101" s="23" t="str">
        <f t="shared" si="236"/>
        <v/>
      </c>
      <c r="CX101" s="23" t="str">
        <f t="shared" si="237"/>
        <v/>
      </c>
      <c r="CY101" s="23" t="str">
        <f t="shared" si="238"/>
        <v/>
      </c>
      <c r="CZ101" s="23" t="str">
        <f t="shared" si="239"/>
        <v/>
      </c>
      <c r="DA101" s="23" t="str">
        <f t="shared" si="240"/>
        <v/>
      </c>
      <c r="DB101" s="23" t="str">
        <f t="shared" si="241"/>
        <v/>
      </c>
      <c r="DC101" s="23" t="e">
        <f t="shared" si="242"/>
        <v>#N/A</v>
      </c>
      <c r="DD101" s="23" t="str">
        <f t="shared" si="243"/>
        <v>00</v>
      </c>
      <c r="DE101" s="23" t="str">
        <f t="shared" si="244"/>
        <v>A</v>
      </c>
      <c r="DF101" s="23" t="e">
        <f t="shared" si="245"/>
        <v>#N/A</v>
      </c>
      <c r="DG101" s="23" t="str">
        <f t="shared" si="246"/>
        <v/>
      </c>
      <c r="DH101" s="23" t="str">
        <f t="shared" si="247"/>
        <v/>
      </c>
      <c r="DI101" s="23" t="str">
        <f t="shared" si="248"/>
        <v/>
      </c>
      <c r="DJ101" s="23" t="str">
        <f t="shared" si="249"/>
        <v/>
      </c>
      <c r="DK101" s="23" t="str">
        <f t="shared" si="250"/>
        <v>XXX</v>
      </c>
      <c r="DL101" s="23" t="str">
        <f t="shared" si="251"/>
        <v>XXX</v>
      </c>
      <c r="DM101" s="23" t="str">
        <f t="shared" si="252"/>
        <v>X</v>
      </c>
      <c r="DN101" s="23" t="str">
        <f t="shared" si="253"/>
        <v>X</v>
      </c>
      <c r="DO101" s="23" t="str">
        <f t="shared" si="254"/>
        <v>X</v>
      </c>
      <c r="DP101" s="23" t="str">
        <f t="shared" si="255"/>
        <v>X</v>
      </c>
      <c r="DQ101" s="23" t="str">
        <f t="shared" si="256"/>
        <v>X</v>
      </c>
      <c r="DR101" s="23" t="str">
        <f t="shared" si="257"/>
        <v>X</v>
      </c>
      <c r="DS101" s="23" t="str">
        <f t="shared" si="258"/>
        <v>0</v>
      </c>
      <c r="DT101" s="23" t="str">
        <f t="shared" si="259"/>
        <v>0</v>
      </c>
      <c r="DU101" s="23" t="str">
        <f t="shared" si="260"/>
        <v>A</v>
      </c>
      <c r="DV101" s="23" t="e">
        <f t="shared" si="261"/>
        <v>#N/A</v>
      </c>
      <c r="DW101" s="23" t="e">
        <f t="shared" si="262"/>
        <v>#N/A</v>
      </c>
      <c r="DX101" s="23" t="e">
        <f t="shared" si="263"/>
        <v>#N/A</v>
      </c>
      <c r="DY101" s="23" t="e">
        <f t="shared" si="264"/>
        <v>#N/A</v>
      </c>
      <c r="DZ101" s="23" t="e">
        <f t="shared" si="265"/>
        <v>#N/A</v>
      </c>
      <c r="EA101" s="23" t="e">
        <f t="shared" si="266"/>
        <v>#N/A</v>
      </c>
      <c r="EB101" s="23">
        <f t="shared" si="267"/>
        <v>25</v>
      </c>
      <c r="EC101" s="23">
        <f t="shared" si="268"/>
        <v>23</v>
      </c>
      <c r="ED101" s="23">
        <f t="shared" si="269"/>
        <v>25</v>
      </c>
      <c r="EE101" s="23">
        <f t="shared" si="270"/>
        <v>23</v>
      </c>
      <c r="EF101" s="23">
        <f t="shared" si="271"/>
        <v>25</v>
      </c>
      <c r="EG101" s="23">
        <f t="shared" si="272"/>
        <v>23</v>
      </c>
      <c r="EH101" s="23">
        <f t="shared" si="273"/>
        <v>1</v>
      </c>
      <c r="EI101" s="23">
        <f t="shared" si="274"/>
        <v>0</v>
      </c>
      <c r="EJ101" s="23">
        <f t="shared" si="275"/>
        <v>1</v>
      </c>
      <c r="EK101" s="23" t="e">
        <f t="shared" si="276"/>
        <v>#N/A</v>
      </c>
      <c r="EL101" s="23" t="e">
        <f t="shared" si="277"/>
        <v>#N/A</v>
      </c>
      <c r="EM101" s="23" t="e">
        <f t="shared" si="278"/>
        <v>#N/A</v>
      </c>
      <c r="EN101" s="23" t="e">
        <f t="shared" si="279"/>
        <v>#N/A</v>
      </c>
      <c r="EO101" s="23" t="e">
        <f t="shared" si="280"/>
        <v>#N/A</v>
      </c>
      <c r="EP101" s="23" t="e">
        <f t="shared" si="281"/>
        <v>#N/A</v>
      </c>
      <c r="EQ101" s="23" t="e">
        <f t="shared" si="282"/>
        <v>#N/A</v>
      </c>
      <c r="ER101" s="23" t="e">
        <f t="shared" si="283"/>
        <v>#N/A</v>
      </c>
    </row>
    <row r="102" spans="1:148" x14ac:dyDescent="0.25">
      <c r="A102" s="26"/>
      <c r="B102" s="26"/>
      <c r="C102" s="25"/>
      <c r="D102" s="2"/>
      <c r="E102" s="25"/>
      <c r="F102" s="25"/>
      <c r="G102" s="22" t="e">
        <f t="shared" si="142"/>
        <v>#N/A</v>
      </c>
      <c r="H102" s="23">
        <f t="shared" si="143"/>
        <v>1900</v>
      </c>
      <c r="I102" s="23">
        <f t="shared" si="144"/>
        <v>1</v>
      </c>
      <c r="J102" s="23">
        <f t="shared" si="145"/>
        <v>0</v>
      </c>
      <c r="K102" s="23" t="str">
        <f t="shared" si="146"/>
        <v/>
      </c>
      <c r="L102" s="23" t="str">
        <f t="shared" si="147"/>
        <v/>
      </c>
      <c r="M102" s="23" t="str">
        <f t="shared" si="148"/>
        <v/>
      </c>
      <c r="N102" s="23" t="str">
        <f t="shared" si="149"/>
        <v/>
      </c>
      <c r="O102" s="23" t="str">
        <f t="shared" si="150"/>
        <v/>
      </c>
      <c r="P102" s="23" t="str">
        <f t="shared" si="151"/>
        <v/>
      </c>
      <c r="Q102" s="23" t="str">
        <f t="shared" si="152"/>
        <v/>
      </c>
      <c r="R102" s="23" t="str">
        <f t="shared" si="153"/>
        <v/>
      </c>
      <c r="S102" s="23" t="str">
        <f t="shared" si="154"/>
        <v/>
      </c>
      <c r="T102" s="23" t="str">
        <f t="shared" si="155"/>
        <v/>
      </c>
      <c r="U102" s="23" t="str">
        <f t="shared" si="156"/>
        <v/>
      </c>
      <c r="V102" s="23" t="str">
        <f t="shared" si="157"/>
        <v/>
      </c>
      <c r="W102" s="23" t="str">
        <f t="shared" si="158"/>
        <v/>
      </c>
      <c r="X102" s="23" t="str">
        <f t="shared" si="159"/>
        <v/>
      </c>
      <c r="Y102" s="23" t="str">
        <f t="shared" si="160"/>
        <v/>
      </c>
      <c r="Z102" s="23" t="str">
        <f t="shared" si="161"/>
        <v/>
      </c>
      <c r="AA102" s="23" t="str">
        <f t="shared" si="162"/>
        <v/>
      </c>
      <c r="AB102" s="23" t="str">
        <f t="shared" si="163"/>
        <v/>
      </c>
      <c r="AC102" s="23" t="str">
        <f t="shared" si="164"/>
        <v/>
      </c>
      <c r="AD102" s="23" t="str">
        <f t="shared" si="165"/>
        <v/>
      </c>
      <c r="AE102" s="23" t="str">
        <f t="shared" si="166"/>
        <v/>
      </c>
      <c r="AF102" s="23" t="str">
        <f t="shared" si="167"/>
        <v/>
      </c>
      <c r="AG102" s="23" t="str">
        <f t="shared" si="168"/>
        <v/>
      </c>
      <c r="AH102" s="23" t="str">
        <f t="shared" si="169"/>
        <v/>
      </c>
      <c r="AI102" s="23" t="str">
        <f t="shared" si="170"/>
        <v/>
      </c>
      <c r="AJ102" s="23" t="str">
        <f t="shared" si="171"/>
        <v/>
      </c>
      <c r="AK102" s="23" t="str">
        <f t="shared" si="172"/>
        <v/>
      </c>
      <c r="AL102" s="23" t="str">
        <f t="shared" si="173"/>
        <v/>
      </c>
      <c r="AM102" s="23" t="str">
        <f t="shared" si="174"/>
        <v/>
      </c>
      <c r="AN102" s="23" t="str">
        <f t="shared" si="175"/>
        <v/>
      </c>
      <c r="AO102" s="23" t="str">
        <f t="shared" si="176"/>
        <v/>
      </c>
      <c r="AP102" s="23" t="str">
        <f t="shared" si="177"/>
        <v/>
      </c>
      <c r="AQ102" s="23" t="str">
        <f t="shared" si="178"/>
        <v/>
      </c>
      <c r="AR102" s="23" t="str">
        <f t="shared" si="179"/>
        <v/>
      </c>
      <c r="AS102" s="23" t="str">
        <f t="shared" si="180"/>
        <v/>
      </c>
      <c r="AT102" s="23" t="str">
        <f t="shared" si="181"/>
        <v/>
      </c>
      <c r="AU102" s="23" t="str">
        <f t="shared" si="182"/>
        <v/>
      </c>
      <c r="AV102" s="23" t="str">
        <f t="shared" si="183"/>
        <v/>
      </c>
      <c r="AW102" s="23" t="str">
        <f t="shared" si="184"/>
        <v/>
      </c>
      <c r="AX102" s="23" t="str">
        <f t="shared" si="185"/>
        <v/>
      </c>
      <c r="AY102" s="23" t="str">
        <f t="shared" si="186"/>
        <v/>
      </c>
      <c r="AZ102" s="23" t="str">
        <f t="shared" si="187"/>
        <v/>
      </c>
      <c r="BA102" s="23" t="str">
        <f t="shared" si="188"/>
        <v/>
      </c>
      <c r="BB102" s="23" t="str">
        <f t="shared" si="189"/>
        <v/>
      </c>
      <c r="BC102" s="23" t="str">
        <f t="shared" si="190"/>
        <v/>
      </c>
      <c r="BD102" s="23" t="str">
        <f t="shared" si="191"/>
        <v/>
      </c>
      <c r="BE102" s="23" t="str">
        <f t="shared" si="192"/>
        <v/>
      </c>
      <c r="BF102" s="23" t="str">
        <f t="shared" si="193"/>
        <v/>
      </c>
      <c r="BG102" s="23" t="str">
        <f t="shared" si="194"/>
        <v/>
      </c>
      <c r="BH102" s="23" t="str">
        <f t="shared" si="195"/>
        <v/>
      </c>
      <c r="BI102" s="23" t="str">
        <f t="shared" si="196"/>
        <v/>
      </c>
      <c r="BJ102" s="23" t="str">
        <f t="shared" si="197"/>
        <v/>
      </c>
      <c r="BK102" s="23" t="str">
        <f t="shared" si="198"/>
        <v/>
      </c>
      <c r="BL102" s="23" t="str">
        <f t="shared" si="199"/>
        <v/>
      </c>
      <c r="BM102" s="23" t="str">
        <f t="shared" si="200"/>
        <v/>
      </c>
      <c r="BN102" s="23" t="str">
        <f t="shared" si="201"/>
        <v/>
      </c>
      <c r="BO102" s="23" t="str">
        <f t="shared" si="202"/>
        <v/>
      </c>
      <c r="BP102" s="23" t="str">
        <f t="shared" si="203"/>
        <v/>
      </c>
      <c r="BQ102" s="23" t="str">
        <f t="shared" si="204"/>
        <v/>
      </c>
      <c r="BR102" s="23" t="str">
        <f t="shared" si="205"/>
        <v/>
      </c>
      <c r="BS102" s="23" t="str">
        <f t="shared" si="206"/>
        <v/>
      </c>
      <c r="BT102" s="23" t="str">
        <f t="shared" si="207"/>
        <v/>
      </c>
      <c r="BU102" s="23" t="str">
        <f t="shared" si="208"/>
        <v/>
      </c>
      <c r="BV102" s="23" t="str">
        <f t="shared" si="209"/>
        <v/>
      </c>
      <c r="BW102" s="23" t="str">
        <f t="shared" si="210"/>
        <v/>
      </c>
      <c r="BX102" s="23" t="str">
        <f t="shared" si="211"/>
        <v/>
      </c>
      <c r="BY102" s="23" t="str">
        <f t="shared" si="212"/>
        <v/>
      </c>
      <c r="BZ102" s="23" t="str">
        <f t="shared" si="213"/>
        <v/>
      </c>
      <c r="CA102" s="23" t="str">
        <f t="shared" si="214"/>
        <v/>
      </c>
      <c r="CB102" s="23" t="str">
        <f t="shared" si="215"/>
        <v/>
      </c>
      <c r="CC102" s="23" t="str">
        <f t="shared" si="216"/>
        <v/>
      </c>
      <c r="CD102" s="23" t="str">
        <f t="shared" si="217"/>
        <v/>
      </c>
      <c r="CE102" s="23" t="str">
        <f t="shared" si="218"/>
        <v/>
      </c>
      <c r="CF102" s="23" t="str">
        <f t="shared" si="219"/>
        <v/>
      </c>
      <c r="CG102" s="23" t="str">
        <f t="shared" si="220"/>
        <v/>
      </c>
      <c r="CH102" s="23" t="str">
        <f t="shared" si="221"/>
        <v/>
      </c>
      <c r="CI102" s="23" t="str">
        <f t="shared" si="222"/>
        <v/>
      </c>
      <c r="CJ102" s="23" t="str">
        <f t="shared" si="223"/>
        <v/>
      </c>
      <c r="CK102" s="23" t="str">
        <f t="shared" si="224"/>
        <v/>
      </c>
      <c r="CL102" s="23" t="str">
        <f t="shared" si="225"/>
        <v/>
      </c>
      <c r="CM102" s="23" t="str">
        <f t="shared" si="226"/>
        <v/>
      </c>
      <c r="CN102" s="23" t="str">
        <f t="shared" si="227"/>
        <v/>
      </c>
      <c r="CO102" s="23" t="str">
        <f t="shared" si="228"/>
        <v/>
      </c>
      <c r="CP102" s="23" t="str">
        <f t="shared" si="229"/>
        <v/>
      </c>
      <c r="CQ102" s="23" t="str">
        <f t="shared" si="230"/>
        <v/>
      </c>
      <c r="CR102" s="23" t="str">
        <f t="shared" si="231"/>
        <v/>
      </c>
      <c r="CS102" s="23" t="str">
        <f t="shared" si="232"/>
        <v/>
      </c>
      <c r="CT102" s="23" t="str">
        <f t="shared" si="233"/>
        <v/>
      </c>
      <c r="CU102" s="23" t="str">
        <f t="shared" si="234"/>
        <v/>
      </c>
      <c r="CV102" s="23" t="str">
        <f t="shared" si="235"/>
        <v/>
      </c>
      <c r="CW102" s="23" t="str">
        <f t="shared" si="236"/>
        <v/>
      </c>
      <c r="CX102" s="23" t="str">
        <f t="shared" si="237"/>
        <v/>
      </c>
      <c r="CY102" s="23" t="str">
        <f t="shared" si="238"/>
        <v/>
      </c>
      <c r="CZ102" s="23" t="str">
        <f t="shared" si="239"/>
        <v/>
      </c>
      <c r="DA102" s="23" t="str">
        <f t="shared" si="240"/>
        <v/>
      </c>
      <c r="DB102" s="23" t="str">
        <f t="shared" si="241"/>
        <v/>
      </c>
      <c r="DC102" s="23" t="e">
        <f t="shared" si="242"/>
        <v>#N/A</v>
      </c>
      <c r="DD102" s="23" t="str">
        <f t="shared" si="243"/>
        <v>00</v>
      </c>
      <c r="DE102" s="23" t="str">
        <f t="shared" si="244"/>
        <v>A</v>
      </c>
      <c r="DF102" s="23" t="e">
        <f t="shared" si="245"/>
        <v>#N/A</v>
      </c>
      <c r="DG102" s="23" t="str">
        <f t="shared" si="246"/>
        <v/>
      </c>
      <c r="DH102" s="23" t="str">
        <f t="shared" si="247"/>
        <v/>
      </c>
      <c r="DI102" s="23" t="str">
        <f t="shared" si="248"/>
        <v/>
      </c>
      <c r="DJ102" s="23" t="str">
        <f t="shared" si="249"/>
        <v/>
      </c>
      <c r="DK102" s="23" t="str">
        <f t="shared" si="250"/>
        <v>XXX</v>
      </c>
      <c r="DL102" s="23" t="str">
        <f t="shared" si="251"/>
        <v>XXX</v>
      </c>
      <c r="DM102" s="23" t="str">
        <f t="shared" si="252"/>
        <v>X</v>
      </c>
      <c r="DN102" s="23" t="str">
        <f t="shared" si="253"/>
        <v>X</v>
      </c>
      <c r="DO102" s="23" t="str">
        <f t="shared" si="254"/>
        <v>X</v>
      </c>
      <c r="DP102" s="23" t="str">
        <f t="shared" si="255"/>
        <v>X</v>
      </c>
      <c r="DQ102" s="23" t="str">
        <f t="shared" si="256"/>
        <v>X</v>
      </c>
      <c r="DR102" s="23" t="str">
        <f t="shared" si="257"/>
        <v>X</v>
      </c>
      <c r="DS102" s="23" t="str">
        <f t="shared" si="258"/>
        <v>0</v>
      </c>
      <c r="DT102" s="23" t="str">
        <f t="shared" si="259"/>
        <v>0</v>
      </c>
      <c r="DU102" s="23" t="str">
        <f t="shared" si="260"/>
        <v>A</v>
      </c>
      <c r="DV102" s="23" t="e">
        <f t="shared" si="261"/>
        <v>#N/A</v>
      </c>
      <c r="DW102" s="23" t="e">
        <f t="shared" si="262"/>
        <v>#N/A</v>
      </c>
      <c r="DX102" s="23" t="e">
        <f t="shared" si="263"/>
        <v>#N/A</v>
      </c>
      <c r="DY102" s="23" t="e">
        <f t="shared" si="264"/>
        <v>#N/A</v>
      </c>
      <c r="DZ102" s="23" t="e">
        <f t="shared" si="265"/>
        <v>#N/A</v>
      </c>
      <c r="EA102" s="23" t="e">
        <f t="shared" si="266"/>
        <v>#N/A</v>
      </c>
      <c r="EB102" s="23">
        <f t="shared" si="267"/>
        <v>25</v>
      </c>
      <c r="EC102" s="23">
        <f t="shared" si="268"/>
        <v>23</v>
      </c>
      <c r="ED102" s="23">
        <f t="shared" si="269"/>
        <v>25</v>
      </c>
      <c r="EE102" s="23">
        <f t="shared" si="270"/>
        <v>23</v>
      </c>
      <c r="EF102" s="23">
        <f t="shared" si="271"/>
        <v>25</v>
      </c>
      <c r="EG102" s="23">
        <f t="shared" si="272"/>
        <v>23</v>
      </c>
      <c r="EH102" s="23">
        <f t="shared" si="273"/>
        <v>1</v>
      </c>
      <c r="EI102" s="23">
        <f t="shared" si="274"/>
        <v>0</v>
      </c>
      <c r="EJ102" s="23">
        <f t="shared" si="275"/>
        <v>1</v>
      </c>
      <c r="EK102" s="23" t="e">
        <f t="shared" si="276"/>
        <v>#N/A</v>
      </c>
      <c r="EL102" s="23" t="e">
        <f t="shared" si="277"/>
        <v>#N/A</v>
      </c>
      <c r="EM102" s="23" t="e">
        <f t="shared" si="278"/>
        <v>#N/A</v>
      </c>
      <c r="EN102" s="23" t="e">
        <f t="shared" si="279"/>
        <v>#N/A</v>
      </c>
      <c r="EO102" s="23" t="e">
        <f t="shared" si="280"/>
        <v>#N/A</v>
      </c>
      <c r="EP102" s="23" t="e">
        <f t="shared" si="281"/>
        <v>#N/A</v>
      </c>
      <c r="EQ102" s="23" t="e">
        <f t="shared" si="282"/>
        <v>#N/A</v>
      </c>
      <c r="ER102" s="23" t="e">
        <f t="shared" si="283"/>
        <v>#N/A</v>
      </c>
    </row>
    <row r="103" spans="1:148" x14ac:dyDescent="0.25">
      <c r="A103" s="26"/>
      <c r="B103" s="26"/>
      <c r="C103" s="25"/>
      <c r="D103" s="2"/>
      <c r="E103" s="25"/>
      <c r="F103" s="25"/>
      <c r="G103" s="22" t="e">
        <f t="shared" si="142"/>
        <v>#N/A</v>
      </c>
      <c r="H103" s="23">
        <f t="shared" si="143"/>
        <v>1900</v>
      </c>
      <c r="I103" s="23">
        <f t="shared" si="144"/>
        <v>1</v>
      </c>
      <c r="J103" s="23">
        <f t="shared" si="145"/>
        <v>0</v>
      </c>
      <c r="K103" s="23" t="str">
        <f t="shared" si="146"/>
        <v/>
      </c>
      <c r="L103" s="23" t="str">
        <f t="shared" si="147"/>
        <v/>
      </c>
      <c r="M103" s="23" t="str">
        <f t="shared" si="148"/>
        <v/>
      </c>
      <c r="N103" s="23" t="str">
        <f t="shared" si="149"/>
        <v/>
      </c>
      <c r="O103" s="23" t="str">
        <f t="shared" si="150"/>
        <v/>
      </c>
      <c r="P103" s="23" t="str">
        <f t="shared" si="151"/>
        <v/>
      </c>
      <c r="Q103" s="23" t="str">
        <f t="shared" si="152"/>
        <v/>
      </c>
      <c r="R103" s="23" t="str">
        <f t="shared" si="153"/>
        <v/>
      </c>
      <c r="S103" s="23" t="str">
        <f t="shared" si="154"/>
        <v/>
      </c>
      <c r="T103" s="23" t="str">
        <f t="shared" si="155"/>
        <v/>
      </c>
      <c r="U103" s="23" t="str">
        <f t="shared" si="156"/>
        <v/>
      </c>
      <c r="V103" s="23" t="str">
        <f t="shared" si="157"/>
        <v/>
      </c>
      <c r="W103" s="23" t="str">
        <f t="shared" si="158"/>
        <v/>
      </c>
      <c r="X103" s="23" t="str">
        <f t="shared" si="159"/>
        <v/>
      </c>
      <c r="Y103" s="23" t="str">
        <f t="shared" si="160"/>
        <v/>
      </c>
      <c r="Z103" s="23" t="str">
        <f t="shared" si="161"/>
        <v/>
      </c>
      <c r="AA103" s="23" t="str">
        <f t="shared" si="162"/>
        <v/>
      </c>
      <c r="AB103" s="23" t="str">
        <f t="shared" si="163"/>
        <v/>
      </c>
      <c r="AC103" s="23" t="str">
        <f t="shared" si="164"/>
        <v/>
      </c>
      <c r="AD103" s="23" t="str">
        <f t="shared" si="165"/>
        <v/>
      </c>
      <c r="AE103" s="23" t="str">
        <f t="shared" si="166"/>
        <v/>
      </c>
      <c r="AF103" s="23" t="str">
        <f t="shared" si="167"/>
        <v/>
      </c>
      <c r="AG103" s="23" t="str">
        <f t="shared" si="168"/>
        <v/>
      </c>
      <c r="AH103" s="23" t="str">
        <f t="shared" si="169"/>
        <v/>
      </c>
      <c r="AI103" s="23" t="str">
        <f t="shared" si="170"/>
        <v/>
      </c>
      <c r="AJ103" s="23" t="str">
        <f t="shared" si="171"/>
        <v/>
      </c>
      <c r="AK103" s="23" t="str">
        <f t="shared" si="172"/>
        <v/>
      </c>
      <c r="AL103" s="23" t="str">
        <f t="shared" si="173"/>
        <v/>
      </c>
      <c r="AM103" s="23" t="str">
        <f t="shared" si="174"/>
        <v/>
      </c>
      <c r="AN103" s="23" t="str">
        <f t="shared" si="175"/>
        <v/>
      </c>
      <c r="AO103" s="23" t="str">
        <f t="shared" si="176"/>
        <v/>
      </c>
      <c r="AP103" s="23" t="str">
        <f t="shared" si="177"/>
        <v/>
      </c>
      <c r="AQ103" s="23" t="str">
        <f t="shared" si="178"/>
        <v/>
      </c>
      <c r="AR103" s="23" t="str">
        <f t="shared" si="179"/>
        <v/>
      </c>
      <c r="AS103" s="23" t="str">
        <f t="shared" si="180"/>
        <v/>
      </c>
      <c r="AT103" s="23" t="str">
        <f t="shared" si="181"/>
        <v/>
      </c>
      <c r="AU103" s="23" t="str">
        <f t="shared" si="182"/>
        <v/>
      </c>
      <c r="AV103" s="23" t="str">
        <f t="shared" si="183"/>
        <v/>
      </c>
      <c r="AW103" s="23" t="str">
        <f t="shared" si="184"/>
        <v/>
      </c>
      <c r="AX103" s="23" t="str">
        <f t="shared" si="185"/>
        <v/>
      </c>
      <c r="AY103" s="23" t="str">
        <f t="shared" si="186"/>
        <v/>
      </c>
      <c r="AZ103" s="23" t="str">
        <f t="shared" si="187"/>
        <v/>
      </c>
      <c r="BA103" s="23" t="str">
        <f t="shared" si="188"/>
        <v/>
      </c>
      <c r="BB103" s="23" t="str">
        <f t="shared" si="189"/>
        <v/>
      </c>
      <c r="BC103" s="23" t="str">
        <f t="shared" si="190"/>
        <v/>
      </c>
      <c r="BD103" s="23" t="str">
        <f t="shared" si="191"/>
        <v/>
      </c>
      <c r="BE103" s="23" t="str">
        <f t="shared" si="192"/>
        <v/>
      </c>
      <c r="BF103" s="23" t="str">
        <f t="shared" si="193"/>
        <v/>
      </c>
      <c r="BG103" s="23" t="str">
        <f t="shared" si="194"/>
        <v/>
      </c>
      <c r="BH103" s="23" t="str">
        <f t="shared" si="195"/>
        <v/>
      </c>
      <c r="BI103" s="23" t="str">
        <f t="shared" si="196"/>
        <v/>
      </c>
      <c r="BJ103" s="23" t="str">
        <f t="shared" si="197"/>
        <v/>
      </c>
      <c r="BK103" s="23" t="str">
        <f t="shared" si="198"/>
        <v/>
      </c>
      <c r="BL103" s="23" t="str">
        <f t="shared" si="199"/>
        <v/>
      </c>
      <c r="BM103" s="23" t="str">
        <f t="shared" si="200"/>
        <v/>
      </c>
      <c r="BN103" s="23" t="str">
        <f t="shared" si="201"/>
        <v/>
      </c>
      <c r="BO103" s="23" t="str">
        <f t="shared" si="202"/>
        <v/>
      </c>
      <c r="BP103" s="23" t="str">
        <f t="shared" si="203"/>
        <v/>
      </c>
      <c r="BQ103" s="23" t="str">
        <f t="shared" si="204"/>
        <v/>
      </c>
      <c r="BR103" s="23" t="str">
        <f t="shared" si="205"/>
        <v/>
      </c>
      <c r="BS103" s="23" t="str">
        <f t="shared" si="206"/>
        <v/>
      </c>
      <c r="BT103" s="23" t="str">
        <f t="shared" si="207"/>
        <v/>
      </c>
      <c r="BU103" s="23" t="str">
        <f t="shared" si="208"/>
        <v/>
      </c>
      <c r="BV103" s="23" t="str">
        <f t="shared" si="209"/>
        <v/>
      </c>
      <c r="BW103" s="23" t="str">
        <f t="shared" si="210"/>
        <v/>
      </c>
      <c r="BX103" s="23" t="str">
        <f t="shared" si="211"/>
        <v/>
      </c>
      <c r="BY103" s="23" t="str">
        <f t="shared" si="212"/>
        <v/>
      </c>
      <c r="BZ103" s="23" t="str">
        <f t="shared" si="213"/>
        <v/>
      </c>
      <c r="CA103" s="23" t="str">
        <f t="shared" si="214"/>
        <v/>
      </c>
      <c r="CB103" s="23" t="str">
        <f t="shared" si="215"/>
        <v/>
      </c>
      <c r="CC103" s="23" t="str">
        <f t="shared" si="216"/>
        <v/>
      </c>
      <c r="CD103" s="23" t="str">
        <f t="shared" si="217"/>
        <v/>
      </c>
      <c r="CE103" s="23" t="str">
        <f t="shared" si="218"/>
        <v/>
      </c>
      <c r="CF103" s="23" t="str">
        <f t="shared" si="219"/>
        <v/>
      </c>
      <c r="CG103" s="23" t="str">
        <f t="shared" si="220"/>
        <v/>
      </c>
      <c r="CH103" s="23" t="str">
        <f t="shared" si="221"/>
        <v/>
      </c>
      <c r="CI103" s="23" t="str">
        <f t="shared" si="222"/>
        <v/>
      </c>
      <c r="CJ103" s="23" t="str">
        <f t="shared" si="223"/>
        <v/>
      </c>
      <c r="CK103" s="23" t="str">
        <f t="shared" si="224"/>
        <v/>
      </c>
      <c r="CL103" s="23" t="str">
        <f t="shared" si="225"/>
        <v/>
      </c>
      <c r="CM103" s="23" t="str">
        <f t="shared" si="226"/>
        <v/>
      </c>
      <c r="CN103" s="23" t="str">
        <f t="shared" si="227"/>
        <v/>
      </c>
      <c r="CO103" s="23" t="str">
        <f t="shared" si="228"/>
        <v/>
      </c>
      <c r="CP103" s="23" t="str">
        <f t="shared" si="229"/>
        <v/>
      </c>
      <c r="CQ103" s="23" t="str">
        <f t="shared" si="230"/>
        <v/>
      </c>
      <c r="CR103" s="23" t="str">
        <f t="shared" si="231"/>
        <v/>
      </c>
      <c r="CS103" s="23" t="str">
        <f t="shared" si="232"/>
        <v/>
      </c>
      <c r="CT103" s="23" t="str">
        <f t="shared" si="233"/>
        <v/>
      </c>
      <c r="CU103" s="23" t="str">
        <f t="shared" si="234"/>
        <v/>
      </c>
      <c r="CV103" s="23" t="str">
        <f t="shared" si="235"/>
        <v/>
      </c>
      <c r="CW103" s="23" t="str">
        <f t="shared" si="236"/>
        <v/>
      </c>
      <c r="CX103" s="23" t="str">
        <f t="shared" si="237"/>
        <v/>
      </c>
      <c r="CY103" s="23" t="str">
        <f t="shared" si="238"/>
        <v/>
      </c>
      <c r="CZ103" s="23" t="str">
        <f t="shared" si="239"/>
        <v/>
      </c>
      <c r="DA103" s="23" t="str">
        <f t="shared" si="240"/>
        <v/>
      </c>
      <c r="DB103" s="23" t="str">
        <f t="shared" si="241"/>
        <v/>
      </c>
      <c r="DC103" s="23" t="e">
        <f t="shared" si="242"/>
        <v>#N/A</v>
      </c>
      <c r="DD103" s="23" t="str">
        <f t="shared" si="243"/>
        <v>00</v>
      </c>
      <c r="DE103" s="23" t="str">
        <f t="shared" si="244"/>
        <v>A</v>
      </c>
      <c r="DF103" s="23" t="e">
        <f t="shared" si="245"/>
        <v>#N/A</v>
      </c>
      <c r="DG103" s="23" t="str">
        <f t="shared" si="246"/>
        <v/>
      </c>
      <c r="DH103" s="23" t="str">
        <f t="shared" si="247"/>
        <v/>
      </c>
      <c r="DI103" s="23" t="str">
        <f t="shared" si="248"/>
        <v/>
      </c>
      <c r="DJ103" s="23" t="str">
        <f t="shared" si="249"/>
        <v/>
      </c>
      <c r="DK103" s="23" t="str">
        <f t="shared" si="250"/>
        <v>XXX</v>
      </c>
      <c r="DL103" s="23" t="str">
        <f t="shared" si="251"/>
        <v>XXX</v>
      </c>
      <c r="DM103" s="23" t="str">
        <f t="shared" si="252"/>
        <v>X</v>
      </c>
      <c r="DN103" s="23" t="str">
        <f t="shared" si="253"/>
        <v>X</v>
      </c>
      <c r="DO103" s="23" t="str">
        <f t="shared" si="254"/>
        <v>X</v>
      </c>
      <c r="DP103" s="23" t="str">
        <f t="shared" si="255"/>
        <v>X</v>
      </c>
      <c r="DQ103" s="23" t="str">
        <f t="shared" si="256"/>
        <v>X</v>
      </c>
      <c r="DR103" s="23" t="str">
        <f t="shared" si="257"/>
        <v>X</v>
      </c>
      <c r="DS103" s="23" t="str">
        <f t="shared" si="258"/>
        <v>0</v>
      </c>
      <c r="DT103" s="23" t="str">
        <f t="shared" si="259"/>
        <v>0</v>
      </c>
      <c r="DU103" s="23" t="str">
        <f t="shared" si="260"/>
        <v>A</v>
      </c>
      <c r="DV103" s="23" t="e">
        <f t="shared" si="261"/>
        <v>#N/A</v>
      </c>
      <c r="DW103" s="23" t="e">
        <f t="shared" si="262"/>
        <v>#N/A</v>
      </c>
      <c r="DX103" s="23" t="e">
        <f t="shared" si="263"/>
        <v>#N/A</v>
      </c>
      <c r="DY103" s="23" t="e">
        <f t="shared" si="264"/>
        <v>#N/A</v>
      </c>
      <c r="DZ103" s="23" t="e">
        <f t="shared" si="265"/>
        <v>#N/A</v>
      </c>
      <c r="EA103" s="23" t="e">
        <f t="shared" si="266"/>
        <v>#N/A</v>
      </c>
      <c r="EB103" s="23">
        <f t="shared" si="267"/>
        <v>25</v>
      </c>
      <c r="EC103" s="23">
        <f t="shared" si="268"/>
        <v>23</v>
      </c>
      <c r="ED103" s="23">
        <f t="shared" si="269"/>
        <v>25</v>
      </c>
      <c r="EE103" s="23">
        <f t="shared" si="270"/>
        <v>23</v>
      </c>
      <c r="EF103" s="23">
        <f t="shared" si="271"/>
        <v>25</v>
      </c>
      <c r="EG103" s="23">
        <f t="shared" si="272"/>
        <v>23</v>
      </c>
      <c r="EH103" s="23">
        <f t="shared" si="273"/>
        <v>1</v>
      </c>
      <c r="EI103" s="23">
        <f t="shared" si="274"/>
        <v>0</v>
      </c>
      <c r="EJ103" s="23">
        <f t="shared" si="275"/>
        <v>1</v>
      </c>
      <c r="EK103" s="23" t="e">
        <f t="shared" si="276"/>
        <v>#N/A</v>
      </c>
      <c r="EL103" s="23" t="e">
        <f t="shared" si="277"/>
        <v>#N/A</v>
      </c>
      <c r="EM103" s="23" t="e">
        <f t="shared" si="278"/>
        <v>#N/A</v>
      </c>
      <c r="EN103" s="23" t="e">
        <f t="shared" si="279"/>
        <v>#N/A</v>
      </c>
      <c r="EO103" s="23" t="e">
        <f t="shared" si="280"/>
        <v>#N/A</v>
      </c>
      <c r="EP103" s="23" t="e">
        <f t="shared" si="281"/>
        <v>#N/A</v>
      </c>
      <c r="EQ103" s="23" t="e">
        <f t="shared" si="282"/>
        <v>#N/A</v>
      </c>
      <c r="ER103" s="23" t="e">
        <f t="shared" si="283"/>
        <v>#N/A</v>
      </c>
    </row>
    <row r="104" spans="1:148" x14ac:dyDescent="0.25">
      <c r="A104" s="26"/>
      <c r="B104" s="26"/>
      <c r="C104" s="25"/>
      <c r="D104" s="2"/>
      <c r="E104" s="25"/>
      <c r="F104" s="25"/>
      <c r="G104" s="22" t="e">
        <f t="shared" si="142"/>
        <v>#N/A</v>
      </c>
      <c r="H104" s="23">
        <f t="shared" si="143"/>
        <v>1900</v>
      </c>
      <c r="I104" s="23">
        <f t="shared" si="144"/>
        <v>1</v>
      </c>
      <c r="J104" s="23">
        <f t="shared" si="145"/>
        <v>0</v>
      </c>
      <c r="K104" s="23" t="str">
        <f t="shared" si="146"/>
        <v/>
      </c>
      <c r="L104" s="23" t="str">
        <f t="shared" si="147"/>
        <v/>
      </c>
      <c r="M104" s="23" t="str">
        <f t="shared" si="148"/>
        <v/>
      </c>
      <c r="N104" s="23" t="str">
        <f t="shared" si="149"/>
        <v/>
      </c>
      <c r="O104" s="23" t="str">
        <f t="shared" si="150"/>
        <v/>
      </c>
      <c r="P104" s="23" t="str">
        <f t="shared" si="151"/>
        <v/>
      </c>
      <c r="Q104" s="23" t="str">
        <f t="shared" si="152"/>
        <v/>
      </c>
      <c r="R104" s="23" t="str">
        <f t="shared" si="153"/>
        <v/>
      </c>
      <c r="S104" s="23" t="str">
        <f t="shared" si="154"/>
        <v/>
      </c>
      <c r="T104" s="23" t="str">
        <f t="shared" si="155"/>
        <v/>
      </c>
      <c r="U104" s="23" t="str">
        <f t="shared" si="156"/>
        <v/>
      </c>
      <c r="V104" s="23" t="str">
        <f t="shared" si="157"/>
        <v/>
      </c>
      <c r="W104" s="23" t="str">
        <f t="shared" si="158"/>
        <v/>
      </c>
      <c r="X104" s="23" t="str">
        <f t="shared" si="159"/>
        <v/>
      </c>
      <c r="Y104" s="23" t="str">
        <f t="shared" si="160"/>
        <v/>
      </c>
      <c r="Z104" s="23" t="str">
        <f t="shared" si="161"/>
        <v/>
      </c>
      <c r="AA104" s="23" t="str">
        <f t="shared" si="162"/>
        <v/>
      </c>
      <c r="AB104" s="23" t="str">
        <f t="shared" si="163"/>
        <v/>
      </c>
      <c r="AC104" s="23" t="str">
        <f t="shared" si="164"/>
        <v/>
      </c>
      <c r="AD104" s="23" t="str">
        <f t="shared" si="165"/>
        <v/>
      </c>
      <c r="AE104" s="23" t="str">
        <f t="shared" si="166"/>
        <v/>
      </c>
      <c r="AF104" s="23" t="str">
        <f t="shared" si="167"/>
        <v/>
      </c>
      <c r="AG104" s="23" t="str">
        <f t="shared" si="168"/>
        <v/>
      </c>
      <c r="AH104" s="23" t="str">
        <f t="shared" si="169"/>
        <v/>
      </c>
      <c r="AI104" s="23" t="str">
        <f t="shared" si="170"/>
        <v/>
      </c>
      <c r="AJ104" s="23" t="str">
        <f t="shared" si="171"/>
        <v/>
      </c>
      <c r="AK104" s="23" t="str">
        <f t="shared" si="172"/>
        <v/>
      </c>
      <c r="AL104" s="23" t="str">
        <f t="shared" si="173"/>
        <v/>
      </c>
      <c r="AM104" s="23" t="str">
        <f t="shared" si="174"/>
        <v/>
      </c>
      <c r="AN104" s="23" t="str">
        <f t="shared" si="175"/>
        <v/>
      </c>
      <c r="AO104" s="23" t="str">
        <f t="shared" si="176"/>
        <v/>
      </c>
      <c r="AP104" s="23" t="str">
        <f t="shared" si="177"/>
        <v/>
      </c>
      <c r="AQ104" s="23" t="str">
        <f t="shared" si="178"/>
        <v/>
      </c>
      <c r="AR104" s="23" t="str">
        <f t="shared" si="179"/>
        <v/>
      </c>
      <c r="AS104" s="23" t="str">
        <f t="shared" si="180"/>
        <v/>
      </c>
      <c r="AT104" s="23" t="str">
        <f t="shared" si="181"/>
        <v/>
      </c>
      <c r="AU104" s="23" t="str">
        <f t="shared" si="182"/>
        <v/>
      </c>
      <c r="AV104" s="23" t="str">
        <f t="shared" si="183"/>
        <v/>
      </c>
      <c r="AW104" s="23" t="str">
        <f t="shared" si="184"/>
        <v/>
      </c>
      <c r="AX104" s="23" t="str">
        <f t="shared" si="185"/>
        <v/>
      </c>
      <c r="AY104" s="23" t="str">
        <f t="shared" si="186"/>
        <v/>
      </c>
      <c r="AZ104" s="23" t="str">
        <f t="shared" si="187"/>
        <v/>
      </c>
      <c r="BA104" s="23" t="str">
        <f t="shared" si="188"/>
        <v/>
      </c>
      <c r="BB104" s="23" t="str">
        <f t="shared" si="189"/>
        <v/>
      </c>
      <c r="BC104" s="23" t="str">
        <f t="shared" si="190"/>
        <v/>
      </c>
      <c r="BD104" s="23" t="str">
        <f t="shared" si="191"/>
        <v/>
      </c>
      <c r="BE104" s="23" t="str">
        <f t="shared" si="192"/>
        <v/>
      </c>
      <c r="BF104" s="23" t="str">
        <f t="shared" si="193"/>
        <v/>
      </c>
      <c r="BG104" s="23" t="str">
        <f t="shared" si="194"/>
        <v/>
      </c>
      <c r="BH104" s="23" t="str">
        <f t="shared" si="195"/>
        <v/>
      </c>
      <c r="BI104" s="23" t="str">
        <f t="shared" si="196"/>
        <v/>
      </c>
      <c r="BJ104" s="23" t="str">
        <f t="shared" si="197"/>
        <v/>
      </c>
      <c r="BK104" s="23" t="str">
        <f t="shared" si="198"/>
        <v/>
      </c>
      <c r="BL104" s="23" t="str">
        <f t="shared" si="199"/>
        <v/>
      </c>
      <c r="BM104" s="23" t="str">
        <f t="shared" si="200"/>
        <v/>
      </c>
      <c r="BN104" s="23" t="str">
        <f t="shared" si="201"/>
        <v/>
      </c>
      <c r="BO104" s="23" t="str">
        <f t="shared" si="202"/>
        <v/>
      </c>
      <c r="BP104" s="23" t="str">
        <f t="shared" si="203"/>
        <v/>
      </c>
      <c r="BQ104" s="23" t="str">
        <f t="shared" si="204"/>
        <v/>
      </c>
      <c r="BR104" s="23" t="str">
        <f t="shared" si="205"/>
        <v/>
      </c>
      <c r="BS104" s="23" t="str">
        <f t="shared" si="206"/>
        <v/>
      </c>
      <c r="BT104" s="23" t="str">
        <f t="shared" si="207"/>
        <v/>
      </c>
      <c r="BU104" s="23" t="str">
        <f t="shared" si="208"/>
        <v/>
      </c>
      <c r="BV104" s="23" t="str">
        <f t="shared" si="209"/>
        <v/>
      </c>
      <c r="BW104" s="23" t="str">
        <f t="shared" si="210"/>
        <v/>
      </c>
      <c r="BX104" s="23" t="str">
        <f t="shared" si="211"/>
        <v/>
      </c>
      <c r="BY104" s="23" t="str">
        <f t="shared" si="212"/>
        <v/>
      </c>
      <c r="BZ104" s="23" t="str">
        <f t="shared" si="213"/>
        <v/>
      </c>
      <c r="CA104" s="23" t="str">
        <f t="shared" si="214"/>
        <v/>
      </c>
      <c r="CB104" s="23" t="str">
        <f t="shared" si="215"/>
        <v/>
      </c>
      <c r="CC104" s="23" t="str">
        <f t="shared" si="216"/>
        <v/>
      </c>
      <c r="CD104" s="23" t="str">
        <f t="shared" si="217"/>
        <v/>
      </c>
      <c r="CE104" s="23" t="str">
        <f t="shared" si="218"/>
        <v/>
      </c>
      <c r="CF104" s="23" t="str">
        <f t="shared" si="219"/>
        <v/>
      </c>
      <c r="CG104" s="23" t="str">
        <f t="shared" si="220"/>
        <v/>
      </c>
      <c r="CH104" s="23" t="str">
        <f t="shared" si="221"/>
        <v/>
      </c>
      <c r="CI104" s="23" t="str">
        <f t="shared" si="222"/>
        <v/>
      </c>
      <c r="CJ104" s="23" t="str">
        <f t="shared" si="223"/>
        <v/>
      </c>
      <c r="CK104" s="23" t="str">
        <f t="shared" si="224"/>
        <v/>
      </c>
      <c r="CL104" s="23" t="str">
        <f t="shared" si="225"/>
        <v/>
      </c>
      <c r="CM104" s="23" t="str">
        <f t="shared" si="226"/>
        <v/>
      </c>
      <c r="CN104" s="23" t="str">
        <f t="shared" si="227"/>
        <v/>
      </c>
      <c r="CO104" s="23" t="str">
        <f t="shared" si="228"/>
        <v/>
      </c>
      <c r="CP104" s="23" t="str">
        <f t="shared" si="229"/>
        <v/>
      </c>
      <c r="CQ104" s="23" t="str">
        <f t="shared" si="230"/>
        <v/>
      </c>
      <c r="CR104" s="23" t="str">
        <f t="shared" si="231"/>
        <v/>
      </c>
      <c r="CS104" s="23" t="str">
        <f t="shared" si="232"/>
        <v/>
      </c>
      <c r="CT104" s="23" t="str">
        <f t="shared" si="233"/>
        <v/>
      </c>
      <c r="CU104" s="23" t="str">
        <f t="shared" si="234"/>
        <v/>
      </c>
      <c r="CV104" s="23" t="str">
        <f t="shared" si="235"/>
        <v/>
      </c>
      <c r="CW104" s="23" t="str">
        <f t="shared" si="236"/>
        <v/>
      </c>
      <c r="CX104" s="23" t="str">
        <f t="shared" si="237"/>
        <v/>
      </c>
      <c r="CY104" s="23" t="str">
        <f t="shared" si="238"/>
        <v/>
      </c>
      <c r="CZ104" s="23" t="str">
        <f t="shared" si="239"/>
        <v/>
      </c>
      <c r="DA104" s="23" t="str">
        <f t="shared" si="240"/>
        <v/>
      </c>
      <c r="DB104" s="23" t="str">
        <f t="shared" si="241"/>
        <v/>
      </c>
      <c r="DC104" s="23" t="e">
        <f t="shared" si="242"/>
        <v>#N/A</v>
      </c>
      <c r="DD104" s="23" t="str">
        <f t="shared" si="243"/>
        <v>00</v>
      </c>
      <c r="DE104" s="23" t="str">
        <f t="shared" si="244"/>
        <v>A</v>
      </c>
      <c r="DF104" s="23" t="e">
        <f t="shared" si="245"/>
        <v>#N/A</v>
      </c>
      <c r="DG104" s="23" t="str">
        <f t="shared" si="246"/>
        <v/>
      </c>
      <c r="DH104" s="23" t="str">
        <f t="shared" si="247"/>
        <v/>
      </c>
      <c r="DI104" s="23" t="str">
        <f t="shared" si="248"/>
        <v/>
      </c>
      <c r="DJ104" s="23" t="str">
        <f t="shared" si="249"/>
        <v/>
      </c>
      <c r="DK104" s="23" t="str">
        <f t="shared" si="250"/>
        <v>XXX</v>
      </c>
      <c r="DL104" s="23" t="str">
        <f t="shared" si="251"/>
        <v>XXX</v>
      </c>
      <c r="DM104" s="23" t="str">
        <f t="shared" si="252"/>
        <v>X</v>
      </c>
      <c r="DN104" s="23" t="str">
        <f t="shared" si="253"/>
        <v>X</v>
      </c>
      <c r="DO104" s="23" t="str">
        <f t="shared" si="254"/>
        <v>X</v>
      </c>
      <c r="DP104" s="23" t="str">
        <f t="shared" si="255"/>
        <v>X</v>
      </c>
      <c r="DQ104" s="23" t="str">
        <f t="shared" si="256"/>
        <v>X</v>
      </c>
      <c r="DR104" s="23" t="str">
        <f t="shared" si="257"/>
        <v>X</v>
      </c>
      <c r="DS104" s="23" t="str">
        <f t="shared" si="258"/>
        <v>0</v>
      </c>
      <c r="DT104" s="23" t="str">
        <f t="shared" si="259"/>
        <v>0</v>
      </c>
      <c r="DU104" s="23" t="str">
        <f t="shared" si="260"/>
        <v>A</v>
      </c>
      <c r="DV104" s="23" t="e">
        <f t="shared" si="261"/>
        <v>#N/A</v>
      </c>
      <c r="DW104" s="23" t="e">
        <f t="shared" si="262"/>
        <v>#N/A</v>
      </c>
      <c r="DX104" s="23" t="e">
        <f t="shared" si="263"/>
        <v>#N/A</v>
      </c>
      <c r="DY104" s="23" t="e">
        <f t="shared" si="264"/>
        <v>#N/A</v>
      </c>
      <c r="DZ104" s="23" t="e">
        <f t="shared" si="265"/>
        <v>#N/A</v>
      </c>
      <c r="EA104" s="23" t="e">
        <f t="shared" si="266"/>
        <v>#N/A</v>
      </c>
      <c r="EB104" s="23">
        <f t="shared" si="267"/>
        <v>25</v>
      </c>
      <c r="EC104" s="23">
        <f t="shared" si="268"/>
        <v>23</v>
      </c>
      <c r="ED104" s="23">
        <f t="shared" si="269"/>
        <v>25</v>
      </c>
      <c r="EE104" s="23">
        <f t="shared" si="270"/>
        <v>23</v>
      </c>
      <c r="EF104" s="23">
        <f t="shared" si="271"/>
        <v>25</v>
      </c>
      <c r="EG104" s="23">
        <f t="shared" si="272"/>
        <v>23</v>
      </c>
      <c r="EH104" s="23">
        <f t="shared" si="273"/>
        <v>1</v>
      </c>
      <c r="EI104" s="23">
        <f t="shared" si="274"/>
        <v>0</v>
      </c>
      <c r="EJ104" s="23">
        <f t="shared" si="275"/>
        <v>1</v>
      </c>
      <c r="EK104" s="23" t="e">
        <f t="shared" si="276"/>
        <v>#N/A</v>
      </c>
      <c r="EL104" s="23" t="e">
        <f t="shared" si="277"/>
        <v>#N/A</v>
      </c>
      <c r="EM104" s="23" t="e">
        <f t="shared" si="278"/>
        <v>#N/A</v>
      </c>
      <c r="EN104" s="23" t="e">
        <f t="shared" si="279"/>
        <v>#N/A</v>
      </c>
      <c r="EO104" s="23" t="e">
        <f t="shared" si="280"/>
        <v>#N/A</v>
      </c>
      <c r="EP104" s="23" t="e">
        <f t="shared" si="281"/>
        <v>#N/A</v>
      </c>
      <c r="EQ104" s="23" t="e">
        <f t="shared" si="282"/>
        <v>#N/A</v>
      </c>
      <c r="ER104" s="23" t="e">
        <f t="shared" si="283"/>
        <v>#N/A</v>
      </c>
    </row>
    <row r="105" spans="1:148" x14ac:dyDescent="0.25">
      <c r="A105" s="26"/>
      <c r="B105" s="26"/>
      <c r="C105" s="25"/>
      <c r="D105" s="2"/>
      <c r="E105" s="25"/>
      <c r="F105" s="25"/>
      <c r="G105" s="22" t="e">
        <f t="shared" si="142"/>
        <v>#N/A</v>
      </c>
      <c r="H105" s="23">
        <f t="shared" si="143"/>
        <v>1900</v>
      </c>
      <c r="I105" s="23">
        <f t="shared" si="144"/>
        <v>1</v>
      </c>
      <c r="J105" s="23">
        <f t="shared" si="145"/>
        <v>0</v>
      </c>
      <c r="K105" s="23" t="str">
        <f t="shared" si="146"/>
        <v/>
      </c>
      <c r="L105" s="23" t="str">
        <f t="shared" si="147"/>
        <v/>
      </c>
      <c r="M105" s="23" t="str">
        <f t="shared" si="148"/>
        <v/>
      </c>
      <c r="N105" s="23" t="str">
        <f t="shared" si="149"/>
        <v/>
      </c>
      <c r="O105" s="23" t="str">
        <f t="shared" si="150"/>
        <v/>
      </c>
      <c r="P105" s="23" t="str">
        <f t="shared" si="151"/>
        <v/>
      </c>
      <c r="Q105" s="23" t="str">
        <f t="shared" si="152"/>
        <v/>
      </c>
      <c r="R105" s="23" t="str">
        <f t="shared" si="153"/>
        <v/>
      </c>
      <c r="S105" s="23" t="str">
        <f t="shared" si="154"/>
        <v/>
      </c>
      <c r="T105" s="23" t="str">
        <f t="shared" si="155"/>
        <v/>
      </c>
      <c r="U105" s="23" t="str">
        <f t="shared" si="156"/>
        <v/>
      </c>
      <c r="V105" s="23" t="str">
        <f t="shared" si="157"/>
        <v/>
      </c>
      <c r="W105" s="23" t="str">
        <f t="shared" si="158"/>
        <v/>
      </c>
      <c r="X105" s="23" t="str">
        <f t="shared" si="159"/>
        <v/>
      </c>
      <c r="Y105" s="23" t="str">
        <f t="shared" si="160"/>
        <v/>
      </c>
      <c r="Z105" s="23" t="str">
        <f t="shared" si="161"/>
        <v/>
      </c>
      <c r="AA105" s="23" t="str">
        <f t="shared" si="162"/>
        <v/>
      </c>
      <c r="AB105" s="23" t="str">
        <f t="shared" si="163"/>
        <v/>
      </c>
      <c r="AC105" s="23" t="str">
        <f t="shared" si="164"/>
        <v/>
      </c>
      <c r="AD105" s="23" t="str">
        <f t="shared" si="165"/>
        <v/>
      </c>
      <c r="AE105" s="23" t="str">
        <f t="shared" si="166"/>
        <v/>
      </c>
      <c r="AF105" s="23" t="str">
        <f t="shared" si="167"/>
        <v/>
      </c>
      <c r="AG105" s="23" t="str">
        <f t="shared" si="168"/>
        <v/>
      </c>
      <c r="AH105" s="23" t="str">
        <f t="shared" si="169"/>
        <v/>
      </c>
      <c r="AI105" s="23" t="str">
        <f t="shared" si="170"/>
        <v/>
      </c>
      <c r="AJ105" s="23" t="str">
        <f t="shared" si="171"/>
        <v/>
      </c>
      <c r="AK105" s="23" t="str">
        <f t="shared" si="172"/>
        <v/>
      </c>
      <c r="AL105" s="23" t="str">
        <f t="shared" si="173"/>
        <v/>
      </c>
      <c r="AM105" s="23" t="str">
        <f t="shared" si="174"/>
        <v/>
      </c>
      <c r="AN105" s="23" t="str">
        <f t="shared" si="175"/>
        <v/>
      </c>
      <c r="AO105" s="23" t="str">
        <f t="shared" si="176"/>
        <v/>
      </c>
      <c r="AP105" s="23" t="str">
        <f t="shared" si="177"/>
        <v/>
      </c>
      <c r="AQ105" s="23" t="str">
        <f t="shared" si="178"/>
        <v/>
      </c>
      <c r="AR105" s="23" t="str">
        <f t="shared" si="179"/>
        <v/>
      </c>
      <c r="AS105" s="23" t="str">
        <f t="shared" si="180"/>
        <v/>
      </c>
      <c r="AT105" s="23" t="str">
        <f t="shared" si="181"/>
        <v/>
      </c>
      <c r="AU105" s="23" t="str">
        <f t="shared" si="182"/>
        <v/>
      </c>
      <c r="AV105" s="23" t="str">
        <f t="shared" si="183"/>
        <v/>
      </c>
      <c r="AW105" s="23" t="str">
        <f t="shared" si="184"/>
        <v/>
      </c>
      <c r="AX105" s="23" t="str">
        <f t="shared" si="185"/>
        <v/>
      </c>
      <c r="AY105" s="23" t="str">
        <f t="shared" si="186"/>
        <v/>
      </c>
      <c r="AZ105" s="23" t="str">
        <f t="shared" si="187"/>
        <v/>
      </c>
      <c r="BA105" s="23" t="str">
        <f t="shared" si="188"/>
        <v/>
      </c>
      <c r="BB105" s="23" t="str">
        <f t="shared" si="189"/>
        <v/>
      </c>
      <c r="BC105" s="23" t="str">
        <f t="shared" si="190"/>
        <v/>
      </c>
      <c r="BD105" s="23" t="str">
        <f t="shared" si="191"/>
        <v/>
      </c>
      <c r="BE105" s="23" t="str">
        <f t="shared" si="192"/>
        <v/>
      </c>
      <c r="BF105" s="23" t="str">
        <f t="shared" si="193"/>
        <v/>
      </c>
      <c r="BG105" s="23" t="str">
        <f t="shared" si="194"/>
        <v/>
      </c>
      <c r="BH105" s="23" t="str">
        <f t="shared" si="195"/>
        <v/>
      </c>
      <c r="BI105" s="23" t="str">
        <f t="shared" si="196"/>
        <v/>
      </c>
      <c r="BJ105" s="23" t="str">
        <f t="shared" si="197"/>
        <v/>
      </c>
      <c r="BK105" s="23" t="str">
        <f t="shared" si="198"/>
        <v/>
      </c>
      <c r="BL105" s="23" t="str">
        <f t="shared" si="199"/>
        <v/>
      </c>
      <c r="BM105" s="23" t="str">
        <f t="shared" si="200"/>
        <v/>
      </c>
      <c r="BN105" s="23" t="str">
        <f t="shared" si="201"/>
        <v/>
      </c>
      <c r="BO105" s="23" t="str">
        <f t="shared" si="202"/>
        <v/>
      </c>
      <c r="BP105" s="23" t="str">
        <f t="shared" si="203"/>
        <v/>
      </c>
      <c r="BQ105" s="23" t="str">
        <f t="shared" si="204"/>
        <v/>
      </c>
      <c r="BR105" s="23" t="str">
        <f t="shared" si="205"/>
        <v/>
      </c>
      <c r="BS105" s="23" t="str">
        <f t="shared" si="206"/>
        <v/>
      </c>
      <c r="BT105" s="23" t="str">
        <f t="shared" si="207"/>
        <v/>
      </c>
      <c r="BU105" s="23" t="str">
        <f t="shared" si="208"/>
        <v/>
      </c>
      <c r="BV105" s="23" t="str">
        <f t="shared" si="209"/>
        <v/>
      </c>
      <c r="BW105" s="23" t="str">
        <f t="shared" si="210"/>
        <v/>
      </c>
      <c r="BX105" s="23" t="str">
        <f t="shared" si="211"/>
        <v/>
      </c>
      <c r="BY105" s="23" t="str">
        <f t="shared" si="212"/>
        <v/>
      </c>
      <c r="BZ105" s="23" t="str">
        <f t="shared" si="213"/>
        <v/>
      </c>
      <c r="CA105" s="23" t="str">
        <f t="shared" si="214"/>
        <v/>
      </c>
      <c r="CB105" s="23" t="str">
        <f t="shared" si="215"/>
        <v/>
      </c>
      <c r="CC105" s="23" t="str">
        <f t="shared" si="216"/>
        <v/>
      </c>
      <c r="CD105" s="23" t="str">
        <f t="shared" si="217"/>
        <v/>
      </c>
      <c r="CE105" s="23" t="str">
        <f t="shared" si="218"/>
        <v/>
      </c>
      <c r="CF105" s="23" t="str">
        <f t="shared" si="219"/>
        <v/>
      </c>
      <c r="CG105" s="23" t="str">
        <f t="shared" si="220"/>
        <v/>
      </c>
      <c r="CH105" s="23" t="str">
        <f t="shared" si="221"/>
        <v/>
      </c>
      <c r="CI105" s="23" t="str">
        <f t="shared" si="222"/>
        <v/>
      </c>
      <c r="CJ105" s="23" t="str">
        <f t="shared" si="223"/>
        <v/>
      </c>
      <c r="CK105" s="23" t="str">
        <f t="shared" si="224"/>
        <v/>
      </c>
      <c r="CL105" s="23" t="str">
        <f t="shared" si="225"/>
        <v/>
      </c>
      <c r="CM105" s="23" t="str">
        <f t="shared" si="226"/>
        <v/>
      </c>
      <c r="CN105" s="23" t="str">
        <f t="shared" si="227"/>
        <v/>
      </c>
      <c r="CO105" s="23" t="str">
        <f t="shared" si="228"/>
        <v/>
      </c>
      <c r="CP105" s="23" t="str">
        <f t="shared" si="229"/>
        <v/>
      </c>
      <c r="CQ105" s="23" t="str">
        <f t="shared" si="230"/>
        <v/>
      </c>
      <c r="CR105" s="23" t="str">
        <f t="shared" si="231"/>
        <v/>
      </c>
      <c r="CS105" s="23" t="str">
        <f t="shared" si="232"/>
        <v/>
      </c>
      <c r="CT105" s="23" t="str">
        <f t="shared" si="233"/>
        <v/>
      </c>
      <c r="CU105" s="23" t="str">
        <f t="shared" si="234"/>
        <v/>
      </c>
      <c r="CV105" s="23" t="str">
        <f t="shared" si="235"/>
        <v/>
      </c>
      <c r="CW105" s="23" t="str">
        <f t="shared" si="236"/>
        <v/>
      </c>
      <c r="CX105" s="23" t="str">
        <f t="shared" si="237"/>
        <v/>
      </c>
      <c r="CY105" s="23" t="str">
        <f t="shared" si="238"/>
        <v/>
      </c>
      <c r="CZ105" s="23" t="str">
        <f t="shared" si="239"/>
        <v/>
      </c>
      <c r="DA105" s="23" t="str">
        <f t="shared" si="240"/>
        <v/>
      </c>
      <c r="DB105" s="23" t="str">
        <f t="shared" si="241"/>
        <v/>
      </c>
      <c r="DC105" s="23" t="e">
        <f t="shared" si="242"/>
        <v>#N/A</v>
      </c>
      <c r="DD105" s="23" t="str">
        <f t="shared" si="243"/>
        <v>00</v>
      </c>
      <c r="DE105" s="23" t="str">
        <f t="shared" si="244"/>
        <v>A</v>
      </c>
      <c r="DF105" s="23" t="e">
        <f t="shared" si="245"/>
        <v>#N/A</v>
      </c>
      <c r="DG105" s="23" t="str">
        <f t="shared" si="246"/>
        <v/>
      </c>
      <c r="DH105" s="23" t="str">
        <f t="shared" si="247"/>
        <v/>
      </c>
      <c r="DI105" s="23" t="str">
        <f t="shared" si="248"/>
        <v/>
      </c>
      <c r="DJ105" s="23" t="str">
        <f t="shared" si="249"/>
        <v/>
      </c>
      <c r="DK105" s="23" t="str">
        <f t="shared" si="250"/>
        <v>XXX</v>
      </c>
      <c r="DL105" s="23" t="str">
        <f t="shared" si="251"/>
        <v>XXX</v>
      </c>
      <c r="DM105" s="23" t="str">
        <f t="shared" si="252"/>
        <v>X</v>
      </c>
      <c r="DN105" s="23" t="str">
        <f t="shared" si="253"/>
        <v>X</v>
      </c>
      <c r="DO105" s="23" t="str">
        <f t="shared" si="254"/>
        <v>X</v>
      </c>
      <c r="DP105" s="23" t="str">
        <f t="shared" si="255"/>
        <v>X</v>
      </c>
      <c r="DQ105" s="23" t="str">
        <f t="shared" si="256"/>
        <v>X</v>
      </c>
      <c r="DR105" s="23" t="str">
        <f t="shared" si="257"/>
        <v>X</v>
      </c>
      <c r="DS105" s="23" t="str">
        <f t="shared" si="258"/>
        <v>0</v>
      </c>
      <c r="DT105" s="23" t="str">
        <f t="shared" si="259"/>
        <v>0</v>
      </c>
      <c r="DU105" s="23" t="str">
        <f t="shared" si="260"/>
        <v>A</v>
      </c>
      <c r="DV105" s="23" t="e">
        <f t="shared" si="261"/>
        <v>#N/A</v>
      </c>
      <c r="DW105" s="23" t="e">
        <f t="shared" si="262"/>
        <v>#N/A</v>
      </c>
      <c r="DX105" s="23" t="e">
        <f t="shared" si="263"/>
        <v>#N/A</v>
      </c>
      <c r="DY105" s="23" t="e">
        <f t="shared" si="264"/>
        <v>#N/A</v>
      </c>
      <c r="DZ105" s="23" t="e">
        <f t="shared" si="265"/>
        <v>#N/A</v>
      </c>
      <c r="EA105" s="23" t="e">
        <f t="shared" si="266"/>
        <v>#N/A</v>
      </c>
      <c r="EB105" s="23">
        <f t="shared" si="267"/>
        <v>25</v>
      </c>
      <c r="EC105" s="23">
        <f t="shared" si="268"/>
        <v>23</v>
      </c>
      <c r="ED105" s="23">
        <f t="shared" si="269"/>
        <v>25</v>
      </c>
      <c r="EE105" s="23">
        <f t="shared" si="270"/>
        <v>23</v>
      </c>
      <c r="EF105" s="23">
        <f t="shared" si="271"/>
        <v>25</v>
      </c>
      <c r="EG105" s="23">
        <f t="shared" si="272"/>
        <v>23</v>
      </c>
      <c r="EH105" s="23">
        <f t="shared" si="273"/>
        <v>1</v>
      </c>
      <c r="EI105" s="23">
        <f t="shared" si="274"/>
        <v>0</v>
      </c>
      <c r="EJ105" s="23">
        <f t="shared" si="275"/>
        <v>1</v>
      </c>
      <c r="EK105" s="23" t="e">
        <f t="shared" si="276"/>
        <v>#N/A</v>
      </c>
      <c r="EL105" s="23" t="e">
        <f t="shared" si="277"/>
        <v>#N/A</v>
      </c>
      <c r="EM105" s="23" t="e">
        <f t="shared" si="278"/>
        <v>#N/A</v>
      </c>
      <c r="EN105" s="23" t="e">
        <f t="shared" si="279"/>
        <v>#N/A</v>
      </c>
      <c r="EO105" s="23" t="e">
        <f t="shared" si="280"/>
        <v>#N/A</v>
      </c>
      <c r="EP105" s="23" t="e">
        <f t="shared" si="281"/>
        <v>#N/A</v>
      </c>
      <c r="EQ105" s="23" t="e">
        <f t="shared" si="282"/>
        <v>#N/A</v>
      </c>
      <c r="ER105" s="23" t="e">
        <f t="shared" si="283"/>
        <v>#N/A</v>
      </c>
    </row>
    <row r="106" spans="1:148" x14ac:dyDescent="0.25">
      <c r="A106" s="26"/>
      <c r="B106" s="26"/>
      <c r="C106" s="25"/>
      <c r="D106" s="2"/>
      <c r="E106" s="25"/>
      <c r="F106" s="25"/>
      <c r="G106" s="22" t="e">
        <f t="shared" si="142"/>
        <v>#N/A</v>
      </c>
      <c r="H106" s="23">
        <f t="shared" si="143"/>
        <v>1900</v>
      </c>
      <c r="I106" s="23">
        <f t="shared" si="144"/>
        <v>1</v>
      </c>
      <c r="J106" s="23">
        <f t="shared" si="145"/>
        <v>0</v>
      </c>
      <c r="K106" s="23" t="str">
        <f t="shared" si="146"/>
        <v/>
      </c>
      <c r="L106" s="23" t="str">
        <f t="shared" si="147"/>
        <v/>
      </c>
      <c r="M106" s="23" t="str">
        <f t="shared" si="148"/>
        <v/>
      </c>
      <c r="N106" s="23" t="str">
        <f t="shared" si="149"/>
        <v/>
      </c>
      <c r="O106" s="23" t="str">
        <f t="shared" si="150"/>
        <v/>
      </c>
      <c r="P106" s="23" t="str">
        <f t="shared" si="151"/>
        <v/>
      </c>
      <c r="Q106" s="23" t="str">
        <f t="shared" si="152"/>
        <v/>
      </c>
      <c r="R106" s="23" t="str">
        <f t="shared" si="153"/>
        <v/>
      </c>
      <c r="S106" s="23" t="str">
        <f t="shared" si="154"/>
        <v/>
      </c>
      <c r="T106" s="23" t="str">
        <f t="shared" si="155"/>
        <v/>
      </c>
      <c r="U106" s="23" t="str">
        <f t="shared" si="156"/>
        <v/>
      </c>
      <c r="V106" s="23" t="str">
        <f t="shared" si="157"/>
        <v/>
      </c>
      <c r="W106" s="23" t="str">
        <f t="shared" si="158"/>
        <v/>
      </c>
      <c r="X106" s="23" t="str">
        <f t="shared" si="159"/>
        <v/>
      </c>
      <c r="Y106" s="23" t="str">
        <f t="shared" si="160"/>
        <v/>
      </c>
      <c r="Z106" s="23" t="str">
        <f t="shared" si="161"/>
        <v/>
      </c>
      <c r="AA106" s="23" t="str">
        <f t="shared" si="162"/>
        <v/>
      </c>
      <c r="AB106" s="23" t="str">
        <f t="shared" si="163"/>
        <v/>
      </c>
      <c r="AC106" s="23" t="str">
        <f t="shared" si="164"/>
        <v/>
      </c>
      <c r="AD106" s="23" t="str">
        <f t="shared" si="165"/>
        <v/>
      </c>
      <c r="AE106" s="23" t="str">
        <f t="shared" si="166"/>
        <v/>
      </c>
      <c r="AF106" s="23" t="str">
        <f t="shared" si="167"/>
        <v/>
      </c>
      <c r="AG106" s="23" t="str">
        <f t="shared" si="168"/>
        <v/>
      </c>
      <c r="AH106" s="23" t="str">
        <f t="shared" si="169"/>
        <v/>
      </c>
      <c r="AI106" s="23" t="str">
        <f t="shared" si="170"/>
        <v/>
      </c>
      <c r="AJ106" s="23" t="str">
        <f t="shared" si="171"/>
        <v/>
      </c>
      <c r="AK106" s="23" t="str">
        <f t="shared" si="172"/>
        <v/>
      </c>
      <c r="AL106" s="23" t="str">
        <f t="shared" si="173"/>
        <v/>
      </c>
      <c r="AM106" s="23" t="str">
        <f t="shared" si="174"/>
        <v/>
      </c>
      <c r="AN106" s="23" t="str">
        <f t="shared" si="175"/>
        <v/>
      </c>
      <c r="AO106" s="23" t="str">
        <f t="shared" si="176"/>
        <v/>
      </c>
      <c r="AP106" s="23" t="str">
        <f t="shared" si="177"/>
        <v/>
      </c>
      <c r="AQ106" s="23" t="str">
        <f t="shared" si="178"/>
        <v/>
      </c>
      <c r="AR106" s="23" t="str">
        <f t="shared" si="179"/>
        <v/>
      </c>
      <c r="AS106" s="23" t="str">
        <f t="shared" si="180"/>
        <v/>
      </c>
      <c r="AT106" s="23" t="str">
        <f t="shared" si="181"/>
        <v/>
      </c>
      <c r="AU106" s="23" t="str">
        <f t="shared" si="182"/>
        <v/>
      </c>
      <c r="AV106" s="23" t="str">
        <f t="shared" si="183"/>
        <v/>
      </c>
      <c r="AW106" s="23" t="str">
        <f t="shared" si="184"/>
        <v/>
      </c>
      <c r="AX106" s="23" t="str">
        <f t="shared" si="185"/>
        <v/>
      </c>
      <c r="AY106" s="23" t="str">
        <f t="shared" si="186"/>
        <v/>
      </c>
      <c r="AZ106" s="23" t="str">
        <f t="shared" si="187"/>
        <v/>
      </c>
      <c r="BA106" s="23" t="str">
        <f t="shared" si="188"/>
        <v/>
      </c>
      <c r="BB106" s="23" t="str">
        <f t="shared" si="189"/>
        <v/>
      </c>
      <c r="BC106" s="23" t="str">
        <f t="shared" si="190"/>
        <v/>
      </c>
      <c r="BD106" s="23" t="str">
        <f t="shared" si="191"/>
        <v/>
      </c>
      <c r="BE106" s="23" t="str">
        <f t="shared" si="192"/>
        <v/>
      </c>
      <c r="BF106" s="23" t="str">
        <f t="shared" si="193"/>
        <v/>
      </c>
      <c r="BG106" s="23" t="str">
        <f t="shared" si="194"/>
        <v/>
      </c>
      <c r="BH106" s="23" t="str">
        <f t="shared" si="195"/>
        <v/>
      </c>
      <c r="BI106" s="23" t="str">
        <f t="shared" si="196"/>
        <v/>
      </c>
      <c r="BJ106" s="23" t="str">
        <f t="shared" si="197"/>
        <v/>
      </c>
      <c r="BK106" s="23" t="str">
        <f t="shared" si="198"/>
        <v/>
      </c>
      <c r="BL106" s="23" t="str">
        <f t="shared" si="199"/>
        <v/>
      </c>
      <c r="BM106" s="23" t="str">
        <f t="shared" si="200"/>
        <v/>
      </c>
      <c r="BN106" s="23" t="str">
        <f t="shared" si="201"/>
        <v/>
      </c>
      <c r="BO106" s="23" t="str">
        <f t="shared" si="202"/>
        <v/>
      </c>
      <c r="BP106" s="23" t="str">
        <f t="shared" si="203"/>
        <v/>
      </c>
      <c r="BQ106" s="23" t="str">
        <f t="shared" si="204"/>
        <v/>
      </c>
      <c r="BR106" s="23" t="str">
        <f t="shared" si="205"/>
        <v/>
      </c>
      <c r="BS106" s="23" t="str">
        <f t="shared" si="206"/>
        <v/>
      </c>
      <c r="BT106" s="23" t="str">
        <f t="shared" si="207"/>
        <v/>
      </c>
      <c r="BU106" s="23" t="str">
        <f t="shared" si="208"/>
        <v/>
      </c>
      <c r="BV106" s="23" t="str">
        <f t="shared" si="209"/>
        <v/>
      </c>
      <c r="BW106" s="23" t="str">
        <f t="shared" si="210"/>
        <v/>
      </c>
      <c r="BX106" s="23" t="str">
        <f t="shared" si="211"/>
        <v/>
      </c>
      <c r="BY106" s="23" t="str">
        <f t="shared" si="212"/>
        <v/>
      </c>
      <c r="BZ106" s="23" t="str">
        <f t="shared" si="213"/>
        <v/>
      </c>
      <c r="CA106" s="23" t="str">
        <f t="shared" si="214"/>
        <v/>
      </c>
      <c r="CB106" s="23" t="str">
        <f t="shared" si="215"/>
        <v/>
      </c>
      <c r="CC106" s="23" t="str">
        <f t="shared" si="216"/>
        <v/>
      </c>
      <c r="CD106" s="23" t="str">
        <f t="shared" si="217"/>
        <v/>
      </c>
      <c r="CE106" s="23" t="str">
        <f t="shared" si="218"/>
        <v/>
      </c>
      <c r="CF106" s="23" t="str">
        <f t="shared" si="219"/>
        <v/>
      </c>
      <c r="CG106" s="23" t="str">
        <f t="shared" si="220"/>
        <v/>
      </c>
      <c r="CH106" s="23" t="str">
        <f t="shared" si="221"/>
        <v/>
      </c>
      <c r="CI106" s="23" t="str">
        <f t="shared" si="222"/>
        <v/>
      </c>
      <c r="CJ106" s="23" t="str">
        <f t="shared" si="223"/>
        <v/>
      </c>
      <c r="CK106" s="23" t="str">
        <f t="shared" si="224"/>
        <v/>
      </c>
      <c r="CL106" s="23" t="str">
        <f t="shared" si="225"/>
        <v/>
      </c>
      <c r="CM106" s="23" t="str">
        <f t="shared" si="226"/>
        <v/>
      </c>
      <c r="CN106" s="23" t="str">
        <f t="shared" si="227"/>
        <v/>
      </c>
      <c r="CO106" s="23" t="str">
        <f t="shared" si="228"/>
        <v/>
      </c>
      <c r="CP106" s="23" t="str">
        <f t="shared" si="229"/>
        <v/>
      </c>
      <c r="CQ106" s="23" t="str">
        <f t="shared" si="230"/>
        <v/>
      </c>
      <c r="CR106" s="23" t="str">
        <f t="shared" si="231"/>
        <v/>
      </c>
      <c r="CS106" s="23" t="str">
        <f t="shared" si="232"/>
        <v/>
      </c>
      <c r="CT106" s="23" t="str">
        <f t="shared" si="233"/>
        <v/>
      </c>
      <c r="CU106" s="23" t="str">
        <f t="shared" si="234"/>
        <v/>
      </c>
      <c r="CV106" s="23" t="str">
        <f t="shared" si="235"/>
        <v/>
      </c>
      <c r="CW106" s="23" t="str">
        <f t="shared" si="236"/>
        <v/>
      </c>
      <c r="CX106" s="23" t="str">
        <f t="shared" si="237"/>
        <v/>
      </c>
      <c r="CY106" s="23" t="str">
        <f t="shared" si="238"/>
        <v/>
      </c>
      <c r="CZ106" s="23" t="str">
        <f t="shared" si="239"/>
        <v/>
      </c>
      <c r="DA106" s="23" t="str">
        <f t="shared" si="240"/>
        <v/>
      </c>
      <c r="DB106" s="23" t="str">
        <f t="shared" si="241"/>
        <v/>
      </c>
      <c r="DC106" s="23" t="e">
        <f t="shared" si="242"/>
        <v>#N/A</v>
      </c>
      <c r="DD106" s="23" t="str">
        <f t="shared" si="243"/>
        <v>00</v>
      </c>
      <c r="DE106" s="23" t="str">
        <f t="shared" si="244"/>
        <v>A</v>
      </c>
      <c r="DF106" s="23" t="e">
        <f t="shared" si="245"/>
        <v>#N/A</v>
      </c>
      <c r="DG106" s="23" t="str">
        <f t="shared" si="246"/>
        <v/>
      </c>
      <c r="DH106" s="23" t="str">
        <f t="shared" si="247"/>
        <v/>
      </c>
      <c r="DI106" s="23" t="str">
        <f t="shared" si="248"/>
        <v/>
      </c>
      <c r="DJ106" s="23" t="str">
        <f t="shared" si="249"/>
        <v/>
      </c>
      <c r="DK106" s="23" t="str">
        <f t="shared" si="250"/>
        <v>XXX</v>
      </c>
      <c r="DL106" s="23" t="str">
        <f t="shared" si="251"/>
        <v>XXX</v>
      </c>
      <c r="DM106" s="23" t="str">
        <f t="shared" si="252"/>
        <v>X</v>
      </c>
      <c r="DN106" s="23" t="str">
        <f t="shared" si="253"/>
        <v>X</v>
      </c>
      <c r="DO106" s="23" t="str">
        <f t="shared" si="254"/>
        <v>X</v>
      </c>
      <c r="DP106" s="23" t="str">
        <f t="shared" si="255"/>
        <v>X</v>
      </c>
      <c r="DQ106" s="23" t="str">
        <f t="shared" si="256"/>
        <v>X</v>
      </c>
      <c r="DR106" s="23" t="str">
        <f t="shared" si="257"/>
        <v>X</v>
      </c>
      <c r="DS106" s="23" t="str">
        <f t="shared" si="258"/>
        <v>0</v>
      </c>
      <c r="DT106" s="23" t="str">
        <f t="shared" si="259"/>
        <v>0</v>
      </c>
      <c r="DU106" s="23" t="str">
        <f t="shared" si="260"/>
        <v>A</v>
      </c>
      <c r="DV106" s="23" t="e">
        <f t="shared" si="261"/>
        <v>#N/A</v>
      </c>
      <c r="DW106" s="23" t="e">
        <f t="shared" si="262"/>
        <v>#N/A</v>
      </c>
      <c r="DX106" s="23" t="e">
        <f t="shared" si="263"/>
        <v>#N/A</v>
      </c>
      <c r="DY106" s="23" t="e">
        <f t="shared" si="264"/>
        <v>#N/A</v>
      </c>
      <c r="DZ106" s="23" t="e">
        <f t="shared" si="265"/>
        <v>#N/A</v>
      </c>
      <c r="EA106" s="23" t="e">
        <f t="shared" si="266"/>
        <v>#N/A</v>
      </c>
      <c r="EB106" s="23">
        <f t="shared" si="267"/>
        <v>25</v>
      </c>
      <c r="EC106" s="23">
        <f t="shared" si="268"/>
        <v>23</v>
      </c>
      <c r="ED106" s="23">
        <f t="shared" si="269"/>
        <v>25</v>
      </c>
      <c r="EE106" s="23">
        <f t="shared" si="270"/>
        <v>23</v>
      </c>
      <c r="EF106" s="23">
        <f t="shared" si="271"/>
        <v>25</v>
      </c>
      <c r="EG106" s="23">
        <f t="shared" si="272"/>
        <v>23</v>
      </c>
      <c r="EH106" s="23">
        <f t="shared" si="273"/>
        <v>1</v>
      </c>
      <c r="EI106" s="23">
        <f t="shared" si="274"/>
        <v>0</v>
      </c>
      <c r="EJ106" s="23">
        <f t="shared" si="275"/>
        <v>1</v>
      </c>
      <c r="EK106" s="23" t="e">
        <f t="shared" si="276"/>
        <v>#N/A</v>
      </c>
      <c r="EL106" s="23" t="e">
        <f t="shared" si="277"/>
        <v>#N/A</v>
      </c>
      <c r="EM106" s="23" t="e">
        <f t="shared" si="278"/>
        <v>#N/A</v>
      </c>
      <c r="EN106" s="23" t="e">
        <f t="shared" si="279"/>
        <v>#N/A</v>
      </c>
      <c r="EO106" s="23" t="e">
        <f t="shared" si="280"/>
        <v>#N/A</v>
      </c>
      <c r="EP106" s="23" t="e">
        <f t="shared" si="281"/>
        <v>#N/A</v>
      </c>
      <c r="EQ106" s="23" t="e">
        <f t="shared" si="282"/>
        <v>#N/A</v>
      </c>
      <c r="ER106" s="23" t="e">
        <f t="shared" si="283"/>
        <v>#N/A</v>
      </c>
    </row>
    <row r="107" spans="1:148" x14ac:dyDescent="0.25">
      <c r="A107" s="26"/>
      <c r="B107" s="26"/>
      <c r="C107" s="25"/>
      <c r="D107" s="2"/>
      <c r="E107" s="25"/>
      <c r="F107" s="25"/>
      <c r="G107" s="22" t="e">
        <f t="shared" si="142"/>
        <v>#N/A</v>
      </c>
      <c r="H107" s="23">
        <f t="shared" si="143"/>
        <v>1900</v>
      </c>
      <c r="I107" s="23">
        <f t="shared" si="144"/>
        <v>1</v>
      </c>
      <c r="J107" s="23">
        <f t="shared" si="145"/>
        <v>0</v>
      </c>
      <c r="K107" s="23" t="str">
        <f t="shared" si="146"/>
        <v/>
      </c>
      <c r="L107" s="23" t="str">
        <f t="shared" si="147"/>
        <v/>
      </c>
      <c r="M107" s="23" t="str">
        <f t="shared" si="148"/>
        <v/>
      </c>
      <c r="N107" s="23" t="str">
        <f t="shared" si="149"/>
        <v/>
      </c>
      <c r="O107" s="23" t="str">
        <f t="shared" si="150"/>
        <v/>
      </c>
      <c r="P107" s="23" t="str">
        <f t="shared" si="151"/>
        <v/>
      </c>
      <c r="Q107" s="23" t="str">
        <f t="shared" si="152"/>
        <v/>
      </c>
      <c r="R107" s="23" t="str">
        <f t="shared" si="153"/>
        <v/>
      </c>
      <c r="S107" s="23" t="str">
        <f t="shared" si="154"/>
        <v/>
      </c>
      <c r="T107" s="23" t="str">
        <f t="shared" si="155"/>
        <v/>
      </c>
      <c r="U107" s="23" t="str">
        <f t="shared" si="156"/>
        <v/>
      </c>
      <c r="V107" s="23" t="str">
        <f t="shared" si="157"/>
        <v/>
      </c>
      <c r="W107" s="23" t="str">
        <f t="shared" si="158"/>
        <v/>
      </c>
      <c r="X107" s="23" t="str">
        <f t="shared" si="159"/>
        <v/>
      </c>
      <c r="Y107" s="23" t="str">
        <f t="shared" si="160"/>
        <v/>
      </c>
      <c r="Z107" s="23" t="str">
        <f t="shared" si="161"/>
        <v/>
      </c>
      <c r="AA107" s="23" t="str">
        <f t="shared" si="162"/>
        <v/>
      </c>
      <c r="AB107" s="23" t="str">
        <f t="shared" si="163"/>
        <v/>
      </c>
      <c r="AC107" s="23" t="str">
        <f t="shared" si="164"/>
        <v/>
      </c>
      <c r="AD107" s="23" t="str">
        <f t="shared" si="165"/>
        <v/>
      </c>
      <c r="AE107" s="23" t="str">
        <f t="shared" si="166"/>
        <v/>
      </c>
      <c r="AF107" s="23" t="str">
        <f t="shared" si="167"/>
        <v/>
      </c>
      <c r="AG107" s="23" t="str">
        <f t="shared" si="168"/>
        <v/>
      </c>
      <c r="AH107" s="23" t="str">
        <f t="shared" si="169"/>
        <v/>
      </c>
      <c r="AI107" s="23" t="str">
        <f t="shared" si="170"/>
        <v/>
      </c>
      <c r="AJ107" s="23" t="str">
        <f t="shared" si="171"/>
        <v/>
      </c>
      <c r="AK107" s="23" t="str">
        <f t="shared" si="172"/>
        <v/>
      </c>
      <c r="AL107" s="23" t="str">
        <f t="shared" si="173"/>
        <v/>
      </c>
      <c r="AM107" s="23" t="str">
        <f t="shared" si="174"/>
        <v/>
      </c>
      <c r="AN107" s="23" t="str">
        <f t="shared" si="175"/>
        <v/>
      </c>
      <c r="AO107" s="23" t="str">
        <f t="shared" si="176"/>
        <v/>
      </c>
      <c r="AP107" s="23" t="str">
        <f t="shared" si="177"/>
        <v/>
      </c>
      <c r="AQ107" s="23" t="str">
        <f t="shared" si="178"/>
        <v/>
      </c>
      <c r="AR107" s="23" t="str">
        <f t="shared" si="179"/>
        <v/>
      </c>
      <c r="AS107" s="23" t="str">
        <f t="shared" si="180"/>
        <v/>
      </c>
      <c r="AT107" s="23" t="str">
        <f t="shared" si="181"/>
        <v/>
      </c>
      <c r="AU107" s="23" t="str">
        <f t="shared" si="182"/>
        <v/>
      </c>
      <c r="AV107" s="23" t="str">
        <f t="shared" si="183"/>
        <v/>
      </c>
      <c r="AW107" s="23" t="str">
        <f t="shared" si="184"/>
        <v/>
      </c>
      <c r="AX107" s="23" t="str">
        <f t="shared" si="185"/>
        <v/>
      </c>
      <c r="AY107" s="23" t="str">
        <f t="shared" si="186"/>
        <v/>
      </c>
      <c r="AZ107" s="23" t="str">
        <f t="shared" si="187"/>
        <v/>
      </c>
      <c r="BA107" s="23" t="str">
        <f t="shared" si="188"/>
        <v/>
      </c>
      <c r="BB107" s="23" t="str">
        <f t="shared" si="189"/>
        <v/>
      </c>
      <c r="BC107" s="23" t="str">
        <f t="shared" si="190"/>
        <v/>
      </c>
      <c r="BD107" s="23" t="str">
        <f t="shared" si="191"/>
        <v/>
      </c>
      <c r="BE107" s="23" t="str">
        <f t="shared" si="192"/>
        <v/>
      </c>
      <c r="BF107" s="23" t="str">
        <f t="shared" si="193"/>
        <v/>
      </c>
      <c r="BG107" s="23" t="str">
        <f t="shared" si="194"/>
        <v/>
      </c>
      <c r="BH107" s="23" t="str">
        <f t="shared" si="195"/>
        <v/>
      </c>
      <c r="BI107" s="23" t="str">
        <f t="shared" si="196"/>
        <v/>
      </c>
      <c r="BJ107" s="23" t="str">
        <f t="shared" si="197"/>
        <v/>
      </c>
      <c r="BK107" s="23" t="str">
        <f t="shared" si="198"/>
        <v/>
      </c>
      <c r="BL107" s="23" t="str">
        <f t="shared" si="199"/>
        <v/>
      </c>
      <c r="BM107" s="23" t="str">
        <f t="shared" si="200"/>
        <v/>
      </c>
      <c r="BN107" s="23" t="str">
        <f t="shared" si="201"/>
        <v/>
      </c>
      <c r="BO107" s="23" t="str">
        <f t="shared" si="202"/>
        <v/>
      </c>
      <c r="BP107" s="23" t="str">
        <f t="shared" si="203"/>
        <v/>
      </c>
      <c r="BQ107" s="23" t="str">
        <f t="shared" si="204"/>
        <v/>
      </c>
      <c r="BR107" s="23" t="str">
        <f t="shared" si="205"/>
        <v/>
      </c>
      <c r="BS107" s="23" t="str">
        <f t="shared" si="206"/>
        <v/>
      </c>
      <c r="BT107" s="23" t="str">
        <f t="shared" si="207"/>
        <v/>
      </c>
      <c r="BU107" s="23" t="str">
        <f t="shared" si="208"/>
        <v/>
      </c>
      <c r="BV107" s="23" t="str">
        <f t="shared" si="209"/>
        <v/>
      </c>
      <c r="BW107" s="23" t="str">
        <f t="shared" si="210"/>
        <v/>
      </c>
      <c r="BX107" s="23" t="str">
        <f t="shared" si="211"/>
        <v/>
      </c>
      <c r="BY107" s="23" t="str">
        <f t="shared" si="212"/>
        <v/>
      </c>
      <c r="BZ107" s="23" t="str">
        <f t="shared" si="213"/>
        <v/>
      </c>
      <c r="CA107" s="23" t="str">
        <f t="shared" si="214"/>
        <v/>
      </c>
      <c r="CB107" s="23" t="str">
        <f t="shared" si="215"/>
        <v/>
      </c>
      <c r="CC107" s="23" t="str">
        <f t="shared" si="216"/>
        <v/>
      </c>
      <c r="CD107" s="23" t="str">
        <f t="shared" si="217"/>
        <v/>
      </c>
      <c r="CE107" s="23" t="str">
        <f t="shared" si="218"/>
        <v/>
      </c>
      <c r="CF107" s="23" t="str">
        <f t="shared" si="219"/>
        <v/>
      </c>
      <c r="CG107" s="23" t="str">
        <f t="shared" si="220"/>
        <v/>
      </c>
      <c r="CH107" s="23" t="str">
        <f t="shared" si="221"/>
        <v/>
      </c>
      <c r="CI107" s="23" t="str">
        <f t="shared" si="222"/>
        <v/>
      </c>
      <c r="CJ107" s="23" t="str">
        <f t="shared" si="223"/>
        <v/>
      </c>
      <c r="CK107" s="23" t="str">
        <f t="shared" si="224"/>
        <v/>
      </c>
      <c r="CL107" s="23" t="str">
        <f t="shared" si="225"/>
        <v/>
      </c>
      <c r="CM107" s="23" t="str">
        <f t="shared" si="226"/>
        <v/>
      </c>
      <c r="CN107" s="23" t="str">
        <f t="shared" si="227"/>
        <v/>
      </c>
      <c r="CO107" s="23" t="str">
        <f t="shared" si="228"/>
        <v/>
      </c>
      <c r="CP107" s="23" t="str">
        <f t="shared" si="229"/>
        <v/>
      </c>
      <c r="CQ107" s="23" t="str">
        <f t="shared" si="230"/>
        <v/>
      </c>
      <c r="CR107" s="23" t="str">
        <f t="shared" si="231"/>
        <v/>
      </c>
      <c r="CS107" s="23" t="str">
        <f t="shared" si="232"/>
        <v/>
      </c>
      <c r="CT107" s="23" t="str">
        <f t="shared" si="233"/>
        <v/>
      </c>
      <c r="CU107" s="23" t="str">
        <f t="shared" si="234"/>
        <v/>
      </c>
      <c r="CV107" s="23" t="str">
        <f t="shared" si="235"/>
        <v/>
      </c>
      <c r="CW107" s="23" t="str">
        <f t="shared" si="236"/>
        <v/>
      </c>
      <c r="CX107" s="23" t="str">
        <f t="shared" si="237"/>
        <v/>
      </c>
      <c r="CY107" s="23" t="str">
        <f t="shared" si="238"/>
        <v/>
      </c>
      <c r="CZ107" s="23" t="str">
        <f t="shared" si="239"/>
        <v/>
      </c>
      <c r="DA107" s="23" t="str">
        <f t="shared" si="240"/>
        <v/>
      </c>
      <c r="DB107" s="23" t="str">
        <f t="shared" si="241"/>
        <v/>
      </c>
      <c r="DC107" s="23" t="e">
        <f t="shared" si="242"/>
        <v>#N/A</v>
      </c>
      <c r="DD107" s="23" t="str">
        <f t="shared" si="243"/>
        <v>00</v>
      </c>
      <c r="DE107" s="23" t="str">
        <f t="shared" si="244"/>
        <v>A</v>
      </c>
      <c r="DF107" s="23" t="e">
        <f t="shared" si="245"/>
        <v>#N/A</v>
      </c>
      <c r="DG107" s="23" t="str">
        <f t="shared" si="246"/>
        <v/>
      </c>
      <c r="DH107" s="23" t="str">
        <f t="shared" si="247"/>
        <v/>
      </c>
      <c r="DI107" s="23" t="str">
        <f t="shared" si="248"/>
        <v/>
      </c>
      <c r="DJ107" s="23" t="str">
        <f t="shared" si="249"/>
        <v/>
      </c>
      <c r="DK107" s="23" t="str">
        <f t="shared" si="250"/>
        <v>XXX</v>
      </c>
      <c r="DL107" s="23" t="str">
        <f t="shared" si="251"/>
        <v>XXX</v>
      </c>
      <c r="DM107" s="23" t="str">
        <f t="shared" si="252"/>
        <v>X</v>
      </c>
      <c r="DN107" s="23" t="str">
        <f t="shared" si="253"/>
        <v>X</v>
      </c>
      <c r="DO107" s="23" t="str">
        <f t="shared" si="254"/>
        <v>X</v>
      </c>
      <c r="DP107" s="23" t="str">
        <f t="shared" si="255"/>
        <v>X</v>
      </c>
      <c r="DQ107" s="23" t="str">
        <f t="shared" si="256"/>
        <v>X</v>
      </c>
      <c r="DR107" s="23" t="str">
        <f t="shared" si="257"/>
        <v>X</v>
      </c>
      <c r="DS107" s="23" t="str">
        <f t="shared" si="258"/>
        <v>0</v>
      </c>
      <c r="DT107" s="23" t="str">
        <f t="shared" si="259"/>
        <v>0</v>
      </c>
      <c r="DU107" s="23" t="str">
        <f t="shared" si="260"/>
        <v>A</v>
      </c>
      <c r="DV107" s="23" t="e">
        <f t="shared" si="261"/>
        <v>#N/A</v>
      </c>
      <c r="DW107" s="23" t="e">
        <f t="shared" si="262"/>
        <v>#N/A</v>
      </c>
      <c r="DX107" s="23" t="e">
        <f t="shared" si="263"/>
        <v>#N/A</v>
      </c>
      <c r="DY107" s="23" t="e">
        <f t="shared" si="264"/>
        <v>#N/A</v>
      </c>
      <c r="DZ107" s="23" t="e">
        <f t="shared" si="265"/>
        <v>#N/A</v>
      </c>
      <c r="EA107" s="23" t="e">
        <f t="shared" si="266"/>
        <v>#N/A</v>
      </c>
      <c r="EB107" s="23">
        <f t="shared" si="267"/>
        <v>25</v>
      </c>
      <c r="EC107" s="23">
        <f t="shared" si="268"/>
        <v>23</v>
      </c>
      <c r="ED107" s="23">
        <f t="shared" si="269"/>
        <v>25</v>
      </c>
      <c r="EE107" s="23">
        <f t="shared" si="270"/>
        <v>23</v>
      </c>
      <c r="EF107" s="23">
        <f t="shared" si="271"/>
        <v>25</v>
      </c>
      <c r="EG107" s="23">
        <f t="shared" si="272"/>
        <v>23</v>
      </c>
      <c r="EH107" s="23">
        <f t="shared" si="273"/>
        <v>1</v>
      </c>
      <c r="EI107" s="23">
        <f t="shared" si="274"/>
        <v>0</v>
      </c>
      <c r="EJ107" s="23">
        <f t="shared" si="275"/>
        <v>1</v>
      </c>
      <c r="EK107" s="23" t="e">
        <f t="shared" si="276"/>
        <v>#N/A</v>
      </c>
      <c r="EL107" s="23" t="e">
        <f t="shared" si="277"/>
        <v>#N/A</v>
      </c>
      <c r="EM107" s="23" t="e">
        <f t="shared" si="278"/>
        <v>#N/A</v>
      </c>
      <c r="EN107" s="23" t="e">
        <f t="shared" si="279"/>
        <v>#N/A</v>
      </c>
      <c r="EO107" s="23" t="e">
        <f t="shared" si="280"/>
        <v>#N/A</v>
      </c>
      <c r="EP107" s="23" t="e">
        <f t="shared" si="281"/>
        <v>#N/A</v>
      </c>
      <c r="EQ107" s="23" t="e">
        <f t="shared" si="282"/>
        <v>#N/A</v>
      </c>
      <c r="ER107" s="23" t="e">
        <f t="shared" si="283"/>
        <v>#N/A</v>
      </c>
    </row>
    <row r="108" spans="1:148" x14ac:dyDescent="0.25">
      <c r="A108" s="26"/>
      <c r="B108" s="26"/>
      <c r="C108" s="25"/>
      <c r="D108" s="2"/>
      <c r="E108" s="25"/>
      <c r="F108" s="25"/>
      <c r="G108" s="22" t="e">
        <f t="shared" si="142"/>
        <v>#N/A</v>
      </c>
      <c r="H108" s="23">
        <f t="shared" si="143"/>
        <v>1900</v>
      </c>
      <c r="I108" s="23">
        <f t="shared" si="144"/>
        <v>1</v>
      </c>
      <c r="J108" s="23">
        <f t="shared" si="145"/>
        <v>0</v>
      </c>
      <c r="K108" s="23" t="str">
        <f t="shared" si="146"/>
        <v/>
      </c>
      <c r="L108" s="23" t="str">
        <f t="shared" si="147"/>
        <v/>
      </c>
      <c r="M108" s="23" t="str">
        <f t="shared" si="148"/>
        <v/>
      </c>
      <c r="N108" s="23" t="str">
        <f t="shared" si="149"/>
        <v/>
      </c>
      <c r="O108" s="23" t="str">
        <f t="shared" si="150"/>
        <v/>
      </c>
      <c r="P108" s="23" t="str">
        <f t="shared" si="151"/>
        <v/>
      </c>
      <c r="Q108" s="23" t="str">
        <f t="shared" si="152"/>
        <v/>
      </c>
      <c r="R108" s="23" t="str">
        <f t="shared" si="153"/>
        <v/>
      </c>
      <c r="S108" s="23" t="str">
        <f t="shared" si="154"/>
        <v/>
      </c>
      <c r="T108" s="23" t="str">
        <f t="shared" si="155"/>
        <v/>
      </c>
      <c r="U108" s="23" t="str">
        <f t="shared" si="156"/>
        <v/>
      </c>
      <c r="V108" s="23" t="str">
        <f t="shared" si="157"/>
        <v/>
      </c>
      <c r="W108" s="23" t="str">
        <f t="shared" si="158"/>
        <v/>
      </c>
      <c r="X108" s="23" t="str">
        <f t="shared" si="159"/>
        <v/>
      </c>
      <c r="Y108" s="23" t="str">
        <f t="shared" si="160"/>
        <v/>
      </c>
      <c r="Z108" s="23" t="str">
        <f t="shared" si="161"/>
        <v/>
      </c>
      <c r="AA108" s="23" t="str">
        <f t="shared" si="162"/>
        <v/>
      </c>
      <c r="AB108" s="23" t="str">
        <f t="shared" si="163"/>
        <v/>
      </c>
      <c r="AC108" s="23" t="str">
        <f t="shared" si="164"/>
        <v/>
      </c>
      <c r="AD108" s="23" t="str">
        <f t="shared" si="165"/>
        <v/>
      </c>
      <c r="AE108" s="23" t="str">
        <f t="shared" si="166"/>
        <v/>
      </c>
      <c r="AF108" s="23" t="str">
        <f t="shared" si="167"/>
        <v/>
      </c>
      <c r="AG108" s="23" t="str">
        <f t="shared" si="168"/>
        <v/>
      </c>
      <c r="AH108" s="23" t="str">
        <f t="shared" si="169"/>
        <v/>
      </c>
      <c r="AI108" s="23" t="str">
        <f t="shared" si="170"/>
        <v/>
      </c>
      <c r="AJ108" s="23" t="str">
        <f t="shared" si="171"/>
        <v/>
      </c>
      <c r="AK108" s="23" t="str">
        <f t="shared" si="172"/>
        <v/>
      </c>
      <c r="AL108" s="23" t="str">
        <f t="shared" si="173"/>
        <v/>
      </c>
      <c r="AM108" s="23" t="str">
        <f t="shared" si="174"/>
        <v/>
      </c>
      <c r="AN108" s="23" t="str">
        <f t="shared" si="175"/>
        <v/>
      </c>
      <c r="AO108" s="23" t="str">
        <f t="shared" si="176"/>
        <v/>
      </c>
      <c r="AP108" s="23" t="str">
        <f t="shared" si="177"/>
        <v/>
      </c>
      <c r="AQ108" s="23" t="str">
        <f t="shared" si="178"/>
        <v/>
      </c>
      <c r="AR108" s="23" t="str">
        <f t="shared" si="179"/>
        <v/>
      </c>
      <c r="AS108" s="23" t="str">
        <f t="shared" si="180"/>
        <v/>
      </c>
      <c r="AT108" s="23" t="str">
        <f t="shared" si="181"/>
        <v/>
      </c>
      <c r="AU108" s="23" t="str">
        <f t="shared" si="182"/>
        <v/>
      </c>
      <c r="AV108" s="23" t="str">
        <f t="shared" si="183"/>
        <v/>
      </c>
      <c r="AW108" s="23" t="str">
        <f t="shared" si="184"/>
        <v/>
      </c>
      <c r="AX108" s="23" t="str">
        <f t="shared" si="185"/>
        <v/>
      </c>
      <c r="AY108" s="23" t="str">
        <f t="shared" si="186"/>
        <v/>
      </c>
      <c r="AZ108" s="23" t="str">
        <f t="shared" si="187"/>
        <v/>
      </c>
      <c r="BA108" s="23" t="str">
        <f t="shared" si="188"/>
        <v/>
      </c>
      <c r="BB108" s="23" t="str">
        <f t="shared" si="189"/>
        <v/>
      </c>
      <c r="BC108" s="23" t="str">
        <f t="shared" si="190"/>
        <v/>
      </c>
      <c r="BD108" s="23" t="str">
        <f t="shared" si="191"/>
        <v/>
      </c>
      <c r="BE108" s="23" t="str">
        <f t="shared" si="192"/>
        <v/>
      </c>
      <c r="BF108" s="23" t="str">
        <f t="shared" si="193"/>
        <v/>
      </c>
      <c r="BG108" s="23" t="str">
        <f t="shared" si="194"/>
        <v/>
      </c>
      <c r="BH108" s="23" t="str">
        <f t="shared" si="195"/>
        <v/>
      </c>
      <c r="BI108" s="23" t="str">
        <f t="shared" si="196"/>
        <v/>
      </c>
      <c r="BJ108" s="23" t="str">
        <f t="shared" si="197"/>
        <v/>
      </c>
      <c r="BK108" s="23" t="str">
        <f t="shared" si="198"/>
        <v/>
      </c>
      <c r="BL108" s="23" t="str">
        <f t="shared" si="199"/>
        <v/>
      </c>
      <c r="BM108" s="23" t="str">
        <f t="shared" si="200"/>
        <v/>
      </c>
      <c r="BN108" s="23" t="str">
        <f t="shared" si="201"/>
        <v/>
      </c>
      <c r="BO108" s="23" t="str">
        <f t="shared" si="202"/>
        <v/>
      </c>
      <c r="BP108" s="23" t="str">
        <f t="shared" si="203"/>
        <v/>
      </c>
      <c r="BQ108" s="23" t="str">
        <f t="shared" si="204"/>
        <v/>
      </c>
      <c r="BR108" s="23" t="str">
        <f t="shared" si="205"/>
        <v/>
      </c>
      <c r="BS108" s="23" t="str">
        <f t="shared" si="206"/>
        <v/>
      </c>
      <c r="BT108" s="23" t="str">
        <f t="shared" si="207"/>
        <v/>
      </c>
      <c r="BU108" s="23" t="str">
        <f t="shared" si="208"/>
        <v/>
      </c>
      <c r="BV108" s="23" t="str">
        <f t="shared" si="209"/>
        <v/>
      </c>
      <c r="BW108" s="23" t="str">
        <f t="shared" si="210"/>
        <v/>
      </c>
      <c r="BX108" s="23" t="str">
        <f t="shared" si="211"/>
        <v/>
      </c>
      <c r="BY108" s="23" t="str">
        <f t="shared" si="212"/>
        <v/>
      </c>
      <c r="BZ108" s="23" t="str">
        <f t="shared" si="213"/>
        <v/>
      </c>
      <c r="CA108" s="23" t="str">
        <f t="shared" si="214"/>
        <v/>
      </c>
      <c r="CB108" s="23" t="str">
        <f t="shared" si="215"/>
        <v/>
      </c>
      <c r="CC108" s="23" t="str">
        <f t="shared" si="216"/>
        <v/>
      </c>
      <c r="CD108" s="23" t="str">
        <f t="shared" si="217"/>
        <v/>
      </c>
      <c r="CE108" s="23" t="str">
        <f t="shared" si="218"/>
        <v/>
      </c>
      <c r="CF108" s="23" t="str">
        <f t="shared" si="219"/>
        <v/>
      </c>
      <c r="CG108" s="23" t="str">
        <f t="shared" si="220"/>
        <v/>
      </c>
      <c r="CH108" s="23" t="str">
        <f t="shared" si="221"/>
        <v/>
      </c>
      <c r="CI108" s="23" t="str">
        <f t="shared" si="222"/>
        <v/>
      </c>
      <c r="CJ108" s="23" t="str">
        <f t="shared" si="223"/>
        <v/>
      </c>
      <c r="CK108" s="23" t="str">
        <f t="shared" si="224"/>
        <v/>
      </c>
      <c r="CL108" s="23" t="str">
        <f t="shared" si="225"/>
        <v/>
      </c>
      <c r="CM108" s="23" t="str">
        <f t="shared" si="226"/>
        <v/>
      </c>
      <c r="CN108" s="23" t="str">
        <f t="shared" si="227"/>
        <v/>
      </c>
      <c r="CO108" s="23" t="str">
        <f t="shared" si="228"/>
        <v/>
      </c>
      <c r="CP108" s="23" t="str">
        <f t="shared" si="229"/>
        <v/>
      </c>
      <c r="CQ108" s="23" t="str">
        <f t="shared" si="230"/>
        <v/>
      </c>
      <c r="CR108" s="23" t="str">
        <f t="shared" si="231"/>
        <v/>
      </c>
      <c r="CS108" s="23" t="str">
        <f t="shared" si="232"/>
        <v/>
      </c>
      <c r="CT108" s="23" t="str">
        <f t="shared" si="233"/>
        <v/>
      </c>
      <c r="CU108" s="23" t="str">
        <f t="shared" si="234"/>
        <v/>
      </c>
      <c r="CV108" s="23" t="str">
        <f t="shared" si="235"/>
        <v/>
      </c>
      <c r="CW108" s="23" t="str">
        <f t="shared" si="236"/>
        <v/>
      </c>
      <c r="CX108" s="23" t="str">
        <f t="shared" si="237"/>
        <v/>
      </c>
      <c r="CY108" s="23" t="str">
        <f t="shared" si="238"/>
        <v/>
      </c>
      <c r="CZ108" s="23" t="str">
        <f t="shared" si="239"/>
        <v/>
      </c>
      <c r="DA108" s="23" t="str">
        <f t="shared" si="240"/>
        <v/>
      </c>
      <c r="DB108" s="23" t="str">
        <f t="shared" si="241"/>
        <v/>
      </c>
      <c r="DC108" s="23" t="e">
        <f t="shared" si="242"/>
        <v>#N/A</v>
      </c>
      <c r="DD108" s="23" t="str">
        <f t="shared" si="243"/>
        <v>00</v>
      </c>
      <c r="DE108" s="23" t="str">
        <f t="shared" si="244"/>
        <v>A</v>
      </c>
      <c r="DF108" s="23" t="e">
        <f t="shared" si="245"/>
        <v>#N/A</v>
      </c>
      <c r="DG108" s="23" t="str">
        <f t="shared" si="246"/>
        <v/>
      </c>
      <c r="DH108" s="23" t="str">
        <f t="shared" si="247"/>
        <v/>
      </c>
      <c r="DI108" s="23" t="str">
        <f t="shared" si="248"/>
        <v/>
      </c>
      <c r="DJ108" s="23" t="str">
        <f t="shared" si="249"/>
        <v/>
      </c>
      <c r="DK108" s="23" t="str">
        <f t="shared" si="250"/>
        <v>XXX</v>
      </c>
      <c r="DL108" s="23" t="str">
        <f t="shared" si="251"/>
        <v>XXX</v>
      </c>
      <c r="DM108" s="23" t="str">
        <f t="shared" si="252"/>
        <v>X</v>
      </c>
      <c r="DN108" s="23" t="str">
        <f t="shared" si="253"/>
        <v>X</v>
      </c>
      <c r="DO108" s="23" t="str">
        <f t="shared" si="254"/>
        <v>X</v>
      </c>
      <c r="DP108" s="23" t="str">
        <f t="shared" si="255"/>
        <v>X</v>
      </c>
      <c r="DQ108" s="23" t="str">
        <f t="shared" si="256"/>
        <v>X</v>
      </c>
      <c r="DR108" s="23" t="str">
        <f t="shared" si="257"/>
        <v>X</v>
      </c>
      <c r="DS108" s="23" t="str">
        <f t="shared" si="258"/>
        <v>0</v>
      </c>
      <c r="DT108" s="23" t="str">
        <f t="shared" si="259"/>
        <v>0</v>
      </c>
      <c r="DU108" s="23" t="str">
        <f t="shared" si="260"/>
        <v>A</v>
      </c>
      <c r="DV108" s="23" t="e">
        <f t="shared" si="261"/>
        <v>#N/A</v>
      </c>
      <c r="DW108" s="23" t="e">
        <f t="shared" si="262"/>
        <v>#N/A</v>
      </c>
      <c r="DX108" s="23" t="e">
        <f t="shared" si="263"/>
        <v>#N/A</v>
      </c>
      <c r="DY108" s="23" t="e">
        <f t="shared" si="264"/>
        <v>#N/A</v>
      </c>
      <c r="DZ108" s="23" t="e">
        <f t="shared" si="265"/>
        <v>#N/A</v>
      </c>
      <c r="EA108" s="23" t="e">
        <f t="shared" si="266"/>
        <v>#N/A</v>
      </c>
      <c r="EB108" s="23">
        <f t="shared" si="267"/>
        <v>25</v>
      </c>
      <c r="EC108" s="23">
        <f t="shared" si="268"/>
        <v>23</v>
      </c>
      <c r="ED108" s="23">
        <f t="shared" si="269"/>
        <v>25</v>
      </c>
      <c r="EE108" s="23">
        <f t="shared" si="270"/>
        <v>23</v>
      </c>
      <c r="EF108" s="23">
        <f t="shared" si="271"/>
        <v>25</v>
      </c>
      <c r="EG108" s="23">
        <f t="shared" si="272"/>
        <v>23</v>
      </c>
      <c r="EH108" s="23">
        <f t="shared" si="273"/>
        <v>1</v>
      </c>
      <c r="EI108" s="23">
        <f t="shared" si="274"/>
        <v>0</v>
      </c>
      <c r="EJ108" s="23">
        <f t="shared" si="275"/>
        <v>1</v>
      </c>
      <c r="EK108" s="23" t="e">
        <f t="shared" si="276"/>
        <v>#N/A</v>
      </c>
      <c r="EL108" s="23" t="e">
        <f t="shared" si="277"/>
        <v>#N/A</v>
      </c>
      <c r="EM108" s="23" t="e">
        <f t="shared" si="278"/>
        <v>#N/A</v>
      </c>
      <c r="EN108" s="23" t="e">
        <f t="shared" si="279"/>
        <v>#N/A</v>
      </c>
      <c r="EO108" s="23" t="e">
        <f t="shared" si="280"/>
        <v>#N/A</v>
      </c>
      <c r="EP108" s="23" t="e">
        <f t="shared" si="281"/>
        <v>#N/A</v>
      </c>
      <c r="EQ108" s="23" t="e">
        <f t="shared" si="282"/>
        <v>#N/A</v>
      </c>
      <c r="ER108" s="23" t="e">
        <f t="shared" si="283"/>
        <v>#N/A</v>
      </c>
    </row>
    <row r="109" spans="1:148" x14ac:dyDescent="0.25">
      <c r="A109" s="26"/>
      <c r="B109" s="26"/>
      <c r="C109" s="25"/>
      <c r="D109" s="2"/>
      <c r="E109" s="25"/>
      <c r="F109" s="25"/>
      <c r="G109" s="22" t="e">
        <f t="shared" si="142"/>
        <v>#N/A</v>
      </c>
      <c r="H109" s="23">
        <f t="shared" si="143"/>
        <v>1900</v>
      </c>
      <c r="I109" s="23">
        <f t="shared" si="144"/>
        <v>1</v>
      </c>
      <c r="J109" s="23">
        <f t="shared" si="145"/>
        <v>0</v>
      </c>
      <c r="K109" s="23" t="str">
        <f t="shared" si="146"/>
        <v/>
      </c>
      <c r="L109" s="23" t="str">
        <f t="shared" si="147"/>
        <v/>
      </c>
      <c r="M109" s="23" t="str">
        <f t="shared" si="148"/>
        <v/>
      </c>
      <c r="N109" s="23" t="str">
        <f t="shared" si="149"/>
        <v/>
      </c>
      <c r="O109" s="23" t="str">
        <f t="shared" si="150"/>
        <v/>
      </c>
      <c r="P109" s="23" t="str">
        <f t="shared" si="151"/>
        <v/>
      </c>
      <c r="Q109" s="23" t="str">
        <f t="shared" si="152"/>
        <v/>
      </c>
      <c r="R109" s="23" t="str">
        <f t="shared" si="153"/>
        <v/>
      </c>
      <c r="S109" s="23" t="str">
        <f t="shared" si="154"/>
        <v/>
      </c>
      <c r="T109" s="23" t="str">
        <f t="shared" si="155"/>
        <v/>
      </c>
      <c r="U109" s="23" t="str">
        <f t="shared" si="156"/>
        <v/>
      </c>
      <c r="V109" s="23" t="str">
        <f t="shared" si="157"/>
        <v/>
      </c>
      <c r="W109" s="23" t="str">
        <f t="shared" si="158"/>
        <v/>
      </c>
      <c r="X109" s="23" t="str">
        <f t="shared" si="159"/>
        <v/>
      </c>
      <c r="Y109" s="23" t="str">
        <f t="shared" si="160"/>
        <v/>
      </c>
      <c r="Z109" s="23" t="str">
        <f t="shared" si="161"/>
        <v/>
      </c>
      <c r="AA109" s="23" t="str">
        <f t="shared" si="162"/>
        <v/>
      </c>
      <c r="AB109" s="23" t="str">
        <f t="shared" si="163"/>
        <v/>
      </c>
      <c r="AC109" s="23" t="str">
        <f t="shared" si="164"/>
        <v/>
      </c>
      <c r="AD109" s="23" t="str">
        <f t="shared" si="165"/>
        <v/>
      </c>
      <c r="AE109" s="23" t="str">
        <f t="shared" si="166"/>
        <v/>
      </c>
      <c r="AF109" s="23" t="str">
        <f t="shared" si="167"/>
        <v/>
      </c>
      <c r="AG109" s="23" t="str">
        <f t="shared" si="168"/>
        <v/>
      </c>
      <c r="AH109" s="23" t="str">
        <f t="shared" si="169"/>
        <v/>
      </c>
      <c r="AI109" s="23" t="str">
        <f t="shared" si="170"/>
        <v/>
      </c>
      <c r="AJ109" s="23" t="str">
        <f t="shared" si="171"/>
        <v/>
      </c>
      <c r="AK109" s="23" t="str">
        <f t="shared" si="172"/>
        <v/>
      </c>
      <c r="AL109" s="23" t="str">
        <f t="shared" si="173"/>
        <v/>
      </c>
      <c r="AM109" s="23" t="str">
        <f t="shared" si="174"/>
        <v/>
      </c>
      <c r="AN109" s="23" t="str">
        <f t="shared" si="175"/>
        <v/>
      </c>
      <c r="AO109" s="23" t="str">
        <f t="shared" si="176"/>
        <v/>
      </c>
      <c r="AP109" s="23" t="str">
        <f t="shared" si="177"/>
        <v/>
      </c>
      <c r="AQ109" s="23" t="str">
        <f t="shared" si="178"/>
        <v/>
      </c>
      <c r="AR109" s="23" t="str">
        <f t="shared" si="179"/>
        <v/>
      </c>
      <c r="AS109" s="23" t="str">
        <f t="shared" si="180"/>
        <v/>
      </c>
      <c r="AT109" s="23" t="str">
        <f t="shared" si="181"/>
        <v/>
      </c>
      <c r="AU109" s="23" t="str">
        <f t="shared" si="182"/>
        <v/>
      </c>
      <c r="AV109" s="23" t="str">
        <f t="shared" si="183"/>
        <v/>
      </c>
      <c r="AW109" s="23" t="str">
        <f t="shared" si="184"/>
        <v/>
      </c>
      <c r="AX109" s="23" t="str">
        <f t="shared" si="185"/>
        <v/>
      </c>
      <c r="AY109" s="23" t="str">
        <f t="shared" si="186"/>
        <v/>
      </c>
      <c r="AZ109" s="23" t="str">
        <f t="shared" si="187"/>
        <v/>
      </c>
      <c r="BA109" s="23" t="str">
        <f t="shared" si="188"/>
        <v/>
      </c>
      <c r="BB109" s="23" t="str">
        <f t="shared" si="189"/>
        <v/>
      </c>
      <c r="BC109" s="23" t="str">
        <f t="shared" si="190"/>
        <v/>
      </c>
      <c r="BD109" s="23" t="str">
        <f t="shared" si="191"/>
        <v/>
      </c>
      <c r="BE109" s="23" t="str">
        <f t="shared" si="192"/>
        <v/>
      </c>
      <c r="BF109" s="23" t="str">
        <f t="shared" si="193"/>
        <v/>
      </c>
      <c r="BG109" s="23" t="str">
        <f t="shared" si="194"/>
        <v/>
      </c>
      <c r="BH109" s="23" t="str">
        <f t="shared" si="195"/>
        <v/>
      </c>
      <c r="BI109" s="23" t="str">
        <f t="shared" si="196"/>
        <v/>
      </c>
      <c r="BJ109" s="23" t="str">
        <f t="shared" si="197"/>
        <v/>
      </c>
      <c r="BK109" s="23" t="str">
        <f t="shared" si="198"/>
        <v/>
      </c>
      <c r="BL109" s="23" t="str">
        <f t="shared" si="199"/>
        <v/>
      </c>
      <c r="BM109" s="23" t="str">
        <f t="shared" si="200"/>
        <v/>
      </c>
      <c r="BN109" s="23" t="str">
        <f t="shared" si="201"/>
        <v/>
      </c>
      <c r="BO109" s="23" t="str">
        <f t="shared" si="202"/>
        <v/>
      </c>
      <c r="BP109" s="23" t="str">
        <f t="shared" si="203"/>
        <v/>
      </c>
      <c r="BQ109" s="23" t="str">
        <f t="shared" si="204"/>
        <v/>
      </c>
      <c r="BR109" s="23" t="str">
        <f t="shared" si="205"/>
        <v/>
      </c>
      <c r="BS109" s="23" t="str">
        <f t="shared" si="206"/>
        <v/>
      </c>
      <c r="BT109" s="23" t="str">
        <f t="shared" si="207"/>
        <v/>
      </c>
      <c r="BU109" s="23" t="str">
        <f t="shared" si="208"/>
        <v/>
      </c>
      <c r="BV109" s="23" t="str">
        <f t="shared" si="209"/>
        <v/>
      </c>
      <c r="BW109" s="23" t="str">
        <f t="shared" si="210"/>
        <v/>
      </c>
      <c r="BX109" s="23" t="str">
        <f t="shared" si="211"/>
        <v/>
      </c>
      <c r="BY109" s="23" t="str">
        <f t="shared" si="212"/>
        <v/>
      </c>
      <c r="BZ109" s="23" t="str">
        <f t="shared" si="213"/>
        <v/>
      </c>
      <c r="CA109" s="23" t="str">
        <f t="shared" si="214"/>
        <v/>
      </c>
      <c r="CB109" s="23" t="str">
        <f t="shared" si="215"/>
        <v/>
      </c>
      <c r="CC109" s="23" t="str">
        <f t="shared" si="216"/>
        <v/>
      </c>
      <c r="CD109" s="23" t="str">
        <f t="shared" si="217"/>
        <v/>
      </c>
      <c r="CE109" s="23" t="str">
        <f t="shared" si="218"/>
        <v/>
      </c>
      <c r="CF109" s="23" t="str">
        <f t="shared" si="219"/>
        <v/>
      </c>
      <c r="CG109" s="23" t="str">
        <f t="shared" si="220"/>
        <v/>
      </c>
      <c r="CH109" s="23" t="str">
        <f t="shared" si="221"/>
        <v/>
      </c>
      <c r="CI109" s="23" t="str">
        <f t="shared" si="222"/>
        <v/>
      </c>
      <c r="CJ109" s="23" t="str">
        <f t="shared" si="223"/>
        <v/>
      </c>
      <c r="CK109" s="23" t="str">
        <f t="shared" si="224"/>
        <v/>
      </c>
      <c r="CL109" s="23" t="str">
        <f t="shared" si="225"/>
        <v/>
      </c>
      <c r="CM109" s="23" t="str">
        <f t="shared" si="226"/>
        <v/>
      </c>
      <c r="CN109" s="23" t="str">
        <f t="shared" si="227"/>
        <v/>
      </c>
      <c r="CO109" s="23" t="str">
        <f t="shared" si="228"/>
        <v/>
      </c>
      <c r="CP109" s="23" t="str">
        <f t="shared" si="229"/>
        <v/>
      </c>
      <c r="CQ109" s="23" t="str">
        <f t="shared" si="230"/>
        <v/>
      </c>
      <c r="CR109" s="23" t="str">
        <f t="shared" si="231"/>
        <v/>
      </c>
      <c r="CS109" s="23" t="str">
        <f t="shared" si="232"/>
        <v/>
      </c>
      <c r="CT109" s="23" t="str">
        <f t="shared" si="233"/>
        <v/>
      </c>
      <c r="CU109" s="23" t="str">
        <f t="shared" si="234"/>
        <v/>
      </c>
      <c r="CV109" s="23" t="str">
        <f t="shared" si="235"/>
        <v/>
      </c>
      <c r="CW109" s="23" t="str">
        <f t="shared" si="236"/>
        <v/>
      </c>
      <c r="CX109" s="23" t="str">
        <f t="shared" si="237"/>
        <v/>
      </c>
      <c r="CY109" s="23" t="str">
        <f t="shared" si="238"/>
        <v/>
      </c>
      <c r="CZ109" s="23" t="str">
        <f t="shared" si="239"/>
        <v/>
      </c>
      <c r="DA109" s="23" t="str">
        <f t="shared" si="240"/>
        <v/>
      </c>
      <c r="DB109" s="23" t="str">
        <f t="shared" si="241"/>
        <v/>
      </c>
      <c r="DC109" s="23" t="e">
        <f t="shared" si="242"/>
        <v>#N/A</v>
      </c>
      <c r="DD109" s="23" t="str">
        <f t="shared" si="243"/>
        <v>00</v>
      </c>
      <c r="DE109" s="23" t="str">
        <f t="shared" si="244"/>
        <v>A</v>
      </c>
      <c r="DF109" s="23" t="e">
        <f t="shared" si="245"/>
        <v>#N/A</v>
      </c>
      <c r="DG109" s="23" t="str">
        <f t="shared" si="246"/>
        <v/>
      </c>
      <c r="DH109" s="23" t="str">
        <f t="shared" si="247"/>
        <v/>
      </c>
      <c r="DI109" s="23" t="str">
        <f t="shared" si="248"/>
        <v/>
      </c>
      <c r="DJ109" s="23" t="str">
        <f t="shared" si="249"/>
        <v/>
      </c>
      <c r="DK109" s="23" t="str">
        <f t="shared" si="250"/>
        <v>XXX</v>
      </c>
      <c r="DL109" s="23" t="str">
        <f t="shared" si="251"/>
        <v>XXX</v>
      </c>
      <c r="DM109" s="23" t="str">
        <f t="shared" si="252"/>
        <v>X</v>
      </c>
      <c r="DN109" s="23" t="str">
        <f t="shared" si="253"/>
        <v>X</v>
      </c>
      <c r="DO109" s="23" t="str">
        <f t="shared" si="254"/>
        <v>X</v>
      </c>
      <c r="DP109" s="23" t="str">
        <f t="shared" si="255"/>
        <v>X</v>
      </c>
      <c r="DQ109" s="23" t="str">
        <f t="shared" si="256"/>
        <v>X</v>
      </c>
      <c r="DR109" s="23" t="str">
        <f t="shared" si="257"/>
        <v>X</v>
      </c>
      <c r="DS109" s="23" t="str">
        <f t="shared" si="258"/>
        <v>0</v>
      </c>
      <c r="DT109" s="23" t="str">
        <f t="shared" si="259"/>
        <v>0</v>
      </c>
      <c r="DU109" s="23" t="str">
        <f t="shared" si="260"/>
        <v>A</v>
      </c>
      <c r="DV109" s="23" t="e">
        <f t="shared" si="261"/>
        <v>#N/A</v>
      </c>
      <c r="DW109" s="23" t="e">
        <f t="shared" si="262"/>
        <v>#N/A</v>
      </c>
      <c r="DX109" s="23" t="e">
        <f t="shared" si="263"/>
        <v>#N/A</v>
      </c>
      <c r="DY109" s="23" t="e">
        <f t="shared" si="264"/>
        <v>#N/A</v>
      </c>
      <c r="DZ109" s="23" t="e">
        <f t="shared" si="265"/>
        <v>#N/A</v>
      </c>
      <c r="EA109" s="23" t="e">
        <f t="shared" si="266"/>
        <v>#N/A</v>
      </c>
      <c r="EB109" s="23">
        <f t="shared" si="267"/>
        <v>25</v>
      </c>
      <c r="EC109" s="23">
        <f t="shared" si="268"/>
        <v>23</v>
      </c>
      <c r="ED109" s="23">
        <f t="shared" si="269"/>
        <v>25</v>
      </c>
      <c r="EE109" s="23">
        <f t="shared" si="270"/>
        <v>23</v>
      </c>
      <c r="EF109" s="23">
        <f t="shared" si="271"/>
        <v>25</v>
      </c>
      <c r="EG109" s="23">
        <f t="shared" si="272"/>
        <v>23</v>
      </c>
      <c r="EH109" s="23">
        <f t="shared" si="273"/>
        <v>1</v>
      </c>
      <c r="EI109" s="23">
        <f t="shared" si="274"/>
        <v>0</v>
      </c>
      <c r="EJ109" s="23">
        <f t="shared" si="275"/>
        <v>1</v>
      </c>
      <c r="EK109" s="23" t="e">
        <f t="shared" si="276"/>
        <v>#N/A</v>
      </c>
      <c r="EL109" s="23" t="e">
        <f t="shared" si="277"/>
        <v>#N/A</v>
      </c>
      <c r="EM109" s="23" t="e">
        <f t="shared" si="278"/>
        <v>#N/A</v>
      </c>
      <c r="EN109" s="23" t="e">
        <f t="shared" si="279"/>
        <v>#N/A</v>
      </c>
      <c r="EO109" s="23" t="e">
        <f t="shared" si="280"/>
        <v>#N/A</v>
      </c>
      <c r="EP109" s="23" t="e">
        <f t="shared" si="281"/>
        <v>#N/A</v>
      </c>
      <c r="EQ109" s="23" t="e">
        <f t="shared" si="282"/>
        <v>#N/A</v>
      </c>
      <c r="ER109" s="23" t="e">
        <f t="shared" si="283"/>
        <v>#N/A</v>
      </c>
    </row>
    <row r="110" spans="1:148" x14ac:dyDescent="0.25">
      <c r="A110" s="26"/>
      <c r="B110" s="26"/>
      <c r="C110" s="25"/>
      <c r="D110" s="2"/>
      <c r="E110" s="25"/>
      <c r="F110" s="25"/>
      <c r="G110" s="22" t="e">
        <f t="shared" si="142"/>
        <v>#N/A</v>
      </c>
      <c r="H110" s="23">
        <f t="shared" si="143"/>
        <v>1900</v>
      </c>
      <c r="I110" s="23">
        <f t="shared" si="144"/>
        <v>1</v>
      </c>
      <c r="J110" s="23">
        <f t="shared" si="145"/>
        <v>0</v>
      </c>
      <c r="K110" s="23" t="str">
        <f t="shared" si="146"/>
        <v/>
      </c>
      <c r="L110" s="23" t="str">
        <f t="shared" si="147"/>
        <v/>
      </c>
      <c r="M110" s="23" t="str">
        <f t="shared" si="148"/>
        <v/>
      </c>
      <c r="N110" s="23" t="str">
        <f t="shared" si="149"/>
        <v/>
      </c>
      <c r="O110" s="23" t="str">
        <f t="shared" si="150"/>
        <v/>
      </c>
      <c r="P110" s="23" t="str">
        <f t="shared" si="151"/>
        <v/>
      </c>
      <c r="Q110" s="23" t="str">
        <f t="shared" si="152"/>
        <v/>
      </c>
      <c r="R110" s="23" t="str">
        <f t="shared" si="153"/>
        <v/>
      </c>
      <c r="S110" s="23" t="str">
        <f t="shared" si="154"/>
        <v/>
      </c>
      <c r="T110" s="23" t="str">
        <f t="shared" si="155"/>
        <v/>
      </c>
      <c r="U110" s="23" t="str">
        <f t="shared" si="156"/>
        <v/>
      </c>
      <c r="V110" s="23" t="str">
        <f t="shared" si="157"/>
        <v/>
      </c>
      <c r="W110" s="23" t="str">
        <f t="shared" si="158"/>
        <v/>
      </c>
      <c r="X110" s="23" t="str">
        <f t="shared" si="159"/>
        <v/>
      </c>
      <c r="Y110" s="23" t="str">
        <f t="shared" si="160"/>
        <v/>
      </c>
      <c r="Z110" s="23" t="str">
        <f t="shared" si="161"/>
        <v/>
      </c>
      <c r="AA110" s="23" t="str">
        <f t="shared" si="162"/>
        <v/>
      </c>
      <c r="AB110" s="23" t="str">
        <f t="shared" si="163"/>
        <v/>
      </c>
      <c r="AC110" s="23" t="str">
        <f t="shared" si="164"/>
        <v/>
      </c>
      <c r="AD110" s="23" t="str">
        <f t="shared" si="165"/>
        <v/>
      </c>
      <c r="AE110" s="23" t="str">
        <f t="shared" si="166"/>
        <v/>
      </c>
      <c r="AF110" s="23" t="str">
        <f t="shared" si="167"/>
        <v/>
      </c>
      <c r="AG110" s="23" t="str">
        <f t="shared" si="168"/>
        <v/>
      </c>
      <c r="AH110" s="23" t="str">
        <f t="shared" si="169"/>
        <v/>
      </c>
      <c r="AI110" s="23" t="str">
        <f t="shared" si="170"/>
        <v/>
      </c>
      <c r="AJ110" s="23" t="str">
        <f t="shared" si="171"/>
        <v/>
      </c>
      <c r="AK110" s="23" t="str">
        <f t="shared" si="172"/>
        <v/>
      </c>
      <c r="AL110" s="23" t="str">
        <f t="shared" si="173"/>
        <v/>
      </c>
      <c r="AM110" s="23" t="str">
        <f t="shared" si="174"/>
        <v/>
      </c>
      <c r="AN110" s="23" t="str">
        <f t="shared" si="175"/>
        <v/>
      </c>
      <c r="AO110" s="23" t="str">
        <f t="shared" si="176"/>
        <v/>
      </c>
      <c r="AP110" s="23" t="str">
        <f t="shared" si="177"/>
        <v/>
      </c>
      <c r="AQ110" s="23" t="str">
        <f t="shared" si="178"/>
        <v/>
      </c>
      <c r="AR110" s="23" t="str">
        <f t="shared" si="179"/>
        <v/>
      </c>
      <c r="AS110" s="23" t="str">
        <f t="shared" si="180"/>
        <v/>
      </c>
      <c r="AT110" s="23" t="str">
        <f t="shared" si="181"/>
        <v/>
      </c>
      <c r="AU110" s="23" t="str">
        <f t="shared" si="182"/>
        <v/>
      </c>
      <c r="AV110" s="23" t="str">
        <f t="shared" si="183"/>
        <v/>
      </c>
      <c r="AW110" s="23" t="str">
        <f t="shared" si="184"/>
        <v/>
      </c>
      <c r="AX110" s="23" t="str">
        <f t="shared" si="185"/>
        <v/>
      </c>
      <c r="AY110" s="23" t="str">
        <f t="shared" si="186"/>
        <v/>
      </c>
      <c r="AZ110" s="23" t="str">
        <f t="shared" si="187"/>
        <v/>
      </c>
      <c r="BA110" s="23" t="str">
        <f t="shared" si="188"/>
        <v/>
      </c>
      <c r="BB110" s="23" t="str">
        <f t="shared" si="189"/>
        <v/>
      </c>
      <c r="BC110" s="23" t="str">
        <f t="shared" si="190"/>
        <v/>
      </c>
      <c r="BD110" s="23" t="str">
        <f t="shared" si="191"/>
        <v/>
      </c>
      <c r="BE110" s="23" t="str">
        <f t="shared" si="192"/>
        <v/>
      </c>
      <c r="BF110" s="23" t="str">
        <f t="shared" si="193"/>
        <v/>
      </c>
      <c r="BG110" s="23" t="str">
        <f t="shared" si="194"/>
        <v/>
      </c>
      <c r="BH110" s="23" t="str">
        <f t="shared" si="195"/>
        <v/>
      </c>
      <c r="BI110" s="23" t="str">
        <f t="shared" si="196"/>
        <v/>
      </c>
      <c r="BJ110" s="23" t="str">
        <f t="shared" si="197"/>
        <v/>
      </c>
      <c r="BK110" s="23" t="str">
        <f t="shared" si="198"/>
        <v/>
      </c>
      <c r="BL110" s="23" t="str">
        <f t="shared" si="199"/>
        <v/>
      </c>
      <c r="BM110" s="23" t="str">
        <f t="shared" si="200"/>
        <v/>
      </c>
      <c r="BN110" s="23" t="str">
        <f t="shared" si="201"/>
        <v/>
      </c>
      <c r="BO110" s="23" t="str">
        <f t="shared" si="202"/>
        <v/>
      </c>
      <c r="BP110" s="23" t="str">
        <f t="shared" si="203"/>
        <v/>
      </c>
      <c r="BQ110" s="23" t="str">
        <f t="shared" si="204"/>
        <v/>
      </c>
      <c r="BR110" s="23" t="str">
        <f t="shared" si="205"/>
        <v/>
      </c>
      <c r="BS110" s="23" t="str">
        <f t="shared" si="206"/>
        <v/>
      </c>
      <c r="BT110" s="23" t="str">
        <f t="shared" si="207"/>
        <v/>
      </c>
      <c r="BU110" s="23" t="str">
        <f t="shared" si="208"/>
        <v/>
      </c>
      <c r="BV110" s="23" t="str">
        <f t="shared" si="209"/>
        <v/>
      </c>
      <c r="BW110" s="23" t="str">
        <f t="shared" si="210"/>
        <v/>
      </c>
      <c r="BX110" s="23" t="str">
        <f t="shared" si="211"/>
        <v/>
      </c>
      <c r="BY110" s="23" t="str">
        <f t="shared" si="212"/>
        <v/>
      </c>
      <c r="BZ110" s="23" t="str">
        <f t="shared" si="213"/>
        <v/>
      </c>
      <c r="CA110" s="23" t="str">
        <f t="shared" si="214"/>
        <v/>
      </c>
      <c r="CB110" s="23" t="str">
        <f t="shared" si="215"/>
        <v/>
      </c>
      <c r="CC110" s="23" t="str">
        <f t="shared" si="216"/>
        <v/>
      </c>
      <c r="CD110" s="23" t="str">
        <f t="shared" si="217"/>
        <v/>
      </c>
      <c r="CE110" s="23" t="str">
        <f t="shared" si="218"/>
        <v/>
      </c>
      <c r="CF110" s="23" t="str">
        <f t="shared" si="219"/>
        <v/>
      </c>
      <c r="CG110" s="23" t="str">
        <f t="shared" si="220"/>
        <v/>
      </c>
      <c r="CH110" s="23" t="str">
        <f t="shared" si="221"/>
        <v/>
      </c>
      <c r="CI110" s="23" t="str">
        <f t="shared" si="222"/>
        <v/>
      </c>
      <c r="CJ110" s="23" t="str">
        <f t="shared" si="223"/>
        <v/>
      </c>
      <c r="CK110" s="23" t="str">
        <f t="shared" si="224"/>
        <v/>
      </c>
      <c r="CL110" s="23" t="str">
        <f t="shared" si="225"/>
        <v/>
      </c>
      <c r="CM110" s="23" t="str">
        <f t="shared" si="226"/>
        <v/>
      </c>
      <c r="CN110" s="23" t="str">
        <f t="shared" si="227"/>
        <v/>
      </c>
      <c r="CO110" s="23" t="str">
        <f t="shared" si="228"/>
        <v/>
      </c>
      <c r="CP110" s="23" t="str">
        <f t="shared" si="229"/>
        <v/>
      </c>
      <c r="CQ110" s="23" t="str">
        <f t="shared" si="230"/>
        <v/>
      </c>
      <c r="CR110" s="23" t="str">
        <f t="shared" si="231"/>
        <v/>
      </c>
      <c r="CS110" s="23" t="str">
        <f t="shared" si="232"/>
        <v/>
      </c>
      <c r="CT110" s="23" t="str">
        <f t="shared" si="233"/>
        <v/>
      </c>
      <c r="CU110" s="23" t="str">
        <f t="shared" si="234"/>
        <v/>
      </c>
      <c r="CV110" s="23" t="str">
        <f t="shared" si="235"/>
        <v/>
      </c>
      <c r="CW110" s="23" t="str">
        <f t="shared" si="236"/>
        <v/>
      </c>
      <c r="CX110" s="23" t="str">
        <f t="shared" si="237"/>
        <v/>
      </c>
      <c r="CY110" s="23" t="str">
        <f t="shared" si="238"/>
        <v/>
      </c>
      <c r="CZ110" s="23" t="str">
        <f t="shared" si="239"/>
        <v/>
      </c>
      <c r="DA110" s="23" t="str">
        <f t="shared" si="240"/>
        <v/>
      </c>
      <c r="DB110" s="23" t="str">
        <f t="shared" si="241"/>
        <v/>
      </c>
      <c r="DC110" s="23" t="e">
        <f t="shared" si="242"/>
        <v>#N/A</v>
      </c>
      <c r="DD110" s="23" t="str">
        <f t="shared" si="243"/>
        <v>00</v>
      </c>
      <c r="DE110" s="23" t="str">
        <f t="shared" si="244"/>
        <v>A</v>
      </c>
      <c r="DF110" s="23" t="e">
        <f t="shared" si="245"/>
        <v>#N/A</v>
      </c>
      <c r="DG110" s="23" t="str">
        <f t="shared" si="246"/>
        <v/>
      </c>
      <c r="DH110" s="23" t="str">
        <f t="shared" si="247"/>
        <v/>
      </c>
      <c r="DI110" s="23" t="str">
        <f t="shared" si="248"/>
        <v/>
      </c>
      <c r="DJ110" s="23" t="str">
        <f t="shared" si="249"/>
        <v/>
      </c>
      <c r="DK110" s="23" t="str">
        <f t="shared" si="250"/>
        <v>XXX</v>
      </c>
      <c r="DL110" s="23" t="str">
        <f t="shared" si="251"/>
        <v>XXX</v>
      </c>
      <c r="DM110" s="23" t="str">
        <f t="shared" si="252"/>
        <v>X</v>
      </c>
      <c r="DN110" s="23" t="str">
        <f t="shared" si="253"/>
        <v>X</v>
      </c>
      <c r="DO110" s="23" t="str">
        <f t="shared" si="254"/>
        <v>X</v>
      </c>
      <c r="DP110" s="23" t="str">
        <f t="shared" si="255"/>
        <v>X</v>
      </c>
      <c r="DQ110" s="23" t="str">
        <f t="shared" si="256"/>
        <v>X</v>
      </c>
      <c r="DR110" s="23" t="str">
        <f t="shared" si="257"/>
        <v>X</v>
      </c>
      <c r="DS110" s="23" t="str">
        <f t="shared" si="258"/>
        <v>0</v>
      </c>
      <c r="DT110" s="23" t="str">
        <f t="shared" si="259"/>
        <v>0</v>
      </c>
      <c r="DU110" s="23" t="str">
        <f t="shared" si="260"/>
        <v>A</v>
      </c>
      <c r="DV110" s="23" t="e">
        <f t="shared" si="261"/>
        <v>#N/A</v>
      </c>
      <c r="DW110" s="23" t="e">
        <f t="shared" si="262"/>
        <v>#N/A</v>
      </c>
      <c r="DX110" s="23" t="e">
        <f t="shared" si="263"/>
        <v>#N/A</v>
      </c>
      <c r="DY110" s="23" t="e">
        <f t="shared" si="264"/>
        <v>#N/A</v>
      </c>
      <c r="DZ110" s="23" t="e">
        <f t="shared" si="265"/>
        <v>#N/A</v>
      </c>
      <c r="EA110" s="23" t="e">
        <f t="shared" si="266"/>
        <v>#N/A</v>
      </c>
      <c r="EB110" s="23">
        <f t="shared" si="267"/>
        <v>25</v>
      </c>
      <c r="EC110" s="23">
        <f t="shared" si="268"/>
        <v>23</v>
      </c>
      <c r="ED110" s="23">
        <f t="shared" si="269"/>
        <v>25</v>
      </c>
      <c r="EE110" s="23">
        <f t="shared" si="270"/>
        <v>23</v>
      </c>
      <c r="EF110" s="23">
        <f t="shared" si="271"/>
        <v>25</v>
      </c>
      <c r="EG110" s="23">
        <f t="shared" si="272"/>
        <v>23</v>
      </c>
      <c r="EH110" s="23">
        <f t="shared" si="273"/>
        <v>1</v>
      </c>
      <c r="EI110" s="23">
        <f t="shared" si="274"/>
        <v>0</v>
      </c>
      <c r="EJ110" s="23">
        <f t="shared" si="275"/>
        <v>1</v>
      </c>
      <c r="EK110" s="23" t="e">
        <f t="shared" si="276"/>
        <v>#N/A</v>
      </c>
      <c r="EL110" s="23" t="e">
        <f t="shared" si="277"/>
        <v>#N/A</v>
      </c>
      <c r="EM110" s="23" t="e">
        <f t="shared" si="278"/>
        <v>#N/A</v>
      </c>
      <c r="EN110" s="23" t="e">
        <f t="shared" si="279"/>
        <v>#N/A</v>
      </c>
      <c r="EO110" s="23" t="e">
        <f t="shared" si="280"/>
        <v>#N/A</v>
      </c>
      <c r="EP110" s="23" t="e">
        <f t="shared" si="281"/>
        <v>#N/A</v>
      </c>
      <c r="EQ110" s="23" t="e">
        <f t="shared" si="282"/>
        <v>#N/A</v>
      </c>
      <c r="ER110" s="23" t="e">
        <f t="shared" si="283"/>
        <v>#N/A</v>
      </c>
    </row>
    <row r="111" spans="1:148" x14ac:dyDescent="0.25">
      <c r="A111" s="26"/>
      <c r="B111" s="26"/>
      <c r="C111" s="25"/>
      <c r="D111" s="2"/>
      <c r="E111" s="25"/>
      <c r="F111" s="25"/>
      <c r="G111" s="22" t="e">
        <f t="shared" si="142"/>
        <v>#N/A</v>
      </c>
      <c r="H111" s="23">
        <f t="shared" si="143"/>
        <v>1900</v>
      </c>
      <c r="I111" s="23">
        <f t="shared" si="144"/>
        <v>1</v>
      </c>
      <c r="J111" s="23">
        <f t="shared" si="145"/>
        <v>0</v>
      </c>
      <c r="K111" s="23" t="str">
        <f t="shared" si="146"/>
        <v/>
      </c>
      <c r="L111" s="23" t="str">
        <f t="shared" si="147"/>
        <v/>
      </c>
      <c r="M111" s="23" t="str">
        <f t="shared" si="148"/>
        <v/>
      </c>
      <c r="N111" s="23" t="str">
        <f t="shared" si="149"/>
        <v/>
      </c>
      <c r="O111" s="23" t="str">
        <f t="shared" si="150"/>
        <v/>
      </c>
      <c r="P111" s="23" t="str">
        <f t="shared" si="151"/>
        <v/>
      </c>
      <c r="Q111" s="23" t="str">
        <f t="shared" si="152"/>
        <v/>
      </c>
      <c r="R111" s="23" t="str">
        <f t="shared" si="153"/>
        <v/>
      </c>
      <c r="S111" s="23" t="str">
        <f t="shared" si="154"/>
        <v/>
      </c>
      <c r="T111" s="23" t="str">
        <f t="shared" si="155"/>
        <v/>
      </c>
      <c r="U111" s="23" t="str">
        <f t="shared" si="156"/>
        <v/>
      </c>
      <c r="V111" s="23" t="str">
        <f t="shared" si="157"/>
        <v/>
      </c>
      <c r="W111" s="23" t="str">
        <f t="shared" si="158"/>
        <v/>
      </c>
      <c r="X111" s="23" t="str">
        <f t="shared" si="159"/>
        <v/>
      </c>
      <c r="Y111" s="23" t="str">
        <f t="shared" si="160"/>
        <v/>
      </c>
      <c r="Z111" s="23" t="str">
        <f t="shared" si="161"/>
        <v/>
      </c>
      <c r="AA111" s="23" t="str">
        <f t="shared" si="162"/>
        <v/>
      </c>
      <c r="AB111" s="23" t="str">
        <f t="shared" si="163"/>
        <v/>
      </c>
      <c r="AC111" s="23" t="str">
        <f t="shared" si="164"/>
        <v/>
      </c>
      <c r="AD111" s="23" t="str">
        <f t="shared" si="165"/>
        <v/>
      </c>
      <c r="AE111" s="23" t="str">
        <f t="shared" si="166"/>
        <v/>
      </c>
      <c r="AF111" s="23" t="str">
        <f t="shared" si="167"/>
        <v/>
      </c>
      <c r="AG111" s="23" t="str">
        <f t="shared" si="168"/>
        <v/>
      </c>
      <c r="AH111" s="23" t="str">
        <f t="shared" si="169"/>
        <v/>
      </c>
      <c r="AI111" s="23" t="str">
        <f t="shared" si="170"/>
        <v/>
      </c>
      <c r="AJ111" s="23" t="str">
        <f t="shared" si="171"/>
        <v/>
      </c>
      <c r="AK111" s="23" t="str">
        <f t="shared" si="172"/>
        <v/>
      </c>
      <c r="AL111" s="23" t="str">
        <f t="shared" si="173"/>
        <v/>
      </c>
      <c r="AM111" s="23" t="str">
        <f t="shared" si="174"/>
        <v/>
      </c>
      <c r="AN111" s="23" t="str">
        <f t="shared" si="175"/>
        <v/>
      </c>
      <c r="AO111" s="23" t="str">
        <f t="shared" si="176"/>
        <v/>
      </c>
      <c r="AP111" s="23" t="str">
        <f t="shared" si="177"/>
        <v/>
      </c>
      <c r="AQ111" s="23" t="str">
        <f t="shared" si="178"/>
        <v/>
      </c>
      <c r="AR111" s="23" t="str">
        <f t="shared" si="179"/>
        <v/>
      </c>
      <c r="AS111" s="23" t="str">
        <f t="shared" si="180"/>
        <v/>
      </c>
      <c r="AT111" s="23" t="str">
        <f t="shared" si="181"/>
        <v/>
      </c>
      <c r="AU111" s="23" t="str">
        <f t="shared" si="182"/>
        <v/>
      </c>
      <c r="AV111" s="23" t="str">
        <f t="shared" si="183"/>
        <v/>
      </c>
      <c r="AW111" s="23" t="str">
        <f t="shared" si="184"/>
        <v/>
      </c>
      <c r="AX111" s="23" t="str">
        <f t="shared" si="185"/>
        <v/>
      </c>
      <c r="AY111" s="23" t="str">
        <f t="shared" si="186"/>
        <v/>
      </c>
      <c r="AZ111" s="23" t="str">
        <f t="shared" si="187"/>
        <v/>
      </c>
      <c r="BA111" s="23" t="str">
        <f t="shared" si="188"/>
        <v/>
      </c>
      <c r="BB111" s="23" t="str">
        <f t="shared" si="189"/>
        <v/>
      </c>
      <c r="BC111" s="23" t="str">
        <f t="shared" si="190"/>
        <v/>
      </c>
      <c r="BD111" s="23" t="str">
        <f t="shared" si="191"/>
        <v/>
      </c>
      <c r="BE111" s="23" t="str">
        <f t="shared" si="192"/>
        <v/>
      </c>
      <c r="BF111" s="23" t="str">
        <f t="shared" si="193"/>
        <v/>
      </c>
      <c r="BG111" s="23" t="str">
        <f t="shared" si="194"/>
        <v/>
      </c>
      <c r="BH111" s="23" t="str">
        <f t="shared" si="195"/>
        <v/>
      </c>
      <c r="BI111" s="23" t="str">
        <f t="shared" si="196"/>
        <v/>
      </c>
      <c r="BJ111" s="23" t="str">
        <f t="shared" si="197"/>
        <v/>
      </c>
      <c r="BK111" s="23" t="str">
        <f t="shared" si="198"/>
        <v/>
      </c>
      <c r="BL111" s="23" t="str">
        <f t="shared" si="199"/>
        <v/>
      </c>
      <c r="BM111" s="23" t="str">
        <f t="shared" si="200"/>
        <v/>
      </c>
      <c r="BN111" s="23" t="str">
        <f t="shared" si="201"/>
        <v/>
      </c>
      <c r="BO111" s="23" t="str">
        <f t="shared" si="202"/>
        <v/>
      </c>
      <c r="BP111" s="23" t="str">
        <f t="shared" si="203"/>
        <v/>
      </c>
      <c r="BQ111" s="23" t="str">
        <f t="shared" si="204"/>
        <v/>
      </c>
      <c r="BR111" s="23" t="str">
        <f t="shared" si="205"/>
        <v/>
      </c>
      <c r="BS111" s="23" t="str">
        <f t="shared" si="206"/>
        <v/>
      </c>
      <c r="BT111" s="23" t="str">
        <f t="shared" si="207"/>
        <v/>
      </c>
      <c r="BU111" s="23" t="str">
        <f t="shared" si="208"/>
        <v/>
      </c>
      <c r="BV111" s="23" t="str">
        <f t="shared" si="209"/>
        <v/>
      </c>
      <c r="BW111" s="23" t="str">
        <f t="shared" si="210"/>
        <v/>
      </c>
      <c r="BX111" s="23" t="str">
        <f t="shared" si="211"/>
        <v/>
      </c>
      <c r="BY111" s="23" t="str">
        <f t="shared" si="212"/>
        <v/>
      </c>
      <c r="BZ111" s="23" t="str">
        <f t="shared" si="213"/>
        <v/>
      </c>
      <c r="CA111" s="23" t="str">
        <f t="shared" si="214"/>
        <v/>
      </c>
      <c r="CB111" s="23" t="str">
        <f t="shared" si="215"/>
        <v/>
      </c>
      <c r="CC111" s="23" t="str">
        <f t="shared" si="216"/>
        <v/>
      </c>
      <c r="CD111" s="23" t="str">
        <f t="shared" si="217"/>
        <v/>
      </c>
      <c r="CE111" s="23" t="str">
        <f t="shared" si="218"/>
        <v/>
      </c>
      <c r="CF111" s="23" t="str">
        <f t="shared" si="219"/>
        <v/>
      </c>
      <c r="CG111" s="23" t="str">
        <f t="shared" si="220"/>
        <v/>
      </c>
      <c r="CH111" s="23" t="str">
        <f t="shared" si="221"/>
        <v/>
      </c>
      <c r="CI111" s="23" t="str">
        <f t="shared" si="222"/>
        <v/>
      </c>
      <c r="CJ111" s="23" t="str">
        <f t="shared" si="223"/>
        <v/>
      </c>
      <c r="CK111" s="23" t="str">
        <f t="shared" si="224"/>
        <v/>
      </c>
      <c r="CL111" s="23" t="str">
        <f t="shared" si="225"/>
        <v/>
      </c>
      <c r="CM111" s="23" t="str">
        <f t="shared" si="226"/>
        <v/>
      </c>
      <c r="CN111" s="23" t="str">
        <f t="shared" si="227"/>
        <v/>
      </c>
      <c r="CO111" s="23" t="str">
        <f t="shared" si="228"/>
        <v/>
      </c>
      <c r="CP111" s="23" t="str">
        <f t="shared" si="229"/>
        <v/>
      </c>
      <c r="CQ111" s="23" t="str">
        <f t="shared" si="230"/>
        <v/>
      </c>
      <c r="CR111" s="23" t="str">
        <f t="shared" si="231"/>
        <v/>
      </c>
      <c r="CS111" s="23" t="str">
        <f t="shared" si="232"/>
        <v/>
      </c>
      <c r="CT111" s="23" t="str">
        <f t="shared" si="233"/>
        <v/>
      </c>
      <c r="CU111" s="23" t="str">
        <f t="shared" si="234"/>
        <v/>
      </c>
      <c r="CV111" s="23" t="str">
        <f t="shared" si="235"/>
        <v/>
      </c>
      <c r="CW111" s="23" t="str">
        <f t="shared" si="236"/>
        <v/>
      </c>
      <c r="CX111" s="23" t="str">
        <f t="shared" si="237"/>
        <v/>
      </c>
      <c r="CY111" s="23" t="str">
        <f t="shared" si="238"/>
        <v/>
      </c>
      <c r="CZ111" s="23" t="str">
        <f t="shared" si="239"/>
        <v/>
      </c>
      <c r="DA111" s="23" t="str">
        <f t="shared" si="240"/>
        <v/>
      </c>
      <c r="DB111" s="23" t="str">
        <f t="shared" si="241"/>
        <v/>
      </c>
      <c r="DC111" s="23" t="e">
        <f t="shared" si="242"/>
        <v>#N/A</v>
      </c>
      <c r="DD111" s="23" t="str">
        <f t="shared" si="243"/>
        <v>00</v>
      </c>
      <c r="DE111" s="23" t="str">
        <f t="shared" si="244"/>
        <v>A</v>
      </c>
      <c r="DF111" s="23" t="e">
        <f t="shared" si="245"/>
        <v>#N/A</v>
      </c>
      <c r="DG111" s="23" t="str">
        <f t="shared" si="246"/>
        <v/>
      </c>
      <c r="DH111" s="23" t="str">
        <f t="shared" si="247"/>
        <v/>
      </c>
      <c r="DI111" s="23" t="str">
        <f t="shared" si="248"/>
        <v/>
      </c>
      <c r="DJ111" s="23" t="str">
        <f t="shared" si="249"/>
        <v/>
      </c>
      <c r="DK111" s="23" t="str">
        <f t="shared" si="250"/>
        <v>XXX</v>
      </c>
      <c r="DL111" s="23" t="str">
        <f t="shared" si="251"/>
        <v>XXX</v>
      </c>
      <c r="DM111" s="23" t="str">
        <f t="shared" si="252"/>
        <v>X</v>
      </c>
      <c r="DN111" s="23" t="str">
        <f t="shared" si="253"/>
        <v>X</v>
      </c>
      <c r="DO111" s="23" t="str">
        <f t="shared" si="254"/>
        <v>X</v>
      </c>
      <c r="DP111" s="23" t="str">
        <f t="shared" si="255"/>
        <v>X</v>
      </c>
      <c r="DQ111" s="23" t="str">
        <f t="shared" si="256"/>
        <v>X</v>
      </c>
      <c r="DR111" s="23" t="str">
        <f t="shared" si="257"/>
        <v>X</v>
      </c>
      <c r="DS111" s="23" t="str">
        <f t="shared" si="258"/>
        <v>0</v>
      </c>
      <c r="DT111" s="23" t="str">
        <f t="shared" si="259"/>
        <v>0</v>
      </c>
      <c r="DU111" s="23" t="str">
        <f t="shared" si="260"/>
        <v>A</v>
      </c>
      <c r="DV111" s="23" t="e">
        <f t="shared" si="261"/>
        <v>#N/A</v>
      </c>
      <c r="DW111" s="23" t="e">
        <f t="shared" si="262"/>
        <v>#N/A</v>
      </c>
      <c r="DX111" s="23" t="e">
        <f t="shared" si="263"/>
        <v>#N/A</v>
      </c>
      <c r="DY111" s="23" t="e">
        <f t="shared" si="264"/>
        <v>#N/A</v>
      </c>
      <c r="DZ111" s="23" t="e">
        <f t="shared" si="265"/>
        <v>#N/A</v>
      </c>
      <c r="EA111" s="23" t="e">
        <f t="shared" si="266"/>
        <v>#N/A</v>
      </c>
      <c r="EB111" s="23">
        <f t="shared" si="267"/>
        <v>25</v>
      </c>
      <c r="EC111" s="23">
        <f t="shared" si="268"/>
        <v>23</v>
      </c>
      <c r="ED111" s="23">
        <f t="shared" si="269"/>
        <v>25</v>
      </c>
      <c r="EE111" s="23">
        <f t="shared" si="270"/>
        <v>23</v>
      </c>
      <c r="EF111" s="23">
        <f t="shared" si="271"/>
        <v>25</v>
      </c>
      <c r="EG111" s="23">
        <f t="shared" si="272"/>
        <v>23</v>
      </c>
      <c r="EH111" s="23">
        <f t="shared" si="273"/>
        <v>1</v>
      </c>
      <c r="EI111" s="23">
        <f t="shared" si="274"/>
        <v>0</v>
      </c>
      <c r="EJ111" s="23">
        <f t="shared" si="275"/>
        <v>1</v>
      </c>
      <c r="EK111" s="23" t="e">
        <f t="shared" si="276"/>
        <v>#N/A</v>
      </c>
      <c r="EL111" s="23" t="e">
        <f t="shared" si="277"/>
        <v>#N/A</v>
      </c>
      <c r="EM111" s="23" t="e">
        <f t="shared" si="278"/>
        <v>#N/A</v>
      </c>
      <c r="EN111" s="23" t="e">
        <f t="shared" si="279"/>
        <v>#N/A</v>
      </c>
      <c r="EO111" s="23" t="e">
        <f t="shared" si="280"/>
        <v>#N/A</v>
      </c>
      <c r="EP111" s="23" t="e">
        <f t="shared" si="281"/>
        <v>#N/A</v>
      </c>
      <c r="EQ111" s="23" t="e">
        <f t="shared" si="282"/>
        <v>#N/A</v>
      </c>
      <c r="ER111" s="23" t="e">
        <f t="shared" si="283"/>
        <v>#N/A</v>
      </c>
    </row>
    <row r="112" spans="1:148" x14ac:dyDescent="0.25">
      <c r="A112" s="26"/>
      <c r="B112" s="26"/>
      <c r="C112" s="25"/>
      <c r="D112" s="2"/>
      <c r="E112" s="25"/>
      <c r="F112" s="25"/>
      <c r="G112" s="22" t="e">
        <f t="shared" si="142"/>
        <v>#N/A</v>
      </c>
      <c r="H112" s="23">
        <f t="shared" si="143"/>
        <v>1900</v>
      </c>
      <c r="I112" s="23">
        <f t="shared" si="144"/>
        <v>1</v>
      </c>
      <c r="J112" s="23">
        <f t="shared" si="145"/>
        <v>0</v>
      </c>
      <c r="K112" s="23" t="str">
        <f t="shared" si="146"/>
        <v/>
      </c>
      <c r="L112" s="23" t="str">
        <f t="shared" si="147"/>
        <v/>
      </c>
      <c r="M112" s="23" t="str">
        <f t="shared" si="148"/>
        <v/>
      </c>
      <c r="N112" s="23" t="str">
        <f t="shared" si="149"/>
        <v/>
      </c>
      <c r="O112" s="23" t="str">
        <f t="shared" si="150"/>
        <v/>
      </c>
      <c r="P112" s="23" t="str">
        <f t="shared" si="151"/>
        <v/>
      </c>
      <c r="Q112" s="23" t="str">
        <f t="shared" si="152"/>
        <v/>
      </c>
      <c r="R112" s="23" t="str">
        <f t="shared" si="153"/>
        <v/>
      </c>
      <c r="S112" s="23" t="str">
        <f t="shared" si="154"/>
        <v/>
      </c>
      <c r="T112" s="23" t="str">
        <f t="shared" si="155"/>
        <v/>
      </c>
      <c r="U112" s="23" t="str">
        <f t="shared" si="156"/>
        <v/>
      </c>
      <c r="V112" s="23" t="str">
        <f t="shared" si="157"/>
        <v/>
      </c>
      <c r="W112" s="23" t="str">
        <f t="shared" si="158"/>
        <v/>
      </c>
      <c r="X112" s="23" t="str">
        <f t="shared" si="159"/>
        <v/>
      </c>
      <c r="Y112" s="23" t="str">
        <f t="shared" si="160"/>
        <v/>
      </c>
      <c r="Z112" s="23" t="str">
        <f t="shared" si="161"/>
        <v/>
      </c>
      <c r="AA112" s="23" t="str">
        <f t="shared" si="162"/>
        <v/>
      </c>
      <c r="AB112" s="23" t="str">
        <f t="shared" si="163"/>
        <v/>
      </c>
      <c r="AC112" s="23" t="str">
        <f t="shared" si="164"/>
        <v/>
      </c>
      <c r="AD112" s="23" t="str">
        <f t="shared" si="165"/>
        <v/>
      </c>
      <c r="AE112" s="23" t="str">
        <f t="shared" si="166"/>
        <v/>
      </c>
      <c r="AF112" s="23" t="str">
        <f t="shared" si="167"/>
        <v/>
      </c>
      <c r="AG112" s="23" t="str">
        <f t="shared" si="168"/>
        <v/>
      </c>
      <c r="AH112" s="23" t="str">
        <f t="shared" si="169"/>
        <v/>
      </c>
      <c r="AI112" s="23" t="str">
        <f t="shared" si="170"/>
        <v/>
      </c>
      <c r="AJ112" s="23" t="str">
        <f t="shared" si="171"/>
        <v/>
      </c>
      <c r="AK112" s="23" t="str">
        <f t="shared" si="172"/>
        <v/>
      </c>
      <c r="AL112" s="23" t="str">
        <f t="shared" si="173"/>
        <v/>
      </c>
      <c r="AM112" s="23" t="str">
        <f t="shared" si="174"/>
        <v/>
      </c>
      <c r="AN112" s="23" t="str">
        <f t="shared" si="175"/>
        <v/>
      </c>
      <c r="AO112" s="23" t="str">
        <f t="shared" si="176"/>
        <v/>
      </c>
      <c r="AP112" s="23" t="str">
        <f t="shared" si="177"/>
        <v/>
      </c>
      <c r="AQ112" s="23" t="str">
        <f t="shared" si="178"/>
        <v/>
      </c>
      <c r="AR112" s="23" t="str">
        <f t="shared" si="179"/>
        <v/>
      </c>
      <c r="AS112" s="23" t="str">
        <f t="shared" si="180"/>
        <v/>
      </c>
      <c r="AT112" s="23" t="str">
        <f t="shared" si="181"/>
        <v/>
      </c>
      <c r="AU112" s="23" t="str">
        <f t="shared" si="182"/>
        <v/>
      </c>
      <c r="AV112" s="23" t="str">
        <f t="shared" si="183"/>
        <v/>
      </c>
      <c r="AW112" s="23" t="str">
        <f t="shared" si="184"/>
        <v/>
      </c>
      <c r="AX112" s="23" t="str">
        <f t="shared" si="185"/>
        <v/>
      </c>
      <c r="AY112" s="23" t="str">
        <f t="shared" si="186"/>
        <v/>
      </c>
      <c r="AZ112" s="23" t="str">
        <f t="shared" si="187"/>
        <v/>
      </c>
      <c r="BA112" s="23" t="str">
        <f t="shared" si="188"/>
        <v/>
      </c>
      <c r="BB112" s="23" t="str">
        <f t="shared" si="189"/>
        <v/>
      </c>
      <c r="BC112" s="23" t="str">
        <f t="shared" si="190"/>
        <v/>
      </c>
      <c r="BD112" s="23" t="str">
        <f t="shared" si="191"/>
        <v/>
      </c>
      <c r="BE112" s="23" t="str">
        <f t="shared" si="192"/>
        <v/>
      </c>
      <c r="BF112" s="23" t="str">
        <f t="shared" si="193"/>
        <v/>
      </c>
      <c r="BG112" s="23" t="str">
        <f t="shared" si="194"/>
        <v/>
      </c>
      <c r="BH112" s="23" t="str">
        <f t="shared" si="195"/>
        <v/>
      </c>
      <c r="BI112" s="23" t="str">
        <f t="shared" si="196"/>
        <v/>
      </c>
      <c r="BJ112" s="23" t="str">
        <f t="shared" si="197"/>
        <v/>
      </c>
      <c r="BK112" s="23" t="str">
        <f t="shared" si="198"/>
        <v/>
      </c>
      <c r="BL112" s="23" t="str">
        <f t="shared" si="199"/>
        <v/>
      </c>
      <c r="BM112" s="23" t="str">
        <f t="shared" si="200"/>
        <v/>
      </c>
      <c r="BN112" s="23" t="str">
        <f t="shared" si="201"/>
        <v/>
      </c>
      <c r="BO112" s="23" t="str">
        <f t="shared" si="202"/>
        <v/>
      </c>
      <c r="BP112" s="23" t="str">
        <f t="shared" si="203"/>
        <v/>
      </c>
      <c r="BQ112" s="23" t="str">
        <f t="shared" si="204"/>
        <v/>
      </c>
      <c r="BR112" s="23" t="str">
        <f t="shared" si="205"/>
        <v/>
      </c>
      <c r="BS112" s="23" t="str">
        <f t="shared" si="206"/>
        <v/>
      </c>
      <c r="BT112" s="23" t="str">
        <f t="shared" si="207"/>
        <v/>
      </c>
      <c r="BU112" s="23" t="str">
        <f t="shared" si="208"/>
        <v/>
      </c>
      <c r="BV112" s="23" t="str">
        <f t="shared" si="209"/>
        <v/>
      </c>
      <c r="BW112" s="23" t="str">
        <f t="shared" si="210"/>
        <v/>
      </c>
      <c r="BX112" s="23" t="str">
        <f t="shared" si="211"/>
        <v/>
      </c>
      <c r="BY112" s="23" t="str">
        <f t="shared" si="212"/>
        <v/>
      </c>
      <c r="BZ112" s="23" t="str">
        <f t="shared" si="213"/>
        <v/>
      </c>
      <c r="CA112" s="23" t="str">
        <f t="shared" si="214"/>
        <v/>
      </c>
      <c r="CB112" s="23" t="str">
        <f t="shared" si="215"/>
        <v/>
      </c>
      <c r="CC112" s="23" t="str">
        <f t="shared" si="216"/>
        <v/>
      </c>
      <c r="CD112" s="23" t="str">
        <f t="shared" si="217"/>
        <v/>
      </c>
      <c r="CE112" s="23" t="str">
        <f t="shared" si="218"/>
        <v/>
      </c>
      <c r="CF112" s="23" t="str">
        <f t="shared" si="219"/>
        <v/>
      </c>
      <c r="CG112" s="23" t="str">
        <f t="shared" si="220"/>
        <v/>
      </c>
      <c r="CH112" s="23" t="str">
        <f t="shared" si="221"/>
        <v/>
      </c>
      <c r="CI112" s="23" t="str">
        <f t="shared" si="222"/>
        <v/>
      </c>
      <c r="CJ112" s="23" t="str">
        <f t="shared" si="223"/>
        <v/>
      </c>
      <c r="CK112" s="23" t="str">
        <f t="shared" si="224"/>
        <v/>
      </c>
      <c r="CL112" s="23" t="str">
        <f t="shared" si="225"/>
        <v/>
      </c>
      <c r="CM112" s="23" t="str">
        <f t="shared" si="226"/>
        <v/>
      </c>
      <c r="CN112" s="23" t="str">
        <f t="shared" si="227"/>
        <v/>
      </c>
      <c r="CO112" s="23" t="str">
        <f t="shared" si="228"/>
        <v/>
      </c>
      <c r="CP112" s="23" t="str">
        <f t="shared" si="229"/>
        <v/>
      </c>
      <c r="CQ112" s="23" t="str">
        <f t="shared" si="230"/>
        <v/>
      </c>
      <c r="CR112" s="23" t="str">
        <f t="shared" si="231"/>
        <v/>
      </c>
      <c r="CS112" s="23" t="str">
        <f t="shared" si="232"/>
        <v/>
      </c>
      <c r="CT112" s="23" t="str">
        <f t="shared" si="233"/>
        <v/>
      </c>
      <c r="CU112" s="23" t="str">
        <f t="shared" si="234"/>
        <v/>
      </c>
      <c r="CV112" s="23" t="str">
        <f t="shared" si="235"/>
        <v/>
      </c>
      <c r="CW112" s="23" t="str">
        <f t="shared" si="236"/>
        <v/>
      </c>
      <c r="CX112" s="23" t="str">
        <f t="shared" si="237"/>
        <v/>
      </c>
      <c r="CY112" s="23" t="str">
        <f t="shared" si="238"/>
        <v/>
      </c>
      <c r="CZ112" s="23" t="str">
        <f t="shared" si="239"/>
        <v/>
      </c>
      <c r="DA112" s="23" t="str">
        <f t="shared" si="240"/>
        <v/>
      </c>
      <c r="DB112" s="23" t="str">
        <f t="shared" si="241"/>
        <v/>
      </c>
      <c r="DC112" s="23" t="e">
        <f t="shared" si="242"/>
        <v>#N/A</v>
      </c>
      <c r="DD112" s="23" t="str">
        <f t="shared" si="243"/>
        <v>00</v>
      </c>
      <c r="DE112" s="23" t="str">
        <f t="shared" si="244"/>
        <v>A</v>
      </c>
      <c r="DF112" s="23" t="e">
        <f t="shared" si="245"/>
        <v>#N/A</v>
      </c>
      <c r="DG112" s="23" t="str">
        <f t="shared" si="246"/>
        <v/>
      </c>
      <c r="DH112" s="23" t="str">
        <f t="shared" si="247"/>
        <v/>
      </c>
      <c r="DI112" s="23" t="str">
        <f t="shared" si="248"/>
        <v/>
      </c>
      <c r="DJ112" s="23" t="str">
        <f t="shared" si="249"/>
        <v/>
      </c>
      <c r="DK112" s="23" t="str">
        <f t="shared" si="250"/>
        <v>XXX</v>
      </c>
      <c r="DL112" s="23" t="str">
        <f t="shared" si="251"/>
        <v>XXX</v>
      </c>
      <c r="DM112" s="23" t="str">
        <f t="shared" si="252"/>
        <v>X</v>
      </c>
      <c r="DN112" s="23" t="str">
        <f t="shared" si="253"/>
        <v>X</v>
      </c>
      <c r="DO112" s="23" t="str">
        <f t="shared" si="254"/>
        <v>X</v>
      </c>
      <c r="DP112" s="23" t="str">
        <f t="shared" si="255"/>
        <v>X</v>
      </c>
      <c r="DQ112" s="23" t="str">
        <f t="shared" si="256"/>
        <v>X</v>
      </c>
      <c r="DR112" s="23" t="str">
        <f t="shared" si="257"/>
        <v>X</v>
      </c>
      <c r="DS112" s="23" t="str">
        <f t="shared" si="258"/>
        <v>0</v>
      </c>
      <c r="DT112" s="23" t="str">
        <f t="shared" si="259"/>
        <v>0</v>
      </c>
      <c r="DU112" s="23" t="str">
        <f t="shared" si="260"/>
        <v>A</v>
      </c>
      <c r="DV112" s="23" t="e">
        <f t="shared" si="261"/>
        <v>#N/A</v>
      </c>
      <c r="DW112" s="23" t="e">
        <f t="shared" si="262"/>
        <v>#N/A</v>
      </c>
      <c r="DX112" s="23" t="e">
        <f t="shared" si="263"/>
        <v>#N/A</v>
      </c>
      <c r="DY112" s="23" t="e">
        <f t="shared" si="264"/>
        <v>#N/A</v>
      </c>
      <c r="DZ112" s="23" t="e">
        <f t="shared" si="265"/>
        <v>#N/A</v>
      </c>
      <c r="EA112" s="23" t="e">
        <f t="shared" si="266"/>
        <v>#N/A</v>
      </c>
      <c r="EB112" s="23">
        <f t="shared" si="267"/>
        <v>25</v>
      </c>
      <c r="EC112" s="23">
        <f t="shared" si="268"/>
        <v>23</v>
      </c>
      <c r="ED112" s="23">
        <f t="shared" si="269"/>
        <v>25</v>
      </c>
      <c r="EE112" s="23">
        <f t="shared" si="270"/>
        <v>23</v>
      </c>
      <c r="EF112" s="23">
        <f t="shared" si="271"/>
        <v>25</v>
      </c>
      <c r="EG112" s="23">
        <f t="shared" si="272"/>
        <v>23</v>
      </c>
      <c r="EH112" s="23">
        <f t="shared" si="273"/>
        <v>1</v>
      </c>
      <c r="EI112" s="23">
        <f t="shared" si="274"/>
        <v>0</v>
      </c>
      <c r="EJ112" s="23">
        <f t="shared" si="275"/>
        <v>1</v>
      </c>
      <c r="EK112" s="23" t="e">
        <f t="shared" si="276"/>
        <v>#N/A</v>
      </c>
      <c r="EL112" s="23" t="e">
        <f t="shared" si="277"/>
        <v>#N/A</v>
      </c>
      <c r="EM112" s="23" t="e">
        <f t="shared" si="278"/>
        <v>#N/A</v>
      </c>
      <c r="EN112" s="23" t="e">
        <f t="shared" si="279"/>
        <v>#N/A</v>
      </c>
      <c r="EO112" s="23" t="e">
        <f t="shared" si="280"/>
        <v>#N/A</v>
      </c>
      <c r="EP112" s="23" t="e">
        <f t="shared" si="281"/>
        <v>#N/A</v>
      </c>
      <c r="EQ112" s="23" t="e">
        <f t="shared" si="282"/>
        <v>#N/A</v>
      </c>
      <c r="ER112" s="23" t="e">
        <f t="shared" si="283"/>
        <v>#N/A</v>
      </c>
    </row>
    <row r="113" spans="1:148" x14ac:dyDescent="0.25">
      <c r="A113" s="26"/>
      <c r="B113" s="26"/>
      <c r="C113" s="25"/>
      <c r="D113" s="2"/>
      <c r="E113" s="25"/>
      <c r="F113" s="25"/>
      <c r="G113" s="22" t="e">
        <f t="shared" si="142"/>
        <v>#N/A</v>
      </c>
      <c r="H113" s="23">
        <f t="shared" si="143"/>
        <v>1900</v>
      </c>
      <c r="I113" s="23">
        <f t="shared" si="144"/>
        <v>1</v>
      </c>
      <c r="J113" s="23">
        <f t="shared" si="145"/>
        <v>0</v>
      </c>
      <c r="K113" s="23" t="str">
        <f t="shared" si="146"/>
        <v/>
      </c>
      <c r="L113" s="23" t="str">
        <f t="shared" si="147"/>
        <v/>
      </c>
      <c r="M113" s="23" t="str">
        <f t="shared" si="148"/>
        <v/>
      </c>
      <c r="N113" s="23" t="str">
        <f t="shared" si="149"/>
        <v/>
      </c>
      <c r="O113" s="23" t="str">
        <f t="shared" si="150"/>
        <v/>
      </c>
      <c r="P113" s="23" t="str">
        <f t="shared" si="151"/>
        <v/>
      </c>
      <c r="Q113" s="23" t="str">
        <f t="shared" si="152"/>
        <v/>
      </c>
      <c r="R113" s="23" t="str">
        <f t="shared" si="153"/>
        <v/>
      </c>
      <c r="S113" s="23" t="str">
        <f t="shared" si="154"/>
        <v/>
      </c>
      <c r="T113" s="23" t="str">
        <f t="shared" si="155"/>
        <v/>
      </c>
      <c r="U113" s="23" t="str">
        <f t="shared" si="156"/>
        <v/>
      </c>
      <c r="V113" s="23" t="str">
        <f t="shared" si="157"/>
        <v/>
      </c>
      <c r="W113" s="23" t="str">
        <f t="shared" si="158"/>
        <v/>
      </c>
      <c r="X113" s="23" t="str">
        <f t="shared" si="159"/>
        <v/>
      </c>
      <c r="Y113" s="23" t="str">
        <f t="shared" si="160"/>
        <v/>
      </c>
      <c r="Z113" s="23" t="str">
        <f t="shared" si="161"/>
        <v/>
      </c>
      <c r="AA113" s="23" t="str">
        <f t="shared" si="162"/>
        <v/>
      </c>
      <c r="AB113" s="23" t="str">
        <f t="shared" si="163"/>
        <v/>
      </c>
      <c r="AC113" s="23" t="str">
        <f t="shared" si="164"/>
        <v/>
      </c>
      <c r="AD113" s="23" t="str">
        <f t="shared" si="165"/>
        <v/>
      </c>
      <c r="AE113" s="23" t="str">
        <f t="shared" si="166"/>
        <v/>
      </c>
      <c r="AF113" s="23" t="str">
        <f t="shared" si="167"/>
        <v/>
      </c>
      <c r="AG113" s="23" t="str">
        <f t="shared" si="168"/>
        <v/>
      </c>
      <c r="AH113" s="23" t="str">
        <f t="shared" si="169"/>
        <v/>
      </c>
      <c r="AI113" s="23" t="str">
        <f t="shared" si="170"/>
        <v/>
      </c>
      <c r="AJ113" s="23" t="str">
        <f t="shared" si="171"/>
        <v/>
      </c>
      <c r="AK113" s="23" t="str">
        <f t="shared" si="172"/>
        <v/>
      </c>
      <c r="AL113" s="23" t="str">
        <f t="shared" si="173"/>
        <v/>
      </c>
      <c r="AM113" s="23" t="str">
        <f t="shared" si="174"/>
        <v/>
      </c>
      <c r="AN113" s="23" t="str">
        <f t="shared" si="175"/>
        <v/>
      </c>
      <c r="AO113" s="23" t="str">
        <f t="shared" si="176"/>
        <v/>
      </c>
      <c r="AP113" s="23" t="str">
        <f t="shared" si="177"/>
        <v/>
      </c>
      <c r="AQ113" s="23" t="str">
        <f t="shared" si="178"/>
        <v/>
      </c>
      <c r="AR113" s="23" t="str">
        <f t="shared" si="179"/>
        <v/>
      </c>
      <c r="AS113" s="23" t="str">
        <f t="shared" si="180"/>
        <v/>
      </c>
      <c r="AT113" s="23" t="str">
        <f t="shared" si="181"/>
        <v/>
      </c>
      <c r="AU113" s="23" t="str">
        <f t="shared" si="182"/>
        <v/>
      </c>
      <c r="AV113" s="23" t="str">
        <f t="shared" si="183"/>
        <v/>
      </c>
      <c r="AW113" s="23" t="str">
        <f t="shared" si="184"/>
        <v/>
      </c>
      <c r="AX113" s="23" t="str">
        <f t="shared" si="185"/>
        <v/>
      </c>
      <c r="AY113" s="23" t="str">
        <f t="shared" si="186"/>
        <v/>
      </c>
      <c r="AZ113" s="23" t="str">
        <f t="shared" si="187"/>
        <v/>
      </c>
      <c r="BA113" s="23" t="str">
        <f t="shared" si="188"/>
        <v/>
      </c>
      <c r="BB113" s="23" t="str">
        <f t="shared" si="189"/>
        <v/>
      </c>
      <c r="BC113" s="23" t="str">
        <f t="shared" si="190"/>
        <v/>
      </c>
      <c r="BD113" s="23" t="str">
        <f t="shared" si="191"/>
        <v/>
      </c>
      <c r="BE113" s="23" t="str">
        <f t="shared" si="192"/>
        <v/>
      </c>
      <c r="BF113" s="23" t="str">
        <f t="shared" si="193"/>
        <v/>
      </c>
      <c r="BG113" s="23" t="str">
        <f t="shared" si="194"/>
        <v/>
      </c>
      <c r="BH113" s="23" t="str">
        <f t="shared" si="195"/>
        <v/>
      </c>
      <c r="BI113" s="23" t="str">
        <f t="shared" si="196"/>
        <v/>
      </c>
      <c r="BJ113" s="23" t="str">
        <f t="shared" si="197"/>
        <v/>
      </c>
      <c r="BK113" s="23" t="str">
        <f t="shared" si="198"/>
        <v/>
      </c>
      <c r="BL113" s="23" t="str">
        <f t="shared" si="199"/>
        <v/>
      </c>
      <c r="BM113" s="23" t="str">
        <f t="shared" si="200"/>
        <v/>
      </c>
      <c r="BN113" s="23" t="str">
        <f t="shared" si="201"/>
        <v/>
      </c>
      <c r="BO113" s="23" t="str">
        <f t="shared" si="202"/>
        <v/>
      </c>
      <c r="BP113" s="23" t="str">
        <f t="shared" si="203"/>
        <v/>
      </c>
      <c r="BQ113" s="23" t="str">
        <f t="shared" si="204"/>
        <v/>
      </c>
      <c r="BR113" s="23" t="str">
        <f t="shared" si="205"/>
        <v/>
      </c>
      <c r="BS113" s="23" t="str">
        <f t="shared" si="206"/>
        <v/>
      </c>
      <c r="BT113" s="23" t="str">
        <f t="shared" si="207"/>
        <v/>
      </c>
      <c r="BU113" s="23" t="str">
        <f t="shared" si="208"/>
        <v/>
      </c>
      <c r="BV113" s="23" t="str">
        <f t="shared" si="209"/>
        <v/>
      </c>
      <c r="BW113" s="23" t="str">
        <f t="shared" si="210"/>
        <v/>
      </c>
      <c r="BX113" s="23" t="str">
        <f t="shared" si="211"/>
        <v/>
      </c>
      <c r="BY113" s="23" t="str">
        <f t="shared" si="212"/>
        <v/>
      </c>
      <c r="BZ113" s="23" t="str">
        <f t="shared" si="213"/>
        <v/>
      </c>
      <c r="CA113" s="23" t="str">
        <f t="shared" si="214"/>
        <v/>
      </c>
      <c r="CB113" s="23" t="str">
        <f t="shared" si="215"/>
        <v/>
      </c>
      <c r="CC113" s="23" t="str">
        <f t="shared" si="216"/>
        <v/>
      </c>
      <c r="CD113" s="23" t="str">
        <f t="shared" si="217"/>
        <v/>
      </c>
      <c r="CE113" s="23" t="str">
        <f t="shared" si="218"/>
        <v/>
      </c>
      <c r="CF113" s="23" t="str">
        <f t="shared" si="219"/>
        <v/>
      </c>
      <c r="CG113" s="23" t="str">
        <f t="shared" si="220"/>
        <v/>
      </c>
      <c r="CH113" s="23" t="str">
        <f t="shared" si="221"/>
        <v/>
      </c>
      <c r="CI113" s="23" t="str">
        <f t="shared" si="222"/>
        <v/>
      </c>
      <c r="CJ113" s="23" t="str">
        <f t="shared" si="223"/>
        <v/>
      </c>
      <c r="CK113" s="23" t="str">
        <f t="shared" si="224"/>
        <v/>
      </c>
      <c r="CL113" s="23" t="str">
        <f t="shared" si="225"/>
        <v/>
      </c>
      <c r="CM113" s="23" t="str">
        <f t="shared" si="226"/>
        <v/>
      </c>
      <c r="CN113" s="23" t="str">
        <f t="shared" si="227"/>
        <v/>
      </c>
      <c r="CO113" s="23" t="str">
        <f t="shared" si="228"/>
        <v/>
      </c>
      <c r="CP113" s="23" t="str">
        <f t="shared" si="229"/>
        <v/>
      </c>
      <c r="CQ113" s="23" t="str">
        <f t="shared" si="230"/>
        <v/>
      </c>
      <c r="CR113" s="23" t="str">
        <f t="shared" si="231"/>
        <v/>
      </c>
      <c r="CS113" s="23" t="str">
        <f t="shared" si="232"/>
        <v/>
      </c>
      <c r="CT113" s="23" t="str">
        <f t="shared" si="233"/>
        <v/>
      </c>
      <c r="CU113" s="23" t="str">
        <f t="shared" si="234"/>
        <v/>
      </c>
      <c r="CV113" s="23" t="str">
        <f t="shared" si="235"/>
        <v/>
      </c>
      <c r="CW113" s="23" t="str">
        <f t="shared" si="236"/>
        <v/>
      </c>
      <c r="CX113" s="23" t="str">
        <f t="shared" si="237"/>
        <v/>
      </c>
      <c r="CY113" s="23" t="str">
        <f t="shared" si="238"/>
        <v/>
      </c>
      <c r="CZ113" s="23" t="str">
        <f t="shared" si="239"/>
        <v/>
      </c>
      <c r="DA113" s="23" t="str">
        <f t="shared" si="240"/>
        <v/>
      </c>
      <c r="DB113" s="23" t="str">
        <f t="shared" si="241"/>
        <v/>
      </c>
      <c r="DC113" s="23" t="e">
        <f t="shared" si="242"/>
        <v>#N/A</v>
      </c>
      <c r="DD113" s="23" t="str">
        <f t="shared" si="243"/>
        <v>00</v>
      </c>
      <c r="DE113" s="23" t="str">
        <f t="shared" si="244"/>
        <v>A</v>
      </c>
      <c r="DF113" s="23" t="e">
        <f t="shared" si="245"/>
        <v>#N/A</v>
      </c>
      <c r="DG113" s="23" t="str">
        <f t="shared" si="246"/>
        <v/>
      </c>
      <c r="DH113" s="23" t="str">
        <f t="shared" si="247"/>
        <v/>
      </c>
      <c r="DI113" s="23" t="str">
        <f t="shared" si="248"/>
        <v/>
      </c>
      <c r="DJ113" s="23" t="str">
        <f t="shared" si="249"/>
        <v/>
      </c>
      <c r="DK113" s="23" t="str">
        <f t="shared" si="250"/>
        <v>XXX</v>
      </c>
      <c r="DL113" s="23" t="str">
        <f t="shared" si="251"/>
        <v>XXX</v>
      </c>
      <c r="DM113" s="23" t="str">
        <f t="shared" si="252"/>
        <v>X</v>
      </c>
      <c r="DN113" s="23" t="str">
        <f t="shared" si="253"/>
        <v>X</v>
      </c>
      <c r="DO113" s="23" t="str">
        <f t="shared" si="254"/>
        <v>X</v>
      </c>
      <c r="DP113" s="23" t="str">
        <f t="shared" si="255"/>
        <v>X</v>
      </c>
      <c r="DQ113" s="23" t="str">
        <f t="shared" si="256"/>
        <v>X</v>
      </c>
      <c r="DR113" s="23" t="str">
        <f t="shared" si="257"/>
        <v>X</v>
      </c>
      <c r="DS113" s="23" t="str">
        <f t="shared" si="258"/>
        <v>0</v>
      </c>
      <c r="DT113" s="23" t="str">
        <f t="shared" si="259"/>
        <v>0</v>
      </c>
      <c r="DU113" s="23" t="str">
        <f t="shared" si="260"/>
        <v>A</v>
      </c>
      <c r="DV113" s="23" t="e">
        <f t="shared" si="261"/>
        <v>#N/A</v>
      </c>
      <c r="DW113" s="23" t="e">
        <f t="shared" si="262"/>
        <v>#N/A</v>
      </c>
      <c r="DX113" s="23" t="e">
        <f t="shared" si="263"/>
        <v>#N/A</v>
      </c>
      <c r="DY113" s="23" t="e">
        <f t="shared" si="264"/>
        <v>#N/A</v>
      </c>
      <c r="DZ113" s="23" t="e">
        <f t="shared" si="265"/>
        <v>#N/A</v>
      </c>
      <c r="EA113" s="23" t="e">
        <f t="shared" si="266"/>
        <v>#N/A</v>
      </c>
      <c r="EB113" s="23">
        <f t="shared" si="267"/>
        <v>25</v>
      </c>
      <c r="EC113" s="23">
        <f t="shared" si="268"/>
        <v>23</v>
      </c>
      <c r="ED113" s="23">
        <f t="shared" si="269"/>
        <v>25</v>
      </c>
      <c r="EE113" s="23">
        <f t="shared" si="270"/>
        <v>23</v>
      </c>
      <c r="EF113" s="23">
        <f t="shared" si="271"/>
        <v>25</v>
      </c>
      <c r="EG113" s="23">
        <f t="shared" si="272"/>
        <v>23</v>
      </c>
      <c r="EH113" s="23">
        <f t="shared" si="273"/>
        <v>1</v>
      </c>
      <c r="EI113" s="23">
        <f t="shared" si="274"/>
        <v>0</v>
      </c>
      <c r="EJ113" s="23">
        <f t="shared" si="275"/>
        <v>1</v>
      </c>
      <c r="EK113" s="23" t="e">
        <f t="shared" si="276"/>
        <v>#N/A</v>
      </c>
      <c r="EL113" s="23" t="e">
        <f t="shared" si="277"/>
        <v>#N/A</v>
      </c>
      <c r="EM113" s="23" t="e">
        <f t="shared" si="278"/>
        <v>#N/A</v>
      </c>
      <c r="EN113" s="23" t="e">
        <f t="shared" si="279"/>
        <v>#N/A</v>
      </c>
      <c r="EO113" s="23" t="e">
        <f t="shared" si="280"/>
        <v>#N/A</v>
      </c>
      <c r="EP113" s="23" t="e">
        <f t="shared" si="281"/>
        <v>#N/A</v>
      </c>
      <c r="EQ113" s="23" t="e">
        <f t="shared" si="282"/>
        <v>#N/A</v>
      </c>
      <c r="ER113" s="23" t="e">
        <f t="shared" si="283"/>
        <v>#N/A</v>
      </c>
    </row>
    <row r="114" spans="1:148" x14ac:dyDescent="0.25">
      <c r="A114" s="26"/>
      <c r="B114" s="26"/>
      <c r="C114" s="25"/>
      <c r="D114" s="2"/>
      <c r="E114" s="25"/>
      <c r="F114" s="25"/>
      <c r="G114" s="22" t="e">
        <f t="shared" si="142"/>
        <v>#N/A</v>
      </c>
      <c r="H114" s="23">
        <f t="shared" si="143"/>
        <v>1900</v>
      </c>
      <c r="I114" s="23">
        <f t="shared" si="144"/>
        <v>1</v>
      </c>
      <c r="J114" s="23">
        <f t="shared" si="145"/>
        <v>0</v>
      </c>
      <c r="K114" s="23" t="str">
        <f t="shared" si="146"/>
        <v/>
      </c>
      <c r="L114" s="23" t="str">
        <f t="shared" si="147"/>
        <v/>
      </c>
      <c r="M114" s="23" t="str">
        <f t="shared" si="148"/>
        <v/>
      </c>
      <c r="N114" s="23" t="str">
        <f t="shared" si="149"/>
        <v/>
      </c>
      <c r="O114" s="23" t="str">
        <f t="shared" si="150"/>
        <v/>
      </c>
      <c r="P114" s="23" t="str">
        <f t="shared" si="151"/>
        <v/>
      </c>
      <c r="Q114" s="23" t="str">
        <f t="shared" si="152"/>
        <v/>
      </c>
      <c r="R114" s="23" t="str">
        <f t="shared" si="153"/>
        <v/>
      </c>
      <c r="S114" s="23" t="str">
        <f t="shared" si="154"/>
        <v/>
      </c>
      <c r="T114" s="23" t="str">
        <f t="shared" si="155"/>
        <v/>
      </c>
      <c r="U114" s="23" t="str">
        <f t="shared" si="156"/>
        <v/>
      </c>
      <c r="V114" s="23" t="str">
        <f t="shared" si="157"/>
        <v/>
      </c>
      <c r="W114" s="23" t="str">
        <f t="shared" si="158"/>
        <v/>
      </c>
      <c r="X114" s="23" t="str">
        <f t="shared" si="159"/>
        <v/>
      </c>
      <c r="Y114" s="23" t="str">
        <f t="shared" si="160"/>
        <v/>
      </c>
      <c r="Z114" s="23" t="str">
        <f t="shared" si="161"/>
        <v/>
      </c>
      <c r="AA114" s="23" t="str">
        <f t="shared" si="162"/>
        <v/>
      </c>
      <c r="AB114" s="23" t="str">
        <f t="shared" si="163"/>
        <v/>
      </c>
      <c r="AC114" s="23" t="str">
        <f t="shared" si="164"/>
        <v/>
      </c>
      <c r="AD114" s="23" t="str">
        <f t="shared" si="165"/>
        <v/>
      </c>
      <c r="AE114" s="23" t="str">
        <f t="shared" si="166"/>
        <v/>
      </c>
      <c r="AF114" s="23" t="str">
        <f t="shared" si="167"/>
        <v/>
      </c>
      <c r="AG114" s="23" t="str">
        <f t="shared" si="168"/>
        <v/>
      </c>
      <c r="AH114" s="23" t="str">
        <f t="shared" si="169"/>
        <v/>
      </c>
      <c r="AI114" s="23" t="str">
        <f t="shared" si="170"/>
        <v/>
      </c>
      <c r="AJ114" s="23" t="str">
        <f t="shared" si="171"/>
        <v/>
      </c>
      <c r="AK114" s="23" t="str">
        <f t="shared" si="172"/>
        <v/>
      </c>
      <c r="AL114" s="23" t="str">
        <f t="shared" si="173"/>
        <v/>
      </c>
      <c r="AM114" s="23" t="str">
        <f t="shared" si="174"/>
        <v/>
      </c>
      <c r="AN114" s="23" t="str">
        <f t="shared" si="175"/>
        <v/>
      </c>
      <c r="AO114" s="23" t="str">
        <f t="shared" si="176"/>
        <v/>
      </c>
      <c r="AP114" s="23" t="str">
        <f t="shared" si="177"/>
        <v/>
      </c>
      <c r="AQ114" s="23" t="str">
        <f t="shared" si="178"/>
        <v/>
      </c>
      <c r="AR114" s="23" t="str">
        <f t="shared" si="179"/>
        <v/>
      </c>
      <c r="AS114" s="23" t="str">
        <f t="shared" si="180"/>
        <v/>
      </c>
      <c r="AT114" s="23" t="str">
        <f t="shared" si="181"/>
        <v/>
      </c>
      <c r="AU114" s="23" t="str">
        <f t="shared" si="182"/>
        <v/>
      </c>
      <c r="AV114" s="23" t="str">
        <f t="shared" si="183"/>
        <v/>
      </c>
      <c r="AW114" s="23" t="str">
        <f t="shared" si="184"/>
        <v/>
      </c>
      <c r="AX114" s="23" t="str">
        <f t="shared" si="185"/>
        <v/>
      </c>
      <c r="AY114" s="23" t="str">
        <f t="shared" si="186"/>
        <v/>
      </c>
      <c r="AZ114" s="23" t="str">
        <f t="shared" si="187"/>
        <v/>
      </c>
      <c r="BA114" s="23" t="str">
        <f t="shared" si="188"/>
        <v/>
      </c>
      <c r="BB114" s="23" t="str">
        <f t="shared" si="189"/>
        <v/>
      </c>
      <c r="BC114" s="23" t="str">
        <f t="shared" si="190"/>
        <v/>
      </c>
      <c r="BD114" s="23" t="str">
        <f t="shared" si="191"/>
        <v/>
      </c>
      <c r="BE114" s="23" t="str">
        <f t="shared" si="192"/>
        <v/>
      </c>
      <c r="BF114" s="23" t="str">
        <f t="shared" si="193"/>
        <v/>
      </c>
      <c r="BG114" s="23" t="str">
        <f t="shared" si="194"/>
        <v/>
      </c>
      <c r="BH114" s="23" t="str">
        <f t="shared" si="195"/>
        <v/>
      </c>
      <c r="BI114" s="23" t="str">
        <f t="shared" si="196"/>
        <v/>
      </c>
      <c r="BJ114" s="23" t="str">
        <f t="shared" si="197"/>
        <v/>
      </c>
      <c r="BK114" s="23" t="str">
        <f t="shared" si="198"/>
        <v/>
      </c>
      <c r="BL114" s="23" t="str">
        <f t="shared" si="199"/>
        <v/>
      </c>
      <c r="BM114" s="23" t="str">
        <f t="shared" si="200"/>
        <v/>
      </c>
      <c r="BN114" s="23" t="str">
        <f t="shared" si="201"/>
        <v/>
      </c>
      <c r="BO114" s="23" t="str">
        <f t="shared" si="202"/>
        <v/>
      </c>
      <c r="BP114" s="23" t="str">
        <f t="shared" si="203"/>
        <v/>
      </c>
      <c r="BQ114" s="23" t="str">
        <f t="shared" si="204"/>
        <v/>
      </c>
      <c r="BR114" s="23" t="str">
        <f t="shared" si="205"/>
        <v/>
      </c>
      <c r="BS114" s="23" t="str">
        <f t="shared" si="206"/>
        <v/>
      </c>
      <c r="BT114" s="23" t="str">
        <f t="shared" si="207"/>
        <v/>
      </c>
      <c r="BU114" s="23" t="str">
        <f t="shared" si="208"/>
        <v/>
      </c>
      <c r="BV114" s="23" t="str">
        <f t="shared" si="209"/>
        <v/>
      </c>
      <c r="BW114" s="23" t="str">
        <f t="shared" si="210"/>
        <v/>
      </c>
      <c r="BX114" s="23" t="str">
        <f t="shared" si="211"/>
        <v/>
      </c>
      <c r="BY114" s="23" t="str">
        <f t="shared" si="212"/>
        <v/>
      </c>
      <c r="BZ114" s="23" t="str">
        <f t="shared" si="213"/>
        <v/>
      </c>
      <c r="CA114" s="23" t="str">
        <f t="shared" si="214"/>
        <v/>
      </c>
      <c r="CB114" s="23" t="str">
        <f t="shared" si="215"/>
        <v/>
      </c>
      <c r="CC114" s="23" t="str">
        <f t="shared" si="216"/>
        <v/>
      </c>
      <c r="CD114" s="23" t="str">
        <f t="shared" si="217"/>
        <v/>
      </c>
      <c r="CE114" s="23" t="str">
        <f t="shared" si="218"/>
        <v/>
      </c>
      <c r="CF114" s="23" t="str">
        <f t="shared" si="219"/>
        <v/>
      </c>
      <c r="CG114" s="23" t="str">
        <f t="shared" si="220"/>
        <v/>
      </c>
      <c r="CH114" s="23" t="str">
        <f t="shared" si="221"/>
        <v/>
      </c>
      <c r="CI114" s="23" t="str">
        <f t="shared" si="222"/>
        <v/>
      </c>
      <c r="CJ114" s="23" t="str">
        <f t="shared" si="223"/>
        <v/>
      </c>
      <c r="CK114" s="23" t="str">
        <f t="shared" si="224"/>
        <v/>
      </c>
      <c r="CL114" s="23" t="str">
        <f t="shared" si="225"/>
        <v/>
      </c>
      <c r="CM114" s="23" t="str">
        <f t="shared" si="226"/>
        <v/>
      </c>
      <c r="CN114" s="23" t="str">
        <f t="shared" si="227"/>
        <v/>
      </c>
      <c r="CO114" s="23" t="str">
        <f t="shared" si="228"/>
        <v/>
      </c>
      <c r="CP114" s="23" t="str">
        <f t="shared" si="229"/>
        <v/>
      </c>
      <c r="CQ114" s="23" t="str">
        <f t="shared" si="230"/>
        <v/>
      </c>
      <c r="CR114" s="23" t="str">
        <f t="shared" si="231"/>
        <v/>
      </c>
      <c r="CS114" s="23" t="str">
        <f t="shared" si="232"/>
        <v/>
      </c>
      <c r="CT114" s="23" t="str">
        <f t="shared" si="233"/>
        <v/>
      </c>
      <c r="CU114" s="23" t="str">
        <f t="shared" si="234"/>
        <v/>
      </c>
      <c r="CV114" s="23" t="str">
        <f t="shared" si="235"/>
        <v/>
      </c>
      <c r="CW114" s="23" t="str">
        <f t="shared" si="236"/>
        <v/>
      </c>
      <c r="CX114" s="23" t="str">
        <f t="shared" si="237"/>
        <v/>
      </c>
      <c r="CY114" s="23" t="str">
        <f t="shared" si="238"/>
        <v/>
      </c>
      <c r="CZ114" s="23" t="str">
        <f t="shared" si="239"/>
        <v/>
      </c>
      <c r="DA114" s="23" t="str">
        <f t="shared" si="240"/>
        <v/>
      </c>
      <c r="DB114" s="23" t="str">
        <f t="shared" si="241"/>
        <v/>
      </c>
      <c r="DC114" s="23" t="e">
        <f t="shared" si="242"/>
        <v>#N/A</v>
      </c>
      <c r="DD114" s="23" t="str">
        <f t="shared" si="243"/>
        <v>00</v>
      </c>
      <c r="DE114" s="23" t="str">
        <f t="shared" si="244"/>
        <v>A</v>
      </c>
      <c r="DF114" s="23" t="e">
        <f t="shared" si="245"/>
        <v>#N/A</v>
      </c>
      <c r="DG114" s="23" t="str">
        <f t="shared" si="246"/>
        <v/>
      </c>
      <c r="DH114" s="23" t="str">
        <f t="shared" si="247"/>
        <v/>
      </c>
      <c r="DI114" s="23" t="str">
        <f t="shared" si="248"/>
        <v/>
      </c>
      <c r="DJ114" s="23" t="str">
        <f t="shared" si="249"/>
        <v/>
      </c>
      <c r="DK114" s="23" t="str">
        <f t="shared" si="250"/>
        <v>XXX</v>
      </c>
      <c r="DL114" s="23" t="str">
        <f t="shared" si="251"/>
        <v>XXX</v>
      </c>
      <c r="DM114" s="23" t="str">
        <f t="shared" si="252"/>
        <v>X</v>
      </c>
      <c r="DN114" s="23" t="str">
        <f t="shared" si="253"/>
        <v>X</v>
      </c>
      <c r="DO114" s="23" t="str">
        <f t="shared" si="254"/>
        <v>X</v>
      </c>
      <c r="DP114" s="23" t="str">
        <f t="shared" si="255"/>
        <v>X</v>
      </c>
      <c r="DQ114" s="23" t="str">
        <f t="shared" si="256"/>
        <v>X</v>
      </c>
      <c r="DR114" s="23" t="str">
        <f t="shared" si="257"/>
        <v>X</v>
      </c>
      <c r="DS114" s="23" t="str">
        <f t="shared" si="258"/>
        <v>0</v>
      </c>
      <c r="DT114" s="23" t="str">
        <f t="shared" si="259"/>
        <v>0</v>
      </c>
      <c r="DU114" s="23" t="str">
        <f t="shared" si="260"/>
        <v>A</v>
      </c>
      <c r="DV114" s="23" t="e">
        <f t="shared" si="261"/>
        <v>#N/A</v>
      </c>
      <c r="DW114" s="23" t="e">
        <f t="shared" si="262"/>
        <v>#N/A</v>
      </c>
      <c r="DX114" s="23" t="e">
        <f t="shared" si="263"/>
        <v>#N/A</v>
      </c>
      <c r="DY114" s="23" t="e">
        <f t="shared" si="264"/>
        <v>#N/A</v>
      </c>
      <c r="DZ114" s="23" t="e">
        <f t="shared" si="265"/>
        <v>#N/A</v>
      </c>
      <c r="EA114" s="23" t="e">
        <f t="shared" si="266"/>
        <v>#N/A</v>
      </c>
      <c r="EB114" s="23">
        <f t="shared" si="267"/>
        <v>25</v>
      </c>
      <c r="EC114" s="23">
        <f t="shared" si="268"/>
        <v>23</v>
      </c>
      <c r="ED114" s="23">
        <f t="shared" si="269"/>
        <v>25</v>
      </c>
      <c r="EE114" s="23">
        <f t="shared" si="270"/>
        <v>23</v>
      </c>
      <c r="EF114" s="23">
        <f t="shared" si="271"/>
        <v>25</v>
      </c>
      <c r="EG114" s="23">
        <f t="shared" si="272"/>
        <v>23</v>
      </c>
      <c r="EH114" s="23">
        <f t="shared" si="273"/>
        <v>1</v>
      </c>
      <c r="EI114" s="23">
        <f t="shared" si="274"/>
        <v>0</v>
      </c>
      <c r="EJ114" s="23">
        <f t="shared" si="275"/>
        <v>1</v>
      </c>
      <c r="EK114" s="23" t="e">
        <f t="shared" si="276"/>
        <v>#N/A</v>
      </c>
      <c r="EL114" s="23" t="e">
        <f t="shared" si="277"/>
        <v>#N/A</v>
      </c>
      <c r="EM114" s="23" t="e">
        <f t="shared" si="278"/>
        <v>#N/A</v>
      </c>
      <c r="EN114" s="23" t="e">
        <f t="shared" si="279"/>
        <v>#N/A</v>
      </c>
      <c r="EO114" s="23" t="e">
        <f t="shared" si="280"/>
        <v>#N/A</v>
      </c>
      <c r="EP114" s="23" t="e">
        <f t="shared" si="281"/>
        <v>#N/A</v>
      </c>
      <c r="EQ114" s="23" t="e">
        <f t="shared" si="282"/>
        <v>#N/A</v>
      </c>
      <c r="ER114" s="23" t="e">
        <f t="shared" si="283"/>
        <v>#N/A</v>
      </c>
    </row>
    <row r="115" spans="1:148" x14ac:dyDescent="0.25">
      <c r="A115" s="26"/>
      <c r="B115" s="26"/>
      <c r="C115" s="25"/>
      <c r="D115" s="2"/>
      <c r="E115" s="25"/>
      <c r="F115" s="25"/>
      <c r="G115" s="22" t="e">
        <f t="shared" si="142"/>
        <v>#N/A</v>
      </c>
      <c r="H115" s="23">
        <f t="shared" si="143"/>
        <v>1900</v>
      </c>
      <c r="I115" s="23">
        <f t="shared" si="144"/>
        <v>1</v>
      </c>
      <c r="J115" s="23">
        <f t="shared" si="145"/>
        <v>0</v>
      </c>
      <c r="K115" s="23" t="str">
        <f t="shared" si="146"/>
        <v/>
      </c>
      <c r="L115" s="23" t="str">
        <f t="shared" si="147"/>
        <v/>
      </c>
      <c r="M115" s="23" t="str">
        <f t="shared" si="148"/>
        <v/>
      </c>
      <c r="N115" s="23" t="str">
        <f t="shared" si="149"/>
        <v/>
      </c>
      <c r="O115" s="23" t="str">
        <f t="shared" si="150"/>
        <v/>
      </c>
      <c r="P115" s="23" t="str">
        <f t="shared" si="151"/>
        <v/>
      </c>
      <c r="Q115" s="23" t="str">
        <f t="shared" si="152"/>
        <v/>
      </c>
      <c r="R115" s="23" t="str">
        <f t="shared" si="153"/>
        <v/>
      </c>
      <c r="S115" s="23" t="str">
        <f t="shared" si="154"/>
        <v/>
      </c>
      <c r="T115" s="23" t="str">
        <f t="shared" si="155"/>
        <v/>
      </c>
      <c r="U115" s="23" t="str">
        <f t="shared" si="156"/>
        <v/>
      </c>
      <c r="V115" s="23" t="str">
        <f t="shared" si="157"/>
        <v/>
      </c>
      <c r="W115" s="23" t="str">
        <f t="shared" si="158"/>
        <v/>
      </c>
      <c r="X115" s="23" t="str">
        <f t="shared" si="159"/>
        <v/>
      </c>
      <c r="Y115" s="23" t="str">
        <f t="shared" si="160"/>
        <v/>
      </c>
      <c r="Z115" s="23" t="str">
        <f t="shared" si="161"/>
        <v/>
      </c>
      <c r="AA115" s="23" t="str">
        <f t="shared" si="162"/>
        <v/>
      </c>
      <c r="AB115" s="23" t="str">
        <f t="shared" si="163"/>
        <v/>
      </c>
      <c r="AC115" s="23" t="str">
        <f t="shared" si="164"/>
        <v/>
      </c>
      <c r="AD115" s="23" t="str">
        <f t="shared" si="165"/>
        <v/>
      </c>
      <c r="AE115" s="23" t="str">
        <f t="shared" si="166"/>
        <v/>
      </c>
      <c r="AF115" s="23" t="str">
        <f t="shared" si="167"/>
        <v/>
      </c>
      <c r="AG115" s="23" t="str">
        <f t="shared" si="168"/>
        <v/>
      </c>
      <c r="AH115" s="23" t="str">
        <f t="shared" si="169"/>
        <v/>
      </c>
      <c r="AI115" s="23" t="str">
        <f t="shared" si="170"/>
        <v/>
      </c>
      <c r="AJ115" s="23" t="str">
        <f t="shared" si="171"/>
        <v/>
      </c>
      <c r="AK115" s="23" t="str">
        <f t="shared" si="172"/>
        <v/>
      </c>
      <c r="AL115" s="23" t="str">
        <f t="shared" si="173"/>
        <v/>
      </c>
      <c r="AM115" s="23" t="str">
        <f t="shared" si="174"/>
        <v/>
      </c>
      <c r="AN115" s="23" t="str">
        <f t="shared" si="175"/>
        <v/>
      </c>
      <c r="AO115" s="23" t="str">
        <f t="shared" si="176"/>
        <v/>
      </c>
      <c r="AP115" s="23" t="str">
        <f t="shared" si="177"/>
        <v/>
      </c>
      <c r="AQ115" s="23" t="str">
        <f t="shared" si="178"/>
        <v/>
      </c>
      <c r="AR115" s="23" t="str">
        <f t="shared" si="179"/>
        <v/>
      </c>
      <c r="AS115" s="23" t="str">
        <f t="shared" si="180"/>
        <v/>
      </c>
      <c r="AT115" s="23" t="str">
        <f t="shared" si="181"/>
        <v/>
      </c>
      <c r="AU115" s="23" t="str">
        <f t="shared" si="182"/>
        <v/>
      </c>
      <c r="AV115" s="23" t="str">
        <f t="shared" si="183"/>
        <v/>
      </c>
      <c r="AW115" s="23" t="str">
        <f t="shared" si="184"/>
        <v/>
      </c>
      <c r="AX115" s="23" t="str">
        <f t="shared" si="185"/>
        <v/>
      </c>
      <c r="AY115" s="23" t="str">
        <f t="shared" si="186"/>
        <v/>
      </c>
      <c r="AZ115" s="23" t="str">
        <f t="shared" si="187"/>
        <v/>
      </c>
      <c r="BA115" s="23" t="str">
        <f t="shared" si="188"/>
        <v/>
      </c>
      <c r="BB115" s="23" t="str">
        <f t="shared" si="189"/>
        <v/>
      </c>
      <c r="BC115" s="23" t="str">
        <f t="shared" si="190"/>
        <v/>
      </c>
      <c r="BD115" s="23" t="str">
        <f t="shared" si="191"/>
        <v/>
      </c>
      <c r="BE115" s="23" t="str">
        <f t="shared" si="192"/>
        <v/>
      </c>
      <c r="BF115" s="23" t="str">
        <f t="shared" si="193"/>
        <v/>
      </c>
      <c r="BG115" s="23" t="str">
        <f t="shared" si="194"/>
        <v/>
      </c>
      <c r="BH115" s="23" t="str">
        <f t="shared" si="195"/>
        <v/>
      </c>
      <c r="BI115" s="23" t="str">
        <f t="shared" si="196"/>
        <v/>
      </c>
      <c r="BJ115" s="23" t="str">
        <f t="shared" si="197"/>
        <v/>
      </c>
      <c r="BK115" s="23" t="str">
        <f t="shared" si="198"/>
        <v/>
      </c>
      <c r="BL115" s="23" t="str">
        <f t="shared" si="199"/>
        <v/>
      </c>
      <c r="BM115" s="23" t="str">
        <f t="shared" si="200"/>
        <v/>
      </c>
      <c r="BN115" s="23" t="str">
        <f t="shared" si="201"/>
        <v/>
      </c>
      <c r="BO115" s="23" t="str">
        <f t="shared" si="202"/>
        <v/>
      </c>
      <c r="BP115" s="23" t="str">
        <f t="shared" si="203"/>
        <v/>
      </c>
      <c r="BQ115" s="23" t="str">
        <f t="shared" si="204"/>
        <v/>
      </c>
      <c r="BR115" s="23" t="str">
        <f t="shared" si="205"/>
        <v/>
      </c>
      <c r="BS115" s="23" t="str">
        <f t="shared" si="206"/>
        <v/>
      </c>
      <c r="BT115" s="23" t="str">
        <f t="shared" si="207"/>
        <v/>
      </c>
      <c r="BU115" s="23" t="str">
        <f t="shared" si="208"/>
        <v/>
      </c>
      <c r="BV115" s="23" t="str">
        <f t="shared" si="209"/>
        <v/>
      </c>
      <c r="BW115" s="23" t="str">
        <f t="shared" si="210"/>
        <v/>
      </c>
      <c r="BX115" s="23" t="str">
        <f t="shared" si="211"/>
        <v/>
      </c>
      <c r="BY115" s="23" t="str">
        <f t="shared" si="212"/>
        <v/>
      </c>
      <c r="BZ115" s="23" t="str">
        <f t="shared" si="213"/>
        <v/>
      </c>
      <c r="CA115" s="23" t="str">
        <f t="shared" si="214"/>
        <v/>
      </c>
      <c r="CB115" s="23" t="str">
        <f t="shared" si="215"/>
        <v/>
      </c>
      <c r="CC115" s="23" t="str">
        <f t="shared" si="216"/>
        <v/>
      </c>
      <c r="CD115" s="23" t="str">
        <f t="shared" si="217"/>
        <v/>
      </c>
      <c r="CE115" s="23" t="str">
        <f t="shared" si="218"/>
        <v/>
      </c>
      <c r="CF115" s="23" t="str">
        <f t="shared" si="219"/>
        <v/>
      </c>
      <c r="CG115" s="23" t="str">
        <f t="shared" si="220"/>
        <v/>
      </c>
      <c r="CH115" s="23" t="str">
        <f t="shared" si="221"/>
        <v/>
      </c>
      <c r="CI115" s="23" t="str">
        <f t="shared" si="222"/>
        <v/>
      </c>
      <c r="CJ115" s="23" t="str">
        <f t="shared" si="223"/>
        <v/>
      </c>
      <c r="CK115" s="23" t="str">
        <f t="shared" si="224"/>
        <v/>
      </c>
      <c r="CL115" s="23" t="str">
        <f t="shared" si="225"/>
        <v/>
      </c>
      <c r="CM115" s="23" t="str">
        <f t="shared" si="226"/>
        <v/>
      </c>
      <c r="CN115" s="23" t="str">
        <f t="shared" si="227"/>
        <v/>
      </c>
      <c r="CO115" s="23" t="str">
        <f t="shared" si="228"/>
        <v/>
      </c>
      <c r="CP115" s="23" t="str">
        <f t="shared" si="229"/>
        <v/>
      </c>
      <c r="CQ115" s="23" t="str">
        <f t="shared" si="230"/>
        <v/>
      </c>
      <c r="CR115" s="23" t="str">
        <f t="shared" si="231"/>
        <v/>
      </c>
      <c r="CS115" s="23" t="str">
        <f t="shared" si="232"/>
        <v/>
      </c>
      <c r="CT115" s="23" t="str">
        <f t="shared" si="233"/>
        <v/>
      </c>
      <c r="CU115" s="23" t="str">
        <f t="shared" si="234"/>
        <v/>
      </c>
      <c r="CV115" s="23" t="str">
        <f t="shared" si="235"/>
        <v/>
      </c>
      <c r="CW115" s="23" t="str">
        <f t="shared" si="236"/>
        <v/>
      </c>
      <c r="CX115" s="23" t="str">
        <f t="shared" si="237"/>
        <v/>
      </c>
      <c r="CY115" s="23" t="str">
        <f t="shared" si="238"/>
        <v/>
      </c>
      <c r="CZ115" s="23" t="str">
        <f t="shared" si="239"/>
        <v/>
      </c>
      <c r="DA115" s="23" t="str">
        <f t="shared" si="240"/>
        <v/>
      </c>
      <c r="DB115" s="23" t="str">
        <f t="shared" si="241"/>
        <v/>
      </c>
      <c r="DC115" s="23" t="e">
        <f t="shared" si="242"/>
        <v>#N/A</v>
      </c>
      <c r="DD115" s="23" t="str">
        <f t="shared" si="243"/>
        <v>00</v>
      </c>
      <c r="DE115" s="23" t="str">
        <f t="shared" si="244"/>
        <v>A</v>
      </c>
      <c r="DF115" s="23" t="e">
        <f t="shared" si="245"/>
        <v>#N/A</v>
      </c>
      <c r="DG115" s="23" t="str">
        <f t="shared" si="246"/>
        <v/>
      </c>
      <c r="DH115" s="23" t="str">
        <f t="shared" si="247"/>
        <v/>
      </c>
      <c r="DI115" s="23" t="str">
        <f t="shared" si="248"/>
        <v/>
      </c>
      <c r="DJ115" s="23" t="str">
        <f t="shared" si="249"/>
        <v/>
      </c>
      <c r="DK115" s="23" t="str">
        <f t="shared" si="250"/>
        <v>XXX</v>
      </c>
      <c r="DL115" s="23" t="str">
        <f t="shared" si="251"/>
        <v>XXX</v>
      </c>
      <c r="DM115" s="23" t="str">
        <f t="shared" si="252"/>
        <v>X</v>
      </c>
      <c r="DN115" s="23" t="str">
        <f t="shared" si="253"/>
        <v>X</v>
      </c>
      <c r="DO115" s="23" t="str">
        <f t="shared" si="254"/>
        <v>X</v>
      </c>
      <c r="DP115" s="23" t="str">
        <f t="shared" si="255"/>
        <v>X</v>
      </c>
      <c r="DQ115" s="23" t="str">
        <f t="shared" si="256"/>
        <v>X</v>
      </c>
      <c r="DR115" s="23" t="str">
        <f t="shared" si="257"/>
        <v>X</v>
      </c>
      <c r="DS115" s="23" t="str">
        <f t="shared" si="258"/>
        <v>0</v>
      </c>
      <c r="DT115" s="23" t="str">
        <f t="shared" si="259"/>
        <v>0</v>
      </c>
      <c r="DU115" s="23" t="str">
        <f t="shared" si="260"/>
        <v>A</v>
      </c>
      <c r="DV115" s="23" t="e">
        <f t="shared" si="261"/>
        <v>#N/A</v>
      </c>
      <c r="DW115" s="23" t="e">
        <f t="shared" si="262"/>
        <v>#N/A</v>
      </c>
      <c r="DX115" s="23" t="e">
        <f t="shared" si="263"/>
        <v>#N/A</v>
      </c>
      <c r="DY115" s="23" t="e">
        <f t="shared" si="264"/>
        <v>#N/A</v>
      </c>
      <c r="DZ115" s="23" t="e">
        <f t="shared" si="265"/>
        <v>#N/A</v>
      </c>
      <c r="EA115" s="23" t="e">
        <f t="shared" si="266"/>
        <v>#N/A</v>
      </c>
      <c r="EB115" s="23">
        <f t="shared" si="267"/>
        <v>25</v>
      </c>
      <c r="EC115" s="23">
        <f t="shared" si="268"/>
        <v>23</v>
      </c>
      <c r="ED115" s="23">
        <f t="shared" si="269"/>
        <v>25</v>
      </c>
      <c r="EE115" s="23">
        <f t="shared" si="270"/>
        <v>23</v>
      </c>
      <c r="EF115" s="23">
        <f t="shared" si="271"/>
        <v>25</v>
      </c>
      <c r="EG115" s="23">
        <f t="shared" si="272"/>
        <v>23</v>
      </c>
      <c r="EH115" s="23">
        <f t="shared" si="273"/>
        <v>1</v>
      </c>
      <c r="EI115" s="23">
        <f t="shared" si="274"/>
        <v>0</v>
      </c>
      <c r="EJ115" s="23">
        <f t="shared" si="275"/>
        <v>1</v>
      </c>
      <c r="EK115" s="23" t="e">
        <f t="shared" si="276"/>
        <v>#N/A</v>
      </c>
      <c r="EL115" s="23" t="e">
        <f t="shared" si="277"/>
        <v>#N/A</v>
      </c>
      <c r="EM115" s="23" t="e">
        <f t="shared" si="278"/>
        <v>#N/A</v>
      </c>
      <c r="EN115" s="23" t="e">
        <f t="shared" si="279"/>
        <v>#N/A</v>
      </c>
      <c r="EO115" s="23" t="e">
        <f t="shared" si="280"/>
        <v>#N/A</v>
      </c>
      <c r="EP115" s="23" t="e">
        <f t="shared" si="281"/>
        <v>#N/A</v>
      </c>
      <c r="EQ115" s="23" t="e">
        <f t="shared" si="282"/>
        <v>#N/A</v>
      </c>
      <c r="ER115" s="23" t="e">
        <f t="shared" si="283"/>
        <v>#N/A</v>
      </c>
    </row>
    <row r="116" spans="1:148" x14ac:dyDescent="0.25">
      <c r="A116" s="26"/>
      <c r="B116" s="26"/>
      <c r="C116" s="25"/>
      <c r="D116" s="2"/>
      <c r="E116" s="25"/>
      <c r="F116" s="25"/>
      <c r="G116" s="22" t="e">
        <f t="shared" si="142"/>
        <v>#N/A</v>
      </c>
      <c r="H116" s="23">
        <f t="shared" si="143"/>
        <v>1900</v>
      </c>
      <c r="I116" s="23">
        <f t="shared" si="144"/>
        <v>1</v>
      </c>
      <c r="J116" s="23">
        <f t="shared" si="145"/>
        <v>0</v>
      </c>
      <c r="K116" s="23" t="str">
        <f t="shared" si="146"/>
        <v/>
      </c>
      <c r="L116" s="23" t="str">
        <f t="shared" si="147"/>
        <v/>
      </c>
      <c r="M116" s="23" t="str">
        <f t="shared" si="148"/>
        <v/>
      </c>
      <c r="N116" s="23" t="str">
        <f t="shared" si="149"/>
        <v/>
      </c>
      <c r="O116" s="23" t="str">
        <f t="shared" si="150"/>
        <v/>
      </c>
      <c r="P116" s="23" t="str">
        <f t="shared" si="151"/>
        <v/>
      </c>
      <c r="Q116" s="23" t="str">
        <f t="shared" si="152"/>
        <v/>
      </c>
      <c r="R116" s="23" t="str">
        <f t="shared" si="153"/>
        <v/>
      </c>
      <c r="S116" s="23" t="str">
        <f t="shared" si="154"/>
        <v/>
      </c>
      <c r="T116" s="23" t="str">
        <f t="shared" si="155"/>
        <v/>
      </c>
      <c r="U116" s="23" t="str">
        <f t="shared" si="156"/>
        <v/>
      </c>
      <c r="V116" s="23" t="str">
        <f t="shared" si="157"/>
        <v/>
      </c>
      <c r="W116" s="23" t="str">
        <f t="shared" si="158"/>
        <v/>
      </c>
      <c r="X116" s="23" t="str">
        <f t="shared" si="159"/>
        <v/>
      </c>
      <c r="Y116" s="23" t="str">
        <f t="shared" si="160"/>
        <v/>
      </c>
      <c r="Z116" s="23" t="str">
        <f t="shared" si="161"/>
        <v/>
      </c>
      <c r="AA116" s="23" t="str">
        <f t="shared" si="162"/>
        <v/>
      </c>
      <c r="AB116" s="23" t="str">
        <f t="shared" si="163"/>
        <v/>
      </c>
      <c r="AC116" s="23" t="str">
        <f t="shared" si="164"/>
        <v/>
      </c>
      <c r="AD116" s="23" t="str">
        <f t="shared" si="165"/>
        <v/>
      </c>
      <c r="AE116" s="23" t="str">
        <f t="shared" si="166"/>
        <v/>
      </c>
      <c r="AF116" s="23" t="str">
        <f t="shared" si="167"/>
        <v/>
      </c>
      <c r="AG116" s="23" t="str">
        <f t="shared" si="168"/>
        <v/>
      </c>
      <c r="AH116" s="23" t="str">
        <f t="shared" si="169"/>
        <v/>
      </c>
      <c r="AI116" s="23" t="str">
        <f t="shared" si="170"/>
        <v/>
      </c>
      <c r="AJ116" s="23" t="str">
        <f t="shared" si="171"/>
        <v/>
      </c>
      <c r="AK116" s="23" t="str">
        <f t="shared" si="172"/>
        <v/>
      </c>
      <c r="AL116" s="23" t="str">
        <f t="shared" si="173"/>
        <v/>
      </c>
      <c r="AM116" s="23" t="str">
        <f t="shared" si="174"/>
        <v/>
      </c>
      <c r="AN116" s="23" t="str">
        <f t="shared" si="175"/>
        <v/>
      </c>
      <c r="AO116" s="23" t="str">
        <f t="shared" si="176"/>
        <v/>
      </c>
      <c r="AP116" s="23" t="str">
        <f t="shared" si="177"/>
        <v/>
      </c>
      <c r="AQ116" s="23" t="str">
        <f t="shared" si="178"/>
        <v/>
      </c>
      <c r="AR116" s="23" t="str">
        <f t="shared" si="179"/>
        <v/>
      </c>
      <c r="AS116" s="23" t="str">
        <f t="shared" si="180"/>
        <v/>
      </c>
      <c r="AT116" s="23" t="str">
        <f t="shared" si="181"/>
        <v/>
      </c>
      <c r="AU116" s="23" t="str">
        <f t="shared" si="182"/>
        <v/>
      </c>
      <c r="AV116" s="23" t="str">
        <f t="shared" si="183"/>
        <v/>
      </c>
      <c r="AW116" s="23" t="str">
        <f t="shared" si="184"/>
        <v/>
      </c>
      <c r="AX116" s="23" t="str">
        <f t="shared" si="185"/>
        <v/>
      </c>
      <c r="AY116" s="23" t="str">
        <f t="shared" si="186"/>
        <v/>
      </c>
      <c r="AZ116" s="23" t="str">
        <f t="shared" si="187"/>
        <v/>
      </c>
      <c r="BA116" s="23" t="str">
        <f t="shared" si="188"/>
        <v/>
      </c>
      <c r="BB116" s="23" t="str">
        <f t="shared" si="189"/>
        <v/>
      </c>
      <c r="BC116" s="23" t="str">
        <f t="shared" si="190"/>
        <v/>
      </c>
      <c r="BD116" s="23" t="str">
        <f t="shared" si="191"/>
        <v/>
      </c>
      <c r="BE116" s="23" t="str">
        <f t="shared" si="192"/>
        <v/>
      </c>
      <c r="BF116" s="23" t="str">
        <f t="shared" si="193"/>
        <v/>
      </c>
      <c r="BG116" s="23" t="str">
        <f t="shared" si="194"/>
        <v/>
      </c>
      <c r="BH116" s="23" t="str">
        <f t="shared" si="195"/>
        <v/>
      </c>
      <c r="BI116" s="23" t="str">
        <f t="shared" si="196"/>
        <v/>
      </c>
      <c r="BJ116" s="23" t="str">
        <f t="shared" si="197"/>
        <v/>
      </c>
      <c r="BK116" s="23" t="str">
        <f t="shared" si="198"/>
        <v/>
      </c>
      <c r="BL116" s="23" t="str">
        <f t="shared" si="199"/>
        <v/>
      </c>
      <c r="BM116" s="23" t="str">
        <f t="shared" si="200"/>
        <v/>
      </c>
      <c r="BN116" s="23" t="str">
        <f t="shared" si="201"/>
        <v/>
      </c>
      <c r="BO116" s="23" t="str">
        <f t="shared" si="202"/>
        <v/>
      </c>
      <c r="BP116" s="23" t="str">
        <f t="shared" si="203"/>
        <v/>
      </c>
      <c r="BQ116" s="23" t="str">
        <f t="shared" si="204"/>
        <v/>
      </c>
      <c r="BR116" s="23" t="str">
        <f t="shared" si="205"/>
        <v/>
      </c>
      <c r="BS116" s="23" t="str">
        <f t="shared" si="206"/>
        <v/>
      </c>
      <c r="BT116" s="23" t="str">
        <f t="shared" si="207"/>
        <v/>
      </c>
      <c r="BU116" s="23" t="str">
        <f t="shared" si="208"/>
        <v/>
      </c>
      <c r="BV116" s="23" t="str">
        <f t="shared" si="209"/>
        <v/>
      </c>
      <c r="BW116" s="23" t="str">
        <f t="shared" si="210"/>
        <v/>
      </c>
      <c r="BX116" s="23" t="str">
        <f t="shared" si="211"/>
        <v/>
      </c>
      <c r="BY116" s="23" t="str">
        <f t="shared" si="212"/>
        <v/>
      </c>
      <c r="BZ116" s="23" t="str">
        <f t="shared" si="213"/>
        <v/>
      </c>
      <c r="CA116" s="23" t="str">
        <f t="shared" si="214"/>
        <v/>
      </c>
      <c r="CB116" s="23" t="str">
        <f t="shared" si="215"/>
        <v/>
      </c>
      <c r="CC116" s="23" t="str">
        <f t="shared" si="216"/>
        <v/>
      </c>
      <c r="CD116" s="23" t="str">
        <f t="shared" si="217"/>
        <v/>
      </c>
      <c r="CE116" s="23" t="str">
        <f t="shared" si="218"/>
        <v/>
      </c>
      <c r="CF116" s="23" t="str">
        <f t="shared" si="219"/>
        <v/>
      </c>
      <c r="CG116" s="23" t="str">
        <f t="shared" si="220"/>
        <v/>
      </c>
      <c r="CH116" s="23" t="str">
        <f t="shared" si="221"/>
        <v/>
      </c>
      <c r="CI116" s="23" t="str">
        <f t="shared" si="222"/>
        <v/>
      </c>
      <c r="CJ116" s="23" t="str">
        <f t="shared" si="223"/>
        <v/>
      </c>
      <c r="CK116" s="23" t="str">
        <f t="shared" si="224"/>
        <v/>
      </c>
      <c r="CL116" s="23" t="str">
        <f t="shared" si="225"/>
        <v/>
      </c>
      <c r="CM116" s="23" t="str">
        <f t="shared" si="226"/>
        <v/>
      </c>
      <c r="CN116" s="23" t="str">
        <f t="shared" si="227"/>
        <v/>
      </c>
      <c r="CO116" s="23" t="str">
        <f t="shared" si="228"/>
        <v/>
      </c>
      <c r="CP116" s="23" t="str">
        <f t="shared" si="229"/>
        <v/>
      </c>
      <c r="CQ116" s="23" t="str">
        <f t="shared" si="230"/>
        <v/>
      </c>
      <c r="CR116" s="23" t="str">
        <f t="shared" si="231"/>
        <v/>
      </c>
      <c r="CS116" s="23" t="str">
        <f t="shared" si="232"/>
        <v/>
      </c>
      <c r="CT116" s="23" t="str">
        <f t="shared" si="233"/>
        <v/>
      </c>
      <c r="CU116" s="23" t="str">
        <f t="shared" si="234"/>
        <v/>
      </c>
      <c r="CV116" s="23" t="str">
        <f t="shared" si="235"/>
        <v/>
      </c>
      <c r="CW116" s="23" t="str">
        <f t="shared" si="236"/>
        <v/>
      </c>
      <c r="CX116" s="23" t="str">
        <f t="shared" si="237"/>
        <v/>
      </c>
      <c r="CY116" s="23" t="str">
        <f t="shared" si="238"/>
        <v/>
      </c>
      <c r="CZ116" s="23" t="str">
        <f t="shared" si="239"/>
        <v/>
      </c>
      <c r="DA116" s="23" t="str">
        <f t="shared" si="240"/>
        <v/>
      </c>
      <c r="DB116" s="23" t="str">
        <f t="shared" si="241"/>
        <v/>
      </c>
      <c r="DC116" s="23" t="e">
        <f t="shared" si="242"/>
        <v>#N/A</v>
      </c>
      <c r="DD116" s="23" t="str">
        <f t="shared" si="243"/>
        <v>00</v>
      </c>
      <c r="DE116" s="23" t="str">
        <f t="shared" si="244"/>
        <v>A</v>
      </c>
      <c r="DF116" s="23" t="e">
        <f t="shared" si="245"/>
        <v>#N/A</v>
      </c>
      <c r="DG116" s="23" t="str">
        <f t="shared" si="246"/>
        <v/>
      </c>
      <c r="DH116" s="23" t="str">
        <f t="shared" si="247"/>
        <v/>
      </c>
      <c r="DI116" s="23" t="str">
        <f t="shared" si="248"/>
        <v/>
      </c>
      <c r="DJ116" s="23" t="str">
        <f t="shared" si="249"/>
        <v/>
      </c>
      <c r="DK116" s="23" t="str">
        <f t="shared" si="250"/>
        <v>XXX</v>
      </c>
      <c r="DL116" s="23" t="str">
        <f t="shared" si="251"/>
        <v>XXX</v>
      </c>
      <c r="DM116" s="23" t="str">
        <f t="shared" si="252"/>
        <v>X</v>
      </c>
      <c r="DN116" s="23" t="str">
        <f t="shared" si="253"/>
        <v>X</v>
      </c>
      <c r="DO116" s="23" t="str">
        <f t="shared" si="254"/>
        <v>X</v>
      </c>
      <c r="DP116" s="23" t="str">
        <f t="shared" si="255"/>
        <v>X</v>
      </c>
      <c r="DQ116" s="23" t="str">
        <f t="shared" si="256"/>
        <v>X</v>
      </c>
      <c r="DR116" s="23" t="str">
        <f t="shared" si="257"/>
        <v>X</v>
      </c>
      <c r="DS116" s="23" t="str">
        <f t="shared" si="258"/>
        <v>0</v>
      </c>
      <c r="DT116" s="23" t="str">
        <f t="shared" si="259"/>
        <v>0</v>
      </c>
      <c r="DU116" s="23" t="str">
        <f t="shared" si="260"/>
        <v>A</v>
      </c>
      <c r="DV116" s="23" t="e">
        <f t="shared" si="261"/>
        <v>#N/A</v>
      </c>
      <c r="DW116" s="23" t="e">
        <f t="shared" si="262"/>
        <v>#N/A</v>
      </c>
      <c r="DX116" s="23" t="e">
        <f t="shared" si="263"/>
        <v>#N/A</v>
      </c>
      <c r="DY116" s="23" t="e">
        <f t="shared" si="264"/>
        <v>#N/A</v>
      </c>
      <c r="DZ116" s="23" t="e">
        <f t="shared" si="265"/>
        <v>#N/A</v>
      </c>
      <c r="EA116" s="23" t="e">
        <f t="shared" si="266"/>
        <v>#N/A</v>
      </c>
      <c r="EB116" s="23">
        <f t="shared" si="267"/>
        <v>25</v>
      </c>
      <c r="EC116" s="23">
        <f t="shared" si="268"/>
        <v>23</v>
      </c>
      <c r="ED116" s="23">
        <f t="shared" si="269"/>
        <v>25</v>
      </c>
      <c r="EE116" s="23">
        <f t="shared" si="270"/>
        <v>23</v>
      </c>
      <c r="EF116" s="23">
        <f t="shared" si="271"/>
        <v>25</v>
      </c>
      <c r="EG116" s="23">
        <f t="shared" si="272"/>
        <v>23</v>
      </c>
      <c r="EH116" s="23">
        <f t="shared" si="273"/>
        <v>1</v>
      </c>
      <c r="EI116" s="23">
        <f t="shared" si="274"/>
        <v>0</v>
      </c>
      <c r="EJ116" s="23">
        <f t="shared" si="275"/>
        <v>1</v>
      </c>
      <c r="EK116" s="23" t="e">
        <f t="shared" si="276"/>
        <v>#N/A</v>
      </c>
      <c r="EL116" s="23" t="e">
        <f t="shared" si="277"/>
        <v>#N/A</v>
      </c>
      <c r="EM116" s="23" t="e">
        <f t="shared" si="278"/>
        <v>#N/A</v>
      </c>
      <c r="EN116" s="23" t="e">
        <f t="shared" si="279"/>
        <v>#N/A</v>
      </c>
      <c r="EO116" s="23" t="e">
        <f t="shared" si="280"/>
        <v>#N/A</v>
      </c>
      <c r="EP116" s="23" t="e">
        <f t="shared" si="281"/>
        <v>#N/A</v>
      </c>
      <c r="EQ116" s="23" t="e">
        <f t="shared" si="282"/>
        <v>#N/A</v>
      </c>
      <c r="ER116" s="23" t="e">
        <f t="shared" si="283"/>
        <v>#N/A</v>
      </c>
    </row>
    <row r="117" spans="1:148" x14ac:dyDescent="0.25">
      <c r="A117" s="26"/>
      <c r="B117" s="26"/>
      <c r="C117" s="25"/>
      <c r="D117" s="2"/>
      <c r="E117" s="25"/>
      <c r="F117" s="25"/>
      <c r="G117" s="22" t="e">
        <f t="shared" si="142"/>
        <v>#N/A</v>
      </c>
      <c r="H117" s="23">
        <f t="shared" si="143"/>
        <v>1900</v>
      </c>
      <c r="I117" s="23">
        <f t="shared" si="144"/>
        <v>1</v>
      </c>
      <c r="J117" s="23">
        <f t="shared" si="145"/>
        <v>0</v>
      </c>
      <c r="K117" s="23" t="str">
        <f t="shared" si="146"/>
        <v/>
      </c>
      <c r="L117" s="23" t="str">
        <f t="shared" si="147"/>
        <v/>
      </c>
      <c r="M117" s="23" t="str">
        <f t="shared" si="148"/>
        <v/>
      </c>
      <c r="N117" s="23" t="str">
        <f t="shared" si="149"/>
        <v/>
      </c>
      <c r="O117" s="23" t="str">
        <f t="shared" si="150"/>
        <v/>
      </c>
      <c r="P117" s="23" t="str">
        <f t="shared" si="151"/>
        <v/>
      </c>
      <c r="Q117" s="23" t="str">
        <f t="shared" si="152"/>
        <v/>
      </c>
      <c r="R117" s="23" t="str">
        <f t="shared" si="153"/>
        <v/>
      </c>
      <c r="S117" s="23" t="str">
        <f t="shared" si="154"/>
        <v/>
      </c>
      <c r="T117" s="23" t="str">
        <f t="shared" si="155"/>
        <v/>
      </c>
      <c r="U117" s="23" t="str">
        <f t="shared" si="156"/>
        <v/>
      </c>
      <c r="V117" s="23" t="str">
        <f t="shared" si="157"/>
        <v/>
      </c>
      <c r="W117" s="23" t="str">
        <f t="shared" si="158"/>
        <v/>
      </c>
      <c r="X117" s="23" t="str">
        <f t="shared" si="159"/>
        <v/>
      </c>
      <c r="Y117" s="23" t="str">
        <f t="shared" si="160"/>
        <v/>
      </c>
      <c r="Z117" s="23" t="str">
        <f t="shared" si="161"/>
        <v/>
      </c>
      <c r="AA117" s="23" t="str">
        <f t="shared" si="162"/>
        <v/>
      </c>
      <c r="AB117" s="23" t="str">
        <f t="shared" si="163"/>
        <v/>
      </c>
      <c r="AC117" s="23" t="str">
        <f t="shared" si="164"/>
        <v/>
      </c>
      <c r="AD117" s="23" t="str">
        <f t="shared" si="165"/>
        <v/>
      </c>
      <c r="AE117" s="23" t="str">
        <f t="shared" si="166"/>
        <v/>
      </c>
      <c r="AF117" s="23" t="str">
        <f t="shared" si="167"/>
        <v/>
      </c>
      <c r="AG117" s="23" t="str">
        <f t="shared" si="168"/>
        <v/>
      </c>
      <c r="AH117" s="23" t="str">
        <f t="shared" si="169"/>
        <v/>
      </c>
      <c r="AI117" s="23" t="str">
        <f t="shared" si="170"/>
        <v/>
      </c>
      <c r="AJ117" s="23" t="str">
        <f t="shared" si="171"/>
        <v/>
      </c>
      <c r="AK117" s="23" t="str">
        <f t="shared" si="172"/>
        <v/>
      </c>
      <c r="AL117" s="23" t="str">
        <f t="shared" si="173"/>
        <v/>
      </c>
      <c r="AM117" s="23" t="str">
        <f t="shared" si="174"/>
        <v/>
      </c>
      <c r="AN117" s="23" t="str">
        <f t="shared" si="175"/>
        <v/>
      </c>
      <c r="AO117" s="23" t="str">
        <f t="shared" si="176"/>
        <v/>
      </c>
      <c r="AP117" s="23" t="str">
        <f t="shared" si="177"/>
        <v/>
      </c>
      <c r="AQ117" s="23" t="str">
        <f t="shared" si="178"/>
        <v/>
      </c>
      <c r="AR117" s="23" t="str">
        <f t="shared" si="179"/>
        <v/>
      </c>
      <c r="AS117" s="23" t="str">
        <f t="shared" si="180"/>
        <v/>
      </c>
      <c r="AT117" s="23" t="str">
        <f t="shared" si="181"/>
        <v/>
      </c>
      <c r="AU117" s="23" t="str">
        <f t="shared" si="182"/>
        <v/>
      </c>
      <c r="AV117" s="23" t="str">
        <f t="shared" si="183"/>
        <v/>
      </c>
      <c r="AW117" s="23" t="str">
        <f t="shared" si="184"/>
        <v/>
      </c>
      <c r="AX117" s="23" t="str">
        <f t="shared" si="185"/>
        <v/>
      </c>
      <c r="AY117" s="23" t="str">
        <f t="shared" si="186"/>
        <v/>
      </c>
      <c r="AZ117" s="23" t="str">
        <f t="shared" si="187"/>
        <v/>
      </c>
      <c r="BA117" s="23" t="str">
        <f t="shared" si="188"/>
        <v/>
      </c>
      <c r="BB117" s="23" t="str">
        <f t="shared" si="189"/>
        <v/>
      </c>
      <c r="BC117" s="23" t="str">
        <f t="shared" si="190"/>
        <v/>
      </c>
      <c r="BD117" s="23" t="str">
        <f t="shared" si="191"/>
        <v/>
      </c>
      <c r="BE117" s="23" t="str">
        <f t="shared" si="192"/>
        <v/>
      </c>
      <c r="BF117" s="23" t="str">
        <f t="shared" si="193"/>
        <v/>
      </c>
      <c r="BG117" s="23" t="str">
        <f t="shared" si="194"/>
        <v/>
      </c>
      <c r="BH117" s="23" t="str">
        <f t="shared" si="195"/>
        <v/>
      </c>
      <c r="BI117" s="23" t="str">
        <f t="shared" si="196"/>
        <v/>
      </c>
      <c r="BJ117" s="23" t="str">
        <f t="shared" si="197"/>
        <v/>
      </c>
      <c r="BK117" s="23" t="str">
        <f t="shared" si="198"/>
        <v/>
      </c>
      <c r="BL117" s="23" t="str">
        <f t="shared" si="199"/>
        <v/>
      </c>
      <c r="BM117" s="23" t="str">
        <f t="shared" si="200"/>
        <v/>
      </c>
      <c r="BN117" s="23" t="str">
        <f t="shared" si="201"/>
        <v/>
      </c>
      <c r="BO117" s="23" t="str">
        <f t="shared" si="202"/>
        <v/>
      </c>
      <c r="BP117" s="23" t="str">
        <f t="shared" si="203"/>
        <v/>
      </c>
      <c r="BQ117" s="23" t="str">
        <f t="shared" si="204"/>
        <v/>
      </c>
      <c r="BR117" s="23" t="str">
        <f t="shared" si="205"/>
        <v/>
      </c>
      <c r="BS117" s="23" t="str">
        <f t="shared" si="206"/>
        <v/>
      </c>
      <c r="BT117" s="23" t="str">
        <f t="shared" si="207"/>
        <v/>
      </c>
      <c r="BU117" s="23" t="str">
        <f t="shared" si="208"/>
        <v/>
      </c>
      <c r="BV117" s="23" t="str">
        <f t="shared" si="209"/>
        <v/>
      </c>
      <c r="BW117" s="23" t="str">
        <f t="shared" si="210"/>
        <v/>
      </c>
      <c r="BX117" s="23" t="str">
        <f t="shared" si="211"/>
        <v/>
      </c>
      <c r="BY117" s="23" t="str">
        <f t="shared" si="212"/>
        <v/>
      </c>
      <c r="BZ117" s="23" t="str">
        <f t="shared" si="213"/>
        <v/>
      </c>
      <c r="CA117" s="23" t="str">
        <f t="shared" si="214"/>
        <v/>
      </c>
      <c r="CB117" s="23" t="str">
        <f t="shared" si="215"/>
        <v/>
      </c>
      <c r="CC117" s="23" t="str">
        <f t="shared" si="216"/>
        <v/>
      </c>
      <c r="CD117" s="23" t="str">
        <f t="shared" si="217"/>
        <v/>
      </c>
      <c r="CE117" s="23" t="str">
        <f t="shared" si="218"/>
        <v/>
      </c>
      <c r="CF117" s="23" t="str">
        <f t="shared" si="219"/>
        <v/>
      </c>
      <c r="CG117" s="23" t="str">
        <f t="shared" si="220"/>
        <v/>
      </c>
      <c r="CH117" s="23" t="str">
        <f t="shared" si="221"/>
        <v/>
      </c>
      <c r="CI117" s="23" t="str">
        <f t="shared" si="222"/>
        <v/>
      </c>
      <c r="CJ117" s="23" t="str">
        <f t="shared" si="223"/>
        <v/>
      </c>
      <c r="CK117" s="23" t="str">
        <f t="shared" si="224"/>
        <v/>
      </c>
      <c r="CL117" s="23" t="str">
        <f t="shared" si="225"/>
        <v/>
      </c>
      <c r="CM117" s="23" t="str">
        <f t="shared" si="226"/>
        <v/>
      </c>
      <c r="CN117" s="23" t="str">
        <f t="shared" si="227"/>
        <v/>
      </c>
      <c r="CO117" s="23" t="str">
        <f t="shared" si="228"/>
        <v/>
      </c>
      <c r="CP117" s="23" t="str">
        <f t="shared" si="229"/>
        <v/>
      </c>
      <c r="CQ117" s="23" t="str">
        <f t="shared" si="230"/>
        <v/>
      </c>
      <c r="CR117" s="23" t="str">
        <f t="shared" si="231"/>
        <v/>
      </c>
      <c r="CS117" s="23" t="str">
        <f t="shared" si="232"/>
        <v/>
      </c>
      <c r="CT117" s="23" t="str">
        <f t="shared" si="233"/>
        <v/>
      </c>
      <c r="CU117" s="23" t="str">
        <f t="shared" si="234"/>
        <v/>
      </c>
      <c r="CV117" s="23" t="str">
        <f t="shared" si="235"/>
        <v/>
      </c>
      <c r="CW117" s="23" t="str">
        <f t="shared" si="236"/>
        <v/>
      </c>
      <c r="CX117" s="23" t="str">
        <f t="shared" si="237"/>
        <v/>
      </c>
      <c r="CY117" s="23" t="str">
        <f t="shared" si="238"/>
        <v/>
      </c>
      <c r="CZ117" s="23" t="str">
        <f t="shared" si="239"/>
        <v/>
      </c>
      <c r="DA117" s="23" t="str">
        <f t="shared" si="240"/>
        <v/>
      </c>
      <c r="DB117" s="23" t="str">
        <f t="shared" si="241"/>
        <v/>
      </c>
      <c r="DC117" s="23" t="e">
        <f t="shared" si="242"/>
        <v>#N/A</v>
      </c>
      <c r="DD117" s="23" t="str">
        <f t="shared" si="243"/>
        <v>00</v>
      </c>
      <c r="DE117" s="23" t="str">
        <f t="shared" si="244"/>
        <v>A</v>
      </c>
      <c r="DF117" s="23" t="e">
        <f t="shared" si="245"/>
        <v>#N/A</v>
      </c>
      <c r="DG117" s="23" t="str">
        <f t="shared" si="246"/>
        <v/>
      </c>
      <c r="DH117" s="23" t="str">
        <f t="shared" si="247"/>
        <v/>
      </c>
      <c r="DI117" s="23" t="str">
        <f t="shared" si="248"/>
        <v/>
      </c>
      <c r="DJ117" s="23" t="str">
        <f t="shared" si="249"/>
        <v/>
      </c>
      <c r="DK117" s="23" t="str">
        <f t="shared" si="250"/>
        <v>XXX</v>
      </c>
      <c r="DL117" s="23" t="str">
        <f t="shared" si="251"/>
        <v>XXX</v>
      </c>
      <c r="DM117" s="23" t="str">
        <f t="shared" si="252"/>
        <v>X</v>
      </c>
      <c r="DN117" s="23" t="str">
        <f t="shared" si="253"/>
        <v>X</v>
      </c>
      <c r="DO117" s="23" t="str">
        <f t="shared" si="254"/>
        <v>X</v>
      </c>
      <c r="DP117" s="23" t="str">
        <f t="shared" si="255"/>
        <v>X</v>
      </c>
      <c r="DQ117" s="23" t="str">
        <f t="shared" si="256"/>
        <v>X</v>
      </c>
      <c r="DR117" s="23" t="str">
        <f t="shared" si="257"/>
        <v>X</v>
      </c>
      <c r="DS117" s="23" t="str">
        <f t="shared" si="258"/>
        <v>0</v>
      </c>
      <c r="DT117" s="23" t="str">
        <f t="shared" si="259"/>
        <v>0</v>
      </c>
      <c r="DU117" s="23" t="str">
        <f t="shared" si="260"/>
        <v>A</v>
      </c>
      <c r="DV117" s="23" t="e">
        <f t="shared" si="261"/>
        <v>#N/A</v>
      </c>
      <c r="DW117" s="23" t="e">
        <f t="shared" si="262"/>
        <v>#N/A</v>
      </c>
      <c r="DX117" s="23" t="e">
        <f t="shared" si="263"/>
        <v>#N/A</v>
      </c>
      <c r="DY117" s="23" t="e">
        <f t="shared" si="264"/>
        <v>#N/A</v>
      </c>
      <c r="DZ117" s="23" t="e">
        <f t="shared" si="265"/>
        <v>#N/A</v>
      </c>
      <c r="EA117" s="23" t="e">
        <f t="shared" si="266"/>
        <v>#N/A</v>
      </c>
      <c r="EB117" s="23">
        <f t="shared" si="267"/>
        <v>25</v>
      </c>
      <c r="EC117" s="23">
        <f t="shared" si="268"/>
        <v>23</v>
      </c>
      <c r="ED117" s="23">
        <f t="shared" si="269"/>
        <v>25</v>
      </c>
      <c r="EE117" s="23">
        <f t="shared" si="270"/>
        <v>23</v>
      </c>
      <c r="EF117" s="23">
        <f t="shared" si="271"/>
        <v>25</v>
      </c>
      <c r="EG117" s="23">
        <f t="shared" si="272"/>
        <v>23</v>
      </c>
      <c r="EH117" s="23">
        <f t="shared" si="273"/>
        <v>1</v>
      </c>
      <c r="EI117" s="23">
        <f t="shared" si="274"/>
        <v>0</v>
      </c>
      <c r="EJ117" s="23">
        <f t="shared" si="275"/>
        <v>1</v>
      </c>
      <c r="EK117" s="23" t="e">
        <f t="shared" si="276"/>
        <v>#N/A</v>
      </c>
      <c r="EL117" s="23" t="e">
        <f t="shared" si="277"/>
        <v>#N/A</v>
      </c>
      <c r="EM117" s="23" t="e">
        <f t="shared" si="278"/>
        <v>#N/A</v>
      </c>
      <c r="EN117" s="23" t="e">
        <f t="shared" si="279"/>
        <v>#N/A</v>
      </c>
      <c r="EO117" s="23" t="e">
        <f t="shared" si="280"/>
        <v>#N/A</v>
      </c>
      <c r="EP117" s="23" t="e">
        <f t="shared" si="281"/>
        <v>#N/A</v>
      </c>
      <c r="EQ117" s="23" t="e">
        <f t="shared" si="282"/>
        <v>#N/A</v>
      </c>
      <c r="ER117" s="23" t="e">
        <f t="shared" si="283"/>
        <v>#N/A</v>
      </c>
    </row>
    <row r="118" spans="1:148" x14ac:dyDescent="0.25">
      <c r="A118" s="25"/>
      <c r="B118" s="25"/>
      <c r="C118" s="25"/>
      <c r="D118"/>
      <c r="E118" s="25"/>
      <c r="F118" s="25"/>
      <c r="G118" s="22" t="e">
        <f t="shared" si="142"/>
        <v>#N/A</v>
      </c>
      <c r="H118" s="23">
        <f t="shared" si="143"/>
        <v>1900</v>
      </c>
      <c r="I118" s="23">
        <f t="shared" si="144"/>
        <v>1</v>
      </c>
      <c r="J118" s="23">
        <f t="shared" si="145"/>
        <v>0</v>
      </c>
      <c r="K118" s="23" t="str">
        <f t="shared" si="146"/>
        <v/>
      </c>
      <c r="L118" s="23" t="str">
        <f t="shared" si="147"/>
        <v/>
      </c>
      <c r="M118" s="23" t="str">
        <f t="shared" si="148"/>
        <v/>
      </c>
      <c r="N118" s="23" t="str">
        <f t="shared" si="149"/>
        <v/>
      </c>
      <c r="O118" s="23" t="str">
        <f t="shared" si="150"/>
        <v/>
      </c>
      <c r="P118" s="23" t="str">
        <f t="shared" si="151"/>
        <v/>
      </c>
      <c r="Q118" s="23" t="str">
        <f t="shared" si="152"/>
        <v/>
      </c>
      <c r="R118" s="23" t="str">
        <f t="shared" si="153"/>
        <v/>
      </c>
      <c r="S118" s="23" t="str">
        <f t="shared" si="154"/>
        <v/>
      </c>
      <c r="T118" s="23" t="str">
        <f t="shared" si="155"/>
        <v/>
      </c>
      <c r="U118" s="23" t="str">
        <f t="shared" si="156"/>
        <v/>
      </c>
      <c r="V118" s="23" t="str">
        <f t="shared" si="157"/>
        <v/>
      </c>
      <c r="W118" s="23" t="str">
        <f t="shared" si="158"/>
        <v/>
      </c>
      <c r="X118" s="23" t="str">
        <f t="shared" si="159"/>
        <v/>
      </c>
      <c r="Y118" s="23" t="str">
        <f t="shared" si="160"/>
        <v/>
      </c>
      <c r="Z118" s="23" t="str">
        <f t="shared" si="161"/>
        <v/>
      </c>
      <c r="AA118" s="23" t="str">
        <f t="shared" si="162"/>
        <v/>
      </c>
      <c r="AB118" s="23" t="str">
        <f t="shared" si="163"/>
        <v/>
      </c>
      <c r="AC118" s="23" t="str">
        <f t="shared" si="164"/>
        <v/>
      </c>
      <c r="AD118" s="23" t="str">
        <f t="shared" si="165"/>
        <v/>
      </c>
      <c r="AE118" s="23" t="str">
        <f t="shared" si="166"/>
        <v/>
      </c>
      <c r="AF118" s="23" t="str">
        <f t="shared" si="167"/>
        <v/>
      </c>
      <c r="AG118" s="23" t="str">
        <f t="shared" si="168"/>
        <v/>
      </c>
      <c r="AH118" s="23" t="str">
        <f t="shared" si="169"/>
        <v/>
      </c>
      <c r="AI118" s="23" t="str">
        <f t="shared" si="170"/>
        <v/>
      </c>
      <c r="AJ118" s="23" t="str">
        <f t="shared" si="171"/>
        <v/>
      </c>
      <c r="AK118" s="23" t="str">
        <f t="shared" si="172"/>
        <v/>
      </c>
      <c r="AL118" s="23" t="str">
        <f t="shared" si="173"/>
        <v/>
      </c>
      <c r="AM118" s="23" t="str">
        <f t="shared" si="174"/>
        <v/>
      </c>
      <c r="AN118" s="23" t="str">
        <f t="shared" si="175"/>
        <v/>
      </c>
      <c r="AO118" s="23" t="str">
        <f t="shared" si="176"/>
        <v/>
      </c>
      <c r="AP118" s="23" t="str">
        <f t="shared" si="177"/>
        <v/>
      </c>
      <c r="AQ118" s="23" t="str">
        <f t="shared" si="178"/>
        <v/>
      </c>
      <c r="AR118" s="23" t="str">
        <f t="shared" si="179"/>
        <v/>
      </c>
      <c r="AS118" s="23" t="str">
        <f t="shared" si="180"/>
        <v/>
      </c>
      <c r="AT118" s="23" t="str">
        <f t="shared" si="181"/>
        <v/>
      </c>
      <c r="AU118" s="23" t="str">
        <f t="shared" si="182"/>
        <v/>
      </c>
      <c r="AV118" s="23" t="str">
        <f t="shared" si="183"/>
        <v/>
      </c>
      <c r="AW118" s="23" t="str">
        <f t="shared" si="184"/>
        <v/>
      </c>
      <c r="AX118" s="23" t="str">
        <f t="shared" si="185"/>
        <v/>
      </c>
      <c r="AY118" s="23" t="str">
        <f t="shared" si="186"/>
        <v/>
      </c>
      <c r="AZ118" s="23" t="str">
        <f t="shared" si="187"/>
        <v/>
      </c>
      <c r="BA118" s="23" t="str">
        <f t="shared" si="188"/>
        <v/>
      </c>
      <c r="BB118" s="23" t="str">
        <f t="shared" si="189"/>
        <v/>
      </c>
      <c r="BC118" s="23" t="str">
        <f t="shared" si="190"/>
        <v/>
      </c>
      <c r="BD118" s="23" t="str">
        <f t="shared" si="191"/>
        <v/>
      </c>
      <c r="BE118" s="23" t="str">
        <f t="shared" si="192"/>
        <v/>
      </c>
      <c r="BF118" s="23" t="str">
        <f t="shared" si="193"/>
        <v/>
      </c>
      <c r="BG118" s="23" t="str">
        <f t="shared" si="194"/>
        <v/>
      </c>
      <c r="BH118" s="23" t="str">
        <f t="shared" si="195"/>
        <v/>
      </c>
      <c r="BI118" s="23" t="str">
        <f t="shared" si="196"/>
        <v/>
      </c>
      <c r="BJ118" s="23" t="str">
        <f t="shared" si="197"/>
        <v/>
      </c>
      <c r="BK118" s="23" t="str">
        <f t="shared" si="198"/>
        <v/>
      </c>
      <c r="BL118" s="23" t="str">
        <f t="shared" si="199"/>
        <v/>
      </c>
      <c r="BM118" s="23" t="str">
        <f t="shared" si="200"/>
        <v/>
      </c>
      <c r="BN118" s="23" t="str">
        <f t="shared" si="201"/>
        <v/>
      </c>
      <c r="BO118" s="23" t="str">
        <f t="shared" si="202"/>
        <v/>
      </c>
      <c r="BP118" s="23" t="str">
        <f t="shared" si="203"/>
        <v/>
      </c>
      <c r="BQ118" s="23" t="str">
        <f t="shared" si="204"/>
        <v/>
      </c>
      <c r="BR118" s="23" t="str">
        <f t="shared" si="205"/>
        <v/>
      </c>
      <c r="BS118" s="23" t="str">
        <f t="shared" si="206"/>
        <v/>
      </c>
      <c r="BT118" s="23" t="str">
        <f t="shared" si="207"/>
        <v/>
      </c>
      <c r="BU118" s="23" t="str">
        <f t="shared" si="208"/>
        <v/>
      </c>
      <c r="BV118" s="23" t="str">
        <f t="shared" si="209"/>
        <v/>
      </c>
      <c r="BW118" s="23" t="str">
        <f t="shared" si="210"/>
        <v/>
      </c>
      <c r="BX118" s="23" t="str">
        <f t="shared" si="211"/>
        <v/>
      </c>
      <c r="BY118" s="23" t="str">
        <f t="shared" si="212"/>
        <v/>
      </c>
      <c r="BZ118" s="23" t="str">
        <f t="shared" si="213"/>
        <v/>
      </c>
      <c r="CA118" s="23" t="str">
        <f t="shared" si="214"/>
        <v/>
      </c>
      <c r="CB118" s="23" t="str">
        <f t="shared" si="215"/>
        <v/>
      </c>
      <c r="CC118" s="23" t="str">
        <f t="shared" si="216"/>
        <v/>
      </c>
      <c r="CD118" s="23" t="str">
        <f t="shared" si="217"/>
        <v/>
      </c>
      <c r="CE118" s="23" t="str">
        <f t="shared" si="218"/>
        <v/>
      </c>
      <c r="CF118" s="23" t="str">
        <f t="shared" si="219"/>
        <v/>
      </c>
      <c r="CG118" s="23" t="str">
        <f t="shared" si="220"/>
        <v/>
      </c>
      <c r="CH118" s="23" t="str">
        <f t="shared" si="221"/>
        <v/>
      </c>
      <c r="CI118" s="23" t="str">
        <f t="shared" si="222"/>
        <v/>
      </c>
      <c r="CJ118" s="23" t="str">
        <f t="shared" si="223"/>
        <v/>
      </c>
      <c r="CK118" s="23" t="str">
        <f t="shared" si="224"/>
        <v/>
      </c>
      <c r="CL118" s="23" t="str">
        <f t="shared" si="225"/>
        <v/>
      </c>
      <c r="CM118" s="23" t="str">
        <f t="shared" si="226"/>
        <v/>
      </c>
      <c r="CN118" s="23" t="str">
        <f t="shared" si="227"/>
        <v/>
      </c>
      <c r="CO118" s="23" t="str">
        <f t="shared" si="228"/>
        <v/>
      </c>
      <c r="CP118" s="23" t="str">
        <f t="shared" si="229"/>
        <v/>
      </c>
      <c r="CQ118" s="23" t="str">
        <f t="shared" si="230"/>
        <v/>
      </c>
      <c r="CR118" s="23" t="str">
        <f t="shared" si="231"/>
        <v/>
      </c>
      <c r="CS118" s="23" t="str">
        <f t="shared" si="232"/>
        <v/>
      </c>
      <c r="CT118" s="23" t="str">
        <f t="shared" si="233"/>
        <v/>
      </c>
      <c r="CU118" s="23" t="str">
        <f t="shared" si="234"/>
        <v/>
      </c>
      <c r="CV118" s="23" t="str">
        <f t="shared" si="235"/>
        <v/>
      </c>
      <c r="CW118" s="23" t="str">
        <f t="shared" si="236"/>
        <v/>
      </c>
      <c r="CX118" s="23" t="str">
        <f t="shared" si="237"/>
        <v/>
      </c>
      <c r="CY118" s="23" t="str">
        <f t="shared" si="238"/>
        <v/>
      </c>
      <c r="CZ118" s="23" t="str">
        <f t="shared" si="239"/>
        <v/>
      </c>
      <c r="DA118" s="23" t="str">
        <f t="shared" si="240"/>
        <v/>
      </c>
      <c r="DB118" s="23" t="str">
        <f t="shared" si="241"/>
        <v/>
      </c>
      <c r="DC118" s="23" t="e">
        <f t="shared" si="242"/>
        <v>#N/A</v>
      </c>
      <c r="DD118" s="23" t="str">
        <f t="shared" si="243"/>
        <v>00</v>
      </c>
      <c r="DE118" s="23" t="str">
        <f t="shared" si="244"/>
        <v>A</v>
      </c>
      <c r="DF118" s="23" t="e">
        <f t="shared" si="245"/>
        <v>#N/A</v>
      </c>
      <c r="DG118" s="23" t="str">
        <f t="shared" si="246"/>
        <v/>
      </c>
      <c r="DH118" s="23" t="str">
        <f t="shared" si="247"/>
        <v/>
      </c>
      <c r="DI118" s="23" t="str">
        <f t="shared" si="248"/>
        <v/>
      </c>
      <c r="DJ118" s="23" t="str">
        <f t="shared" si="249"/>
        <v/>
      </c>
      <c r="DK118" s="23" t="str">
        <f t="shared" si="250"/>
        <v>XXX</v>
      </c>
      <c r="DL118" s="23" t="str">
        <f t="shared" si="251"/>
        <v>XXX</v>
      </c>
      <c r="DM118" s="23" t="str">
        <f t="shared" si="252"/>
        <v>X</v>
      </c>
      <c r="DN118" s="23" t="str">
        <f t="shared" si="253"/>
        <v>X</v>
      </c>
      <c r="DO118" s="23" t="str">
        <f t="shared" si="254"/>
        <v>X</v>
      </c>
      <c r="DP118" s="23" t="str">
        <f t="shared" si="255"/>
        <v>X</v>
      </c>
      <c r="DQ118" s="23" t="str">
        <f t="shared" si="256"/>
        <v>X</v>
      </c>
      <c r="DR118" s="23" t="str">
        <f t="shared" si="257"/>
        <v>X</v>
      </c>
      <c r="DS118" s="23" t="str">
        <f t="shared" si="258"/>
        <v>0</v>
      </c>
      <c r="DT118" s="23" t="str">
        <f t="shared" si="259"/>
        <v>0</v>
      </c>
      <c r="DU118" s="23" t="str">
        <f t="shared" si="260"/>
        <v>A</v>
      </c>
      <c r="DV118" s="23" t="e">
        <f t="shared" si="261"/>
        <v>#N/A</v>
      </c>
      <c r="DW118" s="23" t="e">
        <f t="shared" si="262"/>
        <v>#N/A</v>
      </c>
      <c r="DX118" s="23" t="e">
        <f t="shared" si="263"/>
        <v>#N/A</v>
      </c>
      <c r="DY118" s="23" t="e">
        <f t="shared" si="264"/>
        <v>#N/A</v>
      </c>
      <c r="DZ118" s="23" t="e">
        <f t="shared" si="265"/>
        <v>#N/A</v>
      </c>
      <c r="EA118" s="23" t="e">
        <f t="shared" si="266"/>
        <v>#N/A</v>
      </c>
      <c r="EB118" s="23">
        <f t="shared" si="267"/>
        <v>25</v>
      </c>
      <c r="EC118" s="23">
        <f t="shared" si="268"/>
        <v>23</v>
      </c>
      <c r="ED118" s="23">
        <f t="shared" si="269"/>
        <v>25</v>
      </c>
      <c r="EE118" s="23">
        <f t="shared" si="270"/>
        <v>23</v>
      </c>
      <c r="EF118" s="23">
        <f t="shared" si="271"/>
        <v>25</v>
      </c>
      <c r="EG118" s="23">
        <f t="shared" si="272"/>
        <v>23</v>
      </c>
      <c r="EH118" s="23">
        <f t="shared" si="273"/>
        <v>1</v>
      </c>
      <c r="EI118" s="23">
        <f t="shared" si="274"/>
        <v>0</v>
      </c>
      <c r="EJ118" s="23">
        <f t="shared" si="275"/>
        <v>1</v>
      </c>
      <c r="EK118" s="23" t="e">
        <f t="shared" si="276"/>
        <v>#N/A</v>
      </c>
      <c r="EL118" s="23" t="e">
        <f t="shared" si="277"/>
        <v>#N/A</v>
      </c>
      <c r="EM118" s="23" t="e">
        <f t="shared" si="278"/>
        <v>#N/A</v>
      </c>
      <c r="EN118" s="23" t="e">
        <f t="shared" si="279"/>
        <v>#N/A</v>
      </c>
      <c r="EO118" s="23" t="e">
        <f t="shared" si="280"/>
        <v>#N/A</v>
      </c>
      <c r="EP118" s="23" t="e">
        <f t="shared" si="281"/>
        <v>#N/A</v>
      </c>
      <c r="EQ118" s="23" t="e">
        <f t="shared" si="282"/>
        <v>#N/A</v>
      </c>
      <c r="ER118" s="23" t="e">
        <f t="shared" si="283"/>
        <v>#N/A</v>
      </c>
    </row>
    <row r="119" spans="1:148" x14ac:dyDescent="0.25">
      <c r="A119" s="25"/>
      <c r="B119" s="25"/>
      <c r="C119" s="25"/>
      <c r="D119"/>
      <c r="E119" s="25"/>
      <c r="F119" s="25"/>
      <c r="G119" s="22" t="e">
        <f t="shared" si="142"/>
        <v>#N/A</v>
      </c>
      <c r="H119" s="23">
        <f t="shared" si="143"/>
        <v>1900</v>
      </c>
      <c r="I119" s="23">
        <f t="shared" si="144"/>
        <v>1</v>
      </c>
      <c r="J119" s="23">
        <f t="shared" si="145"/>
        <v>0</v>
      </c>
      <c r="K119" s="23" t="str">
        <f t="shared" si="146"/>
        <v/>
      </c>
      <c r="L119" s="23" t="str">
        <f t="shared" si="147"/>
        <v/>
      </c>
      <c r="M119" s="23" t="str">
        <f t="shared" si="148"/>
        <v/>
      </c>
      <c r="N119" s="23" t="str">
        <f t="shared" si="149"/>
        <v/>
      </c>
      <c r="O119" s="23" t="str">
        <f t="shared" si="150"/>
        <v/>
      </c>
      <c r="P119" s="23" t="str">
        <f t="shared" si="151"/>
        <v/>
      </c>
      <c r="Q119" s="23" t="str">
        <f t="shared" si="152"/>
        <v/>
      </c>
      <c r="R119" s="23" t="str">
        <f t="shared" si="153"/>
        <v/>
      </c>
      <c r="S119" s="23" t="str">
        <f t="shared" si="154"/>
        <v/>
      </c>
      <c r="T119" s="23" t="str">
        <f t="shared" si="155"/>
        <v/>
      </c>
      <c r="U119" s="23" t="str">
        <f t="shared" si="156"/>
        <v/>
      </c>
      <c r="V119" s="23" t="str">
        <f t="shared" si="157"/>
        <v/>
      </c>
      <c r="W119" s="23" t="str">
        <f t="shared" si="158"/>
        <v/>
      </c>
      <c r="X119" s="23" t="str">
        <f t="shared" si="159"/>
        <v/>
      </c>
      <c r="Y119" s="23" t="str">
        <f t="shared" si="160"/>
        <v/>
      </c>
      <c r="Z119" s="23" t="str">
        <f t="shared" si="161"/>
        <v/>
      </c>
      <c r="AA119" s="23" t="str">
        <f t="shared" si="162"/>
        <v/>
      </c>
      <c r="AB119" s="23" t="str">
        <f t="shared" si="163"/>
        <v/>
      </c>
      <c r="AC119" s="23" t="str">
        <f t="shared" si="164"/>
        <v/>
      </c>
      <c r="AD119" s="23" t="str">
        <f t="shared" si="165"/>
        <v/>
      </c>
      <c r="AE119" s="23" t="str">
        <f t="shared" si="166"/>
        <v/>
      </c>
      <c r="AF119" s="23" t="str">
        <f t="shared" si="167"/>
        <v/>
      </c>
      <c r="AG119" s="23" t="str">
        <f t="shared" si="168"/>
        <v/>
      </c>
      <c r="AH119" s="23" t="str">
        <f t="shared" si="169"/>
        <v/>
      </c>
      <c r="AI119" s="23" t="str">
        <f t="shared" si="170"/>
        <v/>
      </c>
      <c r="AJ119" s="23" t="str">
        <f t="shared" si="171"/>
        <v/>
      </c>
      <c r="AK119" s="23" t="str">
        <f t="shared" si="172"/>
        <v/>
      </c>
      <c r="AL119" s="23" t="str">
        <f t="shared" si="173"/>
        <v/>
      </c>
      <c r="AM119" s="23" t="str">
        <f t="shared" si="174"/>
        <v/>
      </c>
      <c r="AN119" s="23" t="str">
        <f t="shared" si="175"/>
        <v/>
      </c>
      <c r="AO119" s="23" t="str">
        <f t="shared" si="176"/>
        <v/>
      </c>
      <c r="AP119" s="23" t="str">
        <f t="shared" si="177"/>
        <v/>
      </c>
      <c r="AQ119" s="23" t="str">
        <f t="shared" si="178"/>
        <v/>
      </c>
      <c r="AR119" s="23" t="str">
        <f t="shared" si="179"/>
        <v/>
      </c>
      <c r="AS119" s="23" t="str">
        <f t="shared" si="180"/>
        <v/>
      </c>
      <c r="AT119" s="23" t="str">
        <f t="shared" si="181"/>
        <v/>
      </c>
      <c r="AU119" s="23" t="str">
        <f t="shared" si="182"/>
        <v/>
      </c>
      <c r="AV119" s="23" t="str">
        <f t="shared" si="183"/>
        <v/>
      </c>
      <c r="AW119" s="23" t="str">
        <f t="shared" si="184"/>
        <v/>
      </c>
      <c r="AX119" s="23" t="str">
        <f t="shared" si="185"/>
        <v/>
      </c>
      <c r="AY119" s="23" t="str">
        <f t="shared" si="186"/>
        <v/>
      </c>
      <c r="AZ119" s="23" t="str">
        <f t="shared" si="187"/>
        <v/>
      </c>
      <c r="BA119" s="23" t="str">
        <f t="shared" si="188"/>
        <v/>
      </c>
      <c r="BB119" s="23" t="str">
        <f t="shared" si="189"/>
        <v/>
      </c>
      <c r="BC119" s="23" t="str">
        <f t="shared" si="190"/>
        <v/>
      </c>
      <c r="BD119" s="23" t="str">
        <f t="shared" si="191"/>
        <v/>
      </c>
      <c r="BE119" s="23" t="str">
        <f t="shared" si="192"/>
        <v/>
      </c>
      <c r="BF119" s="23" t="str">
        <f t="shared" si="193"/>
        <v/>
      </c>
      <c r="BG119" s="23" t="str">
        <f t="shared" si="194"/>
        <v/>
      </c>
      <c r="BH119" s="23" t="str">
        <f t="shared" si="195"/>
        <v/>
      </c>
      <c r="BI119" s="23" t="str">
        <f t="shared" si="196"/>
        <v/>
      </c>
      <c r="BJ119" s="23" t="str">
        <f t="shared" si="197"/>
        <v/>
      </c>
      <c r="BK119" s="23" t="str">
        <f t="shared" si="198"/>
        <v/>
      </c>
      <c r="BL119" s="23" t="str">
        <f t="shared" si="199"/>
        <v/>
      </c>
      <c r="BM119" s="23" t="str">
        <f t="shared" si="200"/>
        <v/>
      </c>
      <c r="BN119" s="23" t="str">
        <f t="shared" si="201"/>
        <v/>
      </c>
      <c r="BO119" s="23" t="str">
        <f t="shared" si="202"/>
        <v/>
      </c>
      <c r="BP119" s="23" t="str">
        <f t="shared" si="203"/>
        <v/>
      </c>
      <c r="BQ119" s="23" t="str">
        <f t="shared" si="204"/>
        <v/>
      </c>
      <c r="BR119" s="23" t="str">
        <f t="shared" si="205"/>
        <v/>
      </c>
      <c r="BS119" s="23" t="str">
        <f t="shared" si="206"/>
        <v/>
      </c>
      <c r="BT119" s="23" t="str">
        <f t="shared" si="207"/>
        <v/>
      </c>
      <c r="BU119" s="23" t="str">
        <f t="shared" si="208"/>
        <v/>
      </c>
      <c r="BV119" s="23" t="str">
        <f t="shared" si="209"/>
        <v/>
      </c>
      <c r="BW119" s="23" t="str">
        <f t="shared" si="210"/>
        <v/>
      </c>
      <c r="BX119" s="23" t="str">
        <f t="shared" si="211"/>
        <v/>
      </c>
      <c r="BY119" s="23" t="str">
        <f t="shared" si="212"/>
        <v/>
      </c>
      <c r="BZ119" s="23" t="str">
        <f t="shared" si="213"/>
        <v/>
      </c>
      <c r="CA119" s="23" t="str">
        <f t="shared" si="214"/>
        <v/>
      </c>
      <c r="CB119" s="23" t="str">
        <f t="shared" si="215"/>
        <v/>
      </c>
      <c r="CC119" s="23" t="str">
        <f t="shared" si="216"/>
        <v/>
      </c>
      <c r="CD119" s="23" t="str">
        <f t="shared" si="217"/>
        <v/>
      </c>
      <c r="CE119" s="23" t="str">
        <f t="shared" si="218"/>
        <v/>
      </c>
      <c r="CF119" s="23" t="str">
        <f t="shared" si="219"/>
        <v/>
      </c>
      <c r="CG119" s="23" t="str">
        <f t="shared" si="220"/>
        <v/>
      </c>
      <c r="CH119" s="23" t="str">
        <f t="shared" si="221"/>
        <v/>
      </c>
      <c r="CI119" s="23" t="str">
        <f t="shared" si="222"/>
        <v/>
      </c>
      <c r="CJ119" s="23" t="str">
        <f t="shared" si="223"/>
        <v/>
      </c>
      <c r="CK119" s="23" t="str">
        <f t="shared" si="224"/>
        <v/>
      </c>
      <c r="CL119" s="23" t="str">
        <f t="shared" si="225"/>
        <v/>
      </c>
      <c r="CM119" s="23" t="str">
        <f t="shared" si="226"/>
        <v/>
      </c>
      <c r="CN119" s="23" t="str">
        <f t="shared" si="227"/>
        <v/>
      </c>
      <c r="CO119" s="23" t="str">
        <f t="shared" si="228"/>
        <v/>
      </c>
      <c r="CP119" s="23" t="str">
        <f t="shared" si="229"/>
        <v/>
      </c>
      <c r="CQ119" s="23" t="str">
        <f t="shared" si="230"/>
        <v/>
      </c>
      <c r="CR119" s="23" t="str">
        <f t="shared" si="231"/>
        <v/>
      </c>
      <c r="CS119" s="23" t="str">
        <f t="shared" si="232"/>
        <v/>
      </c>
      <c r="CT119" s="23" t="str">
        <f t="shared" si="233"/>
        <v/>
      </c>
      <c r="CU119" s="23" t="str">
        <f t="shared" si="234"/>
        <v/>
      </c>
      <c r="CV119" s="23" t="str">
        <f t="shared" si="235"/>
        <v/>
      </c>
      <c r="CW119" s="23" t="str">
        <f t="shared" si="236"/>
        <v/>
      </c>
      <c r="CX119" s="23" t="str">
        <f t="shared" si="237"/>
        <v/>
      </c>
      <c r="CY119" s="23" t="str">
        <f t="shared" si="238"/>
        <v/>
      </c>
      <c r="CZ119" s="23" t="str">
        <f t="shared" si="239"/>
        <v/>
      </c>
      <c r="DA119" s="23" t="str">
        <f t="shared" si="240"/>
        <v/>
      </c>
      <c r="DB119" s="23" t="str">
        <f t="shared" si="241"/>
        <v/>
      </c>
      <c r="DC119" s="23" t="e">
        <f t="shared" si="242"/>
        <v>#N/A</v>
      </c>
      <c r="DD119" s="23" t="str">
        <f t="shared" si="243"/>
        <v>00</v>
      </c>
      <c r="DE119" s="23" t="str">
        <f t="shared" si="244"/>
        <v>A</v>
      </c>
      <c r="DF119" s="23" t="e">
        <f t="shared" si="245"/>
        <v>#N/A</v>
      </c>
      <c r="DG119" s="23" t="str">
        <f t="shared" si="246"/>
        <v/>
      </c>
      <c r="DH119" s="23" t="str">
        <f t="shared" si="247"/>
        <v/>
      </c>
      <c r="DI119" s="23" t="str">
        <f t="shared" si="248"/>
        <v/>
      </c>
      <c r="DJ119" s="23" t="str">
        <f t="shared" si="249"/>
        <v/>
      </c>
      <c r="DK119" s="23" t="str">
        <f t="shared" si="250"/>
        <v>XXX</v>
      </c>
      <c r="DL119" s="23" t="str">
        <f t="shared" si="251"/>
        <v>XXX</v>
      </c>
      <c r="DM119" s="23" t="str">
        <f t="shared" si="252"/>
        <v>X</v>
      </c>
      <c r="DN119" s="23" t="str">
        <f t="shared" si="253"/>
        <v>X</v>
      </c>
      <c r="DO119" s="23" t="str">
        <f t="shared" si="254"/>
        <v>X</v>
      </c>
      <c r="DP119" s="23" t="str">
        <f t="shared" si="255"/>
        <v>X</v>
      </c>
      <c r="DQ119" s="23" t="str">
        <f t="shared" si="256"/>
        <v>X</v>
      </c>
      <c r="DR119" s="23" t="str">
        <f t="shared" si="257"/>
        <v>X</v>
      </c>
      <c r="DS119" s="23" t="str">
        <f t="shared" si="258"/>
        <v>0</v>
      </c>
      <c r="DT119" s="23" t="str">
        <f t="shared" si="259"/>
        <v>0</v>
      </c>
      <c r="DU119" s="23" t="str">
        <f t="shared" si="260"/>
        <v>A</v>
      </c>
      <c r="DV119" s="23" t="e">
        <f t="shared" si="261"/>
        <v>#N/A</v>
      </c>
      <c r="DW119" s="23" t="e">
        <f t="shared" si="262"/>
        <v>#N/A</v>
      </c>
      <c r="DX119" s="23" t="e">
        <f t="shared" si="263"/>
        <v>#N/A</v>
      </c>
      <c r="DY119" s="23" t="e">
        <f t="shared" si="264"/>
        <v>#N/A</v>
      </c>
      <c r="DZ119" s="23" t="e">
        <f t="shared" si="265"/>
        <v>#N/A</v>
      </c>
      <c r="EA119" s="23" t="e">
        <f t="shared" si="266"/>
        <v>#N/A</v>
      </c>
      <c r="EB119" s="23">
        <f t="shared" si="267"/>
        <v>25</v>
      </c>
      <c r="EC119" s="23">
        <f t="shared" si="268"/>
        <v>23</v>
      </c>
      <c r="ED119" s="23">
        <f t="shared" si="269"/>
        <v>25</v>
      </c>
      <c r="EE119" s="23">
        <f t="shared" si="270"/>
        <v>23</v>
      </c>
      <c r="EF119" s="23">
        <f t="shared" si="271"/>
        <v>25</v>
      </c>
      <c r="EG119" s="23">
        <f t="shared" si="272"/>
        <v>23</v>
      </c>
      <c r="EH119" s="23">
        <f t="shared" si="273"/>
        <v>1</v>
      </c>
      <c r="EI119" s="23">
        <f t="shared" si="274"/>
        <v>0</v>
      </c>
      <c r="EJ119" s="23">
        <f t="shared" si="275"/>
        <v>1</v>
      </c>
      <c r="EK119" s="23" t="e">
        <f t="shared" si="276"/>
        <v>#N/A</v>
      </c>
      <c r="EL119" s="23" t="e">
        <f t="shared" si="277"/>
        <v>#N/A</v>
      </c>
      <c r="EM119" s="23" t="e">
        <f t="shared" si="278"/>
        <v>#N/A</v>
      </c>
      <c r="EN119" s="23" t="e">
        <f t="shared" si="279"/>
        <v>#N/A</v>
      </c>
      <c r="EO119" s="23" t="e">
        <f t="shared" si="280"/>
        <v>#N/A</v>
      </c>
      <c r="EP119" s="23" t="e">
        <f t="shared" si="281"/>
        <v>#N/A</v>
      </c>
      <c r="EQ119" s="23" t="e">
        <f t="shared" si="282"/>
        <v>#N/A</v>
      </c>
      <c r="ER119" s="23" t="e">
        <f t="shared" si="283"/>
        <v>#N/A</v>
      </c>
    </row>
    <row r="120" spans="1:148" x14ac:dyDescent="0.25">
      <c r="A120" s="25"/>
      <c r="B120" s="25"/>
      <c r="C120" s="25"/>
      <c r="D120"/>
      <c r="E120" s="25"/>
      <c r="F120" s="25"/>
      <c r="G120" s="22" t="e">
        <f t="shared" si="142"/>
        <v>#N/A</v>
      </c>
      <c r="H120" s="23">
        <f t="shared" si="143"/>
        <v>1900</v>
      </c>
      <c r="I120" s="23">
        <f t="shared" si="144"/>
        <v>1</v>
      </c>
      <c r="J120" s="23">
        <f t="shared" si="145"/>
        <v>0</v>
      </c>
      <c r="K120" s="23" t="str">
        <f t="shared" si="146"/>
        <v/>
      </c>
      <c r="L120" s="23" t="str">
        <f t="shared" si="147"/>
        <v/>
      </c>
      <c r="M120" s="23" t="str">
        <f t="shared" si="148"/>
        <v/>
      </c>
      <c r="N120" s="23" t="str">
        <f t="shared" si="149"/>
        <v/>
      </c>
      <c r="O120" s="23" t="str">
        <f t="shared" si="150"/>
        <v/>
      </c>
      <c r="P120" s="23" t="str">
        <f t="shared" si="151"/>
        <v/>
      </c>
      <c r="Q120" s="23" t="str">
        <f t="shared" si="152"/>
        <v/>
      </c>
      <c r="R120" s="23" t="str">
        <f t="shared" si="153"/>
        <v/>
      </c>
      <c r="S120" s="23" t="str">
        <f t="shared" si="154"/>
        <v/>
      </c>
      <c r="T120" s="23" t="str">
        <f t="shared" si="155"/>
        <v/>
      </c>
      <c r="U120" s="23" t="str">
        <f t="shared" si="156"/>
        <v/>
      </c>
      <c r="V120" s="23" t="str">
        <f t="shared" si="157"/>
        <v/>
      </c>
      <c r="W120" s="23" t="str">
        <f t="shared" si="158"/>
        <v/>
      </c>
      <c r="X120" s="23" t="str">
        <f t="shared" si="159"/>
        <v/>
      </c>
      <c r="Y120" s="23" t="str">
        <f t="shared" si="160"/>
        <v/>
      </c>
      <c r="Z120" s="23" t="str">
        <f t="shared" si="161"/>
        <v/>
      </c>
      <c r="AA120" s="23" t="str">
        <f t="shared" si="162"/>
        <v/>
      </c>
      <c r="AB120" s="23" t="str">
        <f t="shared" si="163"/>
        <v/>
      </c>
      <c r="AC120" s="23" t="str">
        <f t="shared" si="164"/>
        <v/>
      </c>
      <c r="AD120" s="23" t="str">
        <f t="shared" si="165"/>
        <v/>
      </c>
      <c r="AE120" s="23" t="str">
        <f t="shared" si="166"/>
        <v/>
      </c>
      <c r="AF120" s="23" t="str">
        <f t="shared" si="167"/>
        <v/>
      </c>
      <c r="AG120" s="23" t="str">
        <f t="shared" si="168"/>
        <v/>
      </c>
      <c r="AH120" s="23" t="str">
        <f t="shared" si="169"/>
        <v/>
      </c>
      <c r="AI120" s="23" t="str">
        <f t="shared" si="170"/>
        <v/>
      </c>
      <c r="AJ120" s="23" t="str">
        <f t="shared" si="171"/>
        <v/>
      </c>
      <c r="AK120" s="23" t="str">
        <f t="shared" si="172"/>
        <v/>
      </c>
      <c r="AL120" s="23" t="str">
        <f t="shared" si="173"/>
        <v/>
      </c>
      <c r="AM120" s="23" t="str">
        <f t="shared" si="174"/>
        <v/>
      </c>
      <c r="AN120" s="23" t="str">
        <f t="shared" si="175"/>
        <v/>
      </c>
      <c r="AO120" s="23" t="str">
        <f t="shared" si="176"/>
        <v/>
      </c>
      <c r="AP120" s="23" t="str">
        <f t="shared" si="177"/>
        <v/>
      </c>
      <c r="AQ120" s="23" t="str">
        <f t="shared" si="178"/>
        <v/>
      </c>
      <c r="AR120" s="23" t="str">
        <f t="shared" si="179"/>
        <v/>
      </c>
      <c r="AS120" s="23" t="str">
        <f t="shared" si="180"/>
        <v/>
      </c>
      <c r="AT120" s="23" t="str">
        <f t="shared" si="181"/>
        <v/>
      </c>
      <c r="AU120" s="23" t="str">
        <f t="shared" si="182"/>
        <v/>
      </c>
      <c r="AV120" s="23" t="str">
        <f t="shared" si="183"/>
        <v/>
      </c>
      <c r="AW120" s="23" t="str">
        <f t="shared" si="184"/>
        <v/>
      </c>
      <c r="AX120" s="23" t="str">
        <f t="shared" si="185"/>
        <v/>
      </c>
      <c r="AY120" s="23" t="str">
        <f t="shared" si="186"/>
        <v/>
      </c>
      <c r="AZ120" s="23" t="str">
        <f t="shared" si="187"/>
        <v/>
      </c>
      <c r="BA120" s="23" t="str">
        <f t="shared" si="188"/>
        <v/>
      </c>
      <c r="BB120" s="23" t="str">
        <f t="shared" si="189"/>
        <v/>
      </c>
      <c r="BC120" s="23" t="str">
        <f t="shared" si="190"/>
        <v/>
      </c>
      <c r="BD120" s="23" t="str">
        <f t="shared" si="191"/>
        <v/>
      </c>
      <c r="BE120" s="23" t="str">
        <f t="shared" si="192"/>
        <v/>
      </c>
      <c r="BF120" s="23" t="str">
        <f t="shared" si="193"/>
        <v/>
      </c>
      <c r="BG120" s="23" t="str">
        <f t="shared" si="194"/>
        <v/>
      </c>
      <c r="BH120" s="23" t="str">
        <f t="shared" si="195"/>
        <v/>
      </c>
      <c r="BI120" s="23" t="str">
        <f t="shared" si="196"/>
        <v/>
      </c>
      <c r="BJ120" s="23" t="str">
        <f t="shared" si="197"/>
        <v/>
      </c>
      <c r="BK120" s="23" t="str">
        <f t="shared" si="198"/>
        <v/>
      </c>
      <c r="BL120" s="23" t="str">
        <f t="shared" si="199"/>
        <v/>
      </c>
      <c r="BM120" s="23" t="str">
        <f t="shared" si="200"/>
        <v/>
      </c>
      <c r="BN120" s="23" t="str">
        <f t="shared" si="201"/>
        <v/>
      </c>
      <c r="BO120" s="23" t="str">
        <f t="shared" si="202"/>
        <v/>
      </c>
      <c r="BP120" s="23" t="str">
        <f t="shared" si="203"/>
        <v/>
      </c>
      <c r="BQ120" s="23" t="str">
        <f t="shared" si="204"/>
        <v/>
      </c>
      <c r="BR120" s="23" t="str">
        <f t="shared" si="205"/>
        <v/>
      </c>
      <c r="BS120" s="23" t="str">
        <f t="shared" si="206"/>
        <v/>
      </c>
      <c r="BT120" s="23" t="str">
        <f t="shared" si="207"/>
        <v/>
      </c>
      <c r="BU120" s="23" t="str">
        <f t="shared" si="208"/>
        <v/>
      </c>
      <c r="BV120" s="23" t="str">
        <f t="shared" si="209"/>
        <v/>
      </c>
      <c r="BW120" s="23" t="str">
        <f t="shared" si="210"/>
        <v/>
      </c>
      <c r="BX120" s="23" t="str">
        <f t="shared" si="211"/>
        <v/>
      </c>
      <c r="BY120" s="23" t="str">
        <f t="shared" si="212"/>
        <v/>
      </c>
      <c r="BZ120" s="23" t="str">
        <f t="shared" si="213"/>
        <v/>
      </c>
      <c r="CA120" s="23" t="str">
        <f t="shared" si="214"/>
        <v/>
      </c>
      <c r="CB120" s="23" t="str">
        <f t="shared" si="215"/>
        <v/>
      </c>
      <c r="CC120" s="23" t="str">
        <f t="shared" si="216"/>
        <v/>
      </c>
      <c r="CD120" s="23" t="str">
        <f t="shared" si="217"/>
        <v/>
      </c>
      <c r="CE120" s="23" t="str">
        <f t="shared" si="218"/>
        <v/>
      </c>
      <c r="CF120" s="23" t="str">
        <f t="shared" si="219"/>
        <v/>
      </c>
      <c r="CG120" s="23" t="str">
        <f t="shared" si="220"/>
        <v/>
      </c>
      <c r="CH120" s="23" t="str">
        <f t="shared" si="221"/>
        <v/>
      </c>
      <c r="CI120" s="23" t="str">
        <f t="shared" si="222"/>
        <v/>
      </c>
      <c r="CJ120" s="23" t="str">
        <f t="shared" si="223"/>
        <v/>
      </c>
      <c r="CK120" s="23" t="str">
        <f t="shared" si="224"/>
        <v/>
      </c>
      <c r="CL120" s="23" t="str">
        <f t="shared" si="225"/>
        <v/>
      </c>
      <c r="CM120" s="23" t="str">
        <f t="shared" si="226"/>
        <v/>
      </c>
      <c r="CN120" s="23" t="str">
        <f t="shared" si="227"/>
        <v/>
      </c>
      <c r="CO120" s="23" t="str">
        <f t="shared" si="228"/>
        <v/>
      </c>
      <c r="CP120" s="23" t="str">
        <f t="shared" si="229"/>
        <v/>
      </c>
      <c r="CQ120" s="23" t="str">
        <f t="shared" si="230"/>
        <v/>
      </c>
      <c r="CR120" s="23" t="str">
        <f t="shared" si="231"/>
        <v/>
      </c>
      <c r="CS120" s="23" t="str">
        <f t="shared" si="232"/>
        <v/>
      </c>
      <c r="CT120" s="23" t="str">
        <f t="shared" si="233"/>
        <v/>
      </c>
      <c r="CU120" s="23" t="str">
        <f t="shared" si="234"/>
        <v/>
      </c>
      <c r="CV120" s="23" t="str">
        <f t="shared" si="235"/>
        <v/>
      </c>
      <c r="CW120" s="23" t="str">
        <f t="shared" si="236"/>
        <v/>
      </c>
      <c r="CX120" s="23" t="str">
        <f t="shared" si="237"/>
        <v/>
      </c>
      <c r="CY120" s="23" t="str">
        <f t="shared" si="238"/>
        <v/>
      </c>
      <c r="CZ120" s="23" t="str">
        <f t="shared" si="239"/>
        <v/>
      </c>
      <c r="DA120" s="23" t="str">
        <f t="shared" si="240"/>
        <v/>
      </c>
      <c r="DB120" s="23" t="str">
        <f t="shared" si="241"/>
        <v/>
      </c>
      <c r="DC120" s="23" t="e">
        <f t="shared" si="242"/>
        <v>#N/A</v>
      </c>
      <c r="DD120" s="23" t="str">
        <f t="shared" si="243"/>
        <v>00</v>
      </c>
      <c r="DE120" s="23" t="str">
        <f t="shared" si="244"/>
        <v>A</v>
      </c>
      <c r="DF120" s="23" t="e">
        <f t="shared" si="245"/>
        <v>#N/A</v>
      </c>
      <c r="DG120" s="23" t="str">
        <f t="shared" si="246"/>
        <v/>
      </c>
      <c r="DH120" s="23" t="str">
        <f t="shared" si="247"/>
        <v/>
      </c>
      <c r="DI120" s="23" t="str">
        <f t="shared" si="248"/>
        <v/>
      </c>
      <c r="DJ120" s="23" t="str">
        <f t="shared" si="249"/>
        <v/>
      </c>
      <c r="DK120" s="23" t="str">
        <f t="shared" si="250"/>
        <v>XXX</v>
      </c>
      <c r="DL120" s="23" t="str">
        <f t="shared" si="251"/>
        <v>XXX</v>
      </c>
      <c r="DM120" s="23" t="str">
        <f t="shared" si="252"/>
        <v>X</v>
      </c>
      <c r="DN120" s="23" t="str">
        <f t="shared" si="253"/>
        <v>X</v>
      </c>
      <c r="DO120" s="23" t="str">
        <f t="shared" si="254"/>
        <v>X</v>
      </c>
      <c r="DP120" s="23" t="str">
        <f t="shared" si="255"/>
        <v>X</v>
      </c>
      <c r="DQ120" s="23" t="str">
        <f t="shared" si="256"/>
        <v>X</v>
      </c>
      <c r="DR120" s="23" t="str">
        <f t="shared" si="257"/>
        <v>X</v>
      </c>
      <c r="DS120" s="23" t="str">
        <f t="shared" si="258"/>
        <v>0</v>
      </c>
      <c r="DT120" s="23" t="str">
        <f t="shared" si="259"/>
        <v>0</v>
      </c>
      <c r="DU120" s="23" t="str">
        <f t="shared" si="260"/>
        <v>A</v>
      </c>
      <c r="DV120" s="23" t="e">
        <f t="shared" si="261"/>
        <v>#N/A</v>
      </c>
      <c r="DW120" s="23" t="e">
        <f t="shared" si="262"/>
        <v>#N/A</v>
      </c>
      <c r="DX120" s="23" t="e">
        <f t="shared" si="263"/>
        <v>#N/A</v>
      </c>
      <c r="DY120" s="23" t="e">
        <f t="shared" si="264"/>
        <v>#N/A</v>
      </c>
      <c r="DZ120" s="23" t="e">
        <f t="shared" si="265"/>
        <v>#N/A</v>
      </c>
      <c r="EA120" s="23" t="e">
        <f t="shared" si="266"/>
        <v>#N/A</v>
      </c>
      <c r="EB120" s="23">
        <f t="shared" si="267"/>
        <v>25</v>
      </c>
      <c r="EC120" s="23">
        <f t="shared" si="268"/>
        <v>23</v>
      </c>
      <c r="ED120" s="23">
        <f t="shared" si="269"/>
        <v>25</v>
      </c>
      <c r="EE120" s="23">
        <f t="shared" si="270"/>
        <v>23</v>
      </c>
      <c r="EF120" s="23">
        <f t="shared" si="271"/>
        <v>25</v>
      </c>
      <c r="EG120" s="23">
        <f t="shared" si="272"/>
        <v>23</v>
      </c>
      <c r="EH120" s="23">
        <f t="shared" si="273"/>
        <v>1</v>
      </c>
      <c r="EI120" s="23">
        <f t="shared" si="274"/>
        <v>0</v>
      </c>
      <c r="EJ120" s="23">
        <f t="shared" si="275"/>
        <v>1</v>
      </c>
      <c r="EK120" s="23" t="e">
        <f t="shared" si="276"/>
        <v>#N/A</v>
      </c>
      <c r="EL120" s="23" t="e">
        <f t="shared" si="277"/>
        <v>#N/A</v>
      </c>
      <c r="EM120" s="23" t="e">
        <f t="shared" si="278"/>
        <v>#N/A</v>
      </c>
      <c r="EN120" s="23" t="e">
        <f t="shared" si="279"/>
        <v>#N/A</v>
      </c>
      <c r="EO120" s="23" t="e">
        <f t="shared" si="280"/>
        <v>#N/A</v>
      </c>
      <c r="EP120" s="23" t="e">
        <f t="shared" si="281"/>
        <v>#N/A</v>
      </c>
      <c r="EQ120" s="23" t="e">
        <f t="shared" si="282"/>
        <v>#N/A</v>
      </c>
      <c r="ER120" s="23" t="e">
        <f t="shared" si="283"/>
        <v>#N/A</v>
      </c>
    </row>
    <row r="121" spans="1:148" x14ac:dyDescent="0.25">
      <c r="A121" s="25"/>
      <c r="B121" s="25"/>
      <c r="C121" s="25"/>
      <c r="D121"/>
      <c r="E121" s="25"/>
      <c r="F121" s="25"/>
      <c r="G121" s="22" t="e">
        <f t="shared" si="142"/>
        <v>#N/A</v>
      </c>
      <c r="H121" s="23">
        <f t="shared" si="143"/>
        <v>1900</v>
      </c>
      <c r="I121" s="23">
        <f t="shared" si="144"/>
        <v>1</v>
      </c>
      <c r="J121" s="23">
        <f t="shared" si="145"/>
        <v>0</v>
      </c>
      <c r="K121" s="23" t="str">
        <f t="shared" si="146"/>
        <v/>
      </c>
      <c r="L121" s="23" t="str">
        <f t="shared" si="147"/>
        <v/>
      </c>
      <c r="M121" s="23" t="str">
        <f t="shared" si="148"/>
        <v/>
      </c>
      <c r="N121" s="23" t="str">
        <f t="shared" si="149"/>
        <v/>
      </c>
      <c r="O121" s="23" t="str">
        <f t="shared" si="150"/>
        <v/>
      </c>
      <c r="P121" s="23" t="str">
        <f t="shared" si="151"/>
        <v/>
      </c>
      <c r="Q121" s="23" t="str">
        <f t="shared" si="152"/>
        <v/>
      </c>
      <c r="R121" s="23" t="str">
        <f t="shared" si="153"/>
        <v/>
      </c>
      <c r="S121" s="23" t="str">
        <f t="shared" si="154"/>
        <v/>
      </c>
      <c r="T121" s="23" t="str">
        <f t="shared" si="155"/>
        <v/>
      </c>
      <c r="U121" s="23" t="str">
        <f t="shared" si="156"/>
        <v/>
      </c>
      <c r="V121" s="23" t="str">
        <f t="shared" si="157"/>
        <v/>
      </c>
      <c r="W121" s="23" t="str">
        <f t="shared" si="158"/>
        <v/>
      </c>
      <c r="X121" s="23" t="str">
        <f t="shared" si="159"/>
        <v/>
      </c>
      <c r="Y121" s="23" t="str">
        <f t="shared" si="160"/>
        <v/>
      </c>
      <c r="Z121" s="23" t="str">
        <f t="shared" si="161"/>
        <v/>
      </c>
      <c r="AA121" s="23" t="str">
        <f t="shared" si="162"/>
        <v/>
      </c>
      <c r="AB121" s="23" t="str">
        <f t="shared" si="163"/>
        <v/>
      </c>
      <c r="AC121" s="23" t="str">
        <f t="shared" si="164"/>
        <v/>
      </c>
      <c r="AD121" s="23" t="str">
        <f t="shared" si="165"/>
        <v/>
      </c>
      <c r="AE121" s="23" t="str">
        <f t="shared" si="166"/>
        <v/>
      </c>
      <c r="AF121" s="23" t="str">
        <f t="shared" si="167"/>
        <v/>
      </c>
      <c r="AG121" s="23" t="str">
        <f t="shared" si="168"/>
        <v/>
      </c>
      <c r="AH121" s="23" t="str">
        <f t="shared" si="169"/>
        <v/>
      </c>
      <c r="AI121" s="23" t="str">
        <f t="shared" si="170"/>
        <v/>
      </c>
      <c r="AJ121" s="23" t="str">
        <f t="shared" si="171"/>
        <v/>
      </c>
      <c r="AK121" s="23" t="str">
        <f t="shared" si="172"/>
        <v/>
      </c>
      <c r="AL121" s="23" t="str">
        <f t="shared" si="173"/>
        <v/>
      </c>
      <c r="AM121" s="23" t="str">
        <f t="shared" si="174"/>
        <v/>
      </c>
      <c r="AN121" s="23" t="str">
        <f t="shared" si="175"/>
        <v/>
      </c>
      <c r="AO121" s="23" t="str">
        <f t="shared" si="176"/>
        <v/>
      </c>
      <c r="AP121" s="23" t="str">
        <f t="shared" si="177"/>
        <v/>
      </c>
      <c r="AQ121" s="23" t="str">
        <f t="shared" si="178"/>
        <v/>
      </c>
      <c r="AR121" s="23" t="str">
        <f t="shared" si="179"/>
        <v/>
      </c>
      <c r="AS121" s="23" t="str">
        <f t="shared" si="180"/>
        <v/>
      </c>
      <c r="AT121" s="23" t="str">
        <f t="shared" si="181"/>
        <v/>
      </c>
      <c r="AU121" s="23" t="str">
        <f t="shared" si="182"/>
        <v/>
      </c>
      <c r="AV121" s="23" t="str">
        <f t="shared" si="183"/>
        <v/>
      </c>
      <c r="AW121" s="23" t="str">
        <f t="shared" si="184"/>
        <v/>
      </c>
      <c r="AX121" s="23" t="str">
        <f t="shared" si="185"/>
        <v/>
      </c>
      <c r="AY121" s="23" t="str">
        <f t="shared" si="186"/>
        <v/>
      </c>
      <c r="AZ121" s="23" t="str">
        <f t="shared" si="187"/>
        <v/>
      </c>
      <c r="BA121" s="23" t="str">
        <f t="shared" si="188"/>
        <v/>
      </c>
      <c r="BB121" s="23" t="str">
        <f t="shared" si="189"/>
        <v/>
      </c>
      <c r="BC121" s="23" t="str">
        <f t="shared" si="190"/>
        <v/>
      </c>
      <c r="BD121" s="23" t="str">
        <f t="shared" si="191"/>
        <v/>
      </c>
      <c r="BE121" s="23" t="str">
        <f t="shared" si="192"/>
        <v/>
      </c>
      <c r="BF121" s="23" t="str">
        <f t="shared" si="193"/>
        <v/>
      </c>
      <c r="BG121" s="23" t="str">
        <f t="shared" si="194"/>
        <v/>
      </c>
      <c r="BH121" s="23" t="str">
        <f t="shared" si="195"/>
        <v/>
      </c>
      <c r="BI121" s="23" t="str">
        <f t="shared" si="196"/>
        <v/>
      </c>
      <c r="BJ121" s="23" t="str">
        <f t="shared" si="197"/>
        <v/>
      </c>
      <c r="BK121" s="23" t="str">
        <f t="shared" si="198"/>
        <v/>
      </c>
      <c r="BL121" s="23" t="str">
        <f t="shared" si="199"/>
        <v/>
      </c>
      <c r="BM121" s="23" t="str">
        <f t="shared" si="200"/>
        <v/>
      </c>
      <c r="BN121" s="23" t="str">
        <f t="shared" si="201"/>
        <v/>
      </c>
      <c r="BO121" s="23" t="str">
        <f t="shared" si="202"/>
        <v/>
      </c>
      <c r="BP121" s="23" t="str">
        <f t="shared" si="203"/>
        <v/>
      </c>
      <c r="BQ121" s="23" t="str">
        <f t="shared" si="204"/>
        <v/>
      </c>
      <c r="BR121" s="23" t="str">
        <f t="shared" si="205"/>
        <v/>
      </c>
      <c r="BS121" s="23" t="str">
        <f t="shared" si="206"/>
        <v/>
      </c>
      <c r="BT121" s="23" t="str">
        <f t="shared" si="207"/>
        <v/>
      </c>
      <c r="BU121" s="23" t="str">
        <f t="shared" si="208"/>
        <v/>
      </c>
      <c r="BV121" s="23" t="str">
        <f t="shared" si="209"/>
        <v/>
      </c>
      <c r="BW121" s="23" t="str">
        <f t="shared" si="210"/>
        <v/>
      </c>
      <c r="BX121" s="23" t="str">
        <f t="shared" si="211"/>
        <v/>
      </c>
      <c r="BY121" s="23" t="str">
        <f t="shared" si="212"/>
        <v/>
      </c>
      <c r="BZ121" s="23" t="str">
        <f t="shared" si="213"/>
        <v/>
      </c>
      <c r="CA121" s="23" t="str">
        <f t="shared" si="214"/>
        <v/>
      </c>
      <c r="CB121" s="23" t="str">
        <f t="shared" si="215"/>
        <v/>
      </c>
      <c r="CC121" s="23" t="str">
        <f t="shared" si="216"/>
        <v/>
      </c>
      <c r="CD121" s="23" t="str">
        <f t="shared" si="217"/>
        <v/>
      </c>
      <c r="CE121" s="23" t="str">
        <f t="shared" si="218"/>
        <v/>
      </c>
      <c r="CF121" s="23" t="str">
        <f t="shared" si="219"/>
        <v/>
      </c>
      <c r="CG121" s="23" t="str">
        <f t="shared" si="220"/>
        <v/>
      </c>
      <c r="CH121" s="23" t="str">
        <f t="shared" si="221"/>
        <v/>
      </c>
      <c r="CI121" s="23" t="str">
        <f t="shared" si="222"/>
        <v/>
      </c>
      <c r="CJ121" s="23" t="str">
        <f t="shared" si="223"/>
        <v/>
      </c>
      <c r="CK121" s="23" t="str">
        <f t="shared" si="224"/>
        <v/>
      </c>
      <c r="CL121" s="23" t="str">
        <f t="shared" si="225"/>
        <v/>
      </c>
      <c r="CM121" s="23" t="str">
        <f t="shared" si="226"/>
        <v/>
      </c>
      <c r="CN121" s="23" t="str">
        <f t="shared" si="227"/>
        <v/>
      </c>
      <c r="CO121" s="23" t="str">
        <f t="shared" si="228"/>
        <v/>
      </c>
      <c r="CP121" s="23" t="str">
        <f t="shared" si="229"/>
        <v/>
      </c>
      <c r="CQ121" s="23" t="str">
        <f t="shared" si="230"/>
        <v/>
      </c>
      <c r="CR121" s="23" t="str">
        <f t="shared" si="231"/>
        <v/>
      </c>
      <c r="CS121" s="23" t="str">
        <f t="shared" si="232"/>
        <v/>
      </c>
      <c r="CT121" s="23" t="str">
        <f t="shared" si="233"/>
        <v/>
      </c>
      <c r="CU121" s="23" t="str">
        <f t="shared" si="234"/>
        <v/>
      </c>
      <c r="CV121" s="23" t="str">
        <f t="shared" si="235"/>
        <v/>
      </c>
      <c r="CW121" s="23" t="str">
        <f t="shared" si="236"/>
        <v/>
      </c>
      <c r="CX121" s="23" t="str">
        <f t="shared" si="237"/>
        <v/>
      </c>
      <c r="CY121" s="23" t="str">
        <f t="shared" si="238"/>
        <v/>
      </c>
      <c r="CZ121" s="23" t="str">
        <f t="shared" si="239"/>
        <v/>
      </c>
      <c r="DA121" s="23" t="str">
        <f t="shared" si="240"/>
        <v/>
      </c>
      <c r="DB121" s="23" t="str">
        <f t="shared" si="241"/>
        <v/>
      </c>
      <c r="DC121" s="23" t="e">
        <f t="shared" si="242"/>
        <v>#N/A</v>
      </c>
      <c r="DD121" s="23" t="str">
        <f t="shared" si="243"/>
        <v>00</v>
      </c>
      <c r="DE121" s="23" t="str">
        <f t="shared" si="244"/>
        <v>A</v>
      </c>
      <c r="DF121" s="23" t="e">
        <f t="shared" si="245"/>
        <v>#N/A</v>
      </c>
      <c r="DG121" s="23" t="str">
        <f t="shared" si="246"/>
        <v/>
      </c>
      <c r="DH121" s="23" t="str">
        <f t="shared" si="247"/>
        <v/>
      </c>
      <c r="DI121" s="23" t="str">
        <f t="shared" si="248"/>
        <v/>
      </c>
      <c r="DJ121" s="23" t="str">
        <f t="shared" si="249"/>
        <v/>
      </c>
      <c r="DK121" s="23" t="str">
        <f t="shared" si="250"/>
        <v>XXX</v>
      </c>
      <c r="DL121" s="23" t="str">
        <f t="shared" si="251"/>
        <v>XXX</v>
      </c>
      <c r="DM121" s="23" t="str">
        <f t="shared" si="252"/>
        <v>X</v>
      </c>
      <c r="DN121" s="23" t="str">
        <f t="shared" si="253"/>
        <v>X</v>
      </c>
      <c r="DO121" s="23" t="str">
        <f t="shared" si="254"/>
        <v>X</v>
      </c>
      <c r="DP121" s="23" t="str">
        <f t="shared" si="255"/>
        <v>X</v>
      </c>
      <c r="DQ121" s="23" t="str">
        <f t="shared" si="256"/>
        <v>X</v>
      </c>
      <c r="DR121" s="23" t="str">
        <f t="shared" si="257"/>
        <v>X</v>
      </c>
      <c r="DS121" s="23" t="str">
        <f t="shared" si="258"/>
        <v>0</v>
      </c>
      <c r="DT121" s="23" t="str">
        <f t="shared" si="259"/>
        <v>0</v>
      </c>
      <c r="DU121" s="23" t="str">
        <f t="shared" si="260"/>
        <v>A</v>
      </c>
      <c r="DV121" s="23" t="e">
        <f t="shared" si="261"/>
        <v>#N/A</v>
      </c>
      <c r="DW121" s="23" t="e">
        <f t="shared" si="262"/>
        <v>#N/A</v>
      </c>
      <c r="DX121" s="23" t="e">
        <f t="shared" si="263"/>
        <v>#N/A</v>
      </c>
      <c r="DY121" s="23" t="e">
        <f t="shared" si="264"/>
        <v>#N/A</v>
      </c>
      <c r="DZ121" s="23" t="e">
        <f t="shared" si="265"/>
        <v>#N/A</v>
      </c>
      <c r="EA121" s="23" t="e">
        <f t="shared" si="266"/>
        <v>#N/A</v>
      </c>
      <c r="EB121" s="23">
        <f t="shared" si="267"/>
        <v>25</v>
      </c>
      <c r="EC121" s="23">
        <f t="shared" si="268"/>
        <v>23</v>
      </c>
      <c r="ED121" s="23">
        <f t="shared" si="269"/>
        <v>25</v>
      </c>
      <c r="EE121" s="23">
        <f t="shared" si="270"/>
        <v>23</v>
      </c>
      <c r="EF121" s="23">
        <f t="shared" si="271"/>
        <v>25</v>
      </c>
      <c r="EG121" s="23">
        <f t="shared" si="272"/>
        <v>23</v>
      </c>
      <c r="EH121" s="23">
        <f t="shared" si="273"/>
        <v>1</v>
      </c>
      <c r="EI121" s="23">
        <f t="shared" si="274"/>
        <v>0</v>
      </c>
      <c r="EJ121" s="23">
        <f t="shared" si="275"/>
        <v>1</v>
      </c>
      <c r="EK121" s="23" t="e">
        <f t="shared" si="276"/>
        <v>#N/A</v>
      </c>
      <c r="EL121" s="23" t="e">
        <f t="shared" si="277"/>
        <v>#N/A</v>
      </c>
      <c r="EM121" s="23" t="e">
        <f t="shared" si="278"/>
        <v>#N/A</v>
      </c>
      <c r="EN121" s="23" t="e">
        <f t="shared" si="279"/>
        <v>#N/A</v>
      </c>
      <c r="EO121" s="23" t="e">
        <f t="shared" si="280"/>
        <v>#N/A</v>
      </c>
      <c r="EP121" s="23" t="e">
        <f t="shared" si="281"/>
        <v>#N/A</v>
      </c>
      <c r="EQ121" s="23" t="e">
        <f t="shared" si="282"/>
        <v>#N/A</v>
      </c>
      <c r="ER121" s="23" t="e">
        <f t="shared" si="283"/>
        <v>#N/A</v>
      </c>
    </row>
    <row r="122" spans="1:148" x14ac:dyDescent="0.25">
      <c r="A122" s="25"/>
      <c r="B122" s="25"/>
      <c r="C122" s="25"/>
      <c r="D122"/>
      <c r="E122" s="25"/>
      <c r="F122" s="25"/>
      <c r="G122" s="22" t="e">
        <f t="shared" si="142"/>
        <v>#N/A</v>
      </c>
      <c r="H122" s="23">
        <f t="shared" si="143"/>
        <v>1900</v>
      </c>
      <c r="I122" s="23">
        <f t="shared" si="144"/>
        <v>1</v>
      </c>
      <c r="J122" s="23">
        <f t="shared" si="145"/>
        <v>0</v>
      </c>
      <c r="K122" s="23" t="str">
        <f t="shared" si="146"/>
        <v/>
      </c>
      <c r="L122" s="23" t="str">
        <f t="shared" si="147"/>
        <v/>
      </c>
      <c r="M122" s="23" t="str">
        <f t="shared" si="148"/>
        <v/>
      </c>
      <c r="N122" s="23" t="str">
        <f t="shared" si="149"/>
        <v/>
      </c>
      <c r="O122" s="23" t="str">
        <f t="shared" si="150"/>
        <v/>
      </c>
      <c r="P122" s="23" t="str">
        <f t="shared" si="151"/>
        <v/>
      </c>
      <c r="Q122" s="23" t="str">
        <f t="shared" si="152"/>
        <v/>
      </c>
      <c r="R122" s="23" t="str">
        <f t="shared" si="153"/>
        <v/>
      </c>
      <c r="S122" s="23" t="str">
        <f t="shared" si="154"/>
        <v/>
      </c>
      <c r="T122" s="23" t="str">
        <f t="shared" si="155"/>
        <v/>
      </c>
      <c r="U122" s="23" t="str">
        <f t="shared" si="156"/>
        <v/>
      </c>
      <c r="V122" s="23" t="str">
        <f t="shared" si="157"/>
        <v/>
      </c>
      <c r="W122" s="23" t="str">
        <f t="shared" si="158"/>
        <v/>
      </c>
      <c r="X122" s="23" t="str">
        <f t="shared" si="159"/>
        <v/>
      </c>
      <c r="Y122" s="23" t="str">
        <f t="shared" si="160"/>
        <v/>
      </c>
      <c r="Z122" s="23" t="str">
        <f t="shared" si="161"/>
        <v/>
      </c>
      <c r="AA122" s="23" t="str">
        <f t="shared" si="162"/>
        <v/>
      </c>
      <c r="AB122" s="23" t="str">
        <f t="shared" si="163"/>
        <v/>
      </c>
      <c r="AC122" s="23" t="str">
        <f t="shared" si="164"/>
        <v/>
      </c>
      <c r="AD122" s="23" t="str">
        <f t="shared" si="165"/>
        <v/>
      </c>
      <c r="AE122" s="23" t="str">
        <f t="shared" si="166"/>
        <v/>
      </c>
      <c r="AF122" s="23" t="str">
        <f t="shared" si="167"/>
        <v/>
      </c>
      <c r="AG122" s="23" t="str">
        <f t="shared" si="168"/>
        <v/>
      </c>
      <c r="AH122" s="23" t="str">
        <f t="shared" si="169"/>
        <v/>
      </c>
      <c r="AI122" s="23" t="str">
        <f t="shared" si="170"/>
        <v/>
      </c>
      <c r="AJ122" s="23" t="str">
        <f t="shared" si="171"/>
        <v/>
      </c>
      <c r="AK122" s="23" t="str">
        <f t="shared" si="172"/>
        <v/>
      </c>
      <c r="AL122" s="23" t="str">
        <f t="shared" si="173"/>
        <v/>
      </c>
      <c r="AM122" s="23" t="str">
        <f t="shared" si="174"/>
        <v/>
      </c>
      <c r="AN122" s="23" t="str">
        <f t="shared" si="175"/>
        <v/>
      </c>
      <c r="AO122" s="23" t="str">
        <f t="shared" si="176"/>
        <v/>
      </c>
      <c r="AP122" s="23" t="str">
        <f t="shared" si="177"/>
        <v/>
      </c>
      <c r="AQ122" s="23" t="str">
        <f t="shared" si="178"/>
        <v/>
      </c>
      <c r="AR122" s="23" t="str">
        <f t="shared" si="179"/>
        <v/>
      </c>
      <c r="AS122" s="23" t="str">
        <f t="shared" si="180"/>
        <v/>
      </c>
      <c r="AT122" s="23" t="str">
        <f t="shared" si="181"/>
        <v/>
      </c>
      <c r="AU122" s="23" t="str">
        <f t="shared" si="182"/>
        <v/>
      </c>
      <c r="AV122" s="23" t="str">
        <f t="shared" si="183"/>
        <v/>
      </c>
      <c r="AW122" s="23" t="str">
        <f t="shared" si="184"/>
        <v/>
      </c>
      <c r="AX122" s="23" t="str">
        <f t="shared" si="185"/>
        <v/>
      </c>
      <c r="AY122" s="23" t="str">
        <f t="shared" si="186"/>
        <v/>
      </c>
      <c r="AZ122" s="23" t="str">
        <f t="shared" si="187"/>
        <v/>
      </c>
      <c r="BA122" s="23" t="str">
        <f t="shared" si="188"/>
        <v/>
      </c>
      <c r="BB122" s="23" t="str">
        <f t="shared" si="189"/>
        <v/>
      </c>
      <c r="BC122" s="23" t="str">
        <f t="shared" si="190"/>
        <v/>
      </c>
      <c r="BD122" s="23" t="str">
        <f t="shared" si="191"/>
        <v/>
      </c>
      <c r="BE122" s="23" t="str">
        <f t="shared" si="192"/>
        <v/>
      </c>
      <c r="BF122" s="23" t="str">
        <f t="shared" si="193"/>
        <v/>
      </c>
      <c r="BG122" s="23" t="str">
        <f t="shared" si="194"/>
        <v/>
      </c>
      <c r="BH122" s="23" t="str">
        <f t="shared" si="195"/>
        <v/>
      </c>
      <c r="BI122" s="23" t="str">
        <f t="shared" si="196"/>
        <v/>
      </c>
      <c r="BJ122" s="23" t="str">
        <f t="shared" si="197"/>
        <v/>
      </c>
      <c r="BK122" s="23" t="str">
        <f t="shared" si="198"/>
        <v/>
      </c>
      <c r="BL122" s="23" t="str">
        <f t="shared" si="199"/>
        <v/>
      </c>
      <c r="BM122" s="23" t="str">
        <f t="shared" si="200"/>
        <v/>
      </c>
      <c r="BN122" s="23" t="str">
        <f t="shared" si="201"/>
        <v/>
      </c>
      <c r="BO122" s="23" t="str">
        <f t="shared" si="202"/>
        <v/>
      </c>
      <c r="BP122" s="23" t="str">
        <f t="shared" si="203"/>
        <v/>
      </c>
      <c r="BQ122" s="23" t="str">
        <f t="shared" si="204"/>
        <v/>
      </c>
      <c r="BR122" s="23" t="str">
        <f t="shared" si="205"/>
        <v/>
      </c>
      <c r="BS122" s="23" t="str">
        <f t="shared" si="206"/>
        <v/>
      </c>
      <c r="BT122" s="23" t="str">
        <f t="shared" si="207"/>
        <v/>
      </c>
      <c r="BU122" s="23" t="str">
        <f t="shared" si="208"/>
        <v/>
      </c>
      <c r="BV122" s="23" t="str">
        <f t="shared" si="209"/>
        <v/>
      </c>
      <c r="BW122" s="23" t="str">
        <f t="shared" si="210"/>
        <v/>
      </c>
      <c r="BX122" s="23" t="str">
        <f t="shared" si="211"/>
        <v/>
      </c>
      <c r="BY122" s="23" t="str">
        <f t="shared" si="212"/>
        <v/>
      </c>
      <c r="BZ122" s="23" t="str">
        <f t="shared" si="213"/>
        <v/>
      </c>
      <c r="CA122" s="23" t="str">
        <f t="shared" si="214"/>
        <v/>
      </c>
      <c r="CB122" s="23" t="str">
        <f t="shared" si="215"/>
        <v/>
      </c>
      <c r="CC122" s="23" t="str">
        <f t="shared" si="216"/>
        <v/>
      </c>
      <c r="CD122" s="23" t="str">
        <f t="shared" si="217"/>
        <v/>
      </c>
      <c r="CE122" s="23" t="str">
        <f t="shared" si="218"/>
        <v/>
      </c>
      <c r="CF122" s="23" t="str">
        <f t="shared" si="219"/>
        <v/>
      </c>
      <c r="CG122" s="23" t="str">
        <f t="shared" si="220"/>
        <v/>
      </c>
      <c r="CH122" s="23" t="str">
        <f t="shared" si="221"/>
        <v/>
      </c>
      <c r="CI122" s="23" t="str">
        <f t="shared" si="222"/>
        <v/>
      </c>
      <c r="CJ122" s="23" t="str">
        <f t="shared" si="223"/>
        <v/>
      </c>
      <c r="CK122" s="23" t="str">
        <f t="shared" si="224"/>
        <v/>
      </c>
      <c r="CL122" s="23" t="str">
        <f t="shared" si="225"/>
        <v/>
      </c>
      <c r="CM122" s="23" t="str">
        <f t="shared" si="226"/>
        <v/>
      </c>
      <c r="CN122" s="23" t="str">
        <f t="shared" si="227"/>
        <v/>
      </c>
      <c r="CO122" s="23" t="str">
        <f t="shared" si="228"/>
        <v/>
      </c>
      <c r="CP122" s="23" t="str">
        <f t="shared" si="229"/>
        <v/>
      </c>
      <c r="CQ122" s="23" t="str">
        <f t="shared" si="230"/>
        <v/>
      </c>
      <c r="CR122" s="23" t="str">
        <f t="shared" si="231"/>
        <v/>
      </c>
      <c r="CS122" s="23" t="str">
        <f t="shared" si="232"/>
        <v/>
      </c>
      <c r="CT122" s="23" t="str">
        <f t="shared" si="233"/>
        <v/>
      </c>
      <c r="CU122" s="23" t="str">
        <f t="shared" si="234"/>
        <v/>
      </c>
      <c r="CV122" s="23" t="str">
        <f t="shared" si="235"/>
        <v/>
      </c>
      <c r="CW122" s="23" t="str">
        <f t="shared" si="236"/>
        <v/>
      </c>
      <c r="CX122" s="23" t="str">
        <f t="shared" si="237"/>
        <v/>
      </c>
      <c r="CY122" s="23" t="str">
        <f t="shared" si="238"/>
        <v/>
      </c>
      <c r="CZ122" s="23" t="str">
        <f t="shared" si="239"/>
        <v/>
      </c>
      <c r="DA122" s="23" t="str">
        <f t="shared" si="240"/>
        <v/>
      </c>
      <c r="DB122" s="23" t="str">
        <f t="shared" si="241"/>
        <v/>
      </c>
      <c r="DC122" s="23" t="e">
        <f t="shared" si="242"/>
        <v>#N/A</v>
      </c>
      <c r="DD122" s="23" t="str">
        <f t="shared" si="243"/>
        <v>00</v>
      </c>
      <c r="DE122" s="23" t="str">
        <f t="shared" si="244"/>
        <v>A</v>
      </c>
      <c r="DF122" s="23" t="e">
        <f t="shared" si="245"/>
        <v>#N/A</v>
      </c>
      <c r="DG122" s="23" t="str">
        <f t="shared" si="246"/>
        <v/>
      </c>
      <c r="DH122" s="23" t="str">
        <f t="shared" si="247"/>
        <v/>
      </c>
      <c r="DI122" s="23" t="str">
        <f t="shared" si="248"/>
        <v/>
      </c>
      <c r="DJ122" s="23" t="str">
        <f t="shared" si="249"/>
        <v/>
      </c>
      <c r="DK122" s="23" t="str">
        <f t="shared" si="250"/>
        <v>XXX</v>
      </c>
      <c r="DL122" s="23" t="str">
        <f t="shared" si="251"/>
        <v>XXX</v>
      </c>
      <c r="DM122" s="23" t="str">
        <f t="shared" si="252"/>
        <v>X</v>
      </c>
      <c r="DN122" s="23" t="str">
        <f t="shared" si="253"/>
        <v>X</v>
      </c>
      <c r="DO122" s="23" t="str">
        <f t="shared" si="254"/>
        <v>X</v>
      </c>
      <c r="DP122" s="23" t="str">
        <f t="shared" si="255"/>
        <v>X</v>
      </c>
      <c r="DQ122" s="23" t="str">
        <f t="shared" si="256"/>
        <v>X</v>
      </c>
      <c r="DR122" s="23" t="str">
        <f t="shared" si="257"/>
        <v>X</v>
      </c>
      <c r="DS122" s="23" t="str">
        <f t="shared" si="258"/>
        <v>0</v>
      </c>
      <c r="DT122" s="23" t="str">
        <f t="shared" si="259"/>
        <v>0</v>
      </c>
      <c r="DU122" s="23" t="str">
        <f t="shared" si="260"/>
        <v>A</v>
      </c>
      <c r="DV122" s="23" t="e">
        <f t="shared" si="261"/>
        <v>#N/A</v>
      </c>
      <c r="DW122" s="23" t="e">
        <f t="shared" si="262"/>
        <v>#N/A</v>
      </c>
      <c r="DX122" s="23" t="e">
        <f t="shared" si="263"/>
        <v>#N/A</v>
      </c>
      <c r="DY122" s="23" t="e">
        <f t="shared" si="264"/>
        <v>#N/A</v>
      </c>
      <c r="DZ122" s="23" t="e">
        <f t="shared" si="265"/>
        <v>#N/A</v>
      </c>
      <c r="EA122" s="23" t="e">
        <f t="shared" si="266"/>
        <v>#N/A</v>
      </c>
      <c r="EB122" s="23">
        <f t="shared" si="267"/>
        <v>25</v>
      </c>
      <c r="EC122" s="23">
        <f t="shared" si="268"/>
        <v>23</v>
      </c>
      <c r="ED122" s="23">
        <f t="shared" si="269"/>
        <v>25</v>
      </c>
      <c r="EE122" s="23">
        <f t="shared" si="270"/>
        <v>23</v>
      </c>
      <c r="EF122" s="23">
        <f t="shared" si="271"/>
        <v>25</v>
      </c>
      <c r="EG122" s="23">
        <f t="shared" si="272"/>
        <v>23</v>
      </c>
      <c r="EH122" s="23">
        <f t="shared" si="273"/>
        <v>1</v>
      </c>
      <c r="EI122" s="23">
        <f t="shared" si="274"/>
        <v>0</v>
      </c>
      <c r="EJ122" s="23">
        <f t="shared" si="275"/>
        <v>1</v>
      </c>
      <c r="EK122" s="23" t="e">
        <f t="shared" si="276"/>
        <v>#N/A</v>
      </c>
      <c r="EL122" s="23" t="e">
        <f t="shared" si="277"/>
        <v>#N/A</v>
      </c>
      <c r="EM122" s="23" t="e">
        <f t="shared" si="278"/>
        <v>#N/A</v>
      </c>
      <c r="EN122" s="23" t="e">
        <f t="shared" si="279"/>
        <v>#N/A</v>
      </c>
      <c r="EO122" s="23" t="e">
        <f t="shared" si="280"/>
        <v>#N/A</v>
      </c>
      <c r="EP122" s="23" t="e">
        <f t="shared" si="281"/>
        <v>#N/A</v>
      </c>
      <c r="EQ122" s="23" t="e">
        <f t="shared" si="282"/>
        <v>#N/A</v>
      </c>
      <c r="ER122" s="23" t="e">
        <f t="shared" si="283"/>
        <v>#N/A</v>
      </c>
    </row>
    <row r="123" spans="1:148" x14ac:dyDescent="0.25">
      <c r="A123" s="25"/>
      <c r="B123" s="25"/>
      <c r="C123" s="25"/>
      <c r="D123"/>
      <c r="E123" s="25"/>
      <c r="F123" s="25"/>
      <c r="G123" s="22" t="e">
        <f t="shared" si="142"/>
        <v>#N/A</v>
      </c>
      <c r="H123" s="23">
        <f t="shared" si="143"/>
        <v>1900</v>
      </c>
      <c r="I123" s="23">
        <f t="shared" si="144"/>
        <v>1</v>
      </c>
      <c r="J123" s="23">
        <f t="shared" si="145"/>
        <v>0</v>
      </c>
      <c r="K123" s="23" t="str">
        <f t="shared" si="146"/>
        <v/>
      </c>
      <c r="L123" s="23" t="str">
        <f t="shared" si="147"/>
        <v/>
      </c>
      <c r="M123" s="23" t="str">
        <f t="shared" si="148"/>
        <v/>
      </c>
      <c r="N123" s="23" t="str">
        <f t="shared" si="149"/>
        <v/>
      </c>
      <c r="O123" s="23" t="str">
        <f t="shared" si="150"/>
        <v/>
      </c>
      <c r="P123" s="23" t="str">
        <f t="shared" si="151"/>
        <v/>
      </c>
      <c r="Q123" s="23" t="str">
        <f t="shared" si="152"/>
        <v/>
      </c>
      <c r="R123" s="23" t="str">
        <f t="shared" si="153"/>
        <v/>
      </c>
      <c r="S123" s="23" t="str">
        <f t="shared" si="154"/>
        <v/>
      </c>
      <c r="T123" s="23" t="str">
        <f t="shared" si="155"/>
        <v/>
      </c>
      <c r="U123" s="23" t="str">
        <f t="shared" si="156"/>
        <v/>
      </c>
      <c r="V123" s="23" t="str">
        <f t="shared" si="157"/>
        <v/>
      </c>
      <c r="W123" s="23" t="str">
        <f t="shared" si="158"/>
        <v/>
      </c>
      <c r="X123" s="23" t="str">
        <f t="shared" si="159"/>
        <v/>
      </c>
      <c r="Y123" s="23" t="str">
        <f t="shared" si="160"/>
        <v/>
      </c>
      <c r="Z123" s="23" t="str">
        <f t="shared" si="161"/>
        <v/>
      </c>
      <c r="AA123" s="23" t="str">
        <f t="shared" si="162"/>
        <v/>
      </c>
      <c r="AB123" s="23" t="str">
        <f t="shared" si="163"/>
        <v/>
      </c>
      <c r="AC123" s="23" t="str">
        <f t="shared" si="164"/>
        <v/>
      </c>
      <c r="AD123" s="23" t="str">
        <f t="shared" si="165"/>
        <v/>
      </c>
      <c r="AE123" s="23" t="str">
        <f t="shared" si="166"/>
        <v/>
      </c>
      <c r="AF123" s="23" t="str">
        <f t="shared" si="167"/>
        <v/>
      </c>
      <c r="AG123" s="23" t="str">
        <f t="shared" si="168"/>
        <v/>
      </c>
      <c r="AH123" s="23" t="str">
        <f t="shared" si="169"/>
        <v/>
      </c>
      <c r="AI123" s="23" t="str">
        <f t="shared" si="170"/>
        <v/>
      </c>
      <c r="AJ123" s="23" t="str">
        <f t="shared" si="171"/>
        <v/>
      </c>
      <c r="AK123" s="23" t="str">
        <f t="shared" si="172"/>
        <v/>
      </c>
      <c r="AL123" s="23" t="str">
        <f t="shared" si="173"/>
        <v/>
      </c>
      <c r="AM123" s="23" t="str">
        <f t="shared" si="174"/>
        <v/>
      </c>
      <c r="AN123" s="23" t="str">
        <f t="shared" si="175"/>
        <v/>
      </c>
      <c r="AO123" s="23" t="str">
        <f t="shared" si="176"/>
        <v/>
      </c>
      <c r="AP123" s="23" t="str">
        <f t="shared" si="177"/>
        <v/>
      </c>
      <c r="AQ123" s="23" t="str">
        <f t="shared" si="178"/>
        <v/>
      </c>
      <c r="AR123" s="23" t="str">
        <f t="shared" si="179"/>
        <v/>
      </c>
      <c r="AS123" s="23" t="str">
        <f t="shared" si="180"/>
        <v/>
      </c>
      <c r="AT123" s="23" t="str">
        <f t="shared" si="181"/>
        <v/>
      </c>
      <c r="AU123" s="23" t="str">
        <f t="shared" si="182"/>
        <v/>
      </c>
      <c r="AV123" s="23" t="str">
        <f t="shared" si="183"/>
        <v/>
      </c>
      <c r="AW123" s="23" t="str">
        <f t="shared" si="184"/>
        <v/>
      </c>
      <c r="AX123" s="23" t="str">
        <f t="shared" si="185"/>
        <v/>
      </c>
      <c r="AY123" s="23" t="str">
        <f t="shared" si="186"/>
        <v/>
      </c>
      <c r="AZ123" s="23" t="str">
        <f t="shared" si="187"/>
        <v/>
      </c>
      <c r="BA123" s="23" t="str">
        <f t="shared" si="188"/>
        <v/>
      </c>
      <c r="BB123" s="23" t="str">
        <f t="shared" si="189"/>
        <v/>
      </c>
      <c r="BC123" s="23" t="str">
        <f t="shared" si="190"/>
        <v/>
      </c>
      <c r="BD123" s="23" t="str">
        <f t="shared" si="191"/>
        <v/>
      </c>
      <c r="BE123" s="23" t="str">
        <f t="shared" si="192"/>
        <v/>
      </c>
      <c r="BF123" s="23" t="str">
        <f t="shared" si="193"/>
        <v/>
      </c>
      <c r="BG123" s="23" t="str">
        <f t="shared" si="194"/>
        <v/>
      </c>
      <c r="BH123" s="23" t="str">
        <f t="shared" si="195"/>
        <v/>
      </c>
      <c r="BI123" s="23" t="str">
        <f t="shared" si="196"/>
        <v/>
      </c>
      <c r="BJ123" s="23" t="str">
        <f t="shared" si="197"/>
        <v/>
      </c>
      <c r="BK123" s="23" t="str">
        <f t="shared" si="198"/>
        <v/>
      </c>
      <c r="BL123" s="23" t="str">
        <f t="shared" si="199"/>
        <v/>
      </c>
      <c r="BM123" s="23" t="str">
        <f t="shared" si="200"/>
        <v/>
      </c>
      <c r="BN123" s="23" t="str">
        <f t="shared" si="201"/>
        <v/>
      </c>
      <c r="BO123" s="23" t="str">
        <f t="shared" si="202"/>
        <v/>
      </c>
      <c r="BP123" s="23" t="str">
        <f t="shared" si="203"/>
        <v/>
      </c>
      <c r="BQ123" s="23" t="str">
        <f t="shared" si="204"/>
        <v/>
      </c>
      <c r="BR123" s="23" t="str">
        <f t="shared" si="205"/>
        <v/>
      </c>
      <c r="BS123" s="23" t="str">
        <f t="shared" si="206"/>
        <v/>
      </c>
      <c r="BT123" s="23" t="str">
        <f t="shared" si="207"/>
        <v/>
      </c>
      <c r="BU123" s="23" t="str">
        <f t="shared" si="208"/>
        <v/>
      </c>
      <c r="BV123" s="23" t="str">
        <f t="shared" si="209"/>
        <v/>
      </c>
      <c r="BW123" s="23" t="str">
        <f t="shared" si="210"/>
        <v/>
      </c>
      <c r="BX123" s="23" t="str">
        <f t="shared" si="211"/>
        <v/>
      </c>
      <c r="BY123" s="23" t="str">
        <f t="shared" si="212"/>
        <v/>
      </c>
      <c r="BZ123" s="23" t="str">
        <f t="shared" si="213"/>
        <v/>
      </c>
      <c r="CA123" s="23" t="str">
        <f t="shared" si="214"/>
        <v/>
      </c>
      <c r="CB123" s="23" t="str">
        <f t="shared" si="215"/>
        <v/>
      </c>
      <c r="CC123" s="23" t="str">
        <f t="shared" si="216"/>
        <v/>
      </c>
      <c r="CD123" s="23" t="str">
        <f t="shared" si="217"/>
        <v/>
      </c>
      <c r="CE123" s="23" t="str">
        <f t="shared" si="218"/>
        <v/>
      </c>
      <c r="CF123" s="23" t="str">
        <f t="shared" si="219"/>
        <v/>
      </c>
      <c r="CG123" s="23" t="str">
        <f t="shared" si="220"/>
        <v/>
      </c>
      <c r="CH123" s="23" t="str">
        <f t="shared" si="221"/>
        <v/>
      </c>
      <c r="CI123" s="23" t="str">
        <f t="shared" si="222"/>
        <v/>
      </c>
      <c r="CJ123" s="23" t="str">
        <f t="shared" si="223"/>
        <v/>
      </c>
      <c r="CK123" s="23" t="str">
        <f t="shared" si="224"/>
        <v/>
      </c>
      <c r="CL123" s="23" t="str">
        <f t="shared" si="225"/>
        <v/>
      </c>
      <c r="CM123" s="23" t="str">
        <f t="shared" si="226"/>
        <v/>
      </c>
      <c r="CN123" s="23" t="str">
        <f t="shared" si="227"/>
        <v/>
      </c>
      <c r="CO123" s="23" t="str">
        <f t="shared" si="228"/>
        <v/>
      </c>
      <c r="CP123" s="23" t="str">
        <f t="shared" si="229"/>
        <v/>
      </c>
      <c r="CQ123" s="23" t="str">
        <f t="shared" si="230"/>
        <v/>
      </c>
      <c r="CR123" s="23" t="str">
        <f t="shared" si="231"/>
        <v/>
      </c>
      <c r="CS123" s="23" t="str">
        <f t="shared" si="232"/>
        <v/>
      </c>
      <c r="CT123" s="23" t="str">
        <f t="shared" si="233"/>
        <v/>
      </c>
      <c r="CU123" s="23" t="str">
        <f t="shared" si="234"/>
        <v/>
      </c>
      <c r="CV123" s="23" t="str">
        <f t="shared" si="235"/>
        <v/>
      </c>
      <c r="CW123" s="23" t="str">
        <f t="shared" si="236"/>
        <v/>
      </c>
      <c r="CX123" s="23" t="str">
        <f t="shared" si="237"/>
        <v/>
      </c>
      <c r="CY123" s="23" t="str">
        <f t="shared" si="238"/>
        <v/>
      </c>
      <c r="CZ123" s="23" t="str">
        <f t="shared" si="239"/>
        <v/>
      </c>
      <c r="DA123" s="23" t="str">
        <f t="shared" si="240"/>
        <v/>
      </c>
      <c r="DB123" s="23" t="str">
        <f t="shared" si="241"/>
        <v/>
      </c>
      <c r="DC123" s="23" t="e">
        <f t="shared" si="242"/>
        <v>#N/A</v>
      </c>
      <c r="DD123" s="23" t="str">
        <f t="shared" si="243"/>
        <v>00</v>
      </c>
      <c r="DE123" s="23" t="str">
        <f t="shared" si="244"/>
        <v>A</v>
      </c>
      <c r="DF123" s="23" t="e">
        <f t="shared" si="245"/>
        <v>#N/A</v>
      </c>
      <c r="DG123" s="23" t="str">
        <f t="shared" si="246"/>
        <v/>
      </c>
      <c r="DH123" s="23" t="str">
        <f t="shared" si="247"/>
        <v/>
      </c>
      <c r="DI123" s="23" t="str">
        <f t="shared" si="248"/>
        <v/>
      </c>
      <c r="DJ123" s="23" t="str">
        <f t="shared" si="249"/>
        <v/>
      </c>
      <c r="DK123" s="23" t="str">
        <f t="shared" si="250"/>
        <v>XXX</v>
      </c>
      <c r="DL123" s="23" t="str">
        <f t="shared" si="251"/>
        <v>XXX</v>
      </c>
      <c r="DM123" s="23" t="str">
        <f t="shared" si="252"/>
        <v>X</v>
      </c>
      <c r="DN123" s="23" t="str">
        <f t="shared" si="253"/>
        <v>X</v>
      </c>
      <c r="DO123" s="23" t="str">
        <f t="shared" si="254"/>
        <v>X</v>
      </c>
      <c r="DP123" s="23" t="str">
        <f t="shared" si="255"/>
        <v>X</v>
      </c>
      <c r="DQ123" s="23" t="str">
        <f t="shared" si="256"/>
        <v>X</v>
      </c>
      <c r="DR123" s="23" t="str">
        <f t="shared" si="257"/>
        <v>X</v>
      </c>
      <c r="DS123" s="23" t="str">
        <f t="shared" si="258"/>
        <v>0</v>
      </c>
      <c r="DT123" s="23" t="str">
        <f t="shared" si="259"/>
        <v>0</v>
      </c>
      <c r="DU123" s="23" t="str">
        <f t="shared" si="260"/>
        <v>A</v>
      </c>
      <c r="DV123" s="23" t="e">
        <f t="shared" si="261"/>
        <v>#N/A</v>
      </c>
      <c r="DW123" s="23" t="e">
        <f t="shared" si="262"/>
        <v>#N/A</v>
      </c>
      <c r="DX123" s="23" t="e">
        <f t="shared" si="263"/>
        <v>#N/A</v>
      </c>
      <c r="DY123" s="23" t="e">
        <f t="shared" si="264"/>
        <v>#N/A</v>
      </c>
      <c r="DZ123" s="23" t="e">
        <f t="shared" si="265"/>
        <v>#N/A</v>
      </c>
      <c r="EA123" s="23" t="e">
        <f t="shared" si="266"/>
        <v>#N/A</v>
      </c>
      <c r="EB123" s="23">
        <f t="shared" si="267"/>
        <v>25</v>
      </c>
      <c r="EC123" s="23">
        <f t="shared" si="268"/>
        <v>23</v>
      </c>
      <c r="ED123" s="23">
        <f t="shared" si="269"/>
        <v>25</v>
      </c>
      <c r="EE123" s="23">
        <f t="shared" si="270"/>
        <v>23</v>
      </c>
      <c r="EF123" s="23">
        <f t="shared" si="271"/>
        <v>25</v>
      </c>
      <c r="EG123" s="23">
        <f t="shared" si="272"/>
        <v>23</v>
      </c>
      <c r="EH123" s="23">
        <f t="shared" si="273"/>
        <v>1</v>
      </c>
      <c r="EI123" s="23">
        <f t="shared" si="274"/>
        <v>0</v>
      </c>
      <c r="EJ123" s="23">
        <f t="shared" si="275"/>
        <v>1</v>
      </c>
      <c r="EK123" s="23" t="e">
        <f t="shared" si="276"/>
        <v>#N/A</v>
      </c>
      <c r="EL123" s="23" t="e">
        <f t="shared" si="277"/>
        <v>#N/A</v>
      </c>
      <c r="EM123" s="23" t="e">
        <f t="shared" si="278"/>
        <v>#N/A</v>
      </c>
      <c r="EN123" s="23" t="e">
        <f t="shared" si="279"/>
        <v>#N/A</v>
      </c>
      <c r="EO123" s="23" t="e">
        <f t="shared" si="280"/>
        <v>#N/A</v>
      </c>
      <c r="EP123" s="23" t="e">
        <f t="shared" si="281"/>
        <v>#N/A</v>
      </c>
      <c r="EQ123" s="23" t="e">
        <f t="shared" si="282"/>
        <v>#N/A</v>
      </c>
      <c r="ER123" s="23" t="e">
        <f t="shared" si="283"/>
        <v>#N/A</v>
      </c>
    </row>
    <row r="124" spans="1:148" x14ac:dyDescent="0.25">
      <c r="A124" s="25"/>
      <c r="B124" s="25"/>
      <c r="C124" s="25"/>
      <c r="D124"/>
      <c r="E124" s="25"/>
      <c r="F124" s="25"/>
      <c r="G124" s="22" t="e">
        <f t="shared" si="142"/>
        <v>#N/A</v>
      </c>
      <c r="H124" s="23">
        <f t="shared" si="143"/>
        <v>1900</v>
      </c>
      <c r="I124" s="23">
        <f t="shared" si="144"/>
        <v>1</v>
      </c>
      <c r="J124" s="23">
        <f t="shared" si="145"/>
        <v>0</v>
      </c>
      <c r="K124" s="23" t="str">
        <f t="shared" si="146"/>
        <v/>
      </c>
      <c r="L124" s="23" t="str">
        <f t="shared" si="147"/>
        <v/>
      </c>
      <c r="M124" s="23" t="str">
        <f t="shared" si="148"/>
        <v/>
      </c>
      <c r="N124" s="23" t="str">
        <f t="shared" si="149"/>
        <v/>
      </c>
      <c r="O124" s="23" t="str">
        <f t="shared" si="150"/>
        <v/>
      </c>
      <c r="P124" s="23" t="str">
        <f t="shared" si="151"/>
        <v/>
      </c>
      <c r="Q124" s="23" t="str">
        <f t="shared" si="152"/>
        <v/>
      </c>
      <c r="R124" s="23" t="str">
        <f t="shared" si="153"/>
        <v/>
      </c>
      <c r="S124" s="23" t="str">
        <f t="shared" si="154"/>
        <v/>
      </c>
      <c r="T124" s="23" t="str">
        <f t="shared" si="155"/>
        <v/>
      </c>
      <c r="U124" s="23" t="str">
        <f t="shared" si="156"/>
        <v/>
      </c>
      <c r="V124" s="23" t="str">
        <f t="shared" si="157"/>
        <v/>
      </c>
      <c r="W124" s="23" t="str">
        <f t="shared" si="158"/>
        <v/>
      </c>
      <c r="X124" s="23" t="str">
        <f t="shared" si="159"/>
        <v/>
      </c>
      <c r="Y124" s="23" t="str">
        <f t="shared" si="160"/>
        <v/>
      </c>
      <c r="Z124" s="23" t="str">
        <f t="shared" si="161"/>
        <v/>
      </c>
      <c r="AA124" s="23" t="str">
        <f t="shared" si="162"/>
        <v/>
      </c>
      <c r="AB124" s="23" t="str">
        <f t="shared" si="163"/>
        <v/>
      </c>
      <c r="AC124" s="23" t="str">
        <f t="shared" si="164"/>
        <v/>
      </c>
      <c r="AD124" s="23" t="str">
        <f t="shared" si="165"/>
        <v/>
      </c>
      <c r="AE124" s="23" t="str">
        <f t="shared" si="166"/>
        <v/>
      </c>
      <c r="AF124" s="23" t="str">
        <f t="shared" si="167"/>
        <v/>
      </c>
      <c r="AG124" s="23" t="str">
        <f t="shared" si="168"/>
        <v/>
      </c>
      <c r="AH124" s="23" t="str">
        <f t="shared" si="169"/>
        <v/>
      </c>
      <c r="AI124" s="23" t="str">
        <f t="shared" si="170"/>
        <v/>
      </c>
      <c r="AJ124" s="23" t="str">
        <f t="shared" si="171"/>
        <v/>
      </c>
      <c r="AK124" s="23" t="str">
        <f t="shared" si="172"/>
        <v/>
      </c>
      <c r="AL124" s="23" t="str">
        <f t="shared" si="173"/>
        <v/>
      </c>
      <c r="AM124" s="23" t="str">
        <f t="shared" si="174"/>
        <v/>
      </c>
      <c r="AN124" s="23" t="str">
        <f t="shared" si="175"/>
        <v/>
      </c>
      <c r="AO124" s="23" t="str">
        <f t="shared" si="176"/>
        <v/>
      </c>
      <c r="AP124" s="23" t="str">
        <f t="shared" si="177"/>
        <v/>
      </c>
      <c r="AQ124" s="23" t="str">
        <f t="shared" si="178"/>
        <v/>
      </c>
      <c r="AR124" s="23" t="str">
        <f t="shared" si="179"/>
        <v/>
      </c>
      <c r="AS124" s="23" t="str">
        <f t="shared" si="180"/>
        <v/>
      </c>
      <c r="AT124" s="23" t="str">
        <f t="shared" si="181"/>
        <v/>
      </c>
      <c r="AU124" s="23" t="str">
        <f t="shared" si="182"/>
        <v/>
      </c>
      <c r="AV124" s="23" t="str">
        <f t="shared" si="183"/>
        <v/>
      </c>
      <c r="AW124" s="23" t="str">
        <f t="shared" si="184"/>
        <v/>
      </c>
      <c r="AX124" s="23" t="str">
        <f t="shared" si="185"/>
        <v/>
      </c>
      <c r="AY124" s="23" t="str">
        <f t="shared" si="186"/>
        <v/>
      </c>
      <c r="AZ124" s="23" t="str">
        <f t="shared" si="187"/>
        <v/>
      </c>
      <c r="BA124" s="23" t="str">
        <f t="shared" si="188"/>
        <v/>
      </c>
      <c r="BB124" s="23" t="str">
        <f t="shared" si="189"/>
        <v/>
      </c>
      <c r="BC124" s="23" t="str">
        <f t="shared" si="190"/>
        <v/>
      </c>
      <c r="BD124" s="23" t="str">
        <f t="shared" si="191"/>
        <v/>
      </c>
      <c r="BE124" s="23" t="str">
        <f t="shared" si="192"/>
        <v/>
      </c>
      <c r="BF124" s="23" t="str">
        <f t="shared" si="193"/>
        <v/>
      </c>
      <c r="BG124" s="23" t="str">
        <f t="shared" si="194"/>
        <v/>
      </c>
      <c r="BH124" s="23" t="str">
        <f t="shared" si="195"/>
        <v/>
      </c>
      <c r="BI124" s="23" t="str">
        <f t="shared" si="196"/>
        <v/>
      </c>
      <c r="BJ124" s="23" t="str">
        <f t="shared" si="197"/>
        <v/>
      </c>
      <c r="BK124" s="23" t="str">
        <f t="shared" si="198"/>
        <v/>
      </c>
      <c r="BL124" s="23" t="str">
        <f t="shared" si="199"/>
        <v/>
      </c>
      <c r="BM124" s="23" t="str">
        <f t="shared" si="200"/>
        <v/>
      </c>
      <c r="BN124" s="23" t="str">
        <f t="shared" si="201"/>
        <v/>
      </c>
      <c r="BO124" s="23" t="str">
        <f t="shared" si="202"/>
        <v/>
      </c>
      <c r="BP124" s="23" t="str">
        <f t="shared" si="203"/>
        <v/>
      </c>
      <c r="BQ124" s="23" t="str">
        <f t="shared" si="204"/>
        <v/>
      </c>
      <c r="BR124" s="23" t="str">
        <f t="shared" si="205"/>
        <v/>
      </c>
      <c r="BS124" s="23" t="str">
        <f t="shared" si="206"/>
        <v/>
      </c>
      <c r="BT124" s="23" t="str">
        <f t="shared" si="207"/>
        <v/>
      </c>
      <c r="BU124" s="23" t="str">
        <f t="shared" si="208"/>
        <v/>
      </c>
      <c r="BV124" s="23" t="str">
        <f t="shared" si="209"/>
        <v/>
      </c>
      <c r="BW124" s="23" t="str">
        <f t="shared" si="210"/>
        <v/>
      </c>
      <c r="BX124" s="23" t="str">
        <f t="shared" si="211"/>
        <v/>
      </c>
      <c r="BY124" s="23" t="str">
        <f t="shared" si="212"/>
        <v/>
      </c>
      <c r="BZ124" s="23" t="str">
        <f t="shared" si="213"/>
        <v/>
      </c>
      <c r="CA124" s="23" t="str">
        <f t="shared" si="214"/>
        <v/>
      </c>
      <c r="CB124" s="23" t="str">
        <f t="shared" si="215"/>
        <v/>
      </c>
      <c r="CC124" s="23" t="str">
        <f t="shared" si="216"/>
        <v/>
      </c>
      <c r="CD124" s="23" t="str">
        <f t="shared" si="217"/>
        <v/>
      </c>
      <c r="CE124" s="23" t="str">
        <f t="shared" si="218"/>
        <v/>
      </c>
      <c r="CF124" s="23" t="str">
        <f t="shared" si="219"/>
        <v/>
      </c>
      <c r="CG124" s="23" t="str">
        <f t="shared" si="220"/>
        <v/>
      </c>
      <c r="CH124" s="23" t="str">
        <f t="shared" si="221"/>
        <v/>
      </c>
      <c r="CI124" s="23" t="str">
        <f t="shared" si="222"/>
        <v/>
      </c>
      <c r="CJ124" s="23" t="str">
        <f t="shared" si="223"/>
        <v/>
      </c>
      <c r="CK124" s="23" t="str">
        <f t="shared" si="224"/>
        <v/>
      </c>
      <c r="CL124" s="23" t="str">
        <f t="shared" si="225"/>
        <v/>
      </c>
      <c r="CM124" s="23" t="str">
        <f t="shared" si="226"/>
        <v/>
      </c>
      <c r="CN124" s="23" t="str">
        <f t="shared" si="227"/>
        <v/>
      </c>
      <c r="CO124" s="23" t="str">
        <f t="shared" si="228"/>
        <v/>
      </c>
      <c r="CP124" s="23" t="str">
        <f t="shared" si="229"/>
        <v/>
      </c>
      <c r="CQ124" s="23" t="str">
        <f t="shared" si="230"/>
        <v/>
      </c>
      <c r="CR124" s="23" t="str">
        <f t="shared" si="231"/>
        <v/>
      </c>
      <c r="CS124" s="23" t="str">
        <f t="shared" si="232"/>
        <v/>
      </c>
      <c r="CT124" s="23" t="str">
        <f t="shared" si="233"/>
        <v/>
      </c>
      <c r="CU124" s="23" t="str">
        <f t="shared" si="234"/>
        <v/>
      </c>
      <c r="CV124" s="23" t="str">
        <f t="shared" si="235"/>
        <v/>
      </c>
      <c r="CW124" s="23" t="str">
        <f t="shared" si="236"/>
        <v/>
      </c>
      <c r="CX124" s="23" t="str">
        <f t="shared" si="237"/>
        <v/>
      </c>
      <c r="CY124" s="23" t="str">
        <f t="shared" si="238"/>
        <v/>
      </c>
      <c r="CZ124" s="23" t="str">
        <f t="shared" si="239"/>
        <v/>
      </c>
      <c r="DA124" s="23" t="str">
        <f t="shared" si="240"/>
        <v/>
      </c>
      <c r="DB124" s="23" t="str">
        <f t="shared" si="241"/>
        <v/>
      </c>
      <c r="DC124" s="23" t="e">
        <f t="shared" si="242"/>
        <v>#N/A</v>
      </c>
      <c r="DD124" s="23" t="str">
        <f t="shared" si="243"/>
        <v>00</v>
      </c>
      <c r="DE124" s="23" t="str">
        <f t="shared" si="244"/>
        <v>A</v>
      </c>
      <c r="DF124" s="23" t="e">
        <f t="shared" si="245"/>
        <v>#N/A</v>
      </c>
      <c r="DG124" s="23" t="str">
        <f t="shared" si="246"/>
        <v/>
      </c>
      <c r="DH124" s="23" t="str">
        <f t="shared" si="247"/>
        <v/>
      </c>
      <c r="DI124" s="23" t="str">
        <f t="shared" si="248"/>
        <v/>
      </c>
      <c r="DJ124" s="23" t="str">
        <f t="shared" si="249"/>
        <v/>
      </c>
      <c r="DK124" s="23" t="str">
        <f t="shared" si="250"/>
        <v>XXX</v>
      </c>
      <c r="DL124" s="23" t="str">
        <f t="shared" si="251"/>
        <v>XXX</v>
      </c>
      <c r="DM124" s="23" t="str">
        <f t="shared" si="252"/>
        <v>X</v>
      </c>
      <c r="DN124" s="23" t="str">
        <f t="shared" si="253"/>
        <v>X</v>
      </c>
      <c r="DO124" s="23" t="str">
        <f t="shared" si="254"/>
        <v>X</v>
      </c>
      <c r="DP124" s="23" t="str">
        <f t="shared" si="255"/>
        <v>X</v>
      </c>
      <c r="DQ124" s="23" t="str">
        <f t="shared" si="256"/>
        <v>X</v>
      </c>
      <c r="DR124" s="23" t="str">
        <f t="shared" si="257"/>
        <v>X</v>
      </c>
      <c r="DS124" s="23" t="str">
        <f t="shared" si="258"/>
        <v>0</v>
      </c>
      <c r="DT124" s="23" t="str">
        <f t="shared" si="259"/>
        <v>0</v>
      </c>
      <c r="DU124" s="23" t="str">
        <f t="shared" si="260"/>
        <v>A</v>
      </c>
      <c r="DV124" s="23" t="e">
        <f t="shared" si="261"/>
        <v>#N/A</v>
      </c>
      <c r="DW124" s="23" t="e">
        <f t="shared" si="262"/>
        <v>#N/A</v>
      </c>
      <c r="DX124" s="23" t="e">
        <f t="shared" si="263"/>
        <v>#N/A</v>
      </c>
      <c r="DY124" s="23" t="e">
        <f t="shared" si="264"/>
        <v>#N/A</v>
      </c>
      <c r="DZ124" s="23" t="e">
        <f t="shared" si="265"/>
        <v>#N/A</v>
      </c>
      <c r="EA124" s="23" t="e">
        <f t="shared" si="266"/>
        <v>#N/A</v>
      </c>
      <c r="EB124" s="23">
        <f t="shared" si="267"/>
        <v>25</v>
      </c>
      <c r="EC124" s="23">
        <f t="shared" si="268"/>
        <v>23</v>
      </c>
      <c r="ED124" s="23">
        <f t="shared" si="269"/>
        <v>25</v>
      </c>
      <c r="EE124" s="23">
        <f t="shared" si="270"/>
        <v>23</v>
      </c>
      <c r="EF124" s="23">
        <f t="shared" si="271"/>
        <v>25</v>
      </c>
      <c r="EG124" s="23">
        <f t="shared" si="272"/>
        <v>23</v>
      </c>
      <c r="EH124" s="23">
        <f t="shared" si="273"/>
        <v>1</v>
      </c>
      <c r="EI124" s="23">
        <f t="shared" si="274"/>
        <v>0</v>
      </c>
      <c r="EJ124" s="23">
        <f t="shared" si="275"/>
        <v>1</v>
      </c>
      <c r="EK124" s="23" t="e">
        <f t="shared" si="276"/>
        <v>#N/A</v>
      </c>
      <c r="EL124" s="23" t="e">
        <f t="shared" si="277"/>
        <v>#N/A</v>
      </c>
      <c r="EM124" s="23" t="e">
        <f t="shared" si="278"/>
        <v>#N/A</v>
      </c>
      <c r="EN124" s="23" t="e">
        <f t="shared" si="279"/>
        <v>#N/A</v>
      </c>
      <c r="EO124" s="23" t="e">
        <f t="shared" si="280"/>
        <v>#N/A</v>
      </c>
      <c r="EP124" s="23" t="e">
        <f t="shared" si="281"/>
        <v>#N/A</v>
      </c>
      <c r="EQ124" s="23" t="e">
        <f t="shared" si="282"/>
        <v>#N/A</v>
      </c>
      <c r="ER124" s="23" t="e">
        <f t="shared" si="283"/>
        <v>#N/A</v>
      </c>
    </row>
    <row r="125" spans="1:148" x14ac:dyDescent="0.25">
      <c r="A125" s="25"/>
      <c r="B125" s="25"/>
      <c r="C125" s="25"/>
      <c r="D125"/>
      <c r="E125" s="25"/>
      <c r="F125" s="25"/>
      <c r="G125" s="22" t="e">
        <f t="shared" si="142"/>
        <v>#N/A</v>
      </c>
      <c r="H125" s="23">
        <f t="shared" si="143"/>
        <v>1900</v>
      </c>
      <c r="I125" s="23">
        <f t="shared" si="144"/>
        <v>1</v>
      </c>
      <c r="J125" s="23">
        <f t="shared" si="145"/>
        <v>0</v>
      </c>
      <c r="K125" s="23" t="str">
        <f t="shared" si="146"/>
        <v/>
      </c>
      <c r="L125" s="23" t="str">
        <f t="shared" si="147"/>
        <v/>
      </c>
      <c r="M125" s="23" t="str">
        <f t="shared" si="148"/>
        <v/>
      </c>
      <c r="N125" s="23" t="str">
        <f t="shared" si="149"/>
        <v/>
      </c>
      <c r="O125" s="23" t="str">
        <f t="shared" si="150"/>
        <v/>
      </c>
      <c r="P125" s="23" t="str">
        <f t="shared" si="151"/>
        <v/>
      </c>
      <c r="Q125" s="23" t="str">
        <f t="shared" si="152"/>
        <v/>
      </c>
      <c r="R125" s="23" t="str">
        <f t="shared" si="153"/>
        <v/>
      </c>
      <c r="S125" s="23" t="str">
        <f t="shared" si="154"/>
        <v/>
      </c>
      <c r="T125" s="23" t="str">
        <f t="shared" si="155"/>
        <v/>
      </c>
      <c r="U125" s="23" t="str">
        <f t="shared" si="156"/>
        <v/>
      </c>
      <c r="V125" s="23" t="str">
        <f t="shared" si="157"/>
        <v/>
      </c>
      <c r="W125" s="23" t="str">
        <f t="shared" si="158"/>
        <v/>
      </c>
      <c r="X125" s="23" t="str">
        <f t="shared" si="159"/>
        <v/>
      </c>
      <c r="Y125" s="23" t="str">
        <f t="shared" si="160"/>
        <v/>
      </c>
      <c r="Z125" s="23" t="str">
        <f t="shared" si="161"/>
        <v/>
      </c>
      <c r="AA125" s="23" t="str">
        <f t="shared" si="162"/>
        <v/>
      </c>
      <c r="AB125" s="23" t="str">
        <f t="shared" si="163"/>
        <v/>
      </c>
      <c r="AC125" s="23" t="str">
        <f t="shared" si="164"/>
        <v/>
      </c>
      <c r="AD125" s="23" t="str">
        <f t="shared" si="165"/>
        <v/>
      </c>
      <c r="AE125" s="23" t="str">
        <f t="shared" si="166"/>
        <v/>
      </c>
      <c r="AF125" s="23" t="str">
        <f t="shared" si="167"/>
        <v/>
      </c>
      <c r="AG125" s="23" t="str">
        <f t="shared" si="168"/>
        <v/>
      </c>
      <c r="AH125" s="23" t="str">
        <f t="shared" si="169"/>
        <v/>
      </c>
      <c r="AI125" s="23" t="str">
        <f t="shared" si="170"/>
        <v/>
      </c>
      <c r="AJ125" s="23" t="str">
        <f t="shared" si="171"/>
        <v/>
      </c>
      <c r="AK125" s="23" t="str">
        <f t="shared" si="172"/>
        <v/>
      </c>
      <c r="AL125" s="23" t="str">
        <f t="shared" si="173"/>
        <v/>
      </c>
      <c r="AM125" s="23" t="str">
        <f t="shared" si="174"/>
        <v/>
      </c>
      <c r="AN125" s="23" t="str">
        <f t="shared" si="175"/>
        <v/>
      </c>
      <c r="AO125" s="23" t="str">
        <f t="shared" si="176"/>
        <v/>
      </c>
      <c r="AP125" s="23" t="str">
        <f t="shared" si="177"/>
        <v/>
      </c>
      <c r="AQ125" s="23" t="str">
        <f t="shared" si="178"/>
        <v/>
      </c>
      <c r="AR125" s="23" t="str">
        <f t="shared" si="179"/>
        <v/>
      </c>
      <c r="AS125" s="23" t="str">
        <f t="shared" si="180"/>
        <v/>
      </c>
      <c r="AT125" s="23" t="str">
        <f t="shared" si="181"/>
        <v/>
      </c>
      <c r="AU125" s="23" t="str">
        <f t="shared" si="182"/>
        <v/>
      </c>
      <c r="AV125" s="23" t="str">
        <f t="shared" si="183"/>
        <v/>
      </c>
      <c r="AW125" s="23" t="str">
        <f t="shared" si="184"/>
        <v/>
      </c>
      <c r="AX125" s="23" t="str">
        <f t="shared" si="185"/>
        <v/>
      </c>
      <c r="AY125" s="23" t="str">
        <f t="shared" si="186"/>
        <v/>
      </c>
      <c r="AZ125" s="23" t="str">
        <f t="shared" si="187"/>
        <v/>
      </c>
      <c r="BA125" s="23" t="str">
        <f t="shared" si="188"/>
        <v/>
      </c>
      <c r="BB125" s="23" t="str">
        <f t="shared" si="189"/>
        <v/>
      </c>
      <c r="BC125" s="23" t="str">
        <f t="shared" si="190"/>
        <v/>
      </c>
      <c r="BD125" s="23" t="str">
        <f t="shared" si="191"/>
        <v/>
      </c>
      <c r="BE125" s="23" t="str">
        <f t="shared" si="192"/>
        <v/>
      </c>
      <c r="BF125" s="23" t="str">
        <f t="shared" si="193"/>
        <v/>
      </c>
      <c r="BG125" s="23" t="str">
        <f t="shared" si="194"/>
        <v/>
      </c>
      <c r="BH125" s="23" t="str">
        <f t="shared" si="195"/>
        <v/>
      </c>
      <c r="BI125" s="23" t="str">
        <f t="shared" si="196"/>
        <v/>
      </c>
      <c r="BJ125" s="23" t="str">
        <f t="shared" si="197"/>
        <v/>
      </c>
      <c r="BK125" s="23" t="str">
        <f t="shared" si="198"/>
        <v/>
      </c>
      <c r="BL125" s="23" t="str">
        <f t="shared" si="199"/>
        <v/>
      </c>
      <c r="BM125" s="23" t="str">
        <f t="shared" si="200"/>
        <v/>
      </c>
      <c r="BN125" s="23" t="str">
        <f t="shared" si="201"/>
        <v/>
      </c>
      <c r="BO125" s="23" t="str">
        <f t="shared" si="202"/>
        <v/>
      </c>
      <c r="BP125" s="23" t="str">
        <f t="shared" si="203"/>
        <v/>
      </c>
      <c r="BQ125" s="23" t="str">
        <f t="shared" si="204"/>
        <v/>
      </c>
      <c r="BR125" s="23" t="str">
        <f t="shared" si="205"/>
        <v/>
      </c>
      <c r="BS125" s="23" t="str">
        <f t="shared" si="206"/>
        <v/>
      </c>
      <c r="BT125" s="23" t="str">
        <f t="shared" si="207"/>
        <v/>
      </c>
      <c r="BU125" s="23" t="str">
        <f t="shared" si="208"/>
        <v/>
      </c>
      <c r="BV125" s="23" t="str">
        <f t="shared" si="209"/>
        <v/>
      </c>
      <c r="BW125" s="23" t="str">
        <f t="shared" si="210"/>
        <v/>
      </c>
      <c r="BX125" s="23" t="str">
        <f t="shared" si="211"/>
        <v/>
      </c>
      <c r="BY125" s="23" t="str">
        <f t="shared" si="212"/>
        <v/>
      </c>
      <c r="BZ125" s="23" t="str">
        <f t="shared" si="213"/>
        <v/>
      </c>
      <c r="CA125" s="23" t="str">
        <f t="shared" si="214"/>
        <v/>
      </c>
      <c r="CB125" s="23" t="str">
        <f t="shared" si="215"/>
        <v/>
      </c>
      <c r="CC125" s="23" t="str">
        <f t="shared" si="216"/>
        <v/>
      </c>
      <c r="CD125" s="23" t="str">
        <f t="shared" si="217"/>
        <v/>
      </c>
      <c r="CE125" s="23" t="str">
        <f t="shared" si="218"/>
        <v/>
      </c>
      <c r="CF125" s="23" t="str">
        <f t="shared" si="219"/>
        <v/>
      </c>
      <c r="CG125" s="23" t="str">
        <f t="shared" si="220"/>
        <v/>
      </c>
      <c r="CH125" s="23" t="str">
        <f t="shared" si="221"/>
        <v/>
      </c>
      <c r="CI125" s="23" t="str">
        <f t="shared" si="222"/>
        <v/>
      </c>
      <c r="CJ125" s="23" t="str">
        <f t="shared" si="223"/>
        <v/>
      </c>
      <c r="CK125" s="23" t="str">
        <f t="shared" si="224"/>
        <v/>
      </c>
      <c r="CL125" s="23" t="str">
        <f t="shared" si="225"/>
        <v/>
      </c>
      <c r="CM125" s="23" t="str">
        <f t="shared" si="226"/>
        <v/>
      </c>
      <c r="CN125" s="23" t="str">
        <f t="shared" si="227"/>
        <v/>
      </c>
      <c r="CO125" s="23" t="str">
        <f t="shared" si="228"/>
        <v/>
      </c>
      <c r="CP125" s="23" t="str">
        <f t="shared" si="229"/>
        <v/>
      </c>
      <c r="CQ125" s="23" t="str">
        <f t="shared" si="230"/>
        <v/>
      </c>
      <c r="CR125" s="23" t="str">
        <f t="shared" si="231"/>
        <v/>
      </c>
      <c r="CS125" s="23" t="str">
        <f t="shared" si="232"/>
        <v/>
      </c>
      <c r="CT125" s="23" t="str">
        <f t="shared" si="233"/>
        <v/>
      </c>
      <c r="CU125" s="23" t="str">
        <f t="shared" si="234"/>
        <v/>
      </c>
      <c r="CV125" s="23" t="str">
        <f t="shared" si="235"/>
        <v/>
      </c>
      <c r="CW125" s="23" t="str">
        <f t="shared" si="236"/>
        <v/>
      </c>
      <c r="CX125" s="23" t="str">
        <f t="shared" si="237"/>
        <v/>
      </c>
      <c r="CY125" s="23" t="str">
        <f t="shared" si="238"/>
        <v/>
      </c>
      <c r="CZ125" s="23" t="str">
        <f t="shared" si="239"/>
        <v/>
      </c>
      <c r="DA125" s="23" t="str">
        <f t="shared" si="240"/>
        <v/>
      </c>
      <c r="DB125" s="23" t="str">
        <f t="shared" si="241"/>
        <v/>
      </c>
      <c r="DC125" s="23" t="e">
        <f t="shared" si="242"/>
        <v>#N/A</v>
      </c>
      <c r="DD125" s="23" t="str">
        <f t="shared" si="243"/>
        <v>00</v>
      </c>
      <c r="DE125" s="23" t="str">
        <f t="shared" si="244"/>
        <v>A</v>
      </c>
      <c r="DF125" s="23" t="e">
        <f t="shared" si="245"/>
        <v>#N/A</v>
      </c>
      <c r="DG125" s="23" t="str">
        <f t="shared" si="246"/>
        <v/>
      </c>
      <c r="DH125" s="23" t="str">
        <f t="shared" si="247"/>
        <v/>
      </c>
      <c r="DI125" s="23" t="str">
        <f t="shared" si="248"/>
        <v/>
      </c>
      <c r="DJ125" s="23" t="str">
        <f t="shared" si="249"/>
        <v/>
      </c>
      <c r="DK125" s="23" t="str">
        <f t="shared" si="250"/>
        <v>XXX</v>
      </c>
      <c r="DL125" s="23" t="str">
        <f t="shared" si="251"/>
        <v>XXX</v>
      </c>
      <c r="DM125" s="23" t="str">
        <f t="shared" si="252"/>
        <v>X</v>
      </c>
      <c r="DN125" s="23" t="str">
        <f t="shared" si="253"/>
        <v>X</v>
      </c>
      <c r="DO125" s="23" t="str">
        <f t="shared" si="254"/>
        <v>X</v>
      </c>
      <c r="DP125" s="23" t="str">
        <f t="shared" si="255"/>
        <v>X</v>
      </c>
      <c r="DQ125" s="23" t="str">
        <f t="shared" si="256"/>
        <v>X</v>
      </c>
      <c r="DR125" s="23" t="str">
        <f t="shared" si="257"/>
        <v>X</v>
      </c>
      <c r="DS125" s="23" t="str">
        <f t="shared" si="258"/>
        <v>0</v>
      </c>
      <c r="DT125" s="23" t="str">
        <f t="shared" si="259"/>
        <v>0</v>
      </c>
      <c r="DU125" s="23" t="str">
        <f t="shared" si="260"/>
        <v>A</v>
      </c>
      <c r="DV125" s="23" t="e">
        <f t="shared" si="261"/>
        <v>#N/A</v>
      </c>
      <c r="DW125" s="23" t="e">
        <f t="shared" si="262"/>
        <v>#N/A</v>
      </c>
      <c r="DX125" s="23" t="e">
        <f t="shared" si="263"/>
        <v>#N/A</v>
      </c>
      <c r="DY125" s="23" t="e">
        <f t="shared" si="264"/>
        <v>#N/A</v>
      </c>
      <c r="DZ125" s="23" t="e">
        <f t="shared" si="265"/>
        <v>#N/A</v>
      </c>
      <c r="EA125" s="23" t="e">
        <f t="shared" si="266"/>
        <v>#N/A</v>
      </c>
      <c r="EB125" s="23">
        <f t="shared" si="267"/>
        <v>25</v>
      </c>
      <c r="EC125" s="23">
        <f t="shared" si="268"/>
        <v>23</v>
      </c>
      <c r="ED125" s="23">
        <f t="shared" si="269"/>
        <v>25</v>
      </c>
      <c r="EE125" s="23">
        <f t="shared" si="270"/>
        <v>23</v>
      </c>
      <c r="EF125" s="23">
        <f t="shared" si="271"/>
        <v>25</v>
      </c>
      <c r="EG125" s="23">
        <f t="shared" si="272"/>
        <v>23</v>
      </c>
      <c r="EH125" s="23">
        <f t="shared" si="273"/>
        <v>1</v>
      </c>
      <c r="EI125" s="23">
        <f t="shared" si="274"/>
        <v>0</v>
      </c>
      <c r="EJ125" s="23">
        <f t="shared" si="275"/>
        <v>1</v>
      </c>
      <c r="EK125" s="23" t="e">
        <f t="shared" si="276"/>
        <v>#N/A</v>
      </c>
      <c r="EL125" s="23" t="e">
        <f t="shared" si="277"/>
        <v>#N/A</v>
      </c>
      <c r="EM125" s="23" t="e">
        <f t="shared" si="278"/>
        <v>#N/A</v>
      </c>
      <c r="EN125" s="23" t="e">
        <f t="shared" si="279"/>
        <v>#N/A</v>
      </c>
      <c r="EO125" s="23" t="e">
        <f t="shared" si="280"/>
        <v>#N/A</v>
      </c>
      <c r="EP125" s="23" t="e">
        <f t="shared" si="281"/>
        <v>#N/A</v>
      </c>
      <c r="EQ125" s="23" t="e">
        <f t="shared" si="282"/>
        <v>#N/A</v>
      </c>
      <c r="ER125" s="23" t="e">
        <f t="shared" si="283"/>
        <v>#N/A</v>
      </c>
    </row>
    <row r="126" spans="1:148" x14ac:dyDescent="0.25">
      <c r="A126" s="25"/>
      <c r="B126" s="25"/>
      <c r="C126" s="25"/>
      <c r="D126"/>
      <c r="E126" s="25"/>
      <c r="F126" s="25"/>
      <c r="G126" s="22" t="e">
        <f t="shared" si="142"/>
        <v>#N/A</v>
      </c>
      <c r="H126" s="23">
        <f t="shared" si="143"/>
        <v>1900</v>
      </c>
      <c r="I126" s="23">
        <f t="shared" si="144"/>
        <v>1</v>
      </c>
      <c r="J126" s="23">
        <f t="shared" si="145"/>
        <v>0</v>
      </c>
      <c r="K126" s="23" t="str">
        <f t="shared" si="146"/>
        <v/>
      </c>
      <c r="L126" s="23" t="str">
        <f t="shared" si="147"/>
        <v/>
      </c>
      <c r="M126" s="23" t="str">
        <f t="shared" si="148"/>
        <v/>
      </c>
      <c r="N126" s="23" t="str">
        <f t="shared" si="149"/>
        <v/>
      </c>
      <c r="O126" s="23" t="str">
        <f t="shared" si="150"/>
        <v/>
      </c>
      <c r="P126" s="23" t="str">
        <f t="shared" si="151"/>
        <v/>
      </c>
      <c r="Q126" s="23" t="str">
        <f t="shared" si="152"/>
        <v/>
      </c>
      <c r="R126" s="23" t="str">
        <f t="shared" si="153"/>
        <v/>
      </c>
      <c r="S126" s="23" t="str">
        <f t="shared" si="154"/>
        <v/>
      </c>
      <c r="T126" s="23" t="str">
        <f t="shared" si="155"/>
        <v/>
      </c>
      <c r="U126" s="23" t="str">
        <f t="shared" si="156"/>
        <v/>
      </c>
      <c r="V126" s="23" t="str">
        <f t="shared" si="157"/>
        <v/>
      </c>
      <c r="W126" s="23" t="str">
        <f t="shared" si="158"/>
        <v/>
      </c>
      <c r="X126" s="23" t="str">
        <f t="shared" si="159"/>
        <v/>
      </c>
      <c r="Y126" s="23" t="str">
        <f t="shared" si="160"/>
        <v/>
      </c>
      <c r="Z126" s="23" t="str">
        <f t="shared" si="161"/>
        <v/>
      </c>
      <c r="AA126" s="23" t="str">
        <f t="shared" si="162"/>
        <v/>
      </c>
      <c r="AB126" s="23" t="str">
        <f t="shared" si="163"/>
        <v/>
      </c>
      <c r="AC126" s="23" t="str">
        <f t="shared" si="164"/>
        <v/>
      </c>
      <c r="AD126" s="23" t="str">
        <f t="shared" si="165"/>
        <v/>
      </c>
      <c r="AE126" s="23" t="str">
        <f t="shared" si="166"/>
        <v/>
      </c>
      <c r="AF126" s="23" t="str">
        <f t="shared" si="167"/>
        <v/>
      </c>
      <c r="AG126" s="23" t="str">
        <f t="shared" si="168"/>
        <v/>
      </c>
      <c r="AH126" s="23" t="str">
        <f t="shared" si="169"/>
        <v/>
      </c>
      <c r="AI126" s="23" t="str">
        <f t="shared" si="170"/>
        <v/>
      </c>
      <c r="AJ126" s="23" t="str">
        <f t="shared" si="171"/>
        <v/>
      </c>
      <c r="AK126" s="23" t="str">
        <f t="shared" si="172"/>
        <v/>
      </c>
      <c r="AL126" s="23" t="str">
        <f t="shared" si="173"/>
        <v/>
      </c>
      <c r="AM126" s="23" t="str">
        <f t="shared" si="174"/>
        <v/>
      </c>
      <c r="AN126" s="23" t="str">
        <f t="shared" si="175"/>
        <v/>
      </c>
      <c r="AO126" s="23" t="str">
        <f t="shared" si="176"/>
        <v/>
      </c>
      <c r="AP126" s="23" t="str">
        <f t="shared" si="177"/>
        <v/>
      </c>
      <c r="AQ126" s="23" t="str">
        <f t="shared" si="178"/>
        <v/>
      </c>
      <c r="AR126" s="23" t="str">
        <f t="shared" si="179"/>
        <v/>
      </c>
      <c r="AS126" s="23" t="str">
        <f t="shared" si="180"/>
        <v/>
      </c>
      <c r="AT126" s="23" t="str">
        <f t="shared" si="181"/>
        <v/>
      </c>
      <c r="AU126" s="23" t="str">
        <f t="shared" si="182"/>
        <v/>
      </c>
      <c r="AV126" s="23" t="str">
        <f t="shared" si="183"/>
        <v/>
      </c>
      <c r="AW126" s="23" t="str">
        <f t="shared" si="184"/>
        <v/>
      </c>
      <c r="AX126" s="23" t="str">
        <f t="shared" si="185"/>
        <v/>
      </c>
      <c r="AY126" s="23" t="str">
        <f t="shared" si="186"/>
        <v/>
      </c>
      <c r="AZ126" s="23" t="str">
        <f t="shared" si="187"/>
        <v/>
      </c>
      <c r="BA126" s="23" t="str">
        <f t="shared" si="188"/>
        <v/>
      </c>
      <c r="BB126" s="23" t="str">
        <f t="shared" si="189"/>
        <v/>
      </c>
      <c r="BC126" s="23" t="str">
        <f t="shared" si="190"/>
        <v/>
      </c>
      <c r="BD126" s="23" t="str">
        <f t="shared" si="191"/>
        <v/>
      </c>
      <c r="BE126" s="23" t="str">
        <f t="shared" si="192"/>
        <v/>
      </c>
      <c r="BF126" s="23" t="str">
        <f t="shared" si="193"/>
        <v/>
      </c>
      <c r="BG126" s="23" t="str">
        <f t="shared" si="194"/>
        <v/>
      </c>
      <c r="BH126" s="23" t="str">
        <f t="shared" si="195"/>
        <v/>
      </c>
      <c r="BI126" s="23" t="str">
        <f t="shared" si="196"/>
        <v/>
      </c>
      <c r="BJ126" s="23" t="str">
        <f t="shared" si="197"/>
        <v/>
      </c>
      <c r="BK126" s="23" t="str">
        <f t="shared" si="198"/>
        <v/>
      </c>
      <c r="BL126" s="23" t="str">
        <f t="shared" si="199"/>
        <v/>
      </c>
      <c r="BM126" s="23" t="str">
        <f t="shared" si="200"/>
        <v/>
      </c>
      <c r="BN126" s="23" t="str">
        <f t="shared" si="201"/>
        <v/>
      </c>
      <c r="BO126" s="23" t="str">
        <f t="shared" si="202"/>
        <v/>
      </c>
      <c r="BP126" s="23" t="str">
        <f t="shared" si="203"/>
        <v/>
      </c>
      <c r="BQ126" s="23" t="str">
        <f t="shared" si="204"/>
        <v/>
      </c>
      <c r="BR126" s="23" t="str">
        <f t="shared" si="205"/>
        <v/>
      </c>
      <c r="BS126" s="23" t="str">
        <f t="shared" si="206"/>
        <v/>
      </c>
      <c r="BT126" s="23" t="str">
        <f t="shared" si="207"/>
        <v/>
      </c>
      <c r="BU126" s="23" t="str">
        <f t="shared" si="208"/>
        <v/>
      </c>
      <c r="BV126" s="23" t="str">
        <f t="shared" si="209"/>
        <v/>
      </c>
      <c r="BW126" s="23" t="str">
        <f t="shared" si="210"/>
        <v/>
      </c>
      <c r="BX126" s="23" t="str">
        <f t="shared" si="211"/>
        <v/>
      </c>
      <c r="BY126" s="23" t="str">
        <f t="shared" si="212"/>
        <v/>
      </c>
      <c r="BZ126" s="23" t="str">
        <f t="shared" si="213"/>
        <v/>
      </c>
      <c r="CA126" s="23" t="str">
        <f t="shared" si="214"/>
        <v/>
      </c>
      <c r="CB126" s="23" t="str">
        <f t="shared" si="215"/>
        <v/>
      </c>
      <c r="CC126" s="23" t="str">
        <f t="shared" si="216"/>
        <v/>
      </c>
      <c r="CD126" s="23" t="str">
        <f t="shared" si="217"/>
        <v/>
      </c>
      <c r="CE126" s="23" t="str">
        <f t="shared" si="218"/>
        <v/>
      </c>
      <c r="CF126" s="23" t="str">
        <f t="shared" si="219"/>
        <v/>
      </c>
      <c r="CG126" s="23" t="str">
        <f t="shared" si="220"/>
        <v/>
      </c>
      <c r="CH126" s="23" t="str">
        <f t="shared" si="221"/>
        <v/>
      </c>
      <c r="CI126" s="23" t="str">
        <f t="shared" si="222"/>
        <v/>
      </c>
      <c r="CJ126" s="23" t="str">
        <f t="shared" si="223"/>
        <v/>
      </c>
      <c r="CK126" s="23" t="str">
        <f t="shared" si="224"/>
        <v/>
      </c>
      <c r="CL126" s="23" t="str">
        <f t="shared" si="225"/>
        <v/>
      </c>
      <c r="CM126" s="23" t="str">
        <f t="shared" si="226"/>
        <v/>
      </c>
      <c r="CN126" s="23" t="str">
        <f t="shared" si="227"/>
        <v/>
      </c>
      <c r="CO126" s="23" t="str">
        <f t="shared" si="228"/>
        <v/>
      </c>
      <c r="CP126" s="23" t="str">
        <f t="shared" si="229"/>
        <v/>
      </c>
      <c r="CQ126" s="23" t="str">
        <f t="shared" si="230"/>
        <v/>
      </c>
      <c r="CR126" s="23" t="str">
        <f t="shared" si="231"/>
        <v/>
      </c>
      <c r="CS126" s="23" t="str">
        <f t="shared" si="232"/>
        <v/>
      </c>
      <c r="CT126" s="23" t="str">
        <f t="shared" si="233"/>
        <v/>
      </c>
      <c r="CU126" s="23" t="str">
        <f t="shared" si="234"/>
        <v/>
      </c>
      <c r="CV126" s="23" t="str">
        <f t="shared" si="235"/>
        <v/>
      </c>
      <c r="CW126" s="23" t="str">
        <f t="shared" si="236"/>
        <v/>
      </c>
      <c r="CX126" s="23" t="str">
        <f t="shared" si="237"/>
        <v/>
      </c>
      <c r="CY126" s="23" t="str">
        <f t="shared" si="238"/>
        <v/>
      </c>
      <c r="CZ126" s="23" t="str">
        <f t="shared" si="239"/>
        <v/>
      </c>
      <c r="DA126" s="23" t="str">
        <f t="shared" si="240"/>
        <v/>
      </c>
      <c r="DB126" s="23" t="str">
        <f t="shared" si="241"/>
        <v/>
      </c>
      <c r="DC126" s="23" t="e">
        <f t="shared" si="242"/>
        <v>#N/A</v>
      </c>
      <c r="DD126" s="23" t="str">
        <f t="shared" si="243"/>
        <v>00</v>
      </c>
      <c r="DE126" s="23" t="str">
        <f t="shared" si="244"/>
        <v>A</v>
      </c>
      <c r="DF126" s="23" t="e">
        <f t="shared" si="245"/>
        <v>#N/A</v>
      </c>
      <c r="DG126" s="23" t="str">
        <f t="shared" si="246"/>
        <v/>
      </c>
      <c r="DH126" s="23" t="str">
        <f t="shared" si="247"/>
        <v/>
      </c>
      <c r="DI126" s="23" t="str">
        <f t="shared" si="248"/>
        <v/>
      </c>
      <c r="DJ126" s="23" t="str">
        <f t="shared" si="249"/>
        <v/>
      </c>
      <c r="DK126" s="23" t="str">
        <f t="shared" si="250"/>
        <v>XXX</v>
      </c>
      <c r="DL126" s="23" t="str">
        <f t="shared" si="251"/>
        <v>XXX</v>
      </c>
      <c r="DM126" s="23" t="str">
        <f t="shared" si="252"/>
        <v>X</v>
      </c>
      <c r="DN126" s="23" t="str">
        <f t="shared" si="253"/>
        <v>X</v>
      </c>
      <c r="DO126" s="23" t="str">
        <f t="shared" si="254"/>
        <v>X</v>
      </c>
      <c r="DP126" s="23" t="str">
        <f t="shared" si="255"/>
        <v>X</v>
      </c>
      <c r="DQ126" s="23" t="str">
        <f t="shared" si="256"/>
        <v>X</v>
      </c>
      <c r="DR126" s="23" t="str">
        <f t="shared" si="257"/>
        <v>X</v>
      </c>
      <c r="DS126" s="23" t="str">
        <f t="shared" si="258"/>
        <v>0</v>
      </c>
      <c r="DT126" s="23" t="str">
        <f t="shared" si="259"/>
        <v>0</v>
      </c>
      <c r="DU126" s="23" t="str">
        <f t="shared" si="260"/>
        <v>A</v>
      </c>
      <c r="DV126" s="23" t="e">
        <f t="shared" si="261"/>
        <v>#N/A</v>
      </c>
      <c r="DW126" s="23" t="e">
        <f t="shared" si="262"/>
        <v>#N/A</v>
      </c>
      <c r="DX126" s="23" t="e">
        <f t="shared" si="263"/>
        <v>#N/A</v>
      </c>
      <c r="DY126" s="23" t="e">
        <f t="shared" si="264"/>
        <v>#N/A</v>
      </c>
      <c r="DZ126" s="23" t="e">
        <f t="shared" si="265"/>
        <v>#N/A</v>
      </c>
      <c r="EA126" s="23" t="e">
        <f t="shared" si="266"/>
        <v>#N/A</v>
      </c>
      <c r="EB126" s="23">
        <f t="shared" si="267"/>
        <v>25</v>
      </c>
      <c r="EC126" s="23">
        <f t="shared" si="268"/>
        <v>23</v>
      </c>
      <c r="ED126" s="23">
        <f t="shared" si="269"/>
        <v>25</v>
      </c>
      <c r="EE126" s="23">
        <f t="shared" si="270"/>
        <v>23</v>
      </c>
      <c r="EF126" s="23">
        <f t="shared" si="271"/>
        <v>25</v>
      </c>
      <c r="EG126" s="23">
        <f t="shared" si="272"/>
        <v>23</v>
      </c>
      <c r="EH126" s="23">
        <f t="shared" si="273"/>
        <v>1</v>
      </c>
      <c r="EI126" s="23">
        <f t="shared" si="274"/>
        <v>0</v>
      </c>
      <c r="EJ126" s="23">
        <f t="shared" si="275"/>
        <v>1</v>
      </c>
      <c r="EK126" s="23" t="e">
        <f t="shared" si="276"/>
        <v>#N/A</v>
      </c>
      <c r="EL126" s="23" t="e">
        <f t="shared" si="277"/>
        <v>#N/A</v>
      </c>
      <c r="EM126" s="23" t="e">
        <f t="shared" si="278"/>
        <v>#N/A</v>
      </c>
      <c r="EN126" s="23" t="e">
        <f t="shared" si="279"/>
        <v>#N/A</v>
      </c>
      <c r="EO126" s="23" t="e">
        <f t="shared" si="280"/>
        <v>#N/A</v>
      </c>
      <c r="EP126" s="23" t="e">
        <f t="shared" si="281"/>
        <v>#N/A</v>
      </c>
      <c r="EQ126" s="23" t="e">
        <f t="shared" si="282"/>
        <v>#N/A</v>
      </c>
      <c r="ER126" s="23" t="e">
        <f t="shared" si="283"/>
        <v>#N/A</v>
      </c>
    </row>
    <row r="127" spans="1:148" x14ac:dyDescent="0.25">
      <c r="A127" s="25"/>
      <c r="B127" s="25"/>
      <c r="C127" s="25"/>
      <c r="D127"/>
      <c r="E127" s="25"/>
      <c r="F127" s="25"/>
      <c r="G127" s="22" t="e">
        <f t="shared" si="142"/>
        <v>#N/A</v>
      </c>
      <c r="H127" s="23">
        <f t="shared" si="143"/>
        <v>1900</v>
      </c>
      <c r="I127" s="23">
        <f t="shared" si="144"/>
        <v>1</v>
      </c>
      <c r="J127" s="23">
        <f t="shared" si="145"/>
        <v>0</v>
      </c>
      <c r="K127" s="23" t="str">
        <f t="shared" si="146"/>
        <v/>
      </c>
      <c r="L127" s="23" t="str">
        <f t="shared" si="147"/>
        <v/>
      </c>
      <c r="M127" s="23" t="str">
        <f t="shared" si="148"/>
        <v/>
      </c>
      <c r="N127" s="23" t="str">
        <f t="shared" si="149"/>
        <v/>
      </c>
      <c r="O127" s="23" t="str">
        <f t="shared" si="150"/>
        <v/>
      </c>
      <c r="P127" s="23" t="str">
        <f t="shared" si="151"/>
        <v/>
      </c>
      <c r="Q127" s="23" t="str">
        <f t="shared" si="152"/>
        <v/>
      </c>
      <c r="R127" s="23" t="str">
        <f t="shared" si="153"/>
        <v/>
      </c>
      <c r="S127" s="23" t="str">
        <f t="shared" si="154"/>
        <v/>
      </c>
      <c r="T127" s="23" t="str">
        <f t="shared" si="155"/>
        <v/>
      </c>
      <c r="U127" s="23" t="str">
        <f t="shared" si="156"/>
        <v/>
      </c>
      <c r="V127" s="23" t="str">
        <f t="shared" si="157"/>
        <v/>
      </c>
      <c r="W127" s="23" t="str">
        <f t="shared" si="158"/>
        <v/>
      </c>
      <c r="X127" s="23" t="str">
        <f t="shared" si="159"/>
        <v/>
      </c>
      <c r="Y127" s="23" t="str">
        <f t="shared" si="160"/>
        <v/>
      </c>
      <c r="Z127" s="23" t="str">
        <f t="shared" si="161"/>
        <v/>
      </c>
      <c r="AA127" s="23" t="str">
        <f t="shared" si="162"/>
        <v/>
      </c>
      <c r="AB127" s="23" t="str">
        <f t="shared" si="163"/>
        <v/>
      </c>
      <c r="AC127" s="23" t="str">
        <f t="shared" si="164"/>
        <v/>
      </c>
      <c r="AD127" s="23" t="str">
        <f t="shared" si="165"/>
        <v/>
      </c>
      <c r="AE127" s="23" t="str">
        <f t="shared" si="166"/>
        <v/>
      </c>
      <c r="AF127" s="23" t="str">
        <f t="shared" si="167"/>
        <v/>
      </c>
      <c r="AG127" s="23" t="str">
        <f t="shared" si="168"/>
        <v/>
      </c>
      <c r="AH127" s="23" t="str">
        <f t="shared" si="169"/>
        <v/>
      </c>
      <c r="AI127" s="23" t="str">
        <f t="shared" si="170"/>
        <v/>
      </c>
      <c r="AJ127" s="23" t="str">
        <f t="shared" si="171"/>
        <v/>
      </c>
      <c r="AK127" s="23" t="str">
        <f t="shared" si="172"/>
        <v/>
      </c>
      <c r="AL127" s="23" t="str">
        <f t="shared" si="173"/>
        <v/>
      </c>
      <c r="AM127" s="23" t="str">
        <f t="shared" si="174"/>
        <v/>
      </c>
      <c r="AN127" s="23" t="str">
        <f t="shared" si="175"/>
        <v/>
      </c>
      <c r="AO127" s="23" t="str">
        <f t="shared" si="176"/>
        <v/>
      </c>
      <c r="AP127" s="23" t="str">
        <f t="shared" si="177"/>
        <v/>
      </c>
      <c r="AQ127" s="23" t="str">
        <f t="shared" si="178"/>
        <v/>
      </c>
      <c r="AR127" s="23" t="str">
        <f t="shared" si="179"/>
        <v/>
      </c>
      <c r="AS127" s="23" t="str">
        <f t="shared" si="180"/>
        <v/>
      </c>
      <c r="AT127" s="23" t="str">
        <f t="shared" si="181"/>
        <v/>
      </c>
      <c r="AU127" s="23" t="str">
        <f t="shared" si="182"/>
        <v/>
      </c>
      <c r="AV127" s="23" t="str">
        <f t="shared" si="183"/>
        <v/>
      </c>
      <c r="AW127" s="23" t="str">
        <f t="shared" si="184"/>
        <v/>
      </c>
      <c r="AX127" s="23" t="str">
        <f t="shared" si="185"/>
        <v/>
      </c>
      <c r="AY127" s="23" t="str">
        <f t="shared" si="186"/>
        <v/>
      </c>
      <c r="AZ127" s="23" t="str">
        <f t="shared" si="187"/>
        <v/>
      </c>
      <c r="BA127" s="23" t="str">
        <f t="shared" si="188"/>
        <v/>
      </c>
      <c r="BB127" s="23" t="str">
        <f t="shared" si="189"/>
        <v/>
      </c>
      <c r="BC127" s="23" t="str">
        <f t="shared" si="190"/>
        <v/>
      </c>
      <c r="BD127" s="23" t="str">
        <f t="shared" si="191"/>
        <v/>
      </c>
      <c r="BE127" s="23" t="str">
        <f t="shared" si="192"/>
        <v/>
      </c>
      <c r="BF127" s="23" t="str">
        <f t="shared" si="193"/>
        <v/>
      </c>
      <c r="BG127" s="23" t="str">
        <f t="shared" si="194"/>
        <v/>
      </c>
      <c r="BH127" s="23" t="str">
        <f t="shared" si="195"/>
        <v/>
      </c>
      <c r="BI127" s="23" t="str">
        <f t="shared" si="196"/>
        <v/>
      </c>
      <c r="BJ127" s="23" t="str">
        <f t="shared" si="197"/>
        <v/>
      </c>
      <c r="BK127" s="23" t="str">
        <f t="shared" si="198"/>
        <v/>
      </c>
      <c r="BL127" s="23" t="str">
        <f t="shared" si="199"/>
        <v/>
      </c>
      <c r="BM127" s="23" t="str">
        <f t="shared" si="200"/>
        <v/>
      </c>
      <c r="BN127" s="23" t="str">
        <f t="shared" si="201"/>
        <v/>
      </c>
      <c r="BO127" s="23" t="str">
        <f t="shared" si="202"/>
        <v/>
      </c>
      <c r="BP127" s="23" t="str">
        <f t="shared" si="203"/>
        <v/>
      </c>
      <c r="BQ127" s="23" t="str">
        <f t="shared" si="204"/>
        <v/>
      </c>
      <c r="BR127" s="23" t="str">
        <f t="shared" si="205"/>
        <v/>
      </c>
      <c r="BS127" s="23" t="str">
        <f t="shared" si="206"/>
        <v/>
      </c>
      <c r="BT127" s="23" t="str">
        <f t="shared" si="207"/>
        <v/>
      </c>
      <c r="BU127" s="23" t="str">
        <f t="shared" si="208"/>
        <v/>
      </c>
      <c r="BV127" s="23" t="str">
        <f t="shared" si="209"/>
        <v/>
      </c>
      <c r="BW127" s="23" t="str">
        <f t="shared" si="210"/>
        <v/>
      </c>
      <c r="BX127" s="23" t="str">
        <f t="shared" si="211"/>
        <v/>
      </c>
      <c r="BY127" s="23" t="str">
        <f t="shared" si="212"/>
        <v/>
      </c>
      <c r="BZ127" s="23" t="str">
        <f t="shared" si="213"/>
        <v/>
      </c>
      <c r="CA127" s="23" t="str">
        <f t="shared" si="214"/>
        <v/>
      </c>
      <c r="CB127" s="23" t="str">
        <f t="shared" si="215"/>
        <v/>
      </c>
      <c r="CC127" s="23" t="str">
        <f t="shared" si="216"/>
        <v/>
      </c>
      <c r="CD127" s="23" t="str">
        <f t="shared" si="217"/>
        <v/>
      </c>
      <c r="CE127" s="23" t="str">
        <f t="shared" si="218"/>
        <v/>
      </c>
      <c r="CF127" s="23" t="str">
        <f t="shared" si="219"/>
        <v/>
      </c>
      <c r="CG127" s="23" t="str">
        <f t="shared" si="220"/>
        <v/>
      </c>
      <c r="CH127" s="23" t="str">
        <f t="shared" si="221"/>
        <v/>
      </c>
      <c r="CI127" s="23" t="str">
        <f t="shared" si="222"/>
        <v/>
      </c>
      <c r="CJ127" s="23" t="str">
        <f t="shared" si="223"/>
        <v/>
      </c>
      <c r="CK127" s="23" t="str">
        <f t="shared" si="224"/>
        <v/>
      </c>
      <c r="CL127" s="23" t="str">
        <f t="shared" si="225"/>
        <v/>
      </c>
      <c r="CM127" s="23" t="str">
        <f t="shared" si="226"/>
        <v/>
      </c>
      <c r="CN127" s="23" t="str">
        <f t="shared" si="227"/>
        <v/>
      </c>
      <c r="CO127" s="23" t="str">
        <f t="shared" si="228"/>
        <v/>
      </c>
      <c r="CP127" s="23" t="str">
        <f t="shared" si="229"/>
        <v/>
      </c>
      <c r="CQ127" s="23" t="str">
        <f t="shared" si="230"/>
        <v/>
      </c>
      <c r="CR127" s="23" t="str">
        <f t="shared" si="231"/>
        <v/>
      </c>
      <c r="CS127" s="23" t="str">
        <f t="shared" si="232"/>
        <v/>
      </c>
      <c r="CT127" s="23" t="str">
        <f t="shared" si="233"/>
        <v/>
      </c>
      <c r="CU127" s="23" t="str">
        <f t="shared" si="234"/>
        <v/>
      </c>
      <c r="CV127" s="23" t="str">
        <f t="shared" si="235"/>
        <v/>
      </c>
      <c r="CW127" s="23" t="str">
        <f t="shared" si="236"/>
        <v/>
      </c>
      <c r="CX127" s="23" t="str">
        <f t="shared" si="237"/>
        <v/>
      </c>
      <c r="CY127" s="23" t="str">
        <f t="shared" si="238"/>
        <v/>
      </c>
      <c r="CZ127" s="23" t="str">
        <f t="shared" si="239"/>
        <v/>
      </c>
      <c r="DA127" s="23" t="str">
        <f t="shared" si="240"/>
        <v/>
      </c>
      <c r="DB127" s="23" t="str">
        <f t="shared" si="241"/>
        <v/>
      </c>
      <c r="DC127" s="23" t="e">
        <f t="shared" si="242"/>
        <v>#N/A</v>
      </c>
      <c r="DD127" s="23" t="str">
        <f t="shared" si="243"/>
        <v>00</v>
      </c>
      <c r="DE127" s="23" t="str">
        <f t="shared" si="244"/>
        <v>A</v>
      </c>
      <c r="DF127" s="23" t="e">
        <f t="shared" si="245"/>
        <v>#N/A</v>
      </c>
      <c r="DG127" s="23" t="str">
        <f t="shared" si="246"/>
        <v/>
      </c>
      <c r="DH127" s="23" t="str">
        <f t="shared" si="247"/>
        <v/>
      </c>
      <c r="DI127" s="23" t="str">
        <f t="shared" si="248"/>
        <v/>
      </c>
      <c r="DJ127" s="23" t="str">
        <f t="shared" si="249"/>
        <v/>
      </c>
      <c r="DK127" s="23" t="str">
        <f t="shared" si="250"/>
        <v>XXX</v>
      </c>
      <c r="DL127" s="23" t="str">
        <f t="shared" si="251"/>
        <v>XXX</v>
      </c>
      <c r="DM127" s="23" t="str">
        <f t="shared" si="252"/>
        <v>X</v>
      </c>
      <c r="DN127" s="23" t="str">
        <f t="shared" si="253"/>
        <v>X</v>
      </c>
      <c r="DO127" s="23" t="str">
        <f t="shared" si="254"/>
        <v>X</v>
      </c>
      <c r="DP127" s="23" t="str">
        <f t="shared" si="255"/>
        <v>X</v>
      </c>
      <c r="DQ127" s="23" t="str">
        <f t="shared" si="256"/>
        <v>X</v>
      </c>
      <c r="DR127" s="23" t="str">
        <f t="shared" si="257"/>
        <v>X</v>
      </c>
      <c r="DS127" s="23" t="str">
        <f t="shared" si="258"/>
        <v>0</v>
      </c>
      <c r="DT127" s="23" t="str">
        <f t="shared" si="259"/>
        <v>0</v>
      </c>
      <c r="DU127" s="23" t="str">
        <f t="shared" si="260"/>
        <v>A</v>
      </c>
      <c r="DV127" s="23" t="e">
        <f t="shared" si="261"/>
        <v>#N/A</v>
      </c>
      <c r="DW127" s="23" t="e">
        <f t="shared" si="262"/>
        <v>#N/A</v>
      </c>
      <c r="DX127" s="23" t="e">
        <f t="shared" si="263"/>
        <v>#N/A</v>
      </c>
      <c r="DY127" s="23" t="e">
        <f t="shared" si="264"/>
        <v>#N/A</v>
      </c>
      <c r="DZ127" s="23" t="e">
        <f t="shared" si="265"/>
        <v>#N/A</v>
      </c>
      <c r="EA127" s="23" t="e">
        <f t="shared" si="266"/>
        <v>#N/A</v>
      </c>
      <c r="EB127" s="23">
        <f t="shared" si="267"/>
        <v>25</v>
      </c>
      <c r="EC127" s="23">
        <f t="shared" si="268"/>
        <v>23</v>
      </c>
      <c r="ED127" s="23">
        <f t="shared" si="269"/>
        <v>25</v>
      </c>
      <c r="EE127" s="23">
        <f t="shared" si="270"/>
        <v>23</v>
      </c>
      <c r="EF127" s="23">
        <f t="shared" si="271"/>
        <v>25</v>
      </c>
      <c r="EG127" s="23">
        <f t="shared" si="272"/>
        <v>23</v>
      </c>
      <c r="EH127" s="23">
        <f t="shared" si="273"/>
        <v>1</v>
      </c>
      <c r="EI127" s="23">
        <f t="shared" si="274"/>
        <v>0</v>
      </c>
      <c r="EJ127" s="23">
        <f t="shared" si="275"/>
        <v>1</v>
      </c>
      <c r="EK127" s="23" t="e">
        <f t="shared" si="276"/>
        <v>#N/A</v>
      </c>
      <c r="EL127" s="23" t="e">
        <f t="shared" si="277"/>
        <v>#N/A</v>
      </c>
      <c r="EM127" s="23" t="e">
        <f t="shared" si="278"/>
        <v>#N/A</v>
      </c>
      <c r="EN127" s="23" t="e">
        <f t="shared" si="279"/>
        <v>#N/A</v>
      </c>
      <c r="EO127" s="23" t="e">
        <f t="shared" si="280"/>
        <v>#N/A</v>
      </c>
      <c r="EP127" s="23" t="e">
        <f t="shared" si="281"/>
        <v>#N/A</v>
      </c>
      <c r="EQ127" s="23" t="e">
        <f t="shared" si="282"/>
        <v>#N/A</v>
      </c>
      <c r="ER127" s="23" t="e">
        <f t="shared" si="283"/>
        <v>#N/A</v>
      </c>
    </row>
    <row r="128" spans="1:148" x14ac:dyDescent="0.25">
      <c r="A128" s="25"/>
      <c r="B128" s="25"/>
      <c r="C128" s="25"/>
      <c r="D128"/>
      <c r="E128" s="25"/>
      <c r="F128" s="25"/>
      <c r="G128" s="22" t="e">
        <f t="shared" si="142"/>
        <v>#N/A</v>
      </c>
      <c r="H128" s="23">
        <f t="shared" si="143"/>
        <v>1900</v>
      </c>
      <c r="I128" s="23">
        <f t="shared" si="144"/>
        <v>1</v>
      </c>
      <c r="J128" s="23">
        <f t="shared" si="145"/>
        <v>0</v>
      </c>
      <c r="K128" s="23" t="str">
        <f t="shared" si="146"/>
        <v/>
      </c>
      <c r="L128" s="23" t="str">
        <f t="shared" si="147"/>
        <v/>
      </c>
      <c r="M128" s="23" t="str">
        <f t="shared" si="148"/>
        <v/>
      </c>
      <c r="N128" s="23" t="str">
        <f t="shared" si="149"/>
        <v/>
      </c>
      <c r="O128" s="23" t="str">
        <f t="shared" si="150"/>
        <v/>
      </c>
      <c r="P128" s="23" t="str">
        <f t="shared" si="151"/>
        <v/>
      </c>
      <c r="Q128" s="23" t="str">
        <f t="shared" si="152"/>
        <v/>
      </c>
      <c r="R128" s="23" t="str">
        <f t="shared" si="153"/>
        <v/>
      </c>
      <c r="S128" s="23" t="str">
        <f t="shared" si="154"/>
        <v/>
      </c>
      <c r="T128" s="23" t="str">
        <f t="shared" si="155"/>
        <v/>
      </c>
      <c r="U128" s="23" t="str">
        <f t="shared" si="156"/>
        <v/>
      </c>
      <c r="V128" s="23" t="str">
        <f t="shared" si="157"/>
        <v/>
      </c>
      <c r="W128" s="23" t="str">
        <f t="shared" si="158"/>
        <v/>
      </c>
      <c r="X128" s="23" t="str">
        <f t="shared" si="159"/>
        <v/>
      </c>
      <c r="Y128" s="23" t="str">
        <f t="shared" si="160"/>
        <v/>
      </c>
      <c r="Z128" s="23" t="str">
        <f t="shared" si="161"/>
        <v/>
      </c>
      <c r="AA128" s="23" t="str">
        <f t="shared" si="162"/>
        <v/>
      </c>
      <c r="AB128" s="23" t="str">
        <f t="shared" si="163"/>
        <v/>
      </c>
      <c r="AC128" s="23" t="str">
        <f t="shared" si="164"/>
        <v/>
      </c>
      <c r="AD128" s="23" t="str">
        <f t="shared" si="165"/>
        <v/>
      </c>
      <c r="AE128" s="23" t="str">
        <f t="shared" si="166"/>
        <v/>
      </c>
      <c r="AF128" s="23" t="str">
        <f t="shared" si="167"/>
        <v/>
      </c>
      <c r="AG128" s="23" t="str">
        <f t="shared" si="168"/>
        <v/>
      </c>
      <c r="AH128" s="23" t="str">
        <f t="shared" si="169"/>
        <v/>
      </c>
      <c r="AI128" s="23" t="str">
        <f t="shared" si="170"/>
        <v/>
      </c>
      <c r="AJ128" s="23" t="str">
        <f t="shared" si="171"/>
        <v/>
      </c>
      <c r="AK128" s="23" t="str">
        <f t="shared" si="172"/>
        <v/>
      </c>
      <c r="AL128" s="23" t="str">
        <f t="shared" si="173"/>
        <v/>
      </c>
      <c r="AM128" s="23" t="str">
        <f t="shared" si="174"/>
        <v/>
      </c>
      <c r="AN128" s="23" t="str">
        <f t="shared" si="175"/>
        <v/>
      </c>
      <c r="AO128" s="23" t="str">
        <f t="shared" si="176"/>
        <v/>
      </c>
      <c r="AP128" s="23" t="str">
        <f t="shared" si="177"/>
        <v/>
      </c>
      <c r="AQ128" s="23" t="str">
        <f t="shared" si="178"/>
        <v/>
      </c>
      <c r="AR128" s="23" t="str">
        <f t="shared" si="179"/>
        <v/>
      </c>
      <c r="AS128" s="23" t="str">
        <f t="shared" si="180"/>
        <v/>
      </c>
      <c r="AT128" s="23" t="str">
        <f t="shared" si="181"/>
        <v/>
      </c>
      <c r="AU128" s="23" t="str">
        <f t="shared" si="182"/>
        <v/>
      </c>
      <c r="AV128" s="23" t="str">
        <f t="shared" si="183"/>
        <v/>
      </c>
      <c r="AW128" s="23" t="str">
        <f t="shared" si="184"/>
        <v/>
      </c>
      <c r="AX128" s="23" t="str">
        <f t="shared" si="185"/>
        <v/>
      </c>
      <c r="AY128" s="23" t="str">
        <f t="shared" si="186"/>
        <v/>
      </c>
      <c r="AZ128" s="23" t="str">
        <f t="shared" si="187"/>
        <v/>
      </c>
      <c r="BA128" s="23" t="str">
        <f t="shared" si="188"/>
        <v/>
      </c>
      <c r="BB128" s="23" t="str">
        <f t="shared" si="189"/>
        <v/>
      </c>
      <c r="BC128" s="23" t="str">
        <f t="shared" si="190"/>
        <v/>
      </c>
      <c r="BD128" s="23" t="str">
        <f t="shared" si="191"/>
        <v/>
      </c>
      <c r="BE128" s="23" t="str">
        <f t="shared" si="192"/>
        <v/>
      </c>
      <c r="BF128" s="23" t="str">
        <f t="shared" si="193"/>
        <v/>
      </c>
      <c r="BG128" s="23" t="str">
        <f t="shared" si="194"/>
        <v/>
      </c>
      <c r="BH128" s="23" t="str">
        <f t="shared" si="195"/>
        <v/>
      </c>
      <c r="BI128" s="23" t="str">
        <f t="shared" si="196"/>
        <v/>
      </c>
      <c r="BJ128" s="23" t="str">
        <f t="shared" si="197"/>
        <v/>
      </c>
      <c r="BK128" s="23" t="str">
        <f t="shared" si="198"/>
        <v/>
      </c>
      <c r="BL128" s="23" t="str">
        <f t="shared" si="199"/>
        <v/>
      </c>
      <c r="BM128" s="23" t="str">
        <f t="shared" si="200"/>
        <v/>
      </c>
      <c r="BN128" s="23" t="str">
        <f t="shared" si="201"/>
        <v/>
      </c>
      <c r="BO128" s="23" t="str">
        <f t="shared" si="202"/>
        <v/>
      </c>
      <c r="BP128" s="23" t="str">
        <f t="shared" si="203"/>
        <v/>
      </c>
      <c r="BQ128" s="23" t="str">
        <f t="shared" si="204"/>
        <v/>
      </c>
      <c r="BR128" s="23" t="str">
        <f t="shared" si="205"/>
        <v/>
      </c>
      <c r="BS128" s="23" t="str">
        <f t="shared" si="206"/>
        <v/>
      </c>
      <c r="BT128" s="23" t="str">
        <f t="shared" si="207"/>
        <v/>
      </c>
      <c r="BU128" s="23" t="str">
        <f t="shared" si="208"/>
        <v/>
      </c>
      <c r="BV128" s="23" t="str">
        <f t="shared" si="209"/>
        <v/>
      </c>
      <c r="BW128" s="23" t="str">
        <f t="shared" si="210"/>
        <v/>
      </c>
      <c r="BX128" s="23" t="str">
        <f t="shared" si="211"/>
        <v/>
      </c>
      <c r="BY128" s="23" t="str">
        <f t="shared" si="212"/>
        <v/>
      </c>
      <c r="BZ128" s="23" t="str">
        <f t="shared" si="213"/>
        <v/>
      </c>
      <c r="CA128" s="23" t="str">
        <f t="shared" si="214"/>
        <v/>
      </c>
      <c r="CB128" s="23" t="str">
        <f t="shared" si="215"/>
        <v/>
      </c>
      <c r="CC128" s="23" t="str">
        <f t="shared" si="216"/>
        <v/>
      </c>
      <c r="CD128" s="23" t="str">
        <f t="shared" si="217"/>
        <v/>
      </c>
      <c r="CE128" s="23" t="str">
        <f t="shared" si="218"/>
        <v/>
      </c>
      <c r="CF128" s="23" t="str">
        <f t="shared" si="219"/>
        <v/>
      </c>
      <c r="CG128" s="23" t="str">
        <f t="shared" si="220"/>
        <v/>
      </c>
      <c r="CH128" s="23" t="str">
        <f t="shared" si="221"/>
        <v/>
      </c>
      <c r="CI128" s="23" t="str">
        <f t="shared" si="222"/>
        <v/>
      </c>
      <c r="CJ128" s="23" t="str">
        <f t="shared" si="223"/>
        <v/>
      </c>
      <c r="CK128" s="23" t="str">
        <f t="shared" si="224"/>
        <v/>
      </c>
      <c r="CL128" s="23" t="str">
        <f t="shared" si="225"/>
        <v/>
      </c>
      <c r="CM128" s="23" t="str">
        <f t="shared" si="226"/>
        <v/>
      </c>
      <c r="CN128" s="23" t="str">
        <f t="shared" si="227"/>
        <v/>
      </c>
      <c r="CO128" s="23" t="str">
        <f t="shared" si="228"/>
        <v/>
      </c>
      <c r="CP128" s="23" t="str">
        <f t="shared" si="229"/>
        <v/>
      </c>
      <c r="CQ128" s="23" t="str">
        <f t="shared" si="230"/>
        <v/>
      </c>
      <c r="CR128" s="23" t="str">
        <f t="shared" si="231"/>
        <v/>
      </c>
      <c r="CS128" s="23" t="str">
        <f t="shared" si="232"/>
        <v/>
      </c>
      <c r="CT128" s="23" t="str">
        <f t="shared" si="233"/>
        <v/>
      </c>
      <c r="CU128" s="23" t="str">
        <f t="shared" si="234"/>
        <v/>
      </c>
      <c r="CV128" s="23" t="str">
        <f t="shared" si="235"/>
        <v/>
      </c>
      <c r="CW128" s="23" t="str">
        <f t="shared" si="236"/>
        <v/>
      </c>
      <c r="CX128" s="23" t="str">
        <f t="shared" si="237"/>
        <v/>
      </c>
      <c r="CY128" s="23" t="str">
        <f t="shared" si="238"/>
        <v/>
      </c>
      <c r="CZ128" s="23" t="str">
        <f t="shared" si="239"/>
        <v/>
      </c>
      <c r="DA128" s="23" t="str">
        <f t="shared" si="240"/>
        <v/>
      </c>
      <c r="DB128" s="23" t="str">
        <f t="shared" si="241"/>
        <v/>
      </c>
      <c r="DC128" s="23" t="e">
        <f t="shared" si="242"/>
        <v>#N/A</v>
      </c>
      <c r="DD128" s="23" t="str">
        <f t="shared" si="243"/>
        <v>00</v>
      </c>
      <c r="DE128" s="23" t="str">
        <f t="shared" si="244"/>
        <v>A</v>
      </c>
      <c r="DF128" s="23" t="e">
        <f t="shared" si="245"/>
        <v>#N/A</v>
      </c>
      <c r="DG128" s="23" t="str">
        <f t="shared" si="246"/>
        <v/>
      </c>
      <c r="DH128" s="23" t="str">
        <f t="shared" si="247"/>
        <v/>
      </c>
      <c r="DI128" s="23" t="str">
        <f t="shared" si="248"/>
        <v/>
      </c>
      <c r="DJ128" s="23" t="str">
        <f t="shared" si="249"/>
        <v/>
      </c>
      <c r="DK128" s="23" t="str">
        <f t="shared" si="250"/>
        <v>XXX</v>
      </c>
      <c r="DL128" s="23" t="str">
        <f t="shared" si="251"/>
        <v>XXX</v>
      </c>
      <c r="DM128" s="23" t="str">
        <f t="shared" si="252"/>
        <v>X</v>
      </c>
      <c r="DN128" s="23" t="str">
        <f t="shared" si="253"/>
        <v>X</v>
      </c>
      <c r="DO128" s="23" t="str">
        <f t="shared" si="254"/>
        <v>X</v>
      </c>
      <c r="DP128" s="23" t="str">
        <f t="shared" si="255"/>
        <v>X</v>
      </c>
      <c r="DQ128" s="23" t="str">
        <f t="shared" si="256"/>
        <v>X</v>
      </c>
      <c r="DR128" s="23" t="str">
        <f t="shared" si="257"/>
        <v>X</v>
      </c>
      <c r="DS128" s="23" t="str">
        <f t="shared" si="258"/>
        <v>0</v>
      </c>
      <c r="DT128" s="23" t="str">
        <f t="shared" si="259"/>
        <v>0</v>
      </c>
      <c r="DU128" s="23" t="str">
        <f t="shared" si="260"/>
        <v>A</v>
      </c>
      <c r="DV128" s="23" t="e">
        <f t="shared" si="261"/>
        <v>#N/A</v>
      </c>
      <c r="DW128" s="23" t="e">
        <f t="shared" si="262"/>
        <v>#N/A</v>
      </c>
      <c r="DX128" s="23" t="e">
        <f t="shared" si="263"/>
        <v>#N/A</v>
      </c>
      <c r="DY128" s="23" t="e">
        <f t="shared" si="264"/>
        <v>#N/A</v>
      </c>
      <c r="DZ128" s="23" t="e">
        <f t="shared" si="265"/>
        <v>#N/A</v>
      </c>
      <c r="EA128" s="23" t="e">
        <f t="shared" si="266"/>
        <v>#N/A</v>
      </c>
      <c r="EB128" s="23">
        <f t="shared" si="267"/>
        <v>25</v>
      </c>
      <c r="EC128" s="23">
        <f t="shared" si="268"/>
        <v>23</v>
      </c>
      <c r="ED128" s="23">
        <f t="shared" si="269"/>
        <v>25</v>
      </c>
      <c r="EE128" s="23">
        <f t="shared" si="270"/>
        <v>23</v>
      </c>
      <c r="EF128" s="23">
        <f t="shared" si="271"/>
        <v>25</v>
      </c>
      <c r="EG128" s="23">
        <f t="shared" si="272"/>
        <v>23</v>
      </c>
      <c r="EH128" s="23">
        <f t="shared" si="273"/>
        <v>1</v>
      </c>
      <c r="EI128" s="23">
        <f t="shared" si="274"/>
        <v>0</v>
      </c>
      <c r="EJ128" s="23">
        <f t="shared" si="275"/>
        <v>1</v>
      </c>
      <c r="EK128" s="23" t="e">
        <f t="shared" si="276"/>
        <v>#N/A</v>
      </c>
      <c r="EL128" s="23" t="e">
        <f t="shared" si="277"/>
        <v>#N/A</v>
      </c>
      <c r="EM128" s="23" t="e">
        <f t="shared" si="278"/>
        <v>#N/A</v>
      </c>
      <c r="EN128" s="23" t="e">
        <f t="shared" si="279"/>
        <v>#N/A</v>
      </c>
      <c r="EO128" s="23" t="e">
        <f t="shared" si="280"/>
        <v>#N/A</v>
      </c>
      <c r="EP128" s="23" t="e">
        <f t="shared" si="281"/>
        <v>#N/A</v>
      </c>
      <c r="EQ128" s="23" t="e">
        <f t="shared" si="282"/>
        <v>#N/A</v>
      </c>
      <c r="ER128" s="23" t="e">
        <f t="shared" si="283"/>
        <v>#N/A</v>
      </c>
    </row>
    <row r="129" spans="1:148" x14ac:dyDescent="0.25">
      <c r="A129" s="25"/>
      <c r="B129" s="25"/>
      <c r="C129" s="25"/>
      <c r="D129"/>
      <c r="E129" s="25"/>
      <c r="F129" s="25"/>
      <c r="G129" s="22" t="e">
        <f t="shared" si="142"/>
        <v>#N/A</v>
      </c>
      <c r="H129" s="23">
        <f t="shared" si="143"/>
        <v>1900</v>
      </c>
      <c r="I129" s="23">
        <f t="shared" si="144"/>
        <v>1</v>
      </c>
      <c r="J129" s="23">
        <f t="shared" si="145"/>
        <v>0</v>
      </c>
      <c r="K129" s="23" t="str">
        <f t="shared" si="146"/>
        <v/>
      </c>
      <c r="L129" s="23" t="str">
        <f t="shared" si="147"/>
        <v/>
      </c>
      <c r="M129" s="23" t="str">
        <f t="shared" si="148"/>
        <v/>
      </c>
      <c r="N129" s="23" t="str">
        <f t="shared" si="149"/>
        <v/>
      </c>
      <c r="O129" s="23" t="str">
        <f t="shared" si="150"/>
        <v/>
      </c>
      <c r="P129" s="23" t="str">
        <f t="shared" si="151"/>
        <v/>
      </c>
      <c r="Q129" s="23" t="str">
        <f t="shared" si="152"/>
        <v/>
      </c>
      <c r="R129" s="23" t="str">
        <f t="shared" si="153"/>
        <v/>
      </c>
      <c r="S129" s="23" t="str">
        <f t="shared" si="154"/>
        <v/>
      </c>
      <c r="T129" s="23" t="str">
        <f t="shared" si="155"/>
        <v/>
      </c>
      <c r="U129" s="23" t="str">
        <f t="shared" si="156"/>
        <v/>
      </c>
      <c r="V129" s="23" t="str">
        <f t="shared" si="157"/>
        <v/>
      </c>
      <c r="W129" s="23" t="str">
        <f t="shared" si="158"/>
        <v/>
      </c>
      <c r="X129" s="23" t="str">
        <f t="shared" si="159"/>
        <v/>
      </c>
      <c r="Y129" s="23" t="str">
        <f t="shared" si="160"/>
        <v/>
      </c>
      <c r="Z129" s="23" t="str">
        <f t="shared" si="161"/>
        <v/>
      </c>
      <c r="AA129" s="23" t="str">
        <f t="shared" si="162"/>
        <v/>
      </c>
      <c r="AB129" s="23" t="str">
        <f t="shared" si="163"/>
        <v/>
      </c>
      <c r="AC129" s="23" t="str">
        <f t="shared" si="164"/>
        <v/>
      </c>
      <c r="AD129" s="23" t="str">
        <f t="shared" si="165"/>
        <v/>
      </c>
      <c r="AE129" s="23" t="str">
        <f t="shared" si="166"/>
        <v/>
      </c>
      <c r="AF129" s="23" t="str">
        <f t="shared" si="167"/>
        <v/>
      </c>
      <c r="AG129" s="23" t="str">
        <f t="shared" si="168"/>
        <v/>
      </c>
      <c r="AH129" s="23" t="str">
        <f t="shared" si="169"/>
        <v/>
      </c>
      <c r="AI129" s="23" t="str">
        <f t="shared" si="170"/>
        <v/>
      </c>
      <c r="AJ129" s="23" t="str">
        <f t="shared" si="171"/>
        <v/>
      </c>
      <c r="AK129" s="23" t="str">
        <f t="shared" si="172"/>
        <v/>
      </c>
      <c r="AL129" s="23" t="str">
        <f t="shared" si="173"/>
        <v/>
      </c>
      <c r="AM129" s="23" t="str">
        <f t="shared" si="174"/>
        <v/>
      </c>
      <c r="AN129" s="23" t="str">
        <f t="shared" si="175"/>
        <v/>
      </c>
      <c r="AO129" s="23" t="str">
        <f t="shared" si="176"/>
        <v/>
      </c>
      <c r="AP129" s="23" t="str">
        <f t="shared" si="177"/>
        <v/>
      </c>
      <c r="AQ129" s="23" t="str">
        <f t="shared" si="178"/>
        <v/>
      </c>
      <c r="AR129" s="23" t="str">
        <f t="shared" si="179"/>
        <v/>
      </c>
      <c r="AS129" s="23" t="str">
        <f t="shared" si="180"/>
        <v/>
      </c>
      <c r="AT129" s="23" t="str">
        <f t="shared" si="181"/>
        <v/>
      </c>
      <c r="AU129" s="23" t="str">
        <f t="shared" si="182"/>
        <v/>
      </c>
      <c r="AV129" s="23" t="str">
        <f t="shared" si="183"/>
        <v/>
      </c>
      <c r="AW129" s="23" t="str">
        <f t="shared" si="184"/>
        <v/>
      </c>
      <c r="AX129" s="23" t="str">
        <f t="shared" si="185"/>
        <v/>
      </c>
      <c r="AY129" s="23" t="str">
        <f t="shared" si="186"/>
        <v/>
      </c>
      <c r="AZ129" s="23" t="str">
        <f t="shared" si="187"/>
        <v/>
      </c>
      <c r="BA129" s="23" t="str">
        <f t="shared" si="188"/>
        <v/>
      </c>
      <c r="BB129" s="23" t="str">
        <f t="shared" si="189"/>
        <v/>
      </c>
      <c r="BC129" s="23" t="str">
        <f t="shared" si="190"/>
        <v/>
      </c>
      <c r="BD129" s="23" t="str">
        <f t="shared" si="191"/>
        <v/>
      </c>
      <c r="BE129" s="23" t="str">
        <f t="shared" si="192"/>
        <v/>
      </c>
      <c r="BF129" s="23" t="str">
        <f t="shared" si="193"/>
        <v/>
      </c>
      <c r="BG129" s="23" t="str">
        <f t="shared" si="194"/>
        <v/>
      </c>
      <c r="BH129" s="23" t="str">
        <f t="shared" si="195"/>
        <v/>
      </c>
      <c r="BI129" s="23" t="str">
        <f t="shared" si="196"/>
        <v/>
      </c>
      <c r="BJ129" s="23" t="str">
        <f t="shared" si="197"/>
        <v/>
      </c>
      <c r="BK129" s="23" t="str">
        <f t="shared" si="198"/>
        <v/>
      </c>
      <c r="BL129" s="23" t="str">
        <f t="shared" si="199"/>
        <v/>
      </c>
      <c r="BM129" s="23" t="str">
        <f t="shared" si="200"/>
        <v/>
      </c>
      <c r="BN129" s="23" t="str">
        <f t="shared" si="201"/>
        <v/>
      </c>
      <c r="BO129" s="23" t="str">
        <f t="shared" si="202"/>
        <v/>
      </c>
      <c r="BP129" s="23" t="str">
        <f t="shared" si="203"/>
        <v/>
      </c>
      <c r="BQ129" s="23" t="str">
        <f t="shared" si="204"/>
        <v/>
      </c>
      <c r="BR129" s="23" t="str">
        <f t="shared" si="205"/>
        <v/>
      </c>
      <c r="BS129" s="23" t="str">
        <f t="shared" si="206"/>
        <v/>
      </c>
      <c r="BT129" s="23" t="str">
        <f t="shared" si="207"/>
        <v/>
      </c>
      <c r="BU129" s="23" t="str">
        <f t="shared" si="208"/>
        <v/>
      </c>
      <c r="BV129" s="23" t="str">
        <f t="shared" si="209"/>
        <v/>
      </c>
      <c r="BW129" s="23" t="str">
        <f t="shared" si="210"/>
        <v/>
      </c>
      <c r="BX129" s="23" t="str">
        <f t="shared" si="211"/>
        <v/>
      </c>
      <c r="BY129" s="23" t="str">
        <f t="shared" si="212"/>
        <v/>
      </c>
      <c r="BZ129" s="23" t="str">
        <f t="shared" si="213"/>
        <v/>
      </c>
      <c r="CA129" s="23" t="str">
        <f t="shared" si="214"/>
        <v/>
      </c>
      <c r="CB129" s="23" t="str">
        <f t="shared" si="215"/>
        <v/>
      </c>
      <c r="CC129" s="23" t="str">
        <f t="shared" si="216"/>
        <v/>
      </c>
      <c r="CD129" s="23" t="str">
        <f t="shared" si="217"/>
        <v/>
      </c>
      <c r="CE129" s="23" t="str">
        <f t="shared" si="218"/>
        <v/>
      </c>
      <c r="CF129" s="23" t="str">
        <f t="shared" si="219"/>
        <v/>
      </c>
      <c r="CG129" s="23" t="str">
        <f t="shared" si="220"/>
        <v/>
      </c>
      <c r="CH129" s="23" t="str">
        <f t="shared" si="221"/>
        <v/>
      </c>
      <c r="CI129" s="23" t="str">
        <f t="shared" si="222"/>
        <v/>
      </c>
      <c r="CJ129" s="23" t="str">
        <f t="shared" si="223"/>
        <v/>
      </c>
      <c r="CK129" s="23" t="str">
        <f t="shared" si="224"/>
        <v/>
      </c>
      <c r="CL129" s="23" t="str">
        <f t="shared" si="225"/>
        <v/>
      </c>
      <c r="CM129" s="23" t="str">
        <f t="shared" si="226"/>
        <v/>
      </c>
      <c r="CN129" s="23" t="str">
        <f t="shared" si="227"/>
        <v/>
      </c>
      <c r="CO129" s="23" t="str">
        <f t="shared" si="228"/>
        <v/>
      </c>
      <c r="CP129" s="23" t="str">
        <f t="shared" si="229"/>
        <v/>
      </c>
      <c r="CQ129" s="23" t="str">
        <f t="shared" si="230"/>
        <v/>
      </c>
      <c r="CR129" s="23" t="str">
        <f t="shared" si="231"/>
        <v/>
      </c>
      <c r="CS129" s="23" t="str">
        <f t="shared" si="232"/>
        <v/>
      </c>
      <c r="CT129" s="23" t="str">
        <f t="shared" si="233"/>
        <v/>
      </c>
      <c r="CU129" s="23" t="str">
        <f t="shared" si="234"/>
        <v/>
      </c>
      <c r="CV129" s="23" t="str">
        <f t="shared" si="235"/>
        <v/>
      </c>
      <c r="CW129" s="23" t="str">
        <f t="shared" si="236"/>
        <v/>
      </c>
      <c r="CX129" s="23" t="str">
        <f t="shared" si="237"/>
        <v/>
      </c>
      <c r="CY129" s="23" t="str">
        <f t="shared" si="238"/>
        <v/>
      </c>
      <c r="CZ129" s="23" t="str">
        <f t="shared" si="239"/>
        <v/>
      </c>
      <c r="DA129" s="23" t="str">
        <f t="shared" si="240"/>
        <v/>
      </c>
      <c r="DB129" s="23" t="str">
        <f t="shared" si="241"/>
        <v/>
      </c>
      <c r="DC129" s="23" t="e">
        <f t="shared" si="242"/>
        <v>#N/A</v>
      </c>
      <c r="DD129" s="23" t="str">
        <f t="shared" si="243"/>
        <v>00</v>
      </c>
      <c r="DE129" s="23" t="str">
        <f t="shared" si="244"/>
        <v>A</v>
      </c>
      <c r="DF129" s="23" t="e">
        <f t="shared" si="245"/>
        <v>#N/A</v>
      </c>
      <c r="DG129" s="23" t="str">
        <f t="shared" si="246"/>
        <v/>
      </c>
      <c r="DH129" s="23" t="str">
        <f t="shared" si="247"/>
        <v/>
      </c>
      <c r="DI129" s="23" t="str">
        <f t="shared" si="248"/>
        <v/>
      </c>
      <c r="DJ129" s="23" t="str">
        <f t="shared" si="249"/>
        <v/>
      </c>
      <c r="DK129" s="23" t="str">
        <f t="shared" si="250"/>
        <v>XXX</v>
      </c>
      <c r="DL129" s="23" t="str">
        <f t="shared" si="251"/>
        <v>XXX</v>
      </c>
      <c r="DM129" s="23" t="str">
        <f t="shared" si="252"/>
        <v>X</v>
      </c>
      <c r="DN129" s="23" t="str">
        <f t="shared" si="253"/>
        <v>X</v>
      </c>
      <c r="DO129" s="23" t="str">
        <f t="shared" si="254"/>
        <v>X</v>
      </c>
      <c r="DP129" s="23" t="str">
        <f t="shared" si="255"/>
        <v>X</v>
      </c>
      <c r="DQ129" s="23" t="str">
        <f t="shared" si="256"/>
        <v>X</v>
      </c>
      <c r="DR129" s="23" t="str">
        <f t="shared" si="257"/>
        <v>X</v>
      </c>
      <c r="DS129" s="23" t="str">
        <f t="shared" si="258"/>
        <v>0</v>
      </c>
      <c r="DT129" s="23" t="str">
        <f t="shared" si="259"/>
        <v>0</v>
      </c>
      <c r="DU129" s="23" t="str">
        <f t="shared" si="260"/>
        <v>A</v>
      </c>
      <c r="DV129" s="23" t="e">
        <f t="shared" si="261"/>
        <v>#N/A</v>
      </c>
      <c r="DW129" s="23" t="e">
        <f t="shared" si="262"/>
        <v>#N/A</v>
      </c>
      <c r="DX129" s="23" t="e">
        <f t="shared" si="263"/>
        <v>#N/A</v>
      </c>
      <c r="DY129" s="23" t="e">
        <f t="shared" si="264"/>
        <v>#N/A</v>
      </c>
      <c r="DZ129" s="23" t="e">
        <f t="shared" si="265"/>
        <v>#N/A</v>
      </c>
      <c r="EA129" s="23" t="e">
        <f t="shared" si="266"/>
        <v>#N/A</v>
      </c>
      <c r="EB129" s="23">
        <f t="shared" si="267"/>
        <v>25</v>
      </c>
      <c r="EC129" s="23">
        <f t="shared" si="268"/>
        <v>23</v>
      </c>
      <c r="ED129" s="23">
        <f t="shared" si="269"/>
        <v>25</v>
      </c>
      <c r="EE129" s="23">
        <f t="shared" si="270"/>
        <v>23</v>
      </c>
      <c r="EF129" s="23">
        <f t="shared" si="271"/>
        <v>25</v>
      </c>
      <c r="EG129" s="23">
        <f t="shared" si="272"/>
        <v>23</v>
      </c>
      <c r="EH129" s="23">
        <f t="shared" si="273"/>
        <v>1</v>
      </c>
      <c r="EI129" s="23">
        <f t="shared" si="274"/>
        <v>0</v>
      </c>
      <c r="EJ129" s="23">
        <f t="shared" si="275"/>
        <v>1</v>
      </c>
      <c r="EK129" s="23" t="e">
        <f t="shared" si="276"/>
        <v>#N/A</v>
      </c>
      <c r="EL129" s="23" t="e">
        <f t="shared" si="277"/>
        <v>#N/A</v>
      </c>
      <c r="EM129" s="23" t="e">
        <f t="shared" si="278"/>
        <v>#N/A</v>
      </c>
      <c r="EN129" s="23" t="e">
        <f t="shared" si="279"/>
        <v>#N/A</v>
      </c>
      <c r="EO129" s="23" t="e">
        <f t="shared" si="280"/>
        <v>#N/A</v>
      </c>
      <c r="EP129" s="23" t="e">
        <f t="shared" si="281"/>
        <v>#N/A</v>
      </c>
      <c r="EQ129" s="23" t="e">
        <f t="shared" si="282"/>
        <v>#N/A</v>
      </c>
      <c r="ER129" s="23" t="e">
        <f t="shared" si="283"/>
        <v>#N/A</v>
      </c>
    </row>
    <row r="130" spans="1:148" x14ac:dyDescent="0.25">
      <c r="A130" s="25"/>
      <c r="B130" s="25"/>
      <c r="C130" s="25"/>
      <c r="D130"/>
      <c r="E130" s="25"/>
      <c r="F130" s="25"/>
      <c r="G130" s="22" t="e">
        <f t="shared" ref="G130:G193" si="284">CONCATENATE(DM130,DN130,DO130,DP130,DQ130,DR130,DS130,DT130,DU130,DV130,DW130,DX130,DY130,DZ130,EA130,ER130)</f>
        <v>#N/A</v>
      </c>
      <c r="H130" s="23">
        <f t="shared" ref="H130:H193" si="285">YEAR(D130)</f>
        <v>1900</v>
      </c>
      <c r="I130" s="23">
        <f t="shared" ref="I130:I193" si="286">MONTH(D130)</f>
        <v>1</v>
      </c>
      <c r="J130" s="23">
        <f t="shared" ref="J130:J193" si="287">DAY(D130)</f>
        <v>0</v>
      </c>
      <c r="K130" s="23" t="str">
        <f t="shared" ref="K130:K193" si="288">IF(ISERROR(VLOOKUP(MID(A130,1,1),consonanti,2,FALSE())),"",VLOOKUP(MID(A130,1,1),consonanti,2,FALSE()))</f>
        <v/>
      </c>
      <c r="L130" s="23" t="str">
        <f t="shared" ref="L130:L193" si="289">IF(ISERROR(VLOOKUP(MID(A130,2,1),consonanti,2,FALSE())),"",VLOOKUP(MID(A130,2,1),consonanti,2,FALSE()))</f>
        <v/>
      </c>
      <c r="M130" s="23" t="str">
        <f t="shared" ref="M130:M193" si="290">IF(ISERROR(VLOOKUP(MID(A130,3,1),consonanti,2,FALSE())),"",VLOOKUP(MID(A130,3,1),consonanti,2,FALSE()))</f>
        <v/>
      </c>
      <c r="N130" s="23" t="str">
        <f t="shared" ref="N130:N193" si="291">IF(ISERROR(VLOOKUP(MID(A130,4,1),consonanti,2,FALSE())),"",VLOOKUP(MID(A130,4,1),consonanti,2,FALSE()))</f>
        <v/>
      </c>
      <c r="O130" s="23" t="str">
        <f t="shared" ref="O130:O193" si="292">IF(ISERROR(VLOOKUP(MID(A130,5,1),consonanti,2,FALSE())),"",VLOOKUP(MID(A130,5,1),consonanti,2,FALSE()))</f>
        <v/>
      </c>
      <c r="P130" s="23" t="str">
        <f t="shared" ref="P130:P193" si="293">IF(ISERROR(VLOOKUP(MID(A130,6,1),consonanti,2,FALSE())),"",VLOOKUP(MID(A130,6,1),consonanti,2,FALSE()))</f>
        <v/>
      </c>
      <c r="Q130" s="23" t="str">
        <f t="shared" ref="Q130:Q193" si="294">IF(ISERROR(VLOOKUP(MID(A130,7,1),consonanti,2,FALSE())),"",VLOOKUP(MID(A130,7,1),consonanti,2,FALSE()))</f>
        <v/>
      </c>
      <c r="R130" s="23" t="str">
        <f t="shared" ref="R130:R193" si="295">IF(ISERROR(VLOOKUP(MID(A130,8,1),consonanti,2,FALSE())),"",VLOOKUP(MID(A130,8,1),consonanti,2,FALSE()))</f>
        <v/>
      </c>
      <c r="S130" s="23" t="str">
        <f t="shared" ref="S130:S193" si="296">IF(ISERROR(VLOOKUP(MID(A130,9,1),consonanti,2,FALSE())),"",VLOOKUP(MID(A130,9,1),consonanti,2,FALSE()))</f>
        <v/>
      </c>
      <c r="T130" s="23" t="str">
        <f t="shared" ref="T130:T193" si="297">IF(ISERROR(VLOOKUP(MID(A130,10,1),consonanti,2,FALSE())),"",VLOOKUP(MID(A130,10,1),consonanti,2,FALSE()))</f>
        <v/>
      </c>
      <c r="U130" s="23" t="str">
        <f t="shared" ref="U130:U193" si="298">IF(ISERROR(VLOOKUP(MID(A130,11,1),consonanti,2,FALSE())),"",VLOOKUP(MID(A130,11,1),consonanti,2,FALSE()))</f>
        <v/>
      </c>
      <c r="V130" s="23" t="str">
        <f t="shared" ref="V130:V193" si="299">IF(ISERROR(VLOOKUP(MID(A130,12,1),consonanti,2,FALSE())),"",VLOOKUP(MID(A130,12,1),consonanti,2,FALSE()))</f>
        <v/>
      </c>
      <c r="W130" s="23" t="str">
        <f t="shared" ref="W130:W193" si="300">IF(ISERROR(VLOOKUP(MID(A130,13,1),consonanti,2,FALSE())),"",VLOOKUP(MID(A130,13,1),consonanti,2,FALSE()))</f>
        <v/>
      </c>
      <c r="X130" s="23" t="str">
        <f t="shared" ref="X130:X193" si="301">IF(ISERROR(VLOOKUP(MID(A130,14,1),consonanti,2,FALSE())),"",VLOOKUP(MID(A130,14,1),consonanti,2,FALSE()))</f>
        <v/>
      </c>
      <c r="Y130" s="23" t="str">
        <f t="shared" ref="Y130:Y193" si="302">IF(ISERROR(VLOOKUP(MID(A130,15,1),consonanti,2,FALSE())),"",VLOOKUP(MID(A130,15,1),consonanti,2,FALSE()))</f>
        <v/>
      </c>
      <c r="Z130" s="23" t="str">
        <f t="shared" ref="Z130:Z193" si="303">IF(ISERROR(VLOOKUP(MID(A130,16,1),consonanti,2,FALSE())),"",VLOOKUP(MID(A130,16,1),consonanti,2,FALSE()))</f>
        <v/>
      </c>
      <c r="AA130" s="23" t="str">
        <f t="shared" ref="AA130:AA193" si="304">IF(ISERROR(VLOOKUP(MID(A130,17,1),consonanti,2,FALSE())),"",VLOOKUP(MID(A130,17,1),consonanti,2,FALSE()))</f>
        <v/>
      </c>
      <c r="AB130" s="23" t="str">
        <f t="shared" ref="AB130:AB193" si="305">IF(ISERROR(VLOOKUP(MID(A130,18,1),consonanti,2,FALSE())),"",VLOOKUP(MID(A130,18,1),consonanti,2,FALSE()))</f>
        <v/>
      </c>
      <c r="AC130" s="23" t="str">
        <f t="shared" ref="AC130:AC193" si="306">IF(ISERROR(VLOOKUP(MID(A130,19,1),consonanti,2,FALSE())),"",VLOOKUP(MID(A130,19,1),consonanti,2,FALSE()))</f>
        <v/>
      </c>
      <c r="AD130" s="23" t="str">
        <f t="shared" ref="AD130:AD193" si="307">IF(ISERROR(VLOOKUP(MID(A130,20,1),consonanti,2,FALSE())),"",VLOOKUP(MID(A130,20,1),consonanti,2,FALSE()))</f>
        <v/>
      </c>
      <c r="AE130" s="23" t="str">
        <f t="shared" ref="AE130:AE193" si="308">IF(ISERROR(VLOOKUP(MID(A130,21,1),consonanti,2,FALSE())),"",VLOOKUP(MID(A130,21,1),consonanti,2,FALSE()))</f>
        <v/>
      </c>
      <c r="AF130" s="23" t="str">
        <f t="shared" ref="AF130:AF193" si="309">IF(ISERROR(VLOOKUP(MID(A130,22,1),consonanti,2,FALSE())),"",VLOOKUP(MID(A130,22,1),consonanti,2,FALSE()))</f>
        <v/>
      </c>
      <c r="AG130" s="23" t="str">
        <f t="shared" ref="AG130:AG193" si="310">IF(ISERROR(VLOOKUP(MID(A130,23,1),consonanti,2,FALSE())),"",VLOOKUP(MID(A130,23,1),consonanti,2,FALSE()))</f>
        <v/>
      </c>
      <c r="AH130" s="23" t="str">
        <f t="shared" ref="AH130:AH193" si="311">IF(ISERROR(VLOOKUP(MID(A130,24,1),consonanti,2,FALSE())),"",VLOOKUP(MID(A130,24,1),consonanti,2,FALSE()))</f>
        <v/>
      </c>
      <c r="AI130" s="23" t="str">
        <f t="shared" ref="AI130:AI193" si="312">IF(ISERROR(VLOOKUP(MID(A130,1,1),vocali,2,FALSE())),"",VLOOKUP(MID(A130,1,1),vocali,2,FALSE()))</f>
        <v/>
      </c>
      <c r="AJ130" s="23" t="str">
        <f t="shared" ref="AJ130:AJ193" si="313">IF(ISERROR(VLOOKUP(MID(A130,2,1),vocali,2,FALSE())),"",VLOOKUP(MID(A130,2,1),vocali,2,FALSE()))</f>
        <v/>
      </c>
      <c r="AK130" s="23" t="str">
        <f t="shared" ref="AK130:AK193" si="314">IF(ISERROR(VLOOKUP(MID(A130,3,1),vocali,2,FALSE())),"",VLOOKUP(MID(A130,3,1),vocali,2,FALSE()))</f>
        <v/>
      </c>
      <c r="AL130" s="23" t="str">
        <f t="shared" ref="AL130:AL193" si="315">IF(ISERROR(VLOOKUP(MID(A130,4,1),vocali,2,FALSE())),"",VLOOKUP(MID(A130,4,1),vocali,2,FALSE()))</f>
        <v/>
      </c>
      <c r="AM130" s="23" t="str">
        <f t="shared" ref="AM130:AM193" si="316">IF(ISERROR(VLOOKUP(MID(A130,5,1),vocali,2,FALSE())),"",VLOOKUP(MID(A130,5,1),vocali,2,FALSE()))</f>
        <v/>
      </c>
      <c r="AN130" s="23" t="str">
        <f t="shared" ref="AN130:AN193" si="317">IF(ISERROR(VLOOKUP(MID(A130,6,1),vocali,2,FALSE())),"",VLOOKUP(MID(A130,6,1),vocali,2,FALSE()))</f>
        <v/>
      </c>
      <c r="AO130" s="23" t="str">
        <f t="shared" ref="AO130:AO193" si="318">IF(ISERROR(VLOOKUP(MID(A130,7,1),vocali,2,FALSE())),"",VLOOKUP(MID(A130,7,1),vocali,2,FALSE()))</f>
        <v/>
      </c>
      <c r="AP130" s="23" t="str">
        <f t="shared" ref="AP130:AP193" si="319">IF(ISERROR(VLOOKUP(MID(A130,8,1),vocali,2,FALSE())),"",VLOOKUP(MID(A130,8,1),vocali,2,FALSE()))</f>
        <v/>
      </c>
      <c r="AQ130" s="23" t="str">
        <f t="shared" ref="AQ130:AQ193" si="320">IF(ISERROR(VLOOKUP(MID(A130,9,1),vocali,2,FALSE())),"",VLOOKUP(MID(A130,9,1),vocali,2,FALSE()))</f>
        <v/>
      </c>
      <c r="AR130" s="23" t="str">
        <f t="shared" ref="AR130:AR193" si="321">IF(ISERROR(VLOOKUP(MID(A130,10,1),vocali,2,FALSE())),"",VLOOKUP(MID(A130,10,1),vocali,2,FALSE()))</f>
        <v/>
      </c>
      <c r="AS130" s="23" t="str">
        <f t="shared" ref="AS130:AS193" si="322">IF(ISERROR(VLOOKUP(MID(A130,11,1),vocali,2,FALSE())),"",VLOOKUP(MID(A130,11,1),vocali,2,FALSE()))</f>
        <v/>
      </c>
      <c r="AT130" s="23" t="str">
        <f t="shared" ref="AT130:AT193" si="323">IF(ISERROR(VLOOKUP(MID(A130,12,1),vocali,2,FALSE())),"",VLOOKUP(MID(A130,12,1),vocali,2,FALSE()))</f>
        <v/>
      </c>
      <c r="AU130" s="23" t="str">
        <f t="shared" ref="AU130:AU193" si="324">IF(ISERROR(VLOOKUP(MID(A130,13,1),vocali,2,FALSE())),"",VLOOKUP(MID(A130,13,1),vocali,2,FALSE()))</f>
        <v/>
      </c>
      <c r="AV130" s="23" t="str">
        <f t="shared" ref="AV130:AV193" si="325">IF(ISERROR(VLOOKUP(MID(A130,14,1),vocali,2,FALSE())),"",VLOOKUP(MID(A130,14,1),vocali,2,FALSE()))</f>
        <v/>
      </c>
      <c r="AW130" s="23" t="str">
        <f t="shared" ref="AW130:AW193" si="326">IF(ISERROR(VLOOKUP(MID(A130,15,1),vocali,2,FALSE())),"",VLOOKUP(MID(A130,15,1),vocali,2,FALSE()))</f>
        <v/>
      </c>
      <c r="AX130" s="23" t="str">
        <f t="shared" ref="AX130:AX193" si="327">IF(ISERROR(VLOOKUP(MID(A130,16,1),vocali,2,FALSE())),"",VLOOKUP(MID(A130,16,1),vocali,2,FALSE()))</f>
        <v/>
      </c>
      <c r="AY130" s="23" t="str">
        <f t="shared" ref="AY130:AY193" si="328">IF(ISERROR(VLOOKUP(MID(A130,17,1),vocali,2,FALSE())),"",VLOOKUP(MID(A130,17,1),vocali,2,FALSE()))</f>
        <v/>
      </c>
      <c r="AZ130" s="23" t="str">
        <f t="shared" ref="AZ130:AZ193" si="329">IF(ISERROR(VLOOKUP(MID(A130,18,1),vocali,2,FALSE())),"",VLOOKUP(MID(A130,18,1),vocali,2,FALSE()))</f>
        <v/>
      </c>
      <c r="BA130" s="23" t="str">
        <f t="shared" ref="BA130:BA193" si="330">IF(ISERROR(VLOOKUP(MID(A130,19,1),vocali,2,FALSE())),"",VLOOKUP(MID(A130,19,1),vocali,2,FALSE()))</f>
        <v/>
      </c>
      <c r="BB130" s="23" t="str">
        <f t="shared" ref="BB130:BB193" si="331">IF(ISERROR(VLOOKUP(MID(A130,20,1),vocali,2,FALSE())),"",VLOOKUP(MID(A130,20,1),vocali,2,FALSE()))</f>
        <v/>
      </c>
      <c r="BC130" s="23" t="str">
        <f t="shared" ref="BC130:BC193" si="332">IF(ISERROR(VLOOKUP(MID(A130,21,1),vocali,2,FALSE())),"",VLOOKUP(MID(A130,21,1),vocali,2,FALSE()))</f>
        <v/>
      </c>
      <c r="BD130" s="23" t="str">
        <f t="shared" ref="BD130:BD193" si="333">IF(ISERROR(VLOOKUP(MID(A130,22,1),vocali,2,FALSE())),"",VLOOKUP(MID(A130,22,1),vocali,2,FALSE()))</f>
        <v/>
      </c>
      <c r="BE130" s="23" t="str">
        <f t="shared" ref="BE130:BE193" si="334">IF(ISERROR(VLOOKUP(MID(A130,23,1),vocali,2,FALSE())),"",VLOOKUP(MID(A130,23,1),vocali,2,FALSE()))</f>
        <v/>
      </c>
      <c r="BF130" s="23" t="str">
        <f t="shared" ref="BF130:BF193" si="335">IF(ISERROR(VLOOKUP(MID(A130,24,1),vocali,2,FALSE())),"",VLOOKUP(MID(A130,24,1),vocali,2,FALSE()))</f>
        <v/>
      </c>
      <c r="BG130" s="23" t="str">
        <f t="shared" ref="BG130:BG193" si="336">IF(ISERROR(VLOOKUP(MID(B130,1,1),consonanti,2,FALSE())),"",VLOOKUP(MID(B130,1,1),consonanti,2,FALSE()))</f>
        <v/>
      </c>
      <c r="BH130" s="23" t="str">
        <f t="shared" ref="BH130:BH193" si="337">IF(ISERROR(VLOOKUP(MID(B130,2,1),consonanti,2,FALSE())),"",VLOOKUP(MID(B130,2,1),consonanti,2,FALSE()))</f>
        <v/>
      </c>
      <c r="BI130" s="23" t="str">
        <f t="shared" ref="BI130:BI193" si="338">IF(ISERROR(VLOOKUP(MID(B130,3,1),consonanti,2,FALSE())),"",VLOOKUP(MID(B130,3,1),consonanti,2,FALSE()))</f>
        <v/>
      </c>
      <c r="BJ130" s="23" t="str">
        <f t="shared" ref="BJ130:BJ193" si="339">IF(ISERROR(VLOOKUP(MID(B130,4,1),consonanti,2,FALSE())),"",VLOOKUP(MID(B130,4,1),consonanti,2,FALSE()))</f>
        <v/>
      </c>
      <c r="BK130" s="23" t="str">
        <f t="shared" ref="BK130:BK193" si="340">IF(ISERROR(VLOOKUP(MID(B130,5,1),consonanti,2,FALSE())),"",VLOOKUP(MID(B130,5,1),consonanti,2,FALSE()))</f>
        <v/>
      </c>
      <c r="BL130" s="23" t="str">
        <f t="shared" ref="BL130:BL193" si="341">IF(ISERROR(VLOOKUP(MID(B130,6,1),consonanti,2,FALSE())),"",VLOOKUP(MID(B130,6,1),consonanti,2,FALSE()))</f>
        <v/>
      </c>
      <c r="BM130" s="23" t="str">
        <f t="shared" ref="BM130:BM193" si="342">IF(ISERROR(VLOOKUP(MID(B130,7,1),consonanti,2,FALSE())),"",VLOOKUP(MID(B130,7,1),consonanti,2,FALSE()))</f>
        <v/>
      </c>
      <c r="BN130" s="23" t="str">
        <f t="shared" ref="BN130:BN193" si="343">IF(ISERROR(VLOOKUP(MID(B130,8,1),consonanti,2,FALSE())),"",VLOOKUP(MID(B130,8,1),consonanti,2,FALSE()))</f>
        <v/>
      </c>
      <c r="BO130" s="23" t="str">
        <f t="shared" ref="BO130:BO193" si="344">IF(ISERROR(VLOOKUP(MID(B130,9,1),consonanti,2,FALSE())),"",VLOOKUP(MID(B130,9,1),consonanti,2,FALSE()))</f>
        <v/>
      </c>
      <c r="BP130" s="23" t="str">
        <f t="shared" ref="BP130:BP193" si="345">IF(ISERROR(VLOOKUP(MID(B130,10,1),consonanti,2,FALSE())),"",VLOOKUP(MID(B130,10,1),consonanti,2,FALSE()))</f>
        <v/>
      </c>
      <c r="BQ130" s="23" t="str">
        <f t="shared" ref="BQ130:BQ193" si="346">IF(ISERROR(VLOOKUP(MID(B130,11,1),consonanti,2,FALSE())),"",VLOOKUP(MID(B130,11,1),consonanti,2,FALSE()))</f>
        <v/>
      </c>
      <c r="BR130" s="23" t="str">
        <f t="shared" ref="BR130:BR193" si="347">IF(ISERROR(VLOOKUP(MID(B130,12,1),consonanti,2,FALSE())),"",VLOOKUP(MID(B130,12,1),consonanti,2,FALSE()))</f>
        <v/>
      </c>
      <c r="BS130" s="23" t="str">
        <f t="shared" ref="BS130:BS193" si="348">IF(ISERROR(VLOOKUP(MID(B130,13,1),consonanti,2,FALSE())),"",VLOOKUP(MID(B130,13,1),consonanti,2,FALSE()))</f>
        <v/>
      </c>
      <c r="BT130" s="23" t="str">
        <f t="shared" ref="BT130:BT193" si="349">IF(ISERROR(VLOOKUP(MID(B130,14,1),consonanti,2,FALSE())),"",VLOOKUP(MID(B130,14,1),consonanti,2,FALSE()))</f>
        <v/>
      </c>
      <c r="BU130" s="23" t="str">
        <f t="shared" ref="BU130:BU193" si="350">IF(ISERROR(VLOOKUP(MID(B130,15,1),consonanti,2,FALSE())),"",VLOOKUP(MID(B130,15,1),consonanti,2,FALSE()))</f>
        <v/>
      </c>
      <c r="BV130" s="23" t="str">
        <f t="shared" ref="BV130:BV193" si="351">IF(ISERROR(VLOOKUP(MID(B130,16,1),consonanti,2,FALSE())),"",VLOOKUP(MID(B130,16,1),consonanti,2,FALSE()))</f>
        <v/>
      </c>
      <c r="BW130" s="23" t="str">
        <f t="shared" ref="BW130:BW193" si="352">IF(ISERROR(VLOOKUP(MID(B130,17,1),consonanti,2,FALSE())),"",VLOOKUP(MID(B130,17,1),consonanti,2,FALSE()))</f>
        <v/>
      </c>
      <c r="BX130" s="23" t="str">
        <f t="shared" ref="BX130:BX193" si="353">IF(ISERROR(VLOOKUP(MID(B130,18,1),consonanti,2,FALSE())),"",VLOOKUP(MID(B130,18,1),consonanti,2,FALSE()))</f>
        <v/>
      </c>
      <c r="BY130" s="23" t="str">
        <f t="shared" ref="BY130:BY193" si="354">IF(ISERROR(VLOOKUP(MID(B130,19,1),consonanti,2,FALSE())),"",VLOOKUP(MID(B130,19,1),consonanti,2,FALSE()))</f>
        <v/>
      </c>
      <c r="BZ130" s="23" t="str">
        <f t="shared" ref="BZ130:BZ193" si="355">IF(ISERROR(VLOOKUP(MID(B130,20,1),consonanti,2,FALSE())),"",VLOOKUP(MID(B130,20,1),consonanti,2,FALSE()))</f>
        <v/>
      </c>
      <c r="CA130" s="23" t="str">
        <f t="shared" ref="CA130:CA193" si="356">IF(ISERROR(VLOOKUP(MID(B130,21,1),consonanti,2,FALSE())),"",VLOOKUP(MID(B130,21,1),consonanti,2,FALSE()))</f>
        <v/>
      </c>
      <c r="CB130" s="23" t="str">
        <f t="shared" ref="CB130:CB193" si="357">IF(ISERROR(VLOOKUP(MID(B130,22,1),consonanti,2,FALSE())),"",VLOOKUP(MID(B130,22,1),consonanti,2,FALSE()))</f>
        <v/>
      </c>
      <c r="CC130" s="23" t="str">
        <f t="shared" ref="CC130:CC193" si="358">IF(ISERROR(VLOOKUP(MID(B130,23,1),consonanti,2,FALSE())),"",VLOOKUP(MID(B130,23,1),consonanti,2,FALSE()))</f>
        <v/>
      </c>
      <c r="CD130" s="23" t="str">
        <f t="shared" ref="CD130:CD193" si="359">IF(ISERROR(VLOOKUP(MID(B130,24,1),consonanti,2,FALSE())),"",VLOOKUP(MID(B130,24,1),consonanti,2,FALSE()))</f>
        <v/>
      </c>
      <c r="CE130" s="23" t="str">
        <f t="shared" ref="CE130:CE193" si="360">IF(ISERROR(VLOOKUP(MID(B130,1,1),vocali,2,FALSE())),"",VLOOKUP(MID(B130,1,1),vocali,2,FALSE()))</f>
        <v/>
      </c>
      <c r="CF130" s="23" t="str">
        <f t="shared" ref="CF130:CF193" si="361">IF(ISERROR(VLOOKUP(MID(B130,2,1),vocali,2,FALSE())),"",VLOOKUP(MID(B130,2,1),vocali,2,FALSE()))</f>
        <v/>
      </c>
      <c r="CG130" s="23" t="str">
        <f t="shared" ref="CG130:CG193" si="362">IF(ISERROR(VLOOKUP(MID(B130,3,1),vocali,2,FALSE())),"",VLOOKUP(MID(B130,3,1),vocali,2,FALSE()))</f>
        <v/>
      </c>
      <c r="CH130" s="23" t="str">
        <f t="shared" ref="CH130:CH193" si="363">IF(ISERROR(VLOOKUP(MID(B130,4,1),vocali,2,FALSE())),"",VLOOKUP(MID(B130,4,1),vocali,2,FALSE()))</f>
        <v/>
      </c>
      <c r="CI130" s="23" t="str">
        <f t="shared" ref="CI130:CI193" si="364">IF(ISERROR(VLOOKUP(MID(B130,5,1),vocali,2,FALSE())),"",VLOOKUP(MID(B130,5,1),vocali,2,FALSE()))</f>
        <v/>
      </c>
      <c r="CJ130" s="23" t="str">
        <f t="shared" ref="CJ130:CJ193" si="365">IF(ISERROR(VLOOKUP(MID(B130,6,1),vocali,2,FALSE())),"",VLOOKUP(MID(B130,6,1),vocali,2,FALSE()))</f>
        <v/>
      </c>
      <c r="CK130" s="23" t="str">
        <f t="shared" ref="CK130:CK193" si="366">IF(ISERROR(VLOOKUP(MID(B130,7,1),vocali,2,FALSE())),"",VLOOKUP(MID(B130,7,1),vocali,2,FALSE()))</f>
        <v/>
      </c>
      <c r="CL130" s="23" t="str">
        <f t="shared" ref="CL130:CL193" si="367">IF(ISERROR(VLOOKUP(MID(B130,8,1),vocali,2,FALSE())),"",VLOOKUP(MID(B130,8,1),vocali,2,FALSE()))</f>
        <v/>
      </c>
      <c r="CM130" s="23" t="str">
        <f t="shared" ref="CM130:CM193" si="368">IF(ISERROR(VLOOKUP(MID(B130,9,1),vocali,2,FALSE())),"",VLOOKUP(MID(B130,9,1),vocali,2,FALSE()))</f>
        <v/>
      </c>
      <c r="CN130" s="23" t="str">
        <f t="shared" ref="CN130:CN193" si="369">IF(ISERROR(VLOOKUP(MID(B130,10,1),vocali,2,FALSE())),"",VLOOKUP(MID(B130,10,1),vocali,2,FALSE()))</f>
        <v/>
      </c>
      <c r="CO130" s="23" t="str">
        <f t="shared" ref="CO130:CO193" si="370">IF(ISERROR(VLOOKUP(MID(B130,11,1),vocali,2,FALSE())),"",VLOOKUP(MID(B130,11,1),vocali,2,FALSE()))</f>
        <v/>
      </c>
      <c r="CP130" s="23" t="str">
        <f t="shared" ref="CP130:CP193" si="371">IF(ISERROR(VLOOKUP(MID(B130,12,1),vocali,2,FALSE())),"",VLOOKUP(MID(B130,12,1),vocali,2,FALSE()))</f>
        <v/>
      </c>
      <c r="CQ130" s="23" t="str">
        <f t="shared" ref="CQ130:CQ193" si="372">IF(ISERROR(VLOOKUP(MID(B130,13,1),vocali,2,FALSE())),"",VLOOKUP(MID(B130,13,1),vocali,2,FALSE()))</f>
        <v/>
      </c>
      <c r="CR130" s="23" t="str">
        <f t="shared" ref="CR130:CR193" si="373">IF(ISERROR(VLOOKUP(MID(B130,14,1),vocali,2,FALSE())),"",VLOOKUP(MID(B130,14,1),vocali,2,FALSE()))</f>
        <v/>
      </c>
      <c r="CS130" s="23" t="str">
        <f t="shared" ref="CS130:CS193" si="374">IF(ISERROR(VLOOKUP(MID(B130,15,1),vocali,2,FALSE())),"",VLOOKUP(MID(B130,15,1),vocali,2,FALSE()))</f>
        <v/>
      </c>
      <c r="CT130" s="23" t="str">
        <f t="shared" ref="CT130:CT193" si="375">IF(ISERROR(VLOOKUP(MID(B130,16,1),vocali,2,FALSE())),"",VLOOKUP(MID(B130,16,1),vocali,2,FALSE()))</f>
        <v/>
      </c>
      <c r="CU130" s="23" t="str">
        <f t="shared" ref="CU130:CU193" si="376">IF(ISERROR(VLOOKUP(MID(B130,17,1),vocali,2,FALSE())),"",VLOOKUP(MID(B130,17,1),vocali,2,FALSE()))</f>
        <v/>
      </c>
      <c r="CV130" s="23" t="str">
        <f t="shared" ref="CV130:CV193" si="377">IF(ISERROR(VLOOKUP(MID(B130,18,1),vocali,2,FALSE())),"",VLOOKUP(MID(B130,18,1),vocali,2,FALSE()))</f>
        <v/>
      </c>
      <c r="CW130" s="23" t="str">
        <f t="shared" ref="CW130:CW193" si="378">IF(ISERROR(VLOOKUP(MID(B130,19,1),vocali,2,FALSE())),"",VLOOKUP(MID(B130,19,1),vocali,2,FALSE()))</f>
        <v/>
      </c>
      <c r="CX130" s="23" t="str">
        <f t="shared" ref="CX130:CX193" si="379">IF(ISERROR(VLOOKUP(MID(B130,20,1),vocali,2,FALSE())),"",VLOOKUP(MID(B130,20,1),vocali,2,FALSE()))</f>
        <v/>
      </c>
      <c r="CY130" s="23" t="str">
        <f t="shared" ref="CY130:CY193" si="380">IF(ISERROR(VLOOKUP(MID(B130,21,1),vocali,2,FALSE())),"",VLOOKUP(MID(B130,21,1),vocali,2,FALSE()))</f>
        <v/>
      </c>
      <c r="CZ130" s="23" t="str">
        <f t="shared" ref="CZ130:CZ193" si="381">IF(ISERROR(VLOOKUP(MID(B130,22,1),vocali,2,FALSE())),"",VLOOKUP(MID(B130,22,1),vocali,2,FALSE()))</f>
        <v/>
      </c>
      <c r="DA130" s="23" t="str">
        <f t="shared" ref="DA130:DA193" si="382">IF(ISERROR(VLOOKUP(MID(B130,23,1),vocali,2,FALSE())),"",VLOOKUP(MID(B130,23,1),vocali,2,FALSE()))</f>
        <v/>
      </c>
      <c r="DB130" s="23" t="str">
        <f t="shared" ref="DB130:DB193" si="383">IF(ISERROR(VLOOKUP(MID(B130,24,1),vocali,2,FALSE())),"",VLOOKUP(MID(B130,24,1),vocali,2,FALSE()))</f>
        <v/>
      </c>
      <c r="DC130" s="23" t="e">
        <f t="shared" ref="DC130:DC193" si="384">VLOOKUP(E130&amp;" ("&amp;F130&amp;")",comuni,3,FALSE())</f>
        <v>#N/A</v>
      </c>
      <c r="DD130" s="23" t="str">
        <f t="shared" ref="DD130:DD193" si="385">TEXT(RIGHT(H130,2),"00")</f>
        <v>00</v>
      </c>
      <c r="DE130" s="23" t="str">
        <f t="shared" ref="DE130:DE193" si="386">INDEX(mesi,I130)</f>
        <v>A</v>
      </c>
      <c r="DF130" s="23" t="e">
        <f t="shared" ref="DF130:DF193" si="387">TEXT(J130+VLOOKUP(C130,sessi,2),"00")</f>
        <v>#N/A</v>
      </c>
      <c r="DG130" s="23" t="str">
        <f t="shared" ref="DG130:DG193" si="388">CONCATENATE(K130,L130,M130,N130,O130,P130,Q130,R130,S130,T130,U130,V130,W130,X130,Y130,Z130,AA130,AB130,AC130,AD130,AE130,AF130,AG130,AH130)</f>
        <v/>
      </c>
      <c r="DH130" s="23" t="str">
        <f t="shared" ref="DH130:DH193" si="389">CONCATENATE(AI130,AJ130,AK130,AL130,AM130,AN130,AO130,AP130,AQ130,AR130,AS130,AT130,AU130,AV130,AW130,AX130,AY130,AZ130,BA130,BB130,BC130,BD130,BE130,BF130)</f>
        <v/>
      </c>
      <c r="DI130" s="23" t="str">
        <f t="shared" ref="DI130:DI193" si="390">CONCATENATE(BG130,BH130,BI130,BJ130,BK130,BL130,BM130,BN130,BO130,BP130,BQ130,BR130,BS130,BT130,BU130,BV130,BW130,BX130,BY130,BZ130,CA130,CB130,CC130,CD130)</f>
        <v/>
      </c>
      <c r="DJ130" s="23" t="str">
        <f t="shared" ref="DJ130:DJ193" si="391">CONCATENATE(CE130,CF130,CG130,CH130,CI130,CJ130,CK130,CL130,CM130,CN130,CO130,CP130,CQ130,CR130,CS130,CT130,CU130,CV130,CW130,CX130,CY130,CZ130,DA130,DB130)</f>
        <v/>
      </c>
      <c r="DK130" s="23" t="str">
        <f t="shared" ref="DK130:DK193" si="392">MID(MID(DG130,1,3)&amp;DH130&amp;"XXX",1,3)</f>
        <v>XXX</v>
      </c>
      <c r="DL130" s="23" t="str">
        <f t="shared" ref="DL130:DL193" si="393">MID(IF(LEN(DI130)&gt;3,MID(DI130,1,1)&amp;MID(DI130,3,1)&amp;MID(DI130,4,1),MID(DI130,1,3))&amp;IF(LEN(DJ130)&gt;3,MID(DJ130,1,1)&amp;MID(DJ130,2,1)&amp;MID(DJ130,3,1),MID(DJ130,1,3))&amp;"XXX",1,3)</f>
        <v>XXX</v>
      </c>
      <c r="DM130" s="23" t="str">
        <f t="shared" ref="DM130:DM193" si="394">MID(DK130,1,1)</f>
        <v>X</v>
      </c>
      <c r="DN130" s="23" t="str">
        <f t="shared" ref="DN130:DN193" si="395">MID(DK130,2,1)</f>
        <v>X</v>
      </c>
      <c r="DO130" s="23" t="str">
        <f t="shared" ref="DO130:DO193" si="396">MID(DK130,3,1)</f>
        <v>X</v>
      </c>
      <c r="DP130" s="23" t="str">
        <f t="shared" ref="DP130:DP193" si="397">MID(DL130,1,1)</f>
        <v>X</v>
      </c>
      <c r="DQ130" s="23" t="str">
        <f t="shared" ref="DQ130:DQ193" si="398">MID(DL130,2,1)</f>
        <v>X</v>
      </c>
      <c r="DR130" s="23" t="str">
        <f t="shared" ref="DR130:DR193" si="399">MID(DL130,3,1)</f>
        <v>X</v>
      </c>
      <c r="DS130" s="23" t="str">
        <f t="shared" ref="DS130:DS193" si="400">MID(DD130,1,1)</f>
        <v>0</v>
      </c>
      <c r="DT130" s="23" t="str">
        <f t="shared" ref="DT130:DT193" si="401">MID(DD130,2,1)</f>
        <v>0</v>
      </c>
      <c r="DU130" s="23" t="str">
        <f t="shared" ref="DU130:DU193" si="402">MID(DE130,1,1)</f>
        <v>A</v>
      </c>
      <c r="DV130" s="23" t="e">
        <f t="shared" ref="DV130:DV193" si="403">MID(DF130,1,1)</f>
        <v>#N/A</v>
      </c>
      <c r="DW130" s="23" t="e">
        <f t="shared" ref="DW130:DW193" si="404">MID(DF130,2,1)</f>
        <v>#N/A</v>
      </c>
      <c r="DX130" s="23" t="e">
        <f t="shared" ref="DX130:DX193" si="405">MID(DC130,1,1)</f>
        <v>#N/A</v>
      </c>
      <c r="DY130" s="23" t="e">
        <f t="shared" ref="DY130:DY193" si="406">MID(DC130,2,1)</f>
        <v>#N/A</v>
      </c>
      <c r="DZ130" s="23" t="e">
        <f t="shared" ref="DZ130:DZ193" si="407">MID(DC130,3,1)</f>
        <v>#N/A</v>
      </c>
      <c r="EA130" s="23" t="e">
        <f t="shared" ref="EA130:EA193" si="408">MID(DC130,4,1)</f>
        <v>#N/A</v>
      </c>
      <c r="EB130" s="23">
        <f t="shared" ref="EB130:EB193" si="409">VLOOKUP(DM130,Dispari,2,FALSE())</f>
        <v>25</v>
      </c>
      <c r="EC130" s="23">
        <f t="shared" ref="EC130:EC193" si="410">VLOOKUP(DN130,Pari,2,FALSE())</f>
        <v>23</v>
      </c>
      <c r="ED130" s="23">
        <f t="shared" ref="ED130:ED193" si="411">VLOOKUP(DO130,Dispari,2,FALSE())</f>
        <v>25</v>
      </c>
      <c r="EE130" s="23">
        <f t="shared" ref="EE130:EE193" si="412">VLOOKUP(DP130,Pari,2,FALSE())</f>
        <v>23</v>
      </c>
      <c r="EF130" s="23">
        <f t="shared" ref="EF130:EF193" si="413">VLOOKUP(DQ130,Dispari,2,FALSE())</f>
        <v>25</v>
      </c>
      <c r="EG130" s="23">
        <f t="shared" ref="EG130:EG193" si="414">VLOOKUP(DR130,Pari,2,FALSE())</f>
        <v>23</v>
      </c>
      <c r="EH130" s="23">
        <f t="shared" ref="EH130:EH193" si="415">VLOOKUP(DS130,Dispari,2,FALSE())</f>
        <v>1</v>
      </c>
      <c r="EI130" s="23">
        <f t="shared" ref="EI130:EI193" si="416">VLOOKUP(DT130,Pari,2,FALSE())</f>
        <v>0</v>
      </c>
      <c r="EJ130" s="23">
        <f t="shared" ref="EJ130:EJ193" si="417">VLOOKUP(DU130,Dispari,2,FALSE())</f>
        <v>1</v>
      </c>
      <c r="EK130" s="23" t="e">
        <f t="shared" ref="EK130:EK193" si="418">VLOOKUP(DV130,Pari,2,FALSE())</f>
        <v>#N/A</v>
      </c>
      <c r="EL130" s="23" t="e">
        <f t="shared" ref="EL130:EL193" si="419">VLOOKUP(DW130,Dispari,2,FALSE())</f>
        <v>#N/A</v>
      </c>
      <c r="EM130" s="23" t="e">
        <f t="shared" ref="EM130:EM193" si="420">VLOOKUP(DX130,Pari,2,FALSE())</f>
        <v>#N/A</v>
      </c>
      <c r="EN130" s="23" t="e">
        <f t="shared" ref="EN130:EN193" si="421">VLOOKUP(DY130,Dispari,2,FALSE())</f>
        <v>#N/A</v>
      </c>
      <c r="EO130" s="23" t="e">
        <f t="shared" ref="EO130:EO193" si="422">VLOOKUP(DZ130,Pari,2,FALSE())</f>
        <v>#N/A</v>
      </c>
      <c r="EP130" s="23" t="e">
        <f t="shared" ref="EP130:EP193" si="423">VLOOKUP(EA130,Dispari,2,FALSE())</f>
        <v>#N/A</v>
      </c>
      <c r="EQ130" s="23" t="e">
        <f t="shared" ref="EQ130:EQ193" si="424">MOD(SUM(EB130:EP130),26)</f>
        <v>#N/A</v>
      </c>
      <c r="ER130" s="23" t="e">
        <f t="shared" ref="ER130:ER193" si="425">VLOOKUP(EQ130,resto,2,FALSE())</f>
        <v>#N/A</v>
      </c>
    </row>
    <row r="131" spans="1:148" x14ac:dyDescent="0.25">
      <c r="A131" s="25"/>
      <c r="B131" s="25"/>
      <c r="C131" s="25"/>
      <c r="D131"/>
      <c r="E131" s="25"/>
      <c r="F131" s="25"/>
      <c r="G131" s="22" t="e">
        <f t="shared" si="284"/>
        <v>#N/A</v>
      </c>
      <c r="H131" s="23">
        <f t="shared" si="285"/>
        <v>1900</v>
      </c>
      <c r="I131" s="23">
        <f t="shared" si="286"/>
        <v>1</v>
      </c>
      <c r="J131" s="23">
        <f t="shared" si="287"/>
        <v>0</v>
      </c>
      <c r="K131" s="23" t="str">
        <f t="shared" si="288"/>
        <v/>
      </c>
      <c r="L131" s="23" t="str">
        <f t="shared" si="289"/>
        <v/>
      </c>
      <c r="M131" s="23" t="str">
        <f t="shared" si="290"/>
        <v/>
      </c>
      <c r="N131" s="23" t="str">
        <f t="shared" si="291"/>
        <v/>
      </c>
      <c r="O131" s="23" t="str">
        <f t="shared" si="292"/>
        <v/>
      </c>
      <c r="P131" s="23" t="str">
        <f t="shared" si="293"/>
        <v/>
      </c>
      <c r="Q131" s="23" t="str">
        <f t="shared" si="294"/>
        <v/>
      </c>
      <c r="R131" s="23" t="str">
        <f t="shared" si="295"/>
        <v/>
      </c>
      <c r="S131" s="23" t="str">
        <f t="shared" si="296"/>
        <v/>
      </c>
      <c r="T131" s="23" t="str">
        <f t="shared" si="297"/>
        <v/>
      </c>
      <c r="U131" s="23" t="str">
        <f t="shared" si="298"/>
        <v/>
      </c>
      <c r="V131" s="23" t="str">
        <f t="shared" si="299"/>
        <v/>
      </c>
      <c r="W131" s="23" t="str">
        <f t="shared" si="300"/>
        <v/>
      </c>
      <c r="X131" s="23" t="str">
        <f t="shared" si="301"/>
        <v/>
      </c>
      <c r="Y131" s="23" t="str">
        <f t="shared" si="302"/>
        <v/>
      </c>
      <c r="Z131" s="23" t="str">
        <f t="shared" si="303"/>
        <v/>
      </c>
      <c r="AA131" s="23" t="str">
        <f t="shared" si="304"/>
        <v/>
      </c>
      <c r="AB131" s="23" t="str">
        <f t="shared" si="305"/>
        <v/>
      </c>
      <c r="AC131" s="23" t="str">
        <f t="shared" si="306"/>
        <v/>
      </c>
      <c r="AD131" s="23" t="str">
        <f t="shared" si="307"/>
        <v/>
      </c>
      <c r="AE131" s="23" t="str">
        <f t="shared" si="308"/>
        <v/>
      </c>
      <c r="AF131" s="23" t="str">
        <f t="shared" si="309"/>
        <v/>
      </c>
      <c r="AG131" s="23" t="str">
        <f t="shared" si="310"/>
        <v/>
      </c>
      <c r="AH131" s="23" t="str">
        <f t="shared" si="311"/>
        <v/>
      </c>
      <c r="AI131" s="23" t="str">
        <f t="shared" si="312"/>
        <v/>
      </c>
      <c r="AJ131" s="23" t="str">
        <f t="shared" si="313"/>
        <v/>
      </c>
      <c r="AK131" s="23" t="str">
        <f t="shared" si="314"/>
        <v/>
      </c>
      <c r="AL131" s="23" t="str">
        <f t="shared" si="315"/>
        <v/>
      </c>
      <c r="AM131" s="23" t="str">
        <f t="shared" si="316"/>
        <v/>
      </c>
      <c r="AN131" s="23" t="str">
        <f t="shared" si="317"/>
        <v/>
      </c>
      <c r="AO131" s="23" t="str">
        <f t="shared" si="318"/>
        <v/>
      </c>
      <c r="AP131" s="23" t="str">
        <f t="shared" si="319"/>
        <v/>
      </c>
      <c r="AQ131" s="23" t="str">
        <f t="shared" si="320"/>
        <v/>
      </c>
      <c r="AR131" s="23" t="str">
        <f t="shared" si="321"/>
        <v/>
      </c>
      <c r="AS131" s="23" t="str">
        <f t="shared" si="322"/>
        <v/>
      </c>
      <c r="AT131" s="23" t="str">
        <f t="shared" si="323"/>
        <v/>
      </c>
      <c r="AU131" s="23" t="str">
        <f t="shared" si="324"/>
        <v/>
      </c>
      <c r="AV131" s="23" t="str">
        <f t="shared" si="325"/>
        <v/>
      </c>
      <c r="AW131" s="23" t="str">
        <f t="shared" si="326"/>
        <v/>
      </c>
      <c r="AX131" s="23" t="str">
        <f t="shared" si="327"/>
        <v/>
      </c>
      <c r="AY131" s="23" t="str">
        <f t="shared" si="328"/>
        <v/>
      </c>
      <c r="AZ131" s="23" t="str">
        <f t="shared" si="329"/>
        <v/>
      </c>
      <c r="BA131" s="23" t="str">
        <f t="shared" si="330"/>
        <v/>
      </c>
      <c r="BB131" s="23" t="str">
        <f t="shared" si="331"/>
        <v/>
      </c>
      <c r="BC131" s="23" t="str">
        <f t="shared" si="332"/>
        <v/>
      </c>
      <c r="BD131" s="23" t="str">
        <f t="shared" si="333"/>
        <v/>
      </c>
      <c r="BE131" s="23" t="str">
        <f t="shared" si="334"/>
        <v/>
      </c>
      <c r="BF131" s="23" t="str">
        <f t="shared" si="335"/>
        <v/>
      </c>
      <c r="BG131" s="23" t="str">
        <f t="shared" si="336"/>
        <v/>
      </c>
      <c r="BH131" s="23" t="str">
        <f t="shared" si="337"/>
        <v/>
      </c>
      <c r="BI131" s="23" t="str">
        <f t="shared" si="338"/>
        <v/>
      </c>
      <c r="BJ131" s="23" t="str">
        <f t="shared" si="339"/>
        <v/>
      </c>
      <c r="BK131" s="23" t="str">
        <f t="shared" si="340"/>
        <v/>
      </c>
      <c r="BL131" s="23" t="str">
        <f t="shared" si="341"/>
        <v/>
      </c>
      <c r="BM131" s="23" t="str">
        <f t="shared" si="342"/>
        <v/>
      </c>
      <c r="BN131" s="23" t="str">
        <f t="shared" si="343"/>
        <v/>
      </c>
      <c r="BO131" s="23" t="str">
        <f t="shared" si="344"/>
        <v/>
      </c>
      <c r="BP131" s="23" t="str">
        <f t="shared" si="345"/>
        <v/>
      </c>
      <c r="BQ131" s="23" t="str">
        <f t="shared" si="346"/>
        <v/>
      </c>
      <c r="BR131" s="23" t="str">
        <f t="shared" si="347"/>
        <v/>
      </c>
      <c r="BS131" s="23" t="str">
        <f t="shared" si="348"/>
        <v/>
      </c>
      <c r="BT131" s="23" t="str">
        <f t="shared" si="349"/>
        <v/>
      </c>
      <c r="BU131" s="23" t="str">
        <f t="shared" si="350"/>
        <v/>
      </c>
      <c r="BV131" s="23" t="str">
        <f t="shared" si="351"/>
        <v/>
      </c>
      <c r="BW131" s="23" t="str">
        <f t="shared" si="352"/>
        <v/>
      </c>
      <c r="BX131" s="23" t="str">
        <f t="shared" si="353"/>
        <v/>
      </c>
      <c r="BY131" s="23" t="str">
        <f t="shared" si="354"/>
        <v/>
      </c>
      <c r="BZ131" s="23" t="str">
        <f t="shared" si="355"/>
        <v/>
      </c>
      <c r="CA131" s="23" t="str">
        <f t="shared" si="356"/>
        <v/>
      </c>
      <c r="CB131" s="23" t="str">
        <f t="shared" si="357"/>
        <v/>
      </c>
      <c r="CC131" s="23" t="str">
        <f t="shared" si="358"/>
        <v/>
      </c>
      <c r="CD131" s="23" t="str">
        <f t="shared" si="359"/>
        <v/>
      </c>
      <c r="CE131" s="23" t="str">
        <f t="shared" si="360"/>
        <v/>
      </c>
      <c r="CF131" s="23" t="str">
        <f t="shared" si="361"/>
        <v/>
      </c>
      <c r="CG131" s="23" t="str">
        <f t="shared" si="362"/>
        <v/>
      </c>
      <c r="CH131" s="23" t="str">
        <f t="shared" si="363"/>
        <v/>
      </c>
      <c r="CI131" s="23" t="str">
        <f t="shared" si="364"/>
        <v/>
      </c>
      <c r="CJ131" s="23" t="str">
        <f t="shared" si="365"/>
        <v/>
      </c>
      <c r="CK131" s="23" t="str">
        <f t="shared" si="366"/>
        <v/>
      </c>
      <c r="CL131" s="23" t="str">
        <f t="shared" si="367"/>
        <v/>
      </c>
      <c r="CM131" s="23" t="str">
        <f t="shared" si="368"/>
        <v/>
      </c>
      <c r="CN131" s="23" t="str">
        <f t="shared" si="369"/>
        <v/>
      </c>
      <c r="CO131" s="23" t="str">
        <f t="shared" si="370"/>
        <v/>
      </c>
      <c r="CP131" s="23" t="str">
        <f t="shared" si="371"/>
        <v/>
      </c>
      <c r="CQ131" s="23" t="str">
        <f t="shared" si="372"/>
        <v/>
      </c>
      <c r="CR131" s="23" t="str">
        <f t="shared" si="373"/>
        <v/>
      </c>
      <c r="CS131" s="23" t="str">
        <f t="shared" si="374"/>
        <v/>
      </c>
      <c r="CT131" s="23" t="str">
        <f t="shared" si="375"/>
        <v/>
      </c>
      <c r="CU131" s="23" t="str">
        <f t="shared" si="376"/>
        <v/>
      </c>
      <c r="CV131" s="23" t="str">
        <f t="shared" si="377"/>
        <v/>
      </c>
      <c r="CW131" s="23" t="str">
        <f t="shared" si="378"/>
        <v/>
      </c>
      <c r="CX131" s="23" t="str">
        <f t="shared" si="379"/>
        <v/>
      </c>
      <c r="CY131" s="23" t="str">
        <f t="shared" si="380"/>
        <v/>
      </c>
      <c r="CZ131" s="23" t="str">
        <f t="shared" si="381"/>
        <v/>
      </c>
      <c r="DA131" s="23" t="str">
        <f t="shared" si="382"/>
        <v/>
      </c>
      <c r="DB131" s="23" t="str">
        <f t="shared" si="383"/>
        <v/>
      </c>
      <c r="DC131" s="23" t="e">
        <f t="shared" si="384"/>
        <v>#N/A</v>
      </c>
      <c r="DD131" s="23" t="str">
        <f t="shared" si="385"/>
        <v>00</v>
      </c>
      <c r="DE131" s="23" t="str">
        <f t="shared" si="386"/>
        <v>A</v>
      </c>
      <c r="DF131" s="23" t="e">
        <f t="shared" si="387"/>
        <v>#N/A</v>
      </c>
      <c r="DG131" s="23" t="str">
        <f t="shared" si="388"/>
        <v/>
      </c>
      <c r="DH131" s="23" t="str">
        <f t="shared" si="389"/>
        <v/>
      </c>
      <c r="DI131" s="23" t="str">
        <f t="shared" si="390"/>
        <v/>
      </c>
      <c r="DJ131" s="23" t="str">
        <f t="shared" si="391"/>
        <v/>
      </c>
      <c r="DK131" s="23" t="str">
        <f t="shared" si="392"/>
        <v>XXX</v>
      </c>
      <c r="DL131" s="23" t="str">
        <f t="shared" si="393"/>
        <v>XXX</v>
      </c>
      <c r="DM131" s="23" t="str">
        <f t="shared" si="394"/>
        <v>X</v>
      </c>
      <c r="DN131" s="23" t="str">
        <f t="shared" si="395"/>
        <v>X</v>
      </c>
      <c r="DO131" s="23" t="str">
        <f t="shared" si="396"/>
        <v>X</v>
      </c>
      <c r="DP131" s="23" t="str">
        <f t="shared" si="397"/>
        <v>X</v>
      </c>
      <c r="DQ131" s="23" t="str">
        <f t="shared" si="398"/>
        <v>X</v>
      </c>
      <c r="DR131" s="23" t="str">
        <f t="shared" si="399"/>
        <v>X</v>
      </c>
      <c r="DS131" s="23" t="str">
        <f t="shared" si="400"/>
        <v>0</v>
      </c>
      <c r="DT131" s="23" t="str">
        <f t="shared" si="401"/>
        <v>0</v>
      </c>
      <c r="DU131" s="23" t="str">
        <f t="shared" si="402"/>
        <v>A</v>
      </c>
      <c r="DV131" s="23" t="e">
        <f t="shared" si="403"/>
        <v>#N/A</v>
      </c>
      <c r="DW131" s="23" t="e">
        <f t="shared" si="404"/>
        <v>#N/A</v>
      </c>
      <c r="DX131" s="23" t="e">
        <f t="shared" si="405"/>
        <v>#N/A</v>
      </c>
      <c r="DY131" s="23" t="e">
        <f t="shared" si="406"/>
        <v>#N/A</v>
      </c>
      <c r="DZ131" s="23" t="e">
        <f t="shared" si="407"/>
        <v>#N/A</v>
      </c>
      <c r="EA131" s="23" t="e">
        <f t="shared" si="408"/>
        <v>#N/A</v>
      </c>
      <c r="EB131" s="23">
        <f t="shared" si="409"/>
        <v>25</v>
      </c>
      <c r="EC131" s="23">
        <f t="shared" si="410"/>
        <v>23</v>
      </c>
      <c r="ED131" s="23">
        <f t="shared" si="411"/>
        <v>25</v>
      </c>
      <c r="EE131" s="23">
        <f t="shared" si="412"/>
        <v>23</v>
      </c>
      <c r="EF131" s="23">
        <f t="shared" si="413"/>
        <v>25</v>
      </c>
      <c r="EG131" s="23">
        <f t="shared" si="414"/>
        <v>23</v>
      </c>
      <c r="EH131" s="23">
        <f t="shared" si="415"/>
        <v>1</v>
      </c>
      <c r="EI131" s="23">
        <f t="shared" si="416"/>
        <v>0</v>
      </c>
      <c r="EJ131" s="23">
        <f t="shared" si="417"/>
        <v>1</v>
      </c>
      <c r="EK131" s="23" t="e">
        <f t="shared" si="418"/>
        <v>#N/A</v>
      </c>
      <c r="EL131" s="23" t="e">
        <f t="shared" si="419"/>
        <v>#N/A</v>
      </c>
      <c r="EM131" s="23" t="e">
        <f t="shared" si="420"/>
        <v>#N/A</v>
      </c>
      <c r="EN131" s="23" t="e">
        <f t="shared" si="421"/>
        <v>#N/A</v>
      </c>
      <c r="EO131" s="23" t="e">
        <f t="shared" si="422"/>
        <v>#N/A</v>
      </c>
      <c r="EP131" s="23" t="e">
        <f t="shared" si="423"/>
        <v>#N/A</v>
      </c>
      <c r="EQ131" s="23" t="e">
        <f t="shared" si="424"/>
        <v>#N/A</v>
      </c>
      <c r="ER131" s="23" t="e">
        <f t="shared" si="425"/>
        <v>#N/A</v>
      </c>
    </row>
    <row r="132" spans="1:148" x14ac:dyDescent="0.25">
      <c r="A132" s="25"/>
      <c r="B132" s="25"/>
      <c r="C132" s="25"/>
      <c r="D132"/>
      <c r="E132" s="25"/>
      <c r="F132" s="25"/>
      <c r="G132" s="22" t="e">
        <f t="shared" si="284"/>
        <v>#N/A</v>
      </c>
      <c r="H132" s="23">
        <f t="shared" si="285"/>
        <v>1900</v>
      </c>
      <c r="I132" s="23">
        <f t="shared" si="286"/>
        <v>1</v>
      </c>
      <c r="J132" s="23">
        <f t="shared" si="287"/>
        <v>0</v>
      </c>
      <c r="K132" s="23" t="str">
        <f t="shared" si="288"/>
        <v/>
      </c>
      <c r="L132" s="23" t="str">
        <f t="shared" si="289"/>
        <v/>
      </c>
      <c r="M132" s="23" t="str">
        <f t="shared" si="290"/>
        <v/>
      </c>
      <c r="N132" s="23" t="str">
        <f t="shared" si="291"/>
        <v/>
      </c>
      <c r="O132" s="23" t="str">
        <f t="shared" si="292"/>
        <v/>
      </c>
      <c r="P132" s="23" t="str">
        <f t="shared" si="293"/>
        <v/>
      </c>
      <c r="Q132" s="23" t="str">
        <f t="shared" si="294"/>
        <v/>
      </c>
      <c r="R132" s="23" t="str">
        <f t="shared" si="295"/>
        <v/>
      </c>
      <c r="S132" s="23" t="str">
        <f t="shared" si="296"/>
        <v/>
      </c>
      <c r="T132" s="23" t="str">
        <f t="shared" si="297"/>
        <v/>
      </c>
      <c r="U132" s="23" t="str">
        <f t="shared" si="298"/>
        <v/>
      </c>
      <c r="V132" s="23" t="str">
        <f t="shared" si="299"/>
        <v/>
      </c>
      <c r="W132" s="23" t="str">
        <f t="shared" si="300"/>
        <v/>
      </c>
      <c r="X132" s="23" t="str">
        <f t="shared" si="301"/>
        <v/>
      </c>
      <c r="Y132" s="23" t="str">
        <f t="shared" si="302"/>
        <v/>
      </c>
      <c r="Z132" s="23" t="str">
        <f t="shared" si="303"/>
        <v/>
      </c>
      <c r="AA132" s="23" t="str">
        <f t="shared" si="304"/>
        <v/>
      </c>
      <c r="AB132" s="23" t="str">
        <f t="shared" si="305"/>
        <v/>
      </c>
      <c r="AC132" s="23" t="str">
        <f t="shared" si="306"/>
        <v/>
      </c>
      <c r="AD132" s="23" t="str">
        <f t="shared" si="307"/>
        <v/>
      </c>
      <c r="AE132" s="23" t="str">
        <f t="shared" si="308"/>
        <v/>
      </c>
      <c r="AF132" s="23" t="str">
        <f t="shared" si="309"/>
        <v/>
      </c>
      <c r="AG132" s="23" t="str">
        <f t="shared" si="310"/>
        <v/>
      </c>
      <c r="AH132" s="23" t="str">
        <f t="shared" si="311"/>
        <v/>
      </c>
      <c r="AI132" s="23" t="str">
        <f t="shared" si="312"/>
        <v/>
      </c>
      <c r="AJ132" s="23" t="str">
        <f t="shared" si="313"/>
        <v/>
      </c>
      <c r="AK132" s="23" t="str">
        <f t="shared" si="314"/>
        <v/>
      </c>
      <c r="AL132" s="23" t="str">
        <f t="shared" si="315"/>
        <v/>
      </c>
      <c r="AM132" s="23" t="str">
        <f t="shared" si="316"/>
        <v/>
      </c>
      <c r="AN132" s="23" t="str">
        <f t="shared" si="317"/>
        <v/>
      </c>
      <c r="AO132" s="23" t="str">
        <f t="shared" si="318"/>
        <v/>
      </c>
      <c r="AP132" s="23" t="str">
        <f t="shared" si="319"/>
        <v/>
      </c>
      <c r="AQ132" s="23" t="str">
        <f t="shared" si="320"/>
        <v/>
      </c>
      <c r="AR132" s="23" t="str">
        <f t="shared" si="321"/>
        <v/>
      </c>
      <c r="AS132" s="23" t="str">
        <f t="shared" si="322"/>
        <v/>
      </c>
      <c r="AT132" s="23" t="str">
        <f t="shared" si="323"/>
        <v/>
      </c>
      <c r="AU132" s="23" t="str">
        <f t="shared" si="324"/>
        <v/>
      </c>
      <c r="AV132" s="23" t="str">
        <f t="shared" si="325"/>
        <v/>
      </c>
      <c r="AW132" s="23" t="str">
        <f t="shared" si="326"/>
        <v/>
      </c>
      <c r="AX132" s="23" t="str">
        <f t="shared" si="327"/>
        <v/>
      </c>
      <c r="AY132" s="23" t="str">
        <f t="shared" si="328"/>
        <v/>
      </c>
      <c r="AZ132" s="23" t="str">
        <f t="shared" si="329"/>
        <v/>
      </c>
      <c r="BA132" s="23" t="str">
        <f t="shared" si="330"/>
        <v/>
      </c>
      <c r="BB132" s="23" t="str">
        <f t="shared" si="331"/>
        <v/>
      </c>
      <c r="BC132" s="23" t="str">
        <f t="shared" si="332"/>
        <v/>
      </c>
      <c r="BD132" s="23" t="str">
        <f t="shared" si="333"/>
        <v/>
      </c>
      <c r="BE132" s="23" t="str">
        <f t="shared" si="334"/>
        <v/>
      </c>
      <c r="BF132" s="23" t="str">
        <f t="shared" si="335"/>
        <v/>
      </c>
      <c r="BG132" s="23" t="str">
        <f t="shared" si="336"/>
        <v/>
      </c>
      <c r="BH132" s="23" t="str">
        <f t="shared" si="337"/>
        <v/>
      </c>
      <c r="BI132" s="23" t="str">
        <f t="shared" si="338"/>
        <v/>
      </c>
      <c r="BJ132" s="23" t="str">
        <f t="shared" si="339"/>
        <v/>
      </c>
      <c r="BK132" s="23" t="str">
        <f t="shared" si="340"/>
        <v/>
      </c>
      <c r="BL132" s="23" t="str">
        <f t="shared" si="341"/>
        <v/>
      </c>
      <c r="BM132" s="23" t="str">
        <f t="shared" si="342"/>
        <v/>
      </c>
      <c r="BN132" s="23" t="str">
        <f t="shared" si="343"/>
        <v/>
      </c>
      <c r="BO132" s="23" t="str">
        <f t="shared" si="344"/>
        <v/>
      </c>
      <c r="BP132" s="23" t="str">
        <f t="shared" si="345"/>
        <v/>
      </c>
      <c r="BQ132" s="23" t="str">
        <f t="shared" si="346"/>
        <v/>
      </c>
      <c r="BR132" s="23" t="str">
        <f t="shared" si="347"/>
        <v/>
      </c>
      <c r="BS132" s="23" t="str">
        <f t="shared" si="348"/>
        <v/>
      </c>
      <c r="BT132" s="23" t="str">
        <f t="shared" si="349"/>
        <v/>
      </c>
      <c r="BU132" s="23" t="str">
        <f t="shared" si="350"/>
        <v/>
      </c>
      <c r="BV132" s="23" t="str">
        <f t="shared" si="351"/>
        <v/>
      </c>
      <c r="BW132" s="23" t="str">
        <f t="shared" si="352"/>
        <v/>
      </c>
      <c r="BX132" s="23" t="str">
        <f t="shared" si="353"/>
        <v/>
      </c>
      <c r="BY132" s="23" t="str">
        <f t="shared" si="354"/>
        <v/>
      </c>
      <c r="BZ132" s="23" t="str">
        <f t="shared" si="355"/>
        <v/>
      </c>
      <c r="CA132" s="23" t="str">
        <f t="shared" si="356"/>
        <v/>
      </c>
      <c r="CB132" s="23" t="str">
        <f t="shared" si="357"/>
        <v/>
      </c>
      <c r="CC132" s="23" t="str">
        <f t="shared" si="358"/>
        <v/>
      </c>
      <c r="CD132" s="23" t="str">
        <f t="shared" si="359"/>
        <v/>
      </c>
      <c r="CE132" s="23" t="str">
        <f t="shared" si="360"/>
        <v/>
      </c>
      <c r="CF132" s="23" t="str">
        <f t="shared" si="361"/>
        <v/>
      </c>
      <c r="CG132" s="23" t="str">
        <f t="shared" si="362"/>
        <v/>
      </c>
      <c r="CH132" s="23" t="str">
        <f t="shared" si="363"/>
        <v/>
      </c>
      <c r="CI132" s="23" t="str">
        <f t="shared" si="364"/>
        <v/>
      </c>
      <c r="CJ132" s="23" t="str">
        <f t="shared" si="365"/>
        <v/>
      </c>
      <c r="CK132" s="23" t="str">
        <f t="shared" si="366"/>
        <v/>
      </c>
      <c r="CL132" s="23" t="str">
        <f t="shared" si="367"/>
        <v/>
      </c>
      <c r="CM132" s="23" t="str">
        <f t="shared" si="368"/>
        <v/>
      </c>
      <c r="CN132" s="23" t="str">
        <f t="shared" si="369"/>
        <v/>
      </c>
      <c r="CO132" s="23" t="str">
        <f t="shared" si="370"/>
        <v/>
      </c>
      <c r="CP132" s="23" t="str">
        <f t="shared" si="371"/>
        <v/>
      </c>
      <c r="CQ132" s="23" t="str">
        <f t="shared" si="372"/>
        <v/>
      </c>
      <c r="CR132" s="23" t="str">
        <f t="shared" si="373"/>
        <v/>
      </c>
      <c r="CS132" s="23" t="str">
        <f t="shared" si="374"/>
        <v/>
      </c>
      <c r="CT132" s="23" t="str">
        <f t="shared" si="375"/>
        <v/>
      </c>
      <c r="CU132" s="23" t="str">
        <f t="shared" si="376"/>
        <v/>
      </c>
      <c r="CV132" s="23" t="str">
        <f t="shared" si="377"/>
        <v/>
      </c>
      <c r="CW132" s="23" t="str">
        <f t="shared" si="378"/>
        <v/>
      </c>
      <c r="CX132" s="23" t="str">
        <f t="shared" si="379"/>
        <v/>
      </c>
      <c r="CY132" s="23" t="str">
        <f t="shared" si="380"/>
        <v/>
      </c>
      <c r="CZ132" s="23" t="str">
        <f t="shared" si="381"/>
        <v/>
      </c>
      <c r="DA132" s="23" t="str">
        <f t="shared" si="382"/>
        <v/>
      </c>
      <c r="DB132" s="23" t="str">
        <f t="shared" si="383"/>
        <v/>
      </c>
      <c r="DC132" s="23" t="e">
        <f t="shared" si="384"/>
        <v>#N/A</v>
      </c>
      <c r="DD132" s="23" t="str">
        <f t="shared" si="385"/>
        <v>00</v>
      </c>
      <c r="DE132" s="23" t="str">
        <f t="shared" si="386"/>
        <v>A</v>
      </c>
      <c r="DF132" s="23" t="e">
        <f t="shared" si="387"/>
        <v>#N/A</v>
      </c>
      <c r="DG132" s="23" t="str">
        <f t="shared" si="388"/>
        <v/>
      </c>
      <c r="DH132" s="23" t="str">
        <f t="shared" si="389"/>
        <v/>
      </c>
      <c r="DI132" s="23" t="str">
        <f t="shared" si="390"/>
        <v/>
      </c>
      <c r="DJ132" s="23" t="str">
        <f t="shared" si="391"/>
        <v/>
      </c>
      <c r="DK132" s="23" t="str">
        <f t="shared" si="392"/>
        <v>XXX</v>
      </c>
      <c r="DL132" s="23" t="str">
        <f t="shared" si="393"/>
        <v>XXX</v>
      </c>
      <c r="DM132" s="23" t="str">
        <f t="shared" si="394"/>
        <v>X</v>
      </c>
      <c r="DN132" s="23" t="str">
        <f t="shared" si="395"/>
        <v>X</v>
      </c>
      <c r="DO132" s="23" t="str">
        <f t="shared" si="396"/>
        <v>X</v>
      </c>
      <c r="DP132" s="23" t="str">
        <f t="shared" si="397"/>
        <v>X</v>
      </c>
      <c r="DQ132" s="23" t="str">
        <f t="shared" si="398"/>
        <v>X</v>
      </c>
      <c r="DR132" s="23" t="str">
        <f t="shared" si="399"/>
        <v>X</v>
      </c>
      <c r="DS132" s="23" t="str">
        <f t="shared" si="400"/>
        <v>0</v>
      </c>
      <c r="DT132" s="23" t="str">
        <f t="shared" si="401"/>
        <v>0</v>
      </c>
      <c r="DU132" s="23" t="str">
        <f t="shared" si="402"/>
        <v>A</v>
      </c>
      <c r="DV132" s="23" t="e">
        <f t="shared" si="403"/>
        <v>#N/A</v>
      </c>
      <c r="DW132" s="23" t="e">
        <f t="shared" si="404"/>
        <v>#N/A</v>
      </c>
      <c r="DX132" s="23" t="e">
        <f t="shared" si="405"/>
        <v>#N/A</v>
      </c>
      <c r="DY132" s="23" t="e">
        <f t="shared" si="406"/>
        <v>#N/A</v>
      </c>
      <c r="DZ132" s="23" t="e">
        <f t="shared" si="407"/>
        <v>#N/A</v>
      </c>
      <c r="EA132" s="23" t="e">
        <f t="shared" si="408"/>
        <v>#N/A</v>
      </c>
      <c r="EB132" s="23">
        <f t="shared" si="409"/>
        <v>25</v>
      </c>
      <c r="EC132" s="23">
        <f t="shared" si="410"/>
        <v>23</v>
      </c>
      <c r="ED132" s="23">
        <f t="shared" si="411"/>
        <v>25</v>
      </c>
      <c r="EE132" s="23">
        <f t="shared" si="412"/>
        <v>23</v>
      </c>
      <c r="EF132" s="23">
        <f t="shared" si="413"/>
        <v>25</v>
      </c>
      <c r="EG132" s="23">
        <f t="shared" si="414"/>
        <v>23</v>
      </c>
      <c r="EH132" s="23">
        <f t="shared" si="415"/>
        <v>1</v>
      </c>
      <c r="EI132" s="23">
        <f t="shared" si="416"/>
        <v>0</v>
      </c>
      <c r="EJ132" s="23">
        <f t="shared" si="417"/>
        <v>1</v>
      </c>
      <c r="EK132" s="23" t="e">
        <f t="shared" si="418"/>
        <v>#N/A</v>
      </c>
      <c r="EL132" s="23" t="e">
        <f t="shared" si="419"/>
        <v>#N/A</v>
      </c>
      <c r="EM132" s="23" t="e">
        <f t="shared" si="420"/>
        <v>#N/A</v>
      </c>
      <c r="EN132" s="23" t="e">
        <f t="shared" si="421"/>
        <v>#N/A</v>
      </c>
      <c r="EO132" s="23" t="e">
        <f t="shared" si="422"/>
        <v>#N/A</v>
      </c>
      <c r="EP132" s="23" t="e">
        <f t="shared" si="423"/>
        <v>#N/A</v>
      </c>
      <c r="EQ132" s="23" t="e">
        <f t="shared" si="424"/>
        <v>#N/A</v>
      </c>
      <c r="ER132" s="23" t="e">
        <f t="shared" si="425"/>
        <v>#N/A</v>
      </c>
    </row>
    <row r="133" spans="1:148" x14ac:dyDescent="0.25">
      <c r="A133" s="25"/>
      <c r="B133" s="25"/>
      <c r="C133" s="25"/>
      <c r="D133"/>
      <c r="E133" s="25"/>
      <c r="F133" s="25"/>
      <c r="G133" s="22" t="e">
        <f t="shared" si="284"/>
        <v>#N/A</v>
      </c>
      <c r="H133" s="23">
        <f t="shared" si="285"/>
        <v>1900</v>
      </c>
      <c r="I133" s="23">
        <f t="shared" si="286"/>
        <v>1</v>
      </c>
      <c r="J133" s="23">
        <f t="shared" si="287"/>
        <v>0</v>
      </c>
      <c r="K133" s="23" t="str">
        <f t="shared" si="288"/>
        <v/>
      </c>
      <c r="L133" s="23" t="str">
        <f t="shared" si="289"/>
        <v/>
      </c>
      <c r="M133" s="23" t="str">
        <f t="shared" si="290"/>
        <v/>
      </c>
      <c r="N133" s="23" t="str">
        <f t="shared" si="291"/>
        <v/>
      </c>
      <c r="O133" s="23" t="str">
        <f t="shared" si="292"/>
        <v/>
      </c>
      <c r="P133" s="23" t="str">
        <f t="shared" si="293"/>
        <v/>
      </c>
      <c r="Q133" s="23" t="str">
        <f t="shared" si="294"/>
        <v/>
      </c>
      <c r="R133" s="23" t="str">
        <f t="shared" si="295"/>
        <v/>
      </c>
      <c r="S133" s="23" t="str">
        <f t="shared" si="296"/>
        <v/>
      </c>
      <c r="T133" s="23" t="str">
        <f t="shared" si="297"/>
        <v/>
      </c>
      <c r="U133" s="23" t="str">
        <f t="shared" si="298"/>
        <v/>
      </c>
      <c r="V133" s="23" t="str">
        <f t="shared" si="299"/>
        <v/>
      </c>
      <c r="W133" s="23" t="str">
        <f t="shared" si="300"/>
        <v/>
      </c>
      <c r="X133" s="23" t="str">
        <f t="shared" si="301"/>
        <v/>
      </c>
      <c r="Y133" s="23" t="str">
        <f t="shared" si="302"/>
        <v/>
      </c>
      <c r="Z133" s="23" t="str">
        <f t="shared" si="303"/>
        <v/>
      </c>
      <c r="AA133" s="23" t="str">
        <f t="shared" si="304"/>
        <v/>
      </c>
      <c r="AB133" s="23" t="str">
        <f t="shared" si="305"/>
        <v/>
      </c>
      <c r="AC133" s="23" t="str">
        <f t="shared" si="306"/>
        <v/>
      </c>
      <c r="AD133" s="23" t="str">
        <f t="shared" si="307"/>
        <v/>
      </c>
      <c r="AE133" s="23" t="str">
        <f t="shared" si="308"/>
        <v/>
      </c>
      <c r="AF133" s="23" t="str">
        <f t="shared" si="309"/>
        <v/>
      </c>
      <c r="AG133" s="23" t="str">
        <f t="shared" si="310"/>
        <v/>
      </c>
      <c r="AH133" s="23" t="str">
        <f t="shared" si="311"/>
        <v/>
      </c>
      <c r="AI133" s="23" t="str">
        <f t="shared" si="312"/>
        <v/>
      </c>
      <c r="AJ133" s="23" t="str">
        <f t="shared" si="313"/>
        <v/>
      </c>
      <c r="AK133" s="23" t="str">
        <f t="shared" si="314"/>
        <v/>
      </c>
      <c r="AL133" s="23" t="str">
        <f t="shared" si="315"/>
        <v/>
      </c>
      <c r="AM133" s="23" t="str">
        <f t="shared" si="316"/>
        <v/>
      </c>
      <c r="AN133" s="23" t="str">
        <f t="shared" si="317"/>
        <v/>
      </c>
      <c r="AO133" s="23" t="str">
        <f t="shared" si="318"/>
        <v/>
      </c>
      <c r="AP133" s="23" t="str">
        <f t="shared" si="319"/>
        <v/>
      </c>
      <c r="AQ133" s="23" t="str">
        <f t="shared" si="320"/>
        <v/>
      </c>
      <c r="AR133" s="23" t="str">
        <f t="shared" si="321"/>
        <v/>
      </c>
      <c r="AS133" s="23" t="str">
        <f t="shared" si="322"/>
        <v/>
      </c>
      <c r="AT133" s="23" t="str">
        <f t="shared" si="323"/>
        <v/>
      </c>
      <c r="AU133" s="23" t="str">
        <f t="shared" si="324"/>
        <v/>
      </c>
      <c r="AV133" s="23" t="str">
        <f t="shared" si="325"/>
        <v/>
      </c>
      <c r="AW133" s="23" t="str">
        <f t="shared" si="326"/>
        <v/>
      </c>
      <c r="AX133" s="23" t="str">
        <f t="shared" si="327"/>
        <v/>
      </c>
      <c r="AY133" s="23" t="str">
        <f t="shared" si="328"/>
        <v/>
      </c>
      <c r="AZ133" s="23" t="str">
        <f t="shared" si="329"/>
        <v/>
      </c>
      <c r="BA133" s="23" t="str">
        <f t="shared" si="330"/>
        <v/>
      </c>
      <c r="BB133" s="23" t="str">
        <f t="shared" si="331"/>
        <v/>
      </c>
      <c r="BC133" s="23" t="str">
        <f t="shared" si="332"/>
        <v/>
      </c>
      <c r="BD133" s="23" t="str">
        <f t="shared" si="333"/>
        <v/>
      </c>
      <c r="BE133" s="23" t="str">
        <f t="shared" si="334"/>
        <v/>
      </c>
      <c r="BF133" s="23" t="str">
        <f t="shared" si="335"/>
        <v/>
      </c>
      <c r="BG133" s="23" t="str">
        <f t="shared" si="336"/>
        <v/>
      </c>
      <c r="BH133" s="23" t="str">
        <f t="shared" si="337"/>
        <v/>
      </c>
      <c r="BI133" s="23" t="str">
        <f t="shared" si="338"/>
        <v/>
      </c>
      <c r="BJ133" s="23" t="str">
        <f t="shared" si="339"/>
        <v/>
      </c>
      <c r="BK133" s="23" t="str">
        <f t="shared" si="340"/>
        <v/>
      </c>
      <c r="BL133" s="23" t="str">
        <f t="shared" si="341"/>
        <v/>
      </c>
      <c r="BM133" s="23" t="str">
        <f t="shared" si="342"/>
        <v/>
      </c>
      <c r="BN133" s="23" t="str">
        <f t="shared" si="343"/>
        <v/>
      </c>
      <c r="BO133" s="23" t="str">
        <f t="shared" si="344"/>
        <v/>
      </c>
      <c r="BP133" s="23" t="str">
        <f t="shared" si="345"/>
        <v/>
      </c>
      <c r="BQ133" s="23" t="str">
        <f t="shared" si="346"/>
        <v/>
      </c>
      <c r="BR133" s="23" t="str">
        <f t="shared" si="347"/>
        <v/>
      </c>
      <c r="BS133" s="23" t="str">
        <f t="shared" si="348"/>
        <v/>
      </c>
      <c r="BT133" s="23" t="str">
        <f t="shared" si="349"/>
        <v/>
      </c>
      <c r="BU133" s="23" t="str">
        <f t="shared" si="350"/>
        <v/>
      </c>
      <c r="BV133" s="23" t="str">
        <f t="shared" si="351"/>
        <v/>
      </c>
      <c r="BW133" s="23" t="str">
        <f t="shared" si="352"/>
        <v/>
      </c>
      <c r="BX133" s="23" t="str">
        <f t="shared" si="353"/>
        <v/>
      </c>
      <c r="BY133" s="23" t="str">
        <f t="shared" si="354"/>
        <v/>
      </c>
      <c r="BZ133" s="23" t="str">
        <f t="shared" si="355"/>
        <v/>
      </c>
      <c r="CA133" s="23" t="str">
        <f t="shared" si="356"/>
        <v/>
      </c>
      <c r="CB133" s="23" t="str">
        <f t="shared" si="357"/>
        <v/>
      </c>
      <c r="CC133" s="23" t="str">
        <f t="shared" si="358"/>
        <v/>
      </c>
      <c r="CD133" s="23" t="str">
        <f t="shared" si="359"/>
        <v/>
      </c>
      <c r="CE133" s="23" t="str">
        <f t="shared" si="360"/>
        <v/>
      </c>
      <c r="CF133" s="23" t="str">
        <f t="shared" si="361"/>
        <v/>
      </c>
      <c r="CG133" s="23" t="str">
        <f t="shared" si="362"/>
        <v/>
      </c>
      <c r="CH133" s="23" t="str">
        <f t="shared" si="363"/>
        <v/>
      </c>
      <c r="CI133" s="23" t="str">
        <f t="shared" si="364"/>
        <v/>
      </c>
      <c r="CJ133" s="23" t="str">
        <f t="shared" si="365"/>
        <v/>
      </c>
      <c r="CK133" s="23" t="str">
        <f t="shared" si="366"/>
        <v/>
      </c>
      <c r="CL133" s="23" t="str">
        <f t="shared" si="367"/>
        <v/>
      </c>
      <c r="CM133" s="23" t="str">
        <f t="shared" si="368"/>
        <v/>
      </c>
      <c r="CN133" s="23" t="str">
        <f t="shared" si="369"/>
        <v/>
      </c>
      <c r="CO133" s="23" t="str">
        <f t="shared" si="370"/>
        <v/>
      </c>
      <c r="CP133" s="23" t="str">
        <f t="shared" si="371"/>
        <v/>
      </c>
      <c r="CQ133" s="23" t="str">
        <f t="shared" si="372"/>
        <v/>
      </c>
      <c r="CR133" s="23" t="str">
        <f t="shared" si="373"/>
        <v/>
      </c>
      <c r="CS133" s="23" t="str">
        <f t="shared" si="374"/>
        <v/>
      </c>
      <c r="CT133" s="23" t="str">
        <f t="shared" si="375"/>
        <v/>
      </c>
      <c r="CU133" s="23" t="str">
        <f t="shared" si="376"/>
        <v/>
      </c>
      <c r="CV133" s="23" t="str">
        <f t="shared" si="377"/>
        <v/>
      </c>
      <c r="CW133" s="23" t="str">
        <f t="shared" si="378"/>
        <v/>
      </c>
      <c r="CX133" s="23" t="str">
        <f t="shared" si="379"/>
        <v/>
      </c>
      <c r="CY133" s="23" t="str">
        <f t="shared" si="380"/>
        <v/>
      </c>
      <c r="CZ133" s="23" t="str">
        <f t="shared" si="381"/>
        <v/>
      </c>
      <c r="DA133" s="23" t="str">
        <f t="shared" si="382"/>
        <v/>
      </c>
      <c r="DB133" s="23" t="str">
        <f t="shared" si="383"/>
        <v/>
      </c>
      <c r="DC133" s="23" t="e">
        <f t="shared" si="384"/>
        <v>#N/A</v>
      </c>
      <c r="DD133" s="23" t="str">
        <f t="shared" si="385"/>
        <v>00</v>
      </c>
      <c r="DE133" s="23" t="str">
        <f t="shared" si="386"/>
        <v>A</v>
      </c>
      <c r="DF133" s="23" t="e">
        <f t="shared" si="387"/>
        <v>#N/A</v>
      </c>
      <c r="DG133" s="23" t="str">
        <f t="shared" si="388"/>
        <v/>
      </c>
      <c r="DH133" s="23" t="str">
        <f t="shared" si="389"/>
        <v/>
      </c>
      <c r="DI133" s="23" t="str">
        <f t="shared" si="390"/>
        <v/>
      </c>
      <c r="DJ133" s="23" t="str">
        <f t="shared" si="391"/>
        <v/>
      </c>
      <c r="DK133" s="23" t="str">
        <f t="shared" si="392"/>
        <v>XXX</v>
      </c>
      <c r="DL133" s="23" t="str">
        <f t="shared" si="393"/>
        <v>XXX</v>
      </c>
      <c r="DM133" s="23" t="str">
        <f t="shared" si="394"/>
        <v>X</v>
      </c>
      <c r="DN133" s="23" t="str">
        <f t="shared" si="395"/>
        <v>X</v>
      </c>
      <c r="DO133" s="23" t="str">
        <f t="shared" si="396"/>
        <v>X</v>
      </c>
      <c r="DP133" s="23" t="str">
        <f t="shared" si="397"/>
        <v>X</v>
      </c>
      <c r="DQ133" s="23" t="str">
        <f t="shared" si="398"/>
        <v>X</v>
      </c>
      <c r="DR133" s="23" t="str">
        <f t="shared" si="399"/>
        <v>X</v>
      </c>
      <c r="DS133" s="23" t="str">
        <f t="shared" si="400"/>
        <v>0</v>
      </c>
      <c r="DT133" s="23" t="str">
        <f t="shared" si="401"/>
        <v>0</v>
      </c>
      <c r="DU133" s="23" t="str">
        <f t="shared" si="402"/>
        <v>A</v>
      </c>
      <c r="DV133" s="23" t="e">
        <f t="shared" si="403"/>
        <v>#N/A</v>
      </c>
      <c r="DW133" s="23" t="e">
        <f t="shared" si="404"/>
        <v>#N/A</v>
      </c>
      <c r="DX133" s="23" t="e">
        <f t="shared" si="405"/>
        <v>#N/A</v>
      </c>
      <c r="DY133" s="23" t="e">
        <f t="shared" si="406"/>
        <v>#N/A</v>
      </c>
      <c r="DZ133" s="23" t="e">
        <f t="shared" si="407"/>
        <v>#N/A</v>
      </c>
      <c r="EA133" s="23" t="e">
        <f t="shared" si="408"/>
        <v>#N/A</v>
      </c>
      <c r="EB133" s="23">
        <f t="shared" si="409"/>
        <v>25</v>
      </c>
      <c r="EC133" s="23">
        <f t="shared" si="410"/>
        <v>23</v>
      </c>
      <c r="ED133" s="23">
        <f t="shared" si="411"/>
        <v>25</v>
      </c>
      <c r="EE133" s="23">
        <f t="shared" si="412"/>
        <v>23</v>
      </c>
      <c r="EF133" s="23">
        <f t="shared" si="413"/>
        <v>25</v>
      </c>
      <c r="EG133" s="23">
        <f t="shared" si="414"/>
        <v>23</v>
      </c>
      <c r="EH133" s="23">
        <f t="shared" si="415"/>
        <v>1</v>
      </c>
      <c r="EI133" s="23">
        <f t="shared" si="416"/>
        <v>0</v>
      </c>
      <c r="EJ133" s="23">
        <f t="shared" si="417"/>
        <v>1</v>
      </c>
      <c r="EK133" s="23" t="e">
        <f t="shared" si="418"/>
        <v>#N/A</v>
      </c>
      <c r="EL133" s="23" t="e">
        <f t="shared" si="419"/>
        <v>#N/A</v>
      </c>
      <c r="EM133" s="23" t="e">
        <f t="shared" si="420"/>
        <v>#N/A</v>
      </c>
      <c r="EN133" s="23" t="e">
        <f t="shared" si="421"/>
        <v>#N/A</v>
      </c>
      <c r="EO133" s="23" t="e">
        <f t="shared" si="422"/>
        <v>#N/A</v>
      </c>
      <c r="EP133" s="23" t="e">
        <f t="shared" si="423"/>
        <v>#N/A</v>
      </c>
      <c r="EQ133" s="23" t="e">
        <f t="shared" si="424"/>
        <v>#N/A</v>
      </c>
      <c r="ER133" s="23" t="e">
        <f t="shared" si="425"/>
        <v>#N/A</v>
      </c>
    </row>
    <row r="134" spans="1:148" x14ac:dyDescent="0.25">
      <c r="A134" s="25"/>
      <c r="B134" s="25"/>
      <c r="C134" s="25"/>
      <c r="D134"/>
      <c r="E134" s="25"/>
      <c r="F134" s="25"/>
      <c r="G134" s="22" t="e">
        <f t="shared" si="284"/>
        <v>#N/A</v>
      </c>
      <c r="H134" s="23">
        <f t="shared" si="285"/>
        <v>1900</v>
      </c>
      <c r="I134" s="23">
        <f t="shared" si="286"/>
        <v>1</v>
      </c>
      <c r="J134" s="23">
        <f t="shared" si="287"/>
        <v>0</v>
      </c>
      <c r="K134" s="23" t="str">
        <f t="shared" si="288"/>
        <v/>
      </c>
      <c r="L134" s="23" t="str">
        <f t="shared" si="289"/>
        <v/>
      </c>
      <c r="M134" s="23" t="str">
        <f t="shared" si="290"/>
        <v/>
      </c>
      <c r="N134" s="23" t="str">
        <f t="shared" si="291"/>
        <v/>
      </c>
      <c r="O134" s="23" t="str">
        <f t="shared" si="292"/>
        <v/>
      </c>
      <c r="P134" s="23" t="str">
        <f t="shared" si="293"/>
        <v/>
      </c>
      <c r="Q134" s="23" t="str">
        <f t="shared" si="294"/>
        <v/>
      </c>
      <c r="R134" s="23" t="str">
        <f t="shared" si="295"/>
        <v/>
      </c>
      <c r="S134" s="23" t="str">
        <f t="shared" si="296"/>
        <v/>
      </c>
      <c r="T134" s="23" t="str">
        <f t="shared" si="297"/>
        <v/>
      </c>
      <c r="U134" s="23" t="str">
        <f t="shared" si="298"/>
        <v/>
      </c>
      <c r="V134" s="23" t="str">
        <f t="shared" si="299"/>
        <v/>
      </c>
      <c r="W134" s="23" t="str">
        <f t="shared" si="300"/>
        <v/>
      </c>
      <c r="X134" s="23" t="str">
        <f t="shared" si="301"/>
        <v/>
      </c>
      <c r="Y134" s="23" t="str">
        <f t="shared" si="302"/>
        <v/>
      </c>
      <c r="Z134" s="23" t="str">
        <f t="shared" si="303"/>
        <v/>
      </c>
      <c r="AA134" s="23" t="str">
        <f t="shared" si="304"/>
        <v/>
      </c>
      <c r="AB134" s="23" t="str">
        <f t="shared" si="305"/>
        <v/>
      </c>
      <c r="AC134" s="23" t="str">
        <f t="shared" si="306"/>
        <v/>
      </c>
      <c r="AD134" s="23" t="str">
        <f t="shared" si="307"/>
        <v/>
      </c>
      <c r="AE134" s="23" t="str">
        <f t="shared" si="308"/>
        <v/>
      </c>
      <c r="AF134" s="23" t="str">
        <f t="shared" si="309"/>
        <v/>
      </c>
      <c r="AG134" s="23" t="str">
        <f t="shared" si="310"/>
        <v/>
      </c>
      <c r="AH134" s="23" t="str">
        <f t="shared" si="311"/>
        <v/>
      </c>
      <c r="AI134" s="23" t="str">
        <f t="shared" si="312"/>
        <v/>
      </c>
      <c r="AJ134" s="23" t="str">
        <f t="shared" si="313"/>
        <v/>
      </c>
      <c r="AK134" s="23" t="str">
        <f t="shared" si="314"/>
        <v/>
      </c>
      <c r="AL134" s="23" t="str">
        <f t="shared" si="315"/>
        <v/>
      </c>
      <c r="AM134" s="23" t="str">
        <f t="shared" si="316"/>
        <v/>
      </c>
      <c r="AN134" s="23" t="str">
        <f t="shared" si="317"/>
        <v/>
      </c>
      <c r="AO134" s="23" t="str">
        <f t="shared" si="318"/>
        <v/>
      </c>
      <c r="AP134" s="23" t="str">
        <f t="shared" si="319"/>
        <v/>
      </c>
      <c r="AQ134" s="23" t="str">
        <f t="shared" si="320"/>
        <v/>
      </c>
      <c r="AR134" s="23" t="str">
        <f t="shared" si="321"/>
        <v/>
      </c>
      <c r="AS134" s="23" t="str">
        <f t="shared" si="322"/>
        <v/>
      </c>
      <c r="AT134" s="23" t="str">
        <f t="shared" si="323"/>
        <v/>
      </c>
      <c r="AU134" s="23" t="str">
        <f t="shared" si="324"/>
        <v/>
      </c>
      <c r="AV134" s="23" t="str">
        <f t="shared" si="325"/>
        <v/>
      </c>
      <c r="AW134" s="23" t="str">
        <f t="shared" si="326"/>
        <v/>
      </c>
      <c r="AX134" s="23" t="str">
        <f t="shared" si="327"/>
        <v/>
      </c>
      <c r="AY134" s="23" t="str">
        <f t="shared" si="328"/>
        <v/>
      </c>
      <c r="AZ134" s="23" t="str">
        <f t="shared" si="329"/>
        <v/>
      </c>
      <c r="BA134" s="23" t="str">
        <f t="shared" si="330"/>
        <v/>
      </c>
      <c r="BB134" s="23" t="str">
        <f t="shared" si="331"/>
        <v/>
      </c>
      <c r="BC134" s="23" t="str">
        <f t="shared" si="332"/>
        <v/>
      </c>
      <c r="BD134" s="23" t="str">
        <f t="shared" si="333"/>
        <v/>
      </c>
      <c r="BE134" s="23" t="str">
        <f t="shared" si="334"/>
        <v/>
      </c>
      <c r="BF134" s="23" t="str">
        <f t="shared" si="335"/>
        <v/>
      </c>
      <c r="BG134" s="23" t="str">
        <f t="shared" si="336"/>
        <v/>
      </c>
      <c r="BH134" s="23" t="str">
        <f t="shared" si="337"/>
        <v/>
      </c>
      <c r="BI134" s="23" t="str">
        <f t="shared" si="338"/>
        <v/>
      </c>
      <c r="BJ134" s="23" t="str">
        <f t="shared" si="339"/>
        <v/>
      </c>
      <c r="BK134" s="23" t="str">
        <f t="shared" si="340"/>
        <v/>
      </c>
      <c r="BL134" s="23" t="str">
        <f t="shared" si="341"/>
        <v/>
      </c>
      <c r="BM134" s="23" t="str">
        <f t="shared" si="342"/>
        <v/>
      </c>
      <c r="BN134" s="23" t="str">
        <f t="shared" si="343"/>
        <v/>
      </c>
      <c r="BO134" s="23" t="str">
        <f t="shared" si="344"/>
        <v/>
      </c>
      <c r="BP134" s="23" t="str">
        <f t="shared" si="345"/>
        <v/>
      </c>
      <c r="BQ134" s="23" t="str">
        <f t="shared" si="346"/>
        <v/>
      </c>
      <c r="BR134" s="23" t="str">
        <f t="shared" si="347"/>
        <v/>
      </c>
      <c r="BS134" s="23" t="str">
        <f t="shared" si="348"/>
        <v/>
      </c>
      <c r="BT134" s="23" t="str">
        <f t="shared" si="349"/>
        <v/>
      </c>
      <c r="BU134" s="23" t="str">
        <f t="shared" si="350"/>
        <v/>
      </c>
      <c r="BV134" s="23" t="str">
        <f t="shared" si="351"/>
        <v/>
      </c>
      <c r="BW134" s="23" t="str">
        <f t="shared" si="352"/>
        <v/>
      </c>
      <c r="BX134" s="23" t="str">
        <f t="shared" si="353"/>
        <v/>
      </c>
      <c r="BY134" s="23" t="str">
        <f t="shared" si="354"/>
        <v/>
      </c>
      <c r="BZ134" s="23" t="str">
        <f t="shared" si="355"/>
        <v/>
      </c>
      <c r="CA134" s="23" t="str">
        <f t="shared" si="356"/>
        <v/>
      </c>
      <c r="CB134" s="23" t="str">
        <f t="shared" si="357"/>
        <v/>
      </c>
      <c r="CC134" s="23" t="str">
        <f t="shared" si="358"/>
        <v/>
      </c>
      <c r="CD134" s="23" t="str">
        <f t="shared" si="359"/>
        <v/>
      </c>
      <c r="CE134" s="23" t="str">
        <f t="shared" si="360"/>
        <v/>
      </c>
      <c r="CF134" s="23" t="str">
        <f t="shared" si="361"/>
        <v/>
      </c>
      <c r="CG134" s="23" t="str">
        <f t="shared" si="362"/>
        <v/>
      </c>
      <c r="CH134" s="23" t="str">
        <f t="shared" si="363"/>
        <v/>
      </c>
      <c r="CI134" s="23" t="str">
        <f t="shared" si="364"/>
        <v/>
      </c>
      <c r="CJ134" s="23" t="str">
        <f t="shared" si="365"/>
        <v/>
      </c>
      <c r="CK134" s="23" t="str">
        <f t="shared" si="366"/>
        <v/>
      </c>
      <c r="CL134" s="23" t="str">
        <f t="shared" si="367"/>
        <v/>
      </c>
      <c r="CM134" s="23" t="str">
        <f t="shared" si="368"/>
        <v/>
      </c>
      <c r="CN134" s="23" t="str">
        <f t="shared" si="369"/>
        <v/>
      </c>
      <c r="CO134" s="23" t="str">
        <f t="shared" si="370"/>
        <v/>
      </c>
      <c r="CP134" s="23" t="str">
        <f t="shared" si="371"/>
        <v/>
      </c>
      <c r="CQ134" s="23" t="str">
        <f t="shared" si="372"/>
        <v/>
      </c>
      <c r="CR134" s="23" t="str">
        <f t="shared" si="373"/>
        <v/>
      </c>
      <c r="CS134" s="23" t="str">
        <f t="shared" si="374"/>
        <v/>
      </c>
      <c r="CT134" s="23" t="str">
        <f t="shared" si="375"/>
        <v/>
      </c>
      <c r="CU134" s="23" t="str">
        <f t="shared" si="376"/>
        <v/>
      </c>
      <c r="CV134" s="23" t="str">
        <f t="shared" si="377"/>
        <v/>
      </c>
      <c r="CW134" s="23" t="str">
        <f t="shared" si="378"/>
        <v/>
      </c>
      <c r="CX134" s="23" t="str">
        <f t="shared" si="379"/>
        <v/>
      </c>
      <c r="CY134" s="23" t="str">
        <f t="shared" si="380"/>
        <v/>
      </c>
      <c r="CZ134" s="23" t="str">
        <f t="shared" si="381"/>
        <v/>
      </c>
      <c r="DA134" s="23" t="str">
        <f t="shared" si="382"/>
        <v/>
      </c>
      <c r="DB134" s="23" t="str">
        <f t="shared" si="383"/>
        <v/>
      </c>
      <c r="DC134" s="23" t="e">
        <f t="shared" si="384"/>
        <v>#N/A</v>
      </c>
      <c r="DD134" s="23" t="str">
        <f t="shared" si="385"/>
        <v>00</v>
      </c>
      <c r="DE134" s="23" t="str">
        <f t="shared" si="386"/>
        <v>A</v>
      </c>
      <c r="DF134" s="23" t="e">
        <f t="shared" si="387"/>
        <v>#N/A</v>
      </c>
      <c r="DG134" s="23" t="str">
        <f t="shared" si="388"/>
        <v/>
      </c>
      <c r="DH134" s="23" t="str">
        <f t="shared" si="389"/>
        <v/>
      </c>
      <c r="DI134" s="23" t="str">
        <f t="shared" si="390"/>
        <v/>
      </c>
      <c r="DJ134" s="23" t="str">
        <f t="shared" si="391"/>
        <v/>
      </c>
      <c r="DK134" s="23" t="str">
        <f t="shared" si="392"/>
        <v>XXX</v>
      </c>
      <c r="DL134" s="23" t="str">
        <f t="shared" si="393"/>
        <v>XXX</v>
      </c>
      <c r="DM134" s="23" t="str">
        <f t="shared" si="394"/>
        <v>X</v>
      </c>
      <c r="DN134" s="23" t="str">
        <f t="shared" si="395"/>
        <v>X</v>
      </c>
      <c r="DO134" s="23" t="str">
        <f t="shared" si="396"/>
        <v>X</v>
      </c>
      <c r="DP134" s="23" t="str">
        <f t="shared" si="397"/>
        <v>X</v>
      </c>
      <c r="DQ134" s="23" t="str">
        <f t="shared" si="398"/>
        <v>X</v>
      </c>
      <c r="DR134" s="23" t="str">
        <f t="shared" si="399"/>
        <v>X</v>
      </c>
      <c r="DS134" s="23" t="str">
        <f t="shared" si="400"/>
        <v>0</v>
      </c>
      <c r="DT134" s="23" t="str">
        <f t="shared" si="401"/>
        <v>0</v>
      </c>
      <c r="DU134" s="23" t="str">
        <f t="shared" si="402"/>
        <v>A</v>
      </c>
      <c r="DV134" s="23" t="e">
        <f t="shared" si="403"/>
        <v>#N/A</v>
      </c>
      <c r="DW134" s="23" t="e">
        <f t="shared" si="404"/>
        <v>#N/A</v>
      </c>
      <c r="DX134" s="23" t="e">
        <f t="shared" si="405"/>
        <v>#N/A</v>
      </c>
      <c r="DY134" s="23" t="e">
        <f t="shared" si="406"/>
        <v>#N/A</v>
      </c>
      <c r="DZ134" s="23" t="e">
        <f t="shared" si="407"/>
        <v>#N/A</v>
      </c>
      <c r="EA134" s="23" t="e">
        <f t="shared" si="408"/>
        <v>#N/A</v>
      </c>
      <c r="EB134" s="23">
        <f t="shared" si="409"/>
        <v>25</v>
      </c>
      <c r="EC134" s="23">
        <f t="shared" si="410"/>
        <v>23</v>
      </c>
      <c r="ED134" s="23">
        <f t="shared" si="411"/>
        <v>25</v>
      </c>
      <c r="EE134" s="23">
        <f t="shared" si="412"/>
        <v>23</v>
      </c>
      <c r="EF134" s="23">
        <f t="shared" si="413"/>
        <v>25</v>
      </c>
      <c r="EG134" s="23">
        <f t="shared" si="414"/>
        <v>23</v>
      </c>
      <c r="EH134" s="23">
        <f t="shared" si="415"/>
        <v>1</v>
      </c>
      <c r="EI134" s="23">
        <f t="shared" si="416"/>
        <v>0</v>
      </c>
      <c r="EJ134" s="23">
        <f t="shared" si="417"/>
        <v>1</v>
      </c>
      <c r="EK134" s="23" t="e">
        <f t="shared" si="418"/>
        <v>#N/A</v>
      </c>
      <c r="EL134" s="23" t="e">
        <f t="shared" si="419"/>
        <v>#N/A</v>
      </c>
      <c r="EM134" s="23" t="e">
        <f t="shared" si="420"/>
        <v>#N/A</v>
      </c>
      <c r="EN134" s="23" t="e">
        <f t="shared" si="421"/>
        <v>#N/A</v>
      </c>
      <c r="EO134" s="23" t="e">
        <f t="shared" si="422"/>
        <v>#N/A</v>
      </c>
      <c r="EP134" s="23" t="e">
        <f t="shared" si="423"/>
        <v>#N/A</v>
      </c>
      <c r="EQ134" s="23" t="e">
        <f t="shared" si="424"/>
        <v>#N/A</v>
      </c>
      <c r="ER134" s="23" t="e">
        <f t="shared" si="425"/>
        <v>#N/A</v>
      </c>
    </row>
    <row r="135" spans="1:148" x14ac:dyDescent="0.25">
      <c r="A135" s="25"/>
      <c r="B135" s="25"/>
      <c r="C135" s="25"/>
      <c r="D135"/>
      <c r="E135" s="25"/>
      <c r="F135" s="25"/>
      <c r="G135" s="22" t="e">
        <f t="shared" si="284"/>
        <v>#N/A</v>
      </c>
      <c r="H135" s="23">
        <f t="shared" si="285"/>
        <v>1900</v>
      </c>
      <c r="I135" s="23">
        <f t="shared" si="286"/>
        <v>1</v>
      </c>
      <c r="J135" s="23">
        <f t="shared" si="287"/>
        <v>0</v>
      </c>
      <c r="K135" s="23" t="str">
        <f t="shared" si="288"/>
        <v/>
      </c>
      <c r="L135" s="23" t="str">
        <f t="shared" si="289"/>
        <v/>
      </c>
      <c r="M135" s="23" t="str">
        <f t="shared" si="290"/>
        <v/>
      </c>
      <c r="N135" s="23" t="str">
        <f t="shared" si="291"/>
        <v/>
      </c>
      <c r="O135" s="23" t="str">
        <f t="shared" si="292"/>
        <v/>
      </c>
      <c r="P135" s="23" t="str">
        <f t="shared" si="293"/>
        <v/>
      </c>
      <c r="Q135" s="23" t="str">
        <f t="shared" si="294"/>
        <v/>
      </c>
      <c r="R135" s="23" t="str">
        <f t="shared" si="295"/>
        <v/>
      </c>
      <c r="S135" s="23" t="str">
        <f t="shared" si="296"/>
        <v/>
      </c>
      <c r="T135" s="23" t="str">
        <f t="shared" si="297"/>
        <v/>
      </c>
      <c r="U135" s="23" t="str">
        <f t="shared" si="298"/>
        <v/>
      </c>
      <c r="V135" s="23" t="str">
        <f t="shared" si="299"/>
        <v/>
      </c>
      <c r="W135" s="23" t="str">
        <f t="shared" si="300"/>
        <v/>
      </c>
      <c r="X135" s="23" t="str">
        <f t="shared" si="301"/>
        <v/>
      </c>
      <c r="Y135" s="23" t="str">
        <f t="shared" si="302"/>
        <v/>
      </c>
      <c r="Z135" s="23" t="str">
        <f t="shared" si="303"/>
        <v/>
      </c>
      <c r="AA135" s="23" t="str">
        <f t="shared" si="304"/>
        <v/>
      </c>
      <c r="AB135" s="23" t="str">
        <f t="shared" si="305"/>
        <v/>
      </c>
      <c r="AC135" s="23" t="str">
        <f t="shared" si="306"/>
        <v/>
      </c>
      <c r="AD135" s="23" t="str">
        <f t="shared" si="307"/>
        <v/>
      </c>
      <c r="AE135" s="23" t="str">
        <f t="shared" si="308"/>
        <v/>
      </c>
      <c r="AF135" s="23" t="str">
        <f t="shared" si="309"/>
        <v/>
      </c>
      <c r="AG135" s="23" t="str">
        <f t="shared" si="310"/>
        <v/>
      </c>
      <c r="AH135" s="23" t="str">
        <f t="shared" si="311"/>
        <v/>
      </c>
      <c r="AI135" s="23" t="str">
        <f t="shared" si="312"/>
        <v/>
      </c>
      <c r="AJ135" s="23" t="str">
        <f t="shared" si="313"/>
        <v/>
      </c>
      <c r="AK135" s="23" t="str">
        <f t="shared" si="314"/>
        <v/>
      </c>
      <c r="AL135" s="23" t="str">
        <f t="shared" si="315"/>
        <v/>
      </c>
      <c r="AM135" s="23" t="str">
        <f t="shared" si="316"/>
        <v/>
      </c>
      <c r="AN135" s="23" t="str">
        <f t="shared" si="317"/>
        <v/>
      </c>
      <c r="AO135" s="23" t="str">
        <f t="shared" si="318"/>
        <v/>
      </c>
      <c r="AP135" s="23" t="str">
        <f t="shared" si="319"/>
        <v/>
      </c>
      <c r="AQ135" s="23" t="str">
        <f t="shared" si="320"/>
        <v/>
      </c>
      <c r="AR135" s="23" t="str">
        <f t="shared" si="321"/>
        <v/>
      </c>
      <c r="AS135" s="23" t="str">
        <f t="shared" si="322"/>
        <v/>
      </c>
      <c r="AT135" s="23" t="str">
        <f t="shared" si="323"/>
        <v/>
      </c>
      <c r="AU135" s="23" t="str">
        <f t="shared" si="324"/>
        <v/>
      </c>
      <c r="AV135" s="23" t="str">
        <f t="shared" si="325"/>
        <v/>
      </c>
      <c r="AW135" s="23" t="str">
        <f t="shared" si="326"/>
        <v/>
      </c>
      <c r="AX135" s="23" t="str">
        <f t="shared" si="327"/>
        <v/>
      </c>
      <c r="AY135" s="23" t="str">
        <f t="shared" si="328"/>
        <v/>
      </c>
      <c r="AZ135" s="23" t="str">
        <f t="shared" si="329"/>
        <v/>
      </c>
      <c r="BA135" s="23" t="str">
        <f t="shared" si="330"/>
        <v/>
      </c>
      <c r="BB135" s="23" t="str">
        <f t="shared" si="331"/>
        <v/>
      </c>
      <c r="BC135" s="23" t="str">
        <f t="shared" si="332"/>
        <v/>
      </c>
      <c r="BD135" s="23" t="str">
        <f t="shared" si="333"/>
        <v/>
      </c>
      <c r="BE135" s="23" t="str">
        <f t="shared" si="334"/>
        <v/>
      </c>
      <c r="BF135" s="23" t="str">
        <f t="shared" si="335"/>
        <v/>
      </c>
      <c r="BG135" s="23" t="str">
        <f t="shared" si="336"/>
        <v/>
      </c>
      <c r="BH135" s="23" t="str">
        <f t="shared" si="337"/>
        <v/>
      </c>
      <c r="BI135" s="23" t="str">
        <f t="shared" si="338"/>
        <v/>
      </c>
      <c r="BJ135" s="23" t="str">
        <f t="shared" si="339"/>
        <v/>
      </c>
      <c r="BK135" s="23" t="str">
        <f t="shared" si="340"/>
        <v/>
      </c>
      <c r="BL135" s="23" t="str">
        <f t="shared" si="341"/>
        <v/>
      </c>
      <c r="BM135" s="23" t="str">
        <f t="shared" si="342"/>
        <v/>
      </c>
      <c r="BN135" s="23" t="str">
        <f t="shared" si="343"/>
        <v/>
      </c>
      <c r="BO135" s="23" t="str">
        <f t="shared" si="344"/>
        <v/>
      </c>
      <c r="BP135" s="23" t="str">
        <f t="shared" si="345"/>
        <v/>
      </c>
      <c r="BQ135" s="23" t="str">
        <f t="shared" si="346"/>
        <v/>
      </c>
      <c r="BR135" s="23" t="str">
        <f t="shared" si="347"/>
        <v/>
      </c>
      <c r="BS135" s="23" t="str">
        <f t="shared" si="348"/>
        <v/>
      </c>
      <c r="BT135" s="23" t="str">
        <f t="shared" si="349"/>
        <v/>
      </c>
      <c r="BU135" s="23" t="str">
        <f t="shared" si="350"/>
        <v/>
      </c>
      <c r="BV135" s="23" t="str">
        <f t="shared" si="351"/>
        <v/>
      </c>
      <c r="BW135" s="23" t="str">
        <f t="shared" si="352"/>
        <v/>
      </c>
      <c r="BX135" s="23" t="str">
        <f t="shared" si="353"/>
        <v/>
      </c>
      <c r="BY135" s="23" t="str">
        <f t="shared" si="354"/>
        <v/>
      </c>
      <c r="BZ135" s="23" t="str">
        <f t="shared" si="355"/>
        <v/>
      </c>
      <c r="CA135" s="23" t="str">
        <f t="shared" si="356"/>
        <v/>
      </c>
      <c r="CB135" s="23" t="str">
        <f t="shared" si="357"/>
        <v/>
      </c>
      <c r="CC135" s="23" t="str">
        <f t="shared" si="358"/>
        <v/>
      </c>
      <c r="CD135" s="23" t="str">
        <f t="shared" si="359"/>
        <v/>
      </c>
      <c r="CE135" s="23" t="str">
        <f t="shared" si="360"/>
        <v/>
      </c>
      <c r="CF135" s="23" t="str">
        <f t="shared" si="361"/>
        <v/>
      </c>
      <c r="CG135" s="23" t="str">
        <f t="shared" si="362"/>
        <v/>
      </c>
      <c r="CH135" s="23" t="str">
        <f t="shared" si="363"/>
        <v/>
      </c>
      <c r="CI135" s="23" t="str">
        <f t="shared" si="364"/>
        <v/>
      </c>
      <c r="CJ135" s="23" t="str">
        <f t="shared" si="365"/>
        <v/>
      </c>
      <c r="CK135" s="23" t="str">
        <f t="shared" si="366"/>
        <v/>
      </c>
      <c r="CL135" s="23" t="str">
        <f t="shared" si="367"/>
        <v/>
      </c>
      <c r="CM135" s="23" t="str">
        <f t="shared" si="368"/>
        <v/>
      </c>
      <c r="CN135" s="23" t="str">
        <f t="shared" si="369"/>
        <v/>
      </c>
      <c r="CO135" s="23" t="str">
        <f t="shared" si="370"/>
        <v/>
      </c>
      <c r="CP135" s="23" t="str">
        <f t="shared" si="371"/>
        <v/>
      </c>
      <c r="CQ135" s="23" t="str">
        <f t="shared" si="372"/>
        <v/>
      </c>
      <c r="CR135" s="23" t="str">
        <f t="shared" si="373"/>
        <v/>
      </c>
      <c r="CS135" s="23" t="str">
        <f t="shared" si="374"/>
        <v/>
      </c>
      <c r="CT135" s="23" t="str">
        <f t="shared" si="375"/>
        <v/>
      </c>
      <c r="CU135" s="23" t="str">
        <f t="shared" si="376"/>
        <v/>
      </c>
      <c r="CV135" s="23" t="str">
        <f t="shared" si="377"/>
        <v/>
      </c>
      <c r="CW135" s="23" t="str">
        <f t="shared" si="378"/>
        <v/>
      </c>
      <c r="CX135" s="23" t="str">
        <f t="shared" si="379"/>
        <v/>
      </c>
      <c r="CY135" s="23" t="str">
        <f t="shared" si="380"/>
        <v/>
      </c>
      <c r="CZ135" s="23" t="str">
        <f t="shared" si="381"/>
        <v/>
      </c>
      <c r="DA135" s="23" t="str">
        <f t="shared" si="382"/>
        <v/>
      </c>
      <c r="DB135" s="23" t="str">
        <f t="shared" si="383"/>
        <v/>
      </c>
      <c r="DC135" s="23" t="e">
        <f t="shared" si="384"/>
        <v>#N/A</v>
      </c>
      <c r="DD135" s="23" t="str">
        <f t="shared" si="385"/>
        <v>00</v>
      </c>
      <c r="DE135" s="23" t="str">
        <f t="shared" si="386"/>
        <v>A</v>
      </c>
      <c r="DF135" s="23" t="e">
        <f t="shared" si="387"/>
        <v>#N/A</v>
      </c>
      <c r="DG135" s="23" t="str">
        <f t="shared" si="388"/>
        <v/>
      </c>
      <c r="DH135" s="23" t="str">
        <f t="shared" si="389"/>
        <v/>
      </c>
      <c r="DI135" s="23" t="str">
        <f t="shared" si="390"/>
        <v/>
      </c>
      <c r="DJ135" s="23" t="str">
        <f t="shared" si="391"/>
        <v/>
      </c>
      <c r="DK135" s="23" t="str">
        <f t="shared" si="392"/>
        <v>XXX</v>
      </c>
      <c r="DL135" s="23" t="str">
        <f t="shared" si="393"/>
        <v>XXX</v>
      </c>
      <c r="DM135" s="23" t="str">
        <f t="shared" si="394"/>
        <v>X</v>
      </c>
      <c r="DN135" s="23" t="str">
        <f t="shared" si="395"/>
        <v>X</v>
      </c>
      <c r="DO135" s="23" t="str">
        <f t="shared" si="396"/>
        <v>X</v>
      </c>
      <c r="DP135" s="23" t="str">
        <f t="shared" si="397"/>
        <v>X</v>
      </c>
      <c r="DQ135" s="23" t="str">
        <f t="shared" si="398"/>
        <v>X</v>
      </c>
      <c r="DR135" s="23" t="str">
        <f t="shared" si="399"/>
        <v>X</v>
      </c>
      <c r="DS135" s="23" t="str">
        <f t="shared" si="400"/>
        <v>0</v>
      </c>
      <c r="DT135" s="23" t="str">
        <f t="shared" si="401"/>
        <v>0</v>
      </c>
      <c r="DU135" s="23" t="str">
        <f t="shared" si="402"/>
        <v>A</v>
      </c>
      <c r="DV135" s="23" t="e">
        <f t="shared" si="403"/>
        <v>#N/A</v>
      </c>
      <c r="DW135" s="23" t="e">
        <f t="shared" si="404"/>
        <v>#N/A</v>
      </c>
      <c r="DX135" s="23" t="e">
        <f t="shared" si="405"/>
        <v>#N/A</v>
      </c>
      <c r="DY135" s="23" t="e">
        <f t="shared" si="406"/>
        <v>#N/A</v>
      </c>
      <c r="DZ135" s="23" t="e">
        <f t="shared" si="407"/>
        <v>#N/A</v>
      </c>
      <c r="EA135" s="23" t="e">
        <f t="shared" si="408"/>
        <v>#N/A</v>
      </c>
      <c r="EB135" s="23">
        <f t="shared" si="409"/>
        <v>25</v>
      </c>
      <c r="EC135" s="23">
        <f t="shared" si="410"/>
        <v>23</v>
      </c>
      <c r="ED135" s="23">
        <f t="shared" si="411"/>
        <v>25</v>
      </c>
      <c r="EE135" s="23">
        <f t="shared" si="412"/>
        <v>23</v>
      </c>
      <c r="EF135" s="23">
        <f t="shared" si="413"/>
        <v>25</v>
      </c>
      <c r="EG135" s="23">
        <f t="shared" si="414"/>
        <v>23</v>
      </c>
      <c r="EH135" s="23">
        <f t="shared" si="415"/>
        <v>1</v>
      </c>
      <c r="EI135" s="23">
        <f t="shared" si="416"/>
        <v>0</v>
      </c>
      <c r="EJ135" s="23">
        <f t="shared" si="417"/>
        <v>1</v>
      </c>
      <c r="EK135" s="23" t="e">
        <f t="shared" si="418"/>
        <v>#N/A</v>
      </c>
      <c r="EL135" s="23" t="e">
        <f t="shared" si="419"/>
        <v>#N/A</v>
      </c>
      <c r="EM135" s="23" t="e">
        <f t="shared" si="420"/>
        <v>#N/A</v>
      </c>
      <c r="EN135" s="23" t="e">
        <f t="shared" si="421"/>
        <v>#N/A</v>
      </c>
      <c r="EO135" s="23" t="e">
        <f t="shared" si="422"/>
        <v>#N/A</v>
      </c>
      <c r="EP135" s="23" t="e">
        <f t="shared" si="423"/>
        <v>#N/A</v>
      </c>
      <c r="EQ135" s="23" t="e">
        <f t="shared" si="424"/>
        <v>#N/A</v>
      </c>
      <c r="ER135" s="23" t="e">
        <f t="shared" si="425"/>
        <v>#N/A</v>
      </c>
    </row>
    <row r="136" spans="1:148" x14ac:dyDescent="0.25">
      <c r="A136" s="25"/>
      <c r="B136" s="25"/>
      <c r="C136" s="25"/>
      <c r="D136"/>
      <c r="E136" s="25"/>
      <c r="F136" s="25"/>
      <c r="G136" s="22" t="e">
        <f t="shared" si="284"/>
        <v>#N/A</v>
      </c>
      <c r="H136" s="23">
        <f t="shared" si="285"/>
        <v>1900</v>
      </c>
      <c r="I136" s="23">
        <f t="shared" si="286"/>
        <v>1</v>
      </c>
      <c r="J136" s="23">
        <f t="shared" si="287"/>
        <v>0</v>
      </c>
      <c r="K136" s="23" t="str">
        <f t="shared" si="288"/>
        <v/>
      </c>
      <c r="L136" s="23" t="str">
        <f t="shared" si="289"/>
        <v/>
      </c>
      <c r="M136" s="23" t="str">
        <f t="shared" si="290"/>
        <v/>
      </c>
      <c r="N136" s="23" t="str">
        <f t="shared" si="291"/>
        <v/>
      </c>
      <c r="O136" s="23" t="str">
        <f t="shared" si="292"/>
        <v/>
      </c>
      <c r="P136" s="23" t="str">
        <f t="shared" si="293"/>
        <v/>
      </c>
      <c r="Q136" s="23" t="str">
        <f t="shared" si="294"/>
        <v/>
      </c>
      <c r="R136" s="23" t="str">
        <f t="shared" si="295"/>
        <v/>
      </c>
      <c r="S136" s="23" t="str">
        <f t="shared" si="296"/>
        <v/>
      </c>
      <c r="T136" s="23" t="str">
        <f t="shared" si="297"/>
        <v/>
      </c>
      <c r="U136" s="23" t="str">
        <f t="shared" si="298"/>
        <v/>
      </c>
      <c r="V136" s="23" t="str">
        <f t="shared" si="299"/>
        <v/>
      </c>
      <c r="W136" s="23" t="str">
        <f t="shared" si="300"/>
        <v/>
      </c>
      <c r="X136" s="23" t="str">
        <f t="shared" si="301"/>
        <v/>
      </c>
      <c r="Y136" s="23" t="str">
        <f t="shared" si="302"/>
        <v/>
      </c>
      <c r="Z136" s="23" t="str">
        <f t="shared" si="303"/>
        <v/>
      </c>
      <c r="AA136" s="23" t="str">
        <f t="shared" si="304"/>
        <v/>
      </c>
      <c r="AB136" s="23" t="str">
        <f t="shared" si="305"/>
        <v/>
      </c>
      <c r="AC136" s="23" t="str">
        <f t="shared" si="306"/>
        <v/>
      </c>
      <c r="AD136" s="23" t="str">
        <f t="shared" si="307"/>
        <v/>
      </c>
      <c r="AE136" s="23" t="str">
        <f t="shared" si="308"/>
        <v/>
      </c>
      <c r="AF136" s="23" t="str">
        <f t="shared" si="309"/>
        <v/>
      </c>
      <c r="AG136" s="23" t="str">
        <f t="shared" si="310"/>
        <v/>
      </c>
      <c r="AH136" s="23" t="str">
        <f t="shared" si="311"/>
        <v/>
      </c>
      <c r="AI136" s="23" t="str">
        <f t="shared" si="312"/>
        <v/>
      </c>
      <c r="AJ136" s="23" t="str">
        <f t="shared" si="313"/>
        <v/>
      </c>
      <c r="AK136" s="23" t="str">
        <f t="shared" si="314"/>
        <v/>
      </c>
      <c r="AL136" s="23" t="str">
        <f t="shared" si="315"/>
        <v/>
      </c>
      <c r="AM136" s="23" t="str">
        <f t="shared" si="316"/>
        <v/>
      </c>
      <c r="AN136" s="23" t="str">
        <f t="shared" si="317"/>
        <v/>
      </c>
      <c r="AO136" s="23" t="str">
        <f t="shared" si="318"/>
        <v/>
      </c>
      <c r="AP136" s="23" t="str">
        <f t="shared" si="319"/>
        <v/>
      </c>
      <c r="AQ136" s="23" t="str">
        <f t="shared" si="320"/>
        <v/>
      </c>
      <c r="AR136" s="23" t="str">
        <f t="shared" si="321"/>
        <v/>
      </c>
      <c r="AS136" s="23" t="str">
        <f t="shared" si="322"/>
        <v/>
      </c>
      <c r="AT136" s="23" t="str">
        <f t="shared" si="323"/>
        <v/>
      </c>
      <c r="AU136" s="23" t="str">
        <f t="shared" si="324"/>
        <v/>
      </c>
      <c r="AV136" s="23" t="str">
        <f t="shared" si="325"/>
        <v/>
      </c>
      <c r="AW136" s="23" t="str">
        <f t="shared" si="326"/>
        <v/>
      </c>
      <c r="AX136" s="23" t="str">
        <f t="shared" si="327"/>
        <v/>
      </c>
      <c r="AY136" s="23" t="str">
        <f t="shared" si="328"/>
        <v/>
      </c>
      <c r="AZ136" s="23" t="str">
        <f t="shared" si="329"/>
        <v/>
      </c>
      <c r="BA136" s="23" t="str">
        <f t="shared" si="330"/>
        <v/>
      </c>
      <c r="BB136" s="23" t="str">
        <f t="shared" si="331"/>
        <v/>
      </c>
      <c r="BC136" s="23" t="str">
        <f t="shared" si="332"/>
        <v/>
      </c>
      <c r="BD136" s="23" t="str">
        <f t="shared" si="333"/>
        <v/>
      </c>
      <c r="BE136" s="23" t="str">
        <f t="shared" si="334"/>
        <v/>
      </c>
      <c r="BF136" s="23" t="str">
        <f t="shared" si="335"/>
        <v/>
      </c>
      <c r="BG136" s="23" t="str">
        <f t="shared" si="336"/>
        <v/>
      </c>
      <c r="BH136" s="23" t="str">
        <f t="shared" si="337"/>
        <v/>
      </c>
      <c r="BI136" s="23" t="str">
        <f t="shared" si="338"/>
        <v/>
      </c>
      <c r="BJ136" s="23" t="str">
        <f t="shared" si="339"/>
        <v/>
      </c>
      <c r="BK136" s="23" t="str">
        <f t="shared" si="340"/>
        <v/>
      </c>
      <c r="BL136" s="23" t="str">
        <f t="shared" si="341"/>
        <v/>
      </c>
      <c r="BM136" s="23" t="str">
        <f t="shared" si="342"/>
        <v/>
      </c>
      <c r="BN136" s="23" t="str">
        <f t="shared" si="343"/>
        <v/>
      </c>
      <c r="BO136" s="23" t="str">
        <f t="shared" si="344"/>
        <v/>
      </c>
      <c r="BP136" s="23" t="str">
        <f t="shared" si="345"/>
        <v/>
      </c>
      <c r="BQ136" s="23" t="str">
        <f t="shared" si="346"/>
        <v/>
      </c>
      <c r="BR136" s="23" t="str">
        <f t="shared" si="347"/>
        <v/>
      </c>
      <c r="BS136" s="23" t="str">
        <f t="shared" si="348"/>
        <v/>
      </c>
      <c r="BT136" s="23" t="str">
        <f t="shared" si="349"/>
        <v/>
      </c>
      <c r="BU136" s="23" t="str">
        <f t="shared" si="350"/>
        <v/>
      </c>
      <c r="BV136" s="23" t="str">
        <f t="shared" si="351"/>
        <v/>
      </c>
      <c r="BW136" s="23" t="str">
        <f t="shared" si="352"/>
        <v/>
      </c>
      <c r="BX136" s="23" t="str">
        <f t="shared" si="353"/>
        <v/>
      </c>
      <c r="BY136" s="23" t="str">
        <f t="shared" si="354"/>
        <v/>
      </c>
      <c r="BZ136" s="23" t="str">
        <f t="shared" si="355"/>
        <v/>
      </c>
      <c r="CA136" s="23" t="str">
        <f t="shared" si="356"/>
        <v/>
      </c>
      <c r="CB136" s="23" t="str">
        <f t="shared" si="357"/>
        <v/>
      </c>
      <c r="CC136" s="23" t="str">
        <f t="shared" si="358"/>
        <v/>
      </c>
      <c r="CD136" s="23" t="str">
        <f t="shared" si="359"/>
        <v/>
      </c>
      <c r="CE136" s="23" t="str">
        <f t="shared" si="360"/>
        <v/>
      </c>
      <c r="CF136" s="23" t="str">
        <f t="shared" si="361"/>
        <v/>
      </c>
      <c r="CG136" s="23" t="str">
        <f t="shared" si="362"/>
        <v/>
      </c>
      <c r="CH136" s="23" t="str">
        <f t="shared" si="363"/>
        <v/>
      </c>
      <c r="CI136" s="23" t="str">
        <f t="shared" si="364"/>
        <v/>
      </c>
      <c r="CJ136" s="23" t="str">
        <f t="shared" si="365"/>
        <v/>
      </c>
      <c r="CK136" s="23" t="str">
        <f t="shared" si="366"/>
        <v/>
      </c>
      <c r="CL136" s="23" t="str">
        <f t="shared" si="367"/>
        <v/>
      </c>
      <c r="CM136" s="23" t="str">
        <f t="shared" si="368"/>
        <v/>
      </c>
      <c r="CN136" s="23" t="str">
        <f t="shared" si="369"/>
        <v/>
      </c>
      <c r="CO136" s="23" t="str">
        <f t="shared" si="370"/>
        <v/>
      </c>
      <c r="CP136" s="23" t="str">
        <f t="shared" si="371"/>
        <v/>
      </c>
      <c r="CQ136" s="23" t="str">
        <f t="shared" si="372"/>
        <v/>
      </c>
      <c r="CR136" s="23" t="str">
        <f t="shared" si="373"/>
        <v/>
      </c>
      <c r="CS136" s="23" t="str">
        <f t="shared" si="374"/>
        <v/>
      </c>
      <c r="CT136" s="23" t="str">
        <f t="shared" si="375"/>
        <v/>
      </c>
      <c r="CU136" s="23" t="str">
        <f t="shared" si="376"/>
        <v/>
      </c>
      <c r="CV136" s="23" t="str">
        <f t="shared" si="377"/>
        <v/>
      </c>
      <c r="CW136" s="23" t="str">
        <f t="shared" si="378"/>
        <v/>
      </c>
      <c r="CX136" s="23" t="str">
        <f t="shared" si="379"/>
        <v/>
      </c>
      <c r="CY136" s="23" t="str">
        <f t="shared" si="380"/>
        <v/>
      </c>
      <c r="CZ136" s="23" t="str">
        <f t="shared" si="381"/>
        <v/>
      </c>
      <c r="DA136" s="23" t="str">
        <f t="shared" si="382"/>
        <v/>
      </c>
      <c r="DB136" s="23" t="str">
        <f t="shared" si="383"/>
        <v/>
      </c>
      <c r="DC136" s="23" t="e">
        <f t="shared" si="384"/>
        <v>#N/A</v>
      </c>
      <c r="DD136" s="23" t="str">
        <f t="shared" si="385"/>
        <v>00</v>
      </c>
      <c r="DE136" s="23" t="str">
        <f t="shared" si="386"/>
        <v>A</v>
      </c>
      <c r="DF136" s="23" t="e">
        <f t="shared" si="387"/>
        <v>#N/A</v>
      </c>
      <c r="DG136" s="23" t="str">
        <f t="shared" si="388"/>
        <v/>
      </c>
      <c r="DH136" s="23" t="str">
        <f t="shared" si="389"/>
        <v/>
      </c>
      <c r="DI136" s="23" t="str">
        <f t="shared" si="390"/>
        <v/>
      </c>
      <c r="DJ136" s="23" t="str">
        <f t="shared" si="391"/>
        <v/>
      </c>
      <c r="DK136" s="23" t="str">
        <f t="shared" si="392"/>
        <v>XXX</v>
      </c>
      <c r="DL136" s="23" t="str">
        <f t="shared" si="393"/>
        <v>XXX</v>
      </c>
      <c r="DM136" s="23" t="str">
        <f t="shared" si="394"/>
        <v>X</v>
      </c>
      <c r="DN136" s="23" t="str">
        <f t="shared" si="395"/>
        <v>X</v>
      </c>
      <c r="DO136" s="23" t="str">
        <f t="shared" si="396"/>
        <v>X</v>
      </c>
      <c r="DP136" s="23" t="str">
        <f t="shared" si="397"/>
        <v>X</v>
      </c>
      <c r="DQ136" s="23" t="str">
        <f t="shared" si="398"/>
        <v>X</v>
      </c>
      <c r="DR136" s="23" t="str">
        <f t="shared" si="399"/>
        <v>X</v>
      </c>
      <c r="DS136" s="23" t="str">
        <f t="shared" si="400"/>
        <v>0</v>
      </c>
      <c r="DT136" s="23" t="str">
        <f t="shared" si="401"/>
        <v>0</v>
      </c>
      <c r="DU136" s="23" t="str">
        <f t="shared" si="402"/>
        <v>A</v>
      </c>
      <c r="DV136" s="23" t="e">
        <f t="shared" si="403"/>
        <v>#N/A</v>
      </c>
      <c r="DW136" s="23" t="e">
        <f t="shared" si="404"/>
        <v>#N/A</v>
      </c>
      <c r="DX136" s="23" t="e">
        <f t="shared" si="405"/>
        <v>#N/A</v>
      </c>
      <c r="DY136" s="23" t="e">
        <f t="shared" si="406"/>
        <v>#N/A</v>
      </c>
      <c r="DZ136" s="23" t="e">
        <f t="shared" si="407"/>
        <v>#N/A</v>
      </c>
      <c r="EA136" s="23" t="e">
        <f t="shared" si="408"/>
        <v>#N/A</v>
      </c>
      <c r="EB136" s="23">
        <f t="shared" si="409"/>
        <v>25</v>
      </c>
      <c r="EC136" s="23">
        <f t="shared" si="410"/>
        <v>23</v>
      </c>
      <c r="ED136" s="23">
        <f t="shared" si="411"/>
        <v>25</v>
      </c>
      <c r="EE136" s="23">
        <f t="shared" si="412"/>
        <v>23</v>
      </c>
      <c r="EF136" s="23">
        <f t="shared" si="413"/>
        <v>25</v>
      </c>
      <c r="EG136" s="23">
        <f t="shared" si="414"/>
        <v>23</v>
      </c>
      <c r="EH136" s="23">
        <f t="shared" si="415"/>
        <v>1</v>
      </c>
      <c r="EI136" s="23">
        <f t="shared" si="416"/>
        <v>0</v>
      </c>
      <c r="EJ136" s="23">
        <f t="shared" si="417"/>
        <v>1</v>
      </c>
      <c r="EK136" s="23" t="e">
        <f t="shared" si="418"/>
        <v>#N/A</v>
      </c>
      <c r="EL136" s="23" t="e">
        <f t="shared" si="419"/>
        <v>#N/A</v>
      </c>
      <c r="EM136" s="23" t="e">
        <f t="shared" si="420"/>
        <v>#N/A</v>
      </c>
      <c r="EN136" s="23" t="e">
        <f t="shared" si="421"/>
        <v>#N/A</v>
      </c>
      <c r="EO136" s="23" t="e">
        <f t="shared" si="422"/>
        <v>#N/A</v>
      </c>
      <c r="EP136" s="23" t="e">
        <f t="shared" si="423"/>
        <v>#N/A</v>
      </c>
      <c r="EQ136" s="23" t="e">
        <f t="shared" si="424"/>
        <v>#N/A</v>
      </c>
      <c r="ER136" s="23" t="e">
        <f t="shared" si="425"/>
        <v>#N/A</v>
      </c>
    </row>
    <row r="137" spans="1:148" x14ac:dyDescent="0.25">
      <c r="A137" s="25"/>
      <c r="B137" s="25"/>
      <c r="C137" s="25"/>
      <c r="D137"/>
      <c r="E137" s="25"/>
      <c r="F137" s="25"/>
      <c r="G137" s="22" t="e">
        <f t="shared" si="284"/>
        <v>#N/A</v>
      </c>
      <c r="H137" s="23">
        <f t="shared" si="285"/>
        <v>1900</v>
      </c>
      <c r="I137" s="23">
        <f t="shared" si="286"/>
        <v>1</v>
      </c>
      <c r="J137" s="23">
        <f t="shared" si="287"/>
        <v>0</v>
      </c>
      <c r="K137" s="23" t="str">
        <f t="shared" si="288"/>
        <v/>
      </c>
      <c r="L137" s="23" t="str">
        <f t="shared" si="289"/>
        <v/>
      </c>
      <c r="M137" s="23" t="str">
        <f t="shared" si="290"/>
        <v/>
      </c>
      <c r="N137" s="23" t="str">
        <f t="shared" si="291"/>
        <v/>
      </c>
      <c r="O137" s="23" t="str">
        <f t="shared" si="292"/>
        <v/>
      </c>
      <c r="P137" s="23" t="str">
        <f t="shared" si="293"/>
        <v/>
      </c>
      <c r="Q137" s="23" t="str">
        <f t="shared" si="294"/>
        <v/>
      </c>
      <c r="R137" s="23" t="str">
        <f t="shared" si="295"/>
        <v/>
      </c>
      <c r="S137" s="23" t="str">
        <f t="shared" si="296"/>
        <v/>
      </c>
      <c r="T137" s="23" t="str">
        <f t="shared" si="297"/>
        <v/>
      </c>
      <c r="U137" s="23" t="str">
        <f t="shared" si="298"/>
        <v/>
      </c>
      <c r="V137" s="23" t="str">
        <f t="shared" si="299"/>
        <v/>
      </c>
      <c r="W137" s="23" t="str">
        <f t="shared" si="300"/>
        <v/>
      </c>
      <c r="X137" s="23" t="str">
        <f t="shared" si="301"/>
        <v/>
      </c>
      <c r="Y137" s="23" t="str">
        <f t="shared" si="302"/>
        <v/>
      </c>
      <c r="Z137" s="23" t="str">
        <f t="shared" si="303"/>
        <v/>
      </c>
      <c r="AA137" s="23" t="str">
        <f t="shared" si="304"/>
        <v/>
      </c>
      <c r="AB137" s="23" t="str">
        <f t="shared" si="305"/>
        <v/>
      </c>
      <c r="AC137" s="23" t="str">
        <f t="shared" si="306"/>
        <v/>
      </c>
      <c r="AD137" s="23" t="str">
        <f t="shared" si="307"/>
        <v/>
      </c>
      <c r="AE137" s="23" t="str">
        <f t="shared" si="308"/>
        <v/>
      </c>
      <c r="AF137" s="23" t="str">
        <f t="shared" si="309"/>
        <v/>
      </c>
      <c r="AG137" s="23" t="str">
        <f t="shared" si="310"/>
        <v/>
      </c>
      <c r="AH137" s="23" t="str">
        <f t="shared" si="311"/>
        <v/>
      </c>
      <c r="AI137" s="23" t="str">
        <f t="shared" si="312"/>
        <v/>
      </c>
      <c r="AJ137" s="23" t="str">
        <f t="shared" si="313"/>
        <v/>
      </c>
      <c r="AK137" s="23" t="str">
        <f t="shared" si="314"/>
        <v/>
      </c>
      <c r="AL137" s="23" t="str">
        <f t="shared" si="315"/>
        <v/>
      </c>
      <c r="AM137" s="23" t="str">
        <f t="shared" si="316"/>
        <v/>
      </c>
      <c r="AN137" s="23" t="str">
        <f t="shared" si="317"/>
        <v/>
      </c>
      <c r="AO137" s="23" t="str">
        <f t="shared" si="318"/>
        <v/>
      </c>
      <c r="AP137" s="23" t="str">
        <f t="shared" si="319"/>
        <v/>
      </c>
      <c r="AQ137" s="23" t="str">
        <f t="shared" si="320"/>
        <v/>
      </c>
      <c r="AR137" s="23" t="str">
        <f t="shared" si="321"/>
        <v/>
      </c>
      <c r="AS137" s="23" t="str">
        <f t="shared" si="322"/>
        <v/>
      </c>
      <c r="AT137" s="23" t="str">
        <f t="shared" si="323"/>
        <v/>
      </c>
      <c r="AU137" s="23" t="str">
        <f t="shared" si="324"/>
        <v/>
      </c>
      <c r="AV137" s="23" t="str">
        <f t="shared" si="325"/>
        <v/>
      </c>
      <c r="AW137" s="23" t="str">
        <f t="shared" si="326"/>
        <v/>
      </c>
      <c r="AX137" s="23" t="str">
        <f t="shared" si="327"/>
        <v/>
      </c>
      <c r="AY137" s="23" t="str">
        <f t="shared" si="328"/>
        <v/>
      </c>
      <c r="AZ137" s="23" t="str">
        <f t="shared" si="329"/>
        <v/>
      </c>
      <c r="BA137" s="23" t="str">
        <f t="shared" si="330"/>
        <v/>
      </c>
      <c r="BB137" s="23" t="str">
        <f t="shared" si="331"/>
        <v/>
      </c>
      <c r="BC137" s="23" t="str">
        <f t="shared" si="332"/>
        <v/>
      </c>
      <c r="BD137" s="23" t="str">
        <f t="shared" si="333"/>
        <v/>
      </c>
      <c r="BE137" s="23" t="str">
        <f t="shared" si="334"/>
        <v/>
      </c>
      <c r="BF137" s="23" t="str">
        <f t="shared" si="335"/>
        <v/>
      </c>
      <c r="BG137" s="23" t="str">
        <f t="shared" si="336"/>
        <v/>
      </c>
      <c r="BH137" s="23" t="str">
        <f t="shared" si="337"/>
        <v/>
      </c>
      <c r="BI137" s="23" t="str">
        <f t="shared" si="338"/>
        <v/>
      </c>
      <c r="BJ137" s="23" t="str">
        <f t="shared" si="339"/>
        <v/>
      </c>
      <c r="BK137" s="23" t="str">
        <f t="shared" si="340"/>
        <v/>
      </c>
      <c r="BL137" s="23" t="str">
        <f t="shared" si="341"/>
        <v/>
      </c>
      <c r="BM137" s="23" t="str">
        <f t="shared" si="342"/>
        <v/>
      </c>
      <c r="BN137" s="23" t="str">
        <f t="shared" si="343"/>
        <v/>
      </c>
      <c r="BO137" s="23" t="str">
        <f t="shared" si="344"/>
        <v/>
      </c>
      <c r="BP137" s="23" t="str">
        <f t="shared" si="345"/>
        <v/>
      </c>
      <c r="BQ137" s="23" t="str">
        <f t="shared" si="346"/>
        <v/>
      </c>
      <c r="BR137" s="23" t="str">
        <f t="shared" si="347"/>
        <v/>
      </c>
      <c r="BS137" s="23" t="str">
        <f t="shared" si="348"/>
        <v/>
      </c>
      <c r="BT137" s="23" t="str">
        <f t="shared" si="349"/>
        <v/>
      </c>
      <c r="BU137" s="23" t="str">
        <f t="shared" si="350"/>
        <v/>
      </c>
      <c r="BV137" s="23" t="str">
        <f t="shared" si="351"/>
        <v/>
      </c>
      <c r="BW137" s="23" t="str">
        <f t="shared" si="352"/>
        <v/>
      </c>
      <c r="BX137" s="23" t="str">
        <f t="shared" si="353"/>
        <v/>
      </c>
      <c r="BY137" s="23" t="str">
        <f t="shared" si="354"/>
        <v/>
      </c>
      <c r="BZ137" s="23" t="str">
        <f t="shared" si="355"/>
        <v/>
      </c>
      <c r="CA137" s="23" t="str">
        <f t="shared" si="356"/>
        <v/>
      </c>
      <c r="CB137" s="23" t="str">
        <f t="shared" si="357"/>
        <v/>
      </c>
      <c r="CC137" s="23" t="str">
        <f t="shared" si="358"/>
        <v/>
      </c>
      <c r="CD137" s="23" t="str">
        <f t="shared" si="359"/>
        <v/>
      </c>
      <c r="CE137" s="23" t="str">
        <f t="shared" si="360"/>
        <v/>
      </c>
      <c r="CF137" s="23" t="str">
        <f t="shared" si="361"/>
        <v/>
      </c>
      <c r="CG137" s="23" t="str">
        <f t="shared" si="362"/>
        <v/>
      </c>
      <c r="CH137" s="23" t="str">
        <f t="shared" si="363"/>
        <v/>
      </c>
      <c r="CI137" s="23" t="str">
        <f t="shared" si="364"/>
        <v/>
      </c>
      <c r="CJ137" s="23" t="str">
        <f t="shared" si="365"/>
        <v/>
      </c>
      <c r="CK137" s="23" t="str">
        <f t="shared" si="366"/>
        <v/>
      </c>
      <c r="CL137" s="23" t="str">
        <f t="shared" si="367"/>
        <v/>
      </c>
      <c r="CM137" s="23" t="str">
        <f t="shared" si="368"/>
        <v/>
      </c>
      <c r="CN137" s="23" t="str">
        <f t="shared" si="369"/>
        <v/>
      </c>
      <c r="CO137" s="23" t="str">
        <f t="shared" si="370"/>
        <v/>
      </c>
      <c r="CP137" s="23" t="str">
        <f t="shared" si="371"/>
        <v/>
      </c>
      <c r="CQ137" s="23" t="str">
        <f t="shared" si="372"/>
        <v/>
      </c>
      <c r="CR137" s="23" t="str">
        <f t="shared" si="373"/>
        <v/>
      </c>
      <c r="CS137" s="23" t="str">
        <f t="shared" si="374"/>
        <v/>
      </c>
      <c r="CT137" s="23" t="str">
        <f t="shared" si="375"/>
        <v/>
      </c>
      <c r="CU137" s="23" t="str">
        <f t="shared" si="376"/>
        <v/>
      </c>
      <c r="CV137" s="23" t="str">
        <f t="shared" si="377"/>
        <v/>
      </c>
      <c r="CW137" s="23" t="str">
        <f t="shared" si="378"/>
        <v/>
      </c>
      <c r="CX137" s="23" t="str">
        <f t="shared" si="379"/>
        <v/>
      </c>
      <c r="CY137" s="23" t="str">
        <f t="shared" si="380"/>
        <v/>
      </c>
      <c r="CZ137" s="23" t="str">
        <f t="shared" si="381"/>
        <v/>
      </c>
      <c r="DA137" s="23" t="str">
        <f t="shared" si="382"/>
        <v/>
      </c>
      <c r="DB137" s="23" t="str">
        <f t="shared" si="383"/>
        <v/>
      </c>
      <c r="DC137" s="23" t="e">
        <f t="shared" si="384"/>
        <v>#N/A</v>
      </c>
      <c r="DD137" s="23" t="str">
        <f t="shared" si="385"/>
        <v>00</v>
      </c>
      <c r="DE137" s="23" t="str">
        <f t="shared" si="386"/>
        <v>A</v>
      </c>
      <c r="DF137" s="23" t="e">
        <f t="shared" si="387"/>
        <v>#N/A</v>
      </c>
      <c r="DG137" s="23" t="str">
        <f t="shared" si="388"/>
        <v/>
      </c>
      <c r="DH137" s="23" t="str">
        <f t="shared" si="389"/>
        <v/>
      </c>
      <c r="DI137" s="23" t="str">
        <f t="shared" si="390"/>
        <v/>
      </c>
      <c r="DJ137" s="23" t="str">
        <f t="shared" si="391"/>
        <v/>
      </c>
      <c r="DK137" s="23" t="str">
        <f t="shared" si="392"/>
        <v>XXX</v>
      </c>
      <c r="DL137" s="23" t="str">
        <f t="shared" si="393"/>
        <v>XXX</v>
      </c>
      <c r="DM137" s="23" t="str">
        <f t="shared" si="394"/>
        <v>X</v>
      </c>
      <c r="DN137" s="23" t="str">
        <f t="shared" si="395"/>
        <v>X</v>
      </c>
      <c r="DO137" s="23" t="str">
        <f t="shared" si="396"/>
        <v>X</v>
      </c>
      <c r="DP137" s="23" t="str">
        <f t="shared" si="397"/>
        <v>X</v>
      </c>
      <c r="DQ137" s="23" t="str">
        <f t="shared" si="398"/>
        <v>X</v>
      </c>
      <c r="DR137" s="23" t="str">
        <f t="shared" si="399"/>
        <v>X</v>
      </c>
      <c r="DS137" s="23" t="str">
        <f t="shared" si="400"/>
        <v>0</v>
      </c>
      <c r="DT137" s="23" t="str">
        <f t="shared" si="401"/>
        <v>0</v>
      </c>
      <c r="DU137" s="23" t="str">
        <f t="shared" si="402"/>
        <v>A</v>
      </c>
      <c r="DV137" s="23" t="e">
        <f t="shared" si="403"/>
        <v>#N/A</v>
      </c>
      <c r="DW137" s="23" t="e">
        <f t="shared" si="404"/>
        <v>#N/A</v>
      </c>
      <c r="DX137" s="23" t="e">
        <f t="shared" si="405"/>
        <v>#N/A</v>
      </c>
      <c r="DY137" s="23" t="e">
        <f t="shared" si="406"/>
        <v>#N/A</v>
      </c>
      <c r="DZ137" s="23" t="e">
        <f t="shared" si="407"/>
        <v>#N/A</v>
      </c>
      <c r="EA137" s="23" t="e">
        <f t="shared" si="408"/>
        <v>#N/A</v>
      </c>
      <c r="EB137" s="23">
        <f t="shared" si="409"/>
        <v>25</v>
      </c>
      <c r="EC137" s="23">
        <f t="shared" si="410"/>
        <v>23</v>
      </c>
      <c r="ED137" s="23">
        <f t="shared" si="411"/>
        <v>25</v>
      </c>
      <c r="EE137" s="23">
        <f t="shared" si="412"/>
        <v>23</v>
      </c>
      <c r="EF137" s="23">
        <f t="shared" si="413"/>
        <v>25</v>
      </c>
      <c r="EG137" s="23">
        <f t="shared" si="414"/>
        <v>23</v>
      </c>
      <c r="EH137" s="23">
        <f t="shared" si="415"/>
        <v>1</v>
      </c>
      <c r="EI137" s="23">
        <f t="shared" si="416"/>
        <v>0</v>
      </c>
      <c r="EJ137" s="23">
        <f t="shared" si="417"/>
        <v>1</v>
      </c>
      <c r="EK137" s="23" t="e">
        <f t="shared" si="418"/>
        <v>#N/A</v>
      </c>
      <c r="EL137" s="23" t="e">
        <f t="shared" si="419"/>
        <v>#N/A</v>
      </c>
      <c r="EM137" s="23" t="e">
        <f t="shared" si="420"/>
        <v>#N/A</v>
      </c>
      <c r="EN137" s="23" t="e">
        <f t="shared" si="421"/>
        <v>#N/A</v>
      </c>
      <c r="EO137" s="23" t="e">
        <f t="shared" si="422"/>
        <v>#N/A</v>
      </c>
      <c r="EP137" s="23" t="e">
        <f t="shared" si="423"/>
        <v>#N/A</v>
      </c>
      <c r="EQ137" s="23" t="e">
        <f t="shared" si="424"/>
        <v>#N/A</v>
      </c>
      <c r="ER137" s="23" t="e">
        <f t="shared" si="425"/>
        <v>#N/A</v>
      </c>
    </row>
    <row r="138" spans="1:148" x14ac:dyDescent="0.25">
      <c r="A138" s="25"/>
      <c r="B138" s="25"/>
      <c r="C138" s="25"/>
      <c r="D138"/>
      <c r="E138" s="25"/>
      <c r="F138" s="25"/>
      <c r="G138" s="22" t="e">
        <f t="shared" si="284"/>
        <v>#N/A</v>
      </c>
      <c r="H138" s="23">
        <f t="shared" si="285"/>
        <v>1900</v>
      </c>
      <c r="I138" s="23">
        <f t="shared" si="286"/>
        <v>1</v>
      </c>
      <c r="J138" s="23">
        <f t="shared" si="287"/>
        <v>0</v>
      </c>
      <c r="K138" s="23" t="str">
        <f t="shared" si="288"/>
        <v/>
      </c>
      <c r="L138" s="23" t="str">
        <f t="shared" si="289"/>
        <v/>
      </c>
      <c r="M138" s="23" t="str">
        <f t="shared" si="290"/>
        <v/>
      </c>
      <c r="N138" s="23" t="str">
        <f t="shared" si="291"/>
        <v/>
      </c>
      <c r="O138" s="23" t="str">
        <f t="shared" si="292"/>
        <v/>
      </c>
      <c r="P138" s="23" t="str">
        <f t="shared" si="293"/>
        <v/>
      </c>
      <c r="Q138" s="23" t="str">
        <f t="shared" si="294"/>
        <v/>
      </c>
      <c r="R138" s="23" t="str">
        <f t="shared" si="295"/>
        <v/>
      </c>
      <c r="S138" s="23" t="str">
        <f t="shared" si="296"/>
        <v/>
      </c>
      <c r="T138" s="23" t="str">
        <f t="shared" si="297"/>
        <v/>
      </c>
      <c r="U138" s="23" t="str">
        <f t="shared" si="298"/>
        <v/>
      </c>
      <c r="V138" s="23" t="str">
        <f t="shared" si="299"/>
        <v/>
      </c>
      <c r="W138" s="23" t="str">
        <f t="shared" si="300"/>
        <v/>
      </c>
      <c r="X138" s="23" t="str">
        <f t="shared" si="301"/>
        <v/>
      </c>
      <c r="Y138" s="23" t="str">
        <f t="shared" si="302"/>
        <v/>
      </c>
      <c r="Z138" s="23" t="str">
        <f t="shared" si="303"/>
        <v/>
      </c>
      <c r="AA138" s="23" t="str">
        <f t="shared" si="304"/>
        <v/>
      </c>
      <c r="AB138" s="23" t="str">
        <f t="shared" si="305"/>
        <v/>
      </c>
      <c r="AC138" s="23" t="str">
        <f t="shared" si="306"/>
        <v/>
      </c>
      <c r="AD138" s="23" t="str">
        <f t="shared" si="307"/>
        <v/>
      </c>
      <c r="AE138" s="23" t="str">
        <f t="shared" si="308"/>
        <v/>
      </c>
      <c r="AF138" s="23" t="str">
        <f t="shared" si="309"/>
        <v/>
      </c>
      <c r="AG138" s="23" t="str">
        <f t="shared" si="310"/>
        <v/>
      </c>
      <c r="AH138" s="23" t="str">
        <f t="shared" si="311"/>
        <v/>
      </c>
      <c r="AI138" s="23" t="str">
        <f t="shared" si="312"/>
        <v/>
      </c>
      <c r="AJ138" s="23" t="str">
        <f t="shared" si="313"/>
        <v/>
      </c>
      <c r="AK138" s="23" t="str">
        <f t="shared" si="314"/>
        <v/>
      </c>
      <c r="AL138" s="23" t="str">
        <f t="shared" si="315"/>
        <v/>
      </c>
      <c r="AM138" s="23" t="str">
        <f t="shared" si="316"/>
        <v/>
      </c>
      <c r="AN138" s="23" t="str">
        <f t="shared" si="317"/>
        <v/>
      </c>
      <c r="AO138" s="23" t="str">
        <f t="shared" si="318"/>
        <v/>
      </c>
      <c r="AP138" s="23" t="str">
        <f t="shared" si="319"/>
        <v/>
      </c>
      <c r="AQ138" s="23" t="str">
        <f t="shared" si="320"/>
        <v/>
      </c>
      <c r="AR138" s="23" t="str">
        <f t="shared" si="321"/>
        <v/>
      </c>
      <c r="AS138" s="23" t="str">
        <f t="shared" si="322"/>
        <v/>
      </c>
      <c r="AT138" s="23" t="str">
        <f t="shared" si="323"/>
        <v/>
      </c>
      <c r="AU138" s="23" t="str">
        <f t="shared" si="324"/>
        <v/>
      </c>
      <c r="AV138" s="23" t="str">
        <f t="shared" si="325"/>
        <v/>
      </c>
      <c r="AW138" s="23" t="str">
        <f t="shared" si="326"/>
        <v/>
      </c>
      <c r="AX138" s="23" t="str">
        <f t="shared" si="327"/>
        <v/>
      </c>
      <c r="AY138" s="23" t="str">
        <f t="shared" si="328"/>
        <v/>
      </c>
      <c r="AZ138" s="23" t="str">
        <f t="shared" si="329"/>
        <v/>
      </c>
      <c r="BA138" s="23" t="str">
        <f t="shared" si="330"/>
        <v/>
      </c>
      <c r="BB138" s="23" t="str">
        <f t="shared" si="331"/>
        <v/>
      </c>
      <c r="BC138" s="23" t="str">
        <f t="shared" si="332"/>
        <v/>
      </c>
      <c r="BD138" s="23" t="str">
        <f t="shared" si="333"/>
        <v/>
      </c>
      <c r="BE138" s="23" t="str">
        <f t="shared" si="334"/>
        <v/>
      </c>
      <c r="BF138" s="23" t="str">
        <f t="shared" si="335"/>
        <v/>
      </c>
      <c r="BG138" s="23" t="str">
        <f t="shared" si="336"/>
        <v/>
      </c>
      <c r="BH138" s="23" t="str">
        <f t="shared" si="337"/>
        <v/>
      </c>
      <c r="BI138" s="23" t="str">
        <f t="shared" si="338"/>
        <v/>
      </c>
      <c r="BJ138" s="23" t="str">
        <f t="shared" si="339"/>
        <v/>
      </c>
      <c r="BK138" s="23" t="str">
        <f t="shared" si="340"/>
        <v/>
      </c>
      <c r="BL138" s="23" t="str">
        <f t="shared" si="341"/>
        <v/>
      </c>
      <c r="BM138" s="23" t="str">
        <f t="shared" si="342"/>
        <v/>
      </c>
      <c r="BN138" s="23" t="str">
        <f t="shared" si="343"/>
        <v/>
      </c>
      <c r="BO138" s="23" t="str">
        <f t="shared" si="344"/>
        <v/>
      </c>
      <c r="BP138" s="23" t="str">
        <f t="shared" si="345"/>
        <v/>
      </c>
      <c r="BQ138" s="23" t="str">
        <f t="shared" si="346"/>
        <v/>
      </c>
      <c r="BR138" s="23" t="str">
        <f t="shared" si="347"/>
        <v/>
      </c>
      <c r="BS138" s="23" t="str">
        <f t="shared" si="348"/>
        <v/>
      </c>
      <c r="BT138" s="23" t="str">
        <f t="shared" si="349"/>
        <v/>
      </c>
      <c r="BU138" s="23" t="str">
        <f t="shared" si="350"/>
        <v/>
      </c>
      <c r="BV138" s="23" t="str">
        <f t="shared" si="351"/>
        <v/>
      </c>
      <c r="BW138" s="23" t="str">
        <f t="shared" si="352"/>
        <v/>
      </c>
      <c r="BX138" s="23" t="str">
        <f t="shared" si="353"/>
        <v/>
      </c>
      <c r="BY138" s="23" t="str">
        <f t="shared" si="354"/>
        <v/>
      </c>
      <c r="BZ138" s="23" t="str">
        <f t="shared" si="355"/>
        <v/>
      </c>
      <c r="CA138" s="23" t="str">
        <f t="shared" si="356"/>
        <v/>
      </c>
      <c r="CB138" s="23" t="str">
        <f t="shared" si="357"/>
        <v/>
      </c>
      <c r="CC138" s="23" t="str">
        <f t="shared" si="358"/>
        <v/>
      </c>
      <c r="CD138" s="23" t="str">
        <f t="shared" si="359"/>
        <v/>
      </c>
      <c r="CE138" s="23" t="str">
        <f t="shared" si="360"/>
        <v/>
      </c>
      <c r="CF138" s="23" t="str">
        <f t="shared" si="361"/>
        <v/>
      </c>
      <c r="CG138" s="23" t="str">
        <f t="shared" si="362"/>
        <v/>
      </c>
      <c r="CH138" s="23" t="str">
        <f t="shared" si="363"/>
        <v/>
      </c>
      <c r="CI138" s="23" t="str">
        <f t="shared" si="364"/>
        <v/>
      </c>
      <c r="CJ138" s="23" t="str">
        <f t="shared" si="365"/>
        <v/>
      </c>
      <c r="CK138" s="23" t="str">
        <f t="shared" si="366"/>
        <v/>
      </c>
      <c r="CL138" s="23" t="str">
        <f t="shared" si="367"/>
        <v/>
      </c>
      <c r="CM138" s="23" t="str">
        <f t="shared" si="368"/>
        <v/>
      </c>
      <c r="CN138" s="23" t="str">
        <f t="shared" si="369"/>
        <v/>
      </c>
      <c r="CO138" s="23" t="str">
        <f t="shared" si="370"/>
        <v/>
      </c>
      <c r="CP138" s="23" t="str">
        <f t="shared" si="371"/>
        <v/>
      </c>
      <c r="CQ138" s="23" t="str">
        <f t="shared" si="372"/>
        <v/>
      </c>
      <c r="CR138" s="23" t="str">
        <f t="shared" si="373"/>
        <v/>
      </c>
      <c r="CS138" s="23" t="str">
        <f t="shared" si="374"/>
        <v/>
      </c>
      <c r="CT138" s="23" t="str">
        <f t="shared" si="375"/>
        <v/>
      </c>
      <c r="CU138" s="23" t="str">
        <f t="shared" si="376"/>
        <v/>
      </c>
      <c r="CV138" s="23" t="str">
        <f t="shared" si="377"/>
        <v/>
      </c>
      <c r="CW138" s="23" t="str">
        <f t="shared" si="378"/>
        <v/>
      </c>
      <c r="CX138" s="23" t="str">
        <f t="shared" si="379"/>
        <v/>
      </c>
      <c r="CY138" s="23" t="str">
        <f t="shared" si="380"/>
        <v/>
      </c>
      <c r="CZ138" s="23" t="str">
        <f t="shared" si="381"/>
        <v/>
      </c>
      <c r="DA138" s="23" t="str">
        <f t="shared" si="382"/>
        <v/>
      </c>
      <c r="DB138" s="23" t="str">
        <f t="shared" si="383"/>
        <v/>
      </c>
      <c r="DC138" s="23" t="e">
        <f t="shared" si="384"/>
        <v>#N/A</v>
      </c>
      <c r="DD138" s="23" t="str">
        <f t="shared" si="385"/>
        <v>00</v>
      </c>
      <c r="DE138" s="23" t="str">
        <f t="shared" si="386"/>
        <v>A</v>
      </c>
      <c r="DF138" s="23" t="e">
        <f t="shared" si="387"/>
        <v>#N/A</v>
      </c>
      <c r="DG138" s="23" t="str">
        <f t="shared" si="388"/>
        <v/>
      </c>
      <c r="DH138" s="23" t="str">
        <f t="shared" si="389"/>
        <v/>
      </c>
      <c r="DI138" s="23" t="str">
        <f t="shared" si="390"/>
        <v/>
      </c>
      <c r="DJ138" s="23" t="str">
        <f t="shared" si="391"/>
        <v/>
      </c>
      <c r="DK138" s="23" t="str">
        <f t="shared" si="392"/>
        <v>XXX</v>
      </c>
      <c r="DL138" s="23" t="str">
        <f t="shared" si="393"/>
        <v>XXX</v>
      </c>
      <c r="DM138" s="23" t="str">
        <f t="shared" si="394"/>
        <v>X</v>
      </c>
      <c r="DN138" s="23" t="str">
        <f t="shared" si="395"/>
        <v>X</v>
      </c>
      <c r="DO138" s="23" t="str">
        <f t="shared" si="396"/>
        <v>X</v>
      </c>
      <c r="DP138" s="23" t="str">
        <f t="shared" si="397"/>
        <v>X</v>
      </c>
      <c r="DQ138" s="23" t="str">
        <f t="shared" si="398"/>
        <v>X</v>
      </c>
      <c r="DR138" s="23" t="str">
        <f t="shared" si="399"/>
        <v>X</v>
      </c>
      <c r="DS138" s="23" t="str">
        <f t="shared" si="400"/>
        <v>0</v>
      </c>
      <c r="DT138" s="23" t="str">
        <f t="shared" si="401"/>
        <v>0</v>
      </c>
      <c r="DU138" s="23" t="str">
        <f t="shared" si="402"/>
        <v>A</v>
      </c>
      <c r="DV138" s="23" t="e">
        <f t="shared" si="403"/>
        <v>#N/A</v>
      </c>
      <c r="DW138" s="23" t="e">
        <f t="shared" si="404"/>
        <v>#N/A</v>
      </c>
      <c r="DX138" s="23" t="e">
        <f t="shared" si="405"/>
        <v>#N/A</v>
      </c>
      <c r="DY138" s="23" t="e">
        <f t="shared" si="406"/>
        <v>#N/A</v>
      </c>
      <c r="DZ138" s="23" t="e">
        <f t="shared" si="407"/>
        <v>#N/A</v>
      </c>
      <c r="EA138" s="23" t="e">
        <f t="shared" si="408"/>
        <v>#N/A</v>
      </c>
      <c r="EB138" s="23">
        <f t="shared" si="409"/>
        <v>25</v>
      </c>
      <c r="EC138" s="23">
        <f t="shared" si="410"/>
        <v>23</v>
      </c>
      <c r="ED138" s="23">
        <f t="shared" si="411"/>
        <v>25</v>
      </c>
      <c r="EE138" s="23">
        <f t="shared" si="412"/>
        <v>23</v>
      </c>
      <c r="EF138" s="23">
        <f t="shared" si="413"/>
        <v>25</v>
      </c>
      <c r="EG138" s="23">
        <f t="shared" si="414"/>
        <v>23</v>
      </c>
      <c r="EH138" s="23">
        <f t="shared" si="415"/>
        <v>1</v>
      </c>
      <c r="EI138" s="23">
        <f t="shared" si="416"/>
        <v>0</v>
      </c>
      <c r="EJ138" s="23">
        <f t="shared" si="417"/>
        <v>1</v>
      </c>
      <c r="EK138" s="23" t="e">
        <f t="shared" si="418"/>
        <v>#N/A</v>
      </c>
      <c r="EL138" s="23" t="e">
        <f t="shared" si="419"/>
        <v>#N/A</v>
      </c>
      <c r="EM138" s="23" t="e">
        <f t="shared" si="420"/>
        <v>#N/A</v>
      </c>
      <c r="EN138" s="23" t="e">
        <f t="shared" si="421"/>
        <v>#N/A</v>
      </c>
      <c r="EO138" s="23" t="e">
        <f t="shared" si="422"/>
        <v>#N/A</v>
      </c>
      <c r="EP138" s="23" t="e">
        <f t="shared" si="423"/>
        <v>#N/A</v>
      </c>
      <c r="EQ138" s="23" t="e">
        <f t="shared" si="424"/>
        <v>#N/A</v>
      </c>
      <c r="ER138" s="23" t="e">
        <f t="shared" si="425"/>
        <v>#N/A</v>
      </c>
    </row>
    <row r="139" spans="1:148" x14ac:dyDescent="0.25">
      <c r="A139" s="25"/>
      <c r="B139" s="25"/>
      <c r="C139" s="25"/>
      <c r="D139"/>
      <c r="E139" s="25"/>
      <c r="F139" s="25"/>
      <c r="G139" s="22" t="e">
        <f t="shared" si="284"/>
        <v>#N/A</v>
      </c>
      <c r="H139" s="23">
        <f t="shared" si="285"/>
        <v>1900</v>
      </c>
      <c r="I139" s="23">
        <f t="shared" si="286"/>
        <v>1</v>
      </c>
      <c r="J139" s="23">
        <f t="shared" si="287"/>
        <v>0</v>
      </c>
      <c r="K139" s="23" t="str">
        <f t="shared" si="288"/>
        <v/>
      </c>
      <c r="L139" s="23" t="str">
        <f t="shared" si="289"/>
        <v/>
      </c>
      <c r="M139" s="23" t="str">
        <f t="shared" si="290"/>
        <v/>
      </c>
      <c r="N139" s="23" t="str">
        <f t="shared" si="291"/>
        <v/>
      </c>
      <c r="O139" s="23" t="str">
        <f t="shared" si="292"/>
        <v/>
      </c>
      <c r="P139" s="23" t="str">
        <f t="shared" si="293"/>
        <v/>
      </c>
      <c r="Q139" s="23" t="str">
        <f t="shared" si="294"/>
        <v/>
      </c>
      <c r="R139" s="23" t="str">
        <f t="shared" si="295"/>
        <v/>
      </c>
      <c r="S139" s="23" t="str">
        <f t="shared" si="296"/>
        <v/>
      </c>
      <c r="T139" s="23" t="str">
        <f t="shared" si="297"/>
        <v/>
      </c>
      <c r="U139" s="23" t="str">
        <f t="shared" si="298"/>
        <v/>
      </c>
      <c r="V139" s="23" t="str">
        <f t="shared" si="299"/>
        <v/>
      </c>
      <c r="W139" s="23" t="str">
        <f t="shared" si="300"/>
        <v/>
      </c>
      <c r="X139" s="23" t="str">
        <f t="shared" si="301"/>
        <v/>
      </c>
      <c r="Y139" s="23" t="str">
        <f t="shared" si="302"/>
        <v/>
      </c>
      <c r="Z139" s="23" t="str">
        <f t="shared" si="303"/>
        <v/>
      </c>
      <c r="AA139" s="23" t="str">
        <f t="shared" si="304"/>
        <v/>
      </c>
      <c r="AB139" s="23" t="str">
        <f t="shared" si="305"/>
        <v/>
      </c>
      <c r="AC139" s="23" t="str">
        <f t="shared" si="306"/>
        <v/>
      </c>
      <c r="AD139" s="23" t="str">
        <f t="shared" si="307"/>
        <v/>
      </c>
      <c r="AE139" s="23" t="str">
        <f t="shared" si="308"/>
        <v/>
      </c>
      <c r="AF139" s="23" t="str">
        <f t="shared" si="309"/>
        <v/>
      </c>
      <c r="AG139" s="23" t="str">
        <f t="shared" si="310"/>
        <v/>
      </c>
      <c r="AH139" s="23" t="str">
        <f t="shared" si="311"/>
        <v/>
      </c>
      <c r="AI139" s="23" t="str">
        <f t="shared" si="312"/>
        <v/>
      </c>
      <c r="AJ139" s="23" t="str">
        <f t="shared" si="313"/>
        <v/>
      </c>
      <c r="AK139" s="23" t="str">
        <f t="shared" si="314"/>
        <v/>
      </c>
      <c r="AL139" s="23" t="str">
        <f t="shared" si="315"/>
        <v/>
      </c>
      <c r="AM139" s="23" t="str">
        <f t="shared" si="316"/>
        <v/>
      </c>
      <c r="AN139" s="23" t="str">
        <f t="shared" si="317"/>
        <v/>
      </c>
      <c r="AO139" s="23" t="str">
        <f t="shared" si="318"/>
        <v/>
      </c>
      <c r="AP139" s="23" t="str">
        <f t="shared" si="319"/>
        <v/>
      </c>
      <c r="AQ139" s="23" t="str">
        <f t="shared" si="320"/>
        <v/>
      </c>
      <c r="AR139" s="23" t="str">
        <f t="shared" si="321"/>
        <v/>
      </c>
      <c r="AS139" s="23" t="str">
        <f t="shared" si="322"/>
        <v/>
      </c>
      <c r="AT139" s="23" t="str">
        <f t="shared" si="323"/>
        <v/>
      </c>
      <c r="AU139" s="23" t="str">
        <f t="shared" si="324"/>
        <v/>
      </c>
      <c r="AV139" s="23" t="str">
        <f t="shared" si="325"/>
        <v/>
      </c>
      <c r="AW139" s="23" t="str">
        <f t="shared" si="326"/>
        <v/>
      </c>
      <c r="AX139" s="23" t="str">
        <f t="shared" si="327"/>
        <v/>
      </c>
      <c r="AY139" s="23" t="str">
        <f t="shared" si="328"/>
        <v/>
      </c>
      <c r="AZ139" s="23" t="str">
        <f t="shared" si="329"/>
        <v/>
      </c>
      <c r="BA139" s="23" t="str">
        <f t="shared" si="330"/>
        <v/>
      </c>
      <c r="BB139" s="23" t="str">
        <f t="shared" si="331"/>
        <v/>
      </c>
      <c r="BC139" s="23" t="str">
        <f t="shared" si="332"/>
        <v/>
      </c>
      <c r="BD139" s="23" t="str">
        <f t="shared" si="333"/>
        <v/>
      </c>
      <c r="BE139" s="23" t="str">
        <f t="shared" si="334"/>
        <v/>
      </c>
      <c r="BF139" s="23" t="str">
        <f t="shared" si="335"/>
        <v/>
      </c>
      <c r="BG139" s="23" t="str">
        <f t="shared" si="336"/>
        <v/>
      </c>
      <c r="BH139" s="23" t="str">
        <f t="shared" si="337"/>
        <v/>
      </c>
      <c r="BI139" s="23" t="str">
        <f t="shared" si="338"/>
        <v/>
      </c>
      <c r="BJ139" s="23" t="str">
        <f t="shared" si="339"/>
        <v/>
      </c>
      <c r="BK139" s="23" t="str">
        <f t="shared" si="340"/>
        <v/>
      </c>
      <c r="BL139" s="23" t="str">
        <f t="shared" si="341"/>
        <v/>
      </c>
      <c r="BM139" s="23" t="str">
        <f t="shared" si="342"/>
        <v/>
      </c>
      <c r="BN139" s="23" t="str">
        <f t="shared" si="343"/>
        <v/>
      </c>
      <c r="BO139" s="23" t="str">
        <f t="shared" si="344"/>
        <v/>
      </c>
      <c r="BP139" s="23" t="str">
        <f t="shared" si="345"/>
        <v/>
      </c>
      <c r="BQ139" s="23" t="str">
        <f t="shared" si="346"/>
        <v/>
      </c>
      <c r="BR139" s="23" t="str">
        <f t="shared" si="347"/>
        <v/>
      </c>
      <c r="BS139" s="23" t="str">
        <f t="shared" si="348"/>
        <v/>
      </c>
      <c r="BT139" s="23" t="str">
        <f t="shared" si="349"/>
        <v/>
      </c>
      <c r="BU139" s="23" t="str">
        <f t="shared" si="350"/>
        <v/>
      </c>
      <c r="BV139" s="23" t="str">
        <f t="shared" si="351"/>
        <v/>
      </c>
      <c r="BW139" s="23" t="str">
        <f t="shared" si="352"/>
        <v/>
      </c>
      <c r="BX139" s="23" t="str">
        <f t="shared" si="353"/>
        <v/>
      </c>
      <c r="BY139" s="23" t="str">
        <f t="shared" si="354"/>
        <v/>
      </c>
      <c r="BZ139" s="23" t="str">
        <f t="shared" si="355"/>
        <v/>
      </c>
      <c r="CA139" s="23" t="str">
        <f t="shared" si="356"/>
        <v/>
      </c>
      <c r="CB139" s="23" t="str">
        <f t="shared" si="357"/>
        <v/>
      </c>
      <c r="CC139" s="23" t="str">
        <f t="shared" si="358"/>
        <v/>
      </c>
      <c r="CD139" s="23" t="str">
        <f t="shared" si="359"/>
        <v/>
      </c>
      <c r="CE139" s="23" t="str">
        <f t="shared" si="360"/>
        <v/>
      </c>
      <c r="CF139" s="23" t="str">
        <f t="shared" si="361"/>
        <v/>
      </c>
      <c r="CG139" s="23" t="str">
        <f t="shared" si="362"/>
        <v/>
      </c>
      <c r="CH139" s="23" t="str">
        <f t="shared" si="363"/>
        <v/>
      </c>
      <c r="CI139" s="23" t="str">
        <f t="shared" si="364"/>
        <v/>
      </c>
      <c r="CJ139" s="23" t="str">
        <f t="shared" si="365"/>
        <v/>
      </c>
      <c r="CK139" s="23" t="str">
        <f t="shared" si="366"/>
        <v/>
      </c>
      <c r="CL139" s="23" t="str">
        <f t="shared" si="367"/>
        <v/>
      </c>
      <c r="CM139" s="23" t="str">
        <f t="shared" si="368"/>
        <v/>
      </c>
      <c r="CN139" s="23" t="str">
        <f t="shared" si="369"/>
        <v/>
      </c>
      <c r="CO139" s="23" t="str">
        <f t="shared" si="370"/>
        <v/>
      </c>
      <c r="CP139" s="23" t="str">
        <f t="shared" si="371"/>
        <v/>
      </c>
      <c r="CQ139" s="23" t="str">
        <f t="shared" si="372"/>
        <v/>
      </c>
      <c r="CR139" s="23" t="str">
        <f t="shared" si="373"/>
        <v/>
      </c>
      <c r="CS139" s="23" t="str">
        <f t="shared" si="374"/>
        <v/>
      </c>
      <c r="CT139" s="23" t="str">
        <f t="shared" si="375"/>
        <v/>
      </c>
      <c r="CU139" s="23" t="str">
        <f t="shared" si="376"/>
        <v/>
      </c>
      <c r="CV139" s="23" t="str">
        <f t="shared" si="377"/>
        <v/>
      </c>
      <c r="CW139" s="23" t="str">
        <f t="shared" si="378"/>
        <v/>
      </c>
      <c r="CX139" s="23" t="str">
        <f t="shared" si="379"/>
        <v/>
      </c>
      <c r="CY139" s="23" t="str">
        <f t="shared" si="380"/>
        <v/>
      </c>
      <c r="CZ139" s="23" t="str">
        <f t="shared" si="381"/>
        <v/>
      </c>
      <c r="DA139" s="23" t="str">
        <f t="shared" si="382"/>
        <v/>
      </c>
      <c r="DB139" s="23" t="str">
        <f t="shared" si="383"/>
        <v/>
      </c>
      <c r="DC139" s="23" t="e">
        <f t="shared" si="384"/>
        <v>#N/A</v>
      </c>
      <c r="DD139" s="23" t="str">
        <f t="shared" si="385"/>
        <v>00</v>
      </c>
      <c r="DE139" s="23" t="str">
        <f t="shared" si="386"/>
        <v>A</v>
      </c>
      <c r="DF139" s="23" t="e">
        <f t="shared" si="387"/>
        <v>#N/A</v>
      </c>
      <c r="DG139" s="23" t="str">
        <f t="shared" si="388"/>
        <v/>
      </c>
      <c r="DH139" s="23" t="str">
        <f t="shared" si="389"/>
        <v/>
      </c>
      <c r="DI139" s="23" t="str">
        <f t="shared" si="390"/>
        <v/>
      </c>
      <c r="DJ139" s="23" t="str">
        <f t="shared" si="391"/>
        <v/>
      </c>
      <c r="DK139" s="23" t="str">
        <f t="shared" si="392"/>
        <v>XXX</v>
      </c>
      <c r="DL139" s="23" t="str">
        <f t="shared" si="393"/>
        <v>XXX</v>
      </c>
      <c r="DM139" s="23" t="str">
        <f t="shared" si="394"/>
        <v>X</v>
      </c>
      <c r="DN139" s="23" t="str">
        <f t="shared" si="395"/>
        <v>X</v>
      </c>
      <c r="DO139" s="23" t="str">
        <f t="shared" si="396"/>
        <v>X</v>
      </c>
      <c r="DP139" s="23" t="str">
        <f t="shared" si="397"/>
        <v>X</v>
      </c>
      <c r="DQ139" s="23" t="str">
        <f t="shared" si="398"/>
        <v>X</v>
      </c>
      <c r="DR139" s="23" t="str">
        <f t="shared" si="399"/>
        <v>X</v>
      </c>
      <c r="DS139" s="23" t="str">
        <f t="shared" si="400"/>
        <v>0</v>
      </c>
      <c r="DT139" s="23" t="str">
        <f t="shared" si="401"/>
        <v>0</v>
      </c>
      <c r="DU139" s="23" t="str">
        <f t="shared" si="402"/>
        <v>A</v>
      </c>
      <c r="DV139" s="23" t="e">
        <f t="shared" si="403"/>
        <v>#N/A</v>
      </c>
      <c r="DW139" s="23" t="e">
        <f t="shared" si="404"/>
        <v>#N/A</v>
      </c>
      <c r="DX139" s="23" t="e">
        <f t="shared" si="405"/>
        <v>#N/A</v>
      </c>
      <c r="DY139" s="23" t="e">
        <f t="shared" si="406"/>
        <v>#N/A</v>
      </c>
      <c r="DZ139" s="23" t="e">
        <f t="shared" si="407"/>
        <v>#N/A</v>
      </c>
      <c r="EA139" s="23" t="e">
        <f t="shared" si="408"/>
        <v>#N/A</v>
      </c>
      <c r="EB139" s="23">
        <f t="shared" si="409"/>
        <v>25</v>
      </c>
      <c r="EC139" s="23">
        <f t="shared" si="410"/>
        <v>23</v>
      </c>
      <c r="ED139" s="23">
        <f t="shared" si="411"/>
        <v>25</v>
      </c>
      <c r="EE139" s="23">
        <f t="shared" si="412"/>
        <v>23</v>
      </c>
      <c r="EF139" s="23">
        <f t="shared" si="413"/>
        <v>25</v>
      </c>
      <c r="EG139" s="23">
        <f t="shared" si="414"/>
        <v>23</v>
      </c>
      <c r="EH139" s="23">
        <f t="shared" si="415"/>
        <v>1</v>
      </c>
      <c r="EI139" s="23">
        <f t="shared" si="416"/>
        <v>0</v>
      </c>
      <c r="EJ139" s="23">
        <f t="shared" si="417"/>
        <v>1</v>
      </c>
      <c r="EK139" s="23" t="e">
        <f t="shared" si="418"/>
        <v>#N/A</v>
      </c>
      <c r="EL139" s="23" t="e">
        <f t="shared" si="419"/>
        <v>#N/A</v>
      </c>
      <c r="EM139" s="23" t="e">
        <f t="shared" si="420"/>
        <v>#N/A</v>
      </c>
      <c r="EN139" s="23" t="e">
        <f t="shared" si="421"/>
        <v>#N/A</v>
      </c>
      <c r="EO139" s="23" t="e">
        <f t="shared" si="422"/>
        <v>#N/A</v>
      </c>
      <c r="EP139" s="23" t="e">
        <f t="shared" si="423"/>
        <v>#N/A</v>
      </c>
      <c r="EQ139" s="23" t="e">
        <f t="shared" si="424"/>
        <v>#N/A</v>
      </c>
      <c r="ER139" s="23" t="e">
        <f t="shared" si="425"/>
        <v>#N/A</v>
      </c>
    </row>
    <row r="140" spans="1:148" x14ac:dyDescent="0.25">
      <c r="A140" s="25"/>
      <c r="B140" s="25"/>
      <c r="C140" s="25"/>
      <c r="D140"/>
      <c r="E140" s="25"/>
      <c r="F140" s="25"/>
      <c r="G140" s="22" t="e">
        <f t="shared" si="284"/>
        <v>#N/A</v>
      </c>
      <c r="H140" s="23">
        <f t="shared" si="285"/>
        <v>1900</v>
      </c>
      <c r="I140" s="23">
        <f t="shared" si="286"/>
        <v>1</v>
      </c>
      <c r="J140" s="23">
        <f t="shared" si="287"/>
        <v>0</v>
      </c>
      <c r="K140" s="23" t="str">
        <f t="shared" si="288"/>
        <v/>
      </c>
      <c r="L140" s="23" t="str">
        <f t="shared" si="289"/>
        <v/>
      </c>
      <c r="M140" s="23" t="str">
        <f t="shared" si="290"/>
        <v/>
      </c>
      <c r="N140" s="23" t="str">
        <f t="shared" si="291"/>
        <v/>
      </c>
      <c r="O140" s="23" t="str">
        <f t="shared" si="292"/>
        <v/>
      </c>
      <c r="P140" s="23" t="str">
        <f t="shared" si="293"/>
        <v/>
      </c>
      <c r="Q140" s="23" t="str">
        <f t="shared" si="294"/>
        <v/>
      </c>
      <c r="R140" s="23" t="str">
        <f t="shared" si="295"/>
        <v/>
      </c>
      <c r="S140" s="23" t="str">
        <f t="shared" si="296"/>
        <v/>
      </c>
      <c r="T140" s="23" t="str">
        <f t="shared" si="297"/>
        <v/>
      </c>
      <c r="U140" s="23" t="str">
        <f t="shared" si="298"/>
        <v/>
      </c>
      <c r="V140" s="23" t="str">
        <f t="shared" si="299"/>
        <v/>
      </c>
      <c r="W140" s="23" t="str">
        <f t="shared" si="300"/>
        <v/>
      </c>
      <c r="X140" s="23" t="str">
        <f t="shared" si="301"/>
        <v/>
      </c>
      <c r="Y140" s="23" t="str">
        <f t="shared" si="302"/>
        <v/>
      </c>
      <c r="Z140" s="23" t="str">
        <f t="shared" si="303"/>
        <v/>
      </c>
      <c r="AA140" s="23" t="str">
        <f t="shared" si="304"/>
        <v/>
      </c>
      <c r="AB140" s="23" t="str">
        <f t="shared" si="305"/>
        <v/>
      </c>
      <c r="AC140" s="23" t="str">
        <f t="shared" si="306"/>
        <v/>
      </c>
      <c r="AD140" s="23" t="str">
        <f t="shared" si="307"/>
        <v/>
      </c>
      <c r="AE140" s="23" t="str">
        <f t="shared" si="308"/>
        <v/>
      </c>
      <c r="AF140" s="23" t="str">
        <f t="shared" si="309"/>
        <v/>
      </c>
      <c r="AG140" s="23" t="str">
        <f t="shared" si="310"/>
        <v/>
      </c>
      <c r="AH140" s="23" t="str">
        <f t="shared" si="311"/>
        <v/>
      </c>
      <c r="AI140" s="23" t="str">
        <f t="shared" si="312"/>
        <v/>
      </c>
      <c r="AJ140" s="23" t="str">
        <f t="shared" si="313"/>
        <v/>
      </c>
      <c r="AK140" s="23" t="str">
        <f t="shared" si="314"/>
        <v/>
      </c>
      <c r="AL140" s="23" t="str">
        <f t="shared" si="315"/>
        <v/>
      </c>
      <c r="AM140" s="23" t="str">
        <f t="shared" si="316"/>
        <v/>
      </c>
      <c r="AN140" s="23" t="str">
        <f t="shared" si="317"/>
        <v/>
      </c>
      <c r="AO140" s="23" t="str">
        <f t="shared" si="318"/>
        <v/>
      </c>
      <c r="AP140" s="23" t="str">
        <f t="shared" si="319"/>
        <v/>
      </c>
      <c r="AQ140" s="23" t="str">
        <f t="shared" si="320"/>
        <v/>
      </c>
      <c r="AR140" s="23" t="str">
        <f t="shared" si="321"/>
        <v/>
      </c>
      <c r="AS140" s="23" t="str">
        <f t="shared" si="322"/>
        <v/>
      </c>
      <c r="AT140" s="23" t="str">
        <f t="shared" si="323"/>
        <v/>
      </c>
      <c r="AU140" s="23" t="str">
        <f t="shared" si="324"/>
        <v/>
      </c>
      <c r="AV140" s="23" t="str">
        <f t="shared" si="325"/>
        <v/>
      </c>
      <c r="AW140" s="23" t="str">
        <f t="shared" si="326"/>
        <v/>
      </c>
      <c r="AX140" s="23" t="str">
        <f t="shared" si="327"/>
        <v/>
      </c>
      <c r="AY140" s="23" t="str">
        <f t="shared" si="328"/>
        <v/>
      </c>
      <c r="AZ140" s="23" t="str">
        <f t="shared" si="329"/>
        <v/>
      </c>
      <c r="BA140" s="23" t="str">
        <f t="shared" si="330"/>
        <v/>
      </c>
      <c r="BB140" s="23" t="str">
        <f t="shared" si="331"/>
        <v/>
      </c>
      <c r="BC140" s="23" t="str">
        <f t="shared" si="332"/>
        <v/>
      </c>
      <c r="BD140" s="23" t="str">
        <f t="shared" si="333"/>
        <v/>
      </c>
      <c r="BE140" s="23" t="str">
        <f t="shared" si="334"/>
        <v/>
      </c>
      <c r="BF140" s="23" t="str">
        <f t="shared" si="335"/>
        <v/>
      </c>
      <c r="BG140" s="23" t="str">
        <f t="shared" si="336"/>
        <v/>
      </c>
      <c r="BH140" s="23" t="str">
        <f t="shared" si="337"/>
        <v/>
      </c>
      <c r="BI140" s="23" t="str">
        <f t="shared" si="338"/>
        <v/>
      </c>
      <c r="BJ140" s="23" t="str">
        <f t="shared" si="339"/>
        <v/>
      </c>
      <c r="BK140" s="23" t="str">
        <f t="shared" si="340"/>
        <v/>
      </c>
      <c r="BL140" s="23" t="str">
        <f t="shared" si="341"/>
        <v/>
      </c>
      <c r="BM140" s="23" t="str">
        <f t="shared" si="342"/>
        <v/>
      </c>
      <c r="BN140" s="23" t="str">
        <f t="shared" si="343"/>
        <v/>
      </c>
      <c r="BO140" s="23" t="str">
        <f t="shared" si="344"/>
        <v/>
      </c>
      <c r="BP140" s="23" t="str">
        <f t="shared" si="345"/>
        <v/>
      </c>
      <c r="BQ140" s="23" t="str">
        <f t="shared" si="346"/>
        <v/>
      </c>
      <c r="BR140" s="23" t="str">
        <f t="shared" si="347"/>
        <v/>
      </c>
      <c r="BS140" s="23" t="str">
        <f t="shared" si="348"/>
        <v/>
      </c>
      <c r="BT140" s="23" t="str">
        <f t="shared" si="349"/>
        <v/>
      </c>
      <c r="BU140" s="23" t="str">
        <f t="shared" si="350"/>
        <v/>
      </c>
      <c r="BV140" s="23" t="str">
        <f t="shared" si="351"/>
        <v/>
      </c>
      <c r="BW140" s="23" t="str">
        <f t="shared" si="352"/>
        <v/>
      </c>
      <c r="BX140" s="23" t="str">
        <f t="shared" si="353"/>
        <v/>
      </c>
      <c r="BY140" s="23" t="str">
        <f t="shared" si="354"/>
        <v/>
      </c>
      <c r="BZ140" s="23" t="str">
        <f t="shared" si="355"/>
        <v/>
      </c>
      <c r="CA140" s="23" t="str">
        <f t="shared" si="356"/>
        <v/>
      </c>
      <c r="CB140" s="23" t="str">
        <f t="shared" si="357"/>
        <v/>
      </c>
      <c r="CC140" s="23" t="str">
        <f t="shared" si="358"/>
        <v/>
      </c>
      <c r="CD140" s="23" t="str">
        <f t="shared" si="359"/>
        <v/>
      </c>
      <c r="CE140" s="23" t="str">
        <f t="shared" si="360"/>
        <v/>
      </c>
      <c r="CF140" s="23" t="str">
        <f t="shared" si="361"/>
        <v/>
      </c>
      <c r="CG140" s="23" t="str">
        <f t="shared" si="362"/>
        <v/>
      </c>
      <c r="CH140" s="23" t="str">
        <f t="shared" si="363"/>
        <v/>
      </c>
      <c r="CI140" s="23" t="str">
        <f t="shared" si="364"/>
        <v/>
      </c>
      <c r="CJ140" s="23" t="str">
        <f t="shared" si="365"/>
        <v/>
      </c>
      <c r="CK140" s="23" t="str">
        <f t="shared" si="366"/>
        <v/>
      </c>
      <c r="CL140" s="23" t="str">
        <f t="shared" si="367"/>
        <v/>
      </c>
      <c r="CM140" s="23" t="str">
        <f t="shared" si="368"/>
        <v/>
      </c>
      <c r="CN140" s="23" t="str">
        <f t="shared" si="369"/>
        <v/>
      </c>
      <c r="CO140" s="23" t="str">
        <f t="shared" si="370"/>
        <v/>
      </c>
      <c r="CP140" s="23" t="str">
        <f t="shared" si="371"/>
        <v/>
      </c>
      <c r="CQ140" s="23" t="str">
        <f t="shared" si="372"/>
        <v/>
      </c>
      <c r="CR140" s="23" t="str">
        <f t="shared" si="373"/>
        <v/>
      </c>
      <c r="CS140" s="23" t="str">
        <f t="shared" si="374"/>
        <v/>
      </c>
      <c r="CT140" s="23" t="str">
        <f t="shared" si="375"/>
        <v/>
      </c>
      <c r="CU140" s="23" t="str">
        <f t="shared" si="376"/>
        <v/>
      </c>
      <c r="CV140" s="23" t="str">
        <f t="shared" si="377"/>
        <v/>
      </c>
      <c r="CW140" s="23" t="str">
        <f t="shared" si="378"/>
        <v/>
      </c>
      <c r="CX140" s="23" t="str">
        <f t="shared" si="379"/>
        <v/>
      </c>
      <c r="CY140" s="23" t="str">
        <f t="shared" si="380"/>
        <v/>
      </c>
      <c r="CZ140" s="23" t="str">
        <f t="shared" si="381"/>
        <v/>
      </c>
      <c r="DA140" s="23" t="str">
        <f t="shared" si="382"/>
        <v/>
      </c>
      <c r="DB140" s="23" t="str">
        <f t="shared" si="383"/>
        <v/>
      </c>
      <c r="DC140" s="23" t="e">
        <f t="shared" si="384"/>
        <v>#N/A</v>
      </c>
      <c r="DD140" s="23" t="str">
        <f t="shared" si="385"/>
        <v>00</v>
      </c>
      <c r="DE140" s="23" t="str">
        <f t="shared" si="386"/>
        <v>A</v>
      </c>
      <c r="DF140" s="23" t="e">
        <f t="shared" si="387"/>
        <v>#N/A</v>
      </c>
      <c r="DG140" s="23" t="str">
        <f t="shared" si="388"/>
        <v/>
      </c>
      <c r="DH140" s="23" t="str">
        <f t="shared" si="389"/>
        <v/>
      </c>
      <c r="DI140" s="23" t="str">
        <f t="shared" si="390"/>
        <v/>
      </c>
      <c r="DJ140" s="23" t="str">
        <f t="shared" si="391"/>
        <v/>
      </c>
      <c r="DK140" s="23" t="str">
        <f t="shared" si="392"/>
        <v>XXX</v>
      </c>
      <c r="DL140" s="23" t="str">
        <f t="shared" si="393"/>
        <v>XXX</v>
      </c>
      <c r="DM140" s="23" t="str">
        <f t="shared" si="394"/>
        <v>X</v>
      </c>
      <c r="DN140" s="23" t="str">
        <f t="shared" si="395"/>
        <v>X</v>
      </c>
      <c r="DO140" s="23" t="str">
        <f t="shared" si="396"/>
        <v>X</v>
      </c>
      <c r="DP140" s="23" t="str">
        <f t="shared" si="397"/>
        <v>X</v>
      </c>
      <c r="DQ140" s="23" t="str">
        <f t="shared" si="398"/>
        <v>X</v>
      </c>
      <c r="DR140" s="23" t="str">
        <f t="shared" si="399"/>
        <v>X</v>
      </c>
      <c r="DS140" s="23" t="str">
        <f t="shared" si="400"/>
        <v>0</v>
      </c>
      <c r="DT140" s="23" t="str">
        <f t="shared" si="401"/>
        <v>0</v>
      </c>
      <c r="DU140" s="23" t="str">
        <f t="shared" si="402"/>
        <v>A</v>
      </c>
      <c r="DV140" s="23" t="e">
        <f t="shared" si="403"/>
        <v>#N/A</v>
      </c>
      <c r="DW140" s="23" t="e">
        <f t="shared" si="404"/>
        <v>#N/A</v>
      </c>
      <c r="DX140" s="23" t="e">
        <f t="shared" si="405"/>
        <v>#N/A</v>
      </c>
      <c r="DY140" s="23" t="e">
        <f t="shared" si="406"/>
        <v>#N/A</v>
      </c>
      <c r="DZ140" s="23" t="e">
        <f t="shared" si="407"/>
        <v>#N/A</v>
      </c>
      <c r="EA140" s="23" t="e">
        <f t="shared" si="408"/>
        <v>#N/A</v>
      </c>
      <c r="EB140" s="23">
        <f t="shared" si="409"/>
        <v>25</v>
      </c>
      <c r="EC140" s="23">
        <f t="shared" si="410"/>
        <v>23</v>
      </c>
      <c r="ED140" s="23">
        <f t="shared" si="411"/>
        <v>25</v>
      </c>
      <c r="EE140" s="23">
        <f t="shared" si="412"/>
        <v>23</v>
      </c>
      <c r="EF140" s="23">
        <f t="shared" si="413"/>
        <v>25</v>
      </c>
      <c r="EG140" s="23">
        <f t="shared" si="414"/>
        <v>23</v>
      </c>
      <c r="EH140" s="23">
        <f t="shared" si="415"/>
        <v>1</v>
      </c>
      <c r="EI140" s="23">
        <f t="shared" si="416"/>
        <v>0</v>
      </c>
      <c r="EJ140" s="23">
        <f t="shared" si="417"/>
        <v>1</v>
      </c>
      <c r="EK140" s="23" t="e">
        <f t="shared" si="418"/>
        <v>#N/A</v>
      </c>
      <c r="EL140" s="23" t="e">
        <f t="shared" si="419"/>
        <v>#N/A</v>
      </c>
      <c r="EM140" s="23" t="e">
        <f t="shared" si="420"/>
        <v>#N/A</v>
      </c>
      <c r="EN140" s="23" t="e">
        <f t="shared" si="421"/>
        <v>#N/A</v>
      </c>
      <c r="EO140" s="23" t="e">
        <f t="shared" si="422"/>
        <v>#N/A</v>
      </c>
      <c r="EP140" s="23" t="e">
        <f t="shared" si="423"/>
        <v>#N/A</v>
      </c>
      <c r="EQ140" s="23" t="e">
        <f t="shared" si="424"/>
        <v>#N/A</v>
      </c>
      <c r="ER140" s="23" t="e">
        <f t="shared" si="425"/>
        <v>#N/A</v>
      </c>
    </row>
    <row r="141" spans="1:148" x14ac:dyDescent="0.25">
      <c r="A141" s="25"/>
      <c r="B141" s="25"/>
      <c r="C141" s="25"/>
      <c r="D141"/>
      <c r="E141" s="25"/>
      <c r="F141" s="25"/>
      <c r="G141" s="22" t="e">
        <f t="shared" si="284"/>
        <v>#N/A</v>
      </c>
      <c r="H141" s="23">
        <f t="shared" si="285"/>
        <v>1900</v>
      </c>
      <c r="I141" s="23">
        <f t="shared" si="286"/>
        <v>1</v>
      </c>
      <c r="J141" s="23">
        <f t="shared" si="287"/>
        <v>0</v>
      </c>
      <c r="K141" s="23" t="str">
        <f t="shared" si="288"/>
        <v/>
      </c>
      <c r="L141" s="23" t="str">
        <f t="shared" si="289"/>
        <v/>
      </c>
      <c r="M141" s="23" t="str">
        <f t="shared" si="290"/>
        <v/>
      </c>
      <c r="N141" s="23" t="str">
        <f t="shared" si="291"/>
        <v/>
      </c>
      <c r="O141" s="23" t="str">
        <f t="shared" si="292"/>
        <v/>
      </c>
      <c r="P141" s="23" t="str">
        <f t="shared" si="293"/>
        <v/>
      </c>
      <c r="Q141" s="23" t="str">
        <f t="shared" si="294"/>
        <v/>
      </c>
      <c r="R141" s="23" t="str">
        <f t="shared" si="295"/>
        <v/>
      </c>
      <c r="S141" s="23" t="str">
        <f t="shared" si="296"/>
        <v/>
      </c>
      <c r="T141" s="23" t="str">
        <f t="shared" si="297"/>
        <v/>
      </c>
      <c r="U141" s="23" t="str">
        <f t="shared" si="298"/>
        <v/>
      </c>
      <c r="V141" s="23" t="str">
        <f t="shared" si="299"/>
        <v/>
      </c>
      <c r="W141" s="23" t="str">
        <f t="shared" si="300"/>
        <v/>
      </c>
      <c r="X141" s="23" t="str">
        <f t="shared" si="301"/>
        <v/>
      </c>
      <c r="Y141" s="23" t="str">
        <f t="shared" si="302"/>
        <v/>
      </c>
      <c r="Z141" s="23" t="str">
        <f t="shared" si="303"/>
        <v/>
      </c>
      <c r="AA141" s="23" t="str">
        <f t="shared" si="304"/>
        <v/>
      </c>
      <c r="AB141" s="23" t="str">
        <f t="shared" si="305"/>
        <v/>
      </c>
      <c r="AC141" s="23" t="str">
        <f t="shared" si="306"/>
        <v/>
      </c>
      <c r="AD141" s="23" t="str">
        <f t="shared" si="307"/>
        <v/>
      </c>
      <c r="AE141" s="23" t="str">
        <f t="shared" si="308"/>
        <v/>
      </c>
      <c r="AF141" s="23" t="str">
        <f t="shared" si="309"/>
        <v/>
      </c>
      <c r="AG141" s="23" t="str">
        <f t="shared" si="310"/>
        <v/>
      </c>
      <c r="AH141" s="23" t="str">
        <f t="shared" si="311"/>
        <v/>
      </c>
      <c r="AI141" s="23" t="str">
        <f t="shared" si="312"/>
        <v/>
      </c>
      <c r="AJ141" s="23" t="str">
        <f t="shared" si="313"/>
        <v/>
      </c>
      <c r="AK141" s="23" t="str">
        <f t="shared" si="314"/>
        <v/>
      </c>
      <c r="AL141" s="23" t="str">
        <f t="shared" si="315"/>
        <v/>
      </c>
      <c r="AM141" s="23" t="str">
        <f t="shared" si="316"/>
        <v/>
      </c>
      <c r="AN141" s="23" t="str">
        <f t="shared" si="317"/>
        <v/>
      </c>
      <c r="AO141" s="23" t="str">
        <f t="shared" si="318"/>
        <v/>
      </c>
      <c r="AP141" s="23" t="str">
        <f t="shared" si="319"/>
        <v/>
      </c>
      <c r="AQ141" s="23" t="str">
        <f t="shared" si="320"/>
        <v/>
      </c>
      <c r="AR141" s="23" t="str">
        <f t="shared" si="321"/>
        <v/>
      </c>
      <c r="AS141" s="23" t="str">
        <f t="shared" si="322"/>
        <v/>
      </c>
      <c r="AT141" s="23" t="str">
        <f t="shared" si="323"/>
        <v/>
      </c>
      <c r="AU141" s="23" t="str">
        <f t="shared" si="324"/>
        <v/>
      </c>
      <c r="AV141" s="23" t="str">
        <f t="shared" si="325"/>
        <v/>
      </c>
      <c r="AW141" s="23" t="str">
        <f t="shared" si="326"/>
        <v/>
      </c>
      <c r="AX141" s="23" t="str">
        <f t="shared" si="327"/>
        <v/>
      </c>
      <c r="AY141" s="23" t="str">
        <f t="shared" si="328"/>
        <v/>
      </c>
      <c r="AZ141" s="23" t="str">
        <f t="shared" si="329"/>
        <v/>
      </c>
      <c r="BA141" s="23" t="str">
        <f t="shared" si="330"/>
        <v/>
      </c>
      <c r="BB141" s="23" t="str">
        <f t="shared" si="331"/>
        <v/>
      </c>
      <c r="BC141" s="23" t="str">
        <f t="shared" si="332"/>
        <v/>
      </c>
      <c r="BD141" s="23" t="str">
        <f t="shared" si="333"/>
        <v/>
      </c>
      <c r="BE141" s="23" t="str">
        <f t="shared" si="334"/>
        <v/>
      </c>
      <c r="BF141" s="23" t="str">
        <f t="shared" si="335"/>
        <v/>
      </c>
      <c r="BG141" s="23" t="str">
        <f t="shared" si="336"/>
        <v/>
      </c>
      <c r="BH141" s="23" t="str">
        <f t="shared" si="337"/>
        <v/>
      </c>
      <c r="BI141" s="23" t="str">
        <f t="shared" si="338"/>
        <v/>
      </c>
      <c r="BJ141" s="23" t="str">
        <f t="shared" si="339"/>
        <v/>
      </c>
      <c r="BK141" s="23" t="str">
        <f t="shared" si="340"/>
        <v/>
      </c>
      <c r="BL141" s="23" t="str">
        <f t="shared" si="341"/>
        <v/>
      </c>
      <c r="BM141" s="23" t="str">
        <f t="shared" si="342"/>
        <v/>
      </c>
      <c r="BN141" s="23" t="str">
        <f t="shared" si="343"/>
        <v/>
      </c>
      <c r="BO141" s="23" t="str">
        <f t="shared" si="344"/>
        <v/>
      </c>
      <c r="BP141" s="23" t="str">
        <f t="shared" si="345"/>
        <v/>
      </c>
      <c r="BQ141" s="23" t="str">
        <f t="shared" si="346"/>
        <v/>
      </c>
      <c r="BR141" s="23" t="str">
        <f t="shared" si="347"/>
        <v/>
      </c>
      <c r="BS141" s="23" t="str">
        <f t="shared" si="348"/>
        <v/>
      </c>
      <c r="BT141" s="23" t="str">
        <f t="shared" si="349"/>
        <v/>
      </c>
      <c r="BU141" s="23" t="str">
        <f t="shared" si="350"/>
        <v/>
      </c>
      <c r="BV141" s="23" t="str">
        <f t="shared" si="351"/>
        <v/>
      </c>
      <c r="BW141" s="23" t="str">
        <f t="shared" si="352"/>
        <v/>
      </c>
      <c r="BX141" s="23" t="str">
        <f t="shared" si="353"/>
        <v/>
      </c>
      <c r="BY141" s="23" t="str">
        <f t="shared" si="354"/>
        <v/>
      </c>
      <c r="BZ141" s="23" t="str">
        <f t="shared" si="355"/>
        <v/>
      </c>
      <c r="CA141" s="23" t="str">
        <f t="shared" si="356"/>
        <v/>
      </c>
      <c r="CB141" s="23" t="str">
        <f t="shared" si="357"/>
        <v/>
      </c>
      <c r="CC141" s="23" t="str">
        <f t="shared" si="358"/>
        <v/>
      </c>
      <c r="CD141" s="23" t="str">
        <f t="shared" si="359"/>
        <v/>
      </c>
      <c r="CE141" s="23" t="str">
        <f t="shared" si="360"/>
        <v/>
      </c>
      <c r="CF141" s="23" t="str">
        <f t="shared" si="361"/>
        <v/>
      </c>
      <c r="CG141" s="23" t="str">
        <f t="shared" si="362"/>
        <v/>
      </c>
      <c r="CH141" s="23" t="str">
        <f t="shared" si="363"/>
        <v/>
      </c>
      <c r="CI141" s="23" t="str">
        <f t="shared" si="364"/>
        <v/>
      </c>
      <c r="CJ141" s="23" t="str">
        <f t="shared" si="365"/>
        <v/>
      </c>
      <c r="CK141" s="23" t="str">
        <f t="shared" si="366"/>
        <v/>
      </c>
      <c r="CL141" s="23" t="str">
        <f t="shared" si="367"/>
        <v/>
      </c>
      <c r="CM141" s="23" t="str">
        <f t="shared" si="368"/>
        <v/>
      </c>
      <c r="CN141" s="23" t="str">
        <f t="shared" si="369"/>
        <v/>
      </c>
      <c r="CO141" s="23" t="str">
        <f t="shared" si="370"/>
        <v/>
      </c>
      <c r="CP141" s="23" t="str">
        <f t="shared" si="371"/>
        <v/>
      </c>
      <c r="CQ141" s="23" t="str">
        <f t="shared" si="372"/>
        <v/>
      </c>
      <c r="CR141" s="23" t="str">
        <f t="shared" si="373"/>
        <v/>
      </c>
      <c r="CS141" s="23" t="str">
        <f t="shared" si="374"/>
        <v/>
      </c>
      <c r="CT141" s="23" t="str">
        <f t="shared" si="375"/>
        <v/>
      </c>
      <c r="CU141" s="23" t="str">
        <f t="shared" si="376"/>
        <v/>
      </c>
      <c r="CV141" s="23" t="str">
        <f t="shared" si="377"/>
        <v/>
      </c>
      <c r="CW141" s="23" t="str">
        <f t="shared" si="378"/>
        <v/>
      </c>
      <c r="CX141" s="23" t="str">
        <f t="shared" si="379"/>
        <v/>
      </c>
      <c r="CY141" s="23" t="str">
        <f t="shared" si="380"/>
        <v/>
      </c>
      <c r="CZ141" s="23" t="str">
        <f t="shared" si="381"/>
        <v/>
      </c>
      <c r="DA141" s="23" t="str">
        <f t="shared" si="382"/>
        <v/>
      </c>
      <c r="DB141" s="23" t="str">
        <f t="shared" si="383"/>
        <v/>
      </c>
      <c r="DC141" s="23" t="e">
        <f t="shared" si="384"/>
        <v>#N/A</v>
      </c>
      <c r="DD141" s="23" t="str">
        <f t="shared" si="385"/>
        <v>00</v>
      </c>
      <c r="DE141" s="23" t="str">
        <f t="shared" si="386"/>
        <v>A</v>
      </c>
      <c r="DF141" s="23" t="e">
        <f t="shared" si="387"/>
        <v>#N/A</v>
      </c>
      <c r="DG141" s="23" t="str">
        <f t="shared" si="388"/>
        <v/>
      </c>
      <c r="DH141" s="23" t="str">
        <f t="shared" si="389"/>
        <v/>
      </c>
      <c r="DI141" s="23" t="str">
        <f t="shared" si="390"/>
        <v/>
      </c>
      <c r="DJ141" s="23" t="str">
        <f t="shared" si="391"/>
        <v/>
      </c>
      <c r="DK141" s="23" t="str">
        <f t="shared" si="392"/>
        <v>XXX</v>
      </c>
      <c r="DL141" s="23" t="str">
        <f t="shared" si="393"/>
        <v>XXX</v>
      </c>
      <c r="DM141" s="23" t="str">
        <f t="shared" si="394"/>
        <v>X</v>
      </c>
      <c r="DN141" s="23" t="str">
        <f t="shared" si="395"/>
        <v>X</v>
      </c>
      <c r="DO141" s="23" t="str">
        <f t="shared" si="396"/>
        <v>X</v>
      </c>
      <c r="DP141" s="23" t="str">
        <f t="shared" si="397"/>
        <v>X</v>
      </c>
      <c r="DQ141" s="23" t="str">
        <f t="shared" si="398"/>
        <v>X</v>
      </c>
      <c r="DR141" s="23" t="str">
        <f t="shared" si="399"/>
        <v>X</v>
      </c>
      <c r="DS141" s="23" t="str">
        <f t="shared" si="400"/>
        <v>0</v>
      </c>
      <c r="DT141" s="23" t="str">
        <f t="shared" si="401"/>
        <v>0</v>
      </c>
      <c r="DU141" s="23" t="str">
        <f t="shared" si="402"/>
        <v>A</v>
      </c>
      <c r="DV141" s="23" t="e">
        <f t="shared" si="403"/>
        <v>#N/A</v>
      </c>
      <c r="DW141" s="23" t="e">
        <f t="shared" si="404"/>
        <v>#N/A</v>
      </c>
      <c r="DX141" s="23" t="e">
        <f t="shared" si="405"/>
        <v>#N/A</v>
      </c>
      <c r="DY141" s="23" t="e">
        <f t="shared" si="406"/>
        <v>#N/A</v>
      </c>
      <c r="DZ141" s="23" t="e">
        <f t="shared" si="407"/>
        <v>#N/A</v>
      </c>
      <c r="EA141" s="23" t="e">
        <f t="shared" si="408"/>
        <v>#N/A</v>
      </c>
      <c r="EB141" s="23">
        <f t="shared" si="409"/>
        <v>25</v>
      </c>
      <c r="EC141" s="23">
        <f t="shared" si="410"/>
        <v>23</v>
      </c>
      <c r="ED141" s="23">
        <f t="shared" si="411"/>
        <v>25</v>
      </c>
      <c r="EE141" s="23">
        <f t="shared" si="412"/>
        <v>23</v>
      </c>
      <c r="EF141" s="23">
        <f t="shared" si="413"/>
        <v>25</v>
      </c>
      <c r="EG141" s="23">
        <f t="shared" si="414"/>
        <v>23</v>
      </c>
      <c r="EH141" s="23">
        <f t="shared" si="415"/>
        <v>1</v>
      </c>
      <c r="EI141" s="23">
        <f t="shared" si="416"/>
        <v>0</v>
      </c>
      <c r="EJ141" s="23">
        <f t="shared" si="417"/>
        <v>1</v>
      </c>
      <c r="EK141" s="23" t="e">
        <f t="shared" si="418"/>
        <v>#N/A</v>
      </c>
      <c r="EL141" s="23" t="e">
        <f t="shared" si="419"/>
        <v>#N/A</v>
      </c>
      <c r="EM141" s="23" t="e">
        <f t="shared" si="420"/>
        <v>#N/A</v>
      </c>
      <c r="EN141" s="23" t="e">
        <f t="shared" si="421"/>
        <v>#N/A</v>
      </c>
      <c r="EO141" s="23" t="e">
        <f t="shared" si="422"/>
        <v>#N/A</v>
      </c>
      <c r="EP141" s="23" t="e">
        <f t="shared" si="423"/>
        <v>#N/A</v>
      </c>
      <c r="EQ141" s="23" t="e">
        <f t="shared" si="424"/>
        <v>#N/A</v>
      </c>
      <c r="ER141" s="23" t="e">
        <f t="shared" si="425"/>
        <v>#N/A</v>
      </c>
    </row>
    <row r="142" spans="1:148" x14ac:dyDescent="0.25">
      <c r="A142" s="25"/>
      <c r="B142" s="25"/>
      <c r="C142" s="25"/>
      <c r="D142"/>
      <c r="E142" s="25"/>
      <c r="F142" s="25"/>
      <c r="G142" s="22" t="e">
        <f t="shared" si="284"/>
        <v>#N/A</v>
      </c>
      <c r="H142" s="23">
        <f t="shared" si="285"/>
        <v>1900</v>
      </c>
      <c r="I142" s="23">
        <f t="shared" si="286"/>
        <v>1</v>
      </c>
      <c r="J142" s="23">
        <f t="shared" si="287"/>
        <v>0</v>
      </c>
      <c r="K142" s="23" t="str">
        <f t="shared" si="288"/>
        <v/>
      </c>
      <c r="L142" s="23" t="str">
        <f t="shared" si="289"/>
        <v/>
      </c>
      <c r="M142" s="23" t="str">
        <f t="shared" si="290"/>
        <v/>
      </c>
      <c r="N142" s="23" t="str">
        <f t="shared" si="291"/>
        <v/>
      </c>
      <c r="O142" s="23" t="str">
        <f t="shared" si="292"/>
        <v/>
      </c>
      <c r="P142" s="23" t="str">
        <f t="shared" si="293"/>
        <v/>
      </c>
      <c r="Q142" s="23" t="str">
        <f t="shared" si="294"/>
        <v/>
      </c>
      <c r="R142" s="23" t="str">
        <f t="shared" si="295"/>
        <v/>
      </c>
      <c r="S142" s="23" t="str">
        <f t="shared" si="296"/>
        <v/>
      </c>
      <c r="T142" s="23" t="str">
        <f t="shared" si="297"/>
        <v/>
      </c>
      <c r="U142" s="23" t="str">
        <f t="shared" si="298"/>
        <v/>
      </c>
      <c r="V142" s="23" t="str">
        <f t="shared" si="299"/>
        <v/>
      </c>
      <c r="W142" s="23" t="str">
        <f t="shared" si="300"/>
        <v/>
      </c>
      <c r="X142" s="23" t="str">
        <f t="shared" si="301"/>
        <v/>
      </c>
      <c r="Y142" s="23" t="str">
        <f t="shared" si="302"/>
        <v/>
      </c>
      <c r="Z142" s="23" t="str">
        <f t="shared" si="303"/>
        <v/>
      </c>
      <c r="AA142" s="23" t="str">
        <f t="shared" si="304"/>
        <v/>
      </c>
      <c r="AB142" s="23" t="str">
        <f t="shared" si="305"/>
        <v/>
      </c>
      <c r="AC142" s="23" t="str">
        <f t="shared" si="306"/>
        <v/>
      </c>
      <c r="AD142" s="23" t="str">
        <f t="shared" si="307"/>
        <v/>
      </c>
      <c r="AE142" s="23" t="str">
        <f t="shared" si="308"/>
        <v/>
      </c>
      <c r="AF142" s="23" t="str">
        <f t="shared" si="309"/>
        <v/>
      </c>
      <c r="AG142" s="23" t="str">
        <f t="shared" si="310"/>
        <v/>
      </c>
      <c r="AH142" s="23" t="str">
        <f t="shared" si="311"/>
        <v/>
      </c>
      <c r="AI142" s="23" t="str">
        <f t="shared" si="312"/>
        <v/>
      </c>
      <c r="AJ142" s="23" t="str">
        <f t="shared" si="313"/>
        <v/>
      </c>
      <c r="AK142" s="23" t="str">
        <f t="shared" si="314"/>
        <v/>
      </c>
      <c r="AL142" s="23" t="str">
        <f t="shared" si="315"/>
        <v/>
      </c>
      <c r="AM142" s="23" t="str">
        <f t="shared" si="316"/>
        <v/>
      </c>
      <c r="AN142" s="23" t="str">
        <f t="shared" si="317"/>
        <v/>
      </c>
      <c r="AO142" s="23" t="str">
        <f t="shared" si="318"/>
        <v/>
      </c>
      <c r="AP142" s="23" t="str">
        <f t="shared" si="319"/>
        <v/>
      </c>
      <c r="AQ142" s="23" t="str">
        <f t="shared" si="320"/>
        <v/>
      </c>
      <c r="AR142" s="23" t="str">
        <f t="shared" si="321"/>
        <v/>
      </c>
      <c r="AS142" s="23" t="str">
        <f t="shared" si="322"/>
        <v/>
      </c>
      <c r="AT142" s="23" t="str">
        <f t="shared" si="323"/>
        <v/>
      </c>
      <c r="AU142" s="23" t="str">
        <f t="shared" si="324"/>
        <v/>
      </c>
      <c r="AV142" s="23" t="str">
        <f t="shared" si="325"/>
        <v/>
      </c>
      <c r="AW142" s="23" t="str">
        <f t="shared" si="326"/>
        <v/>
      </c>
      <c r="AX142" s="23" t="str">
        <f t="shared" si="327"/>
        <v/>
      </c>
      <c r="AY142" s="23" t="str">
        <f t="shared" si="328"/>
        <v/>
      </c>
      <c r="AZ142" s="23" t="str">
        <f t="shared" si="329"/>
        <v/>
      </c>
      <c r="BA142" s="23" t="str">
        <f t="shared" si="330"/>
        <v/>
      </c>
      <c r="BB142" s="23" t="str">
        <f t="shared" si="331"/>
        <v/>
      </c>
      <c r="BC142" s="23" t="str">
        <f t="shared" si="332"/>
        <v/>
      </c>
      <c r="BD142" s="23" t="str">
        <f t="shared" si="333"/>
        <v/>
      </c>
      <c r="BE142" s="23" t="str">
        <f t="shared" si="334"/>
        <v/>
      </c>
      <c r="BF142" s="23" t="str">
        <f t="shared" si="335"/>
        <v/>
      </c>
      <c r="BG142" s="23" t="str">
        <f t="shared" si="336"/>
        <v/>
      </c>
      <c r="BH142" s="23" t="str">
        <f t="shared" si="337"/>
        <v/>
      </c>
      <c r="BI142" s="23" t="str">
        <f t="shared" si="338"/>
        <v/>
      </c>
      <c r="BJ142" s="23" t="str">
        <f t="shared" si="339"/>
        <v/>
      </c>
      <c r="BK142" s="23" t="str">
        <f t="shared" si="340"/>
        <v/>
      </c>
      <c r="BL142" s="23" t="str">
        <f t="shared" si="341"/>
        <v/>
      </c>
      <c r="BM142" s="23" t="str">
        <f t="shared" si="342"/>
        <v/>
      </c>
      <c r="BN142" s="23" t="str">
        <f t="shared" si="343"/>
        <v/>
      </c>
      <c r="BO142" s="23" t="str">
        <f t="shared" si="344"/>
        <v/>
      </c>
      <c r="BP142" s="23" t="str">
        <f t="shared" si="345"/>
        <v/>
      </c>
      <c r="BQ142" s="23" t="str">
        <f t="shared" si="346"/>
        <v/>
      </c>
      <c r="BR142" s="23" t="str">
        <f t="shared" si="347"/>
        <v/>
      </c>
      <c r="BS142" s="23" t="str">
        <f t="shared" si="348"/>
        <v/>
      </c>
      <c r="BT142" s="23" t="str">
        <f t="shared" si="349"/>
        <v/>
      </c>
      <c r="BU142" s="23" t="str">
        <f t="shared" si="350"/>
        <v/>
      </c>
      <c r="BV142" s="23" t="str">
        <f t="shared" si="351"/>
        <v/>
      </c>
      <c r="BW142" s="23" t="str">
        <f t="shared" si="352"/>
        <v/>
      </c>
      <c r="BX142" s="23" t="str">
        <f t="shared" si="353"/>
        <v/>
      </c>
      <c r="BY142" s="23" t="str">
        <f t="shared" si="354"/>
        <v/>
      </c>
      <c r="BZ142" s="23" t="str">
        <f t="shared" si="355"/>
        <v/>
      </c>
      <c r="CA142" s="23" t="str">
        <f t="shared" si="356"/>
        <v/>
      </c>
      <c r="CB142" s="23" t="str">
        <f t="shared" si="357"/>
        <v/>
      </c>
      <c r="CC142" s="23" t="str">
        <f t="shared" si="358"/>
        <v/>
      </c>
      <c r="CD142" s="23" t="str">
        <f t="shared" si="359"/>
        <v/>
      </c>
      <c r="CE142" s="23" t="str">
        <f t="shared" si="360"/>
        <v/>
      </c>
      <c r="CF142" s="23" t="str">
        <f t="shared" si="361"/>
        <v/>
      </c>
      <c r="CG142" s="23" t="str">
        <f t="shared" si="362"/>
        <v/>
      </c>
      <c r="CH142" s="23" t="str">
        <f t="shared" si="363"/>
        <v/>
      </c>
      <c r="CI142" s="23" t="str">
        <f t="shared" si="364"/>
        <v/>
      </c>
      <c r="CJ142" s="23" t="str">
        <f t="shared" si="365"/>
        <v/>
      </c>
      <c r="CK142" s="23" t="str">
        <f t="shared" si="366"/>
        <v/>
      </c>
      <c r="CL142" s="23" t="str">
        <f t="shared" si="367"/>
        <v/>
      </c>
      <c r="CM142" s="23" t="str">
        <f t="shared" si="368"/>
        <v/>
      </c>
      <c r="CN142" s="23" t="str">
        <f t="shared" si="369"/>
        <v/>
      </c>
      <c r="CO142" s="23" t="str">
        <f t="shared" si="370"/>
        <v/>
      </c>
      <c r="CP142" s="23" t="str">
        <f t="shared" si="371"/>
        <v/>
      </c>
      <c r="CQ142" s="23" t="str">
        <f t="shared" si="372"/>
        <v/>
      </c>
      <c r="CR142" s="23" t="str">
        <f t="shared" si="373"/>
        <v/>
      </c>
      <c r="CS142" s="23" t="str">
        <f t="shared" si="374"/>
        <v/>
      </c>
      <c r="CT142" s="23" t="str">
        <f t="shared" si="375"/>
        <v/>
      </c>
      <c r="CU142" s="23" t="str">
        <f t="shared" si="376"/>
        <v/>
      </c>
      <c r="CV142" s="23" t="str">
        <f t="shared" si="377"/>
        <v/>
      </c>
      <c r="CW142" s="23" t="str">
        <f t="shared" si="378"/>
        <v/>
      </c>
      <c r="CX142" s="23" t="str">
        <f t="shared" si="379"/>
        <v/>
      </c>
      <c r="CY142" s="23" t="str">
        <f t="shared" si="380"/>
        <v/>
      </c>
      <c r="CZ142" s="23" t="str">
        <f t="shared" si="381"/>
        <v/>
      </c>
      <c r="DA142" s="23" t="str">
        <f t="shared" si="382"/>
        <v/>
      </c>
      <c r="DB142" s="23" t="str">
        <f t="shared" si="383"/>
        <v/>
      </c>
      <c r="DC142" s="23" t="e">
        <f t="shared" si="384"/>
        <v>#N/A</v>
      </c>
      <c r="DD142" s="23" t="str">
        <f t="shared" si="385"/>
        <v>00</v>
      </c>
      <c r="DE142" s="23" t="str">
        <f t="shared" si="386"/>
        <v>A</v>
      </c>
      <c r="DF142" s="23" t="e">
        <f t="shared" si="387"/>
        <v>#N/A</v>
      </c>
      <c r="DG142" s="23" t="str">
        <f t="shared" si="388"/>
        <v/>
      </c>
      <c r="DH142" s="23" t="str">
        <f t="shared" si="389"/>
        <v/>
      </c>
      <c r="DI142" s="23" t="str">
        <f t="shared" si="390"/>
        <v/>
      </c>
      <c r="DJ142" s="23" t="str">
        <f t="shared" si="391"/>
        <v/>
      </c>
      <c r="DK142" s="23" t="str">
        <f t="shared" si="392"/>
        <v>XXX</v>
      </c>
      <c r="DL142" s="23" t="str">
        <f t="shared" si="393"/>
        <v>XXX</v>
      </c>
      <c r="DM142" s="23" t="str">
        <f t="shared" si="394"/>
        <v>X</v>
      </c>
      <c r="DN142" s="23" t="str">
        <f t="shared" si="395"/>
        <v>X</v>
      </c>
      <c r="DO142" s="23" t="str">
        <f t="shared" si="396"/>
        <v>X</v>
      </c>
      <c r="DP142" s="23" t="str">
        <f t="shared" si="397"/>
        <v>X</v>
      </c>
      <c r="DQ142" s="23" t="str">
        <f t="shared" si="398"/>
        <v>X</v>
      </c>
      <c r="DR142" s="23" t="str">
        <f t="shared" si="399"/>
        <v>X</v>
      </c>
      <c r="DS142" s="23" t="str">
        <f t="shared" si="400"/>
        <v>0</v>
      </c>
      <c r="DT142" s="23" t="str">
        <f t="shared" si="401"/>
        <v>0</v>
      </c>
      <c r="DU142" s="23" t="str">
        <f t="shared" si="402"/>
        <v>A</v>
      </c>
      <c r="DV142" s="23" t="e">
        <f t="shared" si="403"/>
        <v>#N/A</v>
      </c>
      <c r="DW142" s="23" t="e">
        <f t="shared" si="404"/>
        <v>#N/A</v>
      </c>
      <c r="DX142" s="23" t="e">
        <f t="shared" si="405"/>
        <v>#N/A</v>
      </c>
      <c r="DY142" s="23" t="e">
        <f t="shared" si="406"/>
        <v>#N/A</v>
      </c>
      <c r="DZ142" s="23" t="e">
        <f t="shared" si="407"/>
        <v>#N/A</v>
      </c>
      <c r="EA142" s="23" t="e">
        <f t="shared" si="408"/>
        <v>#N/A</v>
      </c>
      <c r="EB142" s="23">
        <f t="shared" si="409"/>
        <v>25</v>
      </c>
      <c r="EC142" s="23">
        <f t="shared" si="410"/>
        <v>23</v>
      </c>
      <c r="ED142" s="23">
        <f t="shared" si="411"/>
        <v>25</v>
      </c>
      <c r="EE142" s="23">
        <f t="shared" si="412"/>
        <v>23</v>
      </c>
      <c r="EF142" s="23">
        <f t="shared" si="413"/>
        <v>25</v>
      </c>
      <c r="EG142" s="23">
        <f t="shared" si="414"/>
        <v>23</v>
      </c>
      <c r="EH142" s="23">
        <f t="shared" si="415"/>
        <v>1</v>
      </c>
      <c r="EI142" s="23">
        <f t="shared" si="416"/>
        <v>0</v>
      </c>
      <c r="EJ142" s="23">
        <f t="shared" si="417"/>
        <v>1</v>
      </c>
      <c r="EK142" s="23" t="e">
        <f t="shared" si="418"/>
        <v>#N/A</v>
      </c>
      <c r="EL142" s="23" t="e">
        <f t="shared" si="419"/>
        <v>#N/A</v>
      </c>
      <c r="EM142" s="23" t="e">
        <f t="shared" si="420"/>
        <v>#N/A</v>
      </c>
      <c r="EN142" s="23" t="e">
        <f t="shared" si="421"/>
        <v>#N/A</v>
      </c>
      <c r="EO142" s="23" t="e">
        <f t="shared" si="422"/>
        <v>#N/A</v>
      </c>
      <c r="EP142" s="23" t="e">
        <f t="shared" si="423"/>
        <v>#N/A</v>
      </c>
      <c r="EQ142" s="23" t="e">
        <f t="shared" si="424"/>
        <v>#N/A</v>
      </c>
      <c r="ER142" s="23" t="e">
        <f t="shared" si="425"/>
        <v>#N/A</v>
      </c>
    </row>
    <row r="143" spans="1:148" x14ac:dyDescent="0.25">
      <c r="A143" s="25"/>
      <c r="B143" s="25"/>
      <c r="C143" s="25"/>
      <c r="D143"/>
      <c r="E143" s="25"/>
      <c r="F143" s="25"/>
      <c r="G143" s="22" t="e">
        <f t="shared" si="284"/>
        <v>#N/A</v>
      </c>
      <c r="H143" s="23">
        <f t="shared" si="285"/>
        <v>1900</v>
      </c>
      <c r="I143" s="23">
        <f t="shared" si="286"/>
        <v>1</v>
      </c>
      <c r="J143" s="23">
        <f t="shared" si="287"/>
        <v>0</v>
      </c>
      <c r="K143" s="23" t="str">
        <f t="shared" si="288"/>
        <v/>
      </c>
      <c r="L143" s="23" t="str">
        <f t="shared" si="289"/>
        <v/>
      </c>
      <c r="M143" s="23" t="str">
        <f t="shared" si="290"/>
        <v/>
      </c>
      <c r="N143" s="23" t="str">
        <f t="shared" si="291"/>
        <v/>
      </c>
      <c r="O143" s="23" t="str">
        <f t="shared" si="292"/>
        <v/>
      </c>
      <c r="P143" s="23" t="str">
        <f t="shared" si="293"/>
        <v/>
      </c>
      <c r="Q143" s="23" t="str">
        <f t="shared" si="294"/>
        <v/>
      </c>
      <c r="R143" s="23" t="str">
        <f t="shared" si="295"/>
        <v/>
      </c>
      <c r="S143" s="23" t="str">
        <f t="shared" si="296"/>
        <v/>
      </c>
      <c r="T143" s="23" t="str">
        <f t="shared" si="297"/>
        <v/>
      </c>
      <c r="U143" s="23" t="str">
        <f t="shared" si="298"/>
        <v/>
      </c>
      <c r="V143" s="23" t="str">
        <f t="shared" si="299"/>
        <v/>
      </c>
      <c r="W143" s="23" t="str">
        <f t="shared" si="300"/>
        <v/>
      </c>
      <c r="X143" s="23" t="str">
        <f t="shared" si="301"/>
        <v/>
      </c>
      <c r="Y143" s="23" t="str">
        <f t="shared" si="302"/>
        <v/>
      </c>
      <c r="Z143" s="23" t="str">
        <f t="shared" si="303"/>
        <v/>
      </c>
      <c r="AA143" s="23" t="str">
        <f t="shared" si="304"/>
        <v/>
      </c>
      <c r="AB143" s="23" t="str">
        <f t="shared" si="305"/>
        <v/>
      </c>
      <c r="AC143" s="23" t="str">
        <f t="shared" si="306"/>
        <v/>
      </c>
      <c r="AD143" s="23" t="str">
        <f t="shared" si="307"/>
        <v/>
      </c>
      <c r="AE143" s="23" t="str">
        <f t="shared" si="308"/>
        <v/>
      </c>
      <c r="AF143" s="23" t="str">
        <f t="shared" si="309"/>
        <v/>
      </c>
      <c r="AG143" s="23" t="str">
        <f t="shared" si="310"/>
        <v/>
      </c>
      <c r="AH143" s="23" t="str">
        <f t="shared" si="311"/>
        <v/>
      </c>
      <c r="AI143" s="23" t="str">
        <f t="shared" si="312"/>
        <v/>
      </c>
      <c r="AJ143" s="23" t="str">
        <f t="shared" si="313"/>
        <v/>
      </c>
      <c r="AK143" s="23" t="str">
        <f t="shared" si="314"/>
        <v/>
      </c>
      <c r="AL143" s="23" t="str">
        <f t="shared" si="315"/>
        <v/>
      </c>
      <c r="AM143" s="23" t="str">
        <f t="shared" si="316"/>
        <v/>
      </c>
      <c r="AN143" s="23" t="str">
        <f t="shared" si="317"/>
        <v/>
      </c>
      <c r="AO143" s="23" t="str">
        <f t="shared" si="318"/>
        <v/>
      </c>
      <c r="AP143" s="23" t="str">
        <f t="shared" si="319"/>
        <v/>
      </c>
      <c r="AQ143" s="23" t="str">
        <f t="shared" si="320"/>
        <v/>
      </c>
      <c r="AR143" s="23" t="str">
        <f t="shared" si="321"/>
        <v/>
      </c>
      <c r="AS143" s="23" t="str">
        <f t="shared" si="322"/>
        <v/>
      </c>
      <c r="AT143" s="23" t="str">
        <f t="shared" si="323"/>
        <v/>
      </c>
      <c r="AU143" s="23" t="str">
        <f t="shared" si="324"/>
        <v/>
      </c>
      <c r="AV143" s="23" t="str">
        <f t="shared" si="325"/>
        <v/>
      </c>
      <c r="AW143" s="23" t="str">
        <f t="shared" si="326"/>
        <v/>
      </c>
      <c r="AX143" s="23" t="str">
        <f t="shared" si="327"/>
        <v/>
      </c>
      <c r="AY143" s="23" t="str">
        <f t="shared" si="328"/>
        <v/>
      </c>
      <c r="AZ143" s="23" t="str">
        <f t="shared" si="329"/>
        <v/>
      </c>
      <c r="BA143" s="23" t="str">
        <f t="shared" si="330"/>
        <v/>
      </c>
      <c r="BB143" s="23" t="str">
        <f t="shared" si="331"/>
        <v/>
      </c>
      <c r="BC143" s="23" t="str">
        <f t="shared" si="332"/>
        <v/>
      </c>
      <c r="BD143" s="23" t="str">
        <f t="shared" si="333"/>
        <v/>
      </c>
      <c r="BE143" s="23" t="str">
        <f t="shared" si="334"/>
        <v/>
      </c>
      <c r="BF143" s="23" t="str">
        <f t="shared" si="335"/>
        <v/>
      </c>
      <c r="BG143" s="23" t="str">
        <f t="shared" si="336"/>
        <v/>
      </c>
      <c r="BH143" s="23" t="str">
        <f t="shared" si="337"/>
        <v/>
      </c>
      <c r="BI143" s="23" t="str">
        <f t="shared" si="338"/>
        <v/>
      </c>
      <c r="BJ143" s="23" t="str">
        <f t="shared" si="339"/>
        <v/>
      </c>
      <c r="BK143" s="23" t="str">
        <f t="shared" si="340"/>
        <v/>
      </c>
      <c r="BL143" s="23" t="str">
        <f t="shared" si="341"/>
        <v/>
      </c>
      <c r="BM143" s="23" t="str">
        <f t="shared" si="342"/>
        <v/>
      </c>
      <c r="BN143" s="23" t="str">
        <f t="shared" si="343"/>
        <v/>
      </c>
      <c r="BO143" s="23" t="str">
        <f t="shared" si="344"/>
        <v/>
      </c>
      <c r="BP143" s="23" t="str">
        <f t="shared" si="345"/>
        <v/>
      </c>
      <c r="BQ143" s="23" t="str">
        <f t="shared" si="346"/>
        <v/>
      </c>
      <c r="BR143" s="23" t="str">
        <f t="shared" si="347"/>
        <v/>
      </c>
      <c r="BS143" s="23" t="str">
        <f t="shared" si="348"/>
        <v/>
      </c>
      <c r="BT143" s="23" t="str">
        <f t="shared" si="349"/>
        <v/>
      </c>
      <c r="BU143" s="23" t="str">
        <f t="shared" si="350"/>
        <v/>
      </c>
      <c r="BV143" s="23" t="str">
        <f t="shared" si="351"/>
        <v/>
      </c>
      <c r="BW143" s="23" t="str">
        <f t="shared" si="352"/>
        <v/>
      </c>
      <c r="BX143" s="23" t="str">
        <f t="shared" si="353"/>
        <v/>
      </c>
      <c r="BY143" s="23" t="str">
        <f t="shared" si="354"/>
        <v/>
      </c>
      <c r="BZ143" s="23" t="str">
        <f t="shared" si="355"/>
        <v/>
      </c>
      <c r="CA143" s="23" t="str">
        <f t="shared" si="356"/>
        <v/>
      </c>
      <c r="CB143" s="23" t="str">
        <f t="shared" si="357"/>
        <v/>
      </c>
      <c r="CC143" s="23" t="str">
        <f t="shared" si="358"/>
        <v/>
      </c>
      <c r="CD143" s="23" t="str">
        <f t="shared" si="359"/>
        <v/>
      </c>
      <c r="CE143" s="23" t="str">
        <f t="shared" si="360"/>
        <v/>
      </c>
      <c r="CF143" s="23" t="str">
        <f t="shared" si="361"/>
        <v/>
      </c>
      <c r="CG143" s="23" t="str">
        <f t="shared" si="362"/>
        <v/>
      </c>
      <c r="CH143" s="23" t="str">
        <f t="shared" si="363"/>
        <v/>
      </c>
      <c r="CI143" s="23" t="str">
        <f t="shared" si="364"/>
        <v/>
      </c>
      <c r="CJ143" s="23" t="str">
        <f t="shared" si="365"/>
        <v/>
      </c>
      <c r="CK143" s="23" t="str">
        <f t="shared" si="366"/>
        <v/>
      </c>
      <c r="CL143" s="23" t="str">
        <f t="shared" si="367"/>
        <v/>
      </c>
      <c r="CM143" s="23" t="str">
        <f t="shared" si="368"/>
        <v/>
      </c>
      <c r="CN143" s="23" t="str">
        <f t="shared" si="369"/>
        <v/>
      </c>
      <c r="CO143" s="23" t="str">
        <f t="shared" si="370"/>
        <v/>
      </c>
      <c r="CP143" s="23" t="str">
        <f t="shared" si="371"/>
        <v/>
      </c>
      <c r="CQ143" s="23" t="str">
        <f t="shared" si="372"/>
        <v/>
      </c>
      <c r="CR143" s="23" t="str">
        <f t="shared" si="373"/>
        <v/>
      </c>
      <c r="CS143" s="23" t="str">
        <f t="shared" si="374"/>
        <v/>
      </c>
      <c r="CT143" s="23" t="str">
        <f t="shared" si="375"/>
        <v/>
      </c>
      <c r="CU143" s="23" t="str">
        <f t="shared" si="376"/>
        <v/>
      </c>
      <c r="CV143" s="23" t="str">
        <f t="shared" si="377"/>
        <v/>
      </c>
      <c r="CW143" s="23" t="str">
        <f t="shared" si="378"/>
        <v/>
      </c>
      <c r="CX143" s="23" t="str">
        <f t="shared" si="379"/>
        <v/>
      </c>
      <c r="CY143" s="23" t="str">
        <f t="shared" si="380"/>
        <v/>
      </c>
      <c r="CZ143" s="23" t="str">
        <f t="shared" si="381"/>
        <v/>
      </c>
      <c r="DA143" s="23" t="str">
        <f t="shared" si="382"/>
        <v/>
      </c>
      <c r="DB143" s="23" t="str">
        <f t="shared" si="383"/>
        <v/>
      </c>
      <c r="DC143" s="23" t="e">
        <f t="shared" si="384"/>
        <v>#N/A</v>
      </c>
      <c r="DD143" s="23" t="str">
        <f t="shared" si="385"/>
        <v>00</v>
      </c>
      <c r="DE143" s="23" t="str">
        <f t="shared" si="386"/>
        <v>A</v>
      </c>
      <c r="DF143" s="23" t="e">
        <f t="shared" si="387"/>
        <v>#N/A</v>
      </c>
      <c r="DG143" s="23" t="str">
        <f t="shared" si="388"/>
        <v/>
      </c>
      <c r="DH143" s="23" t="str">
        <f t="shared" si="389"/>
        <v/>
      </c>
      <c r="DI143" s="23" t="str">
        <f t="shared" si="390"/>
        <v/>
      </c>
      <c r="DJ143" s="23" t="str">
        <f t="shared" si="391"/>
        <v/>
      </c>
      <c r="DK143" s="23" t="str">
        <f t="shared" si="392"/>
        <v>XXX</v>
      </c>
      <c r="DL143" s="23" t="str">
        <f t="shared" si="393"/>
        <v>XXX</v>
      </c>
      <c r="DM143" s="23" t="str">
        <f t="shared" si="394"/>
        <v>X</v>
      </c>
      <c r="DN143" s="23" t="str">
        <f t="shared" si="395"/>
        <v>X</v>
      </c>
      <c r="DO143" s="23" t="str">
        <f t="shared" si="396"/>
        <v>X</v>
      </c>
      <c r="DP143" s="23" t="str">
        <f t="shared" si="397"/>
        <v>X</v>
      </c>
      <c r="DQ143" s="23" t="str">
        <f t="shared" si="398"/>
        <v>X</v>
      </c>
      <c r="DR143" s="23" t="str">
        <f t="shared" si="399"/>
        <v>X</v>
      </c>
      <c r="DS143" s="23" t="str">
        <f t="shared" si="400"/>
        <v>0</v>
      </c>
      <c r="DT143" s="23" t="str">
        <f t="shared" si="401"/>
        <v>0</v>
      </c>
      <c r="DU143" s="23" t="str">
        <f t="shared" si="402"/>
        <v>A</v>
      </c>
      <c r="DV143" s="23" t="e">
        <f t="shared" si="403"/>
        <v>#N/A</v>
      </c>
      <c r="DW143" s="23" t="e">
        <f t="shared" si="404"/>
        <v>#N/A</v>
      </c>
      <c r="DX143" s="23" t="e">
        <f t="shared" si="405"/>
        <v>#N/A</v>
      </c>
      <c r="DY143" s="23" t="e">
        <f t="shared" si="406"/>
        <v>#N/A</v>
      </c>
      <c r="DZ143" s="23" t="e">
        <f t="shared" si="407"/>
        <v>#N/A</v>
      </c>
      <c r="EA143" s="23" t="e">
        <f t="shared" si="408"/>
        <v>#N/A</v>
      </c>
      <c r="EB143" s="23">
        <f t="shared" si="409"/>
        <v>25</v>
      </c>
      <c r="EC143" s="23">
        <f t="shared" si="410"/>
        <v>23</v>
      </c>
      <c r="ED143" s="23">
        <f t="shared" si="411"/>
        <v>25</v>
      </c>
      <c r="EE143" s="23">
        <f t="shared" si="412"/>
        <v>23</v>
      </c>
      <c r="EF143" s="23">
        <f t="shared" si="413"/>
        <v>25</v>
      </c>
      <c r="EG143" s="23">
        <f t="shared" si="414"/>
        <v>23</v>
      </c>
      <c r="EH143" s="23">
        <f t="shared" si="415"/>
        <v>1</v>
      </c>
      <c r="EI143" s="23">
        <f t="shared" si="416"/>
        <v>0</v>
      </c>
      <c r="EJ143" s="23">
        <f t="shared" si="417"/>
        <v>1</v>
      </c>
      <c r="EK143" s="23" t="e">
        <f t="shared" si="418"/>
        <v>#N/A</v>
      </c>
      <c r="EL143" s="23" t="e">
        <f t="shared" si="419"/>
        <v>#N/A</v>
      </c>
      <c r="EM143" s="23" t="e">
        <f t="shared" si="420"/>
        <v>#N/A</v>
      </c>
      <c r="EN143" s="23" t="e">
        <f t="shared" si="421"/>
        <v>#N/A</v>
      </c>
      <c r="EO143" s="23" t="e">
        <f t="shared" si="422"/>
        <v>#N/A</v>
      </c>
      <c r="EP143" s="23" t="e">
        <f t="shared" si="423"/>
        <v>#N/A</v>
      </c>
      <c r="EQ143" s="23" t="e">
        <f t="shared" si="424"/>
        <v>#N/A</v>
      </c>
      <c r="ER143" s="23" t="e">
        <f t="shared" si="425"/>
        <v>#N/A</v>
      </c>
    </row>
    <row r="144" spans="1:148" x14ac:dyDescent="0.25">
      <c r="A144" s="25"/>
      <c r="B144" s="25"/>
      <c r="C144" s="25"/>
      <c r="D144"/>
      <c r="E144" s="25"/>
      <c r="F144" s="25"/>
      <c r="G144" s="22" t="e">
        <f t="shared" si="284"/>
        <v>#N/A</v>
      </c>
      <c r="H144" s="23">
        <f t="shared" si="285"/>
        <v>1900</v>
      </c>
      <c r="I144" s="23">
        <f t="shared" si="286"/>
        <v>1</v>
      </c>
      <c r="J144" s="23">
        <f t="shared" si="287"/>
        <v>0</v>
      </c>
      <c r="K144" s="23" t="str">
        <f t="shared" si="288"/>
        <v/>
      </c>
      <c r="L144" s="23" t="str">
        <f t="shared" si="289"/>
        <v/>
      </c>
      <c r="M144" s="23" t="str">
        <f t="shared" si="290"/>
        <v/>
      </c>
      <c r="N144" s="23" t="str">
        <f t="shared" si="291"/>
        <v/>
      </c>
      <c r="O144" s="23" t="str">
        <f t="shared" si="292"/>
        <v/>
      </c>
      <c r="P144" s="23" t="str">
        <f t="shared" si="293"/>
        <v/>
      </c>
      <c r="Q144" s="23" t="str">
        <f t="shared" si="294"/>
        <v/>
      </c>
      <c r="R144" s="23" t="str">
        <f t="shared" si="295"/>
        <v/>
      </c>
      <c r="S144" s="23" t="str">
        <f t="shared" si="296"/>
        <v/>
      </c>
      <c r="T144" s="23" t="str">
        <f t="shared" si="297"/>
        <v/>
      </c>
      <c r="U144" s="23" t="str">
        <f t="shared" si="298"/>
        <v/>
      </c>
      <c r="V144" s="23" t="str">
        <f t="shared" si="299"/>
        <v/>
      </c>
      <c r="W144" s="23" t="str">
        <f t="shared" si="300"/>
        <v/>
      </c>
      <c r="X144" s="23" t="str">
        <f t="shared" si="301"/>
        <v/>
      </c>
      <c r="Y144" s="23" t="str">
        <f t="shared" si="302"/>
        <v/>
      </c>
      <c r="Z144" s="23" t="str">
        <f t="shared" si="303"/>
        <v/>
      </c>
      <c r="AA144" s="23" t="str">
        <f t="shared" si="304"/>
        <v/>
      </c>
      <c r="AB144" s="23" t="str">
        <f t="shared" si="305"/>
        <v/>
      </c>
      <c r="AC144" s="23" t="str">
        <f t="shared" si="306"/>
        <v/>
      </c>
      <c r="AD144" s="23" t="str">
        <f t="shared" si="307"/>
        <v/>
      </c>
      <c r="AE144" s="23" t="str">
        <f t="shared" si="308"/>
        <v/>
      </c>
      <c r="AF144" s="23" t="str">
        <f t="shared" si="309"/>
        <v/>
      </c>
      <c r="AG144" s="23" t="str">
        <f t="shared" si="310"/>
        <v/>
      </c>
      <c r="AH144" s="23" t="str">
        <f t="shared" si="311"/>
        <v/>
      </c>
      <c r="AI144" s="23" t="str">
        <f t="shared" si="312"/>
        <v/>
      </c>
      <c r="AJ144" s="23" t="str">
        <f t="shared" si="313"/>
        <v/>
      </c>
      <c r="AK144" s="23" t="str">
        <f t="shared" si="314"/>
        <v/>
      </c>
      <c r="AL144" s="23" t="str">
        <f t="shared" si="315"/>
        <v/>
      </c>
      <c r="AM144" s="23" t="str">
        <f t="shared" si="316"/>
        <v/>
      </c>
      <c r="AN144" s="23" t="str">
        <f t="shared" si="317"/>
        <v/>
      </c>
      <c r="AO144" s="23" t="str">
        <f t="shared" si="318"/>
        <v/>
      </c>
      <c r="AP144" s="23" t="str">
        <f t="shared" si="319"/>
        <v/>
      </c>
      <c r="AQ144" s="23" t="str">
        <f t="shared" si="320"/>
        <v/>
      </c>
      <c r="AR144" s="23" t="str">
        <f t="shared" si="321"/>
        <v/>
      </c>
      <c r="AS144" s="23" t="str">
        <f t="shared" si="322"/>
        <v/>
      </c>
      <c r="AT144" s="23" t="str">
        <f t="shared" si="323"/>
        <v/>
      </c>
      <c r="AU144" s="23" t="str">
        <f t="shared" si="324"/>
        <v/>
      </c>
      <c r="AV144" s="23" t="str">
        <f t="shared" si="325"/>
        <v/>
      </c>
      <c r="AW144" s="23" t="str">
        <f t="shared" si="326"/>
        <v/>
      </c>
      <c r="AX144" s="23" t="str">
        <f t="shared" si="327"/>
        <v/>
      </c>
      <c r="AY144" s="23" t="str">
        <f t="shared" si="328"/>
        <v/>
      </c>
      <c r="AZ144" s="23" t="str">
        <f t="shared" si="329"/>
        <v/>
      </c>
      <c r="BA144" s="23" t="str">
        <f t="shared" si="330"/>
        <v/>
      </c>
      <c r="BB144" s="23" t="str">
        <f t="shared" si="331"/>
        <v/>
      </c>
      <c r="BC144" s="23" t="str">
        <f t="shared" si="332"/>
        <v/>
      </c>
      <c r="BD144" s="23" t="str">
        <f t="shared" si="333"/>
        <v/>
      </c>
      <c r="BE144" s="23" t="str">
        <f t="shared" si="334"/>
        <v/>
      </c>
      <c r="BF144" s="23" t="str">
        <f t="shared" si="335"/>
        <v/>
      </c>
      <c r="BG144" s="23" t="str">
        <f t="shared" si="336"/>
        <v/>
      </c>
      <c r="BH144" s="23" t="str">
        <f t="shared" si="337"/>
        <v/>
      </c>
      <c r="BI144" s="23" t="str">
        <f t="shared" si="338"/>
        <v/>
      </c>
      <c r="BJ144" s="23" t="str">
        <f t="shared" si="339"/>
        <v/>
      </c>
      <c r="BK144" s="23" t="str">
        <f t="shared" si="340"/>
        <v/>
      </c>
      <c r="BL144" s="23" t="str">
        <f t="shared" si="341"/>
        <v/>
      </c>
      <c r="BM144" s="23" t="str">
        <f t="shared" si="342"/>
        <v/>
      </c>
      <c r="BN144" s="23" t="str">
        <f t="shared" si="343"/>
        <v/>
      </c>
      <c r="BO144" s="23" t="str">
        <f t="shared" si="344"/>
        <v/>
      </c>
      <c r="BP144" s="23" t="str">
        <f t="shared" si="345"/>
        <v/>
      </c>
      <c r="BQ144" s="23" t="str">
        <f t="shared" si="346"/>
        <v/>
      </c>
      <c r="BR144" s="23" t="str">
        <f t="shared" si="347"/>
        <v/>
      </c>
      <c r="BS144" s="23" t="str">
        <f t="shared" si="348"/>
        <v/>
      </c>
      <c r="BT144" s="23" t="str">
        <f t="shared" si="349"/>
        <v/>
      </c>
      <c r="BU144" s="23" t="str">
        <f t="shared" si="350"/>
        <v/>
      </c>
      <c r="BV144" s="23" t="str">
        <f t="shared" si="351"/>
        <v/>
      </c>
      <c r="BW144" s="23" t="str">
        <f t="shared" si="352"/>
        <v/>
      </c>
      <c r="BX144" s="23" t="str">
        <f t="shared" si="353"/>
        <v/>
      </c>
      <c r="BY144" s="23" t="str">
        <f t="shared" si="354"/>
        <v/>
      </c>
      <c r="BZ144" s="23" t="str">
        <f t="shared" si="355"/>
        <v/>
      </c>
      <c r="CA144" s="23" t="str">
        <f t="shared" si="356"/>
        <v/>
      </c>
      <c r="CB144" s="23" t="str">
        <f t="shared" si="357"/>
        <v/>
      </c>
      <c r="CC144" s="23" t="str">
        <f t="shared" si="358"/>
        <v/>
      </c>
      <c r="CD144" s="23" t="str">
        <f t="shared" si="359"/>
        <v/>
      </c>
      <c r="CE144" s="23" t="str">
        <f t="shared" si="360"/>
        <v/>
      </c>
      <c r="CF144" s="23" t="str">
        <f t="shared" si="361"/>
        <v/>
      </c>
      <c r="CG144" s="23" t="str">
        <f t="shared" si="362"/>
        <v/>
      </c>
      <c r="CH144" s="23" t="str">
        <f t="shared" si="363"/>
        <v/>
      </c>
      <c r="CI144" s="23" t="str">
        <f t="shared" si="364"/>
        <v/>
      </c>
      <c r="CJ144" s="23" t="str">
        <f t="shared" si="365"/>
        <v/>
      </c>
      <c r="CK144" s="23" t="str">
        <f t="shared" si="366"/>
        <v/>
      </c>
      <c r="CL144" s="23" t="str">
        <f t="shared" si="367"/>
        <v/>
      </c>
      <c r="CM144" s="23" t="str">
        <f t="shared" si="368"/>
        <v/>
      </c>
      <c r="CN144" s="23" t="str">
        <f t="shared" si="369"/>
        <v/>
      </c>
      <c r="CO144" s="23" t="str">
        <f t="shared" si="370"/>
        <v/>
      </c>
      <c r="CP144" s="23" t="str">
        <f t="shared" si="371"/>
        <v/>
      </c>
      <c r="CQ144" s="23" t="str">
        <f t="shared" si="372"/>
        <v/>
      </c>
      <c r="CR144" s="23" t="str">
        <f t="shared" si="373"/>
        <v/>
      </c>
      <c r="CS144" s="23" t="str">
        <f t="shared" si="374"/>
        <v/>
      </c>
      <c r="CT144" s="23" t="str">
        <f t="shared" si="375"/>
        <v/>
      </c>
      <c r="CU144" s="23" t="str">
        <f t="shared" si="376"/>
        <v/>
      </c>
      <c r="CV144" s="23" t="str">
        <f t="shared" si="377"/>
        <v/>
      </c>
      <c r="CW144" s="23" t="str">
        <f t="shared" si="378"/>
        <v/>
      </c>
      <c r="CX144" s="23" t="str">
        <f t="shared" si="379"/>
        <v/>
      </c>
      <c r="CY144" s="23" t="str">
        <f t="shared" si="380"/>
        <v/>
      </c>
      <c r="CZ144" s="23" t="str">
        <f t="shared" si="381"/>
        <v/>
      </c>
      <c r="DA144" s="23" t="str">
        <f t="shared" si="382"/>
        <v/>
      </c>
      <c r="DB144" s="23" t="str">
        <f t="shared" si="383"/>
        <v/>
      </c>
      <c r="DC144" s="23" t="e">
        <f t="shared" si="384"/>
        <v>#N/A</v>
      </c>
      <c r="DD144" s="23" t="str">
        <f t="shared" si="385"/>
        <v>00</v>
      </c>
      <c r="DE144" s="23" t="str">
        <f t="shared" si="386"/>
        <v>A</v>
      </c>
      <c r="DF144" s="23" t="e">
        <f t="shared" si="387"/>
        <v>#N/A</v>
      </c>
      <c r="DG144" s="23" t="str">
        <f t="shared" si="388"/>
        <v/>
      </c>
      <c r="DH144" s="23" t="str">
        <f t="shared" si="389"/>
        <v/>
      </c>
      <c r="DI144" s="23" t="str">
        <f t="shared" si="390"/>
        <v/>
      </c>
      <c r="DJ144" s="23" t="str">
        <f t="shared" si="391"/>
        <v/>
      </c>
      <c r="DK144" s="23" t="str">
        <f t="shared" si="392"/>
        <v>XXX</v>
      </c>
      <c r="DL144" s="23" t="str">
        <f t="shared" si="393"/>
        <v>XXX</v>
      </c>
      <c r="DM144" s="23" t="str">
        <f t="shared" si="394"/>
        <v>X</v>
      </c>
      <c r="DN144" s="23" t="str">
        <f t="shared" si="395"/>
        <v>X</v>
      </c>
      <c r="DO144" s="23" t="str">
        <f t="shared" si="396"/>
        <v>X</v>
      </c>
      <c r="DP144" s="23" t="str">
        <f t="shared" si="397"/>
        <v>X</v>
      </c>
      <c r="DQ144" s="23" t="str">
        <f t="shared" si="398"/>
        <v>X</v>
      </c>
      <c r="DR144" s="23" t="str">
        <f t="shared" si="399"/>
        <v>X</v>
      </c>
      <c r="DS144" s="23" t="str">
        <f t="shared" si="400"/>
        <v>0</v>
      </c>
      <c r="DT144" s="23" t="str">
        <f t="shared" si="401"/>
        <v>0</v>
      </c>
      <c r="DU144" s="23" t="str">
        <f t="shared" si="402"/>
        <v>A</v>
      </c>
      <c r="DV144" s="23" t="e">
        <f t="shared" si="403"/>
        <v>#N/A</v>
      </c>
      <c r="DW144" s="23" t="e">
        <f t="shared" si="404"/>
        <v>#N/A</v>
      </c>
      <c r="DX144" s="23" t="e">
        <f t="shared" si="405"/>
        <v>#N/A</v>
      </c>
      <c r="DY144" s="23" t="e">
        <f t="shared" si="406"/>
        <v>#N/A</v>
      </c>
      <c r="DZ144" s="23" t="e">
        <f t="shared" si="407"/>
        <v>#N/A</v>
      </c>
      <c r="EA144" s="23" t="e">
        <f t="shared" si="408"/>
        <v>#N/A</v>
      </c>
      <c r="EB144" s="23">
        <f t="shared" si="409"/>
        <v>25</v>
      </c>
      <c r="EC144" s="23">
        <f t="shared" si="410"/>
        <v>23</v>
      </c>
      <c r="ED144" s="23">
        <f t="shared" si="411"/>
        <v>25</v>
      </c>
      <c r="EE144" s="23">
        <f t="shared" si="412"/>
        <v>23</v>
      </c>
      <c r="EF144" s="23">
        <f t="shared" si="413"/>
        <v>25</v>
      </c>
      <c r="EG144" s="23">
        <f t="shared" si="414"/>
        <v>23</v>
      </c>
      <c r="EH144" s="23">
        <f t="shared" si="415"/>
        <v>1</v>
      </c>
      <c r="EI144" s="23">
        <f t="shared" si="416"/>
        <v>0</v>
      </c>
      <c r="EJ144" s="23">
        <f t="shared" si="417"/>
        <v>1</v>
      </c>
      <c r="EK144" s="23" t="e">
        <f t="shared" si="418"/>
        <v>#N/A</v>
      </c>
      <c r="EL144" s="23" t="e">
        <f t="shared" si="419"/>
        <v>#N/A</v>
      </c>
      <c r="EM144" s="23" t="e">
        <f t="shared" si="420"/>
        <v>#N/A</v>
      </c>
      <c r="EN144" s="23" t="e">
        <f t="shared" si="421"/>
        <v>#N/A</v>
      </c>
      <c r="EO144" s="23" t="e">
        <f t="shared" si="422"/>
        <v>#N/A</v>
      </c>
      <c r="EP144" s="23" t="e">
        <f t="shared" si="423"/>
        <v>#N/A</v>
      </c>
      <c r="EQ144" s="23" t="e">
        <f t="shared" si="424"/>
        <v>#N/A</v>
      </c>
      <c r="ER144" s="23" t="e">
        <f t="shared" si="425"/>
        <v>#N/A</v>
      </c>
    </row>
    <row r="145" spans="1:148" x14ac:dyDescent="0.25">
      <c r="A145" s="25"/>
      <c r="B145" s="25"/>
      <c r="C145" s="25"/>
      <c r="D145"/>
      <c r="E145" s="25"/>
      <c r="F145" s="25"/>
      <c r="G145" s="22" t="e">
        <f t="shared" si="284"/>
        <v>#N/A</v>
      </c>
      <c r="H145" s="23">
        <f t="shared" si="285"/>
        <v>1900</v>
      </c>
      <c r="I145" s="23">
        <f t="shared" si="286"/>
        <v>1</v>
      </c>
      <c r="J145" s="23">
        <f t="shared" si="287"/>
        <v>0</v>
      </c>
      <c r="K145" s="23" t="str">
        <f t="shared" si="288"/>
        <v/>
      </c>
      <c r="L145" s="23" t="str">
        <f t="shared" si="289"/>
        <v/>
      </c>
      <c r="M145" s="23" t="str">
        <f t="shared" si="290"/>
        <v/>
      </c>
      <c r="N145" s="23" t="str">
        <f t="shared" si="291"/>
        <v/>
      </c>
      <c r="O145" s="23" t="str">
        <f t="shared" si="292"/>
        <v/>
      </c>
      <c r="P145" s="23" t="str">
        <f t="shared" si="293"/>
        <v/>
      </c>
      <c r="Q145" s="23" t="str">
        <f t="shared" si="294"/>
        <v/>
      </c>
      <c r="R145" s="23" t="str">
        <f t="shared" si="295"/>
        <v/>
      </c>
      <c r="S145" s="23" t="str">
        <f t="shared" si="296"/>
        <v/>
      </c>
      <c r="T145" s="23" t="str">
        <f t="shared" si="297"/>
        <v/>
      </c>
      <c r="U145" s="23" t="str">
        <f t="shared" si="298"/>
        <v/>
      </c>
      <c r="V145" s="23" t="str">
        <f t="shared" si="299"/>
        <v/>
      </c>
      <c r="W145" s="23" t="str">
        <f t="shared" si="300"/>
        <v/>
      </c>
      <c r="X145" s="23" t="str">
        <f t="shared" si="301"/>
        <v/>
      </c>
      <c r="Y145" s="23" t="str">
        <f t="shared" si="302"/>
        <v/>
      </c>
      <c r="Z145" s="23" t="str">
        <f t="shared" si="303"/>
        <v/>
      </c>
      <c r="AA145" s="23" t="str">
        <f t="shared" si="304"/>
        <v/>
      </c>
      <c r="AB145" s="23" t="str">
        <f t="shared" si="305"/>
        <v/>
      </c>
      <c r="AC145" s="23" t="str">
        <f t="shared" si="306"/>
        <v/>
      </c>
      <c r="AD145" s="23" t="str">
        <f t="shared" si="307"/>
        <v/>
      </c>
      <c r="AE145" s="23" t="str">
        <f t="shared" si="308"/>
        <v/>
      </c>
      <c r="AF145" s="23" t="str">
        <f t="shared" si="309"/>
        <v/>
      </c>
      <c r="AG145" s="23" t="str">
        <f t="shared" si="310"/>
        <v/>
      </c>
      <c r="AH145" s="23" t="str">
        <f t="shared" si="311"/>
        <v/>
      </c>
      <c r="AI145" s="23" t="str">
        <f t="shared" si="312"/>
        <v/>
      </c>
      <c r="AJ145" s="23" t="str">
        <f t="shared" si="313"/>
        <v/>
      </c>
      <c r="AK145" s="23" t="str">
        <f t="shared" si="314"/>
        <v/>
      </c>
      <c r="AL145" s="23" t="str">
        <f t="shared" si="315"/>
        <v/>
      </c>
      <c r="AM145" s="23" t="str">
        <f t="shared" si="316"/>
        <v/>
      </c>
      <c r="AN145" s="23" t="str">
        <f t="shared" si="317"/>
        <v/>
      </c>
      <c r="AO145" s="23" t="str">
        <f t="shared" si="318"/>
        <v/>
      </c>
      <c r="AP145" s="23" t="str">
        <f t="shared" si="319"/>
        <v/>
      </c>
      <c r="AQ145" s="23" t="str">
        <f t="shared" si="320"/>
        <v/>
      </c>
      <c r="AR145" s="23" t="str">
        <f t="shared" si="321"/>
        <v/>
      </c>
      <c r="AS145" s="23" t="str">
        <f t="shared" si="322"/>
        <v/>
      </c>
      <c r="AT145" s="23" t="str">
        <f t="shared" si="323"/>
        <v/>
      </c>
      <c r="AU145" s="23" t="str">
        <f t="shared" si="324"/>
        <v/>
      </c>
      <c r="AV145" s="23" t="str">
        <f t="shared" si="325"/>
        <v/>
      </c>
      <c r="AW145" s="23" t="str">
        <f t="shared" si="326"/>
        <v/>
      </c>
      <c r="AX145" s="23" t="str">
        <f t="shared" si="327"/>
        <v/>
      </c>
      <c r="AY145" s="23" t="str">
        <f t="shared" si="328"/>
        <v/>
      </c>
      <c r="AZ145" s="23" t="str">
        <f t="shared" si="329"/>
        <v/>
      </c>
      <c r="BA145" s="23" t="str">
        <f t="shared" si="330"/>
        <v/>
      </c>
      <c r="BB145" s="23" t="str">
        <f t="shared" si="331"/>
        <v/>
      </c>
      <c r="BC145" s="23" t="str">
        <f t="shared" si="332"/>
        <v/>
      </c>
      <c r="BD145" s="23" t="str">
        <f t="shared" si="333"/>
        <v/>
      </c>
      <c r="BE145" s="23" t="str">
        <f t="shared" si="334"/>
        <v/>
      </c>
      <c r="BF145" s="23" t="str">
        <f t="shared" si="335"/>
        <v/>
      </c>
      <c r="BG145" s="23" t="str">
        <f t="shared" si="336"/>
        <v/>
      </c>
      <c r="BH145" s="23" t="str">
        <f t="shared" si="337"/>
        <v/>
      </c>
      <c r="BI145" s="23" t="str">
        <f t="shared" si="338"/>
        <v/>
      </c>
      <c r="BJ145" s="23" t="str">
        <f t="shared" si="339"/>
        <v/>
      </c>
      <c r="BK145" s="23" t="str">
        <f t="shared" si="340"/>
        <v/>
      </c>
      <c r="BL145" s="23" t="str">
        <f t="shared" si="341"/>
        <v/>
      </c>
      <c r="BM145" s="23" t="str">
        <f t="shared" si="342"/>
        <v/>
      </c>
      <c r="BN145" s="23" t="str">
        <f t="shared" si="343"/>
        <v/>
      </c>
      <c r="BO145" s="23" t="str">
        <f t="shared" si="344"/>
        <v/>
      </c>
      <c r="BP145" s="23" t="str">
        <f t="shared" si="345"/>
        <v/>
      </c>
      <c r="BQ145" s="23" t="str">
        <f t="shared" si="346"/>
        <v/>
      </c>
      <c r="BR145" s="23" t="str">
        <f t="shared" si="347"/>
        <v/>
      </c>
      <c r="BS145" s="23" t="str">
        <f t="shared" si="348"/>
        <v/>
      </c>
      <c r="BT145" s="23" t="str">
        <f t="shared" si="349"/>
        <v/>
      </c>
      <c r="BU145" s="23" t="str">
        <f t="shared" si="350"/>
        <v/>
      </c>
      <c r="BV145" s="23" t="str">
        <f t="shared" si="351"/>
        <v/>
      </c>
      <c r="BW145" s="23" t="str">
        <f t="shared" si="352"/>
        <v/>
      </c>
      <c r="BX145" s="23" t="str">
        <f t="shared" si="353"/>
        <v/>
      </c>
      <c r="BY145" s="23" t="str">
        <f t="shared" si="354"/>
        <v/>
      </c>
      <c r="BZ145" s="23" t="str">
        <f t="shared" si="355"/>
        <v/>
      </c>
      <c r="CA145" s="23" t="str">
        <f t="shared" si="356"/>
        <v/>
      </c>
      <c r="CB145" s="23" t="str">
        <f t="shared" si="357"/>
        <v/>
      </c>
      <c r="CC145" s="23" t="str">
        <f t="shared" si="358"/>
        <v/>
      </c>
      <c r="CD145" s="23" t="str">
        <f t="shared" si="359"/>
        <v/>
      </c>
      <c r="CE145" s="23" t="str">
        <f t="shared" si="360"/>
        <v/>
      </c>
      <c r="CF145" s="23" t="str">
        <f t="shared" si="361"/>
        <v/>
      </c>
      <c r="CG145" s="23" t="str">
        <f t="shared" si="362"/>
        <v/>
      </c>
      <c r="CH145" s="23" t="str">
        <f t="shared" si="363"/>
        <v/>
      </c>
      <c r="CI145" s="23" t="str">
        <f t="shared" si="364"/>
        <v/>
      </c>
      <c r="CJ145" s="23" t="str">
        <f t="shared" si="365"/>
        <v/>
      </c>
      <c r="CK145" s="23" t="str">
        <f t="shared" si="366"/>
        <v/>
      </c>
      <c r="CL145" s="23" t="str">
        <f t="shared" si="367"/>
        <v/>
      </c>
      <c r="CM145" s="23" t="str">
        <f t="shared" si="368"/>
        <v/>
      </c>
      <c r="CN145" s="23" t="str">
        <f t="shared" si="369"/>
        <v/>
      </c>
      <c r="CO145" s="23" t="str">
        <f t="shared" si="370"/>
        <v/>
      </c>
      <c r="CP145" s="23" t="str">
        <f t="shared" si="371"/>
        <v/>
      </c>
      <c r="CQ145" s="23" t="str">
        <f t="shared" si="372"/>
        <v/>
      </c>
      <c r="CR145" s="23" t="str">
        <f t="shared" si="373"/>
        <v/>
      </c>
      <c r="CS145" s="23" t="str">
        <f t="shared" si="374"/>
        <v/>
      </c>
      <c r="CT145" s="23" t="str">
        <f t="shared" si="375"/>
        <v/>
      </c>
      <c r="CU145" s="23" t="str">
        <f t="shared" si="376"/>
        <v/>
      </c>
      <c r="CV145" s="23" t="str">
        <f t="shared" si="377"/>
        <v/>
      </c>
      <c r="CW145" s="23" t="str">
        <f t="shared" si="378"/>
        <v/>
      </c>
      <c r="CX145" s="23" t="str">
        <f t="shared" si="379"/>
        <v/>
      </c>
      <c r="CY145" s="23" t="str">
        <f t="shared" si="380"/>
        <v/>
      </c>
      <c r="CZ145" s="23" t="str">
        <f t="shared" si="381"/>
        <v/>
      </c>
      <c r="DA145" s="23" t="str">
        <f t="shared" si="382"/>
        <v/>
      </c>
      <c r="DB145" s="23" t="str">
        <f t="shared" si="383"/>
        <v/>
      </c>
      <c r="DC145" s="23" t="e">
        <f t="shared" si="384"/>
        <v>#N/A</v>
      </c>
      <c r="DD145" s="23" t="str">
        <f t="shared" si="385"/>
        <v>00</v>
      </c>
      <c r="DE145" s="23" t="str">
        <f t="shared" si="386"/>
        <v>A</v>
      </c>
      <c r="DF145" s="23" t="e">
        <f t="shared" si="387"/>
        <v>#N/A</v>
      </c>
      <c r="DG145" s="23" t="str">
        <f t="shared" si="388"/>
        <v/>
      </c>
      <c r="DH145" s="23" t="str">
        <f t="shared" si="389"/>
        <v/>
      </c>
      <c r="DI145" s="23" t="str">
        <f t="shared" si="390"/>
        <v/>
      </c>
      <c r="DJ145" s="23" t="str">
        <f t="shared" si="391"/>
        <v/>
      </c>
      <c r="DK145" s="23" t="str">
        <f t="shared" si="392"/>
        <v>XXX</v>
      </c>
      <c r="DL145" s="23" t="str">
        <f t="shared" si="393"/>
        <v>XXX</v>
      </c>
      <c r="DM145" s="23" t="str">
        <f t="shared" si="394"/>
        <v>X</v>
      </c>
      <c r="DN145" s="23" t="str">
        <f t="shared" si="395"/>
        <v>X</v>
      </c>
      <c r="DO145" s="23" t="str">
        <f t="shared" si="396"/>
        <v>X</v>
      </c>
      <c r="DP145" s="23" t="str">
        <f t="shared" si="397"/>
        <v>X</v>
      </c>
      <c r="DQ145" s="23" t="str">
        <f t="shared" si="398"/>
        <v>X</v>
      </c>
      <c r="DR145" s="23" t="str">
        <f t="shared" si="399"/>
        <v>X</v>
      </c>
      <c r="DS145" s="23" t="str">
        <f t="shared" si="400"/>
        <v>0</v>
      </c>
      <c r="DT145" s="23" t="str">
        <f t="shared" si="401"/>
        <v>0</v>
      </c>
      <c r="DU145" s="23" t="str">
        <f t="shared" si="402"/>
        <v>A</v>
      </c>
      <c r="DV145" s="23" t="e">
        <f t="shared" si="403"/>
        <v>#N/A</v>
      </c>
      <c r="DW145" s="23" t="e">
        <f t="shared" si="404"/>
        <v>#N/A</v>
      </c>
      <c r="DX145" s="23" t="e">
        <f t="shared" si="405"/>
        <v>#N/A</v>
      </c>
      <c r="DY145" s="23" t="e">
        <f t="shared" si="406"/>
        <v>#N/A</v>
      </c>
      <c r="DZ145" s="23" t="e">
        <f t="shared" si="407"/>
        <v>#N/A</v>
      </c>
      <c r="EA145" s="23" t="e">
        <f t="shared" si="408"/>
        <v>#N/A</v>
      </c>
      <c r="EB145" s="23">
        <f t="shared" si="409"/>
        <v>25</v>
      </c>
      <c r="EC145" s="23">
        <f t="shared" si="410"/>
        <v>23</v>
      </c>
      <c r="ED145" s="23">
        <f t="shared" si="411"/>
        <v>25</v>
      </c>
      <c r="EE145" s="23">
        <f t="shared" si="412"/>
        <v>23</v>
      </c>
      <c r="EF145" s="23">
        <f t="shared" si="413"/>
        <v>25</v>
      </c>
      <c r="EG145" s="23">
        <f t="shared" si="414"/>
        <v>23</v>
      </c>
      <c r="EH145" s="23">
        <f t="shared" si="415"/>
        <v>1</v>
      </c>
      <c r="EI145" s="23">
        <f t="shared" si="416"/>
        <v>0</v>
      </c>
      <c r="EJ145" s="23">
        <f t="shared" si="417"/>
        <v>1</v>
      </c>
      <c r="EK145" s="23" t="e">
        <f t="shared" si="418"/>
        <v>#N/A</v>
      </c>
      <c r="EL145" s="23" t="e">
        <f t="shared" si="419"/>
        <v>#N/A</v>
      </c>
      <c r="EM145" s="23" t="e">
        <f t="shared" si="420"/>
        <v>#N/A</v>
      </c>
      <c r="EN145" s="23" t="e">
        <f t="shared" si="421"/>
        <v>#N/A</v>
      </c>
      <c r="EO145" s="23" t="e">
        <f t="shared" si="422"/>
        <v>#N/A</v>
      </c>
      <c r="EP145" s="23" t="e">
        <f t="shared" si="423"/>
        <v>#N/A</v>
      </c>
      <c r="EQ145" s="23" t="e">
        <f t="shared" si="424"/>
        <v>#N/A</v>
      </c>
      <c r="ER145" s="23" t="e">
        <f t="shared" si="425"/>
        <v>#N/A</v>
      </c>
    </row>
    <row r="146" spans="1:148" x14ac:dyDescent="0.25">
      <c r="A146" s="25"/>
      <c r="B146" s="25"/>
      <c r="C146" s="25"/>
      <c r="D146"/>
      <c r="E146" s="25"/>
      <c r="F146" s="25"/>
      <c r="G146" s="22" t="e">
        <f t="shared" si="284"/>
        <v>#N/A</v>
      </c>
      <c r="H146" s="23">
        <f t="shared" si="285"/>
        <v>1900</v>
      </c>
      <c r="I146" s="23">
        <f t="shared" si="286"/>
        <v>1</v>
      </c>
      <c r="J146" s="23">
        <f t="shared" si="287"/>
        <v>0</v>
      </c>
      <c r="K146" s="23" t="str">
        <f t="shared" si="288"/>
        <v/>
      </c>
      <c r="L146" s="23" t="str">
        <f t="shared" si="289"/>
        <v/>
      </c>
      <c r="M146" s="23" t="str">
        <f t="shared" si="290"/>
        <v/>
      </c>
      <c r="N146" s="23" t="str">
        <f t="shared" si="291"/>
        <v/>
      </c>
      <c r="O146" s="23" t="str">
        <f t="shared" si="292"/>
        <v/>
      </c>
      <c r="P146" s="23" t="str">
        <f t="shared" si="293"/>
        <v/>
      </c>
      <c r="Q146" s="23" t="str">
        <f t="shared" si="294"/>
        <v/>
      </c>
      <c r="R146" s="23" t="str">
        <f t="shared" si="295"/>
        <v/>
      </c>
      <c r="S146" s="23" t="str">
        <f t="shared" si="296"/>
        <v/>
      </c>
      <c r="T146" s="23" t="str">
        <f t="shared" si="297"/>
        <v/>
      </c>
      <c r="U146" s="23" t="str">
        <f t="shared" si="298"/>
        <v/>
      </c>
      <c r="V146" s="23" t="str">
        <f t="shared" si="299"/>
        <v/>
      </c>
      <c r="W146" s="23" t="str">
        <f t="shared" si="300"/>
        <v/>
      </c>
      <c r="X146" s="23" t="str">
        <f t="shared" si="301"/>
        <v/>
      </c>
      <c r="Y146" s="23" t="str">
        <f t="shared" si="302"/>
        <v/>
      </c>
      <c r="Z146" s="23" t="str">
        <f t="shared" si="303"/>
        <v/>
      </c>
      <c r="AA146" s="23" t="str">
        <f t="shared" si="304"/>
        <v/>
      </c>
      <c r="AB146" s="23" t="str">
        <f t="shared" si="305"/>
        <v/>
      </c>
      <c r="AC146" s="23" t="str">
        <f t="shared" si="306"/>
        <v/>
      </c>
      <c r="AD146" s="23" t="str">
        <f t="shared" si="307"/>
        <v/>
      </c>
      <c r="AE146" s="23" t="str">
        <f t="shared" si="308"/>
        <v/>
      </c>
      <c r="AF146" s="23" t="str">
        <f t="shared" si="309"/>
        <v/>
      </c>
      <c r="AG146" s="23" t="str">
        <f t="shared" si="310"/>
        <v/>
      </c>
      <c r="AH146" s="23" t="str">
        <f t="shared" si="311"/>
        <v/>
      </c>
      <c r="AI146" s="23" t="str">
        <f t="shared" si="312"/>
        <v/>
      </c>
      <c r="AJ146" s="23" t="str">
        <f t="shared" si="313"/>
        <v/>
      </c>
      <c r="AK146" s="23" t="str">
        <f t="shared" si="314"/>
        <v/>
      </c>
      <c r="AL146" s="23" t="str">
        <f t="shared" si="315"/>
        <v/>
      </c>
      <c r="AM146" s="23" t="str">
        <f t="shared" si="316"/>
        <v/>
      </c>
      <c r="AN146" s="23" t="str">
        <f t="shared" si="317"/>
        <v/>
      </c>
      <c r="AO146" s="23" t="str">
        <f t="shared" si="318"/>
        <v/>
      </c>
      <c r="AP146" s="23" t="str">
        <f t="shared" si="319"/>
        <v/>
      </c>
      <c r="AQ146" s="23" t="str">
        <f t="shared" si="320"/>
        <v/>
      </c>
      <c r="AR146" s="23" t="str">
        <f t="shared" si="321"/>
        <v/>
      </c>
      <c r="AS146" s="23" t="str">
        <f t="shared" si="322"/>
        <v/>
      </c>
      <c r="AT146" s="23" t="str">
        <f t="shared" si="323"/>
        <v/>
      </c>
      <c r="AU146" s="23" t="str">
        <f t="shared" si="324"/>
        <v/>
      </c>
      <c r="AV146" s="23" t="str">
        <f t="shared" si="325"/>
        <v/>
      </c>
      <c r="AW146" s="23" t="str">
        <f t="shared" si="326"/>
        <v/>
      </c>
      <c r="AX146" s="23" t="str">
        <f t="shared" si="327"/>
        <v/>
      </c>
      <c r="AY146" s="23" t="str">
        <f t="shared" si="328"/>
        <v/>
      </c>
      <c r="AZ146" s="23" t="str">
        <f t="shared" si="329"/>
        <v/>
      </c>
      <c r="BA146" s="23" t="str">
        <f t="shared" si="330"/>
        <v/>
      </c>
      <c r="BB146" s="23" t="str">
        <f t="shared" si="331"/>
        <v/>
      </c>
      <c r="BC146" s="23" t="str">
        <f t="shared" si="332"/>
        <v/>
      </c>
      <c r="BD146" s="23" t="str">
        <f t="shared" si="333"/>
        <v/>
      </c>
      <c r="BE146" s="23" t="str">
        <f t="shared" si="334"/>
        <v/>
      </c>
      <c r="BF146" s="23" t="str">
        <f t="shared" si="335"/>
        <v/>
      </c>
      <c r="BG146" s="23" t="str">
        <f t="shared" si="336"/>
        <v/>
      </c>
      <c r="BH146" s="23" t="str">
        <f t="shared" si="337"/>
        <v/>
      </c>
      <c r="BI146" s="23" t="str">
        <f t="shared" si="338"/>
        <v/>
      </c>
      <c r="BJ146" s="23" t="str">
        <f t="shared" si="339"/>
        <v/>
      </c>
      <c r="BK146" s="23" t="str">
        <f t="shared" si="340"/>
        <v/>
      </c>
      <c r="BL146" s="23" t="str">
        <f t="shared" si="341"/>
        <v/>
      </c>
      <c r="BM146" s="23" t="str">
        <f t="shared" si="342"/>
        <v/>
      </c>
      <c r="BN146" s="23" t="str">
        <f t="shared" si="343"/>
        <v/>
      </c>
      <c r="BO146" s="23" t="str">
        <f t="shared" si="344"/>
        <v/>
      </c>
      <c r="BP146" s="23" t="str">
        <f t="shared" si="345"/>
        <v/>
      </c>
      <c r="BQ146" s="23" t="str">
        <f t="shared" si="346"/>
        <v/>
      </c>
      <c r="BR146" s="23" t="str">
        <f t="shared" si="347"/>
        <v/>
      </c>
      <c r="BS146" s="23" t="str">
        <f t="shared" si="348"/>
        <v/>
      </c>
      <c r="BT146" s="23" t="str">
        <f t="shared" si="349"/>
        <v/>
      </c>
      <c r="BU146" s="23" t="str">
        <f t="shared" si="350"/>
        <v/>
      </c>
      <c r="BV146" s="23" t="str">
        <f t="shared" si="351"/>
        <v/>
      </c>
      <c r="BW146" s="23" t="str">
        <f t="shared" si="352"/>
        <v/>
      </c>
      <c r="BX146" s="23" t="str">
        <f t="shared" si="353"/>
        <v/>
      </c>
      <c r="BY146" s="23" t="str">
        <f t="shared" si="354"/>
        <v/>
      </c>
      <c r="BZ146" s="23" t="str">
        <f t="shared" si="355"/>
        <v/>
      </c>
      <c r="CA146" s="23" t="str">
        <f t="shared" si="356"/>
        <v/>
      </c>
      <c r="CB146" s="23" t="str">
        <f t="shared" si="357"/>
        <v/>
      </c>
      <c r="CC146" s="23" t="str">
        <f t="shared" si="358"/>
        <v/>
      </c>
      <c r="CD146" s="23" t="str">
        <f t="shared" si="359"/>
        <v/>
      </c>
      <c r="CE146" s="23" t="str">
        <f t="shared" si="360"/>
        <v/>
      </c>
      <c r="CF146" s="23" t="str">
        <f t="shared" si="361"/>
        <v/>
      </c>
      <c r="CG146" s="23" t="str">
        <f t="shared" si="362"/>
        <v/>
      </c>
      <c r="CH146" s="23" t="str">
        <f t="shared" si="363"/>
        <v/>
      </c>
      <c r="CI146" s="23" t="str">
        <f t="shared" si="364"/>
        <v/>
      </c>
      <c r="CJ146" s="23" t="str">
        <f t="shared" si="365"/>
        <v/>
      </c>
      <c r="CK146" s="23" t="str">
        <f t="shared" si="366"/>
        <v/>
      </c>
      <c r="CL146" s="23" t="str">
        <f t="shared" si="367"/>
        <v/>
      </c>
      <c r="CM146" s="23" t="str">
        <f t="shared" si="368"/>
        <v/>
      </c>
      <c r="CN146" s="23" t="str">
        <f t="shared" si="369"/>
        <v/>
      </c>
      <c r="CO146" s="23" t="str">
        <f t="shared" si="370"/>
        <v/>
      </c>
      <c r="CP146" s="23" t="str">
        <f t="shared" si="371"/>
        <v/>
      </c>
      <c r="CQ146" s="23" t="str">
        <f t="shared" si="372"/>
        <v/>
      </c>
      <c r="CR146" s="23" t="str">
        <f t="shared" si="373"/>
        <v/>
      </c>
      <c r="CS146" s="23" t="str">
        <f t="shared" si="374"/>
        <v/>
      </c>
      <c r="CT146" s="23" t="str">
        <f t="shared" si="375"/>
        <v/>
      </c>
      <c r="CU146" s="23" t="str">
        <f t="shared" si="376"/>
        <v/>
      </c>
      <c r="CV146" s="23" t="str">
        <f t="shared" si="377"/>
        <v/>
      </c>
      <c r="CW146" s="23" t="str">
        <f t="shared" si="378"/>
        <v/>
      </c>
      <c r="CX146" s="23" t="str">
        <f t="shared" si="379"/>
        <v/>
      </c>
      <c r="CY146" s="23" t="str">
        <f t="shared" si="380"/>
        <v/>
      </c>
      <c r="CZ146" s="23" t="str">
        <f t="shared" si="381"/>
        <v/>
      </c>
      <c r="DA146" s="23" t="str">
        <f t="shared" si="382"/>
        <v/>
      </c>
      <c r="DB146" s="23" t="str">
        <f t="shared" si="383"/>
        <v/>
      </c>
      <c r="DC146" s="23" t="e">
        <f t="shared" si="384"/>
        <v>#N/A</v>
      </c>
      <c r="DD146" s="23" t="str">
        <f t="shared" si="385"/>
        <v>00</v>
      </c>
      <c r="DE146" s="23" t="str">
        <f t="shared" si="386"/>
        <v>A</v>
      </c>
      <c r="DF146" s="23" t="e">
        <f t="shared" si="387"/>
        <v>#N/A</v>
      </c>
      <c r="DG146" s="23" t="str">
        <f t="shared" si="388"/>
        <v/>
      </c>
      <c r="DH146" s="23" t="str">
        <f t="shared" si="389"/>
        <v/>
      </c>
      <c r="DI146" s="23" t="str">
        <f t="shared" si="390"/>
        <v/>
      </c>
      <c r="DJ146" s="23" t="str">
        <f t="shared" si="391"/>
        <v/>
      </c>
      <c r="DK146" s="23" t="str">
        <f t="shared" si="392"/>
        <v>XXX</v>
      </c>
      <c r="DL146" s="23" t="str">
        <f t="shared" si="393"/>
        <v>XXX</v>
      </c>
      <c r="DM146" s="23" t="str">
        <f t="shared" si="394"/>
        <v>X</v>
      </c>
      <c r="DN146" s="23" t="str">
        <f t="shared" si="395"/>
        <v>X</v>
      </c>
      <c r="DO146" s="23" t="str">
        <f t="shared" si="396"/>
        <v>X</v>
      </c>
      <c r="DP146" s="23" t="str">
        <f t="shared" si="397"/>
        <v>X</v>
      </c>
      <c r="DQ146" s="23" t="str">
        <f t="shared" si="398"/>
        <v>X</v>
      </c>
      <c r="DR146" s="23" t="str">
        <f t="shared" si="399"/>
        <v>X</v>
      </c>
      <c r="DS146" s="23" t="str">
        <f t="shared" si="400"/>
        <v>0</v>
      </c>
      <c r="DT146" s="23" t="str">
        <f t="shared" si="401"/>
        <v>0</v>
      </c>
      <c r="DU146" s="23" t="str">
        <f t="shared" si="402"/>
        <v>A</v>
      </c>
      <c r="DV146" s="23" t="e">
        <f t="shared" si="403"/>
        <v>#N/A</v>
      </c>
      <c r="DW146" s="23" t="e">
        <f t="shared" si="404"/>
        <v>#N/A</v>
      </c>
      <c r="DX146" s="23" t="e">
        <f t="shared" si="405"/>
        <v>#N/A</v>
      </c>
      <c r="DY146" s="23" t="e">
        <f t="shared" si="406"/>
        <v>#N/A</v>
      </c>
      <c r="DZ146" s="23" t="e">
        <f t="shared" si="407"/>
        <v>#N/A</v>
      </c>
      <c r="EA146" s="23" t="e">
        <f t="shared" si="408"/>
        <v>#N/A</v>
      </c>
      <c r="EB146" s="23">
        <f t="shared" si="409"/>
        <v>25</v>
      </c>
      <c r="EC146" s="23">
        <f t="shared" si="410"/>
        <v>23</v>
      </c>
      <c r="ED146" s="23">
        <f t="shared" si="411"/>
        <v>25</v>
      </c>
      <c r="EE146" s="23">
        <f t="shared" si="412"/>
        <v>23</v>
      </c>
      <c r="EF146" s="23">
        <f t="shared" si="413"/>
        <v>25</v>
      </c>
      <c r="EG146" s="23">
        <f t="shared" si="414"/>
        <v>23</v>
      </c>
      <c r="EH146" s="23">
        <f t="shared" si="415"/>
        <v>1</v>
      </c>
      <c r="EI146" s="23">
        <f t="shared" si="416"/>
        <v>0</v>
      </c>
      <c r="EJ146" s="23">
        <f t="shared" si="417"/>
        <v>1</v>
      </c>
      <c r="EK146" s="23" t="e">
        <f t="shared" si="418"/>
        <v>#N/A</v>
      </c>
      <c r="EL146" s="23" t="e">
        <f t="shared" si="419"/>
        <v>#N/A</v>
      </c>
      <c r="EM146" s="23" t="e">
        <f t="shared" si="420"/>
        <v>#N/A</v>
      </c>
      <c r="EN146" s="23" t="e">
        <f t="shared" si="421"/>
        <v>#N/A</v>
      </c>
      <c r="EO146" s="23" t="e">
        <f t="shared" si="422"/>
        <v>#N/A</v>
      </c>
      <c r="EP146" s="23" t="e">
        <f t="shared" si="423"/>
        <v>#N/A</v>
      </c>
      <c r="EQ146" s="23" t="e">
        <f t="shared" si="424"/>
        <v>#N/A</v>
      </c>
      <c r="ER146" s="23" t="e">
        <f t="shared" si="425"/>
        <v>#N/A</v>
      </c>
    </row>
    <row r="147" spans="1:148" x14ac:dyDescent="0.25">
      <c r="A147" s="25"/>
      <c r="B147" s="25"/>
      <c r="C147" s="25"/>
      <c r="D147"/>
      <c r="E147" s="25"/>
      <c r="F147" s="25"/>
      <c r="G147" s="22" t="e">
        <f t="shared" si="284"/>
        <v>#N/A</v>
      </c>
      <c r="H147" s="23">
        <f t="shared" si="285"/>
        <v>1900</v>
      </c>
      <c r="I147" s="23">
        <f t="shared" si="286"/>
        <v>1</v>
      </c>
      <c r="J147" s="23">
        <f t="shared" si="287"/>
        <v>0</v>
      </c>
      <c r="K147" s="23" t="str">
        <f t="shared" si="288"/>
        <v/>
      </c>
      <c r="L147" s="23" t="str">
        <f t="shared" si="289"/>
        <v/>
      </c>
      <c r="M147" s="23" t="str">
        <f t="shared" si="290"/>
        <v/>
      </c>
      <c r="N147" s="23" t="str">
        <f t="shared" si="291"/>
        <v/>
      </c>
      <c r="O147" s="23" t="str">
        <f t="shared" si="292"/>
        <v/>
      </c>
      <c r="P147" s="23" t="str">
        <f t="shared" si="293"/>
        <v/>
      </c>
      <c r="Q147" s="23" t="str">
        <f t="shared" si="294"/>
        <v/>
      </c>
      <c r="R147" s="23" t="str">
        <f t="shared" si="295"/>
        <v/>
      </c>
      <c r="S147" s="23" t="str">
        <f t="shared" si="296"/>
        <v/>
      </c>
      <c r="T147" s="23" t="str">
        <f t="shared" si="297"/>
        <v/>
      </c>
      <c r="U147" s="23" t="str">
        <f t="shared" si="298"/>
        <v/>
      </c>
      <c r="V147" s="23" t="str">
        <f t="shared" si="299"/>
        <v/>
      </c>
      <c r="W147" s="23" t="str">
        <f t="shared" si="300"/>
        <v/>
      </c>
      <c r="X147" s="23" t="str">
        <f t="shared" si="301"/>
        <v/>
      </c>
      <c r="Y147" s="23" t="str">
        <f t="shared" si="302"/>
        <v/>
      </c>
      <c r="Z147" s="23" t="str">
        <f t="shared" si="303"/>
        <v/>
      </c>
      <c r="AA147" s="23" t="str">
        <f t="shared" si="304"/>
        <v/>
      </c>
      <c r="AB147" s="23" t="str">
        <f t="shared" si="305"/>
        <v/>
      </c>
      <c r="AC147" s="23" t="str">
        <f t="shared" si="306"/>
        <v/>
      </c>
      <c r="AD147" s="23" t="str">
        <f t="shared" si="307"/>
        <v/>
      </c>
      <c r="AE147" s="23" t="str">
        <f t="shared" si="308"/>
        <v/>
      </c>
      <c r="AF147" s="23" t="str">
        <f t="shared" si="309"/>
        <v/>
      </c>
      <c r="AG147" s="23" t="str">
        <f t="shared" si="310"/>
        <v/>
      </c>
      <c r="AH147" s="23" t="str">
        <f t="shared" si="311"/>
        <v/>
      </c>
      <c r="AI147" s="23" t="str">
        <f t="shared" si="312"/>
        <v/>
      </c>
      <c r="AJ147" s="23" t="str">
        <f t="shared" si="313"/>
        <v/>
      </c>
      <c r="AK147" s="23" t="str">
        <f t="shared" si="314"/>
        <v/>
      </c>
      <c r="AL147" s="23" t="str">
        <f t="shared" si="315"/>
        <v/>
      </c>
      <c r="AM147" s="23" t="str">
        <f t="shared" si="316"/>
        <v/>
      </c>
      <c r="AN147" s="23" t="str">
        <f t="shared" si="317"/>
        <v/>
      </c>
      <c r="AO147" s="23" t="str">
        <f t="shared" si="318"/>
        <v/>
      </c>
      <c r="AP147" s="23" t="str">
        <f t="shared" si="319"/>
        <v/>
      </c>
      <c r="AQ147" s="23" t="str">
        <f t="shared" si="320"/>
        <v/>
      </c>
      <c r="AR147" s="23" t="str">
        <f t="shared" si="321"/>
        <v/>
      </c>
      <c r="AS147" s="23" t="str">
        <f t="shared" si="322"/>
        <v/>
      </c>
      <c r="AT147" s="23" t="str">
        <f t="shared" si="323"/>
        <v/>
      </c>
      <c r="AU147" s="23" t="str">
        <f t="shared" si="324"/>
        <v/>
      </c>
      <c r="AV147" s="23" t="str">
        <f t="shared" si="325"/>
        <v/>
      </c>
      <c r="AW147" s="23" t="str">
        <f t="shared" si="326"/>
        <v/>
      </c>
      <c r="AX147" s="23" t="str">
        <f t="shared" si="327"/>
        <v/>
      </c>
      <c r="AY147" s="23" t="str">
        <f t="shared" si="328"/>
        <v/>
      </c>
      <c r="AZ147" s="23" t="str">
        <f t="shared" si="329"/>
        <v/>
      </c>
      <c r="BA147" s="23" t="str">
        <f t="shared" si="330"/>
        <v/>
      </c>
      <c r="BB147" s="23" t="str">
        <f t="shared" si="331"/>
        <v/>
      </c>
      <c r="BC147" s="23" t="str">
        <f t="shared" si="332"/>
        <v/>
      </c>
      <c r="BD147" s="23" t="str">
        <f t="shared" si="333"/>
        <v/>
      </c>
      <c r="BE147" s="23" t="str">
        <f t="shared" si="334"/>
        <v/>
      </c>
      <c r="BF147" s="23" t="str">
        <f t="shared" si="335"/>
        <v/>
      </c>
      <c r="BG147" s="23" t="str">
        <f t="shared" si="336"/>
        <v/>
      </c>
      <c r="BH147" s="23" t="str">
        <f t="shared" si="337"/>
        <v/>
      </c>
      <c r="BI147" s="23" t="str">
        <f t="shared" si="338"/>
        <v/>
      </c>
      <c r="BJ147" s="23" t="str">
        <f t="shared" si="339"/>
        <v/>
      </c>
      <c r="BK147" s="23" t="str">
        <f t="shared" si="340"/>
        <v/>
      </c>
      <c r="BL147" s="23" t="str">
        <f t="shared" si="341"/>
        <v/>
      </c>
      <c r="BM147" s="23" t="str">
        <f t="shared" si="342"/>
        <v/>
      </c>
      <c r="BN147" s="23" t="str">
        <f t="shared" si="343"/>
        <v/>
      </c>
      <c r="BO147" s="23" t="str">
        <f t="shared" si="344"/>
        <v/>
      </c>
      <c r="BP147" s="23" t="str">
        <f t="shared" si="345"/>
        <v/>
      </c>
      <c r="BQ147" s="23" t="str">
        <f t="shared" si="346"/>
        <v/>
      </c>
      <c r="BR147" s="23" t="str">
        <f t="shared" si="347"/>
        <v/>
      </c>
      <c r="BS147" s="23" t="str">
        <f t="shared" si="348"/>
        <v/>
      </c>
      <c r="BT147" s="23" t="str">
        <f t="shared" si="349"/>
        <v/>
      </c>
      <c r="BU147" s="23" t="str">
        <f t="shared" si="350"/>
        <v/>
      </c>
      <c r="BV147" s="23" t="str">
        <f t="shared" si="351"/>
        <v/>
      </c>
      <c r="BW147" s="23" t="str">
        <f t="shared" si="352"/>
        <v/>
      </c>
      <c r="BX147" s="23" t="str">
        <f t="shared" si="353"/>
        <v/>
      </c>
      <c r="BY147" s="23" t="str">
        <f t="shared" si="354"/>
        <v/>
      </c>
      <c r="BZ147" s="23" t="str">
        <f t="shared" si="355"/>
        <v/>
      </c>
      <c r="CA147" s="23" t="str">
        <f t="shared" si="356"/>
        <v/>
      </c>
      <c r="CB147" s="23" t="str">
        <f t="shared" si="357"/>
        <v/>
      </c>
      <c r="CC147" s="23" t="str">
        <f t="shared" si="358"/>
        <v/>
      </c>
      <c r="CD147" s="23" t="str">
        <f t="shared" si="359"/>
        <v/>
      </c>
      <c r="CE147" s="23" t="str">
        <f t="shared" si="360"/>
        <v/>
      </c>
      <c r="CF147" s="23" t="str">
        <f t="shared" si="361"/>
        <v/>
      </c>
      <c r="CG147" s="23" t="str">
        <f t="shared" si="362"/>
        <v/>
      </c>
      <c r="CH147" s="23" t="str">
        <f t="shared" si="363"/>
        <v/>
      </c>
      <c r="CI147" s="23" t="str">
        <f t="shared" si="364"/>
        <v/>
      </c>
      <c r="CJ147" s="23" t="str">
        <f t="shared" si="365"/>
        <v/>
      </c>
      <c r="CK147" s="23" t="str">
        <f t="shared" si="366"/>
        <v/>
      </c>
      <c r="CL147" s="23" t="str">
        <f t="shared" si="367"/>
        <v/>
      </c>
      <c r="CM147" s="23" t="str">
        <f t="shared" si="368"/>
        <v/>
      </c>
      <c r="CN147" s="23" t="str">
        <f t="shared" si="369"/>
        <v/>
      </c>
      <c r="CO147" s="23" t="str">
        <f t="shared" si="370"/>
        <v/>
      </c>
      <c r="CP147" s="23" t="str">
        <f t="shared" si="371"/>
        <v/>
      </c>
      <c r="CQ147" s="23" t="str">
        <f t="shared" si="372"/>
        <v/>
      </c>
      <c r="CR147" s="23" t="str">
        <f t="shared" si="373"/>
        <v/>
      </c>
      <c r="CS147" s="23" t="str">
        <f t="shared" si="374"/>
        <v/>
      </c>
      <c r="CT147" s="23" t="str">
        <f t="shared" si="375"/>
        <v/>
      </c>
      <c r="CU147" s="23" t="str">
        <f t="shared" si="376"/>
        <v/>
      </c>
      <c r="CV147" s="23" t="str">
        <f t="shared" si="377"/>
        <v/>
      </c>
      <c r="CW147" s="23" t="str">
        <f t="shared" si="378"/>
        <v/>
      </c>
      <c r="CX147" s="23" t="str">
        <f t="shared" si="379"/>
        <v/>
      </c>
      <c r="CY147" s="23" t="str">
        <f t="shared" si="380"/>
        <v/>
      </c>
      <c r="CZ147" s="23" t="str">
        <f t="shared" si="381"/>
        <v/>
      </c>
      <c r="DA147" s="23" t="str">
        <f t="shared" si="382"/>
        <v/>
      </c>
      <c r="DB147" s="23" t="str">
        <f t="shared" si="383"/>
        <v/>
      </c>
      <c r="DC147" s="23" t="e">
        <f t="shared" si="384"/>
        <v>#N/A</v>
      </c>
      <c r="DD147" s="23" t="str">
        <f t="shared" si="385"/>
        <v>00</v>
      </c>
      <c r="DE147" s="23" t="str">
        <f t="shared" si="386"/>
        <v>A</v>
      </c>
      <c r="DF147" s="23" t="e">
        <f t="shared" si="387"/>
        <v>#N/A</v>
      </c>
      <c r="DG147" s="23" t="str">
        <f t="shared" si="388"/>
        <v/>
      </c>
      <c r="DH147" s="23" t="str">
        <f t="shared" si="389"/>
        <v/>
      </c>
      <c r="DI147" s="23" t="str">
        <f t="shared" si="390"/>
        <v/>
      </c>
      <c r="DJ147" s="23" t="str">
        <f t="shared" si="391"/>
        <v/>
      </c>
      <c r="DK147" s="23" t="str">
        <f t="shared" si="392"/>
        <v>XXX</v>
      </c>
      <c r="DL147" s="23" t="str">
        <f t="shared" si="393"/>
        <v>XXX</v>
      </c>
      <c r="DM147" s="23" t="str">
        <f t="shared" si="394"/>
        <v>X</v>
      </c>
      <c r="DN147" s="23" t="str">
        <f t="shared" si="395"/>
        <v>X</v>
      </c>
      <c r="DO147" s="23" t="str">
        <f t="shared" si="396"/>
        <v>X</v>
      </c>
      <c r="DP147" s="23" t="str">
        <f t="shared" si="397"/>
        <v>X</v>
      </c>
      <c r="DQ147" s="23" t="str">
        <f t="shared" si="398"/>
        <v>X</v>
      </c>
      <c r="DR147" s="23" t="str">
        <f t="shared" si="399"/>
        <v>X</v>
      </c>
      <c r="DS147" s="23" t="str">
        <f t="shared" si="400"/>
        <v>0</v>
      </c>
      <c r="DT147" s="23" t="str">
        <f t="shared" si="401"/>
        <v>0</v>
      </c>
      <c r="DU147" s="23" t="str">
        <f t="shared" si="402"/>
        <v>A</v>
      </c>
      <c r="DV147" s="23" t="e">
        <f t="shared" si="403"/>
        <v>#N/A</v>
      </c>
      <c r="DW147" s="23" t="e">
        <f t="shared" si="404"/>
        <v>#N/A</v>
      </c>
      <c r="DX147" s="23" t="e">
        <f t="shared" si="405"/>
        <v>#N/A</v>
      </c>
      <c r="DY147" s="23" t="e">
        <f t="shared" si="406"/>
        <v>#N/A</v>
      </c>
      <c r="DZ147" s="23" t="e">
        <f t="shared" si="407"/>
        <v>#N/A</v>
      </c>
      <c r="EA147" s="23" t="e">
        <f t="shared" si="408"/>
        <v>#N/A</v>
      </c>
      <c r="EB147" s="23">
        <f t="shared" si="409"/>
        <v>25</v>
      </c>
      <c r="EC147" s="23">
        <f t="shared" si="410"/>
        <v>23</v>
      </c>
      <c r="ED147" s="23">
        <f t="shared" si="411"/>
        <v>25</v>
      </c>
      <c r="EE147" s="23">
        <f t="shared" si="412"/>
        <v>23</v>
      </c>
      <c r="EF147" s="23">
        <f t="shared" si="413"/>
        <v>25</v>
      </c>
      <c r="EG147" s="23">
        <f t="shared" si="414"/>
        <v>23</v>
      </c>
      <c r="EH147" s="23">
        <f t="shared" si="415"/>
        <v>1</v>
      </c>
      <c r="EI147" s="23">
        <f t="shared" si="416"/>
        <v>0</v>
      </c>
      <c r="EJ147" s="23">
        <f t="shared" si="417"/>
        <v>1</v>
      </c>
      <c r="EK147" s="23" t="e">
        <f t="shared" si="418"/>
        <v>#N/A</v>
      </c>
      <c r="EL147" s="23" t="e">
        <f t="shared" si="419"/>
        <v>#N/A</v>
      </c>
      <c r="EM147" s="23" t="e">
        <f t="shared" si="420"/>
        <v>#N/A</v>
      </c>
      <c r="EN147" s="23" t="e">
        <f t="shared" si="421"/>
        <v>#N/A</v>
      </c>
      <c r="EO147" s="23" t="e">
        <f t="shared" si="422"/>
        <v>#N/A</v>
      </c>
      <c r="EP147" s="23" t="e">
        <f t="shared" si="423"/>
        <v>#N/A</v>
      </c>
      <c r="EQ147" s="23" t="e">
        <f t="shared" si="424"/>
        <v>#N/A</v>
      </c>
      <c r="ER147" s="23" t="e">
        <f t="shared" si="425"/>
        <v>#N/A</v>
      </c>
    </row>
    <row r="148" spans="1:148" x14ac:dyDescent="0.25">
      <c r="A148" s="25"/>
      <c r="B148" s="25"/>
      <c r="C148" s="25"/>
      <c r="D148"/>
      <c r="E148" s="25"/>
      <c r="F148" s="25"/>
      <c r="G148" s="22" t="e">
        <f t="shared" si="284"/>
        <v>#N/A</v>
      </c>
      <c r="H148" s="23">
        <f t="shared" si="285"/>
        <v>1900</v>
      </c>
      <c r="I148" s="23">
        <f t="shared" si="286"/>
        <v>1</v>
      </c>
      <c r="J148" s="23">
        <f t="shared" si="287"/>
        <v>0</v>
      </c>
      <c r="K148" s="23" t="str">
        <f t="shared" si="288"/>
        <v/>
      </c>
      <c r="L148" s="23" t="str">
        <f t="shared" si="289"/>
        <v/>
      </c>
      <c r="M148" s="23" t="str">
        <f t="shared" si="290"/>
        <v/>
      </c>
      <c r="N148" s="23" t="str">
        <f t="shared" si="291"/>
        <v/>
      </c>
      <c r="O148" s="23" t="str">
        <f t="shared" si="292"/>
        <v/>
      </c>
      <c r="P148" s="23" t="str">
        <f t="shared" si="293"/>
        <v/>
      </c>
      <c r="Q148" s="23" t="str">
        <f t="shared" si="294"/>
        <v/>
      </c>
      <c r="R148" s="23" t="str">
        <f t="shared" si="295"/>
        <v/>
      </c>
      <c r="S148" s="23" t="str">
        <f t="shared" si="296"/>
        <v/>
      </c>
      <c r="T148" s="23" t="str">
        <f t="shared" si="297"/>
        <v/>
      </c>
      <c r="U148" s="23" t="str">
        <f t="shared" si="298"/>
        <v/>
      </c>
      <c r="V148" s="23" t="str">
        <f t="shared" si="299"/>
        <v/>
      </c>
      <c r="W148" s="23" t="str">
        <f t="shared" si="300"/>
        <v/>
      </c>
      <c r="X148" s="23" t="str">
        <f t="shared" si="301"/>
        <v/>
      </c>
      <c r="Y148" s="23" t="str">
        <f t="shared" si="302"/>
        <v/>
      </c>
      <c r="Z148" s="23" t="str">
        <f t="shared" si="303"/>
        <v/>
      </c>
      <c r="AA148" s="23" t="str">
        <f t="shared" si="304"/>
        <v/>
      </c>
      <c r="AB148" s="23" t="str">
        <f t="shared" si="305"/>
        <v/>
      </c>
      <c r="AC148" s="23" t="str">
        <f t="shared" si="306"/>
        <v/>
      </c>
      <c r="AD148" s="23" t="str">
        <f t="shared" si="307"/>
        <v/>
      </c>
      <c r="AE148" s="23" t="str">
        <f t="shared" si="308"/>
        <v/>
      </c>
      <c r="AF148" s="23" t="str">
        <f t="shared" si="309"/>
        <v/>
      </c>
      <c r="AG148" s="23" t="str">
        <f t="shared" si="310"/>
        <v/>
      </c>
      <c r="AH148" s="23" t="str">
        <f t="shared" si="311"/>
        <v/>
      </c>
      <c r="AI148" s="23" t="str">
        <f t="shared" si="312"/>
        <v/>
      </c>
      <c r="AJ148" s="23" t="str">
        <f t="shared" si="313"/>
        <v/>
      </c>
      <c r="AK148" s="23" t="str">
        <f t="shared" si="314"/>
        <v/>
      </c>
      <c r="AL148" s="23" t="str">
        <f t="shared" si="315"/>
        <v/>
      </c>
      <c r="AM148" s="23" t="str">
        <f t="shared" si="316"/>
        <v/>
      </c>
      <c r="AN148" s="23" t="str">
        <f t="shared" si="317"/>
        <v/>
      </c>
      <c r="AO148" s="23" t="str">
        <f t="shared" si="318"/>
        <v/>
      </c>
      <c r="AP148" s="23" t="str">
        <f t="shared" si="319"/>
        <v/>
      </c>
      <c r="AQ148" s="23" t="str">
        <f t="shared" si="320"/>
        <v/>
      </c>
      <c r="AR148" s="23" t="str">
        <f t="shared" si="321"/>
        <v/>
      </c>
      <c r="AS148" s="23" t="str">
        <f t="shared" si="322"/>
        <v/>
      </c>
      <c r="AT148" s="23" t="str">
        <f t="shared" si="323"/>
        <v/>
      </c>
      <c r="AU148" s="23" t="str">
        <f t="shared" si="324"/>
        <v/>
      </c>
      <c r="AV148" s="23" t="str">
        <f t="shared" si="325"/>
        <v/>
      </c>
      <c r="AW148" s="23" t="str">
        <f t="shared" si="326"/>
        <v/>
      </c>
      <c r="AX148" s="23" t="str">
        <f t="shared" si="327"/>
        <v/>
      </c>
      <c r="AY148" s="23" t="str">
        <f t="shared" si="328"/>
        <v/>
      </c>
      <c r="AZ148" s="23" t="str">
        <f t="shared" si="329"/>
        <v/>
      </c>
      <c r="BA148" s="23" t="str">
        <f t="shared" si="330"/>
        <v/>
      </c>
      <c r="BB148" s="23" t="str">
        <f t="shared" si="331"/>
        <v/>
      </c>
      <c r="BC148" s="23" t="str">
        <f t="shared" si="332"/>
        <v/>
      </c>
      <c r="BD148" s="23" t="str">
        <f t="shared" si="333"/>
        <v/>
      </c>
      <c r="BE148" s="23" t="str">
        <f t="shared" si="334"/>
        <v/>
      </c>
      <c r="BF148" s="23" t="str">
        <f t="shared" si="335"/>
        <v/>
      </c>
      <c r="BG148" s="23" t="str">
        <f t="shared" si="336"/>
        <v/>
      </c>
      <c r="BH148" s="23" t="str">
        <f t="shared" si="337"/>
        <v/>
      </c>
      <c r="BI148" s="23" t="str">
        <f t="shared" si="338"/>
        <v/>
      </c>
      <c r="BJ148" s="23" t="str">
        <f t="shared" si="339"/>
        <v/>
      </c>
      <c r="BK148" s="23" t="str">
        <f t="shared" si="340"/>
        <v/>
      </c>
      <c r="BL148" s="23" t="str">
        <f t="shared" si="341"/>
        <v/>
      </c>
      <c r="BM148" s="23" t="str">
        <f t="shared" si="342"/>
        <v/>
      </c>
      <c r="BN148" s="23" t="str">
        <f t="shared" si="343"/>
        <v/>
      </c>
      <c r="BO148" s="23" t="str">
        <f t="shared" si="344"/>
        <v/>
      </c>
      <c r="BP148" s="23" t="str">
        <f t="shared" si="345"/>
        <v/>
      </c>
      <c r="BQ148" s="23" t="str">
        <f t="shared" si="346"/>
        <v/>
      </c>
      <c r="BR148" s="23" t="str">
        <f t="shared" si="347"/>
        <v/>
      </c>
      <c r="BS148" s="23" t="str">
        <f t="shared" si="348"/>
        <v/>
      </c>
      <c r="BT148" s="23" t="str">
        <f t="shared" si="349"/>
        <v/>
      </c>
      <c r="BU148" s="23" t="str">
        <f t="shared" si="350"/>
        <v/>
      </c>
      <c r="BV148" s="23" t="str">
        <f t="shared" si="351"/>
        <v/>
      </c>
      <c r="BW148" s="23" t="str">
        <f t="shared" si="352"/>
        <v/>
      </c>
      <c r="BX148" s="23" t="str">
        <f t="shared" si="353"/>
        <v/>
      </c>
      <c r="BY148" s="23" t="str">
        <f t="shared" si="354"/>
        <v/>
      </c>
      <c r="BZ148" s="23" t="str">
        <f t="shared" si="355"/>
        <v/>
      </c>
      <c r="CA148" s="23" t="str">
        <f t="shared" si="356"/>
        <v/>
      </c>
      <c r="CB148" s="23" t="str">
        <f t="shared" si="357"/>
        <v/>
      </c>
      <c r="CC148" s="23" t="str">
        <f t="shared" si="358"/>
        <v/>
      </c>
      <c r="CD148" s="23" t="str">
        <f t="shared" si="359"/>
        <v/>
      </c>
      <c r="CE148" s="23" t="str">
        <f t="shared" si="360"/>
        <v/>
      </c>
      <c r="CF148" s="23" t="str">
        <f t="shared" si="361"/>
        <v/>
      </c>
      <c r="CG148" s="23" t="str">
        <f t="shared" si="362"/>
        <v/>
      </c>
      <c r="CH148" s="23" t="str">
        <f t="shared" si="363"/>
        <v/>
      </c>
      <c r="CI148" s="23" t="str">
        <f t="shared" si="364"/>
        <v/>
      </c>
      <c r="CJ148" s="23" t="str">
        <f t="shared" si="365"/>
        <v/>
      </c>
      <c r="CK148" s="23" t="str">
        <f t="shared" si="366"/>
        <v/>
      </c>
      <c r="CL148" s="23" t="str">
        <f t="shared" si="367"/>
        <v/>
      </c>
      <c r="CM148" s="23" t="str">
        <f t="shared" si="368"/>
        <v/>
      </c>
      <c r="CN148" s="23" t="str">
        <f t="shared" si="369"/>
        <v/>
      </c>
      <c r="CO148" s="23" t="str">
        <f t="shared" si="370"/>
        <v/>
      </c>
      <c r="CP148" s="23" t="str">
        <f t="shared" si="371"/>
        <v/>
      </c>
      <c r="CQ148" s="23" t="str">
        <f t="shared" si="372"/>
        <v/>
      </c>
      <c r="CR148" s="23" t="str">
        <f t="shared" si="373"/>
        <v/>
      </c>
      <c r="CS148" s="23" t="str">
        <f t="shared" si="374"/>
        <v/>
      </c>
      <c r="CT148" s="23" t="str">
        <f t="shared" si="375"/>
        <v/>
      </c>
      <c r="CU148" s="23" t="str">
        <f t="shared" si="376"/>
        <v/>
      </c>
      <c r="CV148" s="23" t="str">
        <f t="shared" si="377"/>
        <v/>
      </c>
      <c r="CW148" s="23" t="str">
        <f t="shared" si="378"/>
        <v/>
      </c>
      <c r="CX148" s="23" t="str">
        <f t="shared" si="379"/>
        <v/>
      </c>
      <c r="CY148" s="23" t="str">
        <f t="shared" si="380"/>
        <v/>
      </c>
      <c r="CZ148" s="23" t="str">
        <f t="shared" si="381"/>
        <v/>
      </c>
      <c r="DA148" s="23" t="str">
        <f t="shared" si="382"/>
        <v/>
      </c>
      <c r="DB148" s="23" t="str">
        <f t="shared" si="383"/>
        <v/>
      </c>
      <c r="DC148" s="23" t="e">
        <f t="shared" si="384"/>
        <v>#N/A</v>
      </c>
      <c r="DD148" s="23" t="str">
        <f t="shared" si="385"/>
        <v>00</v>
      </c>
      <c r="DE148" s="23" t="str">
        <f t="shared" si="386"/>
        <v>A</v>
      </c>
      <c r="DF148" s="23" t="e">
        <f t="shared" si="387"/>
        <v>#N/A</v>
      </c>
      <c r="DG148" s="23" t="str">
        <f t="shared" si="388"/>
        <v/>
      </c>
      <c r="DH148" s="23" t="str">
        <f t="shared" si="389"/>
        <v/>
      </c>
      <c r="DI148" s="23" t="str">
        <f t="shared" si="390"/>
        <v/>
      </c>
      <c r="DJ148" s="23" t="str">
        <f t="shared" si="391"/>
        <v/>
      </c>
      <c r="DK148" s="23" t="str">
        <f t="shared" si="392"/>
        <v>XXX</v>
      </c>
      <c r="DL148" s="23" t="str">
        <f t="shared" si="393"/>
        <v>XXX</v>
      </c>
      <c r="DM148" s="23" t="str">
        <f t="shared" si="394"/>
        <v>X</v>
      </c>
      <c r="DN148" s="23" t="str">
        <f t="shared" si="395"/>
        <v>X</v>
      </c>
      <c r="DO148" s="23" t="str">
        <f t="shared" si="396"/>
        <v>X</v>
      </c>
      <c r="DP148" s="23" t="str">
        <f t="shared" si="397"/>
        <v>X</v>
      </c>
      <c r="DQ148" s="23" t="str">
        <f t="shared" si="398"/>
        <v>X</v>
      </c>
      <c r="DR148" s="23" t="str">
        <f t="shared" si="399"/>
        <v>X</v>
      </c>
      <c r="DS148" s="23" t="str">
        <f t="shared" si="400"/>
        <v>0</v>
      </c>
      <c r="DT148" s="23" t="str">
        <f t="shared" si="401"/>
        <v>0</v>
      </c>
      <c r="DU148" s="23" t="str">
        <f t="shared" si="402"/>
        <v>A</v>
      </c>
      <c r="DV148" s="23" t="e">
        <f t="shared" si="403"/>
        <v>#N/A</v>
      </c>
      <c r="DW148" s="23" t="e">
        <f t="shared" si="404"/>
        <v>#N/A</v>
      </c>
      <c r="DX148" s="23" t="e">
        <f t="shared" si="405"/>
        <v>#N/A</v>
      </c>
      <c r="DY148" s="23" t="e">
        <f t="shared" si="406"/>
        <v>#N/A</v>
      </c>
      <c r="DZ148" s="23" t="e">
        <f t="shared" si="407"/>
        <v>#N/A</v>
      </c>
      <c r="EA148" s="23" t="e">
        <f t="shared" si="408"/>
        <v>#N/A</v>
      </c>
      <c r="EB148" s="23">
        <f t="shared" si="409"/>
        <v>25</v>
      </c>
      <c r="EC148" s="23">
        <f t="shared" si="410"/>
        <v>23</v>
      </c>
      <c r="ED148" s="23">
        <f t="shared" si="411"/>
        <v>25</v>
      </c>
      <c r="EE148" s="23">
        <f t="shared" si="412"/>
        <v>23</v>
      </c>
      <c r="EF148" s="23">
        <f t="shared" si="413"/>
        <v>25</v>
      </c>
      <c r="EG148" s="23">
        <f t="shared" si="414"/>
        <v>23</v>
      </c>
      <c r="EH148" s="23">
        <f t="shared" si="415"/>
        <v>1</v>
      </c>
      <c r="EI148" s="23">
        <f t="shared" si="416"/>
        <v>0</v>
      </c>
      <c r="EJ148" s="23">
        <f t="shared" si="417"/>
        <v>1</v>
      </c>
      <c r="EK148" s="23" t="e">
        <f t="shared" si="418"/>
        <v>#N/A</v>
      </c>
      <c r="EL148" s="23" t="e">
        <f t="shared" si="419"/>
        <v>#N/A</v>
      </c>
      <c r="EM148" s="23" t="e">
        <f t="shared" si="420"/>
        <v>#N/A</v>
      </c>
      <c r="EN148" s="23" t="e">
        <f t="shared" si="421"/>
        <v>#N/A</v>
      </c>
      <c r="EO148" s="23" t="e">
        <f t="shared" si="422"/>
        <v>#N/A</v>
      </c>
      <c r="EP148" s="23" t="e">
        <f t="shared" si="423"/>
        <v>#N/A</v>
      </c>
      <c r="EQ148" s="23" t="e">
        <f t="shared" si="424"/>
        <v>#N/A</v>
      </c>
      <c r="ER148" s="23" t="e">
        <f t="shared" si="425"/>
        <v>#N/A</v>
      </c>
    </row>
    <row r="149" spans="1:148" x14ac:dyDescent="0.25">
      <c r="A149" s="25"/>
      <c r="B149" s="25"/>
      <c r="C149" s="25"/>
      <c r="D149"/>
      <c r="E149" s="25"/>
      <c r="F149" s="25"/>
      <c r="G149" s="22" t="e">
        <f t="shared" si="284"/>
        <v>#N/A</v>
      </c>
      <c r="H149" s="23">
        <f t="shared" si="285"/>
        <v>1900</v>
      </c>
      <c r="I149" s="23">
        <f t="shared" si="286"/>
        <v>1</v>
      </c>
      <c r="J149" s="23">
        <f t="shared" si="287"/>
        <v>0</v>
      </c>
      <c r="K149" s="23" t="str">
        <f t="shared" si="288"/>
        <v/>
      </c>
      <c r="L149" s="23" t="str">
        <f t="shared" si="289"/>
        <v/>
      </c>
      <c r="M149" s="23" t="str">
        <f t="shared" si="290"/>
        <v/>
      </c>
      <c r="N149" s="23" t="str">
        <f t="shared" si="291"/>
        <v/>
      </c>
      <c r="O149" s="23" t="str">
        <f t="shared" si="292"/>
        <v/>
      </c>
      <c r="P149" s="23" t="str">
        <f t="shared" si="293"/>
        <v/>
      </c>
      <c r="Q149" s="23" t="str">
        <f t="shared" si="294"/>
        <v/>
      </c>
      <c r="R149" s="23" t="str">
        <f t="shared" si="295"/>
        <v/>
      </c>
      <c r="S149" s="23" t="str">
        <f t="shared" si="296"/>
        <v/>
      </c>
      <c r="T149" s="23" t="str">
        <f t="shared" si="297"/>
        <v/>
      </c>
      <c r="U149" s="23" t="str">
        <f t="shared" si="298"/>
        <v/>
      </c>
      <c r="V149" s="23" t="str">
        <f t="shared" si="299"/>
        <v/>
      </c>
      <c r="W149" s="23" t="str">
        <f t="shared" si="300"/>
        <v/>
      </c>
      <c r="X149" s="23" t="str">
        <f t="shared" si="301"/>
        <v/>
      </c>
      <c r="Y149" s="23" t="str">
        <f t="shared" si="302"/>
        <v/>
      </c>
      <c r="Z149" s="23" t="str">
        <f t="shared" si="303"/>
        <v/>
      </c>
      <c r="AA149" s="23" t="str">
        <f t="shared" si="304"/>
        <v/>
      </c>
      <c r="AB149" s="23" t="str">
        <f t="shared" si="305"/>
        <v/>
      </c>
      <c r="AC149" s="23" t="str">
        <f t="shared" si="306"/>
        <v/>
      </c>
      <c r="AD149" s="23" t="str">
        <f t="shared" si="307"/>
        <v/>
      </c>
      <c r="AE149" s="23" t="str">
        <f t="shared" si="308"/>
        <v/>
      </c>
      <c r="AF149" s="23" t="str">
        <f t="shared" si="309"/>
        <v/>
      </c>
      <c r="AG149" s="23" t="str">
        <f t="shared" si="310"/>
        <v/>
      </c>
      <c r="AH149" s="23" t="str">
        <f t="shared" si="311"/>
        <v/>
      </c>
      <c r="AI149" s="23" t="str">
        <f t="shared" si="312"/>
        <v/>
      </c>
      <c r="AJ149" s="23" t="str">
        <f t="shared" si="313"/>
        <v/>
      </c>
      <c r="AK149" s="23" t="str">
        <f t="shared" si="314"/>
        <v/>
      </c>
      <c r="AL149" s="23" t="str">
        <f t="shared" si="315"/>
        <v/>
      </c>
      <c r="AM149" s="23" t="str">
        <f t="shared" si="316"/>
        <v/>
      </c>
      <c r="AN149" s="23" t="str">
        <f t="shared" si="317"/>
        <v/>
      </c>
      <c r="AO149" s="23" t="str">
        <f t="shared" si="318"/>
        <v/>
      </c>
      <c r="AP149" s="23" t="str">
        <f t="shared" si="319"/>
        <v/>
      </c>
      <c r="AQ149" s="23" t="str">
        <f t="shared" si="320"/>
        <v/>
      </c>
      <c r="AR149" s="23" t="str">
        <f t="shared" si="321"/>
        <v/>
      </c>
      <c r="AS149" s="23" t="str">
        <f t="shared" si="322"/>
        <v/>
      </c>
      <c r="AT149" s="23" t="str">
        <f t="shared" si="323"/>
        <v/>
      </c>
      <c r="AU149" s="23" t="str">
        <f t="shared" si="324"/>
        <v/>
      </c>
      <c r="AV149" s="23" t="str">
        <f t="shared" si="325"/>
        <v/>
      </c>
      <c r="AW149" s="23" t="str">
        <f t="shared" si="326"/>
        <v/>
      </c>
      <c r="AX149" s="23" t="str">
        <f t="shared" si="327"/>
        <v/>
      </c>
      <c r="AY149" s="23" t="str">
        <f t="shared" si="328"/>
        <v/>
      </c>
      <c r="AZ149" s="23" t="str">
        <f t="shared" si="329"/>
        <v/>
      </c>
      <c r="BA149" s="23" t="str">
        <f t="shared" si="330"/>
        <v/>
      </c>
      <c r="BB149" s="23" t="str">
        <f t="shared" si="331"/>
        <v/>
      </c>
      <c r="BC149" s="23" t="str">
        <f t="shared" si="332"/>
        <v/>
      </c>
      <c r="BD149" s="23" t="str">
        <f t="shared" si="333"/>
        <v/>
      </c>
      <c r="BE149" s="23" t="str">
        <f t="shared" si="334"/>
        <v/>
      </c>
      <c r="BF149" s="23" t="str">
        <f t="shared" si="335"/>
        <v/>
      </c>
      <c r="BG149" s="23" t="str">
        <f t="shared" si="336"/>
        <v/>
      </c>
      <c r="BH149" s="23" t="str">
        <f t="shared" si="337"/>
        <v/>
      </c>
      <c r="BI149" s="23" t="str">
        <f t="shared" si="338"/>
        <v/>
      </c>
      <c r="BJ149" s="23" t="str">
        <f t="shared" si="339"/>
        <v/>
      </c>
      <c r="BK149" s="23" t="str">
        <f t="shared" si="340"/>
        <v/>
      </c>
      <c r="BL149" s="23" t="str">
        <f t="shared" si="341"/>
        <v/>
      </c>
      <c r="BM149" s="23" t="str">
        <f t="shared" si="342"/>
        <v/>
      </c>
      <c r="BN149" s="23" t="str">
        <f t="shared" si="343"/>
        <v/>
      </c>
      <c r="BO149" s="23" t="str">
        <f t="shared" si="344"/>
        <v/>
      </c>
      <c r="BP149" s="23" t="str">
        <f t="shared" si="345"/>
        <v/>
      </c>
      <c r="BQ149" s="23" t="str">
        <f t="shared" si="346"/>
        <v/>
      </c>
      <c r="BR149" s="23" t="str">
        <f t="shared" si="347"/>
        <v/>
      </c>
      <c r="BS149" s="23" t="str">
        <f t="shared" si="348"/>
        <v/>
      </c>
      <c r="BT149" s="23" t="str">
        <f t="shared" si="349"/>
        <v/>
      </c>
      <c r="BU149" s="23" t="str">
        <f t="shared" si="350"/>
        <v/>
      </c>
      <c r="BV149" s="23" t="str">
        <f t="shared" si="351"/>
        <v/>
      </c>
      <c r="BW149" s="23" t="str">
        <f t="shared" si="352"/>
        <v/>
      </c>
      <c r="BX149" s="23" t="str">
        <f t="shared" si="353"/>
        <v/>
      </c>
      <c r="BY149" s="23" t="str">
        <f t="shared" si="354"/>
        <v/>
      </c>
      <c r="BZ149" s="23" t="str">
        <f t="shared" si="355"/>
        <v/>
      </c>
      <c r="CA149" s="23" t="str">
        <f t="shared" si="356"/>
        <v/>
      </c>
      <c r="CB149" s="23" t="str">
        <f t="shared" si="357"/>
        <v/>
      </c>
      <c r="CC149" s="23" t="str">
        <f t="shared" si="358"/>
        <v/>
      </c>
      <c r="CD149" s="23" t="str">
        <f t="shared" si="359"/>
        <v/>
      </c>
      <c r="CE149" s="23" t="str">
        <f t="shared" si="360"/>
        <v/>
      </c>
      <c r="CF149" s="23" t="str">
        <f t="shared" si="361"/>
        <v/>
      </c>
      <c r="CG149" s="23" t="str">
        <f t="shared" si="362"/>
        <v/>
      </c>
      <c r="CH149" s="23" t="str">
        <f t="shared" si="363"/>
        <v/>
      </c>
      <c r="CI149" s="23" t="str">
        <f t="shared" si="364"/>
        <v/>
      </c>
      <c r="CJ149" s="23" t="str">
        <f t="shared" si="365"/>
        <v/>
      </c>
      <c r="CK149" s="23" t="str">
        <f t="shared" si="366"/>
        <v/>
      </c>
      <c r="CL149" s="23" t="str">
        <f t="shared" si="367"/>
        <v/>
      </c>
      <c r="CM149" s="23" t="str">
        <f t="shared" si="368"/>
        <v/>
      </c>
      <c r="CN149" s="23" t="str">
        <f t="shared" si="369"/>
        <v/>
      </c>
      <c r="CO149" s="23" t="str">
        <f t="shared" si="370"/>
        <v/>
      </c>
      <c r="CP149" s="23" t="str">
        <f t="shared" si="371"/>
        <v/>
      </c>
      <c r="CQ149" s="23" t="str">
        <f t="shared" si="372"/>
        <v/>
      </c>
      <c r="CR149" s="23" t="str">
        <f t="shared" si="373"/>
        <v/>
      </c>
      <c r="CS149" s="23" t="str">
        <f t="shared" si="374"/>
        <v/>
      </c>
      <c r="CT149" s="23" t="str">
        <f t="shared" si="375"/>
        <v/>
      </c>
      <c r="CU149" s="23" t="str">
        <f t="shared" si="376"/>
        <v/>
      </c>
      <c r="CV149" s="23" t="str">
        <f t="shared" si="377"/>
        <v/>
      </c>
      <c r="CW149" s="23" t="str">
        <f t="shared" si="378"/>
        <v/>
      </c>
      <c r="CX149" s="23" t="str">
        <f t="shared" si="379"/>
        <v/>
      </c>
      <c r="CY149" s="23" t="str">
        <f t="shared" si="380"/>
        <v/>
      </c>
      <c r="CZ149" s="23" t="str">
        <f t="shared" si="381"/>
        <v/>
      </c>
      <c r="DA149" s="23" t="str">
        <f t="shared" si="382"/>
        <v/>
      </c>
      <c r="DB149" s="23" t="str">
        <f t="shared" si="383"/>
        <v/>
      </c>
      <c r="DC149" s="23" t="e">
        <f t="shared" si="384"/>
        <v>#N/A</v>
      </c>
      <c r="DD149" s="23" t="str">
        <f t="shared" si="385"/>
        <v>00</v>
      </c>
      <c r="DE149" s="23" t="str">
        <f t="shared" si="386"/>
        <v>A</v>
      </c>
      <c r="DF149" s="23" t="e">
        <f t="shared" si="387"/>
        <v>#N/A</v>
      </c>
      <c r="DG149" s="23" t="str">
        <f t="shared" si="388"/>
        <v/>
      </c>
      <c r="DH149" s="23" t="str">
        <f t="shared" si="389"/>
        <v/>
      </c>
      <c r="DI149" s="23" t="str">
        <f t="shared" si="390"/>
        <v/>
      </c>
      <c r="DJ149" s="23" t="str">
        <f t="shared" si="391"/>
        <v/>
      </c>
      <c r="DK149" s="23" t="str">
        <f t="shared" si="392"/>
        <v>XXX</v>
      </c>
      <c r="DL149" s="23" t="str">
        <f t="shared" si="393"/>
        <v>XXX</v>
      </c>
      <c r="DM149" s="23" t="str">
        <f t="shared" si="394"/>
        <v>X</v>
      </c>
      <c r="DN149" s="23" t="str">
        <f t="shared" si="395"/>
        <v>X</v>
      </c>
      <c r="DO149" s="23" t="str">
        <f t="shared" si="396"/>
        <v>X</v>
      </c>
      <c r="DP149" s="23" t="str">
        <f t="shared" si="397"/>
        <v>X</v>
      </c>
      <c r="DQ149" s="23" t="str">
        <f t="shared" si="398"/>
        <v>X</v>
      </c>
      <c r="DR149" s="23" t="str">
        <f t="shared" si="399"/>
        <v>X</v>
      </c>
      <c r="DS149" s="23" t="str">
        <f t="shared" si="400"/>
        <v>0</v>
      </c>
      <c r="DT149" s="23" t="str">
        <f t="shared" si="401"/>
        <v>0</v>
      </c>
      <c r="DU149" s="23" t="str">
        <f t="shared" si="402"/>
        <v>A</v>
      </c>
      <c r="DV149" s="23" t="e">
        <f t="shared" si="403"/>
        <v>#N/A</v>
      </c>
      <c r="DW149" s="23" t="e">
        <f t="shared" si="404"/>
        <v>#N/A</v>
      </c>
      <c r="DX149" s="23" t="e">
        <f t="shared" si="405"/>
        <v>#N/A</v>
      </c>
      <c r="DY149" s="23" t="e">
        <f t="shared" si="406"/>
        <v>#N/A</v>
      </c>
      <c r="DZ149" s="23" t="e">
        <f t="shared" si="407"/>
        <v>#N/A</v>
      </c>
      <c r="EA149" s="23" t="e">
        <f t="shared" si="408"/>
        <v>#N/A</v>
      </c>
      <c r="EB149" s="23">
        <f t="shared" si="409"/>
        <v>25</v>
      </c>
      <c r="EC149" s="23">
        <f t="shared" si="410"/>
        <v>23</v>
      </c>
      <c r="ED149" s="23">
        <f t="shared" si="411"/>
        <v>25</v>
      </c>
      <c r="EE149" s="23">
        <f t="shared" si="412"/>
        <v>23</v>
      </c>
      <c r="EF149" s="23">
        <f t="shared" si="413"/>
        <v>25</v>
      </c>
      <c r="EG149" s="23">
        <f t="shared" si="414"/>
        <v>23</v>
      </c>
      <c r="EH149" s="23">
        <f t="shared" si="415"/>
        <v>1</v>
      </c>
      <c r="EI149" s="23">
        <f t="shared" si="416"/>
        <v>0</v>
      </c>
      <c r="EJ149" s="23">
        <f t="shared" si="417"/>
        <v>1</v>
      </c>
      <c r="EK149" s="23" t="e">
        <f t="shared" si="418"/>
        <v>#N/A</v>
      </c>
      <c r="EL149" s="23" t="e">
        <f t="shared" si="419"/>
        <v>#N/A</v>
      </c>
      <c r="EM149" s="23" t="e">
        <f t="shared" si="420"/>
        <v>#N/A</v>
      </c>
      <c r="EN149" s="23" t="e">
        <f t="shared" si="421"/>
        <v>#N/A</v>
      </c>
      <c r="EO149" s="23" t="e">
        <f t="shared" si="422"/>
        <v>#N/A</v>
      </c>
      <c r="EP149" s="23" t="e">
        <f t="shared" si="423"/>
        <v>#N/A</v>
      </c>
      <c r="EQ149" s="23" t="e">
        <f t="shared" si="424"/>
        <v>#N/A</v>
      </c>
      <c r="ER149" s="23" t="e">
        <f t="shared" si="425"/>
        <v>#N/A</v>
      </c>
    </row>
    <row r="150" spans="1:148" x14ac:dyDescent="0.25">
      <c r="A150" s="25"/>
      <c r="B150" s="25"/>
      <c r="C150" s="25"/>
      <c r="D150"/>
      <c r="E150" s="25"/>
      <c r="F150" s="25"/>
      <c r="G150" s="22" t="e">
        <f t="shared" si="284"/>
        <v>#N/A</v>
      </c>
      <c r="H150" s="23">
        <f t="shared" si="285"/>
        <v>1900</v>
      </c>
      <c r="I150" s="23">
        <f t="shared" si="286"/>
        <v>1</v>
      </c>
      <c r="J150" s="23">
        <f t="shared" si="287"/>
        <v>0</v>
      </c>
      <c r="K150" s="23" t="str">
        <f t="shared" si="288"/>
        <v/>
      </c>
      <c r="L150" s="23" t="str">
        <f t="shared" si="289"/>
        <v/>
      </c>
      <c r="M150" s="23" t="str">
        <f t="shared" si="290"/>
        <v/>
      </c>
      <c r="N150" s="23" t="str">
        <f t="shared" si="291"/>
        <v/>
      </c>
      <c r="O150" s="23" t="str">
        <f t="shared" si="292"/>
        <v/>
      </c>
      <c r="P150" s="23" t="str">
        <f t="shared" si="293"/>
        <v/>
      </c>
      <c r="Q150" s="23" t="str">
        <f t="shared" si="294"/>
        <v/>
      </c>
      <c r="R150" s="23" t="str">
        <f t="shared" si="295"/>
        <v/>
      </c>
      <c r="S150" s="23" t="str">
        <f t="shared" si="296"/>
        <v/>
      </c>
      <c r="T150" s="23" t="str">
        <f t="shared" si="297"/>
        <v/>
      </c>
      <c r="U150" s="23" t="str">
        <f t="shared" si="298"/>
        <v/>
      </c>
      <c r="V150" s="23" t="str">
        <f t="shared" si="299"/>
        <v/>
      </c>
      <c r="W150" s="23" t="str">
        <f t="shared" si="300"/>
        <v/>
      </c>
      <c r="X150" s="23" t="str">
        <f t="shared" si="301"/>
        <v/>
      </c>
      <c r="Y150" s="23" t="str">
        <f t="shared" si="302"/>
        <v/>
      </c>
      <c r="Z150" s="23" t="str">
        <f t="shared" si="303"/>
        <v/>
      </c>
      <c r="AA150" s="23" t="str">
        <f t="shared" si="304"/>
        <v/>
      </c>
      <c r="AB150" s="23" t="str">
        <f t="shared" si="305"/>
        <v/>
      </c>
      <c r="AC150" s="23" t="str">
        <f t="shared" si="306"/>
        <v/>
      </c>
      <c r="AD150" s="23" t="str">
        <f t="shared" si="307"/>
        <v/>
      </c>
      <c r="AE150" s="23" t="str">
        <f t="shared" si="308"/>
        <v/>
      </c>
      <c r="AF150" s="23" t="str">
        <f t="shared" si="309"/>
        <v/>
      </c>
      <c r="AG150" s="23" t="str">
        <f t="shared" si="310"/>
        <v/>
      </c>
      <c r="AH150" s="23" t="str">
        <f t="shared" si="311"/>
        <v/>
      </c>
      <c r="AI150" s="23" t="str">
        <f t="shared" si="312"/>
        <v/>
      </c>
      <c r="AJ150" s="23" t="str">
        <f t="shared" si="313"/>
        <v/>
      </c>
      <c r="AK150" s="23" t="str">
        <f t="shared" si="314"/>
        <v/>
      </c>
      <c r="AL150" s="23" t="str">
        <f t="shared" si="315"/>
        <v/>
      </c>
      <c r="AM150" s="23" t="str">
        <f t="shared" si="316"/>
        <v/>
      </c>
      <c r="AN150" s="23" t="str">
        <f t="shared" si="317"/>
        <v/>
      </c>
      <c r="AO150" s="23" t="str">
        <f t="shared" si="318"/>
        <v/>
      </c>
      <c r="AP150" s="23" t="str">
        <f t="shared" si="319"/>
        <v/>
      </c>
      <c r="AQ150" s="23" t="str">
        <f t="shared" si="320"/>
        <v/>
      </c>
      <c r="AR150" s="23" t="str">
        <f t="shared" si="321"/>
        <v/>
      </c>
      <c r="AS150" s="23" t="str">
        <f t="shared" si="322"/>
        <v/>
      </c>
      <c r="AT150" s="23" t="str">
        <f t="shared" si="323"/>
        <v/>
      </c>
      <c r="AU150" s="23" t="str">
        <f t="shared" si="324"/>
        <v/>
      </c>
      <c r="AV150" s="23" t="str">
        <f t="shared" si="325"/>
        <v/>
      </c>
      <c r="AW150" s="23" t="str">
        <f t="shared" si="326"/>
        <v/>
      </c>
      <c r="AX150" s="23" t="str">
        <f t="shared" si="327"/>
        <v/>
      </c>
      <c r="AY150" s="23" t="str">
        <f t="shared" si="328"/>
        <v/>
      </c>
      <c r="AZ150" s="23" t="str">
        <f t="shared" si="329"/>
        <v/>
      </c>
      <c r="BA150" s="23" t="str">
        <f t="shared" si="330"/>
        <v/>
      </c>
      <c r="BB150" s="23" t="str">
        <f t="shared" si="331"/>
        <v/>
      </c>
      <c r="BC150" s="23" t="str">
        <f t="shared" si="332"/>
        <v/>
      </c>
      <c r="BD150" s="23" t="str">
        <f t="shared" si="333"/>
        <v/>
      </c>
      <c r="BE150" s="23" t="str">
        <f t="shared" si="334"/>
        <v/>
      </c>
      <c r="BF150" s="23" t="str">
        <f t="shared" si="335"/>
        <v/>
      </c>
      <c r="BG150" s="23" t="str">
        <f t="shared" si="336"/>
        <v/>
      </c>
      <c r="BH150" s="23" t="str">
        <f t="shared" si="337"/>
        <v/>
      </c>
      <c r="BI150" s="23" t="str">
        <f t="shared" si="338"/>
        <v/>
      </c>
      <c r="BJ150" s="23" t="str">
        <f t="shared" si="339"/>
        <v/>
      </c>
      <c r="BK150" s="23" t="str">
        <f t="shared" si="340"/>
        <v/>
      </c>
      <c r="BL150" s="23" t="str">
        <f t="shared" si="341"/>
        <v/>
      </c>
      <c r="BM150" s="23" t="str">
        <f t="shared" si="342"/>
        <v/>
      </c>
      <c r="BN150" s="23" t="str">
        <f t="shared" si="343"/>
        <v/>
      </c>
      <c r="BO150" s="23" t="str">
        <f t="shared" si="344"/>
        <v/>
      </c>
      <c r="BP150" s="23" t="str">
        <f t="shared" si="345"/>
        <v/>
      </c>
      <c r="BQ150" s="23" t="str">
        <f t="shared" si="346"/>
        <v/>
      </c>
      <c r="BR150" s="23" t="str">
        <f t="shared" si="347"/>
        <v/>
      </c>
      <c r="BS150" s="23" t="str">
        <f t="shared" si="348"/>
        <v/>
      </c>
      <c r="BT150" s="23" t="str">
        <f t="shared" si="349"/>
        <v/>
      </c>
      <c r="BU150" s="23" t="str">
        <f t="shared" si="350"/>
        <v/>
      </c>
      <c r="BV150" s="23" t="str">
        <f t="shared" si="351"/>
        <v/>
      </c>
      <c r="BW150" s="23" t="str">
        <f t="shared" si="352"/>
        <v/>
      </c>
      <c r="BX150" s="23" t="str">
        <f t="shared" si="353"/>
        <v/>
      </c>
      <c r="BY150" s="23" t="str">
        <f t="shared" si="354"/>
        <v/>
      </c>
      <c r="BZ150" s="23" t="str">
        <f t="shared" si="355"/>
        <v/>
      </c>
      <c r="CA150" s="23" t="str">
        <f t="shared" si="356"/>
        <v/>
      </c>
      <c r="CB150" s="23" t="str">
        <f t="shared" si="357"/>
        <v/>
      </c>
      <c r="CC150" s="23" t="str">
        <f t="shared" si="358"/>
        <v/>
      </c>
      <c r="CD150" s="23" t="str">
        <f t="shared" si="359"/>
        <v/>
      </c>
      <c r="CE150" s="23" t="str">
        <f t="shared" si="360"/>
        <v/>
      </c>
      <c r="CF150" s="23" t="str">
        <f t="shared" si="361"/>
        <v/>
      </c>
      <c r="CG150" s="23" t="str">
        <f t="shared" si="362"/>
        <v/>
      </c>
      <c r="CH150" s="23" t="str">
        <f t="shared" si="363"/>
        <v/>
      </c>
      <c r="CI150" s="23" t="str">
        <f t="shared" si="364"/>
        <v/>
      </c>
      <c r="CJ150" s="23" t="str">
        <f t="shared" si="365"/>
        <v/>
      </c>
      <c r="CK150" s="23" t="str">
        <f t="shared" si="366"/>
        <v/>
      </c>
      <c r="CL150" s="23" t="str">
        <f t="shared" si="367"/>
        <v/>
      </c>
      <c r="CM150" s="23" t="str">
        <f t="shared" si="368"/>
        <v/>
      </c>
      <c r="CN150" s="23" t="str">
        <f t="shared" si="369"/>
        <v/>
      </c>
      <c r="CO150" s="23" t="str">
        <f t="shared" si="370"/>
        <v/>
      </c>
      <c r="CP150" s="23" t="str">
        <f t="shared" si="371"/>
        <v/>
      </c>
      <c r="CQ150" s="23" t="str">
        <f t="shared" si="372"/>
        <v/>
      </c>
      <c r="CR150" s="23" t="str">
        <f t="shared" si="373"/>
        <v/>
      </c>
      <c r="CS150" s="23" t="str">
        <f t="shared" si="374"/>
        <v/>
      </c>
      <c r="CT150" s="23" t="str">
        <f t="shared" si="375"/>
        <v/>
      </c>
      <c r="CU150" s="23" t="str">
        <f t="shared" si="376"/>
        <v/>
      </c>
      <c r="CV150" s="23" t="str">
        <f t="shared" si="377"/>
        <v/>
      </c>
      <c r="CW150" s="23" t="str">
        <f t="shared" si="378"/>
        <v/>
      </c>
      <c r="CX150" s="23" t="str">
        <f t="shared" si="379"/>
        <v/>
      </c>
      <c r="CY150" s="23" t="str">
        <f t="shared" si="380"/>
        <v/>
      </c>
      <c r="CZ150" s="23" t="str">
        <f t="shared" si="381"/>
        <v/>
      </c>
      <c r="DA150" s="23" t="str">
        <f t="shared" si="382"/>
        <v/>
      </c>
      <c r="DB150" s="23" t="str">
        <f t="shared" si="383"/>
        <v/>
      </c>
      <c r="DC150" s="23" t="e">
        <f t="shared" si="384"/>
        <v>#N/A</v>
      </c>
      <c r="DD150" s="23" t="str">
        <f t="shared" si="385"/>
        <v>00</v>
      </c>
      <c r="DE150" s="23" t="str">
        <f t="shared" si="386"/>
        <v>A</v>
      </c>
      <c r="DF150" s="23" t="e">
        <f t="shared" si="387"/>
        <v>#N/A</v>
      </c>
      <c r="DG150" s="23" t="str">
        <f t="shared" si="388"/>
        <v/>
      </c>
      <c r="DH150" s="23" t="str">
        <f t="shared" si="389"/>
        <v/>
      </c>
      <c r="DI150" s="23" t="str">
        <f t="shared" si="390"/>
        <v/>
      </c>
      <c r="DJ150" s="23" t="str">
        <f t="shared" si="391"/>
        <v/>
      </c>
      <c r="DK150" s="23" t="str">
        <f t="shared" si="392"/>
        <v>XXX</v>
      </c>
      <c r="DL150" s="23" t="str">
        <f t="shared" si="393"/>
        <v>XXX</v>
      </c>
      <c r="DM150" s="23" t="str">
        <f t="shared" si="394"/>
        <v>X</v>
      </c>
      <c r="DN150" s="23" t="str">
        <f t="shared" si="395"/>
        <v>X</v>
      </c>
      <c r="DO150" s="23" t="str">
        <f t="shared" si="396"/>
        <v>X</v>
      </c>
      <c r="DP150" s="23" t="str">
        <f t="shared" si="397"/>
        <v>X</v>
      </c>
      <c r="DQ150" s="23" t="str">
        <f t="shared" si="398"/>
        <v>X</v>
      </c>
      <c r="DR150" s="23" t="str">
        <f t="shared" si="399"/>
        <v>X</v>
      </c>
      <c r="DS150" s="23" t="str">
        <f t="shared" si="400"/>
        <v>0</v>
      </c>
      <c r="DT150" s="23" t="str">
        <f t="shared" si="401"/>
        <v>0</v>
      </c>
      <c r="DU150" s="23" t="str">
        <f t="shared" si="402"/>
        <v>A</v>
      </c>
      <c r="DV150" s="23" t="e">
        <f t="shared" si="403"/>
        <v>#N/A</v>
      </c>
      <c r="DW150" s="23" t="e">
        <f t="shared" si="404"/>
        <v>#N/A</v>
      </c>
      <c r="DX150" s="23" t="e">
        <f t="shared" si="405"/>
        <v>#N/A</v>
      </c>
      <c r="DY150" s="23" t="e">
        <f t="shared" si="406"/>
        <v>#N/A</v>
      </c>
      <c r="DZ150" s="23" t="e">
        <f t="shared" si="407"/>
        <v>#N/A</v>
      </c>
      <c r="EA150" s="23" t="e">
        <f t="shared" si="408"/>
        <v>#N/A</v>
      </c>
      <c r="EB150" s="23">
        <f t="shared" si="409"/>
        <v>25</v>
      </c>
      <c r="EC150" s="23">
        <f t="shared" si="410"/>
        <v>23</v>
      </c>
      <c r="ED150" s="23">
        <f t="shared" si="411"/>
        <v>25</v>
      </c>
      <c r="EE150" s="23">
        <f t="shared" si="412"/>
        <v>23</v>
      </c>
      <c r="EF150" s="23">
        <f t="shared" si="413"/>
        <v>25</v>
      </c>
      <c r="EG150" s="23">
        <f t="shared" si="414"/>
        <v>23</v>
      </c>
      <c r="EH150" s="23">
        <f t="shared" si="415"/>
        <v>1</v>
      </c>
      <c r="EI150" s="23">
        <f t="shared" si="416"/>
        <v>0</v>
      </c>
      <c r="EJ150" s="23">
        <f t="shared" si="417"/>
        <v>1</v>
      </c>
      <c r="EK150" s="23" t="e">
        <f t="shared" si="418"/>
        <v>#N/A</v>
      </c>
      <c r="EL150" s="23" t="e">
        <f t="shared" si="419"/>
        <v>#N/A</v>
      </c>
      <c r="EM150" s="23" t="e">
        <f t="shared" si="420"/>
        <v>#N/A</v>
      </c>
      <c r="EN150" s="23" t="e">
        <f t="shared" si="421"/>
        <v>#N/A</v>
      </c>
      <c r="EO150" s="23" t="e">
        <f t="shared" si="422"/>
        <v>#N/A</v>
      </c>
      <c r="EP150" s="23" t="e">
        <f t="shared" si="423"/>
        <v>#N/A</v>
      </c>
      <c r="EQ150" s="23" t="e">
        <f t="shared" si="424"/>
        <v>#N/A</v>
      </c>
      <c r="ER150" s="23" t="e">
        <f t="shared" si="425"/>
        <v>#N/A</v>
      </c>
    </row>
    <row r="151" spans="1:148" x14ac:dyDescent="0.25">
      <c r="A151" s="25"/>
      <c r="B151" s="25"/>
      <c r="C151" s="25"/>
      <c r="D151"/>
      <c r="E151" s="25"/>
      <c r="F151" s="25"/>
      <c r="G151" s="22" t="e">
        <f t="shared" si="284"/>
        <v>#N/A</v>
      </c>
      <c r="H151" s="23">
        <f t="shared" si="285"/>
        <v>1900</v>
      </c>
      <c r="I151" s="23">
        <f t="shared" si="286"/>
        <v>1</v>
      </c>
      <c r="J151" s="23">
        <f t="shared" si="287"/>
        <v>0</v>
      </c>
      <c r="K151" s="23" t="str">
        <f t="shared" si="288"/>
        <v/>
      </c>
      <c r="L151" s="23" t="str">
        <f t="shared" si="289"/>
        <v/>
      </c>
      <c r="M151" s="23" t="str">
        <f t="shared" si="290"/>
        <v/>
      </c>
      <c r="N151" s="23" t="str">
        <f t="shared" si="291"/>
        <v/>
      </c>
      <c r="O151" s="23" t="str">
        <f t="shared" si="292"/>
        <v/>
      </c>
      <c r="P151" s="23" t="str">
        <f t="shared" si="293"/>
        <v/>
      </c>
      <c r="Q151" s="23" t="str">
        <f t="shared" si="294"/>
        <v/>
      </c>
      <c r="R151" s="23" t="str">
        <f t="shared" si="295"/>
        <v/>
      </c>
      <c r="S151" s="23" t="str">
        <f t="shared" si="296"/>
        <v/>
      </c>
      <c r="T151" s="23" t="str">
        <f t="shared" si="297"/>
        <v/>
      </c>
      <c r="U151" s="23" t="str">
        <f t="shared" si="298"/>
        <v/>
      </c>
      <c r="V151" s="23" t="str">
        <f t="shared" si="299"/>
        <v/>
      </c>
      <c r="W151" s="23" t="str">
        <f t="shared" si="300"/>
        <v/>
      </c>
      <c r="X151" s="23" t="str">
        <f t="shared" si="301"/>
        <v/>
      </c>
      <c r="Y151" s="23" t="str">
        <f t="shared" si="302"/>
        <v/>
      </c>
      <c r="Z151" s="23" t="str">
        <f t="shared" si="303"/>
        <v/>
      </c>
      <c r="AA151" s="23" t="str">
        <f t="shared" si="304"/>
        <v/>
      </c>
      <c r="AB151" s="23" t="str">
        <f t="shared" si="305"/>
        <v/>
      </c>
      <c r="AC151" s="23" t="str">
        <f t="shared" si="306"/>
        <v/>
      </c>
      <c r="AD151" s="23" t="str">
        <f t="shared" si="307"/>
        <v/>
      </c>
      <c r="AE151" s="23" t="str">
        <f t="shared" si="308"/>
        <v/>
      </c>
      <c r="AF151" s="23" t="str">
        <f t="shared" si="309"/>
        <v/>
      </c>
      <c r="AG151" s="23" t="str">
        <f t="shared" si="310"/>
        <v/>
      </c>
      <c r="AH151" s="23" t="str">
        <f t="shared" si="311"/>
        <v/>
      </c>
      <c r="AI151" s="23" t="str">
        <f t="shared" si="312"/>
        <v/>
      </c>
      <c r="AJ151" s="23" t="str">
        <f t="shared" si="313"/>
        <v/>
      </c>
      <c r="AK151" s="23" t="str">
        <f t="shared" si="314"/>
        <v/>
      </c>
      <c r="AL151" s="23" t="str">
        <f t="shared" si="315"/>
        <v/>
      </c>
      <c r="AM151" s="23" t="str">
        <f t="shared" si="316"/>
        <v/>
      </c>
      <c r="AN151" s="23" t="str">
        <f t="shared" si="317"/>
        <v/>
      </c>
      <c r="AO151" s="23" t="str">
        <f t="shared" si="318"/>
        <v/>
      </c>
      <c r="AP151" s="23" t="str">
        <f t="shared" si="319"/>
        <v/>
      </c>
      <c r="AQ151" s="23" t="str">
        <f t="shared" si="320"/>
        <v/>
      </c>
      <c r="AR151" s="23" t="str">
        <f t="shared" si="321"/>
        <v/>
      </c>
      <c r="AS151" s="23" t="str">
        <f t="shared" si="322"/>
        <v/>
      </c>
      <c r="AT151" s="23" t="str">
        <f t="shared" si="323"/>
        <v/>
      </c>
      <c r="AU151" s="23" t="str">
        <f t="shared" si="324"/>
        <v/>
      </c>
      <c r="AV151" s="23" t="str">
        <f t="shared" si="325"/>
        <v/>
      </c>
      <c r="AW151" s="23" t="str">
        <f t="shared" si="326"/>
        <v/>
      </c>
      <c r="AX151" s="23" t="str">
        <f t="shared" si="327"/>
        <v/>
      </c>
      <c r="AY151" s="23" t="str">
        <f t="shared" si="328"/>
        <v/>
      </c>
      <c r="AZ151" s="23" t="str">
        <f t="shared" si="329"/>
        <v/>
      </c>
      <c r="BA151" s="23" t="str">
        <f t="shared" si="330"/>
        <v/>
      </c>
      <c r="BB151" s="23" t="str">
        <f t="shared" si="331"/>
        <v/>
      </c>
      <c r="BC151" s="23" t="str">
        <f t="shared" si="332"/>
        <v/>
      </c>
      <c r="BD151" s="23" t="str">
        <f t="shared" si="333"/>
        <v/>
      </c>
      <c r="BE151" s="23" t="str">
        <f t="shared" si="334"/>
        <v/>
      </c>
      <c r="BF151" s="23" t="str">
        <f t="shared" si="335"/>
        <v/>
      </c>
      <c r="BG151" s="23" t="str">
        <f t="shared" si="336"/>
        <v/>
      </c>
      <c r="BH151" s="23" t="str">
        <f t="shared" si="337"/>
        <v/>
      </c>
      <c r="BI151" s="23" t="str">
        <f t="shared" si="338"/>
        <v/>
      </c>
      <c r="BJ151" s="23" t="str">
        <f t="shared" si="339"/>
        <v/>
      </c>
      <c r="BK151" s="23" t="str">
        <f t="shared" si="340"/>
        <v/>
      </c>
      <c r="BL151" s="23" t="str">
        <f t="shared" si="341"/>
        <v/>
      </c>
      <c r="BM151" s="23" t="str">
        <f t="shared" si="342"/>
        <v/>
      </c>
      <c r="BN151" s="23" t="str">
        <f t="shared" si="343"/>
        <v/>
      </c>
      <c r="BO151" s="23" t="str">
        <f t="shared" si="344"/>
        <v/>
      </c>
      <c r="BP151" s="23" t="str">
        <f t="shared" si="345"/>
        <v/>
      </c>
      <c r="BQ151" s="23" t="str">
        <f t="shared" si="346"/>
        <v/>
      </c>
      <c r="BR151" s="23" t="str">
        <f t="shared" si="347"/>
        <v/>
      </c>
      <c r="BS151" s="23" t="str">
        <f t="shared" si="348"/>
        <v/>
      </c>
      <c r="BT151" s="23" t="str">
        <f t="shared" si="349"/>
        <v/>
      </c>
      <c r="BU151" s="23" t="str">
        <f t="shared" si="350"/>
        <v/>
      </c>
      <c r="BV151" s="23" t="str">
        <f t="shared" si="351"/>
        <v/>
      </c>
      <c r="BW151" s="23" t="str">
        <f t="shared" si="352"/>
        <v/>
      </c>
      <c r="BX151" s="23" t="str">
        <f t="shared" si="353"/>
        <v/>
      </c>
      <c r="BY151" s="23" t="str">
        <f t="shared" si="354"/>
        <v/>
      </c>
      <c r="BZ151" s="23" t="str">
        <f t="shared" si="355"/>
        <v/>
      </c>
      <c r="CA151" s="23" t="str">
        <f t="shared" si="356"/>
        <v/>
      </c>
      <c r="CB151" s="23" t="str">
        <f t="shared" si="357"/>
        <v/>
      </c>
      <c r="CC151" s="23" t="str">
        <f t="shared" si="358"/>
        <v/>
      </c>
      <c r="CD151" s="23" t="str">
        <f t="shared" si="359"/>
        <v/>
      </c>
      <c r="CE151" s="23" t="str">
        <f t="shared" si="360"/>
        <v/>
      </c>
      <c r="CF151" s="23" t="str">
        <f t="shared" si="361"/>
        <v/>
      </c>
      <c r="CG151" s="23" t="str">
        <f t="shared" si="362"/>
        <v/>
      </c>
      <c r="CH151" s="23" t="str">
        <f t="shared" si="363"/>
        <v/>
      </c>
      <c r="CI151" s="23" t="str">
        <f t="shared" si="364"/>
        <v/>
      </c>
      <c r="CJ151" s="23" t="str">
        <f t="shared" si="365"/>
        <v/>
      </c>
      <c r="CK151" s="23" t="str">
        <f t="shared" si="366"/>
        <v/>
      </c>
      <c r="CL151" s="23" t="str">
        <f t="shared" si="367"/>
        <v/>
      </c>
      <c r="CM151" s="23" t="str">
        <f t="shared" si="368"/>
        <v/>
      </c>
      <c r="CN151" s="23" t="str">
        <f t="shared" si="369"/>
        <v/>
      </c>
      <c r="CO151" s="23" t="str">
        <f t="shared" si="370"/>
        <v/>
      </c>
      <c r="CP151" s="23" t="str">
        <f t="shared" si="371"/>
        <v/>
      </c>
      <c r="CQ151" s="23" t="str">
        <f t="shared" si="372"/>
        <v/>
      </c>
      <c r="CR151" s="23" t="str">
        <f t="shared" si="373"/>
        <v/>
      </c>
      <c r="CS151" s="23" t="str">
        <f t="shared" si="374"/>
        <v/>
      </c>
      <c r="CT151" s="23" t="str">
        <f t="shared" si="375"/>
        <v/>
      </c>
      <c r="CU151" s="23" t="str">
        <f t="shared" si="376"/>
        <v/>
      </c>
      <c r="CV151" s="23" t="str">
        <f t="shared" si="377"/>
        <v/>
      </c>
      <c r="CW151" s="23" t="str">
        <f t="shared" si="378"/>
        <v/>
      </c>
      <c r="CX151" s="23" t="str">
        <f t="shared" si="379"/>
        <v/>
      </c>
      <c r="CY151" s="23" t="str">
        <f t="shared" si="380"/>
        <v/>
      </c>
      <c r="CZ151" s="23" t="str">
        <f t="shared" si="381"/>
        <v/>
      </c>
      <c r="DA151" s="23" t="str">
        <f t="shared" si="382"/>
        <v/>
      </c>
      <c r="DB151" s="23" t="str">
        <f t="shared" si="383"/>
        <v/>
      </c>
      <c r="DC151" s="23" t="e">
        <f t="shared" si="384"/>
        <v>#N/A</v>
      </c>
      <c r="DD151" s="23" t="str">
        <f t="shared" si="385"/>
        <v>00</v>
      </c>
      <c r="DE151" s="23" t="str">
        <f t="shared" si="386"/>
        <v>A</v>
      </c>
      <c r="DF151" s="23" t="e">
        <f t="shared" si="387"/>
        <v>#N/A</v>
      </c>
      <c r="DG151" s="23" t="str">
        <f t="shared" si="388"/>
        <v/>
      </c>
      <c r="DH151" s="23" t="str">
        <f t="shared" si="389"/>
        <v/>
      </c>
      <c r="DI151" s="23" t="str">
        <f t="shared" si="390"/>
        <v/>
      </c>
      <c r="DJ151" s="23" t="str">
        <f t="shared" si="391"/>
        <v/>
      </c>
      <c r="DK151" s="23" t="str">
        <f t="shared" si="392"/>
        <v>XXX</v>
      </c>
      <c r="DL151" s="23" t="str">
        <f t="shared" si="393"/>
        <v>XXX</v>
      </c>
      <c r="DM151" s="23" t="str">
        <f t="shared" si="394"/>
        <v>X</v>
      </c>
      <c r="DN151" s="23" t="str">
        <f t="shared" si="395"/>
        <v>X</v>
      </c>
      <c r="DO151" s="23" t="str">
        <f t="shared" si="396"/>
        <v>X</v>
      </c>
      <c r="DP151" s="23" t="str">
        <f t="shared" si="397"/>
        <v>X</v>
      </c>
      <c r="DQ151" s="23" t="str">
        <f t="shared" si="398"/>
        <v>X</v>
      </c>
      <c r="DR151" s="23" t="str">
        <f t="shared" si="399"/>
        <v>X</v>
      </c>
      <c r="DS151" s="23" t="str">
        <f t="shared" si="400"/>
        <v>0</v>
      </c>
      <c r="DT151" s="23" t="str">
        <f t="shared" si="401"/>
        <v>0</v>
      </c>
      <c r="DU151" s="23" t="str">
        <f t="shared" si="402"/>
        <v>A</v>
      </c>
      <c r="DV151" s="23" t="e">
        <f t="shared" si="403"/>
        <v>#N/A</v>
      </c>
      <c r="DW151" s="23" t="e">
        <f t="shared" si="404"/>
        <v>#N/A</v>
      </c>
      <c r="DX151" s="23" t="e">
        <f t="shared" si="405"/>
        <v>#N/A</v>
      </c>
      <c r="DY151" s="23" t="e">
        <f t="shared" si="406"/>
        <v>#N/A</v>
      </c>
      <c r="DZ151" s="23" t="e">
        <f t="shared" si="407"/>
        <v>#N/A</v>
      </c>
      <c r="EA151" s="23" t="e">
        <f t="shared" si="408"/>
        <v>#N/A</v>
      </c>
      <c r="EB151" s="23">
        <f t="shared" si="409"/>
        <v>25</v>
      </c>
      <c r="EC151" s="23">
        <f t="shared" si="410"/>
        <v>23</v>
      </c>
      <c r="ED151" s="23">
        <f t="shared" si="411"/>
        <v>25</v>
      </c>
      <c r="EE151" s="23">
        <f t="shared" si="412"/>
        <v>23</v>
      </c>
      <c r="EF151" s="23">
        <f t="shared" si="413"/>
        <v>25</v>
      </c>
      <c r="EG151" s="23">
        <f t="shared" si="414"/>
        <v>23</v>
      </c>
      <c r="EH151" s="23">
        <f t="shared" si="415"/>
        <v>1</v>
      </c>
      <c r="EI151" s="23">
        <f t="shared" si="416"/>
        <v>0</v>
      </c>
      <c r="EJ151" s="23">
        <f t="shared" si="417"/>
        <v>1</v>
      </c>
      <c r="EK151" s="23" t="e">
        <f t="shared" si="418"/>
        <v>#N/A</v>
      </c>
      <c r="EL151" s="23" t="e">
        <f t="shared" si="419"/>
        <v>#N/A</v>
      </c>
      <c r="EM151" s="23" t="e">
        <f t="shared" si="420"/>
        <v>#N/A</v>
      </c>
      <c r="EN151" s="23" t="e">
        <f t="shared" si="421"/>
        <v>#N/A</v>
      </c>
      <c r="EO151" s="23" t="e">
        <f t="shared" si="422"/>
        <v>#N/A</v>
      </c>
      <c r="EP151" s="23" t="e">
        <f t="shared" si="423"/>
        <v>#N/A</v>
      </c>
      <c r="EQ151" s="23" t="e">
        <f t="shared" si="424"/>
        <v>#N/A</v>
      </c>
      <c r="ER151" s="23" t="e">
        <f t="shared" si="425"/>
        <v>#N/A</v>
      </c>
    </row>
    <row r="152" spans="1:148" x14ac:dyDescent="0.25">
      <c r="A152" s="25"/>
      <c r="B152" s="25"/>
      <c r="C152" s="25"/>
      <c r="D152"/>
      <c r="E152" s="25"/>
      <c r="F152" s="25"/>
      <c r="G152" s="22" t="e">
        <f t="shared" si="284"/>
        <v>#N/A</v>
      </c>
      <c r="H152" s="23">
        <f t="shared" si="285"/>
        <v>1900</v>
      </c>
      <c r="I152" s="23">
        <f t="shared" si="286"/>
        <v>1</v>
      </c>
      <c r="J152" s="23">
        <f t="shared" si="287"/>
        <v>0</v>
      </c>
      <c r="K152" s="23" t="str">
        <f t="shared" si="288"/>
        <v/>
      </c>
      <c r="L152" s="23" t="str">
        <f t="shared" si="289"/>
        <v/>
      </c>
      <c r="M152" s="23" t="str">
        <f t="shared" si="290"/>
        <v/>
      </c>
      <c r="N152" s="23" t="str">
        <f t="shared" si="291"/>
        <v/>
      </c>
      <c r="O152" s="23" t="str">
        <f t="shared" si="292"/>
        <v/>
      </c>
      <c r="P152" s="23" t="str">
        <f t="shared" si="293"/>
        <v/>
      </c>
      <c r="Q152" s="23" t="str">
        <f t="shared" si="294"/>
        <v/>
      </c>
      <c r="R152" s="23" t="str">
        <f t="shared" si="295"/>
        <v/>
      </c>
      <c r="S152" s="23" t="str">
        <f t="shared" si="296"/>
        <v/>
      </c>
      <c r="T152" s="23" t="str">
        <f t="shared" si="297"/>
        <v/>
      </c>
      <c r="U152" s="23" t="str">
        <f t="shared" si="298"/>
        <v/>
      </c>
      <c r="V152" s="23" t="str">
        <f t="shared" si="299"/>
        <v/>
      </c>
      <c r="W152" s="23" t="str">
        <f t="shared" si="300"/>
        <v/>
      </c>
      <c r="X152" s="23" t="str">
        <f t="shared" si="301"/>
        <v/>
      </c>
      <c r="Y152" s="23" t="str">
        <f t="shared" si="302"/>
        <v/>
      </c>
      <c r="Z152" s="23" t="str">
        <f t="shared" si="303"/>
        <v/>
      </c>
      <c r="AA152" s="23" t="str">
        <f t="shared" si="304"/>
        <v/>
      </c>
      <c r="AB152" s="23" t="str">
        <f t="shared" si="305"/>
        <v/>
      </c>
      <c r="AC152" s="23" t="str">
        <f t="shared" si="306"/>
        <v/>
      </c>
      <c r="AD152" s="23" t="str">
        <f t="shared" si="307"/>
        <v/>
      </c>
      <c r="AE152" s="23" t="str">
        <f t="shared" si="308"/>
        <v/>
      </c>
      <c r="AF152" s="23" t="str">
        <f t="shared" si="309"/>
        <v/>
      </c>
      <c r="AG152" s="23" t="str">
        <f t="shared" si="310"/>
        <v/>
      </c>
      <c r="AH152" s="23" t="str">
        <f t="shared" si="311"/>
        <v/>
      </c>
      <c r="AI152" s="23" t="str">
        <f t="shared" si="312"/>
        <v/>
      </c>
      <c r="AJ152" s="23" t="str">
        <f t="shared" si="313"/>
        <v/>
      </c>
      <c r="AK152" s="23" t="str">
        <f t="shared" si="314"/>
        <v/>
      </c>
      <c r="AL152" s="23" t="str">
        <f t="shared" si="315"/>
        <v/>
      </c>
      <c r="AM152" s="23" t="str">
        <f t="shared" si="316"/>
        <v/>
      </c>
      <c r="AN152" s="23" t="str">
        <f t="shared" si="317"/>
        <v/>
      </c>
      <c r="AO152" s="23" t="str">
        <f t="shared" si="318"/>
        <v/>
      </c>
      <c r="AP152" s="23" t="str">
        <f t="shared" si="319"/>
        <v/>
      </c>
      <c r="AQ152" s="23" t="str">
        <f t="shared" si="320"/>
        <v/>
      </c>
      <c r="AR152" s="23" t="str">
        <f t="shared" si="321"/>
        <v/>
      </c>
      <c r="AS152" s="23" t="str">
        <f t="shared" si="322"/>
        <v/>
      </c>
      <c r="AT152" s="23" t="str">
        <f t="shared" si="323"/>
        <v/>
      </c>
      <c r="AU152" s="23" t="str">
        <f t="shared" si="324"/>
        <v/>
      </c>
      <c r="AV152" s="23" t="str">
        <f t="shared" si="325"/>
        <v/>
      </c>
      <c r="AW152" s="23" t="str">
        <f t="shared" si="326"/>
        <v/>
      </c>
      <c r="AX152" s="23" t="str">
        <f t="shared" si="327"/>
        <v/>
      </c>
      <c r="AY152" s="23" t="str">
        <f t="shared" si="328"/>
        <v/>
      </c>
      <c r="AZ152" s="23" t="str">
        <f t="shared" si="329"/>
        <v/>
      </c>
      <c r="BA152" s="23" t="str">
        <f t="shared" si="330"/>
        <v/>
      </c>
      <c r="BB152" s="23" t="str">
        <f t="shared" si="331"/>
        <v/>
      </c>
      <c r="BC152" s="23" t="str">
        <f t="shared" si="332"/>
        <v/>
      </c>
      <c r="BD152" s="23" t="str">
        <f t="shared" si="333"/>
        <v/>
      </c>
      <c r="BE152" s="23" t="str">
        <f t="shared" si="334"/>
        <v/>
      </c>
      <c r="BF152" s="23" t="str">
        <f t="shared" si="335"/>
        <v/>
      </c>
      <c r="BG152" s="23" t="str">
        <f t="shared" si="336"/>
        <v/>
      </c>
      <c r="BH152" s="23" t="str">
        <f t="shared" si="337"/>
        <v/>
      </c>
      <c r="BI152" s="23" t="str">
        <f t="shared" si="338"/>
        <v/>
      </c>
      <c r="BJ152" s="23" t="str">
        <f t="shared" si="339"/>
        <v/>
      </c>
      <c r="BK152" s="23" t="str">
        <f t="shared" si="340"/>
        <v/>
      </c>
      <c r="BL152" s="23" t="str">
        <f t="shared" si="341"/>
        <v/>
      </c>
      <c r="BM152" s="23" t="str">
        <f t="shared" si="342"/>
        <v/>
      </c>
      <c r="BN152" s="23" t="str">
        <f t="shared" si="343"/>
        <v/>
      </c>
      <c r="BO152" s="23" t="str">
        <f t="shared" si="344"/>
        <v/>
      </c>
      <c r="BP152" s="23" t="str">
        <f t="shared" si="345"/>
        <v/>
      </c>
      <c r="BQ152" s="23" t="str">
        <f t="shared" si="346"/>
        <v/>
      </c>
      <c r="BR152" s="23" t="str">
        <f t="shared" si="347"/>
        <v/>
      </c>
      <c r="BS152" s="23" t="str">
        <f t="shared" si="348"/>
        <v/>
      </c>
      <c r="BT152" s="23" t="str">
        <f t="shared" si="349"/>
        <v/>
      </c>
      <c r="BU152" s="23" t="str">
        <f t="shared" si="350"/>
        <v/>
      </c>
      <c r="BV152" s="23" t="str">
        <f t="shared" si="351"/>
        <v/>
      </c>
      <c r="BW152" s="23" t="str">
        <f t="shared" si="352"/>
        <v/>
      </c>
      <c r="BX152" s="23" t="str">
        <f t="shared" si="353"/>
        <v/>
      </c>
      <c r="BY152" s="23" t="str">
        <f t="shared" si="354"/>
        <v/>
      </c>
      <c r="BZ152" s="23" t="str">
        <f t="shared" si="355"/>
        <v/>
      </c>
      <c r="CA152" s="23" t="str">
        <f t="shared" si="356"/>
        <v/>
      </c>
      <c r="CB152" s="23" t="str">
        <f t="shared" si="357"/>
        <v/>
      </c>
      <c r="CC152" s="23" t="str">
        <f t="shared" si="358"/>
        <v/>
      </c>
      <c r="CD152" s="23" t="str">
        <f t="shared" si="359"/>
        <v/>
      </c>
      <c r="CE152" s="23" t="str">
        <f t="shared" si="360"/>
        <v/>
      </c>
      <c r="CF152" s="23" t="str">
        <f t="shared" si="361"/>
        <v/>
      </c>
      <c r="CG152" s="23" t="str">
        <f t="shared" si="362"/>
        <v/>
      </c>
      <c r="CH152" s="23" t="str">
        <f t="shared" si="363"/>
        <v/>
      </c>
      <c r="CI152" s="23" t="str">
        <f t="shared" si="364"/>
        <v/>
      </c>
      <c r="CJ152" s="23" t="str">
        <f t="shared" si="365"/>
        <v/>
      </c>
      <c r="CK152" s="23" t="str">
        <f t="shared" si="366"/>
        <v/>
      </c>
      <c r="CL152" s="23" t="str">
        <f t="shared" si="367"/>
        <v/>
      </c>
      <c r="CM152" s="23" t="str">
        <f t="shared" si="368"/>
        <v/>
      </c>
      <c r="CN152" s="23" t="str">
        <f t="shared" si="369"/>
        <v/>
      </c>
      <c r="CO152" s="23" t="str">
        <f t="shared" si="370"/>
        <v/>
      </c>
      <c r="CP152" s="23" t="str">
        <f t="shared" si="371"/>
        <v/>
      </c>
      <c r="CQ152" s="23" t="str">
        <f t="shared" si="372"/>
        <v/>
      </c>
      <c r="CR152" s="23" t="str">
        <f t="shared" si="373"/>
        <v/>
      </c>
      <c r="CS152" s="23" t="str">
        <f t="shared" si="374"/>
        <v/>
      </c>
      <c r="CT152" s="23" t="str">
        <f t="shared" si="375"/>
        <v/>
      </c>
      <c r="CU152" s="23" t="str">
        <f t="shared" si="376"/>
        <v/>
      </c>
      <c r="CV152" s="23" t="str">
        <f t="shared" si="377"/>
        <v/>
      </c>
      <c r="CW152" s="23" t="str">
        <f t="shared" si="378"/>
        <v/>
      </c>
      <c r="CX152" s="23" t="str">
        <f t="shared" si="379"/>
        <v/>
      </c>
      <c r="CY152" s="23" t="str">
        <f t="shared" si="380"/>
        <v/>
      </c>
      <c r="CZ152" s="23" t="str">
        <f t="shared" si="381"/>
        <v/>
      </c>
      <c r="DA152" s="23" t="str">
        <f t="shared" si="382"/>
        <v/>
      </c>
      <c r="DB152" s="23" t="str">
        <f t="shared" si="383"/>
        <v/>
      </c>
      <c r="DC152" s="23" t="e">
        <f t="shared" si="384"/>
        <v>#N/A</v>
      </c>
      <c r="DD152" s="23" t="str">
        <f t="shared" si="385"/>
        <v>00</v>
      </c>
      <c r="DE152" s="23" t="str">
        <f t="shared" si="386"/>
        <v>A</v>
      </c>
      <c r="DF152" s="23" t="e">
        <f t="shared" si="387"/>
        <v>#N/A</v>
      </c>
      <c r="DG152" s="23" t="str">
        <f t="shared" si="388"/>
        <v/>
      </c>
      <c r="DH152" s="23" t="str">
        <f t="shared" si="389"/>
        <v/>
      </c>
      <c r="DI152" s="23" t="str">
        <f t="shared" si="390"/>
        <v/>
      </c>
      <c r="DJ152" s="23" t="str">
        <f t="shared" si="391"/>
        <v/>
      </c>
      <c r="DK152" s="23" t="str">
        <f t="shared" si="392"/>
        <v>XXX</v>
      </c>
      <c r="DL152" s="23" t="str">
        <f t="shared" si="393"/>
        <v>XXX</v>
      </c>
      <c r="DM152" s="23" t="str">
        <f t="shared" si="394"/>
        <v>X</v>
      </c>
      <c r="DN152" s="23" t="str">
        <f t="shared" si="395"/>
        <v>X</v>
      </c>
      <c r="DO152" s="23" t="str">
        <f t="shared" si="396"/>
        <v>X</v>
      </c>
      <c r="DP152" s="23" t="str">
        <f t="shared" si="397"/>
        <v>X</v>
      </c>
      <c r="DQ152" s="23" t="str">
        <f t="shared" si="398"/>
        <v>X</v>
      </c>
      <c r="DR152" s="23" t="str">
        <f t="shared" si="399"/>
        <v>X</v>
      </c>
      <c r="DS152" s="23" t="str">
        <f t="shared" si="400"/>
        <v>0</v>
      </c>
      <c r="DT152" s="23" t="str">
        <f t="shared" si="401"/>
        <v>0</v>
      </c>
      <c r="DU152" s="23" t="str">
        <f t="shared" si="402"/>
        <v>A</v>
      </c>
      <c r="DV152" s="23" t="e">
        <f t="shared" si="403"/>
        <v>#N/A</v>
      </c>
      <c r="DW152" s="23" t="e">
        <f t="shared" si="404"/>
        <v>#N/A</v>
      </c>
      <c r="DX152" s="23" t="e">
        <f t="shared" si="405"/>
        <v>#N/A</v>
      </c>
      <c r="DY152" s="23" t="e">
        <f t="shared" si="406"/>
        <v>#N/A</v>
      </c>
      <c r="DZ152" s="23" t="e">
        <f t="shared" si="407"/>
        <v>#N/A</v>
      </c>
      <c r="EA152" s="23" t="e">
        <f t="shared" si="408"/>
        <v>#N/A</v>
      </c>
      <c r="EB152" s="23">
        <f t="shared" si="409"/>
        <v>25</v>
      </c>
      <c r="EC152" s="23">
        <f t="shared" si="410"/>
        <v>23</v>
      </c>
      <c r="ED152" s="23">
        <f t="shared" si="411"/>
        <v>25</v>
      </c>
      <c r="EE152" s="23">
        <f t="shared" si="412"/>
        <v>23</v>
      </c>
      <c r="EF152" s="23">
        <f t="shared" si="413"/>
        <v>25</v>
      </c>
      <c r="EG152" s="23">
        <f t="shared" si="414"/>
        <v>23</v>
      </c>
      <c r="EH152" s="23">
        <f t="shared" si="415"/>
        <v>1</v>
      </c>
      <c r="EI152" s="23">
        <f t="shared" si="416"/>
        <v>0</v>
      </c>
      <c r="EJ152" s="23">
        <f t="shared" si="417"/>
        <v>1</v>
      </c>
      <c r="EK152" s="23" t="e">
        <f t="shared" si="418"/>
        <v>#N/A</v>
      </c>
      <c r="EL152" s="23" t="e">
        <f t="shared" si="419"/>
        <v>#N/A</v>
      </c>
      <c r="EM152" s="23" t="e">
        <f t="shared" si="420"/>
        <v>#N/A</v>
      </c>
      <c r="EN152" s="23" t="e">
        <f t="shared" si="421"/>
        <v>#N/A</v>
      </c>
      <c r="EO152" s="23" t="e">
        <f t="shared" si="422"/>
        <v>#N/A</v>
      </c>
      <c r="EP152" s="23" t="e">
        <f t="shared" si="423"/>
        <v>#N/A</v>
      </c>
      <c r="EQ152" s="23" t="e">
        <f t="shared" si="424"/>
        <v>#N/A</v>
      </c>
      <c r="ER152" s="23" t="e">
        <f t="shared" si="425"/>
        <v>#N/A</v>
      </c>
    </row>
    <row r="153" spans="1:148" x14ac:dyDescent="0.25">
      <c r="A153" s="25"/>
      <c r="B153" s="25"/>
      <c r="C153" s="25"/>
      <c r="D153"/>
      <c r="E153" s="25"/>
      <c r="F153" s="25"/>
      <c r="G153" s="22" t="e">
        <f t="shared" si="284"/>
        <v>#N/A</v>
      </c>
      <c r="H153" s="23">
        <f t="shared" si="285"/>
        <v>1900</v>
      </c>
      <c r="I153" s="23">
        <f t="shared" si="286"/>
        <v>1</v>
      </c>
      <c r="J153" s="23">
        <f t="shared" si="287"/>
        <v>0</v>
      </c>
      <c r="K153" s="23" t="str">
        <f t="shared" si="288"/>
        <v/>
      </c>
      <c r="L153" s="23" t="str">
        <f t="shared" si="289"/>
        <v/>
      </c>
      <c r="M153" s="23" t="str">
        <f t="shared" si="290"/>
        <v/>
      </c>
      <c r="N153" s="23" t="str">
        <f t="shared" si="291"/>
        <v/>
      </c>
      <c r="O153" s="23" t="str">
        <f t="shared" si="292"/>
        <v/>
      </c>
      <c r="P153" s="23" t="str">
        <f t="shared" si="293"/>
        <v/>
      </c>
      <c r="Q153" s="23" t="str">
        <f t="shared" si="294"/>
        <v/>
      </c>
      <c r="R153" s="23" t="str">
        <f t="shared" si="295"/>
        <v/>
      </c>
      <c r="S153" s="23" t="str">
        <f t="shared" si="296"/>
        <v/>
      </c>
      <c r="T153" s="23" t="str">
        <f t="shared" si="297"/>
        <v/>
      </c>
      <c r="U153" s="23" t="str">
        <f t="shared" si="298"/>
        <v/>
      </c>
      <c r="V153" s="23" t="str">
        <f t="shared" si="299"/>
        <v/>
      </c>
      <c r="W153" s="23" t="str">
        <f t="shared" si="300"/>
        <v/>
      </c>
      <c r="X153" s="23" t="str">
        <f t="shared" si="301"/>
        <v/>
      </c>
      <c r="Y153" s="23" t="str">
        <f t="shared" si="302"/>
        <v/>
      </c>
      <c r="Z153" s="23" t="str">
        <f t="shared" si="303"/>
        <v/>
      </c>
      <c r="AA153" s="23" t="str">
        <f t="shared" si="304"/>
        <v/>
      </c>
      <c r="AB153" s="23" t="str">
        <f t="shared" si="305"/>
        <v/>
      </c>
      <c r="AC153" s="23" t="str">
        <f t="shared" si="306"/>
        <v/>
      </c>
      <c r="AD153" s="23" t="str">
        <f t="shared" si="307"/>
        <v/>
      </c>
      <c r="AE153" s="23" t="str">
        <f t="shared" si="308"/>
        <v/>
      </c>
      <c r="AF153" s="23" t="str">
        <f t="shared" si="309"/>
        <v/>
      </c>
      <c r="AG153" s="23" t="str">
        <f t="shared" si="310"/>
        <v/>
      </c>
      <c r="AH153" s="23" t="str">
        <f t="shared" si="311"/>
        <v/>
      </c>
      <c r="AI153" s="23" t="str">
        <f t="shared" si="312"/>
        <v/>
      </c>
      <c r="AJ153" s="23" t="str">
        <f t="shared" si="313"/>
        <v/>
      </c>
      <c r="AK153" s="23" t="str">
        <f t="shared" si="314"/>
        <v/>
      </c>
      <c r="AL153" s="23" t="str">
        <f t="shared" si="315"/>
        <v/>
      </c>
      <c r="AM153" s="23" t="str">
        <f t="shared" si="316"/>
        <v/>
      </c>
      <c r="AN153" s="23" t="str">
        <f t="shared" si="317"/>
        <v/>
      </c>
      <c r="AO153" s="23" t="str">
        <f t="shared" si="318"/>
        <v/>
      </c>
      <c r="AP153" s="23" t="str">
        <f t="shared" si="319"/>
        <v/>
      </c>
      <c r="AQ153" s="23" t="str">
        <f t="shared" si="320"/>
        <v/>
      </c>
      <c r="AR153" s="23" t="str">
        <f t="shared" si="321"/>
        <v/>
      </c>
      <c r="AS153" s="23" t="str">
        <f t="shared" si="322"/>
        <v/>
      </c>
      <c r="AT153" s="23" t="str">
        <f t="shared" si="323"/>
        <v/>
      </c>
      <c r="AU153" s="23" t="str">
        <f t="shared" si="324"/>
        <v/>
      </c>
      <c r="AV153" s="23" t="str">
        <f t="shared" si="325"/>
        <v/>
      </c>
      <c r="AW153" s="23" t="str">
        <f t="shared" si="326"/>
        <v/>
      </c>
      <c r="AX153" s="23" t="str">
        <f t="shared" si="327"/>
        <v/>
      </c>
      <c r="AY153" s="23" t="str">
        <f t="shared" si="328"/>
        <v/>
      </c>
      <c r="AZ153" s="23" t="str">
        <f t="shared" si="329"/>
        <v/>
      </c>
      <c r="BA153" s="23" t="str">
        <f t="shared" si="330"/>
        <v/>
      </c>
      <c r="BB153" s="23" t="str">
        <f t="shared" si="331"/>
        <v/>
      </c>
      <c r="BC153" s="23" t="str">
        <f t="shared" si="332"/>
        <v/>
      </c>
      <c r="BD153" s="23" t="str">
        <f t="shared" si="333"/>
        <v/>
      </c>
      <c r="BE153" s="23" t="str">
        <f t="shared" si="334"/>
        <v/>
      </c>
      <c r="BF153" s="23" t="str">
        <f t="shared" si="335"/>
        <v/>
      </c>
      <c r="BG153" s="23" t="str">
        <f t="shared" si="336"/>
        <v/>
      </c>
      <c r="BH153" s="23" t="str">
        <f t="shared" si="337"/>
        <v/>
      </c>
      <c r="BI153" s="23" t="str">
        <f t="shared" si="338"/>
        <v/>
      </c>
      <c r="BJ153" s="23" t="str">
        <f t="shared" si="339"/>
        <v/>
      </c>
      <c r="BK153" s="23" t="str">
        <f t="shared" si="340"/>
        <v/>
      </c>
      <c r="BL153" s="23" t="str">
        <f t="shared" si="341"/>
        <v/>
      </c>
      <c r="BM153" s="23" t="str">
        <f t="shared" si="342"/>
        <v/>
      </c>
      <c r="BN153" s="23" t="str">
        <f t="shared" si="343"/>
        <v/>
      </c>
      <c r="BO153" s="23" t="str">
        <f t="shared" si="344"/>
        <v/>
      </c>
      <c r="BP153" s="23" t="str">
        <f t="shared" si="345"/>
        <v/>
      </c>
      <c r="BQ153" s="23" t="str">
        <f t="shared" si="346"/>
        <v/>
      </c>
      <c r="BR153" s="23" t="str">
        <f t="shared" si="347"/>
        <v/>
      </c>
      <c r="BS153" s="23" t="str">
        <f t="shared" si="348"/>
        <v/>
      </c>
      <c r="BT153" s="23" t="str">
        <f t="shared" si="349"/>
        <v/>
      </c>
      <c r="BU153" s="23" t="str">
        <f t="shared" si="350"/>
        <v/>
      </c>
      <c r="BV153" s="23" t="str">
        <f t="shared" si="351"/>
        <v/>
      </c>
      <c r="BW153" s="23" t="str">
        <f t="shared" si="352"/>
        <v/>
      </c>
      <c r="BX153" s="23" t="str">
        <f t="shared" si="353"/>
        <v/>
      </c>
      <c r="BY153" s="23" t="str">
        <f t="shared" si="354"/>
        <v/>
      </c>
      <c r="BZ153" s="23" t="str">
        <f t="shared" si="355"/>
        <v/>
      </c>
      <c r="CA153" s="23" t="str">
        <f t="shared" si="356"/>
        <v/>
      </c>
      <c r="CB153" s="23" t="str">
        <f t="shared" si="357"/>
        <v/>
      </c>
      <c r="CC153" s="23" t="str">
        <f t="shared" si="358"/>
        <v/>
      </c>
      <c r="CD153" s="23" t="str">
        <f t="shared" si="359"/>
        <v/>
      </c>
      <c r="CE153" s="23" t="str">
        <f t="shared" si="360"/>
        <v/>
      </c>
      <c r="CF153" s="23" t="str">
        <f t="shared" si="361"/>
        <v/>
      </c>
      <c r="CG153" s="23" t="str">
        <f t="shared" si="362"/>
        <v/>
      </c>
      <c r="CH153" s="23" t="str">
        <f t="shared" si="363"/>
        <v/>
      </c>
      <c r="CI153" s="23" t="str">
        <f t="shared" si="364"/>
        <v/>
      </c>
      <c r="CJ153" s="23" t="str">
        <f t="shared" si="365"/>
        <v/>
      </c>
      <c r="CK153" s="23" t="str">
        <f t="shared" si="366"/>
        <v/>
      </c>
      <c r="CL153" s="23" t="str">
        <f t="shared" si="367"/>
        <v/>
      </c>
      <c r="CM153" s="23" t="str">
        <f t="shared" si="368"/>
        <v/>
      </c>
      <c r="CN153" s="23" t="str">
        <f t="shared" si="369"/>
        <v/>
      </c>
      <c r="CO153" s="23" t="str">
        <f t="shared" si="370"/>
        <v/>
      </c>
      <c r="CP153" s="23" t="str">
        <f t="shared" si="371"/>
        <v/>
      </c>
      <c r="CQ153" s="23" t="str">
        <f t="shared" si="372"/>
        <v/>
      </c>
      <c r="CR153" s="23" t="str">
        <f t="shared" si="373"/>
        <v/>
      </c>
      <c r="CS153" s="23" t="str">
        <f t="shared" si="374"/>
        <v/>
      </c>
      <c r="CT153" s="23" t="str">
        <f t="shared" si="375"/>
        <v/>
      </c>
      <c r="CU153" s="23" t="str">
        <f t="shared" si="376"/>
        <v/>
      </c>
      <c r="CV153" s="23" t="str">
        <f t="shared" si="377"/>
        <v/>
      </c>
      <c r="CW153" s="23" t="str">
        <f t="shared" si="378"/>
        <v/>
      </c>
      <c r="CX153" s="23" t="str">
        <f t="shared" si="379"/>
        <v/>
      </c>
      <c r="CY153" s="23" t="str">
        <f t="shared" si="380"/>
        <v/>
      </c>
      <c r="CZ153" s="23" t="str">
        <f t="shared" si="381"/>
        <v/>
      </c>
      <c r="DA153" s="23" t="str">
        <f t="shared" si="382"/>
        <v/>
      </c>
      <c r="DB153" s="23" t="str">
        <f t="shared" si="383"/>
        <v/>
      </c>
      <c r="DC153" s="23" t="e">
        <f t="shared" si="384"/>
        <v>#N/A</v>
      </c>
      <c r="DD153" s="23" t="str">
        <f t="shared" si="385"/>
        <v>00</v>
      </c>
      <c r="DE153" s="23" t="str">
        <f t="shared" si="386"/>
        <v>A</v>
      </c>
      <c r="DF153" s="23" t="e">
        <f t="shared" si="387"/>
        <v>#N/A</v>
      </c>
      <c r="DG153" s="23" t="str">
        <f t="shared" si="388"/>
        <v/>
      </c>
      <c r="DH153" s="23" t="str">
        <f t="shared" si="389"/>
        <v/>
      </c>
      <c r="DI153" s="23" t="str">
        <f t="shared" si="390"/>
        <v/>
      </c>
      <c r="DJ153" s="23" t="str">
        <f t="shared" si="391"/>
        <v/>
      </c>
      <c r="DK153" s="23" t="str">
        <f t="shared" si="392"/>
        <v>XXX</v>
      </c>
      <c r="DL153" s="23" t="str">
        <f t="shared" si="393"/>
        <v>XXX</v>
      </c>
      <c r="DM153" s="23" t="str">
        <f t="shared" si="394"/>
        <v>X</v>
      </c>
      <c r="DN153" s="23" t="str">
        <f t="shared" si="395"/>
        <v>X</v>
      </c>
      <c r="DO153" s="23" t="str">
        <f t="shared" si="396"/>
        <v>X</v>
      </c>
      <c r="DP153" s="23" t="str">
        <f t="shared" si="397"/>
        <v>X</v>
      </c>
      <c r="DQ153" s="23" t="str">
        <f t="shared" si="398"/>
        <v>X</v>
      </c>
      <c r="DR153" s="23" t="str">
        <f t="shared" si="399"/>
        <v>X</v>
      </c>
      <c r="DS153" s="23" t="str">
        <f t="shared" si="400"/>
        <v>0</v>
      </c>
      <c r="DT153" s="23" t="str">
        <f t="shared" si="401"/>
        <v>0</v>
      </c>
      <c r="DU153" s="23" t="str">
        <f t="shared" si="402"/>
        <v>A</v>
      </c>
      <c r="DV153" s="23" t="e">
        <f t="shared" si="403"/>
        <v>#N/A</v>
      </c>
      <c r="DW153" s="23" t="e">
        <f t="shared" si="404"/>
        <v>#N/A</v>
      </c>
      <c r="DX153" s="23" t="e">
        <f t="shared" si="405"/>
        <v>#N/A</v>
      </c>
      <c r="DY153" s="23" t="e">
        <f t="shared" si="406"/>
        <v>#N/A</v>
      </c>
      <c r="DZ153" s="23" t="e">
        <f t="shared" si="407"/>
        <v>#N/A</v>
      </c>
      <c r="EA153" s="23" t="e">
        <f t="shared" si="408"/>
        <v>#N/A</v>
      </c>
      <c r="EB153" s="23">
        <f t="shared" si="409"/>
        <v>25</v>
      </c>
      <c r="EC153" s="23">
        <f t="shared" si="410"/>
        <v>23</v>
      </c>
      <c r="ED153" s="23">
        <f t="shared" si="411"/>
        <v>25</v>
      </c>
      <c r="EE153" s="23">
        <f t="shared" si="412"/>
        <v>23</v>
      </c>
      <c r="EF153" s="23">
        <f t="shared" si="413"/>
        <v>25</v>
      </c>
      <c r="EG153" s="23">
        <f t="shared" si="414"/>
        <v>23</v>
      </c>
      <c r="EH153" s="23">
        <f t="shared" si="415"/>
        <v>1</v>
      </c>
      <c r="EI153" s="23">
        <f t="shared" si="416"/>
        <v>0</v>
      </c>
      <c r="EJ153" s="23">
        <f t="shared" si="417"/>
        <v>1</v>
      </c>
      <c r="EK153" s="23" t="e">
        <f t="shared" si="418"/>
        <v>#N/A</v>
      </c>
      <c r="EL153" s="23" t="e">
        <f t="shared" si="419"/>
        <v>#N/A</v>
      </c>
      <c r="EM153" s="23" t="e">
        <f t="shared" si="420"/>
        <v>#N/A</v>
      </c>
      <c r="EN153" s="23" t="e">
        <f t="shared" si="421"/>
        <v>#N/A</v>
      </c>
      <c r="EO153" s="23" t="e">
        <f t="shared" si="422"/>
        <v>#N/A</v>
      </c>
      <c r="EP153" s="23" t="e">
        <f t="shared" si="423"/>
        <v>#N/A</v>
      </c>
      <c r="EQ153" s="23" t="e">
        <f t="shared" si="424"/>
        <v>#N/A</v>
      </c>
      <c r="ER153" s="23" t="e">
        <f t="shared" si="425"/>
        <v>#N/A</v>
      </c>
    </row>
    <row r="154" spans="1:148" x14ac:dyDescent="0.25">
      <c r="A154" s="25"/>
      <c r="B154" s="25"/>
      <c r="C154" s="25"/>
      <c r="D154"/>
      <c r="E154" s="25"/>
      <c r="F154" s="25"/>
      <c r="G154" s="22" t="e">
        <f t="shared" si="284"/>
        <v>#N/A</v>
      </c>
      <c r="H154" s="23">
        <f t="shared" si="285"/>
        <v>1900</v>
      </c>
      <c r="I154" s="23">
        <f t="shared" si="286"/>
        <v>1</v>
      </c>
      <c r="J154" s="23">
        <f t="shared" si="287"/>
        <v>0</v>
      </c>
      <c r="K154" s="23" t="str">
        <f t="shared" si="288"/>
        <v/>
      </c>
      <c r="L154" s="23" t="str">
        <f t="shared" si="289"/>
        <v/>
      </c>
      <c r="M154" s="23" t="str">
        <f t="shared" si="290"/>
        <v/>
      </c>
      <c r="N154" s="23" t="str">
        <f t="shared" si="291"/>
        <v/>
      </c>
      <c r="O154" s="23" t="str">
        <f t="shared" si="292"/>
        <v/>
      </c>
      <c r="P154" s="23" t="str">
        <f t="shared" si="293"/>
        <v/>
      </c>
      <c r="Q154" s="23" t="str">
        <f t="shared" si="294"/>
        <v/>
      </c>
      <c r="R154" s="23" t="str">
        <f t="shared" si="295"/>
        <v/>
      </c>
      <c r="S154" s="23" t="str">
        <f t="shared" si="296"/>
        <v/>
      </c>
      <c r="T154" s="23" t="str">
        <f t="shared" si="297"/>
        <v/>
      </c>
      <c r="U154" s="23" t="str">
        <f t="shared" si="298"/>
        <v/>
      </c>
      <c r="V154" s="23" t="str">
        <f t="shared" si="299"/>
        <v/>
      </c>
      <c r="W154" s="23" t="str">
        <f t="shared" si="300"/>
        <v/>
      </c>
      <c r="X154" s="23" t="str">
        <f t="shared" si="301"/>
        <v/>
      </c>
      <c r="Y154" s="23" t="str">
        <f t="shared" si="302"/>
        <v/>
      </c>
      <c r="Z154" s="23" t="str">
        <f t="shared" si="303"/>
        <v/>
      </c>
      <c r="AA154" s="23" t="str">
        <f t="shared" si="304"/>
        <v/>
      </c>
      <c r="AB154" s="23" t="str">
        <f t="shared" si="305"/>
        <v/>
      </c>
      <c r="AC154" s="23" t="str">
        <f t="shared" si="306"/>
        <v/>
      </c>
      <c r="AD154" s="23" t="str">
        <f t="shared" si="307"/>
        <v/>
      </c>
      <c r="AE154" s="23" t="str">
        <f t="shared" si="308"/>
        <v/>
      </c>
      <c r="AF154" s="23" t="str">
        <f t="shared" si="309"/>
        <v/>
      </c>
      <c r="AG154" s="23" t="str">
        <f t="shared" si="310"/>
        <v/>
      </c>
      <c r="AH154" s="23" t="str">
        <f t="shared" si="311"/>
        <v/>
      </c>
      <c r="AI154" s="23" t="str">
        <f t="shared" si="312"/>
        <v/>
      </c>
      <c r="AJ154" s="23" t="str">
        <f t="shared" si="313"/>
        <v/>
      </c>
      <c r="AK154" s="23" t="str">
        <f t="shared" si="314"/>
        <v/>
      </c>
      <c r="AL154" s="23" t="str">
        <f t="shared" si="315"/>
        <v/>
      </c>
      <c r="AM154" s="23" t="str">
        <f t="shared" si="316"/>
        <v/>
      </c>
      <c r="AN154" s="23" t="str">
        <f t="shared" si="317"/>
        <v/>
      </c>
      <c r="AO154" s="23" t="str">
        <f t="shared" si="318"/>
        <v/>
      </c>
      <c r="AP154" s="23" t="str">
        <f t="shared" si="319"/>
        <v/>
      </c>
      <c r="AQ154" s="23" t="str">
        <f t="shared" si="320"/>
        <v/>
      </c>
      <c r="AR154" s="23" t="str">
        <f t="shared" si="321"/>
        <v/>
      </c>
      <c r="AS154" s="23" t="str">
        <f t="shared" si="322"/>
        <v/>
      </c>
      <c r="AT154" s="23" t="str">
        <f t="shared" si="323"/>
        <v/>
      </c>
      <c r="AU154" s="23" t="str">
        <f t="shared" si="324"/>
        <v/>
      </c>
      <c r="AV154" s="23" t="str">
        <f t="shared" si="325"/>
        <v/>
      </c>
      <c r="AW154" s="23" t="str">
        <f t="shared" si="326"/>
        <v/>
      </c>
      <c r="AX154" s="23" t="str">
        <f t="shared" si="327"/>
        <v/>
      </c>
      <c r="AY154" s="23" t="str">
        <f t="shared" si="328"/>
        <v/>
      </c>
      <c r="AZ154" s="23" t="str">
        <f t="shared" si="329"/>
        <v/>
      </c>
      <c r="BA154" s="23" t="str">
        <f t="shared" si="330"/>
        <v/>
      </c>
      <c r="BB154" s="23" t="str">
        <f t="shared" si="331"/>
        <v/>
      </c>
      <c r="BC154" s="23" t="str">
        <f t="shared" si="332"/>
        <v/>
      </c>
      <c r="BD154" s="23" t="str">
        <f t="shared" si="333"/>
        <v/>
      </c>
      <c r="BE154" s="23" t="str">
        <f t="shared" si="334"/>
        <v/>
      </c>
      <c r="BF154" s="23" t="str">
        <f t="shared" si="335"/>
        <v/>
      </c>
      <c r="BG154" s="23" t="str">
        <f t="shared" si="336"/>
        <v/>
      </c>
      <c r="BH154" s="23" t="str">
        <f t="shared" si="337"/>
        <v/>
      </c>
      <c r="BI154" s="23" t="str">
        <f t="shared" si="338"/>
        <v/>
      </c>
      <c r="BJ154" s="23" t="str">
        <f t="shared" si="339"/>
        <v/>
      </c>
      <c r="BK154" s="23" t="str">
        <f t="shared" si="340"/>
        <v/>
      </c>
      <c r="BL154" s="23" t="str">
        <f t="shared" si="341"/>
        <v/>
      </c>
      <c r="BM154" s="23" t="str">
        <f t="shared" si="342"/>
        <v/>
      </c>
      <c r="BN154" s="23" t="str">
        <f t="shared" si="343"/>
        <v/>
      </c>
      <c r="BO154" s="23" t="str">
        <f t="shared" si="344"/>
        <v/>
      </c>
      <c r="BP154" s="23" t="str">
        <f t="shared" si="345"/>
        <v/>
      </c>
      <c r="BQ154" s="23" t="str">
        <f t="shared" si="346"/>
        <v/>
      </c>
      <c r="BR154" s="23" t="str">
        <f t="shared" si="347"/>
        <v/>
      </c>
      <c r="BS154" s="23" t="str">
        <f t="shared" si="348"/>
        <v/>
      </c>
      <c r="BT154" s="23" t="str">
        <f t="shared" si="349"/>
        <v/>
      </c>
      <c r="BU154" s="23" t="str">
        <f t="shared" si="350"/>
        <v/>
      </c>
      <c r="BV154" s="23" t="str">
        <f t="shared" si="351"/>
        <v/>
      </c>
      <c r="BW154" s="23" t="str">
        <f t="shared" si="352"/>
        <v/>
      </c>
      <c r="BX154" s="23" t="str">
        <f t="shared" si="353"/>
        <v/>
      </c>
      <c r="BY154" s="23" t="str">
        <f t="shared" si="354"/>
        <v/>
      </c>
      <c r="BZ154" s="23" t="str">
        <f t="shared" si="355"/>
        <v/>
      </c>
      <c r="CA154" s="23" t="str">
        <f t="shared" si="356"/>
        <v/>
      </c>
      <c r="CB154" s="23" t="str">
        <f t="shared" si="357"/>
        <v/>
      </c>
      <c r="CC154" s="23" t="str">
        <f t="shared" si="358"/>
        <v/>
      </c>
      <c r="CD154" s="23" t="str">
        <f t="shared" si="359"/>
        <v/>
      </c>
      <c r="CE154" s="23" t="str">
        <f t="shared" si="360"/>
        <v/>
      </c>
      <c r="CF154" s="23" t="str">
        <f t="shared" si="361"/>
        <v/>
      </c>
      <c r="CG154" s="23" t="str">
        <f t="shared" si="362"/>
        <v/>
      </c>
      <c r="CH154" s="23" t="str">
        <f t="shared" si="363"/>
        <v/>
      </c>
      <c r="CI154" s="23" t="str">
        <f t="shared" si="364"/>
        <v/>
      </c>
      <c r="CJ154" s="23" t="str">
        <f t="shared" si="365"/>
        <v/>
      </c>
      <c r="CK154" s="23" t="str">
        <f t="shared" si="366"/>
        <v/>
      </c>
      <c r="CL154" s="23" t="str">
        <f t="shared" si="367"/>
        <v/>
      </c>
      <c r="CM154" s="23" t="str">
        <f t="shared" si="368"/>
        <v/>
      </c>
      <c r="CN154" s="23" t="str">
        <f t="shared" si="369"/>
        <v/>
      </c>
      <c r="CO154" s="23" t="str">
        <f t="shared" si="370"/>
        <v/>
      </c>
      <c r="CP154" s="23" t="str">
        <f t="shared" si="371"/>
        <v/>
      </c>
      <c r="CQ154" s="23" t="str">
        <f t="shared" si="372"/>
        <v/>
      </c>
      <c r="CR154" s="23" t="str">
        <f t="shared" si="373"/>
        <v/>
      </c>
      <c r="CS154" s="23" t="str">
        <f t="shared" si="374"/>
        <v/>
      </c>
      <c r="CT154" s="23" t="str">
        <f t="shared" si="375"/>
        <v/>
      </c>
      <c r="CU154" s="23" t="str">
        <f t="shared" si="376"/>
        <v/>
      </c>
      <c r="CV154" s="23" t="str">
        <f t="shared" si="377"/>
        <v/>
      </c>
      <c r="CW154" s="23" t="str">
        <f t="shared" si="378"/>
        <v/>
      </c>
      <c r="CX154" s="23" t="str">
        <f t="shared" si="379"/>
        <v/>
      </c>
      <c r="CY154" s="23" t="str">
        <f t="shared" si="380"/>
        <v/>
      </c>
      <c r="CZ154" s="23" t="str">
        <f t="shared" si="381"/>
        <v/>
      </c>
      <c r="DA154" s="23" t="str">
        <f t="shared" si="382"/>
        <v/>
      </c>
      <c r="DB154" s="23" t="str">
        <f t="shared" si="383"/>
        <v/>
      </c>
      <c r="DC154" s="23" t="e">
        <f t="shared" si="384"/>
        <v>#N/A</v>
      </c>
      <c r="DD154" s="23" t="str">
        <f t="shared" si="385"/>
        <v>00</v>
      </c>
      <c r="DE154" s="23" t="str">
        <f t="shared" si="386"/>
        <v>A</v>
      </c>
      <c r="DF154" s="23" t="e">
        <f t="shared" si="387"/>
        <v>#N/A</v>
      </c>
      <c r="DG154" s="23" t="str">
        <f t="shared" si="388"/>
        <v/>
      </c>
      <c r="DH154" s="23" t="str">
        <f t="shared" si="389"/>
        <v/>
      </c>
      <c r="DI154" s="23" t="str">
        <f t="shared" si="390"/>
        <v/>
      </c>
      <c r="DJ154" s="23" t="str">
        <f t="shared" si="391"/>
        <v/>
      </c>
      <c r="DK154" s="23" t="str">
        <f t="shared" si="392"/>
        <v>XXX</v>
      </c>
      <c r="DL154" s="23" t="str">
        <f t="shared" si="393"/>
        <v>XXX</v>
      </c>
      <c r="DM154" s="23" t="str">
        <f t="shared" si="394"/>
        <v>X</v>
      </c>
      <c r="DN154" s="23" t="str">
        <f t="shared" si="395"/>
        <v>X</v>
      </c>
      <c r="DO154" s="23" t="str">
        <f t="shared" si="396"/>
        <v>X</v>
      </c>
      <c r="DP154" s="23" t="str">
        <f t="shared" si="397"/>
        <v>X</v>
      </c>
      <c r="DQ154" s="23" t="str">
        <f t="shared" si="398"/>
        <v>X</v>
      </c>
      <c r="DR154" s="23" t="str">
        <f t="shared" si="399"/>
        <v>X</v>
      </c>
      <c r="DS154" s="23" t="str">
        <f t="shared" si="400"/>
        <v>0</v>
      </c>
      <c r="DT154" s="23" t="str">
        <f t="shared" si="401"/>
        <v>0</v>
      </c>
      <c r="DU154" s="23" t="str">
        <f t="shared" si="402"/>
        <v>A</v>
      </c>
      <c r="DV154" s="23" t="e">
        <f t="shared" si="403"/>
        <v>#N/A</v>
      </c>
      <c r="DW154" s="23" t="e">
        <f t="shared" si="404"/>
        <v>#N/A</v>
      </c>
      <c r="DX154" s="23" t="e">
        <f t="shared" si="405"/>
        <v>#N/A</v>
      </c>
      <c r="DY154" s="23" t="e">
        <f t="shared" si="406"/>
        <v>#N/A</v>
      </c>
      <c r="DZ154" s="23" t="e">
        <f t="shared" si="407"/>
        <v>#N/A</v>
      </c>
      <c r="EA154" s="23" t="e">
        <f t="shared" si="408"/>
        <v>#N/A</v>
      </c>
      <c r="EB154" s="23">
        <f t="shared" si="409"/>
        <v>25</v>
      </c>
      <c r="EC154" s="23">
        <f t="shared" si="410"/>
        <v>23</v>
      </c>
      <c r="ED154" s="23">
        <f t="shared" si="411"/>
        <v>25</v>
      </c>
      <c r="EE154" s="23">
        <f t="shared" si="412"/>
        <v>23</v>
      </c>
      <c r="EF154" s="23">
        <f t="shared" si="413"/>
        <v>25</v>
      </c>
      <c r="EG154" s="23">
        <f t="shared" si="414"/>
        <v>23</v>
      </c>
      <c r="EH154" s="23">
        <f t="shared" si="415"/>
        <v>1</v>
      </c>
      <c r="EI154" s="23">
        <f t="shared" si="416"/>
        <v>0</v>
      </c>
      <c r="EJ154" s="23">
        <f t="shared" si="417"/>
        <v>1</v>
      </c>
      <c r="EK154" s="23" t="e">
        <f t="shared" si="418"/>
        <v>#N/A</v>
      </c>
      <c r="EL154" s="23" t="e">
        <f t="shared" si="419"/>
        <v>#N/A</v>
      </c>
      <c r="EM154" s="23" t="e">
        <f t="shared" si="420"/>
        <v>#N/A</v>
      </c>
      <c r="EN154" s="23" t="e">
        <f t="shared" si="421"/>
        <v>#N/A</v>
      </c>
      <c r="EO154" s="23" t="e">
        <f t="shared" si="422"/>
        <v>#N/A</v>
      </c>
      <c r="EP154" s="23" t="e">
        <f t="shared" si="423"/>
        <v>#N/A</v>
      </c>
      <c r="EQ154" s="23" t="e">
        <f t="shared" si="424"/>
        <v>#N/A</v>
      </c>
      <c r="ER154" s="23" t="e">
        <f t="shared" si="425"/>
        <v>#N/A</v>
      </c>
    </row>
    <row r="155" spans="1:148" x14ac:dyDescent="0.25">
      <c r="A155" s="25"/>
      <c r="B155" s="25"/>
      <c r="C155" s="25"/>
      <c r="D155"/>
      <c r="E155" s="25"/>
      <c r="F155" s="25"/>
      <c r="G155" s="22" t="e">
        <f t="shared" si="284"/>
        <v>#N/A</v>
      </c>
      <c r="H155" s="23">
        <f t="shared" si="285"/>
        <v>1900</v>
      </c>
      <c r="I155" s="23">
        <f t="shared" si="286"/>
        <v>1</v>
      </c>
      <c r="J155" s="23">
        <f t="shared" si="287"/>
        <v>0</v>
      </c>
      <c r="K155" s="23" t="str">
        <f t="shared" si="288"/>
        <v/>
      </c>
      <c r="L155" s="23" t="str">
        <f t="shared" si="289"/>
        <v/>
      </c>
      <c r="M155" s="23" t="str">
        <f t="shared" si="290"/>
        <v/>
      </c>
      <c r="N155" s="23" t="str">
        <f t="shared" si="291"/>
        <v/>
      </c>
      <c r="O155" s="23" t="str">
        <f t="shared" si="292"/>
        <v/>
      </c>
      <c r="P155" s="23" t="str">
        <f t="shared" si="293"/>
        <v/>
      </c>
      <c r="Q155" s="23" t="str">
        <f t="shared" si="294"/>
        <v/>
      </c>
      <c r="R155" s="23" t="str">
        <f t="shared" si="295"/>
        <v/>
      </c>
      <c r="S155" s="23" t="str">
        <f t="shared" si="296"/>
        <v/>
      </c>
      <c r="T155" s="23" t="str">
        <f t="shared" si="297"/>
        <v/>
      </c>
      <c r="U155" s="23" t="str">
        <f t="shared" si="298"/>
        <v/>
      </c>
      <c r="V155" s="23" t="str">
        <f t="shared" si="299"/>
        <v/>
      </c>
      <c r="W155" s="23" t="str">
        <f t="shared" si="300"/>
        <v/>
      </c>
      <c r="X155" s="23" t="str">
        <f t="shared" si="301"/>
        <v/>
      </c>
      <c r="Y155" s="23" t="str">
        <f t="shared" si="302"/>
        <v/>
      </c>
      <c r="Z155" s="23" t="str">
        <f t="shared" si="303"/>
        <v/>
      </c>
      <c r="AA155" s="23" t="str">
        <f t="shared" si="304"/>
        <v/>
      </c>
      <c r="AB155" s="23" t="str">
        <f t="shared" si="305"/>
        <v/>
      </c>
      <c r="AC155" s="23" t="str">
        <f t="shared" si="306"/>
        <v/>
      </c>
      <c r="AD155" s="23" t="str">
        <f t="shared" si="307"/>
        <v/>
      </c>
      <c r="AE155" s="23" t="str">
        <f t="shared" si="308"/>
        <v/>
      </c>
      <c r="AF155" s="23" t="str">
        <f t="shared" si="309"/>
        <v/>
      </c>
      <c r="AG155" s="23" t="str">
        <f t="shared" si="310"/>
        <v/>
      </c>
      <c r="AH155" s="23" t="str">
        <f t="shared" si="311"/>
        <v/>
      </c>
      <c r="AI155" s="23" t="str">
        <f t="shared" si="312"/>
        <v/>
      </c>
      <c r="AJ155" s="23" t="str">
        <f t="shared" si="313"/>
        <v/>
      </c>
      <c r="AK155" s="23" t="str">
        <f t="shared" si="314"/>
        <v/>
      </c>
      <c r="AL155" s="23" t="str">
        <f t="shared" si="315"/>
        <v/>
      </c>
      <c r="AM155" s="23" t="str">
        <f t="shared" si="316"/>
        <v/>
      </c>
      <c r="AN155" s="23" t="str">
        <f t="shared" si="317"/>
        <v/>
      </c>
      <c r="AO155" s="23" t="str">
        <f t="shared" si="318"/>
        <v/>
      </c>
      <c r="AP155" s="23" t="str">
        <f t="shared" si="319"/>
        <v/>
      </c>
      <c r="AQ155" s="23" t="str">
        <f t="shared" si="320"/>
        <v/>
      </c>
      <c r="AR155" s="23" t="str">
        <f t="shared" si="321"/>
        <v/>
      </c>
      <c r="AS155" s="23" t="str">
        <f t="shared" si="322"/>
        <v/>
      </c>
      <c r="AT155" s="23" t="str">
        <f t="shared" si="323"/>
        <v/>
      </c>
      <c r="AU155" s="23" t="str">
        <f t="shared" si="324"/>
        <v/>
      </c>
      <c r="AV155" s="23" t="str">
        <f t="shared" si="325"/>
        <v/>
      </c>
      <c r="AW155" s="23" t="str">
        <f t="shared" si="326"/>
        <v/>
      </c>
      <c r="AX155" s="23" t="str">
        <f t="shared" si="327"/>
        <v/>
      </c>
      <c r="AY155" s="23" t="str">
        <f t="shared" si="328"/>
        <v/>
      </c>
      <c r="AZ155" s="23" t="str">
        <f t="shared" si="329"/>
        <v/>
      </c>
      <c r="BA155" s="23" t="str">
        <f t="shared" si="330"/>
        <v/>
      </c>
      <c r="BB155" s="23" t="str">
        <f t="shared" si="331"/>
        <v/>
      </c>
      <c r="BC155" s="23" t="str">
        <f t="shared" si="332"/>
        <v/>
      </c>
      <c r="BD155" s="23" t="str">
        <f t="shared" si="333"/>
        <v/>
      </c>
      <c r="BE155" s="23" t="str">
        <f t="shared" si="334"/>
        <v/>
      </c>
      <c r="BF155" s="23" t="str">
        <f t="shared" si="335"/>
        <v/>
      </c>
      <c r="BG155" s="23" t="str">
        <f t="shared" si="336"/>
        <v/>
      </c>
      <c r="BH155" s="23" t="str">
        <f t="shared" si="337"/>
        <v/>
      </c>
      <c r="BI155" s="23" t="str">
        <f t="shared" si="338"/>
        <v/>
      </c>
      <c r="BJ155" s="23" t="str">
        <f t="shared" si="339"/>
        <v/>
      </c>
      <c r="BK155" s="23" t="str">
        <f t="shared" si="340"/>
        <v/>
      </c>
      <c r="BL155" s="23" t="str">
        <f t="shared" si="341"/>
        <v/>
      </c>
      <c r="BM155" s="23" t="str">
        <f t="shared" si="342"/>
        <v/>
      </c>
      <c r="BN155" s="23" t="str">
        <f t="shared" si="343"/>
        <v/>
      </c>
      <c r="BO155" s="23" t="str">
        <f t="shared" si="344"/>
        <v/>
      </c>
      <c r="BP155" s="23" t="str">
        <f t="shared" si="345"/>
        <v/>
      </c>
      <c r="BQ155" s="23" t="str">
        <f t="shared" si="346"/>
        <v/>
      </c>
      <c r="BR155" s="23" t="str">
        <f t="shared" si="347"/>
        <v/>
      </c>
      <c r="BS155" s="23" t="str">
        <f t="shared" si="348"/>
        <v/>
      </c>
      <c r="BT155" s="23" t="str">
        <f t="shared" si="349"/>
        <v/>
      </c>
      <c r="BU155" s="23" t="str">
        <f t="shared" si="350"/>
        <v/>
      </c>
      <c r="BV155" s="23" t="str">
        <f t="shared" si="351"/>
        <v/>
      </c>
      <c r="BW155" s="23" t="str">
        <f t="shared" si="352"/>
        <v/>
      </c>
      <c r="BX155" s="23" t="str">
        <f t="shared" si="353"/>
        <v/>
      </c>
      <c r="BY155" s="23" t="str">
        <f t="shared" si="354"/>
        <v/>
      </c>
      <c r="BZ155" s="23" t="str">
        <f t="shared" si="355"/>
        <v/>
      </c>
      <c r="CA155" s="23" t="str">
        <f t="shared" si="356"/>
        <v/>
      </c>
      <c r="CB155" s="23" t="str">
        <f t="shared" si="357"/>
        <v/>
      </c>
      <c r="CC155" s="23" t="str">
        <f t="shared" si="358"/>
        <v/>
      </c>
      <c r="CD155" s="23" t="str">
        <f t="shared" si="359"/>
        <v/>
      </c>
      <c r="CE155" s="23" t="str">
        <f t="shared" si="360"/>
        <v/>
      </c>
      <c r="CF155" s="23" t="str">
        <f t="shared" si="361"/>
        <v/>
      </c>
      <c r="CG155" s="23" t="str">
        <f t="shared" si="362"/>
        <v/>
      </c>
      <c r="CH155" s="23" t="str">
        <f t="shared" si="363"/>
        <v/>
      </c>
      <c r="CI155" s="23" t="str">
        <f t="shared" si="364"/>
        <v/>
      </c>
      <c r="CJ155" s="23" t="str">
        <f t="shared" si="365"/>
        <v/>
      </c>
      <c r="CK155" s="23" t="str">
        <f t="shared" si="366"/>
        <v/>
      </c>
      <c r="CL155" s="23" t="str">
        <f t="shared" si="367"/>
        <v/>
      </c>
      <c r="CM155" s="23" t="str">
        <f t="shared" si="368"/>
        <v/>
      </c>
      <c r="CN155" s="23" t="str">
        <f t="shared" si="369"/>
        <v/>
      </c>
      <c r="CO155" s="23" t="str">
        <f t="shared" si="370"/>
        <v/>
      </c>
      <c r="CP155" s="23" t="str">
        <f t="shared" si="371"/>
        <v/>
      </c>
      <c r="CQ155" s="23" t="str">
        <f t="shared" si="372"/>
        <v/>
      </c>
      <c r="CR155" s="23" t="str">
        <f t="shared" si="373"/>
        <v/>
      </c>
      <c r="CS155" s="23" t="str">
        <f t="shared" si="374"/>
        <v/>
      </c>
      <c r="CT155" s="23" t="str">
        <f t="shared" si="375"/>
        <v/>
      </c>
      <c r="CU155" s="23" t="str">
        <f t="shared" si="376"/>
        <v/>
      </c>
      <c r="CV155" s="23" t="str">
        <f t="shared" si="377"/>
        <v/>
      </c>
      <c r="CW155" s="23" t="str">
        <f t="shared" si="378"/>
        <v/>
      </c>
      <c r="CX155" s="23" t="str">
        <f t="shared" si="379"/>
        <v/>
      </c>
      <c r="CY155" s="23" t="str">
        <f t="shared" si="380"/>
        <v/>
      </c>
      <c r="CZ155" s="23" t="str">
        <f t="shared" si="381"/>
        <v/>
      </c>
      <c r="DA155" s="23" t="str">
        <f t="shared" si="382"/>
        <v/>
      </c>
      <c r="DB155" s="23" t="str">
        <f t="shared" si="383"/>
        <v/>
      </c>
      <c r="DC155" s="23" t="e">
        <f t="shared" si="384"/>
        <v>#N/A</v>
      </c>
      <c r="DD155" s="23" t="str">
        <f t="shared" si="385"/>
        <v>00</v>
      </c>
      <c r="DE155" s="23" t="str">
        <f t="shared" si="386"/>
        <v>A</v>
      </c>
      <c r="DF155" s="23" t="e">
        <f t="shared" si="387"/>
        <v>#N/A</v>
      </c>
      <c r="DG155" s="23" t="str">
        <f t="shared" si="388"/>
        <v/>
      </c>
      <c r="DH155" s="23" t="str">
        <f t="shared" si="389"/>
        <v/>
      </c>
      <c r="DI155" s="23" t="str">
        <f t="shared" si="390"/>
        <v/>
      </c>
      <c r="DJ155" s="23" t="str">
        <f t="shared" si="391"/>
        <v/>
      </c>
      <c r="DK155" s="23" t="str">
        <f t="shared" si="392"/>
        <v>XXX</v>
      </c>
      <c r="DL155" s="23" t="str">
        <f t="shared" si="393"/>
        <v>XXX</v>
      </c>
      <c r="DM155" s="23" t="str">
        <f t="shared" si="394"/>
        <v>X</v>
      </c>
      <c r="DN155" s="23" t="str">
        <f t="shared" si="395"/>
        <v>X</v>
      </c>
      <c r="DO155" s="23" t="str">
        <f t="shared" si="396"/>
        <v>X</v>
      </c>
      <c r="DP155" s="23" t="str">
        <f t="shared" si="397"/>
        <v>X</v>
      </c>
      <c r="DQ155" s="23" t="str">
        <f t="shared" si="398"/>
        <v>X</v>
      </c>
      <c r="DR155" s="23" t="str">
        <f t="shared" si="399"/>
        <v>X</v>
      </c>
      <c r="DS155" s="23" t="str">
        <f t="shared" si="400"/>
        <v>0</v>
      </c>
      <c r="DT155" s="23" t="str">
        <f t="shared" si="401"/>
        <v>0</v>
      </c>
      <c r="DU155" s="23" t="str">
        <f t="shared" si="402"/>
        <v>A</v>
      </c>
      <c r="DV155" s="23" t="e">
        <f t="shared" si="403"/>
        <v>#N/A</v>
      </c>
      <c r="DW155" s="23" t="e">
        <f t="shared" si="404"/>
        <v>#N/A</v>
      </c>
      <c r="DX155" s="23" t="e">
        <f t="shared" si="405"/>
        <v>#N/A</v>
      </c>
      <c r="DY155" s="23" t="e">
        <f t="shared" si="406"/>
        <v>#N/A</v>
      </c>
      <c r="DZ155" s="23" t="e">
        <f t="shared" si="407"/>
        <v>#N/A</v>
      </c>
      <c r="EA155" s="23" t="e">
        <f t="shared" si="408"/>
        <v>#N/A</v>
      </c>
      <c r="EB155" s="23">
        <f t="shared" si="409"/>
        <v>25</v>
      </c>
      <c r="EC155" s="23">
        <f t="shared" si="410"/>
        <v>23</v>
      </c>
      <c r="ED155" s="23">
        <f t="shared" si="411"/>
        <v>25</v>
      </c>
      <c r="EE155" s="23">
        <f t="shared" si="412"/>
        <v>23</v>
      </c>
      <c r="EF155" s="23">
        <f t="shared" si="413"/>
        <v>25</v>
      </c>
      <c r="EG155" s="23">
        <f t="shared" si="414"/>
        <v>23</v>
      </c>
      <c r="EH155" s="23">
        <f t="shared" si="415"/>
        <v>1</v>
      </c>
      <c r="EI155" s="23">
        <f t="shared" si="416"/>
        <v>0</v>
      </c>
      <c r="EJ155" s="23">
        <f t="shared" si="417"/>
        <v>1</v>
      </c>
      <c r="EK155" s="23" t="e">
        <f t="shared" si="418"/>
        <v>#N/A</v>
      </c>
      <c r="EL155" s="23" t="e">
        <f t="shared" si="419"/>
        <v>#N/A</v>
      </c>
      <c r="EM155" s="23" t="e">
        <f t="shared" si="420"/>
        <v>#N/A</v>
      </c>
      <c r="EN155" s="23" t="e">
        <f t="shared" si="421"/>
        <v>#N/A</v>
      </c>
      <c r="EO155" s="23" t="e">
        <f t="shared" si="422"/>
        <v>#N/A</v>
      </c>
      <c r="EP155" s="23" t="e">
        <f t="shared" si="423"/>
        <v>#N/A</v>
      </c>
      <c r="EQ155" s="23" t="e">
        <f t="shared" si="424"/>
        <v>#N/A</v>
      </c>
      <c r="ER155" s="23" t="e">
        <f t="shared" si="425"/>
        <v>#N/A</v>
      </c>
    </row>
    <row r="156" spans="1:148" x14ac:dyDescent="0.25">
      <c r="A156" s="25"/>
      <c r="B156" s="25"/>
      <c r="C156" s="25"/>
      <c r="D156"/>
      <c r="E156" s="25"/>
      <c r="F156" s="25"/>
      <c r="G156" s="22" t="e">
        <f t="shared" si="284"/>
        <v>#N/A</v>
      </c>
      <c r="H156" s="23">
        <f t="shared" si="285"/>
        <v>1900</v>
      </c>
      <c r="I156" s="23">
        <f t="shared" si="286"/>
        <v>1</v>
      </c>
      <c r="J156" s="23">
        <f t="shared" si="287"/>
        <v>0</v>
      </c>
      <c r="K156" s="23" t="str">
        <f t="shared" si="288"/>
        <v/>
      </c>
      <c r="L156" s="23" t="str">
        <f t="shared" si="289"/>
        <v/>
      </c>
      <c r="M156" s="23" t="str">
        <f t="shared" si="290"/>
        <v/>
      </c>
      <c r="N156" s="23" t="str">
        <f t="shared" si="291"/>
        <v/>
      </c>
      <c r="O156" s="23" t="str">
        <f t="shared" si="292"/>
        <v/>
      </c>
      <c r="P156" s="23" t="str">
        <f t="shared" si="293"/>
        <v/>
      </c>
      <c r="Q156" s="23" t="str">
        <f t="shared" si="294"/>
        <v/>
      </c>
      <c r="R156" s="23" t="str">
        <f t="shared" si="295"/>
        <v/>
      </c>
      <c r="S156" s="23" t="str">
        <f t="shared" si="296"/>
        <v/>
      </c>
      <c r="T156" s="23" t="str">
        <f t="shared" si="297"/>
        <v/>
      </c>
      <c r="U156" s="23" t="str">
        <f t="shared" si="298"/>
        <v/>
      </c>
      <c r="V156" s="23" t="str">
        <f t="shared" si="299"/>
        <v/>
      </c>
      <c r="W156" s="23" t="str">
        <f t="shared" si="300"/>
        <v/>
      </c>
      <c r="X156" s="23" t="str">
        <f t="shared" si="301"/>
        <v/>
      </c>
      <c r="Y156" s="23" t="str">
        <f t="shared" si="302"/>
        <v/>
      </c>
      <c r="Z156" s="23" t="str">
        <f t="shared" si="303"/>
        <v/>
      </c>
      <c r="AA156" s="23" t="str">
        <f t="shared" si="304"/>
        <v/>
      </c>
      <c r="AB156" s="23" t="str">
        <f t="shared" si="305"/>
        <v/>
      </c>
      <c r="AC156" s="23" t="str">
        <f t="shared" si="306"/>
        <v/>
      </c>
      <c r="AD156" s="23" t="str">
        <f t="shared" si="307"/>
        <v/>
      </c>
      <c r="AE156" s="23" t="str">
        <f t="shared" si="308"/>
        <v/>
      </c>
      <c r="AF156" s="23" t="str">
        <f t="shared" si="309"/>
        <v/>
      </c>
      <c r="AG156" s="23" t="str">
        <f t="shared" si="310"/>
        <v/>
      </c>
      <c r="AH156" s="23" t="str">
        <f t="shared" si="311"/>
        <v/>
      </c>
      <c r="AI156" s="23" t="str">
        <f t="shared" si="312"/>
        <v/>
      </c>
      <c r="AJ156" s="23" t="str">
        <f t="shared" si="313"/>
        <v/>
      </c>
      <c r="AK156" s="23" t="str">
        <f t="shared" si="314"/>
        <v/>
      </c>
      <c r="AL156" s="23" t="str">
        <f t="shared" si="315"/>
        <v/>
      </c>
      <c r="AM156" s="23" t="str">
        <f t="shared" si="316"/>
        <v/>
      </c>
      <c r="AN156" s="23" t="str">
        <f t="shared" si="317"/>
        <v/>
      </c>
      <c r="AO156" s="23" t="str">
        <f t="shared" si="318"/>
        <v/>
      </c>
      <c r="AP156" s="23" t="str">
        <f t="shared" si="319"/>
        <v/>
      </c>
      <c r="AQ156" s="23" t="str">
        <f t="shared" si="320"/>
        <v/>
      </c>
      <c r="AR156" s="23" t="str">
        <f t="shared" si="321"/>
        <v/>
      </c>
      <c r="AS156" s="23" t="str">
        <f t="shared" si="322"/>
        <v/>
      </c>
      <c r="AT156" s="23" t="str">
        <f t="shared" si="323"/>
        <v/>
      </c>
      <c r="AU156" s="23" t="str">
        <f t="shared" si="324"/>
        <v/>
      </c>
      <c r="AV156" s="23" t="str">
        <f t="shared" si="325"/>
        <v/>
      </c>
      <c r="AW156" s="23" t="str">
        <f t="shared" si="326"/>
        <v/>
      </c>
      <c r="AX156" s="23" t="str">
        <f t="shared" si="327"/>
        <v/>
      </c>
      <c r="AY156" s="23" t="str">
        <f t="shared" si="328"/>
        <v/>
      </c>
      <c r="AZ156" s="23" t="str">
        <f t="shared" si="329"/>
        <v/>
      </c>
      <c r="BA156" s="23" t="str">
        <f t="shared" si="330"/>
        <v/>
      </c>
      <c r="BB156" s="23" t="str">
        <f t="shared" si="331"/>
        <v/>
      </c>
      <c r="BC156" s="23" t="str">
        <f t="shared" si="332"/>
        <v/>
      </c>
      <c r="BD156" s="23" t="str">
        <f t="shared" si="333"/>
        <v/>
      </c>
      <c r="BE156" s="23" t="str">
        <f t="shared" si="334"/>
        <v/>
      </c>
      <c r="BF156" s="23" t="str">
        <f t="shared" si="335"/>
        <v/>
      </c>
      <c r="BG156" s="23" t="str">
        <f t="shared" si="336"/>
        <v/>
      </c>
      <c r="BH156" s="23" t="str">
        <f t="shared" si="337"/>
        <v/>
      </c>
      <c r="BI156" s="23" t="str">
        <f t="shared" si="338"/>
        <v/>
      </c>
      <c r="BJ156" s="23" t="str">
        <f t="shared" si="339"/>
        <v/>
      </c>
      <c r="BK156" s="23" t="str">
        <f t="shared" si="340"/>
        <v/>
      </c>
      <c r="BL156" s="23" t="str">
        <f t="shared" si="341"/>
        <v/>
      </c>
      <c r="BM156" s="23" t="str">
        <f t="shared" si="342"/>
        <v/>
      </c>
      <c r="BN156" s="23" t="str">
        <f t="shared" si="343"/>
        <v/>
      </c>
      <c r="BO156" s="23" t="str">
        <f t="shared" si="344"/>
        <v/>
      </c>
      <c r="BP156" s="23" t="str">
        <f t="shared" si="345"/>
        <v/>
      </c>
      <c r="BQ156" s="23" t="str">
        <f t="shared" si="346"/>
        <v/>
      </c>
      <c r="BR156" s="23" t="str">
        <f t="shared" si="347"/>
        <v/>
      </c>
      <c r="BS156" s="23" t="str">
        <f t="shared" si="348"/>
        <v/>
      </c>
      <c r="BT156" s="23" t="str">
        <f t="shared" si="349"/>
        <v/>
      </c>
      <c r="BU156" s="23" t="str">
        <f t="shared" si="350"/>
        <v/>
      </c>
      <c r="BV156" s="23" t="str">
        <f t="shared" si="351"/>
        <v/>
      </c>
      <c r="BW156" s="23" t="str">
        <f t="shared" si="352"/>
        <v/>
      </c>
      <c r="BX156" s="23" t="str">
        <f t="shared" si="353"/>
        <v/>
      </c>
      <c r="BY156" s="23" t="str">
        <f t="shared" si="354"/>
        <v/>
      </c>
      <c r="BZ156" s="23" t="str">
        <f t="shared" si="355"/>
        <v/>
      </c>
      <c r="CA156" s="23" t="str">
        <f t="shared" si="356"/>
        <v/>
      </c>
      <c r="CB156" s="23" t="str">
        <f t="shared" si="357"/>
        <v/>
      </c>
      <c r="CC156" s="23" t="str">
        <f t="shared" si="358"/>
        <v/>
      </c>
      <c r="CD156" s="23" t="str">
        <f t="shared" si="359"/>
        <v/>
      </c>
      <c r="CE156" s="23" t="str">
        <f t="shared" si="360"/>
        <v/>
      </c>
      <c r="CF156" s="23" t="str">
        <f t="shared" si="361"/>
        <v/>
      </c>
      <c r="CG156" s="23" t="str">
        <f t="shared" si="362"/>
        <v/>
      </c>
      <c r="CH156" s="23" t="str">
        <f t="shared" si="363"/>
        <v/>
      </c>
      <c r="CI156" s="23" t="str">
        <f t="shared" si="364"/>
        <v/>
      </c>
      <c r="CJ156" s="23" t="str">
        <f t="shared" si="365"/>
        <v/>
      </c>
      <c r="CK156" s="23" t="str">
        <f t="shared" si="366"/>
        <v/>
      </c>
      <c r="CL156" s="23" t="str">
        <f t="shared" si="367"/>
        <v/>
      </c>
      <c r="CM156" s="23" t="str">
        <f t="shared" si="368"/>
        <v/>
      </c>
      <c r="CN156" s="23" t="str">
        <f t="shared" si="369"/>
        <v/>
      </c>
      <c r="CO156" s="23" t="str">
        <f t="shared" si="370"/>
        <v/>
      </c>
      <c r="CP156" s="23" t="str">
        <f t="shared" si="371"/>
        <v/>
      </c>
      <c r="CQ156" s="23" t="str">
        <f t="shared" si="372"/>
        <v/>
      </c>
      <c r="CR156" s="23" t="str">
        <f t="shared" si="373"/>
        <v/>
      </c>
      <c r="CS156" s="23" t="str">
        <f t="shared" si="374"/>
        <v/>
      </c>
      <c r="CT156" s="23" t="str">
        <f t="shared" si="375"/>
        <v/>
      </c>
      <c r="CU156" s="23" t="str">
        <f t="shared" si="376"/>
        <v/>
      </c>
      <c r="CV156" s="23" t="str">
        <f t="shared" si="377"/>
        <v/>
      </c>
      <c r="CW156" s="23" t="str">
        <f t="shared" si="378"/>
        <v/>
      </c>
      <c r="CX156" s="23" t="str">
        <f t="shared" si="379"/>
        <v/>
      </c>
      <c r="CY156" s="23" t="str">
        <f t="shared" si="380"/>
        <v/>
      </c>
      <c r="CZ156" s="23" t="str">
        <f t="shared" si="381"/>
        <v/>
      </c>
      <c r="DA156" s="23" t="str">
        <f t="shared" si="382"/>
        <v/>
      </c>
      <c r="DB156" s="23" t="str">
        <f t="shared" si="383"/>
        <v/>
      </c>
      <c r="DC156" s="23" t="e">
        <f t="shared" si="384"/>
        <v>#N/A</v>
      </c>
      <c r="DD156" s="23" t="str">
        <f t="shared" si="385"/>
        <v>00</v>
      </c>
      <c r="DE156" s="23" t="str">
        <f t="shared" si="386"/>
        <v>A</v>
      </c>
      <c r="DF156" s="23" t="e">
        <f t="shared" si="387"/>
        <v>#N/A</v>
      </c>
      <c r="DG156" s="23" t="str">
        <f t="shared" si="388"/>
        <v/>
      </c>
      <c r="DH156" s="23" t="str">
        <f t="shared" si="389"/>
        <v/>
      </c>
      <c r="DI156" s="23" t="str">
        <f t="shared" si="390"/>
        <v/>
      </c>
      <c r="DJ156" s="23" t="str">
        <f t="shared" si="391"/>
        <v/>
      </c>
      <c r="DK156" s="23" t="str">
        <f t="shared" si="392"/>
        <v>XXX</v>
      </c>
      <c r="DL156" s="23" t="str">
        <f t="shared" si="393"/>
        <v>XXX</v>
      </c>
      <c r="DM156" s="23" t="str">
        <f t="shared" si="394"/>
        <v>X</v>
      </c>
      <c r="DN156" s="23" t="str">
        <f t="shared" si="395"/>
        <v>X</v>
      </c>
      <c r="DO156" s="23" t="str">
        <f t="shared" si="396"/>
        <v>X</v>
      </c>
      <c r="DP156" s="23" t="str">
        <f t="shared" si="397"/>
        <v>X</v>
      </c>
      <c r="DQ156" s="23" t="str">
        <f t="shared" si="398"/>
        <v>X</v>
      </c>
      <c r="DR156" s="23" t="str">
        <f t="shared" si="399"/>
        <v>X</v>
      </c>
      <c r="DS156" s="23" t="str">
        <f t="shared" si="400"/>
        <v>0</v>
      </c>
      <c r="DT156" s="23" t="str">
        <f t="shared" si="401"/>
        <v>0</v>
      </c>
      <c r="DU156" s="23" t="str">
        <f t="shared" si="402"/>
        <v>A</v>
      </c>
      <c r="DV156" s="23" t="e">
        <f t="shared" si="403"/>
        <v>#N/A</v>
      </c>
      <c r="DW156" s="23" t="e">
        <f t="shared" si="404"/>
        <v>#N/A</v>
      </c>
      <c r="DX156" s="23" t="e">
        <f t="shared" si="405"/>
        <v>#N/A</v>
      </c>
      <c r="DY156" s="23" t="e">
        <f t="shared" si="406"/>
        <v>#N/A</v>
      </c>
      <c r="DZ156" s="23" t="e">
        <f t="shared" si="407"/>
        <v>#N/A</v>
      </c>
      <c r="EA156" s="23" t="e">
        <f t="shared" si="408"/>
        <v>#N/A</v>
      </c>
      <c r="EB156" s="23">
        <f t="shared" si="409"/>
        <v>25</v>
      </c>
      <c r="EC156" s="23">
        <f t="shared" si="410"/>
        <v>23</v>
      </c>
      <c r="ED156" s="23">
        <f t="shared" si="411"/>
        <v>25</v>
      </c>
      <c r="EE156" s="23">
        <f t="shared" si="412"/>
        <v>23</v>
      </c>
      <c r="EF156" s="23">
        <f t="shared" si="413"/>
        <v>25</v>
      </c>
      <c r="EG156" s="23">
        <f t="shared" si="414"/>
        <v>23</v>
      </c>
      <c r="EH156" s="23">
        <f t="shared" si="415"/>
        <v>1</v>
      </c>
      <c r="EI156" s="23">
        <f t="shared" si="416"/>
        <v>0</v>
      </c>
      <c r="EJ156" s="23">
        <f t="shared" si="417"/>
        <v>1</v>
      </c>
      <c r="EK156" s="23" t="e">
        <f t="shared" si="418"/>
        <v>#N/A</v>
      </c>
      <c r="EL156" s="23" t="e">
        <f t="shared" si="419"/>
        <v>#N/A</v>
      </c>
      <c r="EM156" s="23" t="e">
        <f t="shared" si="420"/>
        <v>#N/A</v>
      </c>
      <c r="EN156" s="23" t="e">
        <f t="shared" si="421"/>
        <v>#N/A</v>
      </c>
      <c r="EO156" s="23" t="e">
        <f t="shared" si="422"/>
        <v>#N/A</v>
      </c>
      <c r="EP156" s="23" t="e">
        <f t="shared" si="423"/>
        <v>#N/A</v>
      </c>
      <c r="EQ156" s="23" t="e">
        <f t="shared" si="424"/>
        <v>#N/A</v>
      </c>
      <c r="ER156" s="23" t="e">
        <f t="shared" si="425"/>
        <v>#N/A</v>
      </c>
    </row>
    <row r="157" spans="1:148" x14ac:dyDescent="0.25">
      <c r="A157" s="25"/>
      <c r="B157" s="25"/>
      <c r="C157" s="25"/>
      <c r="D157"/>
      <c r="E157" s="25"/>
      <c r="F157" s="25"/>
      <c r="G157" s="22" t="e">
        <f t="shared" si="284"/>
        <v>#N/A</v>
      </c>
      <c r="H157" s="23">
        <f t="shared" si="285"/>
        <v>1900</v>
      </c>
      <c r="I157" s="23">
        <f t="shared" si="286"/>
        <v>1</v>
      </c>
      <c r="J157" s="23">
        <f t="shared" si="287"/>
        <v>0</v>
      </c>
      <c r="K157" s="23" t="str">
        <f t="shared" si="288"/>
        <v/>
      </c>
      <c r="L157" s="23" t="str">
        <f t="shared" si="289"/>
        <v/>
      </c>
      <c r="M157" s="23" t="str">
        <f t="shared" si="290"/>
        <v/>
      </c>
      <c r="N157" s="23" t="str">
        <f t="shared" si="291"/>
        <v/>
      </c>
      <c r="O157" s="23" t="str">
        <f t="shared" si="292"/>
        <v/>
      </c>
      <c r="P157" s="23" t="str">
        <f t="shared" si="293"/>
        <v/>
      </c>
      <c r="Q157" s="23" t="str">
        <f t="shared" si="294"/>
        <v/>
      </c>
      <c r="R157" s="23" t="str">
        <f t="shared" si="295"/>
        <v/>
      </c>
      <c r="S157" s="23" t="str">
        <f t="shared" si="296"/>
        <v/>
      </c>
      <c r="T157" s="23" t="str">
        <f t="shared" si="297"/>
        <v/>
      </c>
      <c r="U157" s="23" t="str">
        <f t="shared" si="298"/>
        <v/>
      </c>
      <c r="V157" s="23" t="str">
        <f t="shared" si="299"/>
        <v/>
      </c>
      <c r="W157" s="23" t="str">
        <f t="shared" si="300"/>
        <v/>
      </c>
      <c r="X157" s="23" t="str">
        <f t="shared" si="301"/>
        <v/>
      </c>
      <c r="Y157" s="23" t="str">
        <f t="shared" si="302"/>
        <v/>
      </c>
      <c r="Z157" s="23" t="str">
        <f t="shared" si="303"/>
        <v/>
      </c>
      <c r="AA157" s="23" t="str">
        <f t="shared" si="304"/>
        <v/>
      </c>
      <c r="AB157" s="23" t="str">
        <f t="shared" si="305"/>
        <v/>
      </c>
      <c r="AC157" s="23" t="str">
        <f t="shared" si="306"/>
        <v/>
      </c>
      <c r="AD157" s="23" t="str">
        <f t="shared" si="307"/>
        <v/>
      </c>
      <c r="AE157" s="23" t="str">
        <f t="shared" si="308"/>
        <v/>
      </c>
      <c r="AF157" s="23" t="str">
        <f t="shared" si="309"/>
        <v/>
      </c>
      <c r="AG157" s="23" t="str">
        <f t="shared" si="310"/>
        <v/>
      </c>
      <c r="AH157" s="23" t="str">
        <f t="shared" si="311"/>
        <v/>
      </c>
      <c r="AI157" s="23" t="str">
        <f t="shared" si="312"/>
        <v/>
      </c>
      <c r="AJ157" s="23" t="str">
        <f t="shared" si="313"/>
        <v/>
      </c>
      <c r="AK157" s="23" t="str">
        <f t="shared" si="314"/>
        <v/>
      </c>
      <c r="AL157" s="23" t="str">
        <f t="shared" si="315"/>
        <v/>
      </c>
      <c r="AM157" s="23" t="str">
        <f t="shared" si="316"/>
        <v/>
      </c>
      <c r="AN157" s="23" t="str">
        <f t="shared" si="317"/>
        <v/>
      </c>
      <c r="AO157" s="23" t="str">
        <f t="shared" si="318"/>
        <v/>
      </c>
      <c r="AP157" s="23" t="str">
        <f t="shared" si="319"/>
        <v/>
      </c>
      <c r="AQ157" s="23" t="str">
        <f t="shared" si="320"/>
        <v/>
      </c>
      <c r="AR157" s="23" t="str">
        <f t="shared" si="321"/>
        <v/>
      </c>
      <c r="AS157" s="23" t="str">
        <f t="shared" si="322"/>
        <v/>
      </c>
      <c r="AT157" s="23" t="str">
        <f t="shared" si="323"/>
        <v/>
      </c>
      <c r="AU157" s="23" t="str">
        <f t="shared" si="324"/>
        <v/>
      </c>
      <c r="AV157" s="23" t="str">
        <f t="shared" si="325"/>
        <v/>
      </c>
      <c r="AW157" s="23" t="str">
        <f t="shared" si="326"/>
        <v/>
      </c>
      <c r="AX157" s="23" t="str">
        <f t="shared" si="327"/>
        <v/>
      </c>
      <c r="AY157" s="23" t="str">
        <f t="shared" si="328"/>
        <v/>
      </c>
      <c r="AZ157" s="23" t="str">
        <f t="shared" si="329"/>
        <v/>
      </c>
      <c r="BA157" s="23" t="str">
        <f t="shared" si="330"/>
        <v/>
      </c>
      <c r="BB157" s="23" t="str">
        <f t="shared" si="331"/>
        <v/>
      </c>
      <c r="BC157" s="23" t="str">
        <f t="shared" si="332"/>
        <v/>
      </c>
      <c r="BD157" s="23" t="str">
        <f t="shared" si="333"/>
        <v/>
      </c>
      <c r="BE157" s="23" t="str">
        <f t="shared" si="334"/>
        <v/>
      </c>
      <c r="BF157" s="23" t="str">
        <f t="shared" si="335"/>
        <v/>
      </c>
      <c r="BG157" s="23" t="str">
        <f t="shared" si="336"/>
        <v/>
      </c>
      <c r="BH157" s="23" t="str">
        <f t="shared" si="337"/>
        <v/>
      </c>
      <c r="BI157" s="23" t="str">
        <f t="shared" si="338"/>
        <v/>
      </c>
      <c r="BJ157" s="23" t="str">
        <f t="shared" si="339"/>
        <v/>
      </c>
      <c r="BK157" s="23" t="str">
        <f t="shared" si="340"/>
        <v/>
      </c>
      <c r="BL157" s="23" t="str">
        <f t="shared" si="341"/>
        <v/>
      </c>
      <c r="BM157" s="23" t="str">
        <f t="shared" si="342"/>
        <v/>
      </c>
      <c r="BN157" s="23" t="str">
        <f t="shared" si="343"/>
        <v/>
      </c>
      <c r="BO157" s="23" t="str">
        <f t="shared" si="344"/>
        <v/>
      </c>
      <c r="BP157" s="23" t="str">
        <f t="shared" si="345"/>
        <v/>
      </c>
      <c r="BQ157" s="23" t="str">
        <f t="shared" si="346"/>
        <v/>
      </c>
      <c r="BR157" s="23" t="str">
        <f t="shared" si="347"/>
        <v/>
      </c>
      <c r="BS157" s="23" t="str">
        <f t="shared" si="348"/>
        <v/>
      </c>
      <c r="BT157" s="23" t="str">
        <f t="shared" si="349"/>
        <v/>
      </c>
      <c r="BU157" s="23" t="str">
        <f t="shared" si="350"/>
        <v/>
      </c>
      <c r="BV157" s="23" t="str">
        <f t="shared" si="351"/>
        <v/>
      </c>
      <c r="BW157" s="23" t="str">
        <f t="shared" si="352"/>
        <v/>
      </c>
      <c r="BX157" s="23" t="str">
        <f t="shared" si="353"/>
        <v/>
      </c>
      <c r="BY157" s="23" t="str">
        <f t="shared" si="354"/>
        <v/>
      </c>
      <c r="BZ157" s="23" t="str">
        <f t="shared" si="355"/>
        <v/>
      </c>
      <c r="CA157" s="23" t="str">
        <f t="shared" si="356"/>
        <v/>
      </c>
      <c r="CB157" s="23" t="str">
        <f t="shared" si="357"/>
        <v/>
      </c>
      <c r="CC157" s="23" t="str">
        <f t="shared" si="358"/>
        <v/>
      </c>
      <c r="CD157" s="23" t="str">
        <f t="shared" si="359"/>
        <v/>
      </c>
      <c r="CE157" s="23" t="str">
        <f t="shared" si="360"/>
        <v/>
      </c>
      <c r="CF157" s="23" t="str">
        <f t="shared" si="361"/>
        <v/>
      </c>
      <c r="CG157" s="23" t="str">
        <f t="shared" si="362"/>
        <v/>
      </c>
      <c r="CH157" s="23" t="str">
        <f t="shared" si="363"/>
        <v/>
      </c>
      <c r="CI157" s="23" t="str">
        <f t="shared" si="364"/>
        <v/>
      </c>
      <c r="CJ157" s="23" t="str">
        <f t="shared" si="365"/>
        <v/>
      </c>
      <c r="CK157" s="23" t="str">
        <f t="shared" si="366"/>
        <v/>
      </c>
      <c r="CL157" s="23" t="str">
        <f t="shared" si="367"/>
        <v/>
      </c>
      <c r="CM157" s="23" t="str">
        <f t="shared" si="368"/>
        <v/>
      </c>
      <c r="CN157" s="23" t="str">
        <f t="shared" si="369"/>
        <v/>
      </c>
      <c r="CO157" s="23" t="str">
        <f t="shared" si="370"/>
        <v/>
      </c>
      <c r="CP157" s="23" t="str">
        <f t="shared" si="371"/>
        <v/>
      </c>
      <c r="CQ157" s="23" t="str">
        <f t="shared" si="372"/>
        <v/>
      </c>
      <c r="CR157" s="23" t="str">
        <f t="shared" si="373"/>
        <v/>
      </c>
      <c r="CS157" s="23" t="str">
        <f t="shared" si="374"/>
        <v/>
      </c>
      <c r="CT157" s="23" t="str">
        <f t="shared" si="375"/>
        <v/>
      </c>
      <c r="CU157" s="23" t="str">
        <f t="shared" si="376"/>
        <v/>
      </c>
      <c r="CV157" s="23" t="str">
        <f t="shared" si="377"/>
        <v/>
      </c>
      <c r="CW157" s="23" t="str">
        <f t="shared" si="378"/>
        <v/>
      </c>
      <c r="CX157" s="23" t="str">
        <f t="shared" si="379"/>
        <v/>
      </c>
      <c r="CY157" s="23" t="str">
        <f t="shared" si="380"/>
        <v/>
      </c>
      <c r="CZ157" s="23" t="str">
        <f t="shared" si="381"/>
        <v/>
      </c>
      <c r="DA157" s="23" t="str">
        <f t="shared" si="382"/>
        <v/>
      </c>
      <c r="DB157" s="23" t="str">
        <f t="shared" si="383"/>
        <v/>
      </c>
      <c r="DC157" s="23" t="e">
        <f t="shared" si="384"/>
        <v>#N/A</v>
      </c>
      <c r="DD157" s="23" t="str">
        <f t="shared" si="385"/>
        <v>00</v>
      </c>
      <c r="DE157" s="23" t="str">
        <f t="shared" si="386"/>
        <v>A</v>
      </c>
      <c r="DF157" s="23" t="e">
        <f t="shared" si="387"/>
        <v>#N/A</v>
      </c>
      <c r="DG157" s="23" t="str">
        <f t="shared" si="388"/>
        <v/>
      </c>
      <c r="DH157" s="23" t="str">
        <f t="shared" si="389"/>
        <v/>
      </c>
      <c r="DI157" s="23" t="str">
        <f t="shared" si="390"/>
        <v/>
      </c>
      <c r="DJ157" s="23" t="str">
        <f t="shared" si="391"/>
        <v/>
      </c>
      <c r="DK157" s="23" t="str">
        <f t="shared" si="392"/>
        <v>XXX</v>
      </c>
      <c r="DL157" s="23" t="str">
        <f t="shared" si="393"/>
        <v>XXX</v>
      </c>
      <c r="DM157" s="23" t="str">
        <f t="shared" si="394"/>
        <v>X</v>
      </c>
      <c r="DN157" s="23" t="str">
        <f t="shared" si="395"/>
        <v>X</v>
      </c>
      <c r="DO157" s="23" t="str">
        <f t="shared" si="396"/>
        <v>X</v>
      </c>
      <c r="DP157" s="23" t="str">
        <f t="shared" si="397"/>
        <v>X</v>
      </c>
      <c r="DQ157" s="23" t="str">
        <f t="shared" si="398"/>
        <v>X</v>
      </c>
      <c r="DR157" s="23" t="str">
        <f t="shared" si="399"/>
        <v>X</v>
      </c>
      <c r="DS157" s="23" t="str">
        <f t="shared" si="400"/>
        <v>0</v>
      </c>
      <c r="DT157" s="23" t="str">
        <f t="shared" si="401"/>
        <v>0</v>
      </c>
      <c r="DU157" s="23" t="str">
        <f t="shared" si="402"/>
        <v>A</v>
      </c>
      <c r="DV157" s="23" t="e">
        <f t="shared" si="403"/>
        <v>#N/A</v>
      </c>
      <c r="DW157" s="23" t="e">
        <f t="shared" si="404"/>
        <v>#N/A</v>
      </c>
      <c r="DX157" s="23" t="e">
        <f t="shared" si="405"/>
        <v>#N/A</v>
      </c>
      <c r="DY157" s="23" t="e">
        <f t="shared" si="406"/>
        <v>#N/A</v>
      </c>
      <c r="DZ157" s="23" t="e">
        <f t="shared" si="407"/>
        <v>#N/A</v>
      </c>
      <c r="EA157" s="23" t="e">
        <f t="shared" si="408"/>
        <v>#N/A</v>
      </c>
      <c r="EB157" s="23">
        <f t="shared" si="409"/>
        <v>25</v>
      </c>
      <c r="EC157" s="23">
        <f t="shared" si="410"/>
        <v>23</v>
      </c>
      <c r="ED157" s="23">
        <f t="shared" si="411"/>
        <v>25</v>
      </c>
      <c r="EE157" s="23">
        <f t="shared" si="412"/>
        <v>23</v>
      </c>
      <c r="EF157" s="23">
        <f t="shared" si="413"/>
        <v>25</v>
      </c>
      <c r="EG157" s="23">
        <f t="shared" si="414"/>
        <v>23</v>
      </c>
      <c r="EH157" s="23">
        <f t="shared" si="415"/>
        <v>1</v>
      </c>
      <c r="EI157" s="23">
        <f t="shared" si="416"/>
        <v>0</v>
      </c>
      <c r="EJ157" s="23">
        <f t="shared" si="417"/>
        <v>1</v>
      </c>
      <c r="EK157" s="23" t="e">
        <f t="shared" si="418"/>
        <v>#N/A</v>
      </c>
      <c r="EL157" s="23" t="e">
        <f t="shared" si="419"/>
        <v>#N/A</v>
      </c>
      <c r="EM157" s="23" t="e">
        <f t="shared" si="420"/>
        <v>#N/A</v>
      </c>
      <c r="EN157" s="23" t="e">
        <f t="shared" si="421"/>
        <v>#N/A</v>
      </c>
      <c r="EO157" s="23" t="e">
        <f t="shared" si="422"/>
        <v>#N/A</v>
      </c>
      <c r="EP157" s="23" t="e">
        <f t="shared" si="423"/>
        <v>#N/A</v>
      </c>
      <c r="EQ157" s="23" t="e">
        <f t="shared" si="424"/>
        <v>#N/A</v>
      </c>
      <c r="ER157" s="23" t="e">
        <f t="shared" si="425"/>
        <v>#N/A</v>
      </c>
    </row>
    <row r="158" spans="1:148" x14ac:dyDescent="0.25">
      <c r="A158" s="25"/>
      <c r="B158" s="25"/>
      <c r="C158" s="25"/>
      <c r="D158"/>
      <c r="E158" s="25"/>
      <c r="F158" s="25"/>
      <c r="G158" s="22" t="e">
        <f t="shared" si="284"/>
        <v>#N/A</v>
      </c>
      <c r="H158" s="23">
        <f t="shared" si="285"/>
        <v>1900</v>
      </c>
      <c r="I158" s="23">
        <f t="shared" si="286"/>
        <v>1</v>
      </c>
      <c r="J158" s="23">
        <f t="shared" si="287"/>
        <v>0</v>
      </c>
      <c r="K158" s="23" t="str">
        <f t="shared" si="288"/>
        <v/>
      </c>
      <c r="L158" s="23" t="str">
        <f t="shared" si="289"/>
        <v/>
      </c>
      <c r="M158" s="23" t="str">
        <f t="shared" si="290"/>
        <v/>
      </c>
      <c r="N158" s="23" t="str">
        <f t="shared" si="291"/>
        <v/>
      </c>
      <c r="O158" s="23" t="str">
        <f t="shared" si="292"/>
        <v/>
      </c>
      <c r="P158" s="23" t="str">
        <f t="shared" si="293"/>
        <v/>
      </c>
      <c r="Q158" s="23" t="str">
        <f t="shared" si="294"/>
        <v/>
      </c>
      <c r="R158" s="23" t="str">
        <f t="shared" si="295"/>
        <v/>
      </c>
      <c r="S158" s="23" t="str">
        <f t="shared" si="296"/>
        <v/>
      </c>
      <c r="T158" s="23" t="str">
        <f t="shared" si="297"/>
        <v/>
      </c>
      <c r="U158" s="23" t="str">
        <f t="shared" si="298"/>
        <v/>
      </c>
      <c r="V158" s="23" t="str">
        <f t="shared" si="299"/>
        <v/>
      </c>
      <c r="W158" s="23" t="str">
        <f t="shared" si="300"/>
        <v/>
      </c>
      <c r="X158" s="23" t="str">
        <f t="shared" si="301"/>
        <v/>
      </c>
      <c r="Y158" s="23" t="str">
        <f t="shared" si="302"/>
        <v/>
      </c>
      <c r="Z158" s="23" t="str">
        <f t="shared" si="303"/>
        <v/>
      </c>
      <c r="AA158" s="23" t="str">
        <f t="shared" si="304"/>
        <v/>
      </c>
      <c r="AB158" s="23" t="str">
        <f t="shared" si="305"/>
        <v/>
      </c>
      <c r="AC158" s="23" t="str">
        <f t="shared" si="306"/>
        <v/>
      </c>
      <c r="AD158" s="23" t="str">
        <f t="shared" si="307"/>
        <v/>
      </c>
      <c r="AE158" s="23" t="str">
        <f t="shared" si="308"/>
        <v/>
      </c>
      <c r="AF158" s="23" t="str">
        <f t="shared" si="309"/>
        <v/>
      </c>
      <c r="AG158" s="23" t="str">
        <f t="shared" si="310"/>
        <v/>
      </c>
      <c r="AH158" s="23" t="str">
        <f t="shared" si="311"/>
        <v/>
      </c>
      <c r="AI158" s="23" t="str">
        <f t="shared" si="312"/>
        <v/>
      </c>
      <c r="AJ158" s="23" t="str">
        <f t="shared" si="313"/>
        <v/>
      </c>
      <c r="AK158" s="23" t="str">
        <f t="shared" si="314"/>
        <v/>
      </c>
      <c r="AL158" s="23" t="str">
        <f t="shared" si="315"/>
        <v/>
      </c>
      <c r="AM158" s="23" t="str">
        <f t="shared" si="316"/>
        <v/>
      </c>
      <c r="AN158" s="23" t="str">
        <f t="shared" si="317"/>
        <v/>
      </c>
      <c r="AO158" s="23" t="str">
        <f t="shared" si="318"/>
        <v/>
      </c>
      <c r="AP158" s="23" t="str">
        <f t="shared" si="319"/>
        <v/>
      </c>
      <c r="AQ158" s="23" t="str">
        <f t="shared" si="320"/>
        <v/>
      </c>
      <c r="AR158" s="23" t="str">
        <f t="shared" si="321"/>
        <v/>
      </c>
      <c r="AS158" s="23" t="str">
        <f t="shared" si="322"/>
        <v/>
      </c>
      <c r="AT158" s="23" t="str">
        <f t="shared" si="323"/>
        <v/>
      </c>
      <c r="AU158" s="23" t="str">
        <f t="shared" si="324"/>
        <v/>
      </c>
      <c r="AV158" s="23" t="str">
        <f t="shared" si="325"/>
        <v/>
      </c>
      <c r="AW158" s="23" t="str">
        <f t="shared" si="326"/>
        <v/>
      </c>
      <c r="AX158" s="23" t="str">
        <f t="shared" si="327"/>
        <v/>
      </c>
      <c r="AY158" s="23" t="str">
        <f t="shared" si="328"/>
        <v/>
      </c>
      <c r="AZ158" s="23" t="str">
        <f t="shared" si="329"/>
        <v/>
      </c>
      <c r="BA158" s="23" t="str">
        <f t="shared" si="330"/>
        <v/>
      </c>
      <c r="BB158" s="23" t="str">
        <f t="shared" si="331"/>
        <v/>
      </c>
      <c r="BC158" s="23" t="str">
        <f t="shared" si="332"/>
        <v/>
      </c>
      <c r="BD158" s="23" t="str">
        <f t="shared" si="333"/>
        <v/>
      </c>
      <c r="BE158" s="23" t="str">
        <f t="shared" si="334"/>
        <v/>
      </c>
      <c r="BF158" s="23" t="str">
        <f t="shared" si="335"/>
        <v/>
      </c>
      <c r="BG158" s="23" t="str">
        <f t="shared" si="336"/>
        <v/>
      </c>
      <c r="BH158" s="23" t="str">
        <f t="shared" si="337"/>
        <v/>
      </c>
      <c r="BI158" s="23" t="str">
        <f t="shared" si="338"/>
        <v/>
      </c>
      <c r="BJ158" s="23" t="str">
        <f t="shared" si="339"/>
        <v/>
      </c>
      <c r="BK158" s="23" t="str">
        <f t="shared" si="340"/>
        <v/>
      </c>
      <c r="BL158" s="23" t="str">
        <f t="shared" si="341"/>
        <v/>
      </c>
      <c r="BM158" s="23" t="str">
        <f t="shared" si="342"/>
        <v/>
      </c>
      <c r="BN158" s="23" t="str">
        <f t="shared" si="343"/>
        <v/>
      </c>
      <c r="BO158" s="23" t="str">
        <f t="shared" si="344"/>
        <v/>
      </c>
      <c r="BP158" s="23" t="str">
        <f t="shared" si="345"/>
        <v/>
      </c>
      <c r="BQ158" s="23" t="str">
        <f t="shared" si="346"/>
        <v/>
      </c>
      <c r="BR158" s="23" t="str">
        <f t="shared" si="347"/>
        <v/>
      </c>
      <c r="BS158" s="23" t="str">
        <f t="shared" si="348"/>
        <v/>
      </c>
      <c r="BT158" s="23" t="str">
        <f t="shared" si="349"/>
        <v/>
      </c>
      <c r="BU158" s="23" t="str">
        <f t="shared" si="350"/>
        <v/>
      </c>
      <c r="BV158" s="23" t="str">
        <f t="shared" si="351"/>
        <v/>
      </c>
      <c r="BW158" s="23" t="str">
        <f t="shared" si="352"/>
        <v/>
      </c>
      <c r="BX158" s="23" t="str">
        <f t="shared" si="353"/>
        <v/>
      </c>
      <c r="BY158" s="23" t="str">
        <f t="shared" si="354"/>
        <v/>
      </c>
      <c r="BZ158" s="23" t="str">
        <f t="shared" si="355"/>
        <v/>
      </c>
      <c r="CA158" s="23" t="str">
        <f t="shared" si="356"/>
        <v/>
      </c>
      <c r="CB158" s="23" t="str">
        <f t="shared" si="357"/>
        <v/>
      </c>
      <c r="CC158" s="23" t="str">
        <f t="shared" si="358"/>
        <v/>
      </c>
      <c r="CD158" s="23" t="str">
        <f t="shared" si="359"/>
        <v/>
      </c>
      <c r="CE158" s="23" t="str">
        <f t="shared" si="360"/>
        <v/>
      </c>
      <c r="CF158" s="23" t="str">
        <f t="shared" si="361"/>
        <v/>
      </c>
      <c r="CG158" s="23" t="str">
        <f t="shared" si="362"/>
        <v/>
      </c>
      <c r="CH158" s="23" t="str">
        <f t="shared" si="363"/>
        <v/>
      </c>
      <c r="CI158" s="23" t="str">
        <f t="shared" si="364"/>
        <v/>
      </c>
      <c r="CJ158" s="23" t="str">
        <f t="shared" si="365"/>
        <v/>
      </c>
      <c r="CK158" s="23" t="str">
        <f t="shared" si="366"/>
        <v/>
      </c>
      <c r="CL158" s="23" t="str">
        <f t="shared" si="367"/>
        <v/>
      </c>
      <c r="CM158" s="23" t="str">
        <f t="shared" si="368"/>
        <v/>
      </c>
      <c r="CN158" s="23" t="str">
        <f t="shared" si="369"/>
        <v/>
      </c>
      <c r="CO158" s="23" t="str">
        <f t="shared" si="370"/>
        <v/>
      </c>
      <c r="CP158" s="23" t="str">
        <f t="shared" si="371"/>
        <v/>
      </c>
      <c r="CQ158" s="23" t="str">
        <f t="shared" si="372"/>
        <v/>
      </c>
      <c r="CR158" s="23" t="str">
        <f t="shared" si="373"/>
        <v/>
      </c>
      <c r="CS158" s="23" t="str">
        <f t="shared" si="374"/>
        <v/>
      </c>
      <c r="CT158" s="23" t="str">
        <f t="shared" si="375"/>
        <v/>
      </c>
      <c r="CU158" s="23" t="str">
        <f t="shared" si="376"/>
        <v/>
      </c>
      <c r="CV158" s="23" t="str">
        <f t="shared" si="377"/>
        <v/>
      </c>
      <c r="CW158" s="23" t="str">
        <f t="shared" si="378"/>
        <v/>
      </c>
      <c r="CX158" s="23" t="str">
        <f t="shared" si="379"/>
        <v/>
      </c>
      <c r="CY158" s="23" t="str">
        <f t="shared" si="380"/>
        <v/>
      </c>
      <c r="CZ158" s="23" t="str">
        <f t="shared" si="381"/>
        <v/>
      </c>
      <c r="DA158" s="23" t="str">
        <f t="shared" si="382"/>
        <v/>
      </c>
      <c r="DB158" s="23" t="str">
        <f t="shared" si="383"/>
        <v/>
      </c>
      <c r="DC158" s="23" t="e">
        <f t="shared" si="384"/>
        <v>#N/A</v>
      </c>
      <c r="DD158" s="23" t="str">
        <f t="shared" si="385"/>
        <v>00</v>
      </c>
      <c r="DE158" s="23" t="str">
        <f t="shared" si="386"/>
        <v>A</v>
      </c>
      <c r="DF158" s="23" t="e">
        <f t="shared" si="387"/>
        <v>#N/A</v>
      </c>
      <c r="DG158" s="23" t="str">
        <f t="shared" si="388"/>
        <v/>
      </c>
      <c r="DH158" s="23" t="str">
        <f t="shared" si="389"/>
        <v/>
      </c>
      <c r="DI158" s="23" t="str">
        <f t="shared" si="390"/>
        <v/>
      </c>
      <c r="DJ158" s="23" t="str">
        <f t="shared" si="391"/>
        <v/>
      </c>
      <c r="DK158" s="23" t="str">
        <f t="shared" si="392"/>
        <v>XXX</v>
      </c>
      <c r="DL158" s="23" t="str">
        <f t="shared" si="393"/>
        <v>XXX</v>
      </c>
      <c r="DM158" s="23" t="str">
        <f t="shared" si="394"/>
        <v>X</v>
      </c>
      <c r="DN158" s="23" t="str">
        <f t="shared" si="395"/>
        <v>X</v>
      </c>
      <c r="DO158" s="23" t="str">
        <f t="shared" si="396"/>
        <v>X</v>
      </c>
      <c r="DP158" s="23" t="str">
        <f t="shared" si="397"/>
        <v>X</v>
      </c>
      <c r="DQ158" s="23" t="str">
        <f t="shared" si="398"/>
        <v>X</v>
      </c>
      <c r="DR158" s="23" t="str">
        <f t="shared" si="399"/>
        <v>X</v>
      </c>
      <c r="DS158" s="23" t="str">
        <f t="shared" si="400"/>
        <v>0</v>
      </c>
      <c r="DT158" s="23" t="str">
        <f t="shared" si="401"/>
        <v>0</v>
      </c>
      <c r="DU158" s="23" t="str">
        <f t="shared" si="402"/>
        <v>A</v>
      </c>
      <c r="DV158" s="23" t="e">
        <f t="shared" si="403"/>
        <v>#N/A</v>
      </c>
      <c r="DW158" s="23" t="e">
        <f t="shared" si="404"/>
        <v>#N/A</v>
      </c>
      <c r="DX158" s="23" t="e">
        <f t="shared" si="405"/>
        <v>#N/A</v>
      </c>
      <c r="DY158" s="23" t="e">
        <f t="shared" si="406"/>
        <v>#N/A</v>
      </c>
      <c r="DZ158" s="23" t="e">
        <f t="shared" si="407"/>
        <v>#N/A</v>
      </c>
      <c r="EA158" s="23" t="e">
        <f t="shared" si="408"/>
        <v>#N/A</v>
      </c>
      <c r="EB158" s="23">
        <f t="shared" si="409"/>
        <v>25</v>
      </c>
      <c r="EC158" s="23">
        <f t="shared" si="410"/>
        <v>23</v>
      </c>
      <c r="ED158" s="23">
        <f t="shared" si="411"/>
        <v>25</v>
      </c>
      <c r="EE158" s="23">
        <f t="shared" si="412"/>
        <v>23</v>
      </c>
      <c r="EF158" s="23">
        <f t="shared" si="413"/>
        <v>25</v>
      </c>
      <c r="EG158" s="23">
        <f t="shared" si="414"/>
        <v>23</v>
      </c>
      <c r="EH158" s="23">
        <f t="shared" si="415"/>
        <v>1</v>
      </c>
      <c r="EI158" s="23">
        <f t="shared" si="416"/>
        <v>0</v>
      </c>
      <c r="EJ158" s="23">
        <f t="shared" si="417"/>
        <v>1</v>
      </c>
      <c r="EK158" s="23" t="e">
        <f t="shared" si="418"/>
        <v>#N/A</v>
      </c>
      <c r="EL158" s="23" t="e">
        <f t="shared" si="419"/>
        <v>#N/A</v>
      </c>
      <c r="EM158" s="23" t="e">
        <f t="shared" si="420"/>
        <v>#N/A</v>
      </c>
      <c r="EN158" s="23" t="e">
        <f t="shared" si="421"/>
        <v>#N/A</v>
      </c>
      <c r="EO158" s="23" t="e">
        <f t="shared" si="422"/>
        <v>#N/A</v>
      </c>
      <c r="EP158" s="23" t="e">
        <f t="shared" si="423"/>
        <v>#N/A</v>
      </c>
      <c r="EQ158" s="23" t="e">
        <f t="shared" si="424"/>
        <v>#N/A</v>
      </c>
      <c r="ER158" s="23" t="e">
        <f t="shared" si="425"/>
        <v>#N/A</v>
      </c>
    </row>
    <row r="159" spans="1:148" x14ac:dyDescent="0.25">
      <c r="A159" s="25"/>
      <c r="B159" s="25"/>
      <c r="C159" s="25"/>
      <c r="D159"/>
      <c r="E159" s="25"/>
      <c r="F159" s="25"/>
      <c r="G159" s="22" t="e">
        <f t="shared" si="284"/>
        <v>#N/A</v>
      </c>
      <c r="H159" s="23">
        <f t="shared" si="285"/>
        <v>1900</v>
      </c>
      <c r="I159" s="23">
        <f t="shared" si="286"/>
        <v>1</v>
      </c>
      <c r="J159" s="23">
        <f t="shared" si="287"/>
        <v>0</v>
      </c>
      <c r="K159" s="23" t="str">
        <f t="shared" si="288"/>
        <v/>
      </c>
      <c r="L159" s="23" t="str">
        <f t="shared" si="289"/>
        <v/>
      </c>
      <c r="M159" s="23" t="str">
        <f t="shared" si="290"/>
        <v/>
      </c>
      <c r="N159" s="23" t="str">
        <f t="shared" si="291"/>
        <v/>
      </c>
      <c r="O159" s="23" t="str">
        <f t="shared" si="292"/>
        <v/>
      </c>
      <c r="P159" s="23" t="str">
        <f t="shared" si="293"/>
        <v/>
      </c>
      <c r="Q159" s="23" t="str">
        <f t="shared" si="294"/>
        <v/>
      </c>
      <c r="R159" s="23" t="str">
        <f t="shared" si="295"/>
        <v/>
      </c>
      <c r="S159" s="23" t="str">
        <f t="shared" si="296"/>
        <v/>
      </c>
      <c r="T159" s="23" t="str">
        <f t="shared" si="297"/>
        <v/>
      </c>
      <c r="U159" s="23" t="str">
        <f t="shared" si="298"/>
        <v/>
      </c>
      <c r="V159" s="23" t="str">
        <f t="shared" si="299"/>
        <v/>
      </c>
      <c r="W159" s="23" t="str">
        <f t="shared" si="300"/>
        <v/>
      </c>
      <c r="X159" s="23" t="str">
        <f t="shared" si="301"/>
        <v/>
      </c>
      <c r="Y159" s="23" t="str">
        <f t="shared" si="302"/>
        <v/>
      </c>
      <c r="Z159" s="23" t="str">
        <f t="shared" si="303"/>
        <v/>
      </c>
      <c r="AA159" s="23" t="str">
        <f t="shared" si="304"/>
        <v/>
      </c>
      <c r="AB159" s="23" t="str">
        <f t="shared" si="305"/>
        <v/>
      </c>
      <c r="AC159" s="23" t="str">
        <f t="shared" si="306"/>
        <v/>
      </c>
      <c r="AD159" s="23" t="str">
        <f t="shared" si="307"/>
        <v/>
      </c>
      <c r="AE159" s="23" t="str">
        <f t="shared" si="308"/>
        <v/>
      </c>
      <c r="AF159" s="23" t="str">
        <f t="shared" si="309"/>
        <v/>
      </c>
      <c r="AG159" s="23" t="str">
        <f t="shared" si="310"/>
        <v/>
      </c>
      <c r="AH159" s="23" t="str">
        <f t="shared" si="311"/>
        <v/>
      </c>
      <c r="AI159" s="23" t="str">
        <f t="shared" si="312"/>
        <v/>
      </c>
      <c r="AJ159" s="23" t="str">
        <f t="shared" si="313"/>
        <v/>
      </c>
      <c r="AK159" s="23" t="str">
        <f t="shared" si="314"/>
        <v/>
      </c>
      <c r="AL159" s="23" t="str">
        <f t="shared" si="315"/>
        <v/>
      </c>
      <c r="AM159" s="23" t="str">
        <f t="shared" si="316"/>
        <v/>
      </c>
      <c r="AN159" s="23" t="str">
        <f t="shared" si="317"/>
        <v/>
      </c>
      <c r="AO159" s="23" t="str">
        <f t="shared" si="318"/>
        <v/>
      </c>
      <c r="AP159" s="23" t="str">
        <f t="shared" si="319"/>
        <v/>
      </c>
      <c r="AQ159" s="23" t="str">
        <f t="shared" si="320"/>
        <v/>
      </c>
      <c r="AR159" s="23" t="str">
        <f t="shared" si="321"/>
        <v/>
      </c>
      <c r="AS159" s="23" t="str">
        <f t="shared" si="322"/>
        <v/>
      </c>
      <c r="AT159" s="23" t="str">
        <f t="shared" si="323"/>
        <v/>
      </c>
      <c r="AU159" s="23" t="str">
        <f t="shared" si="324"/>
        <v/>
      </c>
      <c r="AV159" s="23" t="str">
        <f t="shared" si="325"/>
        <v/>
      </c>
      <c r="AW159" s="23" t="str">
        <f t="shared" si="326"/>
        <v/>
      </c>
      <c r="AX159" s="23" t="str">
        <f t="shared" si="327"/>
        <v/>
      </c>
      <c r="AY159" s="23" t="str">
        <f t="shared" si="328"/>
        <v/>
      </c>
      <c r="AZ159" s="23" t="str">
        <f t="shared" si="329"/>
        <v/>
      </c>
      <c r="BA159" s="23" t="str">
        <f t="shared" si="330"/>
        <v/>
      </c>
      <c r="BB159" s="23" t="str">
        <f t="shared" si="331"/>
        <v/>
      </c>
      <c r="BC159" s="23" t="str">
        <f t="shared" si="332"/>
        <v/>
      </c>
      <c r="BD159" s="23" t="str">
        <f t="shared" si="333"/>
        <v/>
      </c>
      <c r="BE159" s="23" t="str">
        <f t="shared" si="334"/>
        <v/>
      </c>
      <c r="BF159" s="23" t="str">
        <f t="shared" si="335"/>
        <v/>
      </c>
      <c r="BG159" s="23" t="str">
        <f t="shared" si="336"/>
        <v/>
      </c>
      <c r="BH159" s="23" t="str">
        <f t="shared" si="337"/>
        <v/>
      </c>
      <c r="BI159" s="23" t="str">
        <f t="shared" si="338"/>
        <v/>
      </c>
      <c r="BJ159" s="23" t="str">
        <f t="shared" si="339"/>
        <v/>
      </c>
      <c r="BK159" s="23" t="str">
        <f t="shared" si="340"/>
        <v/>
      </c>
      <c r="BL159" s="23" t="str">
        <f t="shared" si="341"/>
        <v/>
      </c>
      <c r="BM159" s="23" t="str">
        <f t="shared" si="342"/>
        <v/>
      </c>
      <c r="BN159" s="23" t="str">
        <f t="shared" si="343"/>
        <v/>
      </c>
      <c r="BO159" s="23" t="str">
        <f t="shared" si="344"/>
        <v/>
      </c>
      <c r="BP159" s="23" t="str">
        <f t="shared" si="345"/>
        <v/>
      </c>
      <c r="BQ159" s="23" t="str">
        <f t="shared" si="346"/>
        <v/>
      </c>
      <c r="BR159" s="23" t="str">
        <f t="shared" si="347"/>
        <v/>
      </c>
      <c r="BS159" s="23" t="str">
        <f t="shared" si="348"/>
        <v/>
      </c>
      <c r="BT159" s="23" t="str">
        <f t="shared" si="349"/>
        <v/>
      </c>
      <c r="BU159" s="23" t="str">
        <f t="shared" si="350"/>
        <v/>
      </c>
      <c r="BV159" s="23" t="str">
        <f t="shared" si="351"/>
        <v/>
      </c>
      <c r="BW159" s="23" t="str">
        <f t="shared" si="352"/>
        <v/>
      </c>
      <c r="BX159" s="23" t="str">
        <f t="shared" si="353"/>
        <v/>
      </c>
      <c r="BY159" s="23" t="str">
        <f t="shared" si="354"/>
        <v/>
      </c>
      <c r="BZ159" s="23" t="str">
        <f t="shared" si="355"/>
        <v/>
      </c>
      <c r="CA159" s="23" t="str">
        <f t="shared" si="356"/>
        <v/>
      </c>
      <c r="CB159" s="23" t="str">
        <f t="shared" si="357"/>
        <v/>
      </c>
      <c r="CC159" s="23" t="str">
        <f t="shared" si="358"/>
        <v/>
      </c>
      <c r="CD159" s="23" t="str">
        <f t="shared" si="359"/>
        <v/>
      </c>
      <c r="CE159" s="23" t="str">
        <f t="shared" si="360"/>
        <v/>
      </c>
      <c r="CF159" s="23" t="str">
        <f t="shared" si="361"/>
        <v/>
      </c>
      <c r="CG159" s="23" t="str">
        <f t="shared" si="362"/>
        <v/>
      </c>
      <c r="CH159" s="23" t="str">
        <f t="shared" si="363"/>
        <v/>
      </c>
      <c r="CI159" s="23" t="str">
        <f t="shared" si="364"/>
        <v/>
      </c>
      <c r="CJ159" s="23" t="str">
        <f t="shared" si="365"/>
        <v/>
      </c>
      <c r="CK159" s="23" t="str">
        <f t="shared" si="366"/>
        <v/>
      </c>
      <c r="CL159" s="23" t="str">
        <f t="shared" si="367"/>
        <v/>
      </c>
      <c r="CM159" s="23" t="str">
        <f t="shared" si="368"/>
        <v/>
      </c>
      <c r="CN159" s="23" t="str">
        <f t="shared" si="369"/>
        <v/>
      </c>
      <c r="CO159" s="23" t="str">
        <f t="shared" si="370"/>
        <v/>
      </c>
      <c r="CP159" s="23" t="str">
        <f t="shared" si="371"/>
        <v/>
      </c>
      <c r="CQ159" s="23" t="str">
        <f t="shared" si="372"/>
        <v/>
      </c>
      <c r="CR159" s="23" t="str">
        <f t="shared" si="373"/>
        <v/>
      </c>
      <c r="CS159" s="23" t="str">
        <f t="shared" si="374"/>
        <v/>
      </c>
      <c r="CT159" s="23" t="str">
        <f t="shared" si="375"/>
        <v/>
      </c>
      <c r="CU159" s="23" t="str">
        <f t="shared" si="376"/>
        <v/>
      </c>
      <c r="CV159" s="23" t="str">
        <f t="shared" si="377"/>
        <v/>
      </c>
      <c r="CW159" s="23" t="str">
        <f t="shared" si="378"/>
        <v/>
      </c>
      <c r="CX159" s="23" t="str">
        <f t="shared" si="379"/>
        <v/>
      </c>
      <c r="CY159" s="23" t="str">
        <f t="shared" si="380"/>
        <v/>
      </c>
      <c r="CZ159" s="23" t="str">
        <f t="shared" si="381"/>
        <v/>
      </c>
      <c r="DA159" s="23" t="str">
        <f t="shared" si="382"/>
        <v/>
      </c>
      <c r="DB159" s="23" t="str">
        <f t="shared" si="383"/>
        <v/>
      </c>
      <c r="DC159" s="23" t="e">
        <f t="shared" si="384"/>
        <v>#N/A</v>
      </c>
      <c r="DD159" s="23" t="str">
        <f t="shared" si="385"/>
        <v>00</v>
      </c>
      <c r="DE159" s="23" t="str">
        <f t="shared" si="386"/>
        <v>A</v>
      </c>
      <c r="DF159" s="23" t="e">
        <f t="shared" si="387"/>
        <v>#N/A</v>
      </c>
      <c r="DG159" s="23" t="str">
        <f t="shared" si="388"/>
        <v/>
      </c>
      <c r="DH159" s="23" t="str">
        <f t="shared" si="389"/>
        <v/>
      </c>
      <c r="DI159" s="23" t="str">
        <f t="shared" si="390"/>
        <v/>
      </c>
      <c r="DJ159" s="23" t="str">
        <f t="shared" si="391"/>
        <v/>
      </c>
      <c r="DK159" s="23" t="str">
        <f t="shared" si="392"/>
        <v>XXX</v>
      </c>
      <c r="DL159" s="23" t="str">
        <f t="shared" si="393"/>
        <v>XXX</v>
      </c>
      <c r="DM159" s="23" t="str">
        <f t="shared" si="394"/>
        <v>X</v>
      </c>
      <c r="DN159" s="23" t="str">
        <f t="shared" si="395"/>
        <v>X</v>
      </c>
      <c r="DO159" s="23" t="str">
        <f t="shared" si="396"/>
        <v>X</v>
      </c>
      <c r="DP159" s="23" t="str">
        <f t="shared" si="397"/>
        <v>X</v>
      </c>
      <c r="DQ159" s="23" t="str">
        <f t="shared" si="398"/>
        <v>X</v>
      </c>
      <c r="DR159" s="23" t="str">
        <f t="shared" si="399"/>
        <v>X</v>
      </c>
      <c r="DS159" s="23" t="str">
        <f t="shared" si="400"/>
        <v>0</v>
      </c>
      <c r="DT159" s="23" t="str">
        <f t="shared" si="401"/>
        <v>0</v>
      </c>
      <c r="DU159" s="23" t="str">
        <f t="shared" si="402"/>
        <v>A</v>
      </c>
      <c r="DV159" s="23" t="e">
        <f t="shared" si="403"/>
        <v>#N/A</v>
      </c>
      <c r="DW159" s="23" t="e">
        <f t="shared" si="404"/>
        <v>#N/A</v>
      </c>
      <c r="DX159" s="23" t="e">
        <f t="shared" si="405"/>
        <v>#N/A</v>
      </c>
      <c r="DY159" s="23" t="e">
        <f t="shared" si="406"/>
        <v>#N/A</v>
      </c>
      <c r="DZ159" s="23" t="e">
        <f t="shared" si="407"/>
        <v>#N/A</v>
      </c>
      <c r="EA159" s="23" t="e">
        <f t="shared" si="408"/>
        <v>#N/A</v>
      </c>
      <c r="EB159" s="23">
        <f t="shared" si="409"/>
        <v>25</v>
      </c>
      <c r="EC159" s="23">
        <f t="shared" si="410"/>
        <v>23</v>
      </c>
      <c r="ED159" s="23">
        <f t="shared" si="411"/>
        <v>25</v>
      </c>
      <c r="EE159" s="23">
        <f t="shared" si="412"/>
        <v>23</v>
      </c>
      <c r="EF159" s="23">
        <f t="shared" si="413"/>
        <v>25</v>
      </c>
      <c r="EG159" s="23">
        <f t="shared" si="414"/>
        <v>23</v>
      </c>
      <c r="EH159" s="23">
        <f t="shared" si="415"/>
        <v>1</v>
      </c>
      <c r="EI159" s="23">
        <f t="shared" si="416"/>
        <v>0</v>
      </c>
      <c r="EJ159" s="23">
        <f t="shared" si="417"/>
        <v>1</v>
      </c>
      <c r="EK159" s="23" t="e">
        <f t="shared" si="418"/>
        <v>#N/A</v>
      </c>
      <c r="EL159" s="23" t="e">
        <f t="shared" si="419"/>
        <v>#N/A</v>
      </c>
      <c r="EM159" s="23" t="e">
        <f t="shared" si="420"/>
        <v>#N/A</v>
      </c>
      <c r="EN159" s="23" t="e">
        <f t="shared" si="421"/>
        <v>#N/A</v>
      </c>
      <c r="EO159" s="23" t="e">
        <f t="shared" si="422"/>
        <v>#N/A</v>
      </c>
      <c r="EP159" s="23" t="e">
        <f t="shared" si="423"/>
        <v>#N/A</v>
      </c>
      <c r="EQ159" s="23" t="e">
        <f t="shared" si="424"/>
        <v>#N/A</v>
      </c>
      <c r="ER159" s="23" t="e">
        <f t="shared" si="425"/>
        <v>#N/A</v>
      </c>
    </row>
    <row r="160" spans="1:148" x14ac:dyDescent="0.25">
      <c r="A160" s="25"/>
      <c r="B160" s="25"/>
      <c r="C160" s="25"/>
      <c r="D160"/>
      <c r="E160" s="25"/>
      <c r="F160" s="25"/>
      <c r="G160" s="22" t="e">
        <f t="shared" si="284"/>
        <v>#N/A</v>
      </c>
      <c r="H160" s="23">
        <f t="shared" si="285"/>
        <v>1900</v>
      </c>
      <c r="I160" s="23">
        <f t="shared" si="286"/>
        <v>1</v>
      </c>
      <c r="J160" s="23">
        <f t="shared" si="287"/>
        <v>0</v>
      </c>
      <c r="K160" s="23" t="str">
        <f t="shared" si="288"/>
        <v/>
      </c>
      <c r="L160" s="23" t="str">
        <f t="shared" si="289"/>
        <v/>
      </c>
      <c r="M160" s="23" t="str">
        <f t="shared" si="290"/>
        <v/>
      </c>
      <c r="N160" s="23" t="str">
        <f t="shared" si="291"/>
        <v/>
      </c>
      <c r="O160" s="23" t="str">
        <f t="shared" si="292"/>
        <v/>
      </c>
      <c r="P160" s="23" t="str">
        <f t="shared" si="293"/>
        <v/>
      </c>
      <c r="Q160" s="23" t="str">
        <f t="shared" si="294"/>
        <v/>
      </c>
      <c r="R160" s="23" t="str">
        <f t="shared" si="295"/>
        <v/>
      </c>
      <c r="S160" s="23" t="str">
        <f t="shared" si="296"/>
        <v/>
      </c>
      <c r="T160" s="23" t="str">
        <f t="shared" si="297"/>
        <v/>
      </c>
      <c r="U160" s="23" t="str">
        <f t="shared" si="298"/>
        <v/>
      </c>
      <c r="V160" s="23" t="str">
        <f t="shared" si="299"/>
        <v/>
      </c>
      <c r="W160" s="23" t="str">
        <f t="shared" si="300"/>
        <v/>
      </c>
      <c r="X160" s="23" t="str">
        <f t="shared" si="301"/>
        <v/>
      </c>
      <c r="Y160" s="23" t="str">
        <f t="shared" si="302"/>
        <v/>
      </c>
      <c r="Z160" s="23" t="str">
        <f t="shared" si="303"/>
        <v/>
      </c>
      <c r="AA160" s="23" t="str">
        <f t="shared" si="304"/>
        <v/>
      </c>
      <c r="AB160" s="23" t="str">
        <f t="shared" si="305"/>
        <v/>
      </c>
      <c r="AC160" s="23" t="str">
        <f t="shared" si="306"/>
        <v/>
      </c>
      <c r="AD160" s="23" t="str">
        <f t="shared" si="307"/>
        <v/>
      </c>
      <c r="AE160" s="23" t="str">
        <f t="shared" si="308"/>
        <v/>
      </c>
      <c r="AF160" s="23" t="str">
        <f t="shared" si="309"/>
        <v/>
      </c>
      <c r="AG160" s="23" t="str">
        <f t="shared" si="310"/>
        <v/>
      </c>
      <c r="AH160" s="23" t="str">
        <f t="shared" si="311"/>
        <v/>
      </c>
      <c r="AI160" s="23" t="str">
        <f t="shared" si="312"/>
        <v/>
      </c>
      <c r="AJ160" s="23" t="str">
        <f t="shared" si="313"/>
        <v/>
      </c>
      <c r="AK160" s="23" t="str">
        <f t="shared" si="314"/>
        <v/>
      </c>
      <c r="AL160" s="23" t="str">
        <f t="shared" si="315"/>
        <v/>
      </c>
      <c r="AM160" s="23" t="str">
        <f t="shared" si="316"/>
        <v/>
      </c>
      <c r="AN160" s="23" t="str">
        <f t="shared" si="317"/>
        <v/>
      </c>
      <c r="AO160" s="23" t="str">
        <f t="shared" si="318"/>
        <v/>
      </c>
      <c r="AP160" s="23" t="str">
        <f t="shared" si="319"/>
        <v/>
      </c>
      <c r="AQ160" s="23" t="str">
        <f t="shared" si="320"/>
        <v/>
      </c>
      <c r="AR160" s="23" t="str">
        <f t="shared" si="321"/>
        <v/>
      </c>
      <c r="AS160" s="23" t="str">
        <f t="shared" si="322"/>
        <v/>
      </c>
      <c r="AT160" s="23" t="str">
        <f t="shared" si="323"/>
        <v/>
      </c>
      <c r="AU160" s="23" t="str">
        <f t="shared" si="324"/>
        <v/>
      </c>
      <c r="AV160" s="23" t="str">
        <f t="shared" si="325"/>
        <v/>
      </c>
      <c r="AW160" s="23" t="str">
        <f t="shared" si="326"/>
        <v/>
      </c>
      <c r="AX160" s="23" t="str">
        <f t="shared" si="327"/>
        <v/>
      </c>
      <c r="AY160" s="23" t="str">
        <f t="shared" si="328"/>
        <v/>
      </c>
      <c r="AZ160" s="23" t="str">
        <f t="shared" si="329"/>
        <v/>
      </c>
      <c r="BA160" s="23" t="str">
        <f t="shared" si="330"/>
        <v/>
      </c>
      <c r="BB160" s="23" t="str">
        <f t="shared" si="331"/>
        <v/>
      </c>
      <c r="BC160" s="23" t="str">
        <f t="shared" si="332"/>
        <v/>
      </c>
      <c r="BD160" s="23" t="str">
        <f t="shared" si="333"/>
        <v/>
      </c>
      <c r="BE160" s="23" t="str">
        <f t="shared" si="334"/>
        <v/>
      </c>
      <c r="BF160" s="23" t="str">
        <f t="shared" si="335"/>
        <v/>
      </c>
      <c r="BG160" s="23" t="str">
        <f t="shared" si="336"/>
        <v/>
      </c>
      <c r="BH160" s="23" t="str">
        <f t="shared" si="337"/>
        <v/>
      </c>
      <c r="BI160" s="23" t="str">
        <f t="shared" si="338"/>
        <v/>
      </c>
      <c r="BJ160" s="23" t="str">
        <f t="shared" si="339"/>
        <v/>
      </c>
      <c r="BK160" s="23" t="str">
        <f t="shared" si="340"/>
        <v/>
      </c>
      <c r="BL160" s="23" t="str">
        <f t="shared" si="341"/>
        <v/>
      </c>
      <c r="BM160" s="23" t="str">
        <f t="shared" si="342"/>
        <v/>
      </c>
      <c r="BN160" s="23" t="str">
        <f t="shared" si="343"/>
        <v/>
      </c>
      <c r="BO160" s="23" t="str">
        <f t="shared" si="344"/>
        <v/>
      </c>
      <c r="BP160" s="23" t="str">
        <f t="shared" si="345"/>
        <v/>
      </c>
      <c r="BQ160" s="23" t="str">
        <f t="shared" si="346"/>
        <v/>
      </c>
      <c r="BR160" s="23" t="str">
        <f t="shared" si="347"/>
        <v/>
      </c>
      <c r="BS160" s="23" t="str">
        <f t="shared" si="348"/>
        <v/>
      </c>
      <c r="BT160" s="23" t="str">
        <f t="shared" si="349"/>
        <v/>
      </c>
      <c r="BU160" s="23" t="str">
        <f t="shared" si="350"/>
        <v/>
      </c>
      <c r="BV160" s="23" t="str">
        <f t="shared" si="351"/>
        <v/>
      </c>
      <c r="BW160" s="23" t="str">
        <f t="shared" si="352"/>
        <v/>
      </c>
      <c r="BX160" s="23" t="str">
        <f t="shared" si="353"/>
        <v/>
      </c>
      <c r="BY160" s="23" t="str">
        <f t="shared" si="354"/>
        <v/>
      </c>
      <c r="BZ160" s="23" t="str">
        <f t="shared" si="355"/>
        <v/>
      </c>
      <c r="CA160" s="23" t="str">
        <f t="shared" si="356"/>
        <v/>
      </c>
      <c r="CB160" s="23" t="str">
        <f t="shared" si="357"/>
        <v/>
      </c>
      <c r="CC160" s="23" t="str">
        <f t="shared" si="358"/>
        <v/>
      </c>
      <c r="CD160" s="23" t="str">
        <f t="shared" si="359"/>
        <v/>
      </c>
      <c r="CE160" s="23" t="str">
        <f t="shared" si="360"/>
        <v/>
      </c>
      <c r="CF160" s="23" t="str">
        <f t="shared" si="361"/>
        <v/>
      </c>
      <c r="CG160" s="23" t="str">
        <f t="shared" si="362"/>
        <v/>
      </c>
      <c r="CH160" s="23" t="str">
        <f t="shared" si="363"/>
        <v/>
      </c>
      <c r="CI160" s="23" t="str">
        <f t="shared" si="364"/>
        <v/>
      </c>
      <c r="CJ160" s="23" t="str">
        <f t="shared" si="365"/>
        <v/>
      </c>
      <c r="CK160" s="23" t="str">
        <f t="shared" si="366"/>
        <v/>
      </c>
      <c r="CL160" s="23" t="str">
        <f t="shared" si="367"/>
        <v/>
      </c>
      <c r="CM160" s="23" t="str">
        <f t="shared" si="368"/>
        <v/>
      </c>
      <c r="CN160" s="23" t="str">
        <f t="shared" si="369"/>
        <v/>
      </c>
      <c r="CO160" s="23" t="str">
        <f t="shared" si="370"/>
        <v/>
      </c>
      <c r="CP160" s="23" t="str">
        <f t="shared" si="371"/>
        <v/>
      </c>
      <c r="CQ160" s="23" t="str">
        <f t="shared" si="372"/>
        <v/>
      </c>
      <c r="CR160" s="23" t="str">
        <f t="shared" si="373"/>
        <v/>
      </c>
      <c r="CS160" s="23" t="str">
        <f t="shared" si="374"/>
        <v/>
      </c>
      <c r="CT160" s="23" t="str">
        <f t="shared" si="375"/>
        <v/>
      </c>
      <c r="CU160" s="23" t="str">
        <f t="shared" si="376"/>
        <v/>
      </c>
      <c r="CV160" s="23" t="str">
        <f t="shared" si="377"/>
        <v/>
      </c>
      <c r="CW160" s="23" t="str">
        <f t="shared" si="378"/>
        <v/>
      </c>
      <c r="CX160" s="23" t="str">
        <f t="shared" si="379"/>
        <v/>
      </c>
      <c r="CY160" s="23" t="str">
        <f t="shared" si="380"/>
        <v/>
      </c>
      <c r="CZ160" s="23" t="str">
        <f t="shared" si="381"/>
        <v/>
      </c>
      <c r="DA160" s="23" t="str">
        <f t="shared" si="382"/>
        <v/>
      </c>
      <c r="DB160" s="23" t="str">
        <f t="shared" si="383"/>
        <v/>
      </c>
      <c r="DC160" s="23" t="e">
        <f t="shared" si="384"/>
        <v>#N/A</v>
      </c>
      <c r="DD160" s="23" t="str">
        <f t="shared" si="385"/>
        <v>00</v>
      </c>
      <c r="DE160" s="23" t="str">
        <f t="shared" si="386"/>
        <v>A</v>
      </c>
      <c r="DF160" s="23" t="e">
        <f t="shared" si="387"/>
        <v>#N/A</v>
      </c>
      <c r="DG160" s="23" t="str">
        <f t="shared" si="388"/>
        <v/>
      </c>
      <c r="DH160" s="23" t="str">
        <f t="shared" si="389"/>
        <v/>
      </c>
      <c r="DI160" s="23" t="str">
        <f t="shared" si="390"/>
        <v/>
      </c>
      <c r="DJ160" s="23" t="str">
        <f t="shared" si="391"/>
        <v/>
      </c>
      <c r="DK160" s="23" t="str">
        <f t="shared" si="392"/>
        <v>XXX</v>
      </c>
      <c r="DL160" s="23" t="str">
        <f t="shared" si="393"/>
        <v>XXX</v>
      </c>
      <c r="DM160" s="23" t="str">
        <f t="shared" si="394"/>
        <v>X</v>
      </c>
      <c r="DN160" s="23" t="str">
        <f t="shared" si="395"/>
        <v>X</v>
      </c>
      <c r="DO160" s="23" t="str">
        <f t="shared" si="396"/>
        <v>X</v>
      </c>
      <c r="DP160" s="23" t="str">
        <f t="shared" si="397"/>
        <v>X</v>
      </c>
      <c r="DQ160" s="23" t="str">
        <f t="shared" si="398"/>
        <v>X</v>
      </c>
      <c r="DR160" s="23" t="str">
        <f t="shared" si="399"/>
        <v>X</v>
      </c>
      <c r="DS160" s="23" t="str">
        <f t="shared" si="400"/>
        <v>0</v>
      </c>
      <c r="DT160" s="23" t="str">
        <f t="shared" si="401"/>
        <v>0</v>
      </c>
      <c r="DU160" s="23" t="str">
        <f t="shared" si="402"/>
        <v>A</v>
      </c>
      <c r="DV160" s="23" t="e">
        <f t="shared" si="403"/>
        <v>#N/A</v>
      </c>
      <c r="DW160" s="23" t="e">
        <f t="shared" si="404"/>
        <v>#N/A</v>
      </c>
      <c r="DX160" s="23" t="e">
        <f t="shared" si="405"/>
        <v>#N/A</v>
      </c>
      <c r="DY160" s="23" t="e">
        <f t="shared" si="406"/>
        <v>#N/A</v>
      </c>
      <c r="DZ160" s="23" t="e">
        <f t="shared" si="407"/>
        <v>#N/A</v>
      </c>
      <c r="EA160" s="23" t="e">
        <f t="shared" si="408"/>
        <v>#N/A</v>
      </c>
      <c r="EB160" s="23">
        <f t="shared" si="409"/>
        <v>25</v>
      </c>
      <c r="EC160" s="23">
        <f t="shared" si="410"/>
        <v>23</v>
      </c>
      <c r="ED160" s="23">
        <f t="shared" si="411"/>
        <v>25</v>
      </c>
      <c r="EE160" s="23">
        <f t="shared" si="412"/>
        <v>23</v>
      </c>
      <c r="EF160" s="23">
        <f t="shared" si="413"/>
        <v>25</v>
      </c>
      <c r="EG160" s="23">
        <f t="shared" si="414"/>
        <v>23</v>
      </c>
      <c r="EH160" s="23">
        <f t="shared" si="415"/>
        <v>1</v>
      </c>
      <c r="EI160" s="23">
        <f t="shared" si="416"/>
        <v>0</v>
      </c>
      <c r="EJ160" s="23">
        <f t="shared" si="417"/>
        <v>1</v>
      </c>
      <c r="EK160" s="23" t="e">
        <f t="shared" si="418"/>
        <v>#N/A</v>
      </c>
      <c r="EL160" s="23" t="e">
        <f t="shared" si="419"/>
        <v>#N/A</v>
      </c>
      <c r="EM160" s="23" t="e">
        <f t="shared" si="420"/>
        <v>#N/A</v>
      </c>
      <c r="EN160" s="23" t="e">
        <f t="shared" si="421"/>
        <v>#N/A</v>
      </c>
      <c r="EO160" s="23" t="e">
        <f t="shared" si="422"/>
        <v>#N/A</v>
      </c>
      <c r="EP160" s="23" t="e">
        <f t="shared" si="423"/>
        <v>#N/A</v>
      </c>
      <c r="EQ160" s="23" t="e">
        <f t="shared" si="424"/>
        <v>#N/A</v>
      </c>
      <c r="ER160" s="23" t="e">
        <f t="shared" si="425"/>
        <v>#N/A</v>
      </c>
    </row>
    <row r="161" spans="1:148" x14ac:dyDescent="0.25">
      <c r="A161" s="25"/>
      <c r="B161" s="25"/>
      <c r="C161" s="25"/>
      <c r="D161"/>
      <c r="E161" s="25"/>
      <c r="F161" s="25"/>
      <c r="G161" s="22" t="e">
        <f t="shared" si="284"/>
        <v>#N/A</v>
      </c>
      <c r="H161" s="23">
        <f t="shared" si="285"/>
        <v>1900</v>
      </c>
      <c r="I161" s="23">
        <f t="shared" si="286"/>
        <v>1</v>
      </c>
      <c r="J161" s="23">
        <f t="shared" si="287"/>
        <v>0</v>
      </c>
      <c r="K161" s="23" t="str">
        <f t="shared" si="288"/>
        <v/>
      </c>
      <c r="L161" s="23" t="str">
        <f t="shared" si="289"/>
        <v/>
      </c>
      <c r="M161" s="23" t="str">
        <f t="shared" si="290"/>
        <v/>
      </c>
      <c r="N161" s="23" t="str">
        <f t="shared" si="291"/>
        <v/>
      </c>
      <c r="O161" s="23" t="str">
        <f t="shared" si="292"/>
        <v/>
      </c>
      <c r="P161" s="23" t="str">
        <f t="shared" si="293"/>
        <v/>
      </c>
      <c r="Q161" s="23" t="str">
        <f t="shared" si="294"/>
        <v/>
      </c>
      <c r="R161" s="23" t="str">
        <f t="shared" si="295"/>
        <v/>
      </c>
      <c r="S161" s="23" t="str">
        <f t="shared" si="296"/>
        <v/>
      </c>
      <c r="T161" s="23" t="str">
        <f t="shared" si="297"/>
        <v/>
      </c>
      <c r="U161" s="23" t="str">
        <f t="shared" si="298"/>
        <v/>
      </c>
      <c r="V161" s="23" t="str">
        <f t="shared" si="299"/>
        <v/>
      </c>
      <c r="W161" s="23" t="str">
        <f t="shared" si="300"/>
        <v/>
      </c>
      <c r="X161" s="23" t="str">
        <f t="shared" si="301"/>
        <v/>
      </c>
      <c r="Y161" s="23" t="str">
        <f t="shared" si="302"/>
        <v/>
      </c>
      <c r="Z161" s="23" t="str">
        <f t="shared" si="303"/>
        <v/>
      </c>
      <c r="AA161" s="23" t="str">
        <f t="shared" si="304"/>
        <v/>
      </c>
      <c r="AB161" s="23" t="str">
        <f t="shared" si="305"/>
        <v/>
      </c>
      <c r="AC161" s="23" t="str">
        <f t="shared" si="306"/>
        <v/>
      </c>
      <c r="AD161" s="23" t="str">
        <f t="shared" si="307"/>
        <v/>
      </c>
      <c r="AE161" s="23" t="str">
        <f t="shared" si="308"/>
        <v/>
      </c>
      <c r="AF161" s="23" t="str">
        <f t="shared" si="309"/>
        <v/>
      </c>
      <c r="AG161" s="23" t="str">
        <f t="shared" si="310"/>
        <v/>
      </c>
      <c r="AH161" s="23" t="str">
        <f t="shared" si="311"/>
        <v/>
      </c>
      <c r="AI161" s="23" t="str">
        <f t="shared" si="312"/>
        <v/>
      </c>
      <c r="AJ161" s="23" t="str">
        <f t="shared" si="313"/>
        <v/>
      </c>
      <c r="AK161" s="23" t="str">
        <f t="shared" si="314"/>
        <v/>
      </c>
      <c r="AL161" s="23" t="str">
        <f t="shared" si="315"/>
        <v/>
      </c>
      <c r="AM161" s="23" t="str">
        <f t="shared" si="316"/>
        <v/>
      </c>
      <c r="AN161" s="23" t="str">
        <f t="shared" si="317"/>
        <v/>
      </c>
      <c r="AO161" s="23" t="str">
        <f t="shared" si="318"/>
        <v/>
      </c>
      <c r="AP161" s="23" t="str">
        <f t="shared" si="319"/>
        <v/>
      </c>
      <c r="AQ161" s="23" t="str">
        <f t="shared" si="320"/>
        <v/>
      </c>
      <c r="AR161" s="23" t="str">
        <f t="shared" si="321"/>
        <v/>
      </c>
      <c r="AS161" s="23" t="str">
        <f t="shared" si="322"/>
        <v/>
      </c>
      <c r="AT161" s="23" t="str">
        <f t="shared" si="323"/>
        <v/>
      </c>
      <c r="AU161" s="23" t="str">
        <f t="shared" si="324"/>
        <v/>
      </c>
      <c r="AV161" s="23" t="str">
        <f t="shared" si="325"/>
        <v/>
      </c>
      <c r="AW161" s="23" t="str">
        <f t="shared" si="326"/>
        <v/>
      </c>
      <c r="AX161" s="23" t="str">
        <f t="shared" si="327"/>
        <v/>
      </c>
      <c r="AY161" s="23" t="str">
        <f t="shared" si="328"/>
        <v/>
      </c>
      <c r="AZ161" s="23" t="str">
        <f t="shared" si="329"/>
        <v/>
      </c>
      <c r="BA161" s="23" t="str">
        <f t="shared" si="330"/>
        <v/>
      </c>
      <c r="BB161" s="23" t="str">
        <f t="shared" si="331"/>
        <v/>
      </c>
      <c r="BC161" s="23" t="str">
        <f t="shared" si="332"/>
        <v/>
      </c>
      <c r="BD161" s="23" t="str">
        <f t="shared" si="333"/>
        <v/>
      </c>
      <c r="BE161" s="23" t="str">
        <f t="shared" si="334"/>
        <v/>
      </c>
      <c r="BF161" s="23" t="str">
        <f t="shared" si="335"/>
        <v/>
      </c>
      <c r="BG161" s="23" t="str">
        <f t="shared" si="336"/>
        <v/>
      </c>
      <c r="BH161" s="23" t="str">
        <f t="shared" si="337"/>
        <v/>
      </c>
      <c r="BI161" s="23" t="str">
        <f t="shared" si="338"/>
        <v/>
      </c>
      <c r="BJ161" s="23" t="str">
        <f t="shared" si="339"/>
        <v/>
      </c>
      <c r="BK161" s="23" t="str">
        <f t="shared" si="340"/>
        <v/>
      </c>
      <c r="BL161" s="23" t="str">
        <f t="shared" si="341"/>
        <v/>
      </c>
      <c r="BM161" s="23" t="str">
        <f t="shared" si="342"/>
        <v/>
      </c>
      <c r="BN161" s="23" t="str">
        <f t="shared" si="343"/>
        <v/>
      </c>
      <c r="BO161" s="23" t="str">
        <f t="shared" si="344"/>
        <v/>
      </c>
      <c r="BP161" s="23" t="str">
        <f t="shared" si="345"/>
        <v/>
      </c>
      <c r="BQ161" s="23" t="str">
        <f t="shared" si="346"/>
        <v/>
      </c>
      <c r="BR161" s="23" t="str">
        <f t="shared" si="347"/>
        <v/>
      </c>
      <c r="BS161" s="23" t="str">
        <f t="shared" si="348"/>
        <v/>
      </c>
      <c r="BT161" s="23" t="str">
        <f t="shared" si="349"/>
        <v/>
      </c>
      <c r="BU161" s="23" t="str">
        <f t="shared" si="350"/>
        <v/>
      </c>
      <c r="BV161" s="23" t="str">
        <f t="shared" si="351"/>
        <v/>
      </c>
      <c r="BW161" s="23" t="str">
        <f t="shared" si="352"/>
        <v/>
      </c>
      <c r="BX161" s="23" t="str">
        <f t="shared" si="353"/>
        <v/>
      </c>
      <c r="BY161" s="23" t="str">
        <f t="shared" si="354"/>
        <v/>
      </c>
      <c r="BZ161" s="23" t="str">
        <f t="shared" si="355"/>
        <v/>
      </c>
      <c r="CA161" s="23" t="str">
        <f t="shared" si="356"/>
        <v/>
      </c>
      <c r="CB161" s="23" t="str">
        <f t="shared" si="357"/>
        <v/>
      </c>
      <c r="CC161" s="23" t="str">
        <f t="shared" si="358"/>
        <v/>
      </c>
      <c r="CD161" s="23" t="str">
        <f t="shared" si="359"/>
        <v/>
      </c>
      <c r="CE161" s="23" t="str">
        <f t="shared" si="360"/>
        <v/>
      </c>
      <c r="CF161" s="23" t="str">
        <f t="shared" si="361"/>
        <v/>
      </c>
      <c r="CG161" s="23" t="str">
        <f t="shared" si="362"/>
        <v/>
      </c>
      <c r="CH161" s="23" t="str">
        <f t="shared" si="363"/>
        <v/>
      </c>
      <c r="CI161" s="23" t="str">
        <f t="shared" si="364"/>
        <v/>
      </c>
      <c r="CJ161" s="23" t="str">
        <f t="shared" si="365"/>
        <v/>
      </c>
      <c r="CK161" s="23" t="str">
        <f t="shared" si="366"/>
        <v/>
      </c>
      <c r="CL161" s="23" t="str">
        <f t="shared" si="367"/>
        <v/>
      </c>
      <c r="CM161" s="23" t="str">
        <f t="shared" si="368"/>
        <v/>
      </c>
      <c r="CN161" s="23" t="str">
        <f t="shared" si="369"/>
        <v/>
      </c>
      <c r="CO161" s="23" t="str">
        <f t="shared" si="370"/>
        <v/>
      </c>
      <c r="CP161" s="23" t="str">
        <f t="shared" si="371"/>
        <v/>
      </c>
      <c r="CQ161" s="23" t="str">
        <f t="shared" si="372"/>
        <v/>
      </c>
      <c r="CR161" s="23" t="str">
        <f t="shared" si="373"/>
        <v/>
      </c>
      <c r="CS161" s="23" t="str">
        <f t="shared" si="374"/>
        <v/>
      </c>
      <c r="CT161" s="23" t="str">
        <f t="shared" si="375"/>
        <v/>
      </c>
      <c r="CU161" s="23" t="str">
        <f t="shared" si="376"/>
        <v/>
      </c>
      <c r="CV161" s="23" t="str">
        <f t="shared" si="377"/>
        <v/>
      </c>
      <c r="CW161" s="23" t="str">
        <f t="shared" si="378"/>
        <v/>
      </c>
      <c r="CX161" s="23" t="str">
        <f t="shared" si="379"/>
        <v/>
      </c>
      <c r="CY161" s="23" t="str">
        <f t="shared" si="380"/>
        <v/>
      </c>
      <c r="CZ161" s="23" t="str">
        <f t="shared" si="381"/>
        <v/>
      </c>
      <c r="DA161" s="23" t="str">
        <f t="shared" si="382"/>
        <v/>
      </c>
      <c r="DB161" s="23" t="str">
        <f t="shared" si="383"/>
        <v/>
      </c>
      <c r="DC161" s="23" t="e">
        <f t="shared" si="384"/>
        <v>#N/A</v>
      </c>
      <c r="DD161" s="23" t="str">
        <f t="shared" si="385"/>
        <v>00</v>
      </c>
      <c r="DE161" s="23" t="str">
        <f t="shared" si="386"/>
        <v>A</v>
      </c>
      <c r="DF161" s="23" t="e">
        <f t="shared" si="387"/>
        <v>#N/A</v>
      </c>
      <c r="DG161" s="23" t="str">
        <f t="shared" si="388"/>
        <v/>
      </c>
      <c r="DH161" s="23" t="str">
        <f t="shared" si="389"/>
        <v/>
      </c>
      <c r="DI161" s="23" t="str">
        <f t="shared" si="390"/>
        <v/>
      </c>
      <c r="DJ161" s="23" t="str">
        <f t="shared" si="391"/>
        <v/>
      </c>
      <c r="DK161" s="23" t="str">
        <f t="shared" si="392"/>
        <v>XXX</v>
      </c>
      <c r="DL161" s="23" t="str">
        <f t="shared" si="393"/>
        <v>XXX</v>
      </c>
      <c r="DM161" s="23" t="str">
        <f t="shared" si="394"/>
        <v>X</v>
      </c>
      <c r="DN161" s="23" t="str">
        <f t="shared" si="395"/>
        <v>X</v>
      </c>
      <c r="DO161" s="23" t="str">
        <f t="shared" si="396"/>
        <v>X</v>
      </c>
      <c r="DP161" s="23" t="str">
        <f t="shared" si="397"/>
        <v>X</v>
      </c>
      <c r="DQ161" s="23" t="str">
        <f t="shared" si="398"/>
        <v>X</v>
      </c>
      <c r="DR161" s="23" t="str">
        <f t="shared" si="399"/>
        <v>X</v>
      </c>
      <c r="DS161" s="23" t="str">
        <f t="shared" si="400"/>
        <v>0</v>
      </c>
      <c r="DT161" s="23" t="str">
        <f t="shared" si="401"/>
        <v>0</v>
      </c>
      <c r="DU161" s="23" t="str">
        <f t="shared" si="402"/>
        <v>A</v>
      </c>
      <c r="DV161" s="23" t="e">
        <f t="shared" si="403"/>
        <v>#N/A</v>
      </c>
      <c r="DW161" s="23" t="e">
        <f t="shared" si="404"/>
        <v>#N/A</v>
      </c>
      <c r="DX161" s="23" t="e">
        <f t="shared" si="405"/>
        <v>#N/A</v>
      </c>
      <c r="DY161" s="23" t="e">
        <f t="shared" si="406"/>
        <v>#N/A</v>
      </c>
      <c r="DZ161" s="23" t="e">
        <f t="shared" si="407"/>
        <v>#N/A</v>
      </c>
      <c r="EA161" s="23" t="e">
        <f t="shared" si="408"/>
        <v>#N/A</v>
      </c>
      <c r="EB161" s="23">
        <f t="shared" si="409"/>
        <v>25</v>
      </c>
      <c r="EC161" s="23">
        <f t="shared" si="410"/>
        <v>23</v>
      </c>
      <c r="ED161" s="23">
        <f t="shared" si="411"/>
        <v>25</v>
      </c>
      <c r="EE161" s="23">
        <f t="shared" si="412"/>
        <v>23</v>
      </c>
      <c r="EF161" s="23">
        <f t="shared" si="413"/>
        <v>25</v>
      </c>
      <c r="EG161" s="23">
        <f t="shared" si="414"/>
        <v>23</v>
      </c>
      <c r="EH161" s="23">
        <f t="shared" si="415"/>
        <v>1</v>
      </c>
      <c r="EI161" s="23">
        <f t="shared" si="416"/>
        <v>0</v>
      </c>
      <c r="EJ161" s="23">
        <f t="shared" si="417"/>
        <v>1</v>
      </c>
      <c r="EK161" s="23" t="e">
        <f t="shared" si="418"/>
        <v>#N/A</v>
      </c>
      <c r="EL161" s="23" t="e">
        <f t="shared" si="419"/>
        <v>#N/A</v>
      </c>
      <c r="EM161" s="23" t="e">
        <f t="shared" si="420"/>
        <v>#N/A</v>
      </c>
      <c r="EN161" s="23" t="e">
        <f t="shared" si="421"/>
        <v>#N/A</v>
      </c>
      <c r="EO161" s="23" t="e">
        <f t="shared" si="422"/>
        <v>#N/A</v>
      </c>
      <c r="EP161" s="23" t="e">
        <f t="shared" si="423"/>
        <v>#N/A</v>
      </c>
      <c r="EQ161" s="23" t="e">
        <f t="shared" si="424"/>
        <v>#N/A</v>
      </c>
      <c r="ER161" s="23" t="e">
        <f t="shared" si="425"/>
        <v>#N/A</v>
      </c>
    </row>
    <row r="162" spans="1:148" x14ac:dyDescent="0.25">
      <c r="A162" s="25"/>
      <c r="B162" s="25"/>
      <c r="C162" s="25"/>
      <c r="D162"/>
      <c r="E162" s="25"/>
      <c r="F162" s="25"/>
      <c r="G162" s="22" t="e">
        <f t="shared" si="284"/>
        <v>#N/A</v>
      </c>
      <c r="H162" s="23">
        <f t="shared" si="285"/>
        <v>1900</v>
      </c>
      <c r="I162" s="23">
        <f t="shared" si="286"/>
        <v>1</v>
      </c>
      <c r="J162" s="23">
        <f t="shared" si="287"/>
        <v>0</v>
      </c>
      <c r="K162" s="23" t="str">
        <f t="shared" si="288"/>
        <v/>
      </c>
      <c r="L162" s="23" t="str">
        <f t="shared" si="289"/>
        <v/>
      </c>
      <c r="M162" s="23" t="str">
        <f t="shared" si="290"/>
        <v/>
      </c>
      <c r="N162" s="23" t="str">
        <f t="shared" si="291"/>
        <v/>
      </c>
      <c r="O162" s="23" t="str">
        <f t="shared" si="292"/>
        <v/>
      </c>
      <c r="P162" s="23" t="str">
        <f t="shared" si="293"/>
        <v/>
      </c>
      <c r="Q162" s="23" t="str">
        <f t="shared" si="294"/>
        <v/>
      </c>
      <c r="R162" s="23" t="str">
        <f t="shared" si="295"/>
        <v/>
      </c>
      <c r="S162" s="23" t="str">
        <f t="shared" si="296"/>
        <v/>
      </c>
      <c r="T162" s="23" t="str">
        <f t="shared" si="297"/>
        <v/>
      </c>
      <c r="U162" s="23" t="str">
        <f t="shared" si="298"/>
        <v/>
      </c>
      <c r="V162" s="23" t="str">
        <f t="shared" si="299"/>
        <v/>
      </c>
      <c r="W162" s="23" t="str">
        <f t="shared" si="300"/>
        <v/>
      </c>
      <c r="X162" s="23" t="str">
        <f t="shared" si="301"/>
        <v/>
      </c>
      <c r="Y162" s="23" t="str">
        <f t="shared" si="302"/>
        <v/>
      </c>
      <c r="Z162" s="23" t="str">
        <f t="shared" si="303"/>
        <v/>
      </c>
      <c r="AA162" s="23" t="str">
        <f t="shared" si="304"/>
        <v/>
      </c>
      <c r="AB162" s="23" t="str">
        <f t="shared" si="305"/>
        <v/>
      </c>
      <c r="AC162" s="23" t="str">
        <f t="shared" si="306"/>
        <v/>
      </c>
      <c r="AD162" s="23" t="str">
        <f t="shared" si="307"/>
        <v/>
      </c>
      <c r="AE162" s="23" t="str">
        <f t="shared" si="308"/>
        <v/>
      </c>
      <c r="AF162" s="23" t="str">
        <f t="shared" si="309"/>
        <v/>
      </c>
      <c r="AG162" s="23" t="str">
        <f t="shared" si="310"/>
        <v/>
      </c>
      <c r="AH162" s="23" t="str">
        <f t="shared" si="311"/>
        <v/>
      </c>
      <c r="AI162" s="23" t="str">
        <f t="shared" si="312"/>
        <v/>
      </c>
      <c r="AJ162" s="23" t="str">
        <f t="shared" si="313"/>
        <v/>
      </c>
      <c r="AK162" s="23" t="str">
        <f t="shared" si="314"/>
        <v/>
      </c>
      <c r="AL162" s="23" t="str">
        <f t="shared" si="315"/>
        <v/>
      </c>
      <c r="AM162" s="23" t="str">
        <f t="shared" si="316"/>
        <v/>
      </c>
      <c r="AN162" s="23" t="str">
        <f t="shared" si="317"/>
        <v/>
      </c>
      <c r="AO162" s="23" t="str">
        <f t="shared" si="318"/>
        <v/>
      </c>
      <c r="AP162" s="23" t="str">
        <f t="shared" si="319"/>
        <v/>
      </c>
      <c r="AQ162" s="23" t="str">
        <f t="shared" si="320"/>
        <v/>
      </c>
      <c r="AR162" s="23" t="str">
        <f t="shared" si="321"/>
        <v/>
      </c>
      <c r="AS162" s="23" t="str">
        <f t="shared" si="322"/>
        <v/>
      </c>
      <c r="AT162" s="23" t="str">
        <f t="shared" si="323"/>
        <v/>
      </c>
      <c r="AU162" s="23" t="str">
        <f t="shared" si="324"/>
        <v/>
      </c>
      <c r="AV162" s="23" t="str">
        <f t="shared" si="325"/>
        <v/>
      </c>
      <c r="AW162" s="23" t="str">
        <f t="shared" si="326"/>
        <v/>
      </c>
      <c r="AX162" s="23" t="str">
        <f t="shared" si="327"/>
        <v/>
      </c>
      <c r="AY162" s="23" t="str">
        <f t="shared" si="328"/>
        <v/>
      </c>
      <c r="AZ162" s="23" t="str">
        <f t="shared" si="329"/>
        <v/>
      </c>
      <c r="BA162" s="23" t="str">
        <f t="shared" si="330"/>
        <v/>
      </c>
      <c r="BB162" s="23" t="str">
        <f t="shared" si="331"/>
        <v/>
      </c>
      <c r="BC162" s="23" t="str">
        <f t="shared" si="332"/>
        <v/>
      </c>
      <c r="BD162" s="23" t="str">
        <f t="shared" si="333"/>
        <v/>
      </c>
      <c r="BE162" s="23" t="str">
        <f t="shared" si="334"/>
        <v/>
      </c>
      <c r="BF162" s="23" t="str">
        <f t="shared" si="335"/>
        <v/>
      </c>
      <c r="BG162" s="23" t="str">
        <f t="shared" si="336"/>
        <v/>
      </c>
      <c r="BH162" s="23" t="str">
        <f t="shared" si="337"/>
        <v/>
      </c>
      <c r="BI162" s="23" t="str">
        <f t="shared" si="338"/>
        <v/>
      </c>
      <c r="BJ162" s="23" t="str">
        <f t="shared" si="339"/>
        <v/>
      </c>
      <c r="BK162" s="23" t="str">
        <f t="shared" si="340"/>
        <v/>
      </c>
      <c r="BL162" s="23" t="str">
        <f t="shared" si="341"/>
        <v/>
      </c>
      <c r="BM162" s="23" t="str">
        <f t="shared" si="342"/>
        <v/>
      </c>
      <c r="BN162" s="23" t="str">
        <f t="shared" si="343"/>
        <v/>
      </c>
      <c r="BO162" s="23" t="str">
        <f t="shared" si="344"/>
        <v/>
      </c>
      <c r="BP162" s="23" t="str">
        <f t="shared" si="345"/>
        <v/>
      </c>
      <c r="BQ162" s="23" t="str">
        <f t="shared" si="346"/>
        <v/>
      </c>
      <c r="BR162" s="23" t="str">
        <f t="shared" si="347"/>
        <v/>
      </c>
      <c r="BS162" s="23" t="str">
        <f t="shared" si="348"/>
        <v/>
      </c>
      <c r="BT162" s="23" t="str">
        <f t="shared" si="349"/>
        <v/>
      </c>
      <c r="BU162" s="23" t="str">
        <f t="shared" si="350"/>
        <v/>
      </c>
      <c r="BV162" s="23" t="str">
        <f t="shared" si="351"/>
        <v/>
      </c>
      <c r="BW162" s="23" t="str">
        <f t="shared" si="352"/>
        <v/>
      </c>
      <c r="BX162" s="23" t="str">
        <f t="shared" si="353"/>
        <v/>
      </c>
      <c r="BY162" s="23" t="str">
        <f t="shared" si="354"/>
        <v/>
      </c>
      <c r="BZ162" s="23" t="str">
        <f t="shared" si="355"/>
        <v/>
      </c>
      <c r="CA162" s="23" t="str">
        <f t="shared" si="356"/>
        <v/>
      </c>
      <c r="CB162" s="23" t="str">
        <f t="shared" si="357"/>
        <v/>
      </c>
      <c r="CC162" s="23" t="str">
        <f t="shared" si="358"/>
        <v/>
      </c>
      <c r="CD162" s="23" t="str">
        <f t="shared" si="359"/>
        <v/>
      </c>
      <c r="CE162" s="23" t="str">
        <f t="shared" si="360"/>
        <v/>
      </c>
      <c r="CF162" s="23" t="str">
        <f t="shared" si="361"/>
        <v/>
      </c>
      <c r="CG162" s="23" t="str">
        <f t="shared" si="362"/>
        <v/>
      </c>
      <c r="CH162" s="23" t="str">
        <f t="shared" si="363"/>
        <v/>
      </c>
      <c r="CI162" s="23" t="str">
        <f t="shared" si="364"/>
        <v/>
      </c>
      <c r="CJ162" s="23" t="str">
        <f t="shared" si="365"/>
        <v/>
      </c>
      <c r="CK162" s="23" t="str">
        <f t="shared" si="366"/>
        <v/>
      </c>
      <c r="CL162" s="23" t="str">
        <f t="shared" si="367"/>
        <v/>
      </c>
      <c r="CM162" s="23" t="str">
        <f t="shared" si="368"/>
        <v/>
      </c>
      <c r="CN162" s="23" t="str">
        <f t="shared" si="369"/>
        <v/>
      </c>
      <c r="CO162" s="23" t="str">
        <f t="shared" si="370"/>
        <v/>
      </c>
      <c r="CP162" s="23" t="str">
        <f t="shared" si="371"/>
        <v/>
      </c>
      <c r="CQ162" s="23" t="str">
        <f t="shared" si="372"/>
        <v/>
      </c>
      <c r="CR162" s="23" t="str">
        <f t="shared" si="373"/>
        <v/>
      </c>
      <c r="CS162" s="23" t="str">
        <f t="shared" si="374"/>
        <v/>
      </c>
      <c r="CT162" s="23" t="str">
        <f t="shared" si="375"/>
        <v/>
      </c>
      <c r="CU162" s="23" t="str">
        <f t="shared" si="376"/>
        <v/>
      </c>
      <c r="CV162" s="23" t="str">
        <f t="shared" si="377"/>
        <v/>
      </c>
      <c r="CW162" s="23" t="str">
        <f t="shared" si="378"/>
        <v/>
      </c>
      <c r="CX162" s="23" t="str">
        <f t="shared" si="379"/>
        <v/>
      </c>
      <c r="CY162" s="23" t="str">
        <f t="shared" si="380"/>
        <v/>
      </c>
      <c r="CZ162" s="23" t="str">
        <f t="shared" si="381"/>
        <v/>
      </c>
      <c r="DA162" s="23" t="str">
        <f t="shared" si="382"/>
        <v/>
      </c>
      <c r="DB162" s="23" t="str">
        <f t="shared" si="383"/>
        <v/>
      </c>
      <c r="DC162" s="23" t="e">
        <f t="shared" si="384"/>
        <v>#N/A</v>
      </c>
      <c r="DD162" s="23" t="str">
        <f t="shared" si="385"/>
        <v>00</v>
      </c>
      <c r="DE162" s="23" t="str">
        <f t="shared" si="386"/>
        <v>A</v>
      </c>
      <c r="DF162" s="23" t="e">
        <f t="shared" si="387"/>
        <v>#N/A</v>
      </c>
      <c r="DG162" s="23" t="str">
        <f t="shared" si="388"/>
        <v/>
      </c>
      <c r="DH162" s="23" t="str">
        <f t="shared" si="389"/>
        <v/>
      </c>
      <c r="DI162" s="23" t="str">
        <f t="shared" si="390"/>
        <v/>
      </c>
      <c r="DJ162" s="23" t="str">
        <f t="shared" si="391"/>
        <v/>
      </c>
      <c r="DK162" s="23" t="str">
        <f t="shared" si="392"/>
        <v>XXX</v>
      </c>
      <c r="DL162" s="23" t="str">
        <f t="shared" si="393"/>
        <v>XXX</v>
      </c>
      <c r="DM162" s="23" t="str">
        <f t="shared" si="394"/>
        <v>X</v>
      </c>
      <c r="DN162" s="23" t="str">
        <f t="shared" si="395"/>
        <v>X</v>
      </c>
      <c r="DO162" s="23" t="str">
        <f t="shared" si="396"/>
        <v>X</v>
      </c>
      <c r="DP162" s="23" t="str">
        <f t="shared" si="397"/>
        <v>X</v>
      </c>
      <c r="DQ162" s="23" t="str">
        <f t="shared" si="398"/>
        <v>X</v>
      </c>
      <c r="DR162" s="23" t="str">
        <f t="shared" si="399"/>
        <v>X</v>
      </c>
      <c r="DS162" s="23" t="str">
        <f t="shared" si="400"/>
        <v>0</v>
      </c>
      <c r="DT162" s="23" t="str">
        <f t="shared" si="401"/>
        <v>0</v>
      </c>
      <c r="DU162" s="23" t="str">
        <f t="shared" si="402"/>
        <v>A</v>
      </c>
      <c r="DV162" s="23" t="e">
        <f t="shared" si="403"/>
        <v>#N/A</v>
      </c>
      <c r="DW162" s="23" t="e">
        <f t="shared" si="404"/>
        <v>#N/A</v>
      </c>
      <c r="DX162" s="23" t="e">
        <f t="shared" si="405"/>
        <v>#N/A</v>
      </c>
      <c r="DY162" s="23" t="e">
        <f t="shared" si="406"/>
        <v>#N/A</v>
      </c>
      <c r="DZ162" s="23" t="e">
        <f t="shared" si="407"/>
        <v>#N/A</v>
      </c>
      <c r="EA162" s="23" t="e">
        <f t="shared" si="408"/>
        <v>#N/A</v>
      </c>
      <c r="EB162" s="23">
        <f t="shared" si="409"/>
        <v>25</v>
      </c>
      <c r="EC162" s="23">
        <f t="shared" si="410"/>
        <v>23</v>
      </c>
      <c r="ED162" s="23">
        <f t="shared" si="411"/>
        <v>25</v>
      </c>
      <c r="EE162" s="23">
        <f t="shared" si="412"/>
        <v>23</v>
      </c>
      <c r="EF162" s="23">
        <f t="shared" si="413"/>
        <v>25</v>
      </c>
      <c r="EG162" s="23">
        <f t="shared" si="414"/>
        <v>23</v>
      </c>
      <c r="EH162" s="23">
        <f t="shared" si="415"/>
        <v>1</v>
      </c>
      <c r="EI162" s="23">
        <f t="shared" si="416"/>
        <v>0</v>
      </c>
      <c r="EJ162" s="23">
        <f t="shared" si="417"/>
        <v>1</v>
      </c>
      <c r="EK162" s="23" t="e">
        <f t="shared" si="418"/>
        <v>#N/A</v>
      </c>
      <c r="EL162" s="23" t="e">
        <f t="shared" si="419"/>
        <v>#N/A</v>
      </c>
      <c r="EM162" s="23" t="e">
        <f t="shared" si="420"/>
        <v>#N/A</v>
      </c>
      <c r="EN162" s="23" t="e">
        <f t="shared" si="421"/>
        <v>#N/A</v>
      </c>
      <c r="EO162" s="23" t="e">
        <f t="shared" si="422"/>
        <v>#N/A</v>
      </c>
      <c r="EP162" s="23" t="e">
        <f t="shared" si="423"/>
        <v>#N/A</v>
      </c>
      <c r="EQ162" s="23" t="e">
        <f t="shared" si="424"/>
        <v>#N/A</v>
      </c>
      <c r="ER162" s="23" t="e">
        <f t="shared" si="425"/>
        <v>#N/A</v>
      </c>
    </row>
    <row r="163" spans="1:148" x14ac:dyDescent="0.25">
      <c r="A163" s="25"/>
      <c r="B163" s="25"/>
      <c r="C163" s="25"/>
      <c r="D163"/>
      <c r="E163" s="25"/>
      <c r="F163" s="25"/>
      <c r="G163" s="22" t="e">
        <f t="shared" si="284"/>
        <v>#N/A</v>
      </c>
      <c r="H163" s="23">
        <f t="shared" si="285"/>
        <v>1900</v>
      </c>
      <c r="I163" s="23">
        <f t="shared" si="286"/>
        <v>1</v>
      </c>
      <c r="J163" s="23">
        <f t="shared" si="287"/>
        <v>0</v>
      </c>
      <c r="K163" s="23" t="str">
        <f t="shared" si="288"/>
        <v/>
      </c>
      <c r="L163" s="23" t="str">
        <f t="shared" si="289"/>
        <v/>
      </c>
      <c r="M163" s="23" t="str">
        <f t="shared" si="290"/>
        <v/>
      </c>
      <c r="N163" s="23" t="str">
        <f t="shared" si="291"/>
        <v/>
      </c>
      <c r="O163" s="23" t="str">
        <f t="shared" si="292"/>
        <v/>
      </c>
      <c r="P163" s="23" t="str">
        <f t="shared" si="293"/>
        <v/>
      </c>
      <c r="Q163" s="23" t="str">
        <f t="shared" si="294"/>
        <v/>
      </c>
      <c r="R163" s="23" t="str">
        <f t="shared" si="295"/>
        <v/>
      </c>
      <c r="S163" s="23" t="str">
        <f t="shared" si="296"/>
        <v/>
      </c>
      <c r="T163" s="23" t="str">
        <f t="shared" si="297"/>
        <v/>
      </c>
      <c r="U163" s="23" t="str">
        <f t="shared" si="298"/>
        <v/>
      </c>
      <c r="V163" s="23" t="str">
        <f t="shared" si="299"/>
        <v/>
      </c>
      <c r="W163" s="23" t="str">
        <f t="shared" si="300"/>
        <v/>
      </c>
      <c r="X163" s="23" t="str">
        <f t="shared" si="301"/>
        <v/>
      </c>
      <c r="Y163" s="23" t="str">
        <f t="shared" si="302"/>
        <v/>
      </c>
      <c r="Z163" s="23" t="str">
        <f t="shared" si="303"/>
        <v/>
      </c>
      <c r="AA163" s="23" t="str">
        <f t="shared" si="304"/>
        <v/>
      </c>
      <c r="AB163" s="23" t="str">
        <f t="shared" si="305"/>
        <v/>
      </c>
      <c r="AC163" s="23" t="str">
        <f t="shared" si="306"/>
        <v/>
      </c>
      <c r="AD163" s="23" t="str">
        <f t="shared" si="307"/>
        <v/>
      </c>
      <c r="AE163" s="23" t="str">
        <f t="shared" si="308"/>
        <v/>
      </c>
      <c r="AF163" s="23" t="str">
        <f t="shared" si="309"/>
        <v/>
      </c>
      <c r="AG163" s="23" t="str">
        <f t="shared" si="310"/>
        <v/>
      </c>
      <c r="AH163" s="23" t="str">
        <f t="shared" si="311"/>
        <v/>
      </c>
      <c r="AI163" s="23" t="str">
        <f t="shared" si="312"/>
        <v/>
      </c>
      <c r="AJ163" s="23" t="str">
        <f t="shared" si="313"/>
        <v/>
      </c>
      <c r="AK163" s="23" t="str">
        <f t="shared" si="314"/>
        <v/>
      </c>
      <c r="AL163" s="23" t="str">
        <f t="shared" si="315"/>
        <v/>
      </c>
      <c r="AM163" s="23" t="str">
        <f t="shared" si="316"/>
        <v/>
      </c>
      <c r="AN163" s="23" t="str">
        <f t="shared" si="317"/>
        <v/>
      </c>
      <c r="AO163" s="23" t="str">
        <f t="shared" si="318"/>
        <v/>
      </c>
      <c r="AP163" s="23" t="str">
        <f t="shared" si="319"/>
        <v/>
      </c>
      <c r="AQ163" s="23" t="str">
        <f t="shared" si="320"/>
        <v/>
      </c>
      <c r="AR163" s="23" t="str">
        <f t="shared" si="321"/>
        <v/>
      </c>
      <c r="AS163" s="23" t="str">
        <f t="shared" si="322"/>
        <v/>
      </c>
      <c r="AT163" s="23" t="str">
        <f t="shared" si="323"/>
        <v/>
      </c>
      <c r="AU163" s="23" t="str">
        <f t="shared" si="324"/>
        <v/>
      </c>
      <c r="AV163" s="23" t="str">
        <f t="shared" si="325"/>
        <v/>
      </c>
      <c r="AW163" s="23" t="str">
        <f t="shared" si="326"/>
        <v/>
      </c>
      <c r="AX163" s="23" t="str">
        <f t="shared" si="327"/>
        <v/>
      </c>
      <c r="AY163" s="23" t="str">
        <f t="shared" si="328"/>
        <v/>
      </c>
      <c r="AZ163" s="23" t="str">
        <f t="shared" si="329"/>
        <v/>
      </c>
      <c r="BA163" s="23" t="str">
        <f t="shared" si="330"/>
        <v/>
      </c>
      <c r="BB163" s="23" t="str">
        <f t="shared" si="331"/>
        <v/>
      </c>
      <c r="BC163" s="23" t="str">
        <f t="shared" si="332"/>
        <v/>
      </c>
      <c r="BD163" s="23" t="str">
        <f t="shared" si="333"/>
        <v/>
      </c>
      <c r="BE163" s="23" t="str">
        <f t="shared" si="334"/>
        <v/>
      </c>
      <c r="BF163" s="23" t="str">
        <f t="shared" si="335"/>
        <v/>
      </c>
      <c r="BG163" s="23" t="str">
        <f t="shared" si="336"/>
        <v/>
      </c>
      <c r="BH163" s="23" t="str">
        <f t="shared" si="337"/>
        <v/>
      </c>
      <c r="BI163" s="23" t="str">
        <f t="shared" si="338"/>
        <v/>
      </c>
      <c r="BJ163" s="23" t="str">
        <f t="shared" si="339"/>
        <v/>
      </c>
      <c r="BK163" s="23" t="str">
        <f t="shared" si="340"/>
        <v/>
      </c>
      <c r="BL163" s="23" t="str">
        <f t="shared" si="341"/>
        <v/>
      </c>
      <c r="BM163" s="23" t="str">
        <f t="shared" si="342"/>
        <v/>
      </c>
      <c r="BN163" s="23" t="str">
        <f t="shared" si="343"/>
        <v/>
      </c>
      <c r="BO163" s="23" t="str">
        <f t="shared" si="344"/>
        <v/>
      </c>
      <c r="BP163" s="23" t="str">
        <f t="shared" si="345"/>
        <v/>
      </c>
      <c r="BQ163" s="23" t="str">
        <f t="shared" si="346"/>
        <v/>
      </c>
      <c r="BR163" s="23" t="str">
        <f t="shared" si="347"/>
        <v/>
      </c>
      <c r="BS163" s="23" t="str">
        <f t="shared" si="348"/>
        <v/>
      </c>
      <c r="BT163" s="23" t="str">
        <f t="shared" si="349"/>
        <v/>
      </c>
      <c r="BU163" s="23" t="str">
        <f t="shared" si="350"/>
        <v/>
      </c>
      <c r="BV163" s="23" t="str">
        <f t="shared" si="351"/>
        <v/>
      </c>
      <c r="BW163" s="23" t="str">
        <f t="shared" si="352"/>
        <v/>
      </c>
      <c r="BX163" s="23" t="str">
        <f t="shared" si="353"/>
        <v/>
      </c>
      <c r="BY163" s="23" t="str">
        <f t="shared" si="354"/>
        <v/>
      </c>
      <c r="BZ163" s="23" t="str">
        <f t="shared" si="355"/>
        <v/>
      </c>
      <c r="CA163" s="23" t="str">
        <f t="shared" si="356"/>
        <v/>
      </c>
      <c r="CB163" s="23" t="str">
        <f t="shared" si="357"/>
        <v/>
      </c>
      <c r="CC163" s="23" t="str">
        <f t="shared" si="358"/>
        <v/>
      </c>
      <c r="CD163" s="23" t="str">
        <f t="shared" si="359"/>
        <v/>
      </c>
      <c r="CE163" s="23" t="str">
        <f t="shared" si="360"/>
        <v/>
      </c>
      <c r="CF163" s="23" t="str">
        <f t="shared" si="361"/>
        <v/>
      </c>
      <c r="CG163" s="23" t="str">
        <f t="shared" si="362"/>
        <v/>
      </c>
      <c r="CH163" s="23" t="str">
        <f t="shared" si="363"/>
        <v/>
      </c>
      <c r="CI163" s="23" t="str">
        <f t="shared" si="364"/>
        <v/>
      </c>
      <c r="CJ163" s="23" t="str">
        <f t="shared" si="365"/>
        <v/>
      </c>
      <c r="CK163" s="23" t="str">
        <f t="shared" si="366"/>
        <v/>
      </c>
      <c r="CL163" s="23" t="str">
        <f t="shared" si="367"/>
        <v/>
      </c>
      <c r="CM163" s="23" t="str">
        <f t="shared" si="368"/>
        <v/>
      </c>
      <c r="CN163" s="23" t="str">
        <f t="shared" si="369"/>
        <v/>
      </c>
      <c r="CO163" s="23" t="str">
        <f t="shared" si="370"/>
        <v/>
      </c>
      <c r="CP163" s="23" t="str">
        <f t="shared" si="371"/>
        <v/>
      </c>
      <c r="CQ163" s="23" t="str">
        <f t="shared" si="372"/>
        <v/>
      </c>
      <c r="CR163" s="23" t="str">
        <f t="shared" si="373"/>
        <v/>
      </c>
      <c r="CS163" s="23" t="str">
        <f t="shared" si="374"/>
        <v/>
      </c>
      <c r="CT163" s="23" t="str">
        <f t="shared" si="375"/>
        <v/>
      </c>
      <c r="CU163" s="23" t="str">
        <f t="shared" si="376"/>
        <v/>
      </c>
      <c r="CV163" s="23" t="str">
        <f t="shared" si="377"/>
        <v/>
      </c>
      <c r="CW163" s="23" t="str">
        <f t="shared" si="378"/>
        <v/>
      </c>
      <c r="CX163" s="23" t="str">
        <f t="shared" si="379"/>
        <v/>
      </c>
      <c r="CY163" s="23" t="str">
        <f t="shared" si="380"/>
        <v/>
      </c>
      <c r="CZ163" s="23" t="str">
        <f t="shared" si="381"/>
        <v/>
      </c>
      <c r="DA163" s="23" t="str">
        <f t="shared" si="382"/>
        <v/>
      </c>
      <c r="DB163" s="23" t="str">
        <f t="shared" si="383"/>
        <v/>
      </c>
      <c r="DC163" s="23" t="e">
        <f t="shared" si="384"/>
        <v>#N/A</v>
      </c>
      <c r="DD163" s="23" t="str">
        <f t="shared" si="385"/>
        <v>00</v>
      </c>
      <c r="DE163" s="23" t="str">
        <f t="shared" si="386"/>
        <v>A</v>
      </c>
      <c r="DF163" s="23" t="e">
        <f t="shared" si="387"/>
        <v>#N/A</v>
      </c>
      <c r="DG163" s="23" t="str">
        <f t="shared" si="388"/>
        <v/>
      </c>
      <c r="DH163" s="23" t="str">
        <f t="shared" si="389"/>
        <v/>
      </c>
      <c r="DI163" s="23" t="str">
        <f t="shared" si="390"/>
        <v/>
      </c>
      <c r="DJ163" s="23" t="str">
        <f t="shared" si="391"/>
        <v/>
      </c>
      <c r="DK163" s="23" t="str">
        <f t="shared" si="392"/>
        <v>XXX</v>
      </c>
      <c r="DL163" s="23" t="str">
        <f t="shared" si="393"/>
        <v>XXX</v>
      </c>
      <c r="DM163" s="23" t="str">
        <f t="shared" si="394"/>
        <v>X</v>
      </c>
      <c r="DN163" s="23" t="str">
        <f t="shared" si="395"/>
        <v>X</v>
      </c>
      <c r="DO163" s="23" t="str">
        <f t="shared" si="396"/>
        <v>X</v>
      </c>
      <c r="DP163" s="23" t="str">
        <f t="shared" si="397"/>
        <v>X</v>
      </c>
      <c r="DQ163" s="23" t="str">
        <f t="shared" si="398"/>
        <v>X</v>
      </c>
      <c r="DR163" s="23" t="str">
        <f t="shared" si="399"/>
        <v>X</v>
      </c>
      <c r="DS163" s="23" t="str">
        <f t="shared" si="400"/>
        <v>0</v>
      </c>
      <c r="DT163" s="23" t="str">
        <f t="shared" si="401"/>
        <v>0</v>
      </c>
      <c r="DU163" s="23" t="str">
        <f t="shared" si="402"/>
        <v>A</v>
      </c>
      <c r="DV163" s="23" t="e">
        <f t="shared" si="403"/>
        <v>#N/A</v>
      </c>
      <c r="DW163" s="23" t="e">
        <f t="shared" si="404"/>
        <v>#N/A</v>
      </c>
      <c r="DX163" s="23" t="e">
        <f t="shared" si="405"/>
        <v>#N/A</v>
      </c>
      <c r="DY163" s="23" t="e">
        <f t="shared" si="406"/>
        <v>#N/A</v>
      </c>
      <c r="DZ163" s="23" t="e">
        <f t="shared" si="407"/>
        <v>#N/A</v>
      </c>
      <c r="EA163" s="23" t="e">
        <f t="shared" si="408"/>
        <v>#N/A</v>
      </c>
      <c r="EB163" s="23">
        <f t="shared" si="409"/>
        <v>25</v>
      </c>
      <c r="EC163" s="23">
        <f t="shared" si="410"/>
        <v>23</v>
      </c>
      <c r="ED163" s="23">
        <f t="shared" si="411"/>
        <v>25</v>
      </c>
      <c r="EE163" s="23">
        <f t="shared" si="412"/>
        <v>23</v>
      </c>
      <c r="EF163" s="23">
        <f t="shared" si="413"/>
        <v>25</v>
      </c>
      <c r="EG163" s="23">
        <f t="shared" si="414"/>
        <v>23</v>
      </c>
      <c r="EH163" s="23">
        <f t="shared" si="415"/>
        <v>1</v>
      </c>
      <c r="EI163" s="23">
        <f t="shared" si="416"/>
        <v>0</v>
      </c>
      <c r="EJ163" s="23">
        <f t="shared" si="417"/>
        <v>1</v>
      </c>
      <c r="EK163" s="23" t="e">
        <f t="shared" si="418"/>
        <v>#N/A</v>
      </c>
      <c r="EL163" s="23" t="e">
        <f t="shared" si="419"/>
        <v>#N/A</v>
      </c>
      <c r="EM163" s="23" t="e">
        <f t="shared" si="420"/>
        <v>#N/A</v>
      </c>
      <c r="EN163" s="23" t="e">
        <f t="shared" si="421"/>
        <v>#N/A</v>
      </c>
      <c r="EO163" s="23" t="e">
        <f t="shared" si="422"/>
        <v>#N/A</v>
      </c>
      <c r="EP163" s="23" t="e">
        <f t="shared" si="423"/>
        <v>#N/A</v>
      </c>
      <c r="EQ163" s="23" t="e">
        <f t="shared" si="424"/>
        <v>#N/A</v>
      </c>
      <c r="ER163" s="23" t="e">
        <f t="shared" si="425"/>
        <v>#N/A</v>
      </c>
    </row>
    <row r="164" spans="1:148" x14ac:dyDescent="0.25">
      <c r="A164" s="25"/>
      <c r="B164" s="25"/>
      <c r="C164" s="25"/>
      <c r="D164"/>
      <c r="E164" s="25"/>
      <c r="F164" s="25"/>
      <c r="G164" s="22" t="e">
        <f t="shared" si="284"/>
        <v>#N/A</v>
      </c>
      <c r="H164" s="23">
        <f t="shared" si="285"/>
        <v>1900</v>
      </c>
      <c r="I164" s="23">
        <f t="shared" si="286"/>
        <v>1</v>
      </c>
      <c r="J164" s="23">
        <f t="shared" si="287"/>
        <v>0</v>
      </c>
      <c r="K164" s="23" t="str">
        <f t="shared" si="288"/>
        <v/>
      </c>
      <c r="L164" s="23" t="str">
        <f t="shared" si="289"/>
        <v/>
      </c>
      <c r="M164" s="23" t="str">
        <f t="shared" si="290"/>
        <v/>
      </c>
      <c r="N164" s="23" t="str">
        <f t="shared" si="291"/>
        <v/>
      </c>
      <c r="O164" s="23" t="str">
        <f t="shared" si="292"/>
        <v/>
      </c>
      <c r="P164" s="23" t="str">
        <f t="shared" si="293"/>
        <v/>
      </c>
      <c r="Q164" s="23" t="str">
        <f t="shared" si="294"/>
        <v/>
      </c>
      <c r="R164" s="23" t="str">
        <f t="shared" si="295"/>
        <v/>
      </c>
      <c r="S164" s="23" t="str">
        <f t="shared" si="296"/>
        <v/>
      </c>
      <c r="T164" s="23" t="str">
        <f t="shared" si="297"/>
        <v/>
      </c>
      <c r="U164" s="23" t="str">
        <f t="shared" si="298"/>
        <v/>
      </c>
      <c r="V164" s="23" t="str">
        <f t="shared" si="299"/>
        <v/>
      </c>
      <c r="W164" s="23" t="str">
        <f t="shared" si="300"/>
        <v/>
      </c>
      <c r="X164" s="23" t="str">
        <f t="shared" si="301"/>
        <v/>
      </c>
      <c r="Y164" s="23" t="str">
        <f t="shared" si="302"/>
        <v/>
      </c>
      <c r="Z164" s="23" t="str">
        <f t="shared" si="303"/>
        <v/>
      </c>
      <c r="AA164" s="23" t="str">
        <f t="shared" si="304"/>
        <v/>
      </c>
      <c r="AB164" s="23" t="str">
        <f t="shared" si="305"/>
        <v/>
      </c>
      <c r="AC164" s="23" t="str">
        <f t="shared" si="306"/>
        <v/>
      </c>
      <c r="AD164" s="23" t="str">
        <f t="shared" si="307"/>
        <v/>
      </c>
      <c r="AE164" s="23" t="str">
        <f t="shared" si="308"/>
        <v/>
      </c>
      <c r="AF164" s="23" t="str">
        <f t="shared" si="309"/>
        <v/>
      </c>
      <c r="AG164" s="23" t="str">
        <f t="shared" si="310"/>
        <v/>
      </c>
      <c r="AH164" s="23" t="str">
        <f t="shared" si="311"/>
        <v/>
      </c>
      <c r="AI164" s="23" t="str">
        <f t="shared" si="312"/>
        <v/>
      </c>
      <c r="AJ164" s="23" t="str">
        <f t="shared" si="313"/>
        <v/>
      </c>
      <c r="AK164" s="23" t="str">
        <f t="shared" si="314"/>
        <v/>
      </c>
      <c r="AL164" s="23" t="str">
        <f t="shared" si="315"/>
        <v/>
      </c>
      <c r="AM164" s="23" t="str">
        <f t="shared" si="316"/>
        <v/>
      </c>
      <c r="AN164" s="23" t="str">
        <f t="shared" si="317"/>
        <v/>
      </c>
      <c r="AO164" s="23" t="str">
        <f t="shared" si="318"/>
        <v/>
      </c>
      <c r="AP164" s="23" t="str">
        <f t="shared" si="319"/>
        <v/>
      </c>
      <c r="AQ164" s="23" t="str">
        <f t="shared" si="320"/>
        <v/>
      </c>
      <c r="AR164" s="23" t="str">
        <f t="shared" si="321"/>
        <v/>
      </c>
      <c r="AS164" s="23" t="str">
        <f t="shared" si="322"/>
        <v/>
      </c>
      <c r="AT164" s="23" t="str">
        <f t="shared" si="323"/>
        <v/>
      </c>
      <c r="AU164" s="23" t="str">
        <f t="shared" si="324"/>
        <v/>
      </c>
      <c r="AV164" s="23" t="str">
        <f t="shared" si="325"/>
        <v/>
      </c>
      <c r="AW164" s="23" t="str">
        <f t="shared" si="326"/>
        <v/>
      </c>
      <c r="AX164" s="23" t="str">
        <f t="shared" si="327"/>
        <v/>
      </c>
      <c r="AY164" s="23" t="str">
        <f t="shared" si="328"/>
        <v/>
      </c>
      <c r="AZ164" s="23" t="str">
        <f t="shared" si="329"/>
        <v/>
      </c>
      <c r="BA164" s="23" t="str">
        <f t="shared" si="330"/>
        <v/>
      </c>
      <c r="BB164" s="23" t="str">
        <f t="shared" si="331"/>
        <v/>
      </c>
      <c r="BC164" s="23" t="str">
        <f t="shared" si="332"/>
        <v/>
      </c>
      <c r="BD164" s="23" t="str">
        <f t="shared" si="333"/>
        <v/>
      </c>
      <c r="BE164" s="23" t="str">
        <f t="shared" si="334"/>
        <v/>
      </c>
      <c r="BF164" s="23" t="str">
        <f t="shared" si="335"/>
        <v/>
      </c>
      <c r="BG164" s="23" t="str">
        <f t="shared" si="336"/>
        <v/>
      </c>
      <c r="BH164" s="23" t="str">
        <f t="shared" si="337"/>
        <v/>
      </c>
      <c r="BI164" s="23" t="str">
        <f t="shared" si="338"/>
        <v/>
      </c>
      <c r="BJ164" s="23" t="str">
        <f t="shared" si="339"/>
        <v/>
      </c>
      <c r="BK164" s="23" t="str">
        <f t="shared" si="340"/>
        <v/>
      </c>
      <c r="BL164" s="23" t="str">
        <f t="shared" si="341"/>
        <v/>
      </c>
      <c r="BM164" s="23" t="str">
        <f t="shared" si="342"/>
        <v/>
      </c>
      <c r="BN164" s="23" t="str">
        <f t="shared" si="343"/>
        <v/>
      </c>
      <c r="BO164" s="23" t="str">
        <f t="shared" si="344"/>
        <v/>
      </c>
      <c r="BP164" s="23" t="str">
        <f t="shared" si="345"/>
        <v/>
      </c>
      <c r="BQ164" s="23" t="str">
        <f t="shared" si="346"/>
        <v/>
      </c>
      <c r="BR164" s="23" t="str">
        <f t="shared" si="347"/>
        <v/>
      </c>
      <c r="BS164" s="23" t="str">
        <f t="shared" si="348"/>
        <v/>
      </c>
      <c r="BT164" s="23" t="str">
        <f t="shared" si="349"/>
        <v/>
      </c>
      <c r="BU164" s="23" t="str">
        <f t="shared" si="350"/>
        <v/>
      </c>
      <c r="BV164" s="23" t="str">
        <f t="shared" si="351"/>
        <v/>
      </c>
      <c r="BW164" s="23" t="str">
        <f t="shared" si="352"/>
        <v/>
      </c>
      <c r="BX164" s="23" t="str">
        <f t="shared" si="353"/>
        <v/>
      </c>
      <c r="BY164" s="23" t="str">
        <f t="shared" si="354"/>
        <v/>
      </c>
      <c r="BZ164" s="23" t="str">
        <f t="shared" si="355"/>
        <v/>
      </c>
      <c r="CA164" s="23" t="str">
        <f t="shared" si="356"/>
        <v/>
      </c>
      <c r="CB164" s="23" t="str">
        <f t="shared" si="357"/>
        <v/>
      </c>
      <c r="CC164" s="23" t="str">
        <f t="shared" si="358"/>
        <v/>
      </c>
      <c r="CD164" s="23" t="str">
        <f t="shared" si="359"/>
        <v/>
      </c>
      <c r="CE164" s="23" t="str">
        <f t="shared" si="360"/>
        <v/>
      </c>
      <c r="CF164" s="23" t="str">
        <f t="shared" si="361"/>
        <v/>
      </c>
      <c r="CG164" s="23" t="str">
        <f t="shared" si="362"/>
        <v/>
      </c>
      <c r="CH164" s="23" t="str">
        <f t="shared" si="363"/>
        <v/>
      </c>
      <c r="CI164" s="23" t="str">
        <f t="shared" si="364"/>
        <v/>
      </c>
      <c r="CJ164" s="23" t="str">
        <f t="shared" si="365"/>
        <v/>
      </c>
      <c r="CK164" s="23" t="str">
        <f t="shared" si="366"/>
        <v/>
      </c>
      <c r="CL164" s="23" t="str">
        <f t="shared" si="367"/>
        <v/>
      </c>
      <c r="CM164" s="23" t="str">
        <f t="shared" si="368"/>
        <v/>
      </c>
      <c r="CN164" s="23" t="str">
        <f t="shared" si="369"/>
        <v/>
      </c>
      <c r="CO164" s="23" t="str">
        <f t="shared" si="370"/>
        <v/>
      </c>
      <c r="CP164" s="23" t="str">
        <f t="shared" si="371"/>
        <v/>
      </c>
      <c r="CQ164" s="23" t="str">
        <f t="shared" si="372"/>
        <v/>
      </c>
      <c r="CR164" s="23" t="str">
        <f t="shared" si="373"/>
        <v/>
      </c>
      <c r="CS164" s="23" t="str">
        <f t="shared" si="374"/>
        <v/>
      </c>
      <c r="CT164" s="23" t="str">
        <f t="shared" si="375"/>
        <v/>
      </c>
      <c r="CU164" s="23" t="str">
        <f t="shared" si="376"/>
        <v/>
      </c>
      <c r="CV164" s="23" t="str">
        <f t="shared" si="377"/>
        <v/>
      </c>
      <c r="CW164" s="23" t="str">
        <f t="shared" si="378"/>
        <v/>
      </c>
      <c r="CX164" s="23" t="str">
        <f t="shared" si="379"/>
        <v/>
      </c>
      <c r="CY164" s="23" t="str">
        <f t="shared" si="380"/>
        <v/>
      </c>
      <c r="CZ164" s="23" t="str">
        <f t="shared" si="381"/>
        <v/>
      </c>
      <c r="DA164" s="23" t="str">
        <f t="shared" si="382"/>
        <v/>
      </c>
      <c r="DB164" s="23" t="str">
        <f t="shared" si="383"/>
        <v/>
      </c>
      <c r="DC164" s="23" t="e">
        <f t="shared" si="384"/>
        <v>#N/A</v>
      </c>
      <c r="DD164" s="23" t="str">
        <f t="shared" si="385"/>
        <v>00</v>
      </c>
      <c r="DE164" s="23" t="str">
        <f t="shared" si="386"/>
        <v>A</v>
      </c>
      <c r="DF164" s="23" t="e">
        <f t="shared" si="387"/>
        <v>#N/A</v>
      </c>
      <c r="DG164" s="23" t="str">
        <f t="shared" si="388"/>
        <v/>
      </c>
      <c r="DH164" s="23" t="str">
        <f t="shared" si="389"/>
        <v/>
      </c>
      <c r="DI164" s="23" t="str">
        <f t="shared" si="390"/>
        <v/>
      </c>
      <c r="DJ164" s="23" t="str">
        <f t="shared" si="391"/>
        <v/>
      </c>
      <c r="DK164" s="23" t="str">
        <f t="shared" si="392"/>
        <v>XXX</v>
      </c>
      <c r="DL164" s="23" t="str">
        <f t="shared" si="393"/>
        <v>XXX</v>
      </c>
      <c r="DM164" s="23" t="str">
        <f t="shared" si="394"/>
        <v>X</v>
      </c>
      <c r="DN164" s="23" t="str">
        <f t="shared" si="395"/>
        <v>X</v>
      </c>
      <c r="DO164" s="23" t="str">
        <f t="shared" si="396"/>
        <v>X</v>
      </c>
      <c r="DP164" s="23" t="str">
        <f t="shared" si="397"/>
        <v>X</v>
      </c>
      <c r="DQ164" s="23" t="str">
        <f t="shared" si="398"/>
        <v>X</v>
      </c>
      <c r="DR164" s="23" t="str">
        <f t="shared" si="399"/>
        <v>X</v>
      </c>
      <c r="DS164" s="23" t="str">
        <f t="shared" si="400"/>
        <v>0</v>
      </c>
      <c r="DT164" s="23" t="str">
        <f t="shared" si="401"/>
        <v>0</v>
      </c>
      <c r="DU164" s="23" t="str">
        <f t="shared" si="402"/>
        <v>A</v>
      </c>
      <c r="DV164" s="23" t="e">
        <f t="shared" si="403"/>
        <v>#N/A</v>
      </c>
      <c r="DW164" s="23" t="e">
        <f t="shared" si="404"/>
        <v>#N/A</v>
      </c>
      <c r="DX164" s="23" t="e">
        <f t="shared" si="405"/>
        <v>#N/A</v>
      </c>
      <c r="DY164" s="23" t="e">
        <f t="shared" si="406"/>
        <v>#N/A</v>
      </c>
      <c r="DZ164" s="23" t="e">
        <f t="shared" si="407"/>
        <v>#N/A</v>
      </c>
      <c r="EA164" s="23" t="e">
        <f t="shared" si="408"/>
        <v>#N/A</v>
      </c>
      <c r="EB164" s="23">
        <f t="shared" si="409"/>
        <v>25</v>
      </c>
      <c r="EC164" s="23">
        <f t="shared" si="410"/>
        <v>23</v>
      </c>
      <c r="ED164" s="23">
        <f t="shared" si="411"/>
        <v>25</v>
      </c>
      <c r="EE164" s="23">
        <f t="shared" si="412"/>
        <v>23</v>
      </c>
      <c r="EF164" s="23">
        <f t="shared" si="413"/>
        <v>25</v>
      </c>
      <c r="EG164" s="23">
        <f t="shared" si="414"/>
        <v>23</v>
      </c>
      <c r="EH164" s="23">
        <f t="shared" si="415"/>
        <v>1</v>
      </c>
      <c r="EI164" s="23">
        <f t="shared" si="416"/>
        <v>0</v>
      </c>
      <c r="EJ164" s="23">
        <f t="shared" si="417"/>
        <v>1</v>
      </c>
      <c r="EK164" s="23" t="e">
        <f t="shared" si="418"/>
        <v>#N/A</v>
      </c>
      <c r="EL164" s="23" t="e">
        <f t="shared" si="419"/>
        <v>#N/A</v>
      </c>
      <c r="EM164" s="23" t="e">
        <f t="shared" si="420"/>
        <v>#N/A</v>
      </c>
      <c r="EN164" s="23" t="e">
        <f t="shared" si="421"/>
        <v>#N/A</v>
      </c>
      <c r="EO164" s="23" t="e">
        <f t="shared" si="422"/>
        <v>#N/A</v>
      </c>
      <c r="EP164" s="23" t="e">
        <f t="shared" si="423"/>
        <v>#N/A</v>
      </c>
      <c r="EQ164" s="23" t="e">
        <f t="shared" si="424"/>
        <v>#N/A</v>
      </c>
      <c r="ER164" s="23" t="e">
        <f t="shared" si="425"/>
        <v>#N/A</v>
      </c>
    </row>
    <row r="165" spans="1:148" x14ac:dyDescent="0.25">
      <c r="A165" s="25"/>
      <c r="B165" s="25"/>
      <c r="C165" s="25"/>
      <c r="D165"/>
      <c r="E165" s="25"/>
      <c r="F165" s="25"/>
      <c r="G165" s="22" t="e">
        <f t="shared" si="284"/>
        <v>#N/A</v>
      </c>
      <c r="H165" s="23">
        <f t="shared" si="285"/>
        <v>1900</v>
      </c>
      <c r="I165" s="23">
        <f t="shared" si="286"/>
        <v>1</v>
      </c>
      <c r="J165" s="23">
        <f t="shared" si="287"/>
        <v>0</v>
      </c>
      <c r="K165" s="23" t="str">
        <f t="shared" si="288"/>
        <v/>
      </c>
      <c r="L165" s="23" t="str">
        <f t="shared" si="289"/>
        <v/>
      </c>
      <c r="M165" s="23" t="str">
        <f t="shared" si="290"/>
        <v/>
      </c>
      <c r="N165" s="23" t="str">
        <f t="shared" si="291"/>
        <v/>
      </c>
      <c r="O165" s="23" t="str">
        <f t="shared" si="292"/>
        <v/>
      </c>
      <c r="P165" s="23" t="str">
        <f t="shared" si="293"/>
        <v/>
      </c>
      <c r="Q165" s="23" t="str">
        <f t="shared" si="294"/>
        <v/>
      </c>
      <c r="R165" s="23" t="str">
        <f t="shared" si="295"/>
        <v/>
      </c>
      <c r="S165" s="23" t="str">
        <f t="shared" si="296"/>
        <v/>
      </c>
      <c r="T165" s="23" t="str">
        <f t="shared" si="297"/>
        <v/>
      </c>
      <c r="U165" s="23" t="str">
        <f t="shared" si="298"/>
        <v/>
      </c>
      <c r="V165" s="23" t="str">
        <f t="shared" si="299"/>
        <v/>
      </c>
      <c r="W165" s="23" t="str">
        <f t="shared" si="300"/>
        <v/>
      </c>
      <c r="X165" s="23" t="str">
        <f t="shared" si="301"/>
        <v/>
      </c>
      <c r="Y165" s="23" t="str">
        <f t="shared" si="302"/>
        <v/>
      </c>
      <c r="Z165" s="23" t="str">
        <f t="shared" si="303"/>
        <v/>
      </c>
      <c r="AA165" s="23" t="str">
        <f t="shared" si="304"/>
        <v/>
      </c>
      <c r="AB165" s="23" t="str">
        <f t="shared" si="305"/>
        <v/>
      </c>
      <c r="AC165" s="23" t="str">
        <f t="shared" si="306"/>
        <v/>
      </c>
      <c r="AD165" s="23" t="str">
        <f t="shared" si="307"/>
        <v/>
      </c>
      <c r="AE165" s="23" t="str">
        <f t="shared" si="308"/>
        <v/>
      </c>
      <c r="AF165" s="23" t="str">
        <f t="shared" si="309"/>
        <v/>
      </c>
      <c r="AG165" s="23" t="str">
        <f t="shared" si="310"/>
        <v/>
      </c>
      <c r="AH165" s="23" t="str">
        <f t="shared" si="311"/>
        <v/>
      </c>
      <c r="AI165" s="23" t="str">
        <f t="shared" si="312"/>
        <v/>
      </c>
      <c r="AJ165" s="23" t="str">
        <f t="shared" si="313"/>
        <v/>
      </c>
      <c r="AK165" s="23" t="str">
        <f t="shared" si="314"/>
        <v/>
      </c>
      <c r="AL165" s="23" t="str">
        <f t="shared" si="315"/>
        <v/>
      </c>
      <c r="AM165" s="23" t="str">
        <f t="shared" si="316"/>
        <v/>
      </c>
      <c r="AN165" s="23" t="str">
        <f t="shared" si="317"/>
        <v/>
      </c>
      <c r="AO165" s="23" t="str">
        <f t="shared" si="318"/>
        <v/>
      </c>
      <c r="AP165" s="23" t="str">
        <f t="shared" si="319"/>
        <v/>
      </c>
      <c r="AQ165" s="23" t="str">
        <f t="shared" si="320"/>
        <v/>
      </c>
      <c r="AR165" s="23" t="str">
        <f t="shared" si="321"/>
        <v/>
      </c>
      <c r="AS165" s="23" t="str">
        <f t="shared" si="322"/>
        <v/>
      </c>
      <c r="AT165" s="23" t="str">
        <f t="shared" si="323"/>
        <v/>
      </c>
      <c r="AU165" s="23" t="str">
        <f t="shared" si="324"/>
        <v/>
      </c>
      <c r="AV165" s="23" t="str">
        <f t="shared" si="325"/>
        <v/>
      </c>
      <c r="AW165" s="23" t="str">
        <f t="shared" si="326"/>
        <v/>
      </c>
      <c r="AX165" s="23" t="str">
        <f t="shared" si="327"/>
        <v/>
      </c>
      <c r="AY165" s="23" t="str">
        <f t="shared" si="328"/>
        <v/>
      </c>
      <c r="AZ165" s="23" t="str">
        <f t="shared" si="329"/>
        <v/>
      </c>
      <c r="BA165" s="23" t="str">
        <f t="shared" si="330"/>
        <v/>
      </c>
      <c r="BB165" s="23" t="str">
        <f t="shared" si="331"/>
        <v/>
      </c>
      <c r="BC165" s="23" t="str">
        <f t="shared" si="332"/>
        <v/>
      </c>
      <c r="BD165" s="23" t="str">
        <f t="shared" si="333"/>
        <v/>
      </c>
      <c r="BE165" s="23" t="str">
        <f t="shared" si="334"/>
        <v/>
      </c>
      <c r="BF165" s="23" t="str">
        <f t="shared" si="335"/>
        <v/>
      </c>
      <c r="BG165" s="23" t="str">
        <f t="shared" si="336"/>
        <v/>
      </c>
      <c r="BH165" s="23" t="str">
        <f t="shared" si="337"/>
        <v/>
      </c>
      <c r="BI165" s="23" t="str">
        <f t="shared" si="338"/>
        <v/>
      </c>
      <c r="BJ165" s="23" t="str">
        <f t="shared" si="339"/>
        <v/>
      </c>
      <c r="BK165" s="23" t="str">
        <f t="shared" si="340"/>
        <v/>
      </c>
      <c r="BL165" s="23" t="str">
        <f t="shared" si="341"/>
        <v/>
      </c>
      <c r="BM165" s="23" t="str">
        <f t="shared" si="342"/>
        <v/>
      </c>
      <c r="BN165" s="23" t="str">
        <f t="shared" si="343"/>
        <v/>
      </c>
      <c r="BO165" s="23" t="str">
        <f t="shared" si="344"/>
        <v/>
      </c>
      <c r="BP165" s="23" t="str">
        <f t="shared" si="345"/>
        <v/>
      </c>
      <c r="BQ165" s="23" t="str">
        <f t="shared" si="346"/>
        <v/>
      </c>
      <c r="BR165" s="23" t="str">
        <f t="shared" si="347"/>
        <v/>
      </c>
      <c r="BS165" s="23" t="str">
        <f t="shared" si="348"/>
        <v/>
      </c>
      <c r="BT165" s="23" t="str">
        <f t="shared" si="349"/>
        <v/>
      </c>
      <c r="BU165" s="23" t="str">
        <f t="shared" si="350"/>
        <v/>
      </c>
      <c r="BV165" s="23" t="str">
        <f t="shared" si="351"/>
        <v/>
      </c>
      <c r="BW165" s="23" t="str">
        <f t="shared" si="352"/>
        <v/>
      </c>
      <c r="BX165" s="23" t="str">
        <f t="shared" si="353"/>
        <v/>
      </c>
      <c r="BY165" s="23" t="str">
        <f t="shared" si="354"/>
        <v/>
      </c>
      <c r="BZ165" s="23" t="str">
        <f t="shared" si="355"/>
        <v/>
      </c>
      <c r="CA165" s="23" t="str">
        <f t="shared" si="356"/>
        <v/>
      </c>
      <c r="CB165" s="23" t="str">
        <f t="shared" si="357"/>
        <v/>
      </c>
      <c r="CC165" s="23" t="str">
        <f t="shared" si="358"/>
        <v/>
      </c>
      <c r="CD165" s="23" t="str">
        <f t="shared" si="359"/>
        <v/>
      </c>
      <c r="CE165" s="23" t="str">
        <f t="shared" si="360"/>
        <v/>
      </c>
      <c r="CF165" s="23" t="str">
        <f t="shared" si="361"/>
        <v/>
      </c>
      <c r="CG165" s="23" t="str">
        <f t="shared" si="362"/>
        <v/>
      </c>
      <c r="CH165" s="23" t="str">
        <f t="shared" si="363"/>
        <v/>
      </c>
      <c r="CI165" s="23" t="str">
        <f t="shared" si="364"/>
        <v/>
      </c>
      <c r="CJ165" s="23" t="str">
        <f t="shared" si="365"/>
        <v/>
      </c>
      <c r="CK165" s="23" t="str">
        <f t="shared" si="366"/>
        <v/>
      </c>
      <c r="CL165" s="23" t="str">
        <f t="shared" si="367"/>
        <v/>
      </c>
      <c r="CM165" s="23" t="str">
        <f t="shared" si="368"/>
        <v/>
      </c>
      <c r="CN165" s="23" t="str">
        <f t="shared" si="369"/>
        <v/>
      </c>
      <c r="CO165" s="23" t="str">
        <f t="shared" si="370"/>
        <v/>
      </c>
      <c r="CP165" s="23" t="str">
        <f t="shared" si="371"/>
        <v/>
      </c>
      <c r="CQ165" s="23" t="str">
        <f t="shared" si="372"/>
        <v/>
      </c>
      <c r="CR165" s="23" t="str">
        <f t="shared" si="373"/>
        <v/>
      </c>
      <c r="CS165" s="23" t="str">
        <f t="shared" si="374"/>
        <v/>
      </c>
      <c r="CT165" s="23" t="str">
        <f t="shared" si="375"/>
        <v/>
      </c>
      <c r="CU165" s="23" t="str">
        <f t="shared" si="376"/>
        <v/>
      </c>
      <c r="CV165" s="23" t="str">
        <f t="shared" si="377"/>
        <v/>
      </c>
      <c r="CW165" s="23" t="str">
        <f t="shared" si="378"/>
        <v/>
      </c>
      <c r="CX165" s="23" t="str">
        <f t="shared" si="379"/>
        <v/>
      </c>
      <c r="CY165" s="23" t="str">
        <f t="shared" si="380"/>
        <v/>
      </c>
      <c r="CZ165" s="23" t="str">
        <f t="shared" si="381"/>
        <v/>
      </c>
      <c r="DA165" s="23" t="str">
        <f t="shared" si="382"/>
        <v/>
      </c>
      <c r="DB165" s="23" t="str">
        <f t="shared" si="383"/>
        <v/>
      </c>
      <c r="DC165" s="23" t="e">
        <f t="shared" si="384"/>
        <v>#N/A</v>
      </c>
      <c r="DD165" s="23" t="str">
        <f t="shared" si="385"/>
        <v>00</v>
      </c>
      <c r="DE165" s="23" t="str">
        <f t="shared" si="386"/>
        <v>A</v>
      </c>
      <c r="DF165" s="23" t="e">
        <f t="shared" si="387"/>
        <v>#N/A</v>
      </c>
      <c r="DG165" s="23" t="str">
        <f t="shared" si="388"/>
        <v/>
      </c>
      <c r="DH165" s="23" t="str">
        <f t="shared" si="389"/>
        <v/>
      </c>
      <c r="DI165" s="23" t="str">
        <f t="shared" si="390"/>
        <v/>
      </c>
      <c r="DJ165" s="23" t="str">
        <f t="shared" si="391"/>
        <v/>
      </c>
      <c r="DK165" s="23" t="str">
        <f t="shared" si="392"/>
        <v>XXX</v>
      </c>
      <c r="DL165" s="23" t="str">
        <f t="shared" si="393"/>
        <v>XXX</v>
      </c>
      <c r="DM165" s="23" t="str">
        <f t="shared" si="394"/>
        <v>X</v>
      </c>
      <c r="DN165" s="23" t="str">
        <f t="shared" si="395"/>
        <v>X</v>
      </c>
      <c r="DO165" s="23" t="str">
        <f t="shared" si="396"/>
        <v>X</v>
      </c>
      <c r="DP165" s="23" t="str">
        <f t="shared" si="397"/>
        <v>X</v>
      </c>
      <c r="DQ165" s="23" t="str">
        <f t="shared" si="398"/>
        <v>X</v>
      </c>
      <c r="DR165" s="23" t="str">
        <f t="shared" si="399"/>
        <v>X</v>
      </c>
      <c r="DS165" s="23" t="str">
        <f t="shared" si="400"/>
        <v>0</v>
      </c>
      <c r="DT165" s="23" t="str">
        <f t="shared" si="401"/>
        <v>0</v>
      </c>
      <c r="DU165" s="23" t="str">
        <f t="shared" si="402"/>
        <v>A</v>
      </c>
      <c r="DV165" s="23" t="e">
        <f t="shared" si="403"/>
        <v>#N/A</v>
      </c>
      <c r="DW165" s="23" t="e">
        <f t="shared" si="404"/>
        <v>#N/A</v>
      </c>
      <c r="DX165" s="23" t="e">
        <f t="shared" si="405"/>
        <v>#N/A</v>
      </c>
      <c r="DY165" s="23" t="e">
        <f t="shared" si="406"/>
        <v>#N/A</v>
      </c>
      <c r="DZ165" s="23" t="e">
        <f t="shared" si="407"/>
        <v>#N/A</v>
      </c>
      <c r="EA165" s="23" t="e">
        <f t="shared" si="408"/>
        <v>#N/A</v>
      </c>
      <c r="EB165" s="23">
        <f t="shared" si="409"/>
        <v>25</v>
      </c>
      <c r="EC165" s="23">
        <f t="shared" si="410"/>
        <v>23</v>
      </c>
      <c r="ED165" s="23">
        <f t="shared" si="411"/>
        <v>25</v>
      </c>
      <c r="EE165" s="23">
        <f t="shared" si="412"/>
        <v>23</v>
      </c>
      <c r="EF165" s="23">
        <f t="shared" si="413"/>
        <v>25</v>
      </c>
      <c r="EG165" s="23">
        <f t="shared" si="414"/>
        <v>23</v>
      </c>
      <c r="EH165" s="23">
        <f t="shared" si="415"/>
        <v>1</v>
      </c>
      <c r="EI165" s="23">
        <f t="shared" si="416"/>
        <v>0</v>
      </c>
      <c r="EJ165" s="23">
        <f t="shared" si="417"/>
        <v>1</v>
      </c>
      <c r="EK165" s="23" t="e">
        <f t="shared" si="418"/>
        <v>#N/A</v>
      </c>
      <c r="EL165" s="23" t="e">
        <f t="shared" si="419"/>
        <v>#N/A</v>
      </c>
      <c r="EM165" s="23" t="e">
        <f t="shared" si="420"/>
        <v>#N/A</v>
      </c>
      <c r="EN165" s="23" t="e">
        <f t="shared" si="421"/>
        <v>#N/A</v>
      </c>
      <c r="EO165" s="23" t="e">
        <f t="shared" si="422"/>
        <v>#N/A</v>
      </c>
      <c r="EP165" s="23" t="e">
        <f t="shared" si="423"/>
        <v>#N/A</v>
      </c>
      <c r="EQ165" s="23" t="e">
        <f t="shared" si="424"/>
        <v>#N/A</v>
      </c>
      <c r="ER165" s="23" t="e">
        <f t="shared" si="425"/>
        <v>#N/A</v>
      </c>
    </row>
    <row r="166" spans="1:148" x14ac:dyDescent="0.25">
      <c r="A166" s="25"/>
      <c r="B166" s="25"/>
      <c r="C166" s="25"/>
      <c r="D166"/>
      <c r="E166" s="25"/>
      <c r="F166" s="25"/>
      <c r="G166" s="22" t="e">
        <f t="shared" si="284"/>
        <v>#N/A</v>
      </c>
      <c r="H166" s="23">
        <f t="shared" si="285"/>
        <v>1900</v>
      </c>
      <c r="I166" s="23">
        <f t="shared" si="286"/>
        <v>1</v>
      </c>
      <c r="J166" s="23">
        <f t="shared" si="287"/>
        <v>0</v>
      </c>
      <c r="K166" s="23" t="str">
        <f t="shared" si="288"/>
        <v/>
      </c>
      <c r="L166" s="23" t="str">
        <f t="shared" si="289"/>
        <v/>
      </c>
      <c r="M166" s="23" t="str">
        <f t="shared" si="290"/>
        <v/>
      </c>
      <c r="N166" s="23" t="str">
        <f t="shared" si="291"/>
        <v/>
      </c>
      <c r="O166" s="23" t="str">
        <f t="shared" si="292"/>
        <v/>
      </c>
      <c r="P166" s="23" t="str">
        <f t="shared" si="293"/>
        <v/>
      </c>
      <c r="Q166" s="23" t="str">
        <f t="shared" si="294"/>
        <v/>
      </c>
      <c r="R166" s="23" t="str">
        <f t="shared" si="295"/>
        <v/>
      </c>
      <c r="S166" s="23" t="str">
        <f t="shared" si="296"/>
        <v/>
      </c>
      <c r="T166" s="23" t="str">
        <f t="shared" si="297"/>
        <v/>
      </c>
      <c r="U166" s="23" t="str">
        <f t="shared" si="298"/>
        <v/>
      </c>
      <c r="V166" s="23" t="str">
        <f t="shared" si="299"/>
        <v/>
      </c>
      <c r="W166" s="23" t="str">
        <f t="shared" si="300"/>
        <v/>
      </c>
      <c r="X166" s="23" t="str">
        <f t="shared" si="301"/>
        <v/>
      </c>
      <c r="Y166" s="23" t="str">
        <f t="shared" si="302"/>
        <v/>
      </c>
      <c r="Z166" s="23" t="str">
        <f t="shared" si="303"/>
        <v/>
      </c>
      <c r="AA166" s="23" t="str">
        <f t="shared" si="304"/>
        <v/>
      </c>
      <c r="AB166" s="23" t="str">
        <f t="shared" si="305"/>
        <v/>
      </c>
      <c r="AC166" s="23" t="str">
        <f t="shared" si="306"/>
        <v/>
      </c>
      <c r="AD166" s="23" t="str">
        <f t="shared" si="307"/>
        <v/>
      </c>
      <c r="AE166" s="23" t="str">
        <f t="shared" si="308"/>
        <v/>
      </c>
      <c r="AF166" s="23" t="str">
        <f t="shared" si="309"/>
        <v/>
      </c>
      <c r="AG166" s="23" t="str">
        <f t="shared" si="310"/>
        <v/>
      </c>
      <c r="AH166" s="23" t="str">
        <f t="shared" si="311"/>
        <v/>
      </c>
      <c r="AI166" s="23" t="str">
        <f t="shared" si="312"/>
        <v/>
      </c>
      <c r="AJ166" s="23" t="str">
        <f t="shared" si="313"/>
        <v/>
      </c>
      <c r="AK166" s="23" t="str">
        <f t="shared" si="314"/>
        <v/>
      </c>
      <c r="AL166" s="23" t="str">
        <f t="shared" si="315"/>
        <v/>
      </c>
      <c r="AM166" s="23" t="str">
        <f t="shared" si="316"/>
        <v/>
      </c>
      <c r="AN166" s="23" t="str">
        <f t="shared" si="317"/>
        <v/>
      </c>
      <c r="AO166" s="23" t="str">
        <f t="shared" si="318"/>
        <v/>
      </c>
      <c r="AP166" s="23" t="str">
        <f t="shared" si="319"/>
        <v/>
      </c>
      <c r="AQ166" s="23" t="str">
        <f t="shared" si="320"/>
        <v/>
      </c>
      <c r="AR166" s="23" t="str">
        <f t="shared" si="321"/>
        <v/>
      </c>
      <c r="AS166" s="23" t="str">
        <f t="shared" si="322"/>
        <v/>
      </c>
      <c r="AT166" s="23" t="str">
        <f t="shared" si="323"/>
        <v/>
      </c>
      <c r="AU166" s="23" t="str">
        <f t="shared" si="324"/>
        <v/>
      </c>
      <c r="AV166" s="23" t="str">
        <f t="shared" si="325"/>
        <v/>
      </c>
      <c r="AW166" s="23" t="str">
        <f t="shared" si="326"/>
        <v/>
      </c>
      <c r="AX166" s="23" t="str">
        <f t="shared" si="327"/>
        <v/>
      </c>
      <c r="AY166" s="23" t="str">
        <f t="shared" si="328"/>
        <v/>
      </c>
      <c r="AZ166" s="23" t="str">
        <f t="shared" si="329"/>
        <v/>
      </c>
      <c r="BA166" s="23" t="str">
        <f t="shared" si="330"/>
        <v/>
      </c>
      <c r="BB166" s="23" t="str">
        <f t="shared" si="331"/>
        <v/>
      </c>
      <c r="BC166" s="23" t="str">
        <f t="shared" si="332"/>
        <v/>
      </c>
      <c r="BD166" s="23" t="str">
        <f t="shared" si="333"/>
        <v/>
      </c>
      <c r="BE166" s="23" t="str">
        <f t="shared" si="334"/>
        <v/>
      </c>
      <c r="BF166" s="23" t="str">
        <f t="shared" si="335"/>
        <v/>
      </c>
      <c r="BG166" s="23" t="str">
        <f t="shared" si="336"/>
        <v/>
      </c>
      <c r="BH166" s="23" t="str">
        <f t="shared" si="337"/>
        <v/>
      </c>
      <c r="BI166" s="23" t="str">
        <f t="shared" si="338"/>
        <v/>
      </c>
      <c r="BJ166" s="23" t="str">
        <f t="shared" si="339"/>
        <v/>
      </c>
      <c r="BK166" s="23" t="str">
        <f t="shared" si="340"/>
        <v/>
      </c>
      <c r="BL166" s="23" t="str">
        <f t="shared" si="341"/>
        <v/>
      </c>
      <c r="BM166" s="23" t="str">
        <f t="shared" si="342"/>
        <v/>
      </c>
      <c r="BN166" s="23" t="str">
        <f t="shared" si="343"/>
        <v/>
      </c>
      <c r="BO166" s="23" t="str">
        <f t="shared" si="344"/>
        <v/>
      </c>
      <c r="BP166" s="23" t="str">
        <f t="shared" si="345"/>
        <v/>
      </c>
      <c r="BQ166" s="23" t="str">
        <f t="shared" si="346"/>
        <v/>
      </c>
      <c r="BR166" s="23" t="str">
        <f t="shared" si="347"/>
        <v/>
      </c>
      <c r="BS166" s="23" t="str">
        <f t="shared" si="348"/>
        <v/>
      </c>
      <c r="BT166" s="23" t="str">
        <f t="shared" si="349"/>
        <v/>
      </c>
      <c r="BU166" s="23" t="str">
        <f t="shared" si="350"/>
        <v/>
      </c>
      <c r="BV166" s="23" t="str">
        <f t="shared" si="351"/>
        <v/>
      </c>
      <c r="BW166" s="23" t="str">
        <f t="shared" si="352"/>
        <v/>
      </c>
      <c r="BX166" s="23" t="str">
        <f t="shared" si="353"/>
        <v/>
      </c>
      <c r="BY166" s="23" t="str">
        <f t="shared" si="354"/>
        <v/>
      </c>
      <c r="BZ166" s="23" t="str">
        <f t="shared" si="355"/>
        <v/>
      </c>
      <c r="CA166" s="23" t="str">
        <f t="shared" si="356"/>
        <v/>
      </c>
      <c r="CB166" s="23" t="str">
        <f t="shared" si="357"/>
        <v/>
      </c>
      <c r="CC166" s="23" t="str">
        <f t="shared" si="358"/>
        <v/>
      </c>
      <c r="CD166" s="23" t="str">
        <f t="shared" si="359"/>
        <v/>
      </c>
      <c r="CE166" s="23" t="str">
        <f t="shared" si="360"/>
        <v/>
      </c>
      <c r="CF166" s="23" t="str">
        <f t="shared" si="361"/>
        <v/>
      </c>
      <c r="CG166" s="23" t="str">
        <f t="shared" si="362"/>
        <v/>
      </c>
      <c r="CH166" s="23" t="str">
        <f t="shared" si="363"/>
        <v/>
      </c>
      <c r="CI166" s="23" t="str">
        <f t="shared" si="364"/>
        <v/>
      </c>
      <c r="CJ166" s="23" t="str">
        <f t="shared" si="365"/>
        <v/>
      </c>
      <c r="CK166" s="23" t="str">
        <f t="shared" si="366"/>
        <v/>
      </c>
      <c r="CL166" s="23" t="str">
        <f t="shared" si="367"/>
        <v/>
      </c>
      <c r="CM166" s="23" t="str">
        <f t="shared" si="368"/>
        <v/>
      </c>
      <c r="CN166" s="23" t="str">
        <f t="shared" si="369"/>
        <v/>
      </c>
      <c r="CO166" s="23" t="str">
        <f t="shared" si="370"/>
        <v/>
      </c>
      <c r="CP166" s="23" t="str">
        <f t="shared" si="371"/>
        <v/>
      </c>
      <c r="CQ166" s="23" t="str">
        <f t="shared" si="372"/>
        <v/>
      </c>
      <c r="CR166" s="23" t="str">
        <f t="shared" si="373"/>
        <v/>
      </c>
      <c r="CS166" s="23" t="str">
        <f t="shared" si="374"/>
        <v/>
      </c>
      <c r="CT166" s="23" t="str">
        <f t="shared" si="375"/>
        <v/>
      </c>
      <c r="CU166" s="23" t="str">
        <f t="shared" si="376"/>
        <v/>
      </c>
      <c r="CV166" s="23" t="str">
        <f t="shared" si="377"/>
        <v/>
      </c>
      <c r="CW166" s="23" t="str">
        <f t="shared" si="378"/>
        <v/>
      </c>
      <c r="CX166" s="23" t="str">
        <f t="shared" si="379"/>
        <v/>
      </c>
      <c r="CY166" s="23" t="str">
        <f t="shared" si="380"/>
        <v/>
      </c>
      <c r="CZ166" s="23" t="str">
        <f t="shared" si="381"/>
        <v/>
      </c>
      <c r="DA166" s="23" t="str">
        <f t="shared" si="382"/>
        <v/>
      </c>
      <c r="DB166" s="23" t="str">
        <f t="shared" si="383"/>
        <v/>
      </c>
      <c r="DC166" s="23" t="e">
        <f t="shared" si="384"/>
        <v>#N/A</v>
      </c>
      <c r="DD166" s="23" t="str">
        <f t="shared" si="385"/>
        <v>00</v>
      </c>
      <c r="DE166" s="23" t="str">
        <f t="shared" si="386"/>
        <v>A</v>
      </c>
      <c r="DF166" s="23" t="e">
        <f t="shared" si="387"/>
        <v>#N/A</v>
      </c>
      <c r="DG166" s="23" t="str">
        <f t="shared" si="388"/>
        <v/>
      </c>
      <c r="DH166" s="23" t="str">
        <f t="shared" si="389"/>
        <v/>
      </c>
      <c r="DI166" s="23" t="str">
        <f t="shared" si="390"/>
        <v/>
      </c>
      <c r="DJ166" s="23" t="str">
        <f t="shared" si="391"/>
        <v/>
      </c>
      <c r="DK166" s="23" t="str">
        <f t="shared" si="392"/>
        <v>XXX</v>
      </c>
      <c r="DL166" s="23" t="str">
        <f t="shared" si="393"/>
        <v>XXX</v>
      </c>
      <c r="DM166" s="23" t="str">
        <f t="shared" si="394"/>
        <v>X</v>
      </c>
      <c r="DN166" s="23" t="str">
        <f t="shared" si="395"/>
        <v>X</v>
      </c>
      <c r="DO166" s="23" t="str">
        <f t="shared" si="396"/>
        <v>X</v>
      </c>
      <c r="DP166" s="23" t="str">
        <f t="shared" si="397"/>
        <v>X</v>
      </c>
      <c r="DQ166" s="23" t="str">
        <f t="shared" si="398"/>
        <v>X</v>
      </c>
      <c r="DR166" s="23" t="str">
        <f t="shared" si="399"/>
        <v>X</v>
      </c>
      <c r="DS166" s="23" t="str">
        <f t="shared" si="400"/>
        <v>0</v>
      </c>
      <c r="DT166" s="23" t="str">
        <f t="shared" si="401"/>
        <v>0</v>
      </c>
      <c r="DU166" s="23" t="str">
        <f t="shared" si="402"/>
        <v>A</v>
      </c>
      <c r="DV166" s="23" t="e">
        <f t="shared" si="403"/>
        <v>#N/A</v>
      </c>
      <c r="DW166" s="23" t="e">
        <f t="shared" si="404"/>
        <v>#N/A</v>
      </c>
      <c r="DX166" s="23" t="e">
        <f t="shared" si="405"/>
        <v>#N/A</v>
      </c>
      <c r="DY166" s="23" t="e">
        <f t="shared" si="406"/>
        <v>#N/A</v>
      </c>
      <c r="DZ166" s="23" t="e">
        <f t="shared" si="407"/>
        <v>#N/A</v>
      </c>
      <c r="EA166" s="23" t="e">
        <f t="shared" si="408"/>
        <v>#N/A</v>
      </c>
      <c r="EB166" s="23">
        <f t="shared" si="409"/>
        <v>25</v>
      </c>
      <c r="EC166" s="23">
        <f t="shared" si="410"/>
        <v>23</v>
      </c>
      <c r="ED166" s="23">
        <f t="shared" si="411"/>
        <v>25</v>
      </c>
      <c r="EE166" s="23">
        <f t="shared" si="412"/>
        <v>23</v>
      </c>
      <c r="EF166" s="23">
        <f t="shared" si="413"/>
        <v>25</v>
      </c>
      <c r="EG166" s="23">
        <f t="shared" si="414"/>
        <v>23</v>
      </c>
      <c r="EH166" s="23">
        <f t="shared" si="415"/>
        <v>1</v>
      </c>
      <c r="EI166" s="23">
        <f t="shared" si="416"/>
        <v>0</v>
      </c>
      <c r="EJ166" s="23">
        <f t="shared" si="417"/>
        <v>1</v>
      </c>
      <c r="EK166" s="23" t="e">
        <f t="shared" si="418"/>
        <v>#N/A</v>
      </c>
      <c r="EL166" s="23" t="e">
        <f t="shared" si="419"/>
        <v>#N/A</v>
      </c>
      <c r="EM166" s="23" t="e">
        <f t="shared" si="420"/>
        <v>#N/A</v>
      </c>
      <c r="EN166" s="23" t="e">
        <f t="shared" si="421"/>
        <v>#N/A</v>
      </c>
      <c r="EO166" s="23" t="e">
        <f t="shared" si="422"/>
        <v>#N/A</v>
      </c>
      <c r="EP166" s="23" t="e">
        <f t="shared" si="423"/>
        <v>#N/A</v>
      </c>
      <c r="EQ166" s="23" t="e">
        <f t="shared" si="424"/>
        <v>#N/A</v>
      </c>
      <c r="ER166" s="23" t="e">
        <f t="shared" si="425"/>
        <v>#N/A</v>
      </c>
    </row>
    <row r="167" spans="1:148" x14ac:dyDescent="0.25">
      <c r="A167" s="25"/>
      <c r="B167" s="25"/>
      <c r="C167" s="25"/>
      <c r="D167"/>
      <c r="E167" s="25"/>
      <c r="F167" s="25"/>
      <c r="G167" s="22" t="e">
        <f t="shared" si="284"/>
        <v>#N/A</v>
      </c>
      <c r="H167" s="23">
        <f t="shared" si="285"/>
        <v>1900</v>
      </c>
      <c r="I167" s="23">
        <f t="shared" si="286"/>
        <v>1</v>
      </c>
      <c r="J167" s="23">
        <f t="shared" si="287"/>
        <v>0</v>
      </c>
      <c r="K167" s="23" t="str">
        <f t="shared" si="288"/>
        <v/>
      </c>
      <c r="L167" s="23" t="str">
        <f t="shared" si="289"/>
        <v/>
      </c>
      <c r="M167" s="23" t="str">
        <f t="shared" si="290"/>
        <v/>
      </c>
      <c r="N167" s="23" t="str">
        <f t="shared" si="291"/>
        <v/>
      </c>
      <c r="O167" s="23" t="str">
        <f t="shared" si="292"/>
        <v/>
      </c>
      <c r="P167" s="23" t="str">
        <f t="shared" si="293"/>
        <v/>
      </c>
      <c r="Q167" s="23" t="str">
        <f t="shared" si="294"/>
        <v/>
      </c>
      <c r="R167" s="23" t="str">
        <f t="shared" si="295"/>
        <v/>
      </c>
      <c r="S167" s="23" t="str">
        <f t="shared" si="296"/>
        <v/>
      </c>
      <c r="T167" s="23" t="str">
        <f t="shared" si="297"/>
        <v/>
      </c>
      <c r="U167" s="23" t="str">
        <f t="shared" si="298"/>
        <v/>
      </c>
      <c r="V167" s="23" t="str">
        <f t="shared" si="299"/>
        <v/>
      </c>
      <c r="W167" s="23" t="str">
        <f t="shared" si="300"/>
        <v/>
      </c>
      <c r="X167" s="23" t="str">
        <f t="shared" si="301"/>
        <v/>
      </c>
      <c r="Y167" s="23" t="str">
        <f t="shared" si="302"/>
        <v/>
      </c>
      <c r="Z167" s="23" t="str">
        <f t="shared" si="303"/>
        <v/>
      </c>
      <c r="AA167" s="23" t="str">
        <f t="shared" si="304"/>
        <v/>
      </c>
      <c r="AB167" s="23" t="str">
        <f t="shared" si="305"/>
        <v/>
      </c>
      <c r="AC167" s="23" t="str">
        <f t="shared" si="306"/>
        <v/>
      </c>
      <c r="AD167" s="23" t="str">
        <f t="shared" si="307"/>
        <v/>
      </c>
      <c r="AE167" s="23" t="str">
        <f t="shared" si="308"/>
        <v/>
      </c>
      <c r="AF167" s="23" t="str">
        <f t="shared" si="309"/>
        <v/>
      </c>
      <c r="AG167" s="23" t="str">
        <f t="shared" si="310"/>
        <v/>
      </c>
      <c r="AH167" s="23" t="str">
        <f t="shared" si="311"/>
        <v/>
      </c>
      <c r="AI167" s="23" t="str">
        <f t="shared" si="312"/>
        <v/>
      </c>
      <c r="AJ167" s="23" t="str">
        <f t="shared" si="313"/>
        <v/>
      </c>
      <c r="AK167" s="23" t="str">
        <f t="shared" si="314"/>
        <v/>
      </c>
      <c r="AL167" s="23" t="str">
        <f t="shared" si="315"/>
        <v/>
      </c>
      <c r="AM167" s="23" t="str">
        <f t="shared" si="316"/>
        <v/>
      </c>
      <c r="AN167" s="23" t="str">
        <f t="shared" si="317"/>
        <v/>
      </c>
      <c r="AO167" s="23" t="str">
        <f t="shared" si="318"/>
        <v/>
      </c>
      <c r="AP167" s="23" t="str">
        <f t="shared" si="319"/>
        <v/>
      </c>
      <c r="AQ167" s="23" t="str">
        <f t="shared" si="320"/>
        <v/>
      </c>
      <c r="AR167" s="23" t="str">
        <f t="shared" si="321"/>
        <v/>
      </c>
      <c r="AS167" s="23" t="str">
        <f t="shared" si="322"/>
        <v/>
      </c>
      <c r="AT167" s="23" t="str">
        <f t="shared" si="323"/>
        <v/>
      </c>
      <c r="AU167" s="23" t="str">
        <f t="shared" si="324"/>
        <v/>
      </c>
      <c r="AV167" s="23" t="str">
        <f t="shared" si="325"/>
        <v/>
      </c>
      <c r="AW167" s="23" t="str">
        <f t="shared" si="326"/>
        <v/>
      </c>
      <c r="AX167" s="23" t="str">
        <f t="shared" si="327"/>
        <v/>
      </c>
      <c r="AY167" s="23" t="str">
        <f t="shared" si="328"/>
        <v/>
      </c>
      <c r="AZ167" s="23" t="str">
        <f t="shared" si="329"/>
        <v/>
      </c>
      <c r="BA167" s="23" t="str">
        <f t="shared" si="330"/>
        <v/>
      </c>
      <c r="BB167" s="23" t="str">
        <f t="shared" si="331"/>
        <v/>
      </c>
      <c r="BC167" s="23" t="str">
        <f t="shared" si="332"/>
        <v/>
      </c>
      <c r="BD167" s="23" t="str">
        <f t="shared" si="333"/>
        <v/>
      </c>
      <c r="BE167" s="23" t="str">
        <f t="shared" si="334"/>
        <v/>
      </c>
      <c r="BF167" s="23" t="str">
        <f t="shared" si="335"/>
        <v/>
      </c>
      <c r="BG167" s="23" t="str">
        <f t="shared" si="336"/>
        <v/>
      </c>
      <c r="BH167" s="23" t="str">
        <f t="shared" si="337"/>
        <v/>
      </c>
      <c r="BI167" s="23" t="str">
        <f t="shared" si="338"/>
        <v/>
      </c>
      <c r="BJ167" s="23" t="str">
        <f t="shared" si="339"/>
        <v/>
      </c>
      <c r="BK167" s="23" t="str">
        <f t="shared" si="340"/>
        <v/>
      </c>
      <c r="BL167" s="23" t="str">
        <f t="shared" si="341"/>
        <v/>
      </c>
      <c r="BM167" s="23" t="str">
        <f t="shared" si="342"/>
        <v/>
      </c>
      <c r="BN167" s="23" t="str">
        <f t="shared" si="343"/>
        <v/>
      </c>
      <c r="BO167" s="23" t="str">
        <f t="shared" si="344"/>
        <v/>
      </c>
      <c r="BP167" s="23" t="str">
        <f t="shared" si="345"/>
        <v/>
      </c>
      <c r="BQ167" s="23" t="str">
        <f t="shared" si="346"/>
        <v/>
      </c>
      <c r="BR167" s="23" t="str">
        <f t="shared" si="347"/>
        <v/>
      </c>
      <c r="BS167" s="23" t="str">
        <f t="shared" si="348"/>
        <v/>
      </c>
      <c r="BT167" s="23" t="str">
        <f t="shared" si="349"/>
        <v/>
      </c>
      <c r="BU167" s="23" t="str">
        <f t="shared" si="350"/>
        <v/>
      </c>
      <c r="BV167" s="23" t="str">
        <f t="shared" si="351"/>
        <v/>
      </c>
      <c r="BW167" s="23" t="str">
        <f t="shared" si="352"/>
        <v/>
      </c>
      <c r="BX167" s="23" t="str">
        <f t="shared" si="353"/>
        <v/>
      </c>
      <c r="BY167" s="23" t="str">
        <f t="shared" si="354"/>
        <v/>
      </c>
      <c r="BZ167" s="23" t="str">
        <f t="shared" si="355"/>
        <v/>
      </c>
      <c r="CA167" s="23" t="str">
        <f t="shared" si="356"/>
        <v/>
      </c>
      <c r="CB167" s="23" t="str">
        <f t="shared" si="357"/>
        <v/>
      </c>
      <c r="CC167" s="23" t="str">
        <f t="shared" si="358"/>
        <v/>
      </c>
      <c r="CD167" s="23" t="str">
        <f t="shared" si="359"/>
        <v/>
      </c>
      <c r="CE167" s="23" t="str">
        <f t="shared" si="360"/>
        <v/>
      </c>
      <c r="CF167" s="23" t="str">
        <f t="shared" si="361"/>
        <v/>
      </c>
      <c r="CG167" s="23" t="str">
        <f t="shared" si="362"/>
        <v/>
      </c>
      <c r="CH167" s="23" t="str">
        <f t="shared" si="363"/>
        <v/>
      </c>
      <c r="CI167" s="23" t="str">
        <f t="shared" si="364"/>
        <v/>
      </c>
      <c r="CJ167" s="23" t="str">
        <f t="shared" si="365"/>
        <v/>
      </c>
      <c r="CK167" s="23" t="str">
        <f t="shared" si="366"/>
        <v/>
      </c>
      <c r="CL167" s="23" t="str">
        <f t="shared" si="367"/>
        <v/>
      </c>
      <c r="CM167" s="23" t="str">
        <f t="shared" si="368"/>
        <v/>
      </c>
      <c r="CN167" s="23" t="str">
        <f t="shared" si="369"/>
        <v/>
      </c>
      <c r="CO167" s="23" t="str">
        <f t="shared" si="370"/>
        <v/>
      </c>
      <c r="CP167" s="23" t="str">
        <f t="shared" si="371"/>
        <v/>
      </c>
      <c r="CQ167" s="23" t="str">
        <f t="shared" si="372"/>
        <v/>
      </c>
      <c r="CR167" s="23" t="str">
        <f t="shared" si="373"/>
        <v/>
      </c>
      <c r="CS167" s="23" t="str">
        <f t="shared" si="374"/>
        <v/>
      </c>
      <c r="CT167" s="23" t="str">
        <f t="shared" si="375"/>
        <v/>
      </c>
      <c r="CU167" s="23" t="str">
        <f t="shared" si="376"/>
        <v/>
      </c>
      <c r="CV167" s="23" t="str">
        <f t="shared" si="377"/>
        <v/>
      </c>
      <c r="CW167" s="23" t="str">
        <f t="shared" si="378"/>
        <v/>
      </c>
      <c r="CX167" s="23" t="str">
        <f t="shared" si="379"/>
        <v/>
      </c>
      <c r="CY167" s="23" t="str">
        <f t="shared" si="380"/>
        <v/>
      </c>
      <c r="CZ167" s="23" t="str">
        <f t="shared" si="381"/>
        <v/>
      </c>
      <c r="DA167" s="23" t="str">
        <f t="shared" si="382"/>
        <v/>
      </c>
      <c r="DB167" s="23" t="str">
        <f t="shared" si="383"/>
        <v/>
      </c>
      <c r="DC167" s="23" t="e">
        <f t="shared" si="384"/>
        <v>#N/A</v>
      </c>
      <c r="DD167" s="23" t="str">
        <f t="shared" si="385"/>
        <v>00</v>
      </c>
      <c r="DE167" s="23" t="str">
        <f t="shared" si="386"/>
        <v>A</v>
      </c>
      <c r="DF167" s="23" t="e">
        <f t="shared" si="387"/>
        <v>#N/A</v>
      </c>
      <c r="DG167" s="23" t="str">
        <f t="shared" si="388"/>
        <v/>
      </c>
      <c r="DH167" s="23" t="str">
        <f t="shared" si="389"/>
        <v/>
      </c>
      <c r="DI167" s="23" t="str">
        <f t="shared" si="390"/>
        <v/>
      </c>
      <c r="DJ167" s="23" t="str">
        <f t="shared" si="391"/>
        <v/>
      </c>
      <c r="DK167" s="23" t="str">
        <f t="shared" si="392"/>
        <v>XXX</v>
      </c>
      <c r="DL167" s="23" t="str">
        <f t="shared" si="393"/>
        <v>XXX</v>
      </c>
      <c r="DM167" s="23" t="str">
        <f t="shared" si="394"/>
        <v>X</v>
      </c>
      <c r="DN167" s="23" t="str">
        <f t="shared" si="395"/>
        <v>X</v>
      </c>
      <c r="DO167" s="23" t="str">
        <f t="shared" si="396"/>
        <v>X</v>
      </c>
      <c r="DP167" s="23" t="str">
        <f t="shared" si="397"/>
        <v>X</v>
      </c>
      <c r="DQ167" s="23" t="str">
        <f t="shared" si="398"/>
        <v>X</v>
      </c>
      <c r="DR167" s="23" t="str">
        <f t="shared" si="399"/>
        <v>X</v>
      </c>
      <c r="DS167" s="23" t="str">
        <f t="shared" si="400"/>
        <v>0</v>
      </c>
      <c r="DT167" s="23" t="str">
        <f t="shared" si="401"/>
        <v>0</v>
      </c>
      <c r="DU167" s="23" t="str">
        <f t="shared" si="402"/>
        <v>A</v>
      </c>
      <c r="DV167" s="23" t="e">
        <f t="shared" si="403"/>
        <v>#N/A</v>
      </c>
      <c r="DW167" s="23" t="e">
        <f t="shared" si="404"/>
        <v>#N/A</v>
      </c>
      <c r="DX167" s="23" t="e">
        <f t="shared" si="405"/>
        <v>#N/A</v>
      </c>
      <c r="DY167" s="23" t="e">
        <f t="shared" si="406"/>
        <v>#N/A</v>
      </c>
      <c r="DZ167" s="23" t="e">
        <f t="shared" si="407"/>
        <v>#N/A</v>
      </c>
      <c r="EA167" s="23" t="e">
        <f t="shared" si="408"/>
        <v>#N/A</v>
      </c>
      <c r="EB167" s="23">
        <f t="shared" si="409"/>
        <v>25</v>
      </c>
      <c r="EC167" s="23">
        <f t="shared" si="410"/>
        <v>23</v>
      </c>
      <c r="ED167" s="23">
        <f t="shared" si="411"/>
        <v>25</v>
      </c>
      <c r="EE167" s="23">
        <f t="shared" si="412"/>
        <v>23</v>
      </c>
      <c r="EF167" s="23">
        <f t="shared" si="413"/>
        <v>25</v>
      </c>
      <c r="EG167" s="23">
        <f t="shared" si="414"/>
        <v>23</v>
      </c>
      <c r="EH167" s="23">
        <f t="shared" si="415"/>
        <v>1</v>
      </c>
      <c r="EI167" s="23">
        <f t="shared" si="416"/>
        <v>0</v>
      </c>
      <c r="EJ167" s="23">
        <f t="shared" si="417"/>
        <v>1</v>
      </c>
      <c r="EK167" s="23" t="e">
        <f t="shared" si="418"/>
        <v>#N/A</v>
      </c>
      <c r="EL167" s="23" t="e">
        <f t="shared" si="419"/>
        <v>#N/A</v>
      </c>
      <c r="EM167" s="23" t="e">
        <f t="shared" si="420"/>
        <v>#N/A</v>
      </c>
      <c r="EN167" s="23" t="e">
        <f t="shared" si="421"/>
        <v>#N/A</v>
      </c>
      <c r="EO167" s="23" t="e">
        <f t="shared" si="422"/>
        <v>#N/A</v>
      </c>
      <c r="EP167" s="23" t="e">
        <f t="shared" si="423"/>
        <v>#N/A</v>
      </c>
      <c r="EQ167" s="23" t="e">
        <f t="shared" si="424"/>
        <v>#N/A</v>
      </c>
      <c r="ER167" s="23" t="e">
        <f t="shared" si="425"/>
        <v>#N/A</v>
      </c>
    </row>
    <row r="168" spans="1:148" x14ac:dyDescent="0.25">
      <c r="A168" s="25"/>
      <c r="B168" s="25"/>
      <c r="C168" s="25"/>
      <c r="D168"/>
      <c r="E168" s="25"/>
      <c r="F168" s="25"/>
      <c r="G168" s="22" t="e">
        <f t="shared" si="284"/>
        <v>#N/A</v>
      </c>
      <c r="H168" s="23">
        <f t="shared" si="285"/>
        <v>1900</v>
      </c>
      <c r="I168" s="23">
        <f t="shared" si="286"/>
        <v>1</v>
      </c>
      <c r="J168" s="23">
        <f t="shared" si="287"/>
        <v>0</v>
      </c>
      <c r="K168" s="23" t="str">
        <f t="shared" si="288"/>
        <v/>
      </c>
      <c r="L168" s="23" t="str">
        <f t="shared" si="289"/>
        <v/>
      </c>
      <c r="M168" s="23" t="str">
        <f t="shared" si="290"/>
        <v/>
      </c>
      <c r="N168" s="23" t="str">
        <f t="shared" si="291"/>
        <v/>
      </c>
      <c r="O168" s="23" t="str">
        <f t="shared" si="292"/>
        <v/>
      </c>
      <c r="P168" s="23" t="str">
        <f t="shared" si="293"/>
        <v/>
      </c>
      <c r="Q168" s="23" t="str">
        <f t="shared" si="294"/>
        <v/>
      </c>
      <c r="R168" s="23" t="str">
        <f t="shared" si="295"/>
        <v/>
      </c>
      <c r="S168" s="23" t="str">
        <f t="shared" si="296"/>
        <v/>
      </c>
      <c r="T168" s="23" t="str">
        <f t="shared" si="297"/>
        <v/>
      </c>
      <c r="U168" s="23" t="str">
        <f t="shared" si="298"/>
        <v/>
      </c>
      <c r="V168" s="23" t="str">
        <f t="shared" si="299"/>
        <v/>
      </c>
      <c r="W168" s="23" t="str">
        <f t="shared" si="300"/>
        <v/>
      </c>
      <c r="X168" s="23" t="str">
        <f t="shared" si="301"/>
        <v/>
      </c>
      <c r="Y168" s="23" t="str">
        <f t="shared" si="302"/>
        <v/>
      </c>
      <c r="Z168" s="23" t="str">
        <f t="shared" si="303"/>
        <v/>
      </c>
      <c r="AA168" s="23" t="str">
        <f t="shared" si="304"/>
        <v/>
      </c>
      <c r="AB168" s="23" t="str">
        <f t="shared" si="305"/>
        <v/>
      </c>
      <c r="AC168" s="23" t="str">
        <f t="shared" si="306"/>
        <v/>
      </c>
      <c r="AD168" s="23" t="str">
        <f t="shared" si="307"/>
        <v/>
      </c>
      <c r="AE168" s="23" t="str">
        <f t="shared" si="308"/>
        <v/>
      </c>
      <c r="AF168" s="23" t="str">
        <f t="shared" si="309"/>
        <v/>
      </c>
      <c r="AG168" s="23" t="str">
        <f t="shared" si="310"/>
        <v/>
      </c>
      <c r="AH168" s="23" t="str">
        <f t="shared" si="311"/>
        <v/>
      </c>
      <c r="AI168" s="23" t="str">
        <f t="shared" si="312"/>
        <v/>
      </c>
      <c r="AJ168" s="23" t="str">
        <f t="shared" si="313"/>
        <v/>
      </c>
      <c r="AK168" s="23" t="str">
        <f t="shared" si="314"/>
        <v/>
      </c>
      <c r="AL168" s="23" t="str">
        <f t="shared" si="315"/>
        <v/>
      </c>
      <c r="AM168" s="23" t="str">
        <f t="shared" si="316"/>
        <v/>
      </c>
      <c r="AN168" s="23" t="str">
        <f t="shared" si="317"/>
        <v/>
      </c>
      <c r="AO168" s="23" t="str">
        <f t="shared" si="318"/>
        <v/>
      </c>
      <c r="AP168" s="23" t="str">
        <f t="shared" si="319"/>
        <v/>
      </c>
      <c r="AQ168" s="23" t="str">
        <f t="shared" si="320"/>
        <v/>
      </c>
      <c r="AR168" s="23" t="str">
        <f t="shared" si="321"/>
        <v/>
      </c>
      <c r="AS168" s="23" t="str">
        <f t="shared" si="322"/>
        <v/>
      </c>
      <c r="AT168" s="23" t="str">
        <f t="shared" si="323"/>
        <v/>
      </c>
      <c r="AU168" s="23" t="str">
        <f t="shared" si="324"/>
        <v/>
      </c>
      <c r="AV168" s="23" t="str">
        <f t="shared" si="325"/>
        <v/>
      </c>
      <c r="AW168" s="23" t="str">
        <f t="shared" si="326"/>
        <v/>
      </c>
      <c r="AX168" s="23" t="str">
        <f t="shared" si="327"/>
        <v/>
      </c>
      <c r="AY168" s="23" t="str">
        <f t="shared" si="328"/>
        <v/>
      </c>
      <c r="AZ168" s="23" t="str">
        <f t="shared" si="329"/>
        <v/>
      </c>
      <c r="BA168" s="23" t="str">
        <f t="shared" si="330"/>
        <v/>
      </c>
      <c r="BB168" s="23" t="str">
        <f t="shared" si="331"/>
        <v/>
      </c>
      <c r="BC168" s="23" t="str">
        <f t="shared" si="332"/>
        <v/>
      </c>
      <c r="BD168" s="23" t="str">
        <f t="shared" si="333"/>
        <v/>
      </c>
      <c r="BE168" s="23" t="str">
        <f t="shared" si="334"/>
        <v/>
      </c>
      <c r="BF168" s="23" t="str">
        <f t="shared" si="335"/>
        <v/>
      </c>
      <c r="BG168" s="23" t="str">
        <f t="shared" si="336"/>
        <v/>
      </c>
      <c r="BH168" s="23" t="str">
        <f t="shared" si="337"/>
        <v/>
      </c>
      <c r="BI168" s="23" t="str">
        <f t="shared" si="338"/>
        <v/>
      </c>
      <c r="BJ168" s="23" t="str">
        <f t="shared" si="339"/>
        <v/>
      </c>
      <c r="BK168" s="23" t="str">
        <f t="shared" si="340"/>
        <v/>
      </c>
      <c r="BL168" s="23" t="str">
        <f t="shared" si="341"/>
        <v/>
      </c>
      <c r="BM168" s="23" t="str">
        <f t="shared" si="342"/>
        <v/>
      </c>
      <c r="BN168" s="23" t="str">
        <f t="shared" si="343"/>
        <v/>
      </c>
      <c r="BO168" s="23" t="str">
        <f t="shared" si="344"/>
        <v/>
      </c>
      <c r="BP168" s="23" t="str">
        <f t="shared" si="345"/>
        <v/>
      </c>
      <c r="BQ168" s="23" t="str">
        <f t="shared" si="346"/>
        <v/>
      </c>
      <c r="BR168" s="23" t="str">
        <f t="shared" si="347"/>
        <v/>
      </c>
      <c r="BS168" s="23" t="str">
        <f t="shared" si="348"/>
        <v/>
      </c>
      <c r="BT168" s="23" t="str">
        <f t="shared" si="349"/>
        <v/>
      </c>
      <c r="BU168" s="23" t="str">
        <f t="shared" si="350"/>
        <v/>
      </c>
      <c r="BV168" s="23" t="str">
        <f t="shared" si="351"/>
        <v/>
      </c>
      <c r="BW168" s="23" t="str">
        <f t="shared" si="352"/>
        <v/>
      </c>
      <c r="BX168" s="23" t="str">
        <f t="shared" si="353"/>
        <v/>
      </c>
      <c r="BY168" s="23" t="str">
        <f t="shared" si="354"/>
        <v/>
      </c>
      <c r="BZ168" s="23" t="str">
        <f t="shared" si="355"/>
        <v/>
      </c>
      <c r="CA168" s="23" t="str">
        <f t="shared" si="356"/>
        <v/>
      </c>
      <c r="CB168" s="23" t="str">
        <f t="shared" si="357"/>
        <v/>
      </c>
      <c r="CC168" s="23" t="str">
        <f t="shared" si="358"/>
        <v/>
      </c>
      <c r="CD168" s="23" t="str">
        <f t="shared" si="359"/>
        <v/>
      </c>
      <c r="CE168" s="23" t="str">
        <f t="shared" si="360"/>
        <v/>
      </c>
      <c r="CF168" s="23" t="str">
        <f t="shared" si="361"/>
        <v/>
      </c>
      <c r="CG168" s="23" t="str">
        <f t="shared" si="362"/>
        <v/>
      </c>
      <c r="CH168" s="23" t="str">
        <f t="shared" si="363"/>
        <v/>
      </c>
      <c r="CI168" s="23" t="str">
        <f t="shared" si="364"/>
        <v/>
      </c>
      <c r="CJ168" s="23" t="str">
        <f t="shared" si="365"/>
        <v/>
      </c>
      <c r="CK168" s="23" t="str">
        <f t="shared" si="366"/>
        <v/>
      </c>
      <c r="CL168" s="23" t="str">
        <f t="shared" si="367"/>
        <v/>
      </c>
      <c r="CM168" s="23" t="str">
        <f t="shared" si="368"/>
        <v/>
      </c>
      <c r="CN168" s="23" t="str">
        <f t="shared" si="369"/>
        <v/>
      </c>
      <c r="CO168" s="23" t="str">
        <f t="shared" si="370"/>
        <v/>
      </c>
      <c r="CP168" s="23" t="str">
        <f t="shared" si="371"/>
        <v/>
      </c>
      <c r="CQ168" s="23" t="str">
        <f t="shared" si="372"/>
        <v/>
      </c>
      <c r="CR168" s="23" t="str">
        <f t="shared" si="373"/>
        <v/>
      </c>
      <c r="CS168" s="23" t="str">
        <f t="shared" si="374"/>
        <v/>
      </c>
      <c r="CT168" s="23" t="str">
        <f t="shared" si="375"/>
        <v/>
      </c>
      <c r="CU168" s="23" t="str">
        <f t="shared" si="376"/>
        <v/>
      </c>
      <c r="CV168" s="23" t="str">
        <f t="shared" si="377"/>
        <v/>
      </c>
      <c r="CW168" s="23" t="str">
        <f t="shared" si="378"/>
        <v/>
      </c>
      <c r="CX168" s="23" t="str">
        <f t="shared" si="379"/>
        <v/>
      </c>
      <c r="CY168" s="23" t="str">
        <f t="shared" si="380"/>
        <v/>
      </c>
      <c r="CZ168" s="23" t="str">
        <f t="shared" si="381"/>
        <v/>
      </c>
      <c r="DA168" s="23" t="str">
        <f t="shared" si="382"/>
        <v/>
      </c>
      <c r="DB168" s="23" t="str">
        <f t="shared" si="383"/>
        <v/>
      </c>
      <c r="DC168" s="23" t="e">
        <f t="shared" si="384"/>
        <v>#N/A</v>
      </c>
      <c r="DD168" s="23" t="str">
        <f t="shared" si="385"/>
        <v>00</v>
      </c>
      <c r="DE168" s="23" t="str">
        <f t="shared" si="386"/>
        <v>A</v>
      </c>
      <c r="DF168" s="23" t="e">
        <f t="shared" si="387"/>
        <v>#N/A</v>
      </c>
      <c r="DG168" s="23" t="str">
        <f t="shared" si="388"/>
        <v/>
      </c>
      <c r="DH168" s="23" t="str">
        <f t="shared" si="389"/>
        <v/>
      </c>
      <c r="DI168" s="23" t="str">
        <f t="shared" si="390"/>
        <v/>
      </c>
      <c r="DJ168" s="23" t="str">
        <f t="shared" si="391"/>
        <v/>
      </c>
      <c r="DK168" s="23" t="str">
        <f t="shared" si="392"/>
        <v>XXX</v>
      </c>
      <c r="DL168" s="23" t="str">
        <f t="shared" si="393"/>
        <v>XXX</v>
      </c>
      <c r="DM168" s="23" t="str">
        <f t="shared" si="394"/>
        <v>X</v>
      </c>
      <c r="DN168" s="23" t="str">
        <f t="shared" si="395"/>
        <v>X</v>
      </c>
      <c r="DO168" s="23" t="str">
        <f t="shared" si="396"/>
        <v>X</v>
      </c>
      <c r="DP168" s="23" t="str">
        <f t="shared" si="397"/>
        <v>X</v>
      </c>
      <c r="DQ168" s="23" t="str">
        <f t="shared" si="398"/>
        <v>X</v>
      </c>
      <c r="DR168" s="23" t="str">
        <f t="shared" si="399"/>
        <v>X</v>
      </c>
      <c r="DS168" s="23" t="str">
        <f t="shared" si="400"/>
        <v>0</v>
      </c>
      <c r="DT168" s="23" t="str">
        <f t="shared" si="401"/>
        <v>0</v>
      </c>
      <c r="DU168" s="23" t="str">
        <f t="shared" si="402"/>
        <v>A</v>
      </c>
      <c r="DV168" s="23" t="e">
        <f t="shared" si="403"/>
        <v>#N/A</v>
      </c>
      <c r="DW168" s="23" t="e">
        <f t="shared" si="404"/>
        <v>#N/A</v>
      </c>
      <c r="DX168" s="23" t="e">
        <f t="shared" si="405"/>
        <v>#N/A</v>
      </c>
      <c r="DY168" s="23" t="e">
        <f t="shared" si="406"/>
        <v>#N/A</v>
      </c>
      <c r="DZ168" s="23" t="e">
        <f t="shared" si="407"/>
        <v>#N/A</v>
      </c>
      <c r="EA168" s="23" t="e">
        <f t="shared" si="408"/>
        <v>#N/A</v>
      </c>
      <c r="EB168" s="23">
        <f t="shared" si="409"/>
        <v>25</v>
      </c>
      <c r="EC168" s="23">
        <f t="shared" si="410"/>
        <v>23</v>
      </c>
      <c r="ED168" s="23">
        <f t="shared" si="411"/>
        <v>25</v>
      </c>
      <c r="EE168" s="23">
        <f t="shared" si="412"/>
        <v>23</v>
      </c>
      <c r="EF168" s="23">
        <f t="shared" si="413"/>
        <v>25</v>
      </c>
      <c r="EG168" s="23">
        <f t="shared" si="414"/>
        <v>23</v>
      </c>
      <c r="EH168" s="23">
        <f t="shared" si="415"/>
        <v>1</v>
      </c>
      <c r="EI168" s="23">
        <f t="shared" si="416"/>
        <v>0</v>
      </c>
      <c r="EJ168" s="23">
        <f t="shared" si="417"/>
        <v>1</v>
      </c>
      <c r="EK168" s="23" t="e">
        <f t="shared" si="418"/>
        <v>#N/A</v>
      </c>
      <c r="EL168" s="23" t="e">
        <f t="shared" si="419"/>
        <v>#N/A</v>
      </c>
      <c r="EM168" s="23" t="e">
        <f t="shared" si="420"/>
        <v>#N/A</v>
      </c>
      <c r="EN168" s="23" t="e">
        <f t="shared" si="421"/>
        <v>#N/A</v>
      </c>
      <c r="EO168" s="23" t="e">
        <f t="shared" si="422"/>
        <v>#N/A</v>
      </c>
      <c r="EP168" s="23" t="e">
        <f t="shared" si="423"/>
        <v>#N/A</v>
      </c>
      <c r="EQ168" s="23" t="e">
        <f t="shared" si="424"/>
        <v>#N/A</v>
      </c>
      <c r="ER168" s="23" t="e">
        <f t="shared" si="425"/>
        <v>#N/A</v>
      </c>
    </row>
    <row r="169" spans="1:148" x14ac:dyDescent="0.25">
      <c r="A169" s="25"/>
      <c r="B169" s="25"/>
      <c r="C169" s="25"/>
      <c r="D169"/>
      <c r="E169" s="25"/>
      <c r="F169" s="25"/>
      <c r="G169" s="22" t="e">
        <f t="shared" si="284"/>
        <v>#N/A</v>
      </c>
      <c r="H169" s="23">
        <f t="shared" si="285"/>
        <v>1900</v>
      </c>
      <c r="I169" s="23">
        <f t="shared" si="286"/>
        <v>1</v>
      </c>
      <c r="J169" s="23">
        <f t="shared" si="287"/>
        <v>0</v>
      </c>
      <c r="K169" s="23" t="str">
        <f t="shared" si="288"/>
        <v/>
      </c>
      <c r="L169" s="23" t="str">
        <f t="shared" si="289"/>
        <v/>
      </c>
      <c r="M169" s="23" t="str">
        <f t="shared" si="290"/>
        <v/>
      </c>
      <c r="N169" s="23" t="str">
        <f t="shared" si="291"/>
        <v/>
      </c>
      <c r="O169" s="23" t="str">
        <f t="shared" si="292"/>
        <v/>
      </c>
      <c r="P169" s="23" t="str">
        <f t="shared" si="293"/>
        <v/>
      </c>
      <c r="Q169" s="23" t="str">
        <f t="shared" si="294"/>
        <v/>
      </c>
      <c r="R169" s="23" t="str">
        <f t="shared" si="295"/>
        <v/>
      </c>
      <c r="S169" s="23" t="str">
        <f t="shared" si="296"/>
        <v/>
      </c>
      <c r="T169" s="23" t="str">
        <f t="shared" si="297"/>
        <v/>
      </c>
      <c r="U169" s="23" t="str">
        <f t="shared" si="298"/>
        <v/>
      </c>
      <c r="V169" s="23" t="str">
        <f t="shared" si="299"/>
        <v/>
      </c>
      <c r="W169" s="23" t="str">
        <f t="shared" si="300"/>
        <v/>
      </c>
      <c r="X169" s="23" t="str">
        <f t="shared" si="301"/>
        <v/>
      </c>
      <c r="Y169" s="23" t="str">
        <f t="shared" si="302"/>
        <v/>
      </c>
      <c r="Z169" s="23" t="str">
        <f t="shared" si="303"/>
        <v/>
      </c>
      <c r="AA169" s="23" t="str">
        <f t="shared" si="304"/>
        <v/>
      </c>
      <c r="AB169" s="23" t="str">
        <f t="shared" si="305"/>
        <v/>
      </c>
      <c r="AC169" s="23" t="str">
        <f t="shared" si="306"/>
        <v/>
      </c>
      <c r="AD169" s="23" t="str">
        <f t="shared" si="307"/>
        <v/>
      </c>
      <c r="AE169" s="23" t="str">
        <f t="shared" si="308"/>
        <v/>
      </c>
      <c r="AF169" s="23" t="str">
        <f t="shared" si="309"/>
        <v/>
      </c>
      <c r="AG169" s="23" t="str">
        <f t="shared" si="310"/>
        <v/>
      </c>
      <c r="AH169" s="23" t="str">
        <f t="shared" si="311"/>
        <v/>
      </c>
      <c r="AI169" s="23" t="str">
        <f t="shared" si="312"/>
        <v/>
      </c>
      <c r="AJ169" s="23" t="str">
        <f t="shared" si="313"/>
        <v/>
      </c>
      <c r="AK169" s="23" t="str">
        <f t="shared" si="314"/>
        <v/>
      </c>
      <c r="AL169" s="23" t="str">
        <f t="shared" si="315"/>
        <v/>
      </c>
      <c r="AM169" s="23" t="str">
        <f t="shared" si="316"/>
        <v/>
      </c>
      <c r="AN169" s="23" t="str">
        <f t="shared" si="317"/>
        <v/>
      </c>
      <c r="AO169" s="23" t="str">
        <f t="shared" si="318"/>
        <v/>
      </c>
      <c r="AP169" s="23" t="str">
        <f t="shared" si="319"/>
        <v/>
      </c>
      <c r="AQ169" s="23" t="str">
        <f t="shared" si="320"/>
        <v/>
      </c>
      <c r="AR169" s="23" t="str">
        <f t="shared" si="321"/>
        <v/>
      </c>
      <c r="AS169" s="23" t="str">
        <f t="shared" si="322"/>
        <v/>
      </c>
      <c r="AT169" s="23" t="str">
        <f t="shared" si="323"/>
        <v/>
      </c>
      <c r="AU169" s="23" t="str">
        <f t="shared" si="324"/>
        <v/>
      </c>
      <c r="AV169" s="23" t="str">
        <f t="shared" si="325"/>
        <v/>
      </c>
      <c r="AW169" s="23" t="str">
        <f t="shared" si="326"/>
        <v/>
      </c>
      <c r="AX169" s="23" t="str">
        <f t="shared" si="327"/>
        <v/>
      </c>
      <c r="AY169" s="23" t="str">
        <f t="shared" si="328"/>
        <v/>
      </c>
      <c r="AZ169" s="23" t="str">
        <f t="shared" si="329"/>
        <v/>
      </c>
      <c r="BA169" s="23" t="str">
        <f t="shared" si="330"/>
        <v/>
      </c>
      <c r="BB169" s="23" t="str">
        <f t="shared" si="331"/>
        <v/>
      </c>
      <c r="BC169" s="23" t="str">
        <f t="shared" si="332"/>
        <v/>
      </c>
      <c r="BD169" s="23" t="str">
        <f t="shared" si="333"/>
        <v/>
      </c>
      <c r="BE169" s="23" t="str">
        <f t="shared" si="334"/>
        <v/>
      </c>
      <c r="BF169" s="23" t="str">
        <f t="shared" si="335"/>
        <v/>
      </c>
      <c r="BG169" s="23" t="str">
        <f t="shared" si="336"/>
        <v/>
      </c>
      <c r="BH169" s="23" t="str">
        <f t="shared" si="337"/>
        <v/>
      </c>
      <c r="BI169" s="23" t="str">
        <f t="shared" si="338"/>
        <v/>
      </c>
      <c r="BJ169" s="23" t="str">
        <f t="shared" si="339"/>
        <v/>
      </c>
      <c r="BK169" s="23" t="str">
        <f t="shared" si="340"/>
        <v/>
      </c>
      <c r="BL169" s="23" t="str">
        <f t="shared" si="341"/>
        <v/>
      </c>
      <c r="BM169" s="23" t="str">
        <f t="shared" si="342"/>
        <v/>
      </c>
      <c r="BN169" s="23" t="str">
        <f t="shared" si="343"/>
        <v/>
      </c>
      <c r="BO169" s="23" t="str">
        <f t="shared" si="344"/>
        <v/>
      </c>
      <c r="BP169" s="23" t="str">
        <f t="shared" si="345"/>
        <v/>
      </c>
      <c r="BQ169" s="23" t="str">
        <f t="shared" si="346"/>
        <v/>
      </c>
      <c r="BR169" s="23" t="str">
        <f t="shared" si="347"/>
        <v/>
      </c>
      <c r="BS169" s="23" t="str">
        <f t="shared" si="348"/>
        <v/>
      </c>
      <c r="BT169" s="23" t="str">
        <f t="shared" si="349"/>
        <v/>
      </c>
      <c r="BU169" s="23" t="str">
        <f t="shared" si="350"/>
        <v/>
      </c>
      <c r="BV169" s="23" t="str">
        <f t="shared" si="351"/>
        <v/>
      </c>
      <c r="BW169" s="23" t="str">
        <f t="shared" si="352"/>
        <v/>
      </c>
      <c r="BX169" s="23" t="str">
        <f t="shared" si="353"/>
        <v/>
      </c>
      <c r="BY169" s="23" t="str">
        <f t="shared" si="354"/>
        <v/>
      </c>
      <c r="BZ169" s="23" t="str">
        <f t="shared" si="355"/>
        <v/>
      </c>
      <c r="CA169" s="23" t="str">
        <f t="shared" si="356"/>
        <v/>
      </c>
      <c r="CB169" s="23" t="str">
        <f t="shared" si="357"/>
        <v/>
      </c>
      <c r="CC169" s="23" t="str">
        <f t="shared" si="358"/>
        <v/>
      </c>
      <c r="CD169" s="23" t="str">
        <f t="shared" si="359"/>
        <v/>
      </c>
      <c r="CE169" s="23" t="str">
        <f t="shared" si="360"/>
        <v/>
      </c>
      <c r="CF169" s="23" t="str">
        <f t="shared" si="361"/>
        <v/>
      </c>
      <c r="CG169" s="23" t="str">
        <f t="shared" si="362"/>
        <v/>
      </c>
      <c r="CH169" s="23" t="str">
        <f t="shared" si="363"/>
        <v/>
      </c>
      <c r="CI169" s="23" t="str">
        <f t="shared" si="364"/>
        <v/>
      </c>
      <c r="CJ169" s="23" t="str">
        <f t="shared" si="365"/>
        <v/>
      </c>
      <c r="CK169" s="23" t="str">
        <f t="shared" si="366"/>
        <v/>
      </c>
      <c r="CL169" s="23" t="str">
        <f t="shared" si="367"/>
        <v/>
      </c>
      <c r="CM169" s="23" t="str">
        <f t="shared" si="368"/>
        <v/>
      </c>
      <c r="CN169" s="23" t="str">
        <f t="shared" si="369"/>
        <v/>
      </c>
      <c r="CO169" s="23" t="str">
        <f t="shared" si="370"/>
        <v/>
      </c>
      <c r="CP169" s="23" t="str">
        <f t="shared" si="371"/>
        <v/>
      </c>
      <c r="CQ169" s="23" t="str">
        <f t="shared" si="372"/>
        <v/>
      </c>
      <c r="CR169" s="23" t="str">
        <f t="shared" si="373"/>
        <v/>
      </c>
      <c r="CS169" s="23" t="str">
        <f t="shared" si="374"/>
        <v/>
      </c>
      <c r="CT169" s="23" t="str">
        <f t="shared" si="375"/>
        <v/>
      </c>
      <c r="CU169" s="23" t="str">
        <f t="shared" si="376"/>
        <v/>
      </c>
      <c r="CV169" s="23" t="str">
        <f t="shared" si="377"/>
        <v/>
      </c>
      <c r="CW169" s="23" t="str">
        <f t="shared" si="378"/>
        <v/>
      </c>
      <c r="CX169" s="23" t="str">
        <f t="shared" si="379"/>
        <v/>
      </c>
      <c r="CY169" s="23" t="str">
        <f t="shared" si="380"/>
        <v/>
      </c>
      <c r="CZ169" s="23" t="str">
        <f t="shared" si="381"/>
        <v/>
      </c>
      <c r="DA169" s="23" t="str">
        <f t="shared" si="382"/>
        <v/>
      </c>
      <c r="DB169" s="23" t="str">
        <f t="shared" si="383"/>
        <v/>
      </c>
      <c r="DC169" s="23" t="e">
        <f t="shared" si="384"/>
        <v>#N/A</v>
      </c>
      <c r="DD169" s="23" t="str">
        <f t="shared" si="385"/>
        <v>00</v>
      </c>
      <c r="DE169" s="23" t="str">
        <f t="shared" si="386"/>
        <v>A</v>
      </c>
      <c r="DF169" s="23" t="e">
        <f t="shared" si="387"/>
        <v>#N/A</v>
      </c>
      <c r="DG169" s="23" t="str">
        <f t="shared" si="388"/>
        <v/>
      </c>
      <c r="DH169" s="23" t="str">
        <f t="shared" si="389"/>
        <v/>
      </c>
      <c r="DI169" s="23" t="str">
        <f t="shared" si="390"/>
        <v/>
      </c>
      <c r="DJ169" s="23" t="str">
        <f t="shared" si="391"/>
        <v/>
      </c>
      <c r="DK169" s="23" t="str">
        <f t="shared" si="392"/>
        <v>XXX</v>
      </c>
      <c r="DL169" s="23" t="str">
        <f t="shared" si="393"/>
        <v>XXX</v>
      </c>
      <c r="DM169" s="23" t="str">
        <f t="shared" si="394"/>
        <v>X</v>
      </c>
      <c r="DN169" s="23" t="str">
        <f t="shared" si="395"/>
        <v>X</v>
      </c>
      <c r="DO169" s="23" t="str">
        <f t="shared" si="396"/>
        <v>X</v>
      </c>
      <c r="DP169" s="23" t="str">
        <f t="shared" si="397"/>
        <v>X</v>
      </c>
      <c r="DQ169" s="23" t="str">
        <f t="shared" si="398"/>
        <v>X</v>
      </c>
      <c r="DR169" s="23" t="str">
        <f t="shared" si="399"/>
        <v>X</v>
      </c>
      <c r="DS169" s="23" t="str">
        <f t="shared" si="400"/>
        <v>0</v>
      </c>
      <c r="DT169" s="23" t="str">
        <f t="shared" si="401"/>
        <v>0</v>
      </c>
      <c r="DU169" s="23" t="str">
        <f t="shared" si="402"/>
        <v>A</v>
      </c>
      <c r="DV169" s="23" t="e">
        <f t="shared" si="403"/>
        <v>#N/A</v>
      </c>
      <c r="DW169" s="23" t="e">
        <f t="shared" si="404"/>
        <v>#N/A</v>
      </c>
      <c r="DX169" s="23" t="e">
        <f t="shared" si="405"/>
        <v>#N/A</v>
      </c>
      <c r="DY169" s="23" t="e">
        <f t="shared" si="406"/>
        <v>#N/A</v>
      </c>
      <c r="DZ169" s="23" t="e">
        <f t="shared" si="407"/>
        <v>#N/A</v>
      </c>
      <c r="EA169" s="23" t="e">
        <f t="shared" si="408"/>
        <v>#N/A</v>
      </c>
      <c r="EB169" s="23">
        <f t="shared" si="409"/>
        <v>25</v>
      </c>
      <c r="EC169" s="23">
        <f t="shared" si="410"/>
        <v>23</v>
      </c>
      <c r="ED169" s="23">
        <f t="shared" si="411"/>
        <v>25</v>
      </c>
      <c r="EE169" s="23">
        <f t="shared" si="412"/>
        <v>23</v>
      </c>
      <c r="EF169" s="23">
        <f t="shared" si="413"/>
        <v>25</v>
      </c>
      <c r="EG169" s="23">
        <f t="shared" si="414"/>
        <v>23</v>
      </c>
      <c r="EH169" s="23">
        <f t="shared" si="415"/>
        <v>1</v>
      </c>
      <c r="EI169" s="23">
        <f t="shared" si="416"/>
        <v>0</v>
      </c>
      <c r="EJ169" s="23">
        <f t="shared" si="417"/>
        <v>1</v>
      </c>
      <c r="EK169" s="23" t="e">
        <f t="shared" si="418"/>
        <v>#N/A</v>
      </c>
      <c r="EL169" s="23" t="e">
        <f t="shared" si="419"/>
        <v>#N/A</v>
      </c>
      <c r="EM169" s="23" t="e">
        <f t="shared" si="420"/>
        <v>#N/A</v>
      </c>
      <c r="EN169" s="23" t="e">
        <f t="shared" si="421"/>
        <v>#N/A</v>
      </c>
      <c r="EO169" s="23" t="e">
        <f t="shared" si="422"/>
        <v>#N/A</v>
      </c>
      <c r="EP169" s="23" t="e">
        <f t="shared" si="423"/>
        <v>#N/A</v>
      </c>
      <c r="EQ169" s="23" t="e">
        <f t="shared" si="424"/>
        <v>#N/A</v>
      </c>
      <c r="ER169" s="23" t="e">
        <f t="shared" si="425"/>
        <v>#N/A</v>
      </c>
    </row>
    <row r="170" spans="1:148" x14ac:dyDescent="0.25">
      <c r="A170" s="25"/>
      <c r="B170" s="25"/>
      <c r="C170" s="25"/>
      <c r="D170"/>
      <c r="E170" s="25"/>
      <c r="F170" s="25"/>
      <c r="G170" s="22" t="e">
        <f t="shared" si="284"/>
        <v>#N/A</v>
      </c>
      <c r="H170" s="23">
        <f t="shared" si="285"/>
        <v>1900</v>
      </c>
      <c r="I170" s="23">
        <f t="shared" si="286"/>
        <v>1</v>
      </c>
      <c r="J170" s="23">
        <f t="shared" si="287"/>
        <v>0</v>
      </c>
      <c r="K170" s="23" t="str">
        <f t="shared" si="288"/>
        <v/>
      </c>
      <c r="L170" s="23" t="str">
        <f t="shared" si="289"/>
        <v/>
      </c>
      <c r="M170" s="23" t="str">
        <f t="shared" si="290"/>
        <v/>
      </c>
      <c r="N170" s="23" t="str">
        <f t="shared" si="291"/>
        <v/>
      </c>
      <c r="O170" s="23" t="str">
        <f t="shared" si="292"/>
        <v/>
      </c>
      <c r="P170" s="23" t="str">
        <f t="shared" si="293"/>
        <v/>
      </c>
      <c r="Q170" s="23" t="str">
        <f t="shared" si="294"/>
        <v/>
      </c>
      <c r="R170" s="23" t="str">
        <f t="shared" si="295"/>
        <v/>
      </c>
      <c r="S170" s="23" t="str">
        <f t="shared" si="296"/>
        <v/>
      </c>
      <c r="T170" s="23" t="str">
        <f t="shared" si="297"/>
        <v/>
      </c>
      <c r="U170" s="23" t="str">
        <f t="shared" si="298"/>
        <v/>
      </c>
      <c r="V170" s="23" t="str">
        <f t="shared" si="299"/>
        <v/>
      </c>
      <c r="W170" s="23" t="str">
        <f t="shared" si="300"/>
        <v/>
      </c>
      <c r="X170" s="23" t="str">
        <f t="shared" si="301"/>
        <v/>
      </c>
      <c r="Y170" s="23" t="str">
        <f t="shared" si="302"/>
        <v/>
      </c>
      <c r="Z170" s="23" t="str">
        <f t="shared" si="303"/>
        <v/>
      </c>
      <c r="AA170" s="23" t="str">
        <f t="shared" si="304"/>
        <v/>
      </c>
      <c r="AB170" s="23" t="str">
        <f t="shared" si="305"/>
        <v/>
      </c>
      <c r="AC170" s="23" t="str">
        <f t="shared" si="306"/>
        <v/>
      </c>
      <c r="AD170" s="23" t="str">
        <f t="shared" si="307"/>
        <v/>
      </c>
      <c r="AE170" s="23" t="str">
        <f t="shared" si="308"/>
        <v/>
      </c>
      <c r="AF170" s="23" t="str">
        <f t="shared" si="309"/>
        <v/>
      </c>
      <c r="AG170" s="23" t="str">
        <f t="shared" si="310"/>
        <v/>
      </c>
      <c r="AH170" s="23" t="str">
        <f t="shared" si="311"/>
        <v/>
      </c>
      <c r="AI170" s="23" t="str">
        <f t="shared" si="312"/>
        <v/>
      </c>
      <c r="AJ170" s="23" t="str">
        <f t="shared" si="313"/>
        <v/>
      </c>
      <c r="AK170" s="23" t="str">
        <f t="shared" si="314"/>
        <v/>
      </c>
      <c r="AL170" s="23" t="str">
        <f t="shared" si="315"/>
        <v/>
      </c>
      <c r="AM170" s="23" t="str">
        <f t="shared" si="316"/>
        <v/>
      </c>
      <c r="AN170" s="23" t="str">
        <f t="shared" si="317"/>
        <v/>
      </c>
      <c r="AO170" s="23" t="str">
        <f t="shared" si="318"/>
        <v/>
      </c>
      <c r="AP170" s="23" t="str">
        <f t="shared" si="319"/>
        <v/>
      </c>
      <c r="AQ170" s="23" t="str">
        <f t="shared" si="320"/>
        <v/>
      </c>
      <c r="AR170" s="23" t="str">
        <f t="shared" si="321"/>
        <v/>
      </c>
      <c r="AS170" s="23" t="str">
        <f t="shared" si="322"/>
        <v/>
      </c>
      <c r="AT170" s="23" t="str">
        <f t="shared" si="323"/>
        <v/>
      </c>
      <c r="AU170" s="23" t="str">
        <f t="shared" si="324"/>
        <v/>
      </c>
      <c r="AV170" s="23" t="str">
        <f t="shared" si="325"/>
        <v/>
      </c>
      <c r="AW170" s="23" t="str">
        <f t="shared" si="326"/>
        <v/>
      </c>
      <c r="AX170" s="23" t="str">
        <f t="shared" si="327"/>
        <v/>
      </c>
      <c r="AY170" s="23" t="str">
        <f t="shared" si="328"/>
        <v/>
      </c>
      <c r="AZ170" s="23" t="str">
        <f t="shared" si="329"/>
        <v/>
      </c>
      <c r="BA170" s="23" t="str">
        <f t="shared" si="330"/>
        <v/>
      </c>
      <c r="BB170" s="23" t="str">
        <f t="shared" si="331"/>
        <v/>
      </c>
      <c r="BC170" s="23" t="str">
        <f t="shared" si="332"/>
        <v/>
      </c>
      <c r="BD170" s="23" t="str">
        <f t="shared" si="333"/>
        <v/>
      </c>
      <c r="BE170" s="23" t="str">
        <f t="shared" si="334"/>
        <v/>
      </c>
      <c r="BF170" s="23" t="str">
        <f t="shared" si="335"/>
        <v/>
      </c>
      <c r="BG170" s="23" t="str">
        <f t="shared" si="336"/>
        <v/>
      </c>
      <c r="BH170" s="23" t="str">
        <f t="shared" si="337"/>
        <v/>
      </c>
      <c r="BI170" s="23" t="str">
        <f t="shared" si="338"/>
        <v/>
      </c>
      <c r="BJ170" s="23" t="str">
        <f t="shared" si="339"/>
        <v/>
      </c>
      <c r="BK170" s="23" t="str">
        <f t="shared" si="340"/>
        <v/>
      </c>
      <c r="BL170" s="23" t="str">
        <f t="shared" si="341"/>
        <v/>
      </c>
      <c r="BM170" s="23" t="str">
        <f t="shared" si="342"/>
        <v/>
      </c>
      <c r="BN170" s="23" t="str">
        <f t="shared" si="343"/>
        <v/>
      </c>
      <c r="BO170" s="23" t="str">
        <f t="shared" si="344"/>
        <v/>
      </c>
      <c r="BP170" s="23" t="str">
        <f t="shared" si="345"/>
        <v/>
      </c>
      <c r="BQ170" s="23" t="str">
        <f t="shared" si="346"/>
        <v/>
      </c>
      <c r="BR170" s="23" t="str">
        <f t="shared" si="347"/>
        <v/>
      </c>
      <c r="BS170" s="23" t="str">
        <f t="shared" si="348"/>
        <v/>
      </c>
      <c r="BT170" s="23" t="str">
        <f t="shared" si="349"/>
        <v/>
      </c>
      <c r="BU170" s="23" t="str">
        <f t="shared" si="350"/>
        <v/>
      </c>
      <c r="BV170" s="23" t="str">
        <f t="shared" si="351"/>
        <v/>
      </c>
      <c r="BW170" s="23" t="str">
        <f t="shared" si="352"/>
        <v/>
      </c>
      <c r="BX170" s="23" t="str">
        <f t="shared" si="353"/>
        <v/>
      </c>
      <c r="BY170" s="23" t="str">
        <f t="shared" si="354"/>
        <v/>
      </c>
      <c r="BZ170" s="23" t="str">
        <f t="shared" si="355"/>
        <v/>
      </c>
      <c r="CA170" s="23" t="str">
        <f t="shared" si="356"/>
        <v/>
      </c>
      <c r="CB170" s="23" t="str">
        <f t="shared" si="357"/>
        <v/>
      </c>
      <c r="CC170" s="23" t="str">
        <f t="shared" si="358"/>
        <v/>
      </c>
      <c r="CD170" s="23" t="str">
        <f t="shared" si="359"/>
        <v/>
      </c>
      <c r="CE170" s="23" t="str">
        <f t="shared" si="360"/>
        <v/>
      </c>
      <c r="CF170" s="23" t="str">
        <f t="shared" si="361"/>
        <v/>
      </c>
      <c r="CG170" s="23" t="str">
        <f t="shared" si="362"/>
        <v/>
      </c>
      <c r="CH170" s="23" t="str">
        <f t="shared" si="363"/>
        <v/>
      </c>
      <c r="CI170" s="23" t="str">
        <f t="shared" si="364"/>
        <v/>
      </c>
      <c r="CJ170" s="23" t="str">
        <f t="shared" si="365"/>
        <v/>
      </c>
      <c r="CK170" s="23" t="str">
        <f t="shared" si="366"/>
        <v/>
      </c>
      <c r="CL170" s="23" t="str">
        <f t="shared" si="367"/>
        <v/>
      </c>
      <c r="CM170" s="23" t="str">
        <f t="shared" si="368"/>
        <v/>
      </c>
      <c r="CN170" s="23" t="str">
        <f t="shared" si="369"/>
        <v/>
      </c>
      <c r="CO170" s="23" t="str">
        <f t="shared" si="370"/>
        <v/>
      </c>
      <c r="CP170" s="23" t="str">
        <f t="shared" si="371"/>
        <v/>
      </c>
      <c r="CQ170" s="23" t="str">
        <f t="shared" si="372"/>
        <v/>
      </c>
      <c r="CR170" s="23" t="str">
        <f t="shared" si="373"/>
        <v/>
      </c>
      <c r="CS170" s="23" t="str">
        <f t="shared" si="374"/>
        <v/>
      </c>
      <c r="CT170" s="23" t="str">
        <f t="shared" si="375"/>
        <v/>
      </c>
      <c r="CU170" s="23" t="str">
        <f t="shared" si="376"/>
        <v/>
      </c>
      <c r="CV170" s="23" t="str">
        <f t="shared" si="377"/>
        <v/>
      </c>
      <c r="CW170" s="23" t="str">
        <f t="shared" si="378"/>
        <v/>
      </c>
      <c r="CX170" s="23" t="str">
        <f t="shared" si="379"/>
        <v/>
      </c>
      <c r="CY170" s="23" t="str">
        <f t="shared" si="380"/>
        <v/>
      </c>
      <c r="CZ170" s="23" t="str">
        <f t="shared" si="381"/>
        <v/>
      </c>
      <c r="DA170" s="23" t="str">
        <f t="shared" si="382"/>
        <v/>
      </c>
      <c r="DB170" s="23" t="str">
        <f t="shared" si="383"/>
        <v/>
      </c>
      <c r="DC170" s="23" t="e">
        <f t="shared" si="384"/>
        <v>#N/A</v>
      </c>
      <c r="DD170" s="23" t="str">
        <f t="shared" si="385"/>
        <v>00</v>
      </c>
      <c r="DE170" s="23" t="str">
        <f t="shared" si="386"/>
        <v>A</v>
      </c>
      <c r="DF170" s="23" t="e">
        <f t="shared" si="387"/>
        <v>#N/A</v>
      </c>
      <c r="DG170" s="23" t="str">
        <f t="shared" si="388"/>
        <v/>
      </c>
      <c r="DH170" s="23" t="str">
        <f t="shared" si="389"/>
        <v/>
      </c>
      <c r="DI170" s="23" t="str">
        <f t="shared" si="390"/>
        <v/>
      </c>
      <c r="DJ170" s="23" t="str">
        <f t="shared" si="391"/>
        <v/>
      </c>
      <c r="DK170" s="23" t="str">
        <f t="shared" si="392"/>
        <v>XXX</v>
      </c>
      <c r="DL170" s="23" t="str">
        <f t="shared" si="393"/>
        <v>XXX</v>
      </c>
      <c r="DM170" s="23" t="str">
        <f t="shared" si="394"/>
        <v>X</v>
      </c>
      <c r="DN170" s="23" t="str">
        <f t="shared" si="395"/>
        <v>X</v>
      </c>
      <c r="DO170" s="23" t="str">
        <f t="shared" si="396"/>
        <v>X</v>
      </c>
      <c r="DP170" s="23" t="str">
        <f t="shared" si="397"/>
        <v>X</v>
      </c>
      <c r="DQ170" s="23" t="str">
        <f t="shared" si="398"/>
        <v>X</v>
      </c>
      <c r="DR170" s="23" t="str">
        <f t="shared" si="399"/>
        <v>X</v>
      </c>
      <c r="DS170" s="23" t="str">
        <f t="shared" si="400"/>
        <v>0</v>
      </c>
      <c r="DT170" s="23" t="str">
        <f t="shared" si="401"/>
        <v>0</v>
      </c>
      <c r="DU170" s="23" t="str">
        <f t="shared" si="402"/>
        <v>A</v>
      </c>
      <c r="DV170" s="23" t="e">
        <f t="shared" si="403"/>
        <v>#N/A</v>
      </c>
      <c r="DW170" s="23" t="e">
        <f t="shared" si="404"/>
        <v>#N/A</v>
      </c>
      <c r="DX170" s="23" t="e">
        <f t="shared" si="405"/>
        <v>#N/A</v>
      </c>
      <c r="DY170" s="23" t="e">
        <f t="shared" si="406"/>
        <v>#N/A</v>
      </c>
      <c r="DZ170" s="23" t="e">
        <f t="shared" si="407"/>
        <v>#N/A</v>
      </c>
      <c r="EA170" s="23" t="e">
        <f t="shared" si="408"/>
        <v>#N/A</v>
      </c>
      <c r="EB170" s="23">
        <f t="shared" si="409"/>
        <v>25</v>
      </c>
      <c r="EC170" s="23">
        <f t="shared" si="410"/>
        <v>23</v>
      </c>
      <c r="ED170" s="23">
        <f t="shared" si="411"/>
        <v>25</v>
      </c>
      <c r="EE170" s="23">
        <f t="shared" si="412"/>
        <v>23</v>
      </c>
      <c r="EF170" s="23">
        <f t="shared" si="413"/>
        <v>25</v>
      </c>
      <c r="EG170" s="23">
        <f t="shared" si="414"/>
        <v>23</v>
      </c>
      <c r="EH170" s="23">
        <f t="shared" si="415"/>
        <v>1</v>
      </c>
      <c r="EI170" s="23">
        <f t="shared" si="416"/>
        <v>0</v>
      </c>
      <c r="EJ170" s="23">
        <f t="shared" si="417"/>
        <v>1</v>
      </c>
      <c r="EK170" s="23" t="e">
        <f t="shared" si="418"/>
        <v>#N/A</v>
      </c>
      <c r="EL170" s="23" t="e">
        <f t="shared" si="419"/>
        <v>#N/A</v>
      </c>
      <c r="EM170" s="23" t="e">
        <f t="shared" si="420"/>
        <v>#N/A</v>
      </c>
      <c r="EN170" s="23" t="e">
        <f t="shared" si="421"/>
        <v>#N/A</v>
      </c>
      <c r="EO170" s="23" t="e">
        <f t="shared" si="422"/>
        <v>#N/A</v>
      </c>
      <c r="EP170" s="23" t="e">
        <f t="shared" si="423"/>
        <v>#N/A</v>
      </c>
      <c r="EQ170" s="23" t="e">
        <f t="shared" si="424"/>
        <v>#N/A</v>
      </c>
      <c r="ER170" s="23" t="e">
        <f t="shared" si="425"/>
        <v>#N/A</v>
      </c>
    </row>
    <row r="171" spans="1:148" x14ac:dyDescent="0.25">
      <c r="A171" s="25"/>
      <c r="B171" s="25"/>
      <c r="C171" s="25"/>
      <c r="D171"/>
      <c r="E171" s="25"/>
      <c r="F171" s="25"/>
      <c r="G171" s="22" t="e">
        <f t="shared" si="284"/>
        <v>#N/A</v>
      </c>
      <c r="H171" s="23">
        <f t="shared" si="285"/>
        <v>1900</v>
      </c>
      <c r="I171" s="23">
        <f t="shared" si="286"/>
        <v>1</v>
      </c>
      <c r="J171" s="23">
        <f t="shared" si="287"/>
        <v>0</v>
      </c>
      <c r="K171" s="23" t="str">
        <f t="shared" si="288"/>
        <v/>
      </c>
      <c r="L171" s="23" t="str">
        <f t="shared" si="289"/>
        <v/>
      </c>
      <c r="M171" s="23" t="str">
        <f t="shared" si="290"/>
        <v/>
      </c>
      <c r="N171" s="23" t="str">
        <f t="shared" si="291"/>
        <v/>
      </c>
      <c r="O171" s="23" t="str">
        <f t="shared" si="292"/>
        <v/>
      </c>
      <c r="P171" s="23" t="str">
        <f t="shared" si="293"/>
        <v/>
      </c>
      <c r="Q171" s="23" t="str">
        <f t="shared" si="294"/>
        <v/>
      </c>
      <c r="R171" s="23" t="str">
        <f t="shared" si="295"/>
        <v/>
      </c>
      <c r="S171" s="23" t="str">
        <f t="shared" si="296"/>
        <v/>
      </c>
      <c r="T171" s="23" t="str">
        <f t="shared" si="297"/>
        <v/>
      </c>
      <c r="U171" s="23" t="str">
        <f t="shared" si="298"/>
        <v/>
      </c>
      <c r="V171" s="23" t="str">
        <f t="shared" si="299"/>
        <v/>
      </c>
      <c r="W171" s="23" t="str">
        <f t="shared" si="300"/>
        <v/>
      </c>
      <c r="X171" s="23" t="str">
        <f t="shared" si="301"/>
        <v/>
      </c>
      <c r="Y171" s="23" t="str">
        <f t="shared" si="302"/>
        <v/>
      </c>
      <c r="Z171" s="23" t="str">
        <f t="shared" si="303"/>
        <v/>
      </c>
      <c r="AA171" s="23" t="str">
        <f t="shared" si="304"/>
        <v/>
      </c>
      <c r="AB171" s="23" t="str">
        <f t="shared" si="305"/>
        <v/>
      </c>
      <c r="AC171" s="23" t="str">
        <f t="shared" si="306"/>
        <v/>
      </c>
      <c r="AD171" s="23" t="str">
        <f t="shared" si="307"/>
        <v/>
      </c>
      <c r="AE171" s="23" t="str">
        <f t="shared" si="308"/>
        <v/>
      </c>
      <c r="AF171" s="23" t="str">
        <f t="shared" si="309"/>
        <v/>
      </c>
      <c r="AG171" s="23" t="str">
        <f t="shared" si="310"/>
        <v/>
      </c>
      <c r="AH171" s="23" t="str">
        <f t="shared" si="311"/>
        <v/>
      </c>
      <c r="AI171" s="23" t="str">
        <f t="shared" si="312"/>
        <v/>
      </c>
      <c r="AJ171" s="23" t="str">
        <f t="shared" si="313"/>
        <v/>
      </c>
      <c r="AK171" s="23" t="str">
        <f t="shared" si="314"/>
        <v/>
      </c>
      <c r="AL171" s="23" t="str">
        <f t="shared" si="315"/>
        <v/>
      </c>
      <c r="AM171" s="23" t="str">
        <f t="shared" si="316"/>
        <v/>
      </c>
      <c r="AN171" s="23" t="str">
        <f t="shared" si="317"/>
        <v/>
      </c>
      <c r="AO171" s="23" t="str">
        <f t="shared" si="318"/>
        <v/>
      </c>
      <c r="AP171" s="23" t="str">
        <f t="shared" si="319"/>
        <v/>
      </c>
      <c r="AQ171" s="23" t="str">
        <f t="shared" si="320"/>
        <v/>
      </c>
      <c r="AR171" s="23" t="str">
        <f t="shared" si="321"/>
        <v/>
      </c>
      <c r="AS171" s="23" t="str">
        <f t="shared" si="322"/>
        <v/>
      </c>
      <c r="AT171" s="23" t="str">
        <f t="shared" si="323"/>
        <v/>
      </c>
      <c r="AU171" s="23" t="str">
        <f t="shared" si="324"/>
        <v/>
      </c>
      <c r="AV171" s="23" t="str">
        <f t="shared" si="325"/>
        <v/>
      </c>
      <c r="AW171" s="23" t="str">
        <f t="shared" si="326"/>
        <v/>
      </c>
      <c r="AX171" s="23" t="str">
        <f t="shared" si="327"/>
        <v/>
      </c>
      <c r="AY171" s="23" t="str">
        <f t="shared" si="328"/>
        <v/>
      </c>
      <c r="AZ171" s="23" t="str">
        <f t="shared" si="329"/>
        <v/>
      </c>
      <c r="BA171" s="23" t="str">
        <f t="shared" si="330"/>
        <v/>
      </c>
      <c r="BB171" s="23" t="str">
        <f t="shared" si="331"/>
        <v/>
      </c>
      <c r="BC171" s="23" t="str">
        <f t="shared" si="332"/>
        <v/>
      </c>
      <c r="BD171" s="23" t="str">
        <f t="shared" si="333"/>
        <v/>
      </c>
      <c r="BE171" s="23" t="str">
        <f t="shared" si="334"/>
        <v/>
      </c>
      <c r="BF171" s="23" t="str">
        <f t="shared" si="335"/>
        <v/>
      </c>
      <c r="BG171" s="23" t="str">
        <f t="shared" si="336"/>
        <v/>
      </c>
      <c r="BH171" s="23" t="str">
        <f t="shared" si="337"/>
        <v/>
      </c>
      <c r="BI171" s="23" t="str">
        <f t="shared" si="338"/>
        <v/>
      </c>
      <c r="BJ171" s="23" t="str">
        <f t="shared" si="339"/>
        <v/>
      </c>
      <c r="BK171" s="23" t="str">
        <f t="shared" si="340"/>
        <v/>
      </c>
      <c r="BL171" s="23" t="str">
        <f t="shared" si="341"/>
        <v/>
      </c>
      <c r="BM171" s="23" t="str">
        <f t="shared" si="342"/>
        <v/>
      </c>
      <c r="BN171" s="23" t="str">
        <f t="shared" si="343"/>
        <v/>
      </c>
      <c r="BO171" s="23" t="str">
        <f t="shared" si="344"/>
        <v/>
      </c>
      <c r="BP171" s="23" t="str">
        <f t="shared" si="345"/>
        <v/>
      </c>
      <c r="BQ171" s="23" t="str">
        <f t="shared" si="346"/>
        <v/>
      </c>
      <c r="BR171" s="23" t="str">
        <f t="shared" si="347"/>
        <v/>
      </c>
      <c r="BS171" s="23" t="str">
        <f t="shared" si="348"/>
        <v/>
      </c>
      <c r="BT171" s="23" t="str">
        <f t="shared" si="349"/>
        <v/>
      </c>
      <c r="BU171" s="23" t="str">
        <f t="shared" si="350"/>
        <v/>
      </c>
      <c r="BV171" s="23" t="str">
        <f t="shared" si="351"/>
        <v/>
      </c>
      <c r="BW171" s="23" t="str">
        <f t="shared" si="352"/>
        <v/>
      </c>
      <c r="BX171" s="23" t="str">
        <f t="shared" si="353"/>
        <v/>
      </c>
      <c r="BY171" s="23" t="str">
        <f t="shared" si="354"/>
        <v/>
      </c>
      <c r="BZ171" s="23" t="str">
        <f t="shared" si="355"/>
        <v/>
      </c>
      <c r="CA171" s="23" t="str">
        <f t="shared" si="356"/>
        <v/>
      </c>
      <c r="CB171" s="23" t="str">
        <f t="shared" si="357"/>
        <v/>
      </c>
      <c r="CC171" s="23" t="str">
        <f t="shared" si="358"/>
        <v/>
      </c>
      <c r="CD171" s="23" t="str">
        <f t="shared" si="359"/>
        <v/>
      </c>
      <c r="CE171" s="23" t="str">
        <f t="shared" si="360"/>
        <v/>
      </c>
      <c r="CF171" s="23" t="str">
        <f t="shared" si="361"/>
        <v/>
      </c>
      <c r="CG171" s="23" t="str">
        <f t="shared" si="362"/>
        <v/>
      </c>
      <c r="CH171" s="23" t="str">
        <f t="shared" si="363"/>
        <v/>
      </c>
      <c r="CI171" s="23" t="str">
        <f t="shared" si="364"/>
        <v/>
      </c>
      <c r="CJ171" s="23" t="str">
        <f t="shared" si="365"/>
        <v/>
      </c>
      <c r="CK171" s="23" t="str">
        <f t="shared" si="366"/>
        <v/>
      </c>
      <c r="CL171" s="23" t="str">
        <f t="shared" si="367"/>
        <v/>
      </c>
      <c r="CM171" s="23" t="str">
        <f t="shared" si="368"/>
        <v/>
      </c>
      <c r="CN171" s="23" t="str">
        <f t="shared" si="369"/>
        <v/>
      </c>
      <c r="CO171" s="23" t="str">
        <f t="shared" si="370"/>
        <v/>
      </c>
      <c r="CP171" s="23" t="str">
        <f t="shared" si="371"/>
        <v/>
      </c>
      <c r="CQ171" s="23" t="str">
        <f t="shared" si="372"/>
        <v/>
      </c>
      <c r="CR171" s="23" t="str">
        <f t="shared" si="373"/>
        <v/>
      </c>
      <c r="CS171" s="23" t="str">
        <f t="shared" si="374"/>
        <v/>
      </c>
      <c r="CT171" s="23" t="str">
        <f t="shared" si="375"/>
        <v/>
      </c>
      <c r="CU171" s="23" t="str">
        <f t="shared" si="376"/>
        <v/>
      </c>
      <c r="CV171" s="23" t="str">
        <f t="shared" si="377"/>
        <v/>
      </c>
      <c r="CW171" s="23" t="str">
        <f t="shared" si="378"/>
        <v/>
      </c>
      <c r="CX171" s="23" t="str">
        <f t="shared" si="379"/>
        <v/>
      </c>
      <c r="CY171" s="23" t="str">
        <f t="shared" si="380"/>
        <v/>
      </c>
      <c r="CZ171" s="23" t="str">
        <f t="shared" si="381"/>
        <v/>
      </c>
      <c r="DA171" s="23" t="str">
        <f t="shared" si="382"/>
        <v/>
      </c>
      <c r="DB171" s="23" t="str">
        <f t="shared" si="383"/>
        <v/>
      </c>
      <c r="DC171" s="23" t="e">
        <f t="shared" si="384"/>
        <v>#N/A</v>
      </c>
      <c r="DD171" s="23" t="str">
        <f t="shared" si="385"/>
        <v>00</v>
      </c>
      <c r="DE171" s="23" t="str">
        <f t="shared" si="386"/>
        <v>A</v>
      </c>
      <c r="DF171" s="23" t="e">
        <f t="shared" si="387"/>
        <v>#N/A</v>
      </c>
      <c r="DG171" s="23" t="str">
        <f t="shared" si="388"/>
        <v/>
      </c>
      <c r="DH171" s="23" t="str">
        <f t="shared" si="389"/>
        <v/>
      </c>
      <c r="DI171" s="23" t="str">
        <f t="shared" si="390"/>
        <v/>
      </c>
      <c r="DJ171" s="23" t="str">
        <f t="shared" si="391"/>
        <v/>
      </c>
      <c r="DK171" s="23" t="str">
        <f t="shared" si="392"/>
        <v>XXX</v>
      </c>
      <c r="DL171" s="23" t="str">
        <f t="shared" si="393"/>
        <v>XXX</v>
      </c>
      <c r="DM171" s="23" t="str">
        <f t="shared" si="394"/>
        <v>X</v>
      </c>
      <c r="DN171" s="23" t="str">
        <f t="shared" si="395"/>
        <v>X</v>
      </c>
      <c r="DO171" s="23" t="str">
        <f t="shared" si="396"/>
        <v>X</v>
      </c>
      <c r="DP171" s="23" t="str">
        <f t="shared" si="397"/>
        <v>X</v>
      </c>
      <c r="DQ171" s="23" t="str">
        <f t="shared" si="398"/>
        <v>X</v>
      </c>
      <c r="DR171" s="23" t="str">
        <f t="shared" si="399"/>
        <v>X</v>
      </c>
      <c r="DS171" s="23" t="str">
        <f t="shared" si="400"/>
        <v>0</v>
      </c>
      <c r="DT171" s="23" t="str">
        <f t="shared" si="401"/>
        <v>0</v>
      </c>
      <c r="DU171" s="23" t="str">
        <f t="shared" si="402"/>
        <v>A</v>
      </c>
      <c r="DV171" s="23" t="e">
        <f t="shared" si="403"/>
        <v>#N/A</v>
      </c>
      <c r="DW171" s="23" t="e">
        <f t="shared" si="404"/>
        <v>#N/A</v>
      </c>
      <c r="DX171" s="23" t="e">
        <f t="shared" si="405"/>
        <v>#N/A</v>
      </c>
      <c r="DY171" s="23" t="e">
        <f t="shared" si="406"/>
        <v>#N/A</v>
      </c>
      <c r="DZ171" s="23" t="e">
        <f t="shared" si="407"/>
        <v>#N/A</v>
      </c>
      <c r="EA171" s="23" t="e">
        <f t="shared" si="408"/>
        <v>#N/A</v>
      </c>
      <c r="EB171" s="23">
        <f t="shared" si="409"/>
        <v>25</v>
      </c>
      <c r="EC171" s="23">
        <f t="shared" si="410"/>
        <v>23</v>
      </c>
      <c r="ED171" s="23">
        <f t="shared" si="411"/>
        <v>25</v>
      </c>
      <c r="EE171" s="23">
        <f t="shared" si="412"/>
        <v>23</v>
      </c>
      <c r="EF171" s="23">
        <f t="shared" si="413"/>
        <v>25</v>
      </c>
      <c r="EG171" s="23">
        <f t="shared" si="414"/>
        <v>23</v>
      </c>
      <c r="EH171" s="23">
        <f t="shared" si="415"/>
        <v>1</v>
      </c>
      <c r="EI171" s="23">
        <f t="shared" si="416"/>
        <v>0</v>
      </c>
      <c r="EJ171" s="23">
        <f t="shared" si="417"/>
        <v>1</v>
      </c>
      <c r="EK171" s="23" t="e">
        <f t="shared" si="418"/>
        <v>#N/A</v>
      </c>
      <c r="EL171" s="23" t="e">
        <f t="shared" si="419"/>
        <v>#N/A</v>
      </c>
      <c r="EM171" s="23" t="e">
        <f t="shared" si="420"/>
        <v>#N/A</v>
      </c>
      <c r="EN171" s="23" t="e">
        <f t="shared" si="421"/>
        <v>#N/A</v>
      </c>
      <c r="EO171" s="23" t="e">
        <f t="shared" si="422"/>
        <v>#N/A</v>
      </c>
      <c r="EP171" s="23" t="e">
        <f t="shared" si="423"/>
        <v>#N/A</v>
      </c>
      <c r="EQ171" s="23" t="e">
        <f t="shared" si="424"/>
        <v>#N/A</v>
      </c>
      <c r="ER171" s="23" t="e">
        <f t="shared" si="425"/>
        <v>#N/A</v>
      </c>
    </row>
    <row r="172" spans="1:148" x14ac:dyDescent="0.25">
      <c r="A172" s="25"/>
      <c r="B172" s="25"/>
      <c r="C172" s="25"/>
      <c r="D172"/>
      <c r="E172" s="25"/>
      <c r="F172" s="25"/>
      <c r="G172" s="22" t="e">
        <f t="shared" si="284"/>
        <v>#N/A</v>
      </c>
      <c r="H172" s="23">
        <f t="shared" si="285"/>
        <v>1900</v>
      </c>
      <c r="I172" s="23">
        <f t="shared" si="286"/>
        <v>1</v>
      </c>
      <c r="J172" s="23">
        <f t="shared" si="287"/>
        <v>0</v>
      </c>
      <c r="K172" s="23" t="str">
        <f t="shared" si="288"/>
        <v/>
      </c>
      <c r="L172" s="23" t="str">
        <f t="shared" si="289"/>
        <v/>
      </c>
      <c r="M172" s="23" t="str">
        <f t="shared" si="290"/>
        <v/>
      </c>
      <c r="N172" s="23" t="str">
        <f t="shared" si="291"/>
        <v/>
      </c>
      <c r="O172" s="23" t="str">
        <f t="shared" si="292"/>
        <v/>
      </c>
      <c r="P172" s="23" t="str">
        <f t="shared" si="293"/>
        <v/>
      </c>
      <c r="Q172" s="23" t="str">
        <f t="shared" si="294"/>
        <v/>
      </c>
      <c r="R172" s="23" t="str">
        <f t="shared" si="295"/>
        <v/>
      </c>
      <c r="S172" s="23" t="str">
        <f t="shared" si="296"/>
        <v/>
      </c>
      <c r="T172" s="23" t="str">
        <f t="shared" si="297"/>
        <v/>
      </c>
      <c r="U172" s="23" t="str">
        <f t="shared" si="298"/>
        <v/>
      </c>
      <c r="V172" s="23" t="str">
        <f t="shared" si="299"/>
        <v/>
      </c>
      <c r="W172" s="23" t="str">
        <f t="shared" si="300"/>
        <v/>
      </c>
      <c r="X172" s="23" t="str">
        <f t="shared" si="301"/>
        <v/>
      </c>
      <c r="Y172" s="23" t="str">
        <f t="shared" si="302"/>
        <v/>
      </c>
      <c r="Z172" s="23" t="str">
        <f t="shared" si="303"/>
        <v/>
      </c>
      <c r="AA172" s="23" t="str">
        <f t="shared" si="304"/>
        <v/>
      </c>
      <c r="AB172" s="23" t="str">
        <f t="shared" si="305"/>
        <v/>
      </c>
      <c r="AC172" s="23" t="str">
        <f t="shared" si="306"/>
        <v/>
      </c>
      <c r="AD172" s="23" t="str">
        <f t="shared" si="307"/>
        <v/>
      </c>
      <c r="AE172" s="23" t="str">
        <f t="shared" si="308"/>
        <v/>
      </c>
      <c r="AF172" s="23" t="str">
        <f t="shared" si="309"/>
        <v/>
      </c>
      <c r="AG172" s="23" t="str">
        <f t="shared" si="310"/>
        <v/>
      </c>
      <c r="AH172" s="23" t="str">
        <f t="shared" si="311"/>
        <v/>
      </c>
      <c r="AI172" s="23" t="str">
        <f t="shared" si="312"/>
        <v/>
      </c>
      <c r="AJ172" s="23" t="str">
        <f t="shared" si="313"/>
        <v/>
      </c>
      <c r="AK172" s="23" t="str">
        <f t="shared" si="314"/>
        <v/>
      </c>
      <c r="AL172" s="23" t="str">
        <f t="shared" si="315"/>
        <v/>
      </c>
      <c r="AM172" s="23" t="str">
        <f t="shared" si="316"/>
        <v/>
      </c>
      <c r="AN172" s="23" t="str">
        <f t="shared" si="317"/>
        <v/>
      </c>
      <c r="AO172" s="23" t="str">
        <f t="shared" si="318"/>
        <v/>
      </c>
      <c r="AP172" s="23" t="str">
        <f t="shared" si="319"/>
        <v/>
      </c>
      <c r="AQ172" s="23" t="str">
        <f t="shared" si="320"/>
        <v/>
      </c>
      <c r="AR172" s="23" t="str">
        <f t="shared" si="321"/>
        <v/>
      </c>
      <c r="AS172" s="23" t="str">
        <f t="shared" si="322"/>
        <v/>
      </c>
      <c r="AT172" s="23" t="str">
        <f t="shared" si="323"/>
        <v/>
      </c>
      <c r="AU172" s="23" t="str">
        <f t="shared" si="324"/>
        <v/>
      </c>
      <c r="AV172" s="23" t="str">
        <f t="shared" si="325"/>
        <v/>
      </c>
      <c r="AW172" s="23" t="str">
        <f t="shared" si="326"/>
        <v/>
      </c>
      <c r="AX172" s="23" t="str">
        <f t="shared" si="327"/>
        <v/>
      </c>
      <c r="AY172" s="23" t="str">
        <f t="shared" si="328"/>
        <v/>
      </c>
      <c r="AZ172" s="23" t="str">
        <f t="shared" si="329"/>
        <v/>
      </c>
      <c r="BA172" s="23" t="str">
        <f t="shared" si="330"/>
        <v/>
      </c>
      <c r="BB172" s="23" t="str">
        <f t="shared" si="331"/>
        <v/>
      </c>
      <c r="BC172" s="23" t="str">
        <f t="shared" si="332"/>
        <v/>
      </c>
      <c r="BD172" s="23" t="str">
        <f t="shared" si="333"/>
        <v/>
      </c>
      <c r="BE172" s="23" t="str">
        <f t="shared" si="334"/>
        <v/>
      </c>
      <c r="BF172" s="23" t="str">
        <f t="shared" si="335"/>
        <v/>
      </c>
      <c r="BG172" s="23" t="str">
        <f t="shared" si="336"/>
        <v/>
      </c>
      <c r="BH172" s="23" t="str">
        <f t="shared" si="337"/>
        <v/>
      </c>
      <c r="BI172" s="23" t="str">
        <f t="shared" si="338"/>
        <v/>
      </c>
      <c r="BJ172" s="23" t="str">
        <f t="shared" si="339"/>
        <v/>
      </c>
      <c r="BK172" s="23" t="str">
        <f t="shared" si="340"/>
        <v/>
      </c>
      <c r="BL172" s="23" t="str">
        <f t="shared" si="341"/>
        <v/>
      </c>
      <c r="BM172" s="23" t="str">
        <f t="shared" si="342"/>
        <v/>
      </c>
      <c r="BN172" s="23" t="str">
        <f t="shared" si="343"/>
        <v/>
      </c>
      <c r="BO172" s="23" t="str">
        <f t="shared" si="344"/>
        <v/>
      </c>
      <c r="BP172" s="23" t="str">
        <f t="shared" si="345"/>
        <v/>
      </c>
      <c r="BQ172" s="23" t="str">
        <f t="shared" si="346"/>
        <v/>
      </c>
      <c r="BR172" s="23" t="str">
        <f t="shared" si="347"/>
        <v/>
      </c>
      <c r="BS172" s="23" t="str">
        <f t="shared" si="348"/>
        <v/>
      </c>
      <c r="BT172" s="23" t="str">
        <f t="shared" si="349"/>
        <v/>
      </c>
      <c r="BU172" s="23" t="str">
        <f t="shared" si="350"/>
        <v/>
      </c>
      <c r="BV172" s="23" t="str">
        <f t="shared" si="351"/>
        <v/>
      </c>
      <c r="BW172" s="23" t="str">
        <f t="shared" si="352"/>
        <v/>
      </c>
      <c r="BX172" s="23" t="str">
        <f t="shared" si="353"/>
        <v/>
      </c>
      <c r="BY172" s="23" t="str">
        <f t="shared" si="354"/>
        <v/>
      </c>
      <c r="BZ172" s="23" t="str">
        <f t="shared" si="355"/>
        <v/>
      </c>
      <c r="CA172" s="23" t="str">
        <f t="shared" si="356"/>
        <v/>
      </c>
      <c r="CB172" s="23" t="str">
        <f t="shared" si="357"/>
        <v/>
      </c>
      <c r="CC172" s="23" t="str">
        <f t="shared" si="358"/>
        <v/>
      </c>
      <c r="CD172" s="23" t="str">
        <f t="shared" si="359"/>
        <v/>
      </c>
      <c r="CE172" s="23" t="str">
        <f t="shared" si="360"/>
        <v/>
      </c>
      <c r="CF172" s="23" t="str">
        <f t="shared" si="361"/>
        <v/>
      </c>
      <c r="CG172" s="23" t="str">
        <f t="shared" si="362"/>
        <v/>
      </c>
      <c r="CH172" s="23" t="str">
        <f t="shared" si="363"/>
        <v/>
      </c>
      <c r="CI172" s="23" t="str">
        <f t="shared" si="364"/>
        <v/>
      </c>
      <c r="CJ172" s="23" t="str">
        <f t="shared" si="365"/>
        <v/>
      </c>
      <c r="CK172" s="23" t="str">
        <f t="shared" si="366"/>
        <v/>
      </c>
      <c r="CL172" s="23" t="str">
        <f t="shared" si="367"/>
        <v/>
      </c>
      <c r="CM172" s="23" t="str">
        <f t="shared" si="368"/>
        <v/>
      </c>
      <c r="CN172" s="23" t="str">
        <f t="shared" si="369"/>
        <v/>
      </c>
      <c r="CO172" s="23" t="str">
        <f t="shared" si="370"/>
        <v/>
      </c>
      <c r="CP172" s="23" t="str">
        <f t="shared" si="371"/>
        <v/>
      </c>
      <c r="CQ172" s="23" t="str">
        <f t="shared" si="372"/>
        <v/>
      </c>
      <c r="CR172" s="23" t="str">
        <f t="shared" si="373"/>
        <v/>
      </c>
      <c r="CS172" s="23" t="str">
        <f t="shared" si="374"/>
        <v/>
      </c>
      <c r="CT172" s="23" t="str">
        <f t="shared" si="375"/>
        <v/>
      </c>
      <c r="CU172" s="23" t="str">
        <f t="shared" si="376"/>
        <v/>
      </c>
      <c r="CV172" s="23" t="str">
        <f t="shared" si="377"/>
        <v/>
      </c>
      <c r="CW172" s="23" t="str">
        <f t="shared" si="378"/>
        <v/>
      </c>
      <c r="CX172" s="23" t="str">
        <f t="shared" si="379"/>
        <v/>
      </c>
      <c r="CY172" s="23" t="str">
        <f t="shared" si="380"/>
        <v/>
      </c>
      <c r="CZ172" s="23" t="str">
        <f t="shared" si="381"/>
        <v/>
      </c>
      <c r="DA172" s="23" t="str">
        <f t="shared" si="382"/>
        <v/>
      </c>
      <c r="DB172" s="23" t="str">
        <f t="shared" si="383"/>
        <v/>
      </c>
      <c r="DC172" s="23" t="e">
        <f t="shared" si="384"/>
        <v>#N/A</v>
      </c>
      <c r="DD172" s="23" t="str">
        <f t="shared" si="385"/>
        <v>00</v>
      </c>
      <c r="DE172" s="23" t="str">
        <f t="shared" si="386"/>
        <v>A</v>
      </c>
      <c r="DF172" s="23" t="e">
        <f t="shared" si="387"/>
        <v>#N/A</v>
      </c>
      <c r="DG172" s="23" t="str">
        <f t="shared" si="388"/>
        <v/>
      </c>
      <c r="DH172" s="23" t="str">
        <f t="shared" si="389"/>
        <v/>
      </c>
      <c r="DI172" s="23" t="str">
        <f t="shared" si="390"/>
        <v/>
      </c>
      <c r="DJ172" s="23" t="str">
        <f t="shared" si="391"/>
        <v/>
      </c>
      <c r="DK172" s="23" t="str">
        <f t="shared" si="392"/>
        <v>XXX</v>
      </c>
      <c r="DL172" s="23" t="str">
        <f t="shared" si="393"/>
        <v>XXX</v>
      </c>
      <c r="DM172" s="23" t="str">
        <f t="shared" si="394"/>
        <v>X</v>
      </c>
      <c r="DN172" s="23" t="str">
        <f t="shared" si="395"/>
        <v>X</v>
      </c>
      <c r="DO172" s="23" t="str">
        <f t="shared" si="396"/>
        <v>X</v>
      </c>
      <c r="DP172" s="23" t="str">
        <f t="shared" si="397"/>
        <v>X</v>
      </c>
      <c r="DQ172" s="23" t="str">
        <f t="shared" si="398"/>
        <v>X</v>
      </c>
      <c r="DR172" s="23" t="str">
        <f t="shared" si="399"/>
        <v>X</v>
      </c>
      <c r="DS172" s="23" t="str">
        <f t="shared" si="400"/>
        <v>0</v>
      </c>
      <c r="DT172" s="23" t="str">
        <f t="shared" si="401"/>
        <v>0</v>
      </c>
      <c r="DU172" s="23" t="str">
        <f t="shared" si="402"/>
        <v>A</v>
      </c>
      <c r="DV172" s="23" t="e">
        <f t="shared" si="403"/>
        <v>#N/A</v>
      </c>
      <c r="DW172" s="23" t="e">
        <f t="shared" si="404"/>
        <v>#N/A</v>
      </c>
      <c r="DX172" s="23" t="e">
        <f t="shared" si="405"/>
        <v>#N/A</v>
      </c>
      <c r="DY172" s="23" t="e">
        <f t="shared" si="406"/>
        <v>#N/A</v>
      </c>
      <c r="DZ172" s="23" t="e">
        <f t="shared" si="407"/>
        <v>#N/A</v>
      </c>
      <c r="EA172" s="23" t="e">
        <f t="shared" si="408"/>
        <v>#N/A</v>
      </c>
      <c r="EB172" s="23">
        <f t="shared" si="409"/>
        <v>25</v>
      </c>
      <c r="EC172" s="23">
        <f t="shared" si="410"/>
        <v>23</v>
      </c>
      <c r="ED172" s="23">
        <f t="shared" si="411"/>
        <v>25</v>
      </c>
      <c r="EE172" s="23">
        <f t="shared" si="412"/>
        <v>23</v>
      </c>
      <c r="EF172" s="23">
        <f t="shared" si="413"/>
        <v>25</v>
      </c>
      <c r="EG172" s="23">
        <f t="shared" si="414"/>
        <v>23</v>
      </c>
      <c r="EH172" s="23">
        <f t="shared" si="415"/>
        <v>1</v>
      </c>
      <c r="EI172" s="23">
        <f t="shared" si="416"/>
        <v>0</v>
      </c>
      <c r="EJ172" s="23">
        <f t="shared" si="417"/>
        <v>1</v>
      </c>
      <c r="EK172" s="23" t="e">
        <f t="shared" si="418"/>
        <v>#N/A</v>
      </c>
      <c r="EL172" s="23" t="e">
        <f t="shared" si="419"/>
        <v>#N/A</v>
      </c>
      <c r="EM172" s="23" t="e">
        <f t="shared" si="420"/>
        <v>#N/A</v>
      </c>
      <c r="EN172" s="23" t="e">
        <f t="shared" si="421"/>
        <v>#N/A</v>
      </c>
      <c r="EO172" s="23" t="e">
        <f t="shared" si="422"/>
        <v>#N/A</v>
      </c>
      <c r="EP172" s="23" t="e">
        <f t="shared" si="423"/>
        <v>#N/A</v>
      </c>
      <c r="EQ172" s="23" t="e">
        <f t="shared" si="424"/>
        <v>#N/A</v>
      </c>
      <c r="ER172" s="23" t="e">
        <f t="shared" si="425"/>
        <v>#N/A</v>
      </c>
    </row>
    <row r="173" spans="1:148" x14ac:dyDescent="0.25">
      <c r="A173" s="25"/>
      <c r="B173" s="25"/>
      <c r="C173" s="25"/>
      <c r="D173"/>
      <c r="E173" s="25"/>
      <c r="F173" s="25"/>
      <c r="G173" s="22" t="e">
        <f t="shared" si="284"/>
        <v>#N/A</v>
      </c>
      <c r="H173" s="23">
        <f t="shared" si="285"/>
        <v>1900</v>
      </c>
      <c r="I173" s="23">
        <f t="shared" si="286"/>
        <v>1</v>
      </c>
      <c r="J173" s="23">
        <f t="shared" si="287"/>
        <v>0</v>
      </c>
      <c r="K173" s="23" t="str">
        <f t="shared" si="288"/>
        <v/>
      </c>
      <c r="L173" s="23" t="str">
        <f t="shared" si="289"/>
        <v/>
      </c>
      <c r="M173" s="23" t="str">
        <f t="shared" si="290"/>
        <v/>
      </c>
      <c r="N173" s="23" t="str">
        <f t="shared" si="291"/>
        <v/>
      </c>
      <c r="O173" s="23" t="str">
        <f t="shared" si="292"/>
        <v/>
      </c>
      <c r="P173" s="23" t="str">
        <f t="shared" si="293"/>
        <v/>
      </c>
      <c r="Q173" s="23" t="str">
        <f t="shared" si="294"/>
        <v/>
      </c>
      <c r="R173" s="23" t="str">
        <f t="shared" si="295"/>
        <v/>
      </c>
      <c r="S173" s="23" t="str">
        <f t="shared" si="296"/>
        <v/>
      </c>
      <c r="T173" s="23" t="str">
        <f t="shared" si="297"/>
        <v/>
      </c>
      <c r="U173" s="23" t="str">
        <f t="shared" si="298"/>
        <v/>
      </c>
      <c r="V173" s="23" t="str">
        <f t="shared" si="299"/>
        <v/>
      </c>
      <c r="W173" s="23" t="str">
        <f t="shared" si="300"/>
        <v/>
      </c>
      <c r="X173" s="23" t="str">
        <f t="shared" si="301"/>
        <v/>
      </c>
      <c r="Y173" s="23" t="str">
        <f t="shared" si="302"/>
        <v/>
      </c>
      <c r="Z173" s="23" t="str">
        <f t="shared" si="303"/>
        <v/>
      </c>
      <c r="AA173" s="23" t="str">
        <f t="shared" si="304"/>
        <v/>
      </c>
      <c r="AB173" s="23" t="str">
        <f t="shared" si="305"/>
        <v/>
      </c>
      <c r="AC173" s="23" t="str">
        <f t="shared" si="306"/>
        <v/>
      </c>
      <c r="AD173" s="23" t="str">
        <f t="shared" si="307"/>
        <v/>
      </c>
      <c r="AE173" s="23" t="str">
        <f t="shared" si="308"/>
        <v/>
      </c>
      <c r="AF173" s="23" t="str">
        <f t="shared" si="309"/>
        <v/>
      </c>
      <c r="AG173" s="23" t="str">
        <f t="shared" si="310"/>
        <v/>
      </c>
      <c r="AH173" s="23" t="str">
        <f t="shared" si="311"/>
        <v/>
      </c>
      <c r="AI173" s="23" t="str">
        <f t="shared" si="312"/>
        <v/>
      </c>
      <c r="AJ173" s="23" t="str">
        <f t="shared" si="313"/>
        <v/>
      </c>
      <c r="AK173" s="23" t="str">
        <f t="shared" si="314"/>
        <v/>
      </c>
      <c r="AL173" s="23" t="str">
        <f t="shared" si="315"/>
        <v/>
      </c>
      <c r="AM173" s="23" t="str">
        <f t="shared" si="316"/>
        <v/>
      </c>
      <c r="AN173" s="23" t="str">
        <f t="shared" si="317"/>
        <v/>
      </c>
      <c r="AO173" s="23" t="str">
        <f t="shared" si="318"/>
        <v/>
      </c>
      <c r="AP173" s="23" t="str">
        <f t="shared" si="319"/>
        <v/>
      </c>
      <c r="AQ173" s="23" t="str">
        <f t="shared" si="320"/>
        <v/>
      </c>
      <c r="AR173" s="23" t="str">
        <f t="shared" si="321"/>
        <v/>
      </c>
      <c r="AS173" s="23" t="str">
        <f t="shared" si="322"/>
        <v/>
      </c>
      <c r="AT173" s="23" t="str">
        <f t="shared" si="323"/>
        <v/>
      </c>
      <c r="AU173" s="23" t="str">
        <f t="shared" si="324"/>
        <v/>
      </c>
      <c r="AV173" s="23" t="str">
        <f t="shared" si="325"/>
        <v/>
      </c>
      <c r="AW173" s="23" t="str">
        <f t="shared" si="326"/>
        <v/>
      </c>
      <c r="AX173" s="23" t="str">
        <f t="shared" si="327"/>
        <v/>
      </c>
      <c r="AY173" s="23" t="str">
        <f t="shared" si="328"/>
        <v/>
      </c>
      <c r="AZ173" s="23" t="str">
        <f t="shared" si="329"/>
        <v/>
      </c>
      <c r="BA173" s="23" t="str">
        <f t="shared" si="330"/>
        <v/>
      </c>
      <c r="BB173" s="23" t="str">
        <f t="shared" si="331"/>
        <v/>
      </c>
      <c r="BC173" s="23" t="str">
        <f t="shared" si="332"/>
        <v/>
      </c>
      <c r="BD173" s="23" t="str">
        <f t="shared" si="333"/>
        <v/>
      </c>
      <c r="BE173" s="23" t="str">
        <f t="shared" si="334"/>
        <v/>
      </c>
      <c r="BF173" s="23" t="str">
        <f t="shared" si="335"/>
        <v/>
      </c>
      <c r="BG173" s="23" t="str">
        <f t="shared" si="336"/>
        <v/>
      </c>
      <c r="BH173" s="23" t="str">
        <f t="shared" si="337"/>
        <v/>
      </c>
      <c r="BI173" s="23" t="str">
        <f t="shared" si="338"/>
        <v/>
      </c>
      <c r="BJ173" s="23" t="str">
        <f t="shared" si="339"/>
        <v/>
      </c>
      <c r="BK173" s="23" t="str">
        <f t="shared" si="340"/>
        <v/>
      </c>
      <c r="BL173" s="23" t="str">
        <f t="shared" si="341"/>
        <v/>
      </c>
      <c r="BM173" s="23" t="str">
        <f t="shared" si="342"/>
        <v/>
      </c>
      <c r="BN173" s="23" t="str">
        <f t="shared" si="343"/>
        <v/>
      </c>
      <c r="BO173" s="23" t="str">
        <f t="shared" si="344"/>
        <v/>
      </c>
      <c r="BP173" s="23" t="str">
        <f t="shared" si="345"/>
        <v/>
      </c>
      <c r="BQ173" s="23" t="str">
        <f t="shared" si="346"/>
        <v/>
      </c>
      <c r="BR173" s="23" t="str">
        <f t="shared" si="347"/>
        <v/>
      </c>
      <c r="BS173" s="23" t="str">
        <f t="shared" si="348"/>
        <v/>
      </c>
      <c r="BT173" s="23" t="str">
        <f t="shared" si="349"/>
        <v/>
      </c>
      <c r="BU173" s="23" t="str">
        <f t="shared" si="350"/>
        <v/>
      </c>
      <c r="BV173" s="23" t="str">
        <f t="shared" si="351"/>
        <v/>
      </c>
      <c r="BW173" s="23" t="str">
        <f t="shared" si="352"/>
        <v/>
      </c>
      <c r="BX173" s="23" t="str">
        <f t="shared" si="353"/>
        <v/>
      </c>
      <c r="BY173" s="23" t="str">
        <f t="shared" si="354"/>
        <v/>
      </c>
      <c r="BZ173" s="23" t="str">
        <f t="shared" si="355"/>
        <v/>
      </c>
      <c r="CA173" s="23" t="str">
        <f t="shared" si="356"/>
        <v/>
      </c>
      <c r="CB173" s="23" t="str">
        <f t="shared" si="357"/>
        <v/>
      </c>
      <c r="CC173" s="23" t="str">
        <f t="shared" si="358"/>
        <v/>
      </c>
      <c r="CD173" s="23" t="str">
        <f t="shared" si="359"/>
        <v/>
      </c>
      <c r="CE173" s="23" t="str">
        <f t="shared" si="360"/>
        <v/>
      </c>
      <c r="CF173" s="23" t="str">
        <f t="shared" si="361"/>
        <v/>
      </c>
      <c r="CG173" s="23" t="str">
        <f t="shared" si="362"/>
        <v/>
      </c>
      <c r="CH173" s="23" t="str">
        <f t="shared" si="363"/>
        <v/>
      </c>
      <c r="CI173" s="23" t="str">
        <f t="shared" si="364"/>
        <v/>
      </c>
      <c r="CJ173" s="23" t="str">
        <f t="shared" si="365"/>
        <v/>
      </c>
      <c r="CK173" s="23" t="str">
        <f t="shared" si="366"/>
        <v/>
      </c>
      <c r="CL173" s="23" t="str">
        <f t="shared" si="367"/>
        <v/>
      </c>
      <c r="CM173" s="23" t="str">
        <f t="shared" si="368"/>
        <v/>
      </c>
      <c r="CN173" s="23" t="str">
        <f t="shared" si="369"/>
        <v/>
      </c>
      <c r="CO173" s="23" t="str">
        <f t="shared" si="370"/>
        <v/>
      </c>
      <c r="CP173" s="23" t="str">
        <f t="shared" si="371"/>
        <v/>
      </c>
      <c r="CQ173" s="23" t="str">
        <f t="shared" si="372"/>
        <v/>
      </c>
      <c r="CR173" s="23" t="str">
        <f t="shared" si="373"/>
        <v/>
      </c>
      <c r="CS173" s="23" t="str">
        <f t="shared" si="374"/>
        <v/>
      </c>
      <c r="CT173" s="23" t="str">
        <f t="shared" si="375"/>
        <v/>
      </c>
      <c r="CU173" s="23" t="str">
        <f t="shared" si="376"/>
        <v/>
      </c>
      <c r="CV173" s="23" t="str">
        <f t="shared" si="377"/>
        <v/>
      </c>
      <c r="CW173" s="23" t="str">
        <f t="shared" si="378"/>
        <v/>
      </c>
      <c r="CX173" s="23" t="str">
        <f t="shared" si="379"/>
        <v/>
      </c>
      <c r="CY173" s="23" t="str">
        <f t="shared" si="380"/>
        <v/>
      </c>
      <c r="CZ173" s="23" t="str">
        <f t="shared" si="381"/>
        <v/>
      </c>
      <c r="DA173" s="23" t="str">
        <f t="shared" si="382"/>
        <v/>
      </c>
      <c r="DB173" s="23" t="str">
        <f t="shared" si="383"/>
        <v/>
      </c>
      <c r="DC173" s="23" t="e">
        <f t="shared" si="384"/>
        <v>#N/A</v>
      </c>
      <c r="DD173" s="23" t="str">
        <f t="shared" si="385"/>
        <v>00</v>
      </c>
      <c r="DE173" s="23" t="str">
        <f t="shared" si="386"/>
        <v>A</v>
      </c>
      <c r="DF173" s="23" t="e">
        <f t="shared" si="387"/>
        <v>#N/A</v>
      </c>
      <c r="DG173" s="23" t="str">
        <f t="shared" si="388"/>
        <v/>
      </c>
      <c r="DH173" s="23" t="str">
        <f t="shared" si="389"/>
        <v/>
      </c>
      <c r="DI173" s="23" t="str">
        <f t="shared" si="390"/>
        <v/>
      </c>
      <c r="DJ173" s="23" t="str">
        <f t="shared" si="391"/>
        <v/>
      </c>
      <c r="DK173" s="23" t="str">
        <f t="shared" si="392"/>
        <v>XXX</v>
      </c>
      <c r="DL173" s="23" t="str">
        <f t="shared" si="393"/>
        <v>XXX</v>
      </c>
      <c r="DM173" s="23" t="str">
        <f t="shared" si="394"/>
        <v>X</v>
      </c>
      <c r="DN173" s="23" t="str">
        <f t="shared" si="395"/>
        <v>X</v>
      </c>
      <c r="DO173" s="23" t="str">
        <f t="shared" si="396"/>
        <v>X</v>
      </c>
      <c r="DP173" s="23" t="str">
        <f t="shared" si="397"/>
        <v>X</v>
      </c>
      <c r="DQ173" s="23" t="str">
        <f t="shared" si="398"/>
        <v>X</v>
      </c>
      <c r="DR173" s="23" t="str">
        <f t="shared" si="399"/>
        <v>X</v>
      </c>
      <c r="DS173" s="23" t="str">
        <f t="shared" si="400"/>
        <v>0</v>
      </c>
      <c r="DT173" s="23" t="str">
        <f t="shared" si="401"/>
        <v>0</v>
      </c>
      <c r="DU173" s="23" t="str">
        <f t="shared" si="402"/>
        <v>A</v>
      </c>
      <c r="DV173" s="23" t="e">
        <f t="shared" si="403"/>
        <v>#N/A</v>
      </c>
      <c r="DW173" s="23" t="e">
        <f t="shared" si="404"/>
        <v>#N/A</v>
      </c>
      <c r="DX173" s="23" t="e">
        <f t="shared" si="405"/>
        <v>#N/A</v>
      </c>
      <c r="DY173" s="23" t="e">
        <f t="shared" si="406"/>
        <v>#N/A</v>
      </c>
      <c r="DZ173" s="23" t="e">
        <f t="shared" si="407"/>
        <v>#N/A</v>
      </c>
      <c r="EA173" s="23" t="e">
        <f t="shared" si="408"/>
        <v>#N/A</v>
      </c>
      <c r="EB173" s="23">
        <f t="shared" si="409"/>
        <v>25</v>
      </c>
      <c r="EC173" s="23">
        <f t="shared" si="410"/>
        <v>23</v>
      </c>
      <c r="ED173" s="23">
        <f t="shared" si="411"/>
        <v>25</v>
      </c>
      <c r="EE173" s="23">
        <f t="shared" si="412"/>
        <v>23</v>
      </c>
      <c r="EF173" s="23">
        <f t="shared" si="413"/>
        <v>25</v>
      </c>
      <c r="EG173" s="23">
        <f t="shared" si="414"/>
        <v>23</v>
      </c>
      <c r="EH173" s="23">
        <f t="shared" si="415"/>
        <v>1</v>
      </c>
      <c r="EI173" s="23">
        <f t="shared" si="416"/>
        <v>0</v>
      </c>
      <c r="EJ173" s="23">
        <f t="shared" si="417"/>
        <v>1</v>
      </c>
      <c r="EK173" s="23" t="e">
        <f t="shared" si="418"/>
        <v>#N/A</v>
      </c>
      <c r="EL173" s="23" t="e">
        <f t="shared" si="419"/>
        <v>#N/A</v>
      </c>
      <c r="EM173" s="23" t="e">
        <f t="shared" si="420"/>
        <v>#N/A</v>
      </c>
      <c r="EN173" s="23" t="e">
        <f t="shared" si="421"/>
        <v>#N/A</v>
      </c>
      <c r="EO173" s="23" t="e">
        <f t="shared" si="422"/>
        <v>#N/A</v>
      </c>
      <c r="EP173" s="23" t="e">
        <f t="shared" si="423"/>
        <v>#N/A</v>
      </c>
      <c r="EQ173" s="23" t="e">
        <f t="shared" si="424"/>
        <v>#N/A</v>
      </c>
      <c r="ER173" s="23" t="e">
        <f t="shared" si="425"/>
        <v>#N/A</v>
      </c>
    </row>
    <row r="174" spans="1:148" x14ac:dyDescent="0.25">
      <c r="A174" s="25"/>
      <c r="B174" s="25"/>
      <c r="C174" s="25"/>
      <c r="D174"/>
      <c r="E174" s="25"/>
      <c r="F174" s="25"/>
      <c r="G174" s="22" t="e">
        <f t="shared" si="284"/>
        <v>#N/A</v>
      </c>
      <c r="H174" s="23">
        <f t="shared" si="285"/>
        <v>1900</v>
      </c>
      <c r="I174" s="23">
        <f t="shared" si="286"/>
        <v>1</v>
      </c>
      <c r="J174" s="23">
        <f t="shared" si="287"/>
        <v>0</v>
      </c>
      <c r="K174" s="23" t="str">
        <f t="shared" si="288"/>
        <v/>
      </c>
      <c r="L174" s="23" t="str">
        <f t="shared" si="289"/>
        <v/>
      </c>
      <c r="M174" s="23" t="str">
        <f t="shared" si="290"/>
        <v/>
      </c>
      <c r="N174" s="23" t="str">
        <f t="shared" si="291"/>
        <v/>
      </c>
      <c r="O174" s="23" t="str">
        <f t="shared" si="292"/>
        <v/>
      </c>
      <c r="P174" s="23" t="str">
        <f t="shared" si="293"/>
        <v/>
      </c>
      <c r="Q174" s="23" t="str">
        <f t="shared" si="294"/>
        <v/>
      </c>
      <c r="R174" s="23" t="str">
        <f t="shared" si="295"/>
        <v/>
      </c>
      <c r="S174" s="23" t="str">
        <f t="shared" si="296"/>
        <v/>
      </c>
      <c r="T174" s="23" t="str">
        <f t="shared" si="297"/>
        <v/>
      </c>
      <c r="U174" s="23" t="str">
        <f t="shared" si="298"/>
        <v/>
      </c>
      <c r="V174" s="23" t="str">
        <f t="shared" si="299"/>
        <v/>
      </c>
      <c r="W174" s="23" t="str">
        <f t="shared" si="300"/>
        <v/>
      </c>
      <c r="X174" s="23" t="str">
        <f t="shared" si="301"/>
        <v/>
      </c>
      <c r="Y174" s="23" t="str">
        <f t="shared" si="302"/>
        <v/>
      </c>
      <c r="Z174" s="23" t="str">
        <f t="shared" si="303"/>
        <v/>
      </c>
      <c r="AA174" s="23" t="str">
        <f t="shared" si="304"/>
        <v/>
      </c>
      <c r="AB174" s="23" t="str">
        <f t="shared" si="305"/>
        <v/>
      </c>
      <c r="AC174" s="23" t="str">
        <f t="shared" si="306"/>
        <v/>
      </c>
      <c r="AD174" s="23" t="str">
        <f t="shared" si="307"/>
        <v/>
      </c>
      <c r="AE174" s="23" t="str">
        <f t="shared" si="308"/>
        <v/>
      </c>
      <c r="AF174" s="23" t="str">
        <f t="shared" si="309"/>
        <v/>
      </c>
      <c r="AG174" s="23" t="str">
        <f t="shared" si="310"/>
        <v/>
      </c>
      <c r="AH174" s="23" t="str">
        <f t="shared" si="311"/>
        <v/>
      </c>
      <c r="AI174" s="23" t="str">
        <f t="shared" si="312"/>
        <v/>
      </c>
      <c r="AJ174" s="23" t="str">
        <f t="shared" si="313"/>
        <v/>
      </c>
      <c r="AK174" s="23" t="str">
        <f t="shared" si="314"/>
        <v/>
      </c>
      <c r="AL174" s="23" t="str">
        <f t="shared" si="315"/>
        <v/>
      </c>
      <c r="AM174" s="23" t="str">
        <f t="shared" si="316"/>
        <v/>
      </c>
      <c r="AN174" s="23" t="str">
        <f t="shared" si="317"/>
        <v/>
      </c>
      <c r="AO174" s="23" t="str">
        <f t="shared" si="318"/>
        <v/>
      </c>
      <c r="AP174" s="23" t="str">
        <f t="shared" si="319"/>
        <v/>
      </c>
      <c r="AQ174" s="23" t="str">
        <f t="shared" si="320"/>
        <v/>
      </c>
      <c r="AR174" s="23" t="str">
        <f t="shared" si="321"/>
        <v/>
      </c>
      <c r="AS174" s="23" t="str">
        <f t="shared" si="322"/>
        <v/>
      </c>
      <c r="AT174" s="23" t="str">
        <f t="shared" si="323"/>
        <v/>
      </c>
      <c r="AU174" s="23" t="str">
        <f t="shared" si="324"/>
        <v/>
      </c>
      <c r="AV174" s="23" t="str">
        <f t="shared" si="325"/>
        <v/>
      </c>
      <c r="AW174" s="23" t="str">
        <f t="shared" si="326"/>
        <v/>
      </c>
      <c r="AX174" s="23" t="str">
        <f t="shared" si="327"/>
        <v/>
      </c>
      <c r="AY174" s="23" t="str">
        <f t="shared" si="328"/>
        <v/>
      </c>
      <c r="AZ174" s="23" t="str">
        <f t="shared" si="329"/>
        <v/>
      </c>
      <c r="BA174" s="23" t="str">
        <f t="shared" si="330"/>
        <v/>
      </c>
      <c r="BB174" s="23" t="str">
        <f t="shared" si="331"/>
        <v/>
      </c>
      <c r="BC174" s="23" t="str">
        <f t="shared" si="332"/>
        <v/>
      </c>
      <c r="BD174" s="23" t="str">
        <f t="shared" si="333"/>
        <v/>
      </c>
      <c r="BE174" s="23" t="str">
        <f t="shared" si="334"/>
        <v/>
      </c>
      <c r="BF174" s="23" t="str">
        <f t="shared" si="335"/>
        <v/>
      </c>
      <c r="BG174" s="23" t="str">
        <f t="shared" si="336"/>
        <v/>
      </c>
      <c r="BH174" s="23" t="str">
        <f t="shared" si="337"/>
        <v/>
      </c>
      <c r="BI174" s="23" t="str">
        <f t="shared" si="338"/>
        <v/>
      </c>
      <c r="BJ174" s="23" t="str">
        <f t="shared" si="339"/>
        <v/>
      </c>
      <c r="BK174" s="23" t="str">
        <f t="shared" si="340"/>
        <v/>
      </c>
      <c r="BL174" s="23" t="str">
        <f t="shared" si="341"/>
        <v/>
      </c>
      <c r="BM174" s="23" t="str">
        <f t="shared" si="342"/>
        <v/>
      </c>
      <c r="BN174" s="23" t="str">
        <f t="shared" si="343"/>
        <v/>
      </c>
      <c r="BO174" s="23" t="str">
        <f t="shared" si="344"/>
        <v/>
      </c>
      <c r="BP174" s="23" t="str">
        <f t="shared" si="345"/>
        <v/>
      </c>
      <c r="BQ174" s="23" t="str">
        <f t="shared" si="346"/>
        <v/>
      </c>
      <c r="BR174" s="23" t="str">
        <f t="shared" si="347"/>
        <v/>
      </c>
      <c r="BS174" s="23" t="str">
        <f t="shared" si="348"/>
        <v/>
      </c>
      <c r="BT174" s="23" t="str">
        <f t="shared" si="349"/>
        <v/>
      </c>
      <c r="BU174" s="23" t="str">
        <f t="shared" si="350"/>
        <v/>
      </c>
      <c r="BV174" s="23" t="str">
        <f t="shared" si="351"/>
        <v/>
      </c>
      <c r="BW174" s="23" t="str">
        <f t="shared" si="352"/>
        <v/>
      </c>
      <c r="BX174" s="23" t="str">
        <f t="shared" si="353"/>
        <v/>
      </c>
      <c r="BY174" s="23" t="str">
        <f t="shared" si="354"/>
        <v/>
      </c>
      <c r="BZ174" s="23" t="str">
        <f t="shared" si="355"/>
        <v/>
      </c>
      <c r="CA174" s="23" t="str">
        <f t="shared" si="356"/>
        <v/>
      </c>
      <c r="CB174" s="23" t="str">
        <f t="shared" si="357"/>
        <v/>
      </c>
      <c r="CC174" s="23" t="str">
        <f t="shared" si="358"/>
        <v/>
      </c>
      <c r="CD174" s="23" t="str">
        <f t="shared" si="359"/>
        <v/>
      </c>
      <c r="CE174" s="23" t="str">
        <f t="shared" si="360"/>
        <v/>
      </c>
      <c r="CF174" s="23" t="str">
        <f t="shared" si="361"/>
        <v/>
      </c>
      <c r="CG174" s="23" t="str">
        <f t="shared" si="362"/>
        <v/>
      </c>
      <c r="CH174" s="23" t="str">
        <f t="shared" si="363"/>
        <v/>
      </c>
      <c r="CI174" s="23" t="str">
        <f t="shared" si="364"/>
        <v/>
      </c>
      <c r="CJ174" s="23" t="str">
        <f t="shared" si="365"/>
        <v/>
      </c>
      <c r="CK174" s="23" t="str">
        <f t="shared" si="366"/>
        <v/>
      </c>
      <c r="CL174" s="23" t="str">
        <f t="shared" si="367"/>
        <v/>
      </c>
      <c r="CM174" s="23" t="str">
        <f t="shared" si="368"/>
        <v/>
      </c>
      <c r="CN174" s="23" t="str">
        <f t="shared" si="369"/>
        <v/>
      </c>
      <c r="CO174" s="23" t="str">
        <f t="shared" si="370"/>
        <v/>
      </c>
      <c r="CP174" s="23" t="str">
        <f t="shared" si="371"/>
        <v/>
      </c>
      <c r="CQ174" s="23" t="str">
        <f t="shared" si="372"/>
        <v/>
      </c>
      <c r="CR174" s="23" t="str">
        <f t="shared" si="373"/>
        <v/>
      </c>
      <c r="CS174" s="23" t="str">
        <f t="shared" si="374"/>
        <v/>
      </c>
      <c r="CT174" s="23" t="str">
        <f t="shared" si="375"/>
        <v/>
      </c>
      <c r="CU174" s="23" t="str">
        <f t="shared" si="376"/>
        <v/>
      </c>
      <c r="CV174" s="23" t="str">
        <f t="shared" si="377"/>
        <v/>
      </c>
      <c r="CW174" s="23" t="str">
        <f t="shared" si="378"/>
        <v/>
      </c>
      <c r="CX174" s="23" t="str">
        <f t="shared" si="379"/>
        <v/>
      </c>
      <c r="CY174" s="23" t="str">
        <f t="shared" si="380"/>
        <v/>
      </c>
      <c r="CZ174" s="23" t="str">
        <f t="shared" si="381"/>
        <v/>
      </c>
      <c r="DA174" s="23" t="str">
        <f t="shared" si="382"/>
        <v/>
      </c>
      <c r="DB174" s="23" t="str">
        <f t="shared" si="383"/>
        <v/>
      </c>
      <c r="DC174" s="23" t="e">
        <f t="shared" si="384"/>
        <v>#N/A</v>
      </c>
      <c r="DD174" s="23" t="str">
        <f t="shared" si="385"/>
        <v>00</v>
      </c>
      <c r="DE174" s="23" t="str">
        <f t="shared" si="386"/>
        <v>A</v>
      </c>
      <c r="DF174" s="23" t="e">
        <f t="shared" si="387"/>
        <v>#N/A</v>
      </c>
      <c r="DG174" s="23" t="str">
        <f t="shared" si="388"/>
        <v/>
      </c>
      <c r="DH174" s="23" t="str">
        <f t="shared" si="389"/>
        <v/>
      </c>
      <c r="DI174" s="23" t="str">
        <f t="shared" si="390"/>
        <v/>
      </c>
      <c r="DJ174" s="23" t="str">
        <f t="shared" si="391"/>
        <v/>
      </c>
      <c r="DK174" s="23" t="str">
        <f t="shared" si="392"/>
        <v>XXX</v>
      </c>
      <c r="DL174" s="23" t="str">
        <f t="shared" si="393"/>
        <v>XXX</v>
      </c>
      <c r="DM174" s="23" t="str">
        <f t="shared" si="394"/>
        <v>X</v>
      </c>
      <c r="DN174" s="23" t="str">
        <f t="shared" si="395"/>
        <v>X</v>
      </c>
      <c r="DO174" s="23" t="str">
        <f t="shared" si="396"/>
        <v>X</v>
      </c>
      <c r="DP174" s="23" t="str">
        <f t="shared" si="397"/>
        <v>X</v>
      </c>
      <c r="DQ174" s="23" t="str">
        <f t="shared" si="398"/>
        <v>X</v>
      </c>
      <c r="DR174" s="23" t="str">
        <f t="shared" si="399"/>
        <v>X</v>
      </c>
      <c r="DS174" s="23" t="str">
        <f t="shared" si="400"/>
        <v>0</v>
      </c>
      <c r="DT174" s="23" t="str">
        <f t="shared" si="401"/>
        <v>0</v>
      </c>
      <c r="DU174" s="23" t="str">
        <f t="shared" si="402"/>
        <v>A</v>
      </c>
      <c r="DV174" s="23" t="e">
        <f t="shared" si="403"/>
        <v>#N/A</v>
      </c>
      <c r="DW174" s="23" t="e">
        <f t="shared" si="404"/>
        <v>#N/A</v>
      </c>
      <c r="DX174" s="23" t="e">
        <f t="shared" si="405"/>
        <v>#N/A</v>
      </c>
      <c r="DY174" s="23" t="e">
        <f t="shared" si="406"/>
        <v>#N/A</v>
      </c>
      <c r="DZ174" s="23" t="e">
        <f t="shared" si="407"/>
        <v>#N/A</v>
      </c>
      <c r="EA174" s="23" t="e">
        <f t="shared" si="408"/>
        <v>#N/A</v>
      </c>
      <c r="EB174" s="23">
        <f t="shared" si="409"/>
        <v>25</v>
      </c>
      <c r="EC174" s="23">
        <f t="shared" si="410"/>
        <v>23</v>
      </c>
      <c r="ED174" s="23">
        <f t="shared" si="411"/>
        <v>25</v>
      </c>
      <c r="EE174" s="23">
        <f t="shared" si="412"/>
        <v>23</v>
      </c>
      <c r="EF174" s="23">
        <f t="shared" si="413"/>
        <v>25</v>
      </c>
      <c r="EG174" s="23">
        <f t="shared" si="414"/>
        <v>23</v>
      </c>
      <c r="EH174" s="23">
        <f t="shared" si="415"/>
        <v>1</v>
      </c>
      <c r="EI174" s="23">
        <f t="shared" si="416"/>
        <v>0</v>
      </c>
      <c r="EJ174" s="23">
        <f t="shared" si="417"/>
        <v>1</v>
      </c>
      <c r="EK174" s="23" t="e">
        <f t="shared" si="418"/>
        <v>#N/A</v>
      </c>
      <c r="EL174" s="23" t="e">
        <f t="shared" si="419"/>
        <v>#N/A</v>
      </c>
      <c r="EM174" s="23" t="e">
        <f t="shared" si="420"/>
        <v>#N/A</v>
      </c>
      <c r="EN174" s="23" t="e">
        <f t="shared" si="421"/>
        <v>#N/A</v>
      </c>
      <c r="EO174" s="23" t="e">
        <f t="shared" si="422"/>
        <v>#N/A</v>
      </c>
      <c r="EP174" s="23" t="e">
        <f t="shared" si="423"/>
        <v>#N/A</v>
      </c>
      <c r="EQ174" s="23" t="e">
        <f t="shared" si="424"/>
        <v>#N/A</v>
      </c>
      <c r="ER174" s="23" t="e">
        <f t="shared" si="425"/>
        <v>#N/A</v>
      </c>
    </row>
    <row r="175" spans="1:148" x14ac:dyDescent="0.25">
      <c r="A175" s="25"/>
      <c r="B175" s="25"/>
      <c r="C175" s="25"/>
      <c r="D175"/>
      <c r="E175" s="25"/>
      <c r="F175" s="25"/>
      <c r="G175" s="22" t="e">
        <f t="shared" si="284"/>
        <v>#N/A</v>
      </c>
      <c r="H175" s="23">
        <f t="shared" si="285"/>
        <v>1900</v>
      </c>
      <c r="I175" s="23">
        <f t="shared" si="286"/>
        <v>1</v>
      </c>
      <c r="J175" s="23">
        <f t="shared" si="287"/>
        <v>0</v>
      </c>
      <c r="K175" s="23" t="str">
        <f t="shared" si="288"/>
        <v/>
      </c>
      <c r="L175" s="23" t="str">
        <f t="shared" si="289"/>
        <v/>
      </c>
      <c r="M175" s="23" t="str">
        <f t="shared" si="290"/>
        <v/>
      </c>
      <c r="N175" s="23" t="str">
        <f t="shared" si="291"/>
        <v/>
      </c>
      <c r="O175" s="23" t="str">
        <f t="shared" si="292"/>
        <v/>
      </c>
      <c r="P175" s="23" t="str">
        <f t="shared" si="293"/>
        <v/>
      </c>
      <c r="Q175" s="23" t="str">
        <f t="shared" si="294"/>
        <v/>
      </c>
      <c r="R175" s="23" t="str">
        <f t="shared" si="295"/>
        <v/>
      </c>
      <c r="S175" s="23" t="str">
        <f t="shared" si="296"/>
        <v/>
      </c>
      <c r="T175" s="23" t="str">
        <f t="shared" si="297"/>
        <v/>
      </c>
      <c r="U175" s="23" t="str">
        <f t="shared" si="298"/>
        <v/>
      </c>
      <c r="V175" s="23" t="str">
        <f t="shared" si="299"/>
        <v/>
      </c>
      <c r="W175" s="23" t="str">
        <f t="shared" si="300"/>
        <v/>
      </c>
      <c r="X175" s="23" t="str">
        <f t="shared" si="301"/>
        <v/>
      </c>
      <c r="Y175" s="23" t="str">
        <f t="shared" si="302"/>
        <v/>
      </c>
      <c r="Z175" s="23" t="str">
        <f t="shared" si="303"/>
        <v/>
      </c>
      <c r="AA175" s="23" t="str">
        <f t="shared" si="304"/>
        <v/>
      </c>
      <c r="AB175" s="23" t="str">
        <f t="shared" si="305"/>
        <v/>
      </c>
      <c r="AC175" s="23" t="str">
        <f t="shared" si="306"/>
        <v/>
      </c>
      <c r="AD175" s="23" t="str">
        <f t="shared" si="307"/>
        <v/>
      </c>
      <c r="AE175" s="23" t="str">
        <f t="shared" si="308"/>
        <v/>
      </c>
      <c r="AF175" s="23" t="str">
        <f t="shared" si="309"/>
        <v/>
      </c>
      <c r="AG175" s="23" t="str">
        <f t="shared" si="310"/>
        <v/>
      </c>
      <c r="AH175" s="23" t="str">
        <f t="shared" si="311"/>
        <v/>
      </c>
      <c r="AI175" s="23" t="str">
        <f t="shared" si="312"/>
        <v/>
      </c>
      <c r="AJ175" s="23" t="str">
        <f t="shared" si="313"/>
        <v/>
      </c>
      <c r="AK175" s="23" t="str">
        <f t="shared" si="314"/>
        <v/>
      </c>
      <c r="AL175" s="23" t="str">
        <f t="shared" si="315"/>
        <v/>
      </c>
      <c r="AM175" s="23" t="str">
        <f t="shared" si="316"/>
        <v/>
      </c>
      <c r="AN175" s="23" t="str">
        <f t="shared" si="317"/>
        <v/>
      </c>
      <c r="AO175" s="23" t="str">
        <f t="shared" si="318"/>
        <v/>
      </c>
      <c r="AP175" s="23" t="str">
        <f t="shared" si="319"/>
        <v/>
      </c>
      <c r="AQ175" s="23" t="str">
        <f t="shared" si="320"/>
        <v/>
      </c>
      <c r="AR175" s="23" t="str">
        <f t="shared" si="321"/>
        <v/>
      </c>
      <c r="AS175" s="23" t="str">
        <f t="shared" si="322"/>
        <v/>
      </c>
      <c r="AT175" s="23" t="str">
        <f t="shared" si="323"/>
        <v/>
      </c>
      <c r="AU175" s="23" t="str">
        <f t="shared" si="324"/>
        <v/>
      </c>
      <c r="AV175" s="23" t="str">
        <f t="shared" si="325"/>
        <v/>
      </c>
      <c r="AW175" s="23" t="str">
        <f t="shared" si="326"/>
        <v/>
      </c>
      <c r="AX175" s="23" t="str">
        <f t="shared" si="327"/>
        <v/>
      </c>
      <c r="AY175" s="23" t="str">
        <f t="shared" si="328"/>
        <v/>
      </c>
      <c r="AZ175" s="23" t="str">
        <f t="shared" si="329"/>
        <v/>
      </c>
      <c r="BA175" s="23" t="str">
        <f t="shared" si="330"/>
        <v/>
      </c>
      <c r="BB175" s="23" t="str">
        <f t="shared" si="331"/>
        <v/>
      </c>
      <c r="BC175" s="23" t="str">
        <f t="shared" si="332"/>
        <v/>
      </c>
      <c r="BD175" s="23" t="str">
        <f t="shared" si="333"/>
        <v/>
      </c>
      <c r="BE175" s="23" t="str">
        <f t="shared" si="334"/>
        <v/>
      </c>
      <c r="BF175" s="23" t="str">
        <f t="shared" si="335"/>
        <v/>
      </c>
      <c r="BG175" s="23" t="str">
        <f t="shared" si="336"/>
        <v/>
      </c>
      <c r="BH175" s="23" t="str">
        <f t="shared" si="337"/>
        <v/>
      </c>
      <c r="BI175" s="23" t="str">
        <f t="shared" si="338"/>
        <v/>
      </c>
      <c r="BJ175" s="23" t="str">
        <f t="shared" si="339"/>
        <v/>
      </c>
      <c r="BK175" s="23" t="str">
        <f t="shared" si="340"/>
        <v/>
      </c>
      <c r="BL175" s="23" t="str">
        <f t="shared" si="341"/>
        <v/>
      </c>
      <c r="BM175" s="23" t="str">
        <f t="shared" si="342"/>
        <v/>
      </c>
      <c r="BN175" s="23" t="str">
        <f t="shared" si="343"/>
        <v/>
      </c>
      <c r="BO175" s="23" t="str">
        <f t="shared" si="344"/>
        <v/>
      </c>
      <c r="BP175" s="23" t="str">
        <f t="shared" si="345"/>
        <v/>
      </c>
      <c r="BQ175" s="23" t="str">
        <f t="shared" si="346"/>
        <v/>
      </c>
      <c r="BR175" s="23" t="str">
        <f t="shared" si="347"/>
        <v/>
      </c>
      <c r="BS175" s="23" t="str">
        <f t="shared" si="348"/>
        <v/>
      </c>
      <c r="BT175" s="23" t="str">
        <f t="shared" si="349"/>
        <v/>
      </c>
      <c r="BU175" s="23" t="str">
        <f t="shared" si="350"/>
        <v/>
      </c>
      <c r="BV175" s="23" t="str">
        <f t="shared" si="351"/>
        <v/>
      </c>
      <c r="BW175" s="23" t="str">
        <f t="shared" si="352"/>
        <v/>
      </c>
      <c r="BX175" s="23" t="str">
        <f t="shared" si="353"/>
        <v/>
      </c>
      <c r="BY175" s="23" t="str">
        <f t="shared" si="354"/>
        <v/>
      </c>
      <c r="BZ175" s="23" t="str">
        <f t="shared" si="355"/>
        <v/>
      </c>
      <c r="CA175" s="23" t="str">
        <f t="shared" si="356"/>
        <v/>
      </c>
      <c r="CB175" s="23" t="str">
        <f t="shared" si="357"/>
        <v/>
      </c>
      <c r="CC175" s="23" t="str">
        <f t="shared" si="358"/>
        <v/>
      </c>
      <c r="CD175" s="23" t="str">
        <f t="shared" si="359"/>
        <v/>
      </c>
      <c r="CE175" s="23" t="str">
        <f t="shared" si="360"/>
        <v/>
      </c>
      <c r="CF175" s="23" t="str">
        <f t="shared" si="361"/>
        <v/>
      </c>
      <c r="CG175" s="23" t="str">
        <f t="shared" si="362"/>
        <v/>
      </c>
      <c r="CH175" s="23" t="str">
        <f t="shared" si="363"/>
        <v/>
      </c>
      <c r="CI175" s="23" t="str">
        <f t="shared" si="364"/>
        <v/>
      </c>
      <c r="CJ175" s="23" t="str">
        <f t="shared" si="365"/>
        <v/>
      </c>
      <c r="CK175" s="23" t="str">
        <f t="shared" si="366"/>
        <v/>
      </c>
      <c r="CL175" s="23" t="str">
        <f t="shared" si="367"/>
        <v/>
      </c>
      <c r="CM175" s="23" t="str">
        <f t="shared" si="368"/>
        <v/>
      </c>
      <c r="CN175" s="23" t="str">
        <f t="shared" si="369"/>
        <v/>
      </c>
      <c r="CO175" s="23" t="str">
        <f t="shared" si="370"/>
        <v/>
      </c>
      <c r="CP175" s="23" t="str">
        <f t="shared" si="371"/>
        <v/>
      </c>
      <c r="CQ175" s="23" t="str">
        <f t="shared" si="372"/>
        <v/>
      </c>
      <c r="CR175" s="23" t="str">
        <f t="shared" si="373"/>
        <v/>
      </c>
      <c r="CS175" s="23" t="str">
        <f t="shared" si="374"/>
        <v/>
      </c>
      <c r="CT175" s="23" t="str">
        <f t="shared" si="375"/>
        <v/>
      </c>
      <c r="CU175" s="23" t="str">
        <f t="shared" si="376"/>
        <v/>
      </c>
      <c r="CV175" s="23" t="str">
        <f t="shared" si="377"/>
        <v/>
      </c>
      <c r="CW175" s="23" t="str">
        <f t="shared" si="378"/>
        <v/>
      </c>
      <c r="CX175" s="23" t="str">
        <f t="shared" si="379"/>
        <v/>
      </c>
      <c r="CY175" s="23" t="str">
        <f t="shared" si="380"/>
        <v/>
      </c>
      <c r="CZ175" s="23" t="str">
        <f t="shared" si="381"/>
        <v/>
      </c>
      <c r="DA175" s="23" t="str">
        <f t="shared" si="382"/>
        <v/>
      </c>
      <c r="DB175" s="23" t="str">
        <f t="shared" si="383"/>
        <v/>
      </c>
      <c r="DC175" s="23" t="e">
        <f t="shared" si="384"/>
        <v>#N/A</v>
      </c>
      <c r="DD175" s="23" t="str">
        <f t="shared" si="385"/>
        <v>00</v>
      </c>
      <c r="DE175" s="23" t="str">
        <f t="shared" si="386"/>
        <v>A</v>
      </c>
      <c r="DF175" s="23" t="e">
        <f t="shared" si="387"/>
        <v>#N/A</v>
      </c>
      <c r="DG175" s="23" t="str">
        <f t="shared" si="388"/>
        <v/>
      </c>
      <c r="DH175" s="23" t="str">
        <f t="shared" si="389"/>
        <v/>
      </c>
      <c r="DI175" s="23" t="str">
        <f t="shared" si="390"/>
        <v/>
      </c>
      <c r="DJ175" s="23" t="str">
        <f t="shared" si="391"/>
        <v/>
      </c>
      <c r="DK175" s="23" t="str">
        <f t="shared" si="392"/>
        <v>XXX</v>
      </c>
      <c r="DL175" s="23" t="str">
        <f t="shared" si="393"/>
        <v>XXX</v>
      </c>
      <c r="DM175" s="23" t="str">
        <f t="shared" si="394"/>
        <v>X</v>
      </c>
      <c r="DN175" s="23" t="str">
        <f t="shared" si="395"/>
        <v>X</v>
      </c>
      <c r="DO175" s="23" t="str">
        <f t="shared" si="396"/>
        <v>X</v>
      </c>
      <c r="DP175" s="23" t="str">
        <f t="shared" si="397"/>
        <v>X</v>
      </c>
      <c r="DQ175" s="23" t="str">
        <f t="shared" si="398"/>
        <v>X</v>
      </c>
      <c r="DR175" s="23" t="str">
        <f t="shared" si="399"/>
        <v>X</v>
      </c>
      <c r="DS175" s="23" t="str">
        <f t="shared" si="400"/>
        <v>0</v>
      </c>
      <c r="DT175" s="23" t="str">
        <f t="shared" si="401"/>
        <v>0</v>
      </c>
      <c r="DU175" s="23" t="str">
        <f t="shared" si="402"/>
        <v>A</v>
      </c>
      <c r="DV175" s="23" t="e">
        <f t="shared" si="403"/>
        <v>#N/A</v>
      </c>
      <c r="DW175" s="23" t="e">
        <f t="shared" si="404"/>
        <v>#N/A</v>
      </c>
      <c r="DX175" s="23" t="e">
        <f t="shared" si="405"/>
        <v>#N/A</v>
      </c>
      <c r="DY175" s="23" t="e">
        <f t="shared" si="406"/>
        <v>#N/A</v>
      </c>
      <c r="DZ175" s="23" t="e">
        <f t="shared" si="407"/>
        <v>#N/A</v>
      </c>
      <c r="EA175" s="23" t="e">
        <f t="shared" si="408"/>
        <v>#N/A</v>
      </c>
      <c r="EB175" s="23">
        <f t="shared" si="409"/>
        <v>25</v>
      </c>
      <c r="EC175" s="23">
        <f t="shared" si="410"/>
        <v>23</v>
      </c>
      <c r="ED175" s="23">
        <f t="shared" si="411"/>
        <v>25</v>
      </c>
      <c r="EE175" s="23">
        <f t="shared" si="412"/>
        <v>23</v>
      </c>
      <c r="EF175" s="23">
        <f t="shared" si="413"/>
        <v>25</v>
      </c>
      <c r="EG175" s="23">
        <f t="shared" si="414"/>
        <v>23</v>
      </c>
      <c r="EH175" s="23">
        <f t="shared" si="415"/>
        <v>1</v>
      </c>
      <c r="EI175" s="23">
        <f t="shared" si="416"/>
        <v>0</v>
      </c>
      <c r="EJ175" s="23">
        <f t="shared" si="417"/>
        <v>1</v>
      </c>
      <c r="EK175" s="23" t="e">
        <f t="shared" si="418"/>
        <v>#N/A</v>
      </c>
      <c r="EL175" s="23" t="e">
        <f t="shared" si="419"/>
        <v>#N/A</v>
      </c>
      <c r="EM175" s="23" t="e">
        <f t="shared" si="420"/>
        <v>#N/A</v>
      </c>
      <c r="EN175" s="23" t="e">
        <f t="shared" si="421"/>
        <v>#N/A</v>
      </c>
      <c r="EO175" s="23" t="e">
        <f t="shared" si="422"/>
        <v>#N/A</v>
      </c>
      <c r="EP175" s="23" t="e">
        <f t="shared" si="423"/>
        <v>#N/A</v>
      </c>
      <c r="EQ175" s="23" t="e">
        <f t="shared" si="424"/>
        <v>#N/A</v>
      </c>
      <c r="ER175" s="23" t="e">
        <f t="shared" si="425"/>
        <v>#N/A</v>
      </c>
    </row>
    <row r="176" spans="1:148" x14ac:dyDescent="0.25">
      <c r="A176" s="25"/>
      <c r="B176" s="25"/>
      <c r="C176" s="25"/>
      <c r="D176"/>
      <c r="E176" s="25"/>
      <c r="F176" s="25"/>
      <c r="G176" s="22" t="e">
        <f t="shared" si="284"/>
        <v>#N/A</v>
      </c>
      <c r="H176" s="23">
        <f t="shared" si="285"/>
        <v>1900</v>
      </c>
      <c r="I176" s="23">
        <f t="shared" si="286"/>
        <v>1</v>
      </c>
      <c r="J176" s="23">
        <f t="shared" si="287"/>
        <v>0</v>
      </c>
      <c r="K176" s="23" t="str">
        <f t="shared" si="288"/>
        <v/>
      </c>
      <c r="L176" s="23" t="str">
        <f t="shared" si="289"/>
        <v/>
      </c>
      <c r="M176" s="23" t="str">
        <f t="shared" si="290"/>
        <v/>
      </c>
      <c r="N176" s="23" t="str">
        <f t="shared" si="291"/>
        <v/>
      </c>
      <c r="O176" s="23" t="str">
        <f t="shared" si="292"/>
        <v/>
      </c>
      <c r="P176" s="23" t="str">
        <f t="shared" si="293"/>
        <v/>
      </c>
      <c r="Q176" s="23" t="str">
        <f t="shared" si="294"/>
        <v/>
      </c>
      <c r="R176" s="23" t="str">
        <f t="shared" si="295"/>
        <v/>
      </c>
      <c r="S176" s="23" t="str">
        <f t="shared" si="296"/>
        <v/>
      </c>
      <c r="T176" s="23" t="str">
        <f t="shared" si="297"/>
        <v/>
      </c>
      <c r="U176" s="23" t="str">
        <f t="shared" si="298"/>
        <v/>
      </c>
      <c r="V176" s="23" t="str">
        <f t="shared" si="299"/>
        <v/>
      </c>
      <c r="W176" s="23" t="str">
        <f t="shared" si="300"/>
        <v/>
      </c>
      <c r="X176" s="23" t="str">
        <f t="shared" si="301"/>
        <v/>
      </c>
      <c r="Y176" s="23" t="str">
        <f t="shared" si="302"/>
        <v/>
      </c>
      <c r="Z176" s="23" t="str">
        <f t="shared" si="303"/>
        <v/>
      </c>
      <c r="AA176" s="23" t="str">
        <f t="shared" si="304"/>
        <v/>
      </c>
      <c r="AB176" s="23" t="str">
        <f t="shared" si="305"/>
        <v/>
      </c>
      <c r="AC176" s="23" t="str">
        <f t="shared" si="306"/>
        <v/>
      </c>
      <c r="AD176" s="23" t="str">
        <f t="shared" si="307"/>
        <v/>
      </c>
      <c r="AE176" s="23" t="str">
        <f t="shared" si="308"/>
        <v/>
      </c>
      <c r="AF176" s="23" t="str">
        <f t="shared" si="309"/>
        <v/>
      </c>
      <c r="AG176" s="23" t="str">
        <f t="shared" si="310"/>
        <v/>
      </c>
      <c r="AH176" s="23" t="str">
        <f t="shared" si="311"/>
        <v/>
      </c>
      <c r="AI176" s="23" t="str">
        <f t="shared" si="312"/>
        <v/>
      </c>
      <c r="AJ176" s="23" t="str">
        <f t="shared" si="313"/>
        <v/>
      </c>
      <c r="AK176" s="23" t="str">
        <f t="shared" si="314"/>
        <v/>
      </c>
      <c r="AL176" s="23" t="str">
        <f t="shared" si="315"/>
        <v/>
      </c>
      <c r="AM176" s="23" t="str">
        <f t="shared" si="316"/>
        <v/>
      </c>
      <c r="AN176" s="23" t="str">
        <f t="shared" si="317"/>
        <v/>
      </c>
      <c r="AO176" s="23" t="str">
        <f t="shared" si="318"/>
        <v/>
      </c>
      <c r="AP176" s="23" t="str">
        <f t="shared" si="319"/>
        <v/>
      </c>
      <c r="AQ176" s="23" t="str">
        <f t="shared" si="320"/>
        <v/>
      </c>
      <c r="AR176" s="23" t="str">
        <f t="shared" si="321"/>
        <v/>
      </c>
      <c r="AS176" s="23" t="str">
        <f t="shared" si="322"/>
        <v/>
      </c>
      <c r="AT176" s="23" t="str">
        <f t="shared" si="323"/>
        <v/>
      </c>
      <c r="AU176" s="23" t="str">
        <f t="shared" si="324"/>
        <v/>
      </c>
      <c r="AV176" s="23" t="str">
        <f t="shared" si="325"/>
        <v/>
      </c>
      <c r="AW176" s="23" t="str">
        <f t="shared" si="326"/>
        <v/>
      </c>
      <c r="AX176" s="23" t="str">
        <f t="shared" si="327"/>
        <v/>
      </c>
      <c r="AY176" s="23" t="str">
        <f t="shared" si="328"/>
        <v/>
      </c>
      <c r="AZ176" s="23" t="str">
        <f t="shared" si="329"/>
        <v/>
      </c>
      <c r="BA176" s="23" t="str">
        <f t="shared" si="330"/>
        <v/>
      </c>
      <c r="BB176" s="23" t="str">
        <f t="shared" si="331"/>
        <v/>
      </c>
      <c r="BC176" s="23" t="str">
        <f t="shared" si="332"/>
        <v/>
      </c>
      <c r="BD176" s="23" t="str">
        <f t="shared" si="333"/>
        <v/>
      </c>
      <c r="BE176" s="23" t="str">
        <f t="shared" si="334"/>
        <v/>
      </c>
      <c r="BF176" s="23" t="str">
        <f t="shared" si="335"/>
        <v/>
      </c>
      <c r="BG176" s="23" t="str">
        <f t="shared" si="336"/>
        <v/>
      </c>
      <c r="BH176" s="23" t="str">
        <f t="shared" si="337"/>
        <v/>
      </c>
      <c r="BI176" s="23" t="str">
        <f t="shared" si="338"/>
        <v/>
      </c>
      <c r="BJ176" s="23" t="str">
        <f t="shared" si="339"/>
        <v/>
      </c>
      <c r="BK176" s="23" t="str">
        <f t="shared" si="340"/>
        <v/>
      </c>
      <c r="BL176" s="23" t="str">
        <f t="shared" si="341"/>
        <v/>
      </c>
      <c r="BM176" s="23" t="str">
        <f t="shared" si="342"/>
        <v/>
      </c>
      <c r="BN176" s="23" t="str">
        <f t="shared" si="343"/>
        <v/>
      </c>
      <c r="BO176" s="23" t="str">
        <f t="shared" si="344"/>
        <v/>
      </c>
      <c r="BP176" s="23" t="str">
        <f t="shared" si="345"/>
        <v/>
      </c>
      <c r="BQ176" s="23" t="str">
        <f t="shared" si="346"/>
        <v/>
      </c>
      <c r="BR176" s="23" t="str">
        <f t="shared" si="347"/>
        <v/>
      </c>
      <c r="BS176" s="23" t="str">
        <f t="shared" si="348"/>
        <v/>
      </c>
      <c r="BT176" s="23" t="str">
        <f t="shared" si="349"/>
        <v/>
      </c>
      <c r="BU176" s="23" t="str">
        <f t="shared" si="350"/>
        <v/>
      </c>
      <c r="BV176" s="23" t="str">
        <f t="shared" si="351"/>
        <v/>
      </c>
      <c r="BW176" s="23" t="str">
        <f t="shared" si="352"/>
        <v/>
      </c>
      <c r="BX176" s="23" t="str">
        <f t="shared" si="353"/>
        <v/>
      </c>
      <c r="BY176" s="23" t="str">
        <f t="shared" si="354"/>
        <v/>
      </c>
      <c r="BZ176" s="23" t="str">
        <f t="shared" si="355"/>
        <v/>
      </c>
      <c r="CA176" s="23" t="str">
        <f t="shared" si="356"/>
        <v/>
      </c>
      <c r="CB176" s="23" t="str">
        <f t="shared" si="357"/>
        <v/>
      </c>
      <c r="CC176" s="23" t="str">
        <f t="shared" si="358"/>
        <v/>
      </c>
      <c r="CD176" s="23" t="str">
        <f t="shared" si="359"/>
        <v/>
      </c>
      <c r="CE176" s="23" t="str">
        <f t="shared" si="360"/>
        <v/>
      </c>
      <c r="CF176" s="23" t="str">
        <f t="shared" si="361"/>
        <v/>
      </c>
      <c r="CG176" s="23" t="str">
        <f t="shared" si="362"/>
        <v/>
      </c>
      <c r="CH176" s="23" t="str">
        <f t="shared" si="363"/>
        <v/>
      </c>
      <c r="CI176" s="23" t="str">
        <f t="shared" si="364"/>
        <v/>
      </c>
      <c r="CJ176" s="23" t="str">
        <f t="shared" si="365"/>
        <v/>
      </c>
      <c r="CK176" s="23" t="str">
        <f t="shared" si="366"/>
        <v/>
      </c>
      <c r="CL176" s="23" t="str">
        <f t="shared" si="367"/>
        <v/>
      </c>
      <c r="CM176" s="23" t="str">
        <f t="shared" si="368"/>
        <v/>
      </c>
      <c r="CN176" s="23" t="str">
        <f t="shared" si="369"/>
        <v/>
      </c>
      <c r="CO176" s="23" t="str">
        <f t="shared" si="370"/>
        <v/>
      </c>
      <c r="CP176" s="23" t="str">
        <f t="shared" si="371"/>
        <v/>
      </c>
      <c r="CQ176" s="23" t="str">
        <f t="shared" si="372"/>
        <v/>
      </c>
      <c r="CR176" s="23" t="str">
        <f t="shared" si="373"/>
        <v/>
      </c>
      <c r="CS176" s="23" t="str">
        <f t="shared" si="374"/>
        <v/>
      </c>
      <c r="CT176" s="23" t="str">
        <f t="shared" si="375"/>
        <v/>
      </c>
      <c r="CU176" s="23" t="str">
        <f t="shared" si="376"/>
        <v/>
      </c>
      <c r="CV176" s="23" t="str">
        <f t="shared" si="377"/>
        <v/>
      </c>
      <c r="CW176" s="23" t="str">
        <f t="shared" si="378"/>
        <v/>
      </c>
      <c r="CX176" s="23" t="str">
        <f t="shared" si="379"/>
        <v/>
      </c>
      <c r="CY176" s="23" t="str">
        <f t="shared" si="380"/>
        <v/>
      </c>
      <c r="CZ176" s="23" t="str">
        <f t="shared" si="381"/>
        <v/>
      </c>
      <c r="DA176" s="23" t="str">
        <f t="shared" si="382"/>
        <v/>
      </c>
      <c r="DB176" s="23" t="str">
        <f t="shared" si="383"/>
        <v/>
      </c>
      <c r="DC176" s="23" t="e">
        <f t="shared" si="384"/>
        <v>#N/A</v>
      </c>
      <c r="DD176" s="23" t="str">
        <f t="shared" si="385"/>
        <v>00</v>
      </c>
      <c r="DE176" s="23" t="str">
        <f t="shared" si="386"/>
        <v>A</v>
      </c>
      <c r="DF176" s="23" t="e">
        <f t="shared" si="387"/>
        <v>#N/A</v>
      </c>
      <c r="DG176" s="23" t="str">
        <f t="shared" si="388"/>
        <v/>
      </c>
      <c r="DH176" s="23" t="str">
        <f t="shared" si="389"/>
        <v/>
      </c>
      <c r="DI176" s="23" t="str">
        <f t="shared" si="390"/>
        <v/>
      </c>
      <c r="DJ176" s="23" t="str">
        <f t="shared" si="391"/>
        <v/>
      </c>
      <c r="DK176" s="23" t="str">
        <f t="shared" si="392"/>
        <v>XXX</v>
      </c>
      <c r="DL176" s="23" t="str">
        <f t="shared" si="393"/>
        <v>XXX</v>
      </c>
      <c r="DM176" s="23" t="str">
        <f t="shared" si="394"/>
        <v>X</v>
      </c>
      <c r="DN176" s="23" t="str">
        <f t="shared" si="395"/>
        <v>X</v>
      </c>
      <c r="DO176" s="23" t="str">
        <f t="shared" si="396"/>
        <v>X</v>
      </c>
      <c r="DP176" s="23" t="str">
        <f t="shared" si="397"/>
        <v>X</v>
      </c>
      <c r="DQ176" s="23" t="str">
        <f t="shared" si="398"/>
        <v>X</v>
      </c>
      <c r="DR176" s="23" t="str">
        <f t="shared" si="399"/>
        <v>X</v>
      </c>
      <c r="DS176" s="23" t="str">
        <f t="shared" si="400"/>
        <v>0</v>
      </c>
      <c r="DT176" s="23" t="str">
        <f t="shared" si="401"/>
        <v>0</v>
      </c>
      <c r="DU176" s="23" t="str">
        <f t="shared" si="402"/>
        <v>A</v>
      </c>
      <c r="DV176" s="23" t="e">
        <f t="shared" si="403"/>
        <v>#N/A</v>
      </c>
      <c r="DW176" s="23" t="e">
        <f t="shared" si="404"/>
        <v>#N/A</v>
      </c>
      <c r="DX176" s="23" t="e">
        <f t="shared" si="405"/>
        <v>#N/A</v>
      </c>
      <c r="DY176" s="23" t="e">
        <f t="shared" si="406"/>
        <v>#N/A</v>
      </c>
      <c r="DZ176" s="23" t="e">
        <f t="shared" si="407"/>
        <v>#N/A</v>
      </c>
      <c r="EA176" s="23" t="e">
        <f t="shared" si="408"/>
        <v>#N/A</v>
      </c>
      <c r="EB176" s="23">
        <f t="shared" si="409"/>
        <v>25</v>
      </c>
      <c r="EC176" s="23">
        <f t="shared" si="410"/>
        <v>23</v>
      </c>
      <c r="ED176" s="23">
        <f t="shared" si="411"/>
        <v>25</v>
      </c>
      <c r="EE176" s="23">
        <f t="shared" si="412"/>
        <v>23</v>
      </c>
      <c r="EF176" s="23">
        <f t="shared" si="413"/>
        <v>25</v>
      </c>
      <c r="EG176" s="23">
        <f t="shared" si="414"/>
        <v>23</v>
      </c>
      <c r="EH176" s="23">
        <f t="shared" si="415"/>
        <v>1</v>
      </c>
      <c r="EI176" s="23">
        <f t="shared" si="416"/>
        <v>0</v>
      </c>
      <c r="EJ176" s="23">
        <f t="shared" si="417"/>
        <v>1</v>
      </c>
      <c r="EK176" s="23" t="e">
        <f t="shared" si="418"/>
        <v>#N/A</v>
      </c>
      <c r="EL176" s="23" t="e">
        <f t="shared" si="419"/>
        <v>#N/A</v>
      </c>
      <c r="EM176" s="23" t="e">
        <f t="shared" si="420"/>
        <v>#N/A</v>
      </c>
      <c r="EN176" s="23" t="e">
        <f t="shared" si="421"/>
        <v>#N/A</v>
      </c>
      <c r="EO176" s="23" t="e">
        <f t="shared" si="422"/>
        <v>#N/A</v>
      </c>
      <c r="EP176" s="23" t="e">
        <f t="shared" si="423"/>
        <v>#N/A</v>
      </c>
      <c r="EQ176" s="23" t="e">
        <f t="shared" si="424"/>
        <v>#N/A</v>
      </c>
      <c r="ER176" s="23" t="e">
        <f t="shared" si="425"/>
        <v>#N/A</v>
      </c>
    </row>
    <row r="177" spans="1:148" x14ac:dyDescent="0.25">
      <c r="A177" s="25"/>
      <c r="B177" s="25"/>
      <c r="C177" s="25"/>
      <c r="D177"/>
      <c r="E177" s="25"/>
      <c r="F177" s="25"/>
      <c r="G177" s="22" t="e">
        <f t="shared" si="284"/>
        <v>#N/A</v>
      </c>
      <c r="H177" s="23">
        <f t="shared" si="285"/>
        <v>1900</v>
      </c>
      <c r="I177" s="23">
        <f t="shared" si="286"/>
        <v>1</v>
      </c>
      <c r="J177" s="23">
        <f t="shared" si="287"/>
        <v>0</v>
      </c>
      <c r="K177" s="23" t="str">
        <f t="shared" si="288"/>
        <v/>
      </c>
      <c r="L177" s="23" t="str">
        <f t="shared" si="289"/>
        <v/>
      </c>
      <c r="M177" s="23" t="str">
        <f t="shared" si="290"/>
        <v/>
      </c>
      <c r="N177" s="23" t="str">
        <f t="shared" si="291"/>
        <v/>
      </c>
      <c r="O177" s="23" t="str">
        <f t="shared" si="292"/>
        <v/>
      </c>
      <c r="P177" s="23" t="str">
        <f t="shared" si="293"/>
        <v/>
      </c>
      <c r="Q177" s="23" t="str">
        <f t="shared" si="294"/>
        <v/>
      </c>
      <c r="R177" s="23" t="str">
        <f t="shared" si="295"/>
        <v/>
      </c>
      <c r="S177" s="23" t="str">
        <f t="shared" si="296"/>
        <v/>
      </c>
      <c r="T177" s="23" t="str">
        <f t="shared" si="297"/>
        <v/>
      </c>
      <c r="U177" s="23" t="str">
        <f t="shared" si="298"/>
        <v/>
      </c>
      <c r="V177" s="23" t="str">
        <f t="shared" si="299"/>
        <v/>
      </c>
      <c r="W177" s="23" t="str">
        <f t="shared" si="300"/>
        <v/>
      </c>
      <c r="X177" s="23" t="str">
        <f t="shared" si="301"/>
        <v/>
      </c>
      <c r="Y177" s="23" t="str">
        <f t="shared" si="302"/>
        <v/>
      </c>
      <c r="Z177" s="23" t="str">
        <f t="shared" si="303"/>
        <v/>
      </c>
      <c r="AA177" s="23" t="str">
        <f t="shared" si="304"/>
        <v/>
      </c>
      <c r="AB177" s="23" t="str">
        <f t="shared" si="305"/>
        <v/>
      </c>
      <c r="AC177" s="23" t="str">
        <f t="shared" si="306"/>
        <v/>
      </c>
      <c r="AD177" s="23" t="str">
        <f t="shared" si="307"/>
        <v/>
      </c>
      <c r="AE177" s="23" t="str">
        <f t="shared" si="308"/>
        <v/>
      </c>
      <c r="AF177" s="23" t="str">
        <f t="shared" si="309"/>
        <v/>
      </c>
      <c r="AG177" s="23" t="str">
        <f t="shared" si="310"/>
        <v/>
      </c>
      <c r="AH177" s="23" t="str">
        <f t="shared" si="311"/>
        <v/>
      </c>
      <c r="AI177" s="23" t="str">
        <f t="shared" si="312"/>
        <v/>
      </c>
      <c r="AJ177" s="23" t="str">
        <f t="shared" si="313"/>
        <v/>
      </c>
      <c r="AK177" s="23" t="str">
        <f t="shared" si="314"/>
        <v/>
      </c>
      <c r="AL177" s="23" t="str">
        <f t="shared" si="315"/>
        <v/>
      </c>
      <c r="AM177" s="23" t="str">
        <f t="shared" si="316"/>
        <v/>
      </c>
      <c r="AN177" s="23" t="str">
        <f t="shared" si="317"/>
        <v/>
      </c>
      <c r="AO177" s="23" t="str">
        <f t="shared" si="318"/>
        <v/>
      </c>
      <c r="AP177" s="23" t="str">
        <f t="shared" si="319"/>
        <v/>
      </c>
      <c r="AQ177" s="23" t="str">
        <f t="shared" si="320"/>
        <v/>
      </c>
      <c r="AR177" s="23" t="str">
        <f t="shared" si="321"/>
        <v/>
      </c>
      <c r="AS177" s="23" t="str">
        <f t="shared" si="322"/>
        <v/>
      </c>
      <c r="AT177" s="23" t="str">
        <f t="shared" si="323"/>
        <v/>
      </c>
      <c r="AU177" s="23" t="str">
        <f t="shared" si="324"/>
        <v/>
      </c>
      <c r="AV177" s="23" t="str">
        <f t="shared" si="325"/>
        <v/>
      </c>
      <c r="AW177" s="23" t="str">
        <f t="shared" si="326"/>
        <v/>
      </c>
      <c r="AX177" s="23" t="str">
        <f t="shared" si="327"/>
        <v/>
      </c>
      <c r="AY177" s="23" t="str">
        <f t="shared" si="328"/>
        <v/>
      </c>
      <c r="AZ177" s="23" t="str">
        <f t="shared" si="329"/>
        <v/>
      </c>
      <c r="BA177" s="23" t="str">
        <f t="shared" si="330"/>
        <v/>
      </c>
      <c r="BB177" s="23" t="str">
        <f t="shared" si="331"/>
        <v/>
      </c>
      <c r="BC177" s="23" t="str">
        <f t="shared" si="332"/>
        <v/>
      </c>
      <c r="BD177" s="23" t="str">
        <f t="shared" si="333"/>
        <v/>
      </c>
      <c r="BE177" s="23" t="str">
        <f t="shared" si="334"/>
        <v/>
      </c>
      <c r="BF177" s="23" t="str">
        <f t="shared" si="335"/>
        <v/>
      </c>
      <c r="BG177" s="23" t="str">
        <f t="shared" si="336"/>
        <v/>
      </c>
      <c r="BH177" s="23" t="str">
        <f t="shared" si="337"/>
        <v/>
      </c>
      <c r="BI177" s="23" t="str">
        <f t="shared" si="338"/>
        <v/>
      </c>
      <c r="BJ177" s="23" t="str">
        <f t="shared" si="339"/>
        <v/>
      </c>
      <c r="BK177" s="23" t="str">
        <f t="shared" si="340"/>
        <v/>
      </c>
      <c r="BL177" s="23" t="str">
        <f t="shared" si="341"/>
        <v/>
      </c>
      <c r="BM177" s="23" t="str">
        <f t="shared" si="342"/>
        <v/>
      </c>
      <c r="BN177" s="23" t="str">
        <f t="shared" si="343"/>
        <v/>
      </c>
      <c r="BO177" s="23" t="str">
        <f t="shared" si="344"/>
        <v/>
      </c>
      <c r="BP177" s="23" t="str">
        <f t="shared" si="345"/>
        <v/>
      </c>
      <c r="BQ177" s="23" t="str">
        <f t="shared" si="346"/>
        <v/>
      </c>
      <c r="BR177" s="23" t="str">
        <f t="shared" si="347"/>
        <v/>
      </c>
      <c r="BS177" s="23" t="str">
        <f t="shared" si="348"/>
        <v/>
      </c>
      <c r="BT177" s="23" t="str">
        <f t="shared" si="349"/>
        <v/>
      </c>
      <c r="BU177" s="23" t="str">
        <f t="shared" si="350"/>
        <v/>
      </c>
      <c r="BV177" s="23" t="str">
        <f t="shared" si="351"/>
        <v/>
      </c>
      <c r="BW177" s="23" t="str">
        <f t="shared" si="352"/>
        <v/>
      </c>
      <c r="BX177" s="23" t="str">
        <f t="shared" si="353"/>
        <v/>
      </c>
      <c r="BY177" s="23" t="str">
        <f t="shared" si="354"/>
        <v/>
      </c>
      <c r="BZ177" s="23" t="str">
        <f t="shared" si="355"/>
        <v/>
      </c>
      <c r="CA177" s="23" t="str">
        <f t="shared" si="356"/>
        <v/>
      </c>
      <c r="CB177" s="23" t="str">
        <f t="shared" si="357"/>
        <v/>
      </c>
      <c r="CC177" s="23" t="str">
        <f t="shared" si="358"/>
        <v/>
      </c>
      <c r="CD177" s="23" t="str">
        <f t="shared" si="359"/>
        <v/>
      </c>
      <c r="CE177" s="23" t="str">
        <f t="shared" si="360"/>
        <v/>
      </c>
      <c r="CF177" s="23" t="str">
        <f t="shared" si="361"/>
        <v/>
      </c>
      <c r="CG177" s="23" t="str">
        <f t="shared" si="362"/>
        <v/>
      </c>
      <c r="CH177" s="23" t="str">
        <f t="shared" si="363"/>
        <v/>
      </c>
      <c r="CI177" s="23" t="str">
        <f t="shared" si="364"/>
        <v/>
      </c>
      <c r="CJ177" s="23" t="str">
        <f t="shared" si="365"/>
        <v/>
      </c>
      <c r="CK177" s="23" t="str">
        <f t="shared" si="366"/>
        <v/>
      </c>
      <c r="CL177" s="23" t="str">
        <f t="shared" si="367"/>
        <v/>
      </c>
      <c r="CM177" s="23" t="str">
        <f t="shared" si="368"/>
        <v/>
      </c>
      <c r="CN177" s="23" t="str">
        <f t="shared" si="369"/>
        <v/>
      </c>
      <c r="CO177" s="23" t="str">
        <f t="shared" si="370"/>
        <v/>
      </c>
      <c r="CP177" s="23" t="str">
        <f t="shared" si="371"/>
        <v/>
      </c>
      <c r="CQ177" s="23" t="str">
        <f t="shared" si="372"/>
        <v/>
      </c>
      <c r="CR177" s="23" t="str">
        <f t="shared" si="373"/>
        <v/>
      </c>
      <c r="CS177" s="23" t="str">
        <f t="shared" si="374"/>
        <v/>
      </c>
      <c r="CT177" s="23" t="str">
        <f t="shared" si="375"/>
        <v/>
      </c>
      <c r="CU177" s="23" t="str">
        <f t="shared" si="376"/>
        <v/>
      </c>
      <c r="CV177" s="23" t="str">
        <f t="shared" si="377"/>
        <v/>
      </c>
      <c r="CW177" s="23" t="str">
        <f t="shared" si="378"/>
        <v/>
      </c>
      <c r="CX177" s="23" t="str">
        <f t="shared" si="379"/>
        <v/>
      </c>
      <c r="CY177" s="23" t="str">
        <f t="shared" si="380"/>
        <v/>
      </c>
      <c r="CZ177" s="23" t="str">
        <f t="shared" si="381"/>
        <v/>
      </c>
      <c r="DA177" s="23" t="str">
        <f t="shared" si="382"/>
        <v/>
      </c>
      <c r="DB177" s="23" t="str">
        <f t="shared" si="383"/>
        <v/>
      </c>
      <c r="DC177" s="23" t="e">
        <f t="shared" si="384"/>
        <v>#N/A</v>
      </c>
      <c r="DD177" s="23" t="str">
        <f t="shared" si="385"/>
        <v>00</v>
      </c>
      <c r="DE177" s="23" t="str">
        <f t="shared" si="386"/>
        <v>A</v>
      </c>
      <c r="DF177" s="23" t="e">
        <f t="shared" si="387"/>
        <v>#N/A</v>
      </c>
      <c r="DG177" s="23" t="str">
        <f t="shared" si="388"/>
        <v/>
      </c>
      <c r="DH177" s="23" t="str">
        <f t="shared" si="389"/>
        <v/>
      </c>
      <c r="DI177" s="23" t="str">
        <f t="shared" si="390"/>
        <v/>
      </c>
      <c r="DJ177" s="23" t="str">
        <f t="shared" si="391"/>
        <v/>
      </c>
      <c r="DK177" s="23" t="str">
        <f t="shared" si="392"/>
        <v>XXX</v>
      </c>
      <c r="DL177" s="23" t="str">
        <f t="shared" si="393"/>
        <v>XXX</v>
      </c>
      <c r="DM177" s="23" t="str">
        <f t="shared" si="394"/>
        <v>X</v>
      </c>
      <c r="DN177" s="23" t="str">
        <f t="shared" si="395"/>
        <v>X</v>
      </c>
      <c r="DO177" s="23" t="str">
        <f t="shared" si="396"/>
        <v>X</v>
      </c>
      <c r="DP177" s="23" t="str">
        <f t="shared" si="397"/>
        <v>X</v>
      </c>
      <c r="DQ177" s="23" t="str">
        <f t="shared" si="398"/>
        <v>X</v>
      </c>
      <c r="DR177" s="23" t="str">
        <f t="shared" si="399"/>
        <v>X</v>
      </c>
      <c r="DS177" s="23" t="str">
        <f t="shared" si="400"/>
        <v>0</v>
      </c>
      <c r="DT177" s="23" t="str">
        <f t="shared" si="401"/>
        <v>0</v>
      </c>
      <c r="DU177" s="23" t="str">
        <f t="shared" si="402"/>
        <v>A</v>
      </c>
      <c r="DV177" s="23" t="e">
        <f t="shared" si="403"/>
        <v>#N/A</v>
      </c>
      <c r="DW177" s="23" t="e">
        <f t="shared" si="404"/>
        <v>#N/A</v>
      </c>
      <c r="DX177" s="23" t="e">
        <f t="shared" si="405"/>
        <v>#N/A</v>
      </c>
      <c r="DY177" s="23" t="e">
        <f t="shared" si="406"/>
        <v>#N/A</v>
      </c>
      <c r="DZ177" s="23" t="e">
        <f t="shared" si="407"/>
        <v>#N/A</v>
      </c>
      <c r="EA177" s="23" t="e">
        <f t="shared" si="408"/>
        <v>#N/A</v>
      </c>
      <c r="EB177" s="23">
        <f t="shared" si="409"/>
        <v>25</v>
      </c>
      <c r="EC177" s="23">
        <f t="shared" si="410"/>
        <v>23</v>
      </c>
      <c r="ED177" s="23">
        <f t="shared" si="411"/>
        <v>25</v>
      </c>
      <c r="EE177" s="23">
        <f t="shared" si="412"/>
        <v>23</v>
      </c>
      <c r="EF177" s="23">
        <f t="shared" si="413"/>
        <v>25</v>
      </c>
      <c r="EG177" s="23">
        <f t="shared" si="414"/>
        <v>23</v>
      </c>
      <c r="EH177" s="23">
        <f t="shared" si="415"/>
        <v>1</v>
      </c>
      <c r="EI177" s="23">
        <f t="shared" si="416"/>
        <v>0</v>
      </c>
      <c r="EJ177" s="23">
        <f t="shared" si="417"/>
        <v>1</v>
      </c>
      <c r="EK177" s="23" t="e">
        <f t="shared" si="418"/>
        <v>#N/A</v>
      </c>
      <c r="EL177" s="23" t="e">
        <f t="shared" si="419"/>
        <v>#N/A</v>
      </c>
      <c r="EM177" s="23" t="e">
        <f t="shared" si="420"/>
        <v>#N/A</v>
      </c>
      <c r="EN177" s="23" t="e">
        <f t="shared" si="421"/>
        <v>#N/A</v>
      </c>
      <c r="EO177" s="23" t="e">
        <f t="shared" si="422"/>
        <v>#N/A</v>
      </c>
      <c r="EP177" s="23" t="e">
        <f t="shared" si="423"/>
        <v>#N/A</v>
      </c>
      <c r="EQ177" s="23" t="e">
        <f t="shared" si="424"/>
        <v>#N/A</v>
      </c>
      <c r="ER177" s="23" t="e">
        <f t="shared" si="425"/>
        <v>#N/A</v>
      </c>
    </row>
    <row r="178" spans="1:148" x14ac:dyDescent="0.25">
      <c r="A178" s="25"/>
      <c r="B178" s="25"/>
      <c r="C178" s="25"/>
      <c r="D178"/>
      <c r="E178" s="25"/>
      <c r="F178" s="25"/>
      <c r="G178" s="22" t="e">
        <f t="shared" si="284"/>
        <v>#N/A</v>
      </c>
      <c r="H178" s="23">
        <f t="shared" si="285"/>
        <v>1900</v>
      </c>
      <c r="I178" s="23">
        <f t="shared" si="286"/>
        <v>1</v>
      </c>
      <c r="J178" s="23">
        <f t="shared" si="287"/>
        <v>0</v>
      </c>
      <c r="K178" s="23" t="str">
        <f t="shared" si="288"/>
        <v/>
      </c>
      <c r="L178" s="23" t="str">
        <f t="shared" si="289"/>
        <v/>
      </c>
      <c r="M178" s="23" t="str">
        <f t="shared" si="290"/>
        <v/>
      </c>
      <c r="N178" s="23" t="str">
        <f t="shared" si="291"/>
        <v/>
      </c>
      <c r="O178" s="23" t="str">
        <f t="shared" si="292"/>
        <v/>
      </c>
      <c r="P178" s="23" t="str">
        <f t="shared" si="293"/>
        <v/>
      </c>
      <c r="Q178" s="23" t="str">
        <f t="shared" si="294"/>
        <v/>
      </c>
      <c r="R178" s="23" t="str">
        <f t="shared" si="295"/>
        <v/>
      </c>
      <c r="S178" s="23" t="str">
        <f t="shared" si="296"/>
        <v/>
      </c>
      <c r="T178" s="23" t="str">
        <f t="shared" si="297"/>
        <v/>
      </c>
      <c r="U178" s="23" t="str">
        <f t="shared" si="298"/>
        <v/>
      </c>
      <c r="V178" s="23" t="str">
        <f t="shared" si="299"/>
        <v/>
      </c>
      <c r="W178" s="23" t="str">
        <f t="shared" si="300"/>
        <v/>
      </c>
      <c r="X178" s="23" t="str">
        <f t="shared" si="301"/>
        <v/>
      </c>
      <c r="Y178" s="23" t="str">
        <f t="shared" si="302"/>
        <v/>
      </c>
      <c r="Z178" s="23" t="str">
        <f t="shared" si="303"/>
        <v/>
      </c>
      <c r="AA178" s="23" t="str">
        <f t="shared" si="304"/>
        <v/>
      </c>
      <c r="AB178" s="23" t="str">
        <f t="shared" si="305"/>
        <v/>
      </c>
      <c r="AC178" s="23" t="str">
        <f t="shared" si="306"/>
        <v/>
      </c>
      <c r="AD178" s="23" t="str">
        <f t="shared" si="307"/>
        <v/>
      </c>
      <c r="AE178" s="23" t="str">
        <f t="shared" si="308"/>
        <v/>
      </c>
      <c r="AF178" s="23" t="str">
        <f t="shared" si="309"/>
        <v/>
      </c>
      <c r="AG178" s="23" t="str">
        <f t="shared" si="310"/>
        <v/>
      </c>
      <c r="AH178" s="23" t="str">
        <f t="shared" si="311"/>
        <v/>
      </c>
      <c r="AI178" s="23" t="str">
        <f t="shared" si="312"/>
        <v/>
      </c>
      <c r="AJ178" s="23" t="str">
        <f t="shared" si="313"/>
        <v/>
      </c>
      <c r="AK178" s="23" t="str">
        <f t="shared" si="314"/>
        <v/>
      </c>
      <c r="AL178" s="23" t="str">
        <f t="shared" si="315"/>
        <v/>
      </c>
      <c r="AM178" s="23" t="str">
        <f t="shared" si="316"/>
        <v/>
      </c>
      <c r="AN178" s="23" t="str">
        <f t="shared" si="317"/>
        <v/>
      </c>
      <c r="AO178" s="23" t="str">
        <f t="shared" si="318"/>
        <v/>
      </c>
      <c r="AP178" s="23" t="str">
        <f t="shared" si="319"/>
        <v/>
      </c>
      <c r="AQ178" s="23" t="str">
        <f t="shared" si="320"/>
        <v/>
      </c>
      <c r="AR178" s="23" t="str">
        <f t="shared" si="321"/>
        <v/>
      </c>
      <c r="AS178" s="23" t="str">
        <f t="shared" si="322"/>
        <v/>
      </c>
      <c r="AT178" s="23" t="str">
        <f t="shared" si="323"/>
        <v/>
      </c>
      <c r="AU178" s="23" t="str">
        <f t="shared" si="324"/>
        <v/>
      </c>
      <c r="AV178" s="23" t="str">
        <f t="shared" si="325"/>
        <v/>
      </c>
      <c r="AW178" s="23" t="str">
        <f t="shared" si="326"/>
        <v/>
      </c>
      <c r="AX178" s="23" t="str">
        <f t="shared" si="327"/>
        <v/>
      </c>
      <c r="AY178" s="23" t="str">
        <f t="shared" si="328"/>
        <v/>
      </c>
      <c r="AZ178" s="23" t="str">
        <f t="shared" si="329"/>
        <v/>
      </c>
      <c r="BA178" s="23" t="str">
        <f t="shared" si="330"/>
        <v/>
      </c>
      <c r="BB178" s="23" t="str">
        <f t="shared" si="331"/>
        <v/>
      </c>
      <c r="BC178" s="23" t="str">
        <f t="shared" si="332"/>
        <v/>
      </c>
      <c r="BD178" s="23" t="str">
        <f t="shared" si="333"/>
        <v/>
      </c>
      <c r="BE178" s="23" t="str">
        <f t="shared" si="334"/>
        <v/>
      </c>
      <c r="BF178" s="23" t="str">
        <f t="shared" si="335"/>
        <v/>
      </c>
      <c r="BG178" s="23" t="str">
        <f t="shared" si="336"/>
        <v/>
      </c>
      <c r="BH178" s="23" t="str">
        <f t="shared" si="337"/>
        <v/>
      </c>
      <c r="BI178" s="23" t="str">
        <f t="shared" si="338"/>
        <v/>
      </c>
      <c r="BJ178" s="23" t="str">
        <f t="shared" si="339"/>
        <v/>
      </c>
      <c r="BK178" s="23" t="str">
        <f t="shared" si="340"/>
        <v/>
      </c>
      <c r="BL178" s="23" t="str">
        <f t="shared" si="341"/>
        <v/>
      </c>
      <c r="BM178" s="23" t="str">
        <f t="shared" si="342"/>
        <v/>
      </c>
      <c r="BN178" s="23" t="str">
        <f t="shared" si="343"/>
        <v/>
      </c>
      <c r="BO178" s="23" t="str">
        <f t="shared" si="344"/>
        <v/>
      </c>
      <c r="BP178" s="23" t="str">
        <f t="shared" si="345"/>
        <v/>
      </c>
      <c r="BQ178" s="23" t="str">
        <f t="shared" si="346"/>
        <v/>
      </c>
      <c r="BR178" s="23" t="str">
        <f t="shared" si="347"/>
        <v/>
      </c>
      <c r="BS178" s="23" t="str">
        <f t="shared" si="348"/>
        <v/>
      </c>
      <c r="BT178" s="23" t="str">
        <f t="shared" si="349"/>
        <v/>
      </c>
      <c r="BU178" s="23" t="str">
        <f t="shared" si="350"/>
        <v/>
      </c>
      <c r="BV178" s="23" t="str">
        <f t="shared" si="351"/>
        <v/>
      </c>
      <c r="BW178" s="23" t="str">
        <f t="shared" si="352"/>
        <v/>
      </c>
      <c r="BX178" s="23" t="str">
        <f t="shared" si="353"/>
        <v/>
      </c>
      <c r="BY178" s="23" t="str">
        <f t="shared" si="354"/>
        <v/>
      </c>
      <c r="BZ178" s="23" t="str">
        <f t="shared" si="355"/>
        <v/>
      </c>
      <c r="CA178" s="23" t="str">
        <f t="shared" si="356"/>
        <v/>
      </c>
      <c r="CB178" s="23" t="str">
        <f t="shared" si="357"/>
        <v/>
      </c>
      <c r="CC178" s="23" t="str">
        <f t="shared" si="358"/>
        <v/>
      </c>
      <c r="CD178" s="23" t="str">
        <f t="shared" si="359"/>
        <v/>
      </c>
      <c r="CE178" s="23" t="str">
        <f t="shared" si="360"/>
        <v/>
      </c>
      <c r="CF178" s="23" t="str">
        <f t="shared" si="361"/>
        <v/>
      </c>
      <c r="CG178" s="23" t="str">
        <f t="shared" si="362"/>
        <v/>
      </c>
      <c r="CH178" s="23" t="str">
        <f t="shared" si="363"/>
        <v/>
      </c>
      <c r="CI178" s="23" t="str">
        <f t="shared" si="364"/>
        <v/>
      </c>
      <c r="CJ178" s="23" t="str">
        <f t="shared" si="365"/>
        <v/>
      </c>
      <c r="CK178" s="23" t="str">
        <f t="shared" si="366"/>
        <v/>
      </c>
      <c r="CL178" s="23" t="str">
        <f t="shared" si="367"/>
        <v/>
      </c>
      <c r="CM178" s="23" t="str">
        <f t="shared" si="368"/>
        <v/>
      </c>
      <c r="CN178" s="23" t="str">
        <f t="shared" si="369"/>
        <v/>
      </c>
      <c r="CO178" s="23" t="str">
        <f t="shared" si="370"/>
        <v/>
      </c>
      <c r="CP178" s="23" t="str">
        <f t="shared" si="371"/>
        <v/>
      </c>
      <c r="CQ178" s="23" t="str">
        <f t="shared" si="372"/>
        <v/>
      </c>
      <c r="CR178" s="23" t="str">
        <f t="shared" si="373"/>
        <v/>
      </c>
      <c r="CS178" s="23" t="str">
        <f t="shared" si="374"/>
        <v/>
      </c>
      <c r="CT178" s="23" t="str">
        <f t="shared" si="375"/>
        <v/>
      </c>
      <c r="CU178" s="23" t="str">
        <f t="shared" si="376"/>
        <v/>
      </c>
      <c r="CV178" s="23" t="str">
        <f t="shared" si="377"/>
        <v/>
      </c>
      <c r="CW178" s="23" t="str">
        <f t="shared" si="378"/>
        <v/>
      </c>
      <c r="CX178" s="23" t="str">
        <f t="shared" si="379"/>
        <v/>
      </c>
      <c r="CY178" s="23" t="str">
        <f t="shared" si="380"/>
        <v/>
      </c>
      <c r="CZ178" s="23" t="str">
        <f t="shared" si="381"/>
        <v/>
      </c>
      <c r="DA178" s="23" t="str">
        <f t="shared" si="382"/>
        <v/>
      </c>
      <c r="DB178" s="23" t="str">
        <f t="shared" si="383"/>
        <v/>
      </c>
      <c r="DC178" s="23" t="e">
        <f t="shared" si="384"/>
        <v>#N/A</v>
      </c>
      <c r="DD178" s="23" t="str">
        <f t="shared" si="385"/>
        <v>00</v>
      </c>
      <c r="DE178" s="23" t="str">
        <f t="shared" si="386"/>
        <v>A</v>
      </c>
      <c r="DF178" s="23" t="e">
        <f t="shared" si="387"/>
        <v>#N/A</v>
      </c>
      <c r="DG178" s="23" t="str">
        <f t="shared" si="388"/>
        <v/>
      </c>
      <c r="DH178" s="23" t="str">
        <f t="shared" si="389"/>
        <v/>
      </c>
      <c r="DI178" s="23" t="str">
        <f t="shared" si="390"/>
        <v/>
      </c>
      <c r="DJ178" s="23" t="str">
        <f t="shared" si="391"/>
        <v/>
      </c>
      <c r="DK178" s="23" t="str">
        <f t="shared" si="392"/>
        <v>XXX</v>
      </c>
      <c r="DL178" s="23" t="str">
        <f t="shared" si="393"/>
        <v>XXX</v>
      </c>
      <c r="DM178" s="23" t="str">
        <f t="shared" si="394"/>
        <v>X</v>
      </c>
      <c r="DN178" s="23" t="str">
        <f t="shared" si="395"/>
        <v>X</v>
      </c>
      <c r="DO178" s="23" t="str">
        <f t="shared" si="396"/>
        <v>X</v>
      </c>
      <c r="DP178" s="23" t="str">
        <f t="shared" si="397"/>
        <v>X</v>
      </c>
      <c r="DQ178" s="23" t="str">
        <f t="shared" si="398"/>
        <v>X</v>
      </c>
      <c r="DR178" s="23" t="str">
        <f t="shared" si="399"/>
        <v>X</v>
      </c>
      <c r="DS178" s="23" t="str">
        <f t="shared" si="400"/>
        <v>0</v>
      </c>
      <c r="DT178" s="23" t="str">
        <f t="shared" si="401"/>
        <v>0</v>
      </c>
      <c r="DU178" s="23" t="str">
        <f t="shared" si="402"/>
        <v>A</v>
      </c>
      <c r="DV178" s="23" t="e">
        <f t="shared" si="403"/>
        <v>#N/A</v>
      </c>
      <c r="DW178" s="23" t="e">
        <f t="shared" si="404"/>
        <v>#N/A</v>
      </c>
      <c r="DX178" s="23" t="e">
        <f t="shared" si="405"/>
        <v>#N/A</v>
      </c>
      <c r="DY178" s="23" t="e">
        <f t="shared" si="406"/>
        <v>#N/A</v>
      </c>
      <c r="DZ178" s="23" t="e">
        <f t="shared" si="407"/>
        <v>#N/A</v>
      </c>
      <c r="EA178" s="23" t="e">
        <f t="shared" si="408"/>
        <v>#N/A</v>
      </c>
      <c r="EB178" s="23">
        <f t="shared" si="409"/>
        <v>25</v>
      </c>
      <c r="EC178" s="23">
        <f t="shared" si="410"/>
        <v>23</v>
      </c>
      <c r="ED178" s="23">
        <f t="shared" si="411"/>
        <v>25</v>
      </c>
      <c r="EE178" s="23">
        <f t="shared" si="412"/>
        <v>23</v>
      </c>
      <c r="EF178" s="23">
        <f t="shared" si="413"/>
        <v>25</v>
      </c>
      <c r="EG178" s="23">
        <f t="shared" si="414"/>
        <v>23</v>
      </c>
      <c r="EH178" s="23">
        <f t="shared" si="415"/>
        <v>1</v>
      </c>
      <c r="EI178" s="23">
        <f t="shared" si="416"/>
        <v>0</v>
      </c>
      <c r="EJ178" s="23">
        <f t="shared" si="417"/>
        <v>1</v>
      </c>
      <c r="EK178" s="23" t="e">
        <f t="shared" si="418"/>
        <v>#N/A</v>
      </c>
      <c r="EL178" s="23" t="e">
        <f t="shared" si="419"/>
        <v>#N/A</v>
      </c>
      <c r="EM178" s="23" t="e">
        <f t="shared" si="420"/>
        <v>#N/A</v>
      </c>
      <c r="EN178" s="23" t="e">
        <f t="shared" si="421"/>
        <v>#N/A</v>
      </c>
      <c r="EO178" s="23" t="e">
        <f t="shared" si="422"/>
        <v>#N/A</v>
      </c>
      <c r="EP178" s="23" t="e">
        <f t="shared" si="423"/>
        <v>#N/A</v>
      </c>
      <c r="EQ178" s="23" t="e">
        <f t="shared" si="424"/>
        <v>#N/A</v>
      </c>
      <c r="ER178" s="23" t="e">
        <f t="shared" si="425"/>
        <v>#N/A</v>
      </c>
    </row>
    <row r="179" spans="1:148" x14ac:dyDescent="0.25">
      <c r="A179" s="25"/>
      <c r="B179" s="25"/>
      <c r="C179" s="25"/>
      <c r="D179"/>
      <c r="E179" s="25"/>
      <c r="F179" s="25"/>
      <c r="G179" s="22" t="e">
        <f t="shared" si="284"/>
        <v>#N/A</v>
      </c>
      <c r="H179" s="23">
        <f t="shared" si="285"/>
        <v>1900</v>
      </c>
      <c r="I179" s="23">
        <f t="shared" si="286"/>
        <v>1</v>
      </c>
      <c r="J179" s="23">
        <f t="shared" si="287"/>
        <v>0</v>
      </c>
      <c r="K179" s="23" t="str">
        <f t="shared" si="288"/>
        <v/>
      </c>
      <c r="L179" s="23" t="str">
        <f t="shared" si="289"/>
        <v/>
      </c>
      <c r="M179" s="23" t="str">
        <f t="shared" si="290"/>
        <v/>
      </c>
      <c r="N179" s="23" t="str">
        <f t="shared" si="291"/>
        <v/>
      </c>
      <c r="O179" s="23" t="str">
        <f t="shared" si="292"/>
        <v/>
      </c>
      <c r="P179" s="23" t="str">
        <f t="shared" si="293"/>
        <v/>
      </c>
      <c r="Q179" s="23" t="str">
        <f t="shared" si="294"/>
        <v/>
      </c>
      <c r="R179" s="23" t="str">
        <f t="shared" si="295"/>
        <v/>
      </c>
      <c r="S179" s="23" t="str">
        <f t="shared" si="296"/>
        <v/>
      </c>
      <c r="T179" s="23" t="str">
        <f t="shared" si="297"/>
        <v/>
      </c>
      <c r="U179" s="23" t="str">
        <f t="shared" si="298"/>
        <v/>
      </c>
      <c r="V179" s="23" t="str">
        <f t="shared" si="299"/>
        <v/>
      </c>
      <c r="W179" s="23" t="str">
        <f t="shared" si="300"/>
        <v/>
      </c>
      <c r="X179" s="23" t="str">
        <f t="shared" si="301"/>
        <v/>
      </c>
      <c r="Y179" s="23" t="str">
        <f t="shared" si="302"/>
        <v/>
      </c>
      <c r="Z179" s="23" t="str">
        <f t="shared" si="303"/>
        <v/>
      </c>
      <c r="AA179" s="23" t="str">
        <f t="shared" si="304"/>
        <v/>
      </c>
      <c r="AB179" s="23" t="str">
        <f t="shared" si="305"/>
        <v/>
      </c>
      <c r="AC179" s="23" t="str">
        <f t="shared" si="306"/>
        <v/>
      </c>
      <c r="AD179" s="23" t="str">
        <f t="shared" si="307"/>
        <v/>
      </c>
      <c r="AE179" s="23" t="str">
        <f t="shared" si="308"/>
        <v/>
      </c>
      <c r="AF179" s="23" t="str">
        <f t="shared" si="309"/>
        <v/>
      </c>
      <c r="AG179" s="23" t="str">
        <f t="shared" si="310"/>
        <v/>
      </c>
      <c r="AH179" s="23" t="str">
        <f t="shared" si="311"/>
        <v/>
      </c>
      <c r="AI179" s="23" t="str">
        <f t="shared" si="312"/>
        <v/>
      </c>
      <c r="AJ179" s="23" t="str">
        <f t="shared" si="313"/>
        <v/>
      </c>
      <c r="AK179" s="23" t="str">
        <f t="shared" si="314"/>
        <v/>
      </c>
      <c r="AL179" s="23" t="str">
        <f t="shared" si="315"/>
        <v/>
      </c>
      <c r="AM179" s="23" t="str">
        <f t="shared" si="316"/>
        <v/>
      </c>
      <c r="AN179" s="23" t="str">
        <f t="shared" si="317"/>
        <v/>
      </c>
      <c r="AO179" s="23" t="str">
        <f t="shared" si="318"/>
        <v/>
      </c>
      <c r="AP179" s="23" t="str">
        <f t="shared" si="319"/>
        <v/>
      </c>
      <c r="AQ179" s="23" t="str">
        <f t="shared" si="320"/>
        <v/>
      </c>
      <c r="AR179" s="23" t="str">
        <f t="shared" si="321"/>
        <v/>
      </c>
      <c r="AS179" s="23" t="str">
        <f t="shared" si="322"/>
        <v/>
      </c>
      <c r="AT179" s="23" t="str">
        <f t="shared" si="323"/>
        <v/>
      </c>
      <c r="AU179" s="23" t="str">
        <f t="shared" si="324"/>
        <v/>
      </c>
      <c r="AV179" s="23" t="str">
        <f t="shared" si="325"/>
        <v/>
      </c>
      <c r="AW179" s="23" t="str">
        <f t="shared" si="326"/>
        <v/>
      </c>
      <c r="AX179" s="23" t="str">
        <f t="shared" si="327"/>
        <v/>
      </c>
      <c r="AY179" s="23" t="str">
        <f t="shared" si="328"/>
        <v/>
      </c>
      <c r="AZ179" s="23" t="str">
        <f t="shared" si="329"/>
        <v/>
      </c>
      <c r="BA179" s="23" t="str">
        <f t="shared" si="330"/>
        <v/>
      </c>
      <c r="BB179" s="23" t="str">
        <f t="shared" si="331"/>
        <v/>
      </c>
      <c r="BC179" s="23" t="str">
        <f t="shared" si="332"/>
        <v/>
      </c>
      <c r="BD179" s="23" t="str">
        <f t="shared" si="333"/>
        <v/>
      </c>
      <c r="BE179" s="23" t="str">
        <f t="shared" si="334"/>
        <v/>
      </c>
      <c r="BF179" s="23" t="str">
        <f t="shared" si="335"/>
        <v/>
      </c>
      <c r="BG179" s="23" t="str">
        <f t="shared" si="336"/>
        <v/>
      </c>
      <c r="BH179" s="23" t="str">
        <f t="shared" si="337"/>
        <v/>
      </c>
      <c r="BI179" s="23" t="str">
        <f t="shared" si="338"/>
        <v/>
      </c>
      <c r="BJ179" s="23" t="str">
        <f t="shared" si="339"/>
        <v/>
      </c>
      <c r="BK179" s="23" t="str">
        <f t="shared" si="340"/>
        <v/>
      </c>
      <c r="BL179" s="23" t="str">
        <f t="shared" si="341"/>
        <v/>
      </c>
      <c r="BM179" s="23" t="str">
        <f t="shared" si="342"/>
        <v/>
      </c>
      <c r="BN179" s="23" t="str">
        <f t="shared" si="343"/>
        <v/>
      </c>
      <c r="BO179" s="23" t="str">
        <f t="shared" si="344"/>
        <v/>
      </c>
      <c r="BP179" s="23" t="str">
        <f t="shared" si="345"/>
        <v/>
      </c>
      <c r="BQ179" s="23" t="str">
        <f t="shared" si="346"/>
        <v/>
      </c>
      <c r="BR179" s="23" t="str">
        <f t="shared" si="347"/>
        <v/>
      </c>
      <c r="BS179" s="23" t="str">
        <f t="shared" si="348"/>
        <v/>
      </c>
      <c r="BT179" s="23" t="str">
        <f t="shared" si="349"/>
        <v/>
      </c>
      <c r="BU179" s="23" t="str">
        <f t="shared" si="350"/>
        <v/>
      </c>
      <c r="BV179" s="23" t="str">
        <f t="shared" si="351"/>
        <v/>
      </c>
      <c r="BW179" s="23" t="str">
        <f t="shared" si="352"/>
        <v/>
      </c>
      <c r="BX179" s="23" t="str">
        <f t="shared" si="353"/>
        <v/>
      </c>
      <c r="BY179" s="23" t="str">
        <f t="shared" si="354"/>
        <v/>
      </c>
      <c r="BZ179" s="23" t="str">
        <f t="shared" si="355"/>
        <v/>
      </c>
      <c r="CA179" s="23" t="str">
        <f t="shared" si="356"/>
        <v/>
      </c>
      <c r="CB179" s="23" t="str">
        <f t="shared" si="357"/>
        <v/>
      </c>
      <c r="CC179" s="23" t="str">
        <f t="shared" si="358"/>
        <v/>
      </c>
      <c r="CD179" s="23" t="str">
        <f t="shared" si="359"/>
        <v/>
      </c>
      <c r="CE179" s="23" t="str">
        <f t="shared" si="360"/>
        <v/>
      </c>
      <c r="CF179" s="23" t="str">
        <f t="shared" si="361"/>
        <v/>
      </c>
      <c r="CG179" s="23" t="str">
        <f t="shared" si="362"/>
        <v/>
      </c>
      <c r="CH179" s="23" t="str">
        <f t="shared" si="363"/>
        <v/>
      </c>
      <c r="CI179" s="23" t="str">
        <f t="shared" si="364"/>
        <v/>
      </c>
      <c r="CJ179" s="23" t="str">
        <f t="shared" si="365"/>
        <v/>
      </c>
      <c r="CK179" s="23" t="str">
        <f t="shared" si="366"/>
        <v/>
      </c>
      <c r="CL179" s="23" t="str">
        <f t="shared" si="367"/>
        <v/>
      </c>
      <c r="CM179" s="23" t="str">
        <f t="shared" si="368"/>
        <v/>
      </c>
      <c r="CN179" s="23" t="str">
        <f t="shared" si="369"/>
        <v/>
      </c>
      <c r="CO179" s="23" t="str">
        <f t="shared" si="370"/>
        <v/>
      </c>
      <c r="CP179" s="23" t="str">
        <f t="shared" si="371"/>
        <v/>
      </c>
      <c r="CQ179" s="23" t="str">
        <f t="shared" si="372"/>
        <v/>
      </c>
      <c r="CR179" s="23" t="str">
        <f t="shared" si="373"/>
        <v/>
      </c>
      <c r="CS179" s="23" t="str">
        <f t="shared" si="374"/>
        <v/>
      </c>
      <c r="CT179" s="23" t="str">
        <f t="shared" si="375"/>
        <v/>
      </c>
      <c r="CU179" s="23" t="str">
        <f t="shared" si="376"/>
        <v/>
      </c>
      <c r="CV179" s="23" t="str">
        <f t="shared" si="377"/>
        <v/>
      </c>
      <c r="CW179" s="23" t="str">
        <f t="shared" si="378"/>
        <v/>
      </c>
      <c r="CX179" s="23" t="str">
        <f t="shared" si="379"/>
        <v/>
      </c>
      <c r="CY179" s="23" t="str">
        <f t="shared" si="380"/>
        <v/>
      </c>
      <c r="CZ179" s="23" t="str">
        <f t="shared" si="381"/>
        <v/>
      </c>
      <c r="DA179" s="23" t="str">
        <f t="shared" si="382"/>
        <v/>
      </c>
      <c r="DB179" s="23" t="str">
        <f t="shared" si="383"/>
        <v/>
      </c>
      <c r="DC179" s="23" t="e">
        <f t="shared" si="384"/>
        <v>#N/A</v>
      </c>
      <c r="DD179" s="23" t="str">
        <f t="shared" si="385"/>
        <v>00</v>
      </c>
      <c r="DE179" s="23" t="str">
        <f t="shared" si="386"/>
        <v>A</v>
      </c>
      <c r="DF179" s="23" t="e">
        <f t="shared" si="387"/>
        <v>#N/A</v>
      </c>
      <c r="DG179" s="23" t="str">
        <f t="shared" si="388"/>
        <v/>
      </c>
      <c r="DH179" s="23" t="str">
        <f t="shared" si="389"/>
        <v/>
      </c>
      <c r="DI179" s="23" t="str">
        <f t="shared" si="390"/>
        <v/>
      </c>
      <c r="DJ179" s="23" t="str">
        <f t="shared" si="391"/>
        <v/>
      </c>
      <c r="DK179" s="23" t="str">
        <f t="shared" si="392"/>
        <v>XXX</v>
      </c>
      <c r="DL179" s="23" t="str">
        <f t="shared" si="393"/>
        <v>XXX</v>
      </c>
      <c r="DM179" s="23" t="str">
        <f t="shared" si="394"/>
        <v>X</v>
      </c>
      <c r="DN179" s="23" t="str">
        <f t="shared" si="395"/>
        <v>X</v>
      </c>
      <c r="DO179" s="23" t="str">
        <f t="shared" si="396"/>
        <v>X</v>
      </c>
      <c r="DP179" s="23" t="str">
        <f t="shared" si="397"/>
        <v>X</v>
      </c>
      <c r="DQ179" s="23" t="str">
        <f t="shared" si="398"/>
        <v>X</v>
      </c>
      <c r="DR179" s="23" t="str">
        <f t="shared" si="399"/>
        <v>X</v>
      </c>
      <c r="DS179" s="23" t="str">
        <f t="shared" si="400"/>
        <v>0</v>
      </c>
      <c r="DT179" s="23" t="str">
        <f t="shared" si="401"/>
        <v>0</v>
      </c>
      <c r="DU179" s="23" t="str">
        <f t="shared" si="402"/>
        <v>A</v>
      </c>
      <c r="DV179" s="23" t="e">
        <f t="shared" si="403"/>
        <v>#N/A</v>
      </c>
      <c r="DW179" s="23" t="e">
        <f t="shared" si="404"/>
        <v>#N/A</v>
      </c>
      <c r="DX179" s="23" t="e">
        <f t="shared" si="405"/>
        <v>#N/A</v>
      </c>
      <c r="DY179" s="23" t="e">
        <f t="shared" si="406"/>
        <v>#N/A</v>
      </c>
      <c r="DZ179" s="23" t="e">
        <f t="shared" si="407"/>
        <v>#N/A</v>
      </c>
      <c r="EA179" s="23" t="e">
        <f t="shared" si="408"/>
        <v>#N/A</v>
      </c>
      <c r="EB179" s="23">
        <f t="shared" si="409"/>
        <v>25</v>
      </c>
      <c r="EC179" s="23">
        <f t="shared" si="410"/>
        <v>23</v>
      </c>
      <c r="ED179" s="23">
        <f t="shared" si="411"/>
        <v>25</v>
      </c>
      <c r="EE179" s="23">
        <f t="shared" si="412"/>
        <v>23</v>
      </c>
      <c r="EF179" s="23">
        <f t="shared" si="413"/>
        <v>25</v>
      </c>
      <c r="EG179" s="23">
        <f t="shared" si="414"/>
        <v>23</v>
      </c>
      <c r="EH179" s="23">
        <f t="shared" si="415"/>
        <v>1</v>
      </c>
      <c r="EI179" s="23">
        <f t="shared" si="416"/>
        <v>0</v>
      </c>
      <c r="EJ179" s="23">
        <f t="shared" si="417"/>
        <v>1</v>
      </c>
      <c r="EK179" s="23" t="e">
        <f t="shared" si="418"/>
        <v>#N/A</v>
      </c>
      <c r="EL179" s="23" t="e">
        <f t="shared" si="419"/>
        <v>#N/A</v>
      </c>
      <c r="EM179" s="23" t="e">
        <f t="shared" si="420"/>
        <v>#N/A</v>
      </c>
      <c r="EN179" s="23" t="e">
        <f t="shared" si="421"/>
        <v>#N/A</v>
      </c>
      <c r="EO179" s="23" t="e">
        <f t="shared" si="422"/>
        <v>#N/A</v>
      </c>
      <c r="EP179" s="23" t="e">
        <f t="shared" si="423"/>
        <v>#N/A</v>
      </c>
      <c r="EQ179" s="23" t="e">
        <f t="shared" si="424"/>
        <v>#N/A</v>
      </c>
      <c r="ER179" s="23" t="e">
        <f t="shared" si="425"/>
        <v>#N/A</v>
      </c>
    </row>
    <row r="180" spans="1:148" x14ac:dyDescent="0.25">
      <c r="A180" s="25"/>
      <c r="B180" s="25"/>
      <c r="C180" s="25"/>
      <c r="D180"/>
      <c r="E180" s="25"/>
      <c r="F180" s="25"/>
      <c r="G180" s="22" t="e">
        <f t="shared" si="284"/>
        <v>#N/A</v>
      </c>
      <c r="H180" s="23">
        <f t="shared" si="285"/>
        <v>1900</v>
      </c>
      <c r="I180" s="23">
        <f t="shared" si="286"/>
        <v>1</v>
      </c>
      <c r="J180" s="23">
        <f t="shared" si="287"/>
        <v>0</v>
      </c>
      <c r="K180" s="23" t="str">
        <f t="shared" si="288"/>
        <v/>
      </c>
      <c r="L180" s="23" t="str">
        <f t="shared" si="289"/>
        <v/>
      </c>
      <c r="M180" s="23" t="str">
        <f t="shared" si="290"/>
        <v/>
      </c>
      <c r="N180" s="23" t="str">
        <f t="shared" si="291"/>
        <v/>
      </c>
      <c r="O180" s="23" t="str">
        <f t="shared" si="292"/>
        <v/>
      </c>
      <c r="P180" s="23" t="str">
        <f t="shared" si="293"/>
        <v/>
      </c>
      <c r="Q180" s="23" t="str">
        <f t="shared" si="294"/>
        <v/>
      </c>
      <c r="R180" s="23" t="str">
        <f t="shared" si="295"/>
        <v/>
      </c>
      <c r="S180" s="23" t="str">
        <f t="shared" si="296"/>
        <v/>
      </c>
      <c r="T180" s="23" t="str">
        <f t="shared" si="297"/>
        <v/>
      </c>
      <c r="U180" s="23" t="str">
        <f t="shared" si="298"/>
        <v/>
      </c>
      <c r="V180" s="23" t="str">
        <f t="shared" si="299"/>
        <v/>
      </c>
      <c r="W180" s="23" t="str">
        <f t="shared" si="300"/>
        <v/>
      </c>
      <c r="X180" s="23" t="str">
        <f t="shared" si="301"/>
        <v/>
      </c>
      <c r="Y180" s="23" t="str">
        <f t="shared" si="302"/>
        <v/>
      </c>
      <c r="Z180" s="23" t="str">
        <f t="shared" si="303"/>
        <v/>
      </c>
      <c r="AA180" s="23" t="str">
        <f t="shared" si="304"/>
        <v/>
      </c>
      <c r="AB180" s="23" t="str">
        <f t="shared" si="305"/>
        <v/>
      </c>
      <c r="AC180" s="23" t="str">
        <f t="shared" si="306"/>
        <v/>
      </c>
      <c r="AD180" s="23" t="str">
        <f t="shared" si="307"/>
        <v/>
      </c>
      <c r="AE180" s="23" t="str">
        <f t="shared" si="308"/>
        <v/>
      </c>
      <c r="AF180" s="23" t="str">
        <f t="shared" si="309"/>
        <v/>
      </c>
      <c r="AG180" s="23" t="str">
        <f t="shared" si="310"/>
        <v/>
      </c>
      <c r="AH180" s="23" t="str">
        <f t="shared" si="311"/>
        <v/>
      </c>
      <c r="AI180" s="23" t="str">
        <f t="shared" si="312"/>
        <v/>
      </c>
      <c r="AJ180" s="23" t="str">
        <f t="shared" si="313"/>
        <v/>
      </c>
      <c r="AK180" s="23" t="str">
        <f t="shared" si="314"/>
        <v/>
      </c>
      <c r="AL180" s="23" t="str">
        <f t="shared" si="315"/>
        <v/>
      </c>
      <c r="AM180" s="23" t="str">
        <f t="shared" si="316"/>
        <v/>
      </c>
      <c r="AN180" s="23" t="str">
        <f t="shared" si="317"/>
        <v/>
      </c>
      <c r="AO180" s="23" t="str">
        <f t="shared" si="318"/>
        <v/>
      </c>
      <c r="AP180" s="23" t="str">
        <f t="shared" si="319"/>
        <v/>
      </c>
      <c r="AQ180" s="23" t="str">
        <f t="shared" si="320"/>
        <v/>
      </c>
      <c r="AR180" s="23" t="str">
        <f t="shared" si="321"/>
        <v/>
      </c>
      <c r="AS180" s="23" t="str">
        <f t="shared" si="322"/>
        <v/>
      </c>
      <c r="AT180" s="23" t="str">
        <f t="shared" si="323"/>
        <v/>
      </c>
      <c r="AU180" s="23" t="str">
        <f t="shared" si="324"/>
        <v/>
      </c>
      <c r="AV180" s="23" t="str">
        <f t="shared" si="325"/>
        <v/>
      </c>
      <c r="AW180" s="23" t="str">
        <f t="shared" si="326"/>
        <v/>
      </c>
      <c r="AX180" s="23" t="str">
        <f t="shared" si="327"/>
        <v/>
      </c>
      <c r="AY180" s="23" t="str">
        <f t="shared" si="328"/>
        <v/>
      </c>
      <c r="AZ180" s="23" t="str">
        <f t="shared" si="329"/>
        <v/>
      </c>
      <c r="BA180" s="23" t="str">
        <f t="shared" si="330"/>
        <v/>
      </c>
      <c r="BB180" s="23" t="str">
        <f t="shared" si="331"/>
        <v/>
      </c>
      <c r="BC180" s="23" t="str">
        <f t="shared" si="332"/>
        <v/>
      </c>
      <c r="BD180" s="23" t="str">
        <f t="shared" si="333"/>
        <v/>
      </c>
      <c r="BE180" s="23" t="str">
        <f t="shared" si="334"/>
        <v/>
      </c>
      <c r="BF180" s="23" t="str">
        <f t="shared" si="335"/>
        <v/>
      </c>
      <c r="BG180" s="23" t="str">
        <f t="shared" si="336"/>
        <v/>
      </c>
      <c r="BH180" s="23" t="str">
        <f t="shared" si="337"/>
        <v/>
      </c>
      <c r="BI180" s="23" t="str">
        <f t="shared" si="338"/>
        <v/>
      </c>
      <c r="BJ180" s="23" t="str">
        <f t="shared" si="339"/>
        <v/>
      </c>
      <c r="BK180" s="23" t="str">
        <f t="shared" si="340"/>
        <v/>
      </c>
      <c r="BL180" s="23" t="str">
        <f t="shared" si="341"/>
        <v/>
      </c>
      <c r="BM180" s="23" t="str">
        <f t="shared" si="342"/>
        <v/>
      </c>
      <c r="BN180" s="23" t="str">
        <f t="shared" si="343"/>
        <v/>
      </c>
      <c r="BO180" s="23" t="str">
        <f t="shared" si="344"/>
        <v/>
      </c>
      <c r="BP180" s="23" t="str">
        <f t="shared" si="345"/>
        <v/>
      </c>
      <c r="BQ180" s="23" t="str">
        <f t="shared" si="346"/>
        <v/>
      </c>
      <c r="BR180" s="23" t="str">
        <f t="shared" si="347"/>
        <v/>
      </c>
      <c r="BS180" s="23" t="str">
        <f t="shared" si="348"/>
        <v/>
      </c>
      <c r="BT180" s="23" t="str">
        <f t="shared" si="349"/>
        <v/>
      </c>
      <c r="BU180" s="23" t="str">
        <f t="shared" si="350"/>
        <v/>
      </c>
      <c r="BV180" s="23" t="str">
        <f t="shared" si="351"/>
        <v/>
      </c>
      <c r="BW180" s="23" t="str">
        <f t="shared" si="352"/>
        <v/>
      </c>
      <c r="BX180" s="23" t="str">
        <f t="shared" si="353"/>
        <v/>
      </c>
      <c r="BY180" s="23" t="str">
        <f t="shared" si="354"/>
        <v/>
      </c>
      <c r="BZ180" s="23" t="str">
        <f t="shared" si="355"/>
        <v/>
      </c>
      <c r="CA180" s="23" t="str">
        <f t="shared" si="356"/>
        <v/>
      </c>
      <c r="CB180" s="23" t="str">
        <f t="shared" si="357"/>
        <v/>
      </c>
      <c r="CC180" s="23" t="str">
        <f t="shared" si="358"/>
        <v/>
      </c>
      <c r="CD180" s="23" t="str">
        <f t="shared" si="359"/>
        <v/>
      </c>
      <c r="CE180" s="23" t="str">
        <f t="shared" si="360"/>
        <v/>
      </c>
      <c r="CF180" s="23" t="str">
        <f t="shared" si="361"/>
        <v/>
      </c>
      <c r="CG180" s="23" t="str">
        <f t="shared" si="362"/>
        <v/>
      </c>
      <c r="CH180" s="23" t="str">
        <f t="shared" si="363"/>
        <v/>
      </c>
      <c r="CI180" s="23" t="str">
        <f t="shared" si="364"/>
        <v/>
      </c>
      <c r="CJ180" s="23" t="str">
        <f t="shared" si="365"/>
        <v/>
      </c>
      <c r="CK180" s="23" t="str">
        <f t="shared" si="366"/>
        <v/>
      </c>
      <c r="CL180" s="23" t="str">
        <f t="shared" si="367"/>
        <v/>
      </c>
      <c r="CM180" s="23" t="str">
        <f t="shared" si="368"/>
        <v/>
      </c>
      <c r="CN180" s="23" t="str">
        <f t="shared" si="369"/>
        <v/>
      </c>
      <c r="CO180" s="23" t="str">
        <f t="shared" si="370"/>
        <v/>
      </c>
      <c r="CP180" s="23" t="str">
        <f t="shared" si="371"/>
        <v/>
      </c>
      <c r="CQ180" s="23" t="str">
        <f t="shared" si="372"/>
        <v/>
      </c>
      <c r="CR180" s="23" t="str">
        <f t="shared" si="373"/>
        <v/>
      </c>
      <c r="CS180" s="23" t="str">
        <f t="shared" si="374"/>
        <v/>
      </c>
      <c r="CT180" s="23" t="str">
        <f t="shared" si="375"/>
        <v/>
      </c>
      <c r="CU180" s="23" t="str">
        <f t="shared" si="376"/>
        <v/>
      </c>
      <c r="CV180" s="23" t="str">
        <f t="shared" si="377"/>
        <v/>
      </c>
      <c r="CW180" s="23" t="str">
        <f t="shared" si="378"/>
        <v/>
      </c>
      <c r="CX180" s="23" t="str">
        <f t="shared" si="379"/>
        <v/>
      </c>
      <c r="CY180" s="23" t="str">
        <f t="shared" si="380"/>
        <v/>
      </c>
      <c r="CZ180" s="23" t="str">
        <f t="shared" si="381"/>
        <v/>
      </c>
      <c r="DA180" s="23" t="str">
        <f t="shared" si="382"/>
        <v/>
      </c>
      <c r="DB180" s="23" t="str">
        <f t="shared" si="383"/>
        <v/>
      </c>
      <c r="DC180" s="23" t="e">
        <f t="shared" si="384"/>
        <v>#N/A</v>
      </c>
      <c r="DD180" s="23" t="str">
        <f t="shared" si="385"/>
        <v>00</v>
      </c>
      <c r="DE180" s="23" t="str">
        <f t="shared" si="386"/>
        <v>A</v>
      </c>
      <c r="DF180" s="23" t="e">
        <f t="shared" si="387"/>
        <v>#N/A</v>
      </c>
      <c r="DG180" s="23" t="str">
        <f t="shared" si="388"/>
        <v/>
      </c>
      <c r="DH180" s="23" t="str">
        <f t="shared" si="389"/>
        <v/>
      </c>
      <c r="DI180" s="23" t="str">
        <f t="shared" si="390"/>
        <v/>
      </c>
      <c r="DJ180" s="23" t="str">
        <f t="shared" si="391"/>
        <v/>
      </c>
      <c r="DK180" s="23" t="str">
        <f t="shared" si="392"/>
        <v>XXX</v>
      </c>
      <c r="DL180" s="23" t="str">
        <f t="shared" si="393"/>
        <v>XXX</v>
      </c>
      <c r="DM180" s="23" t="str">
        <f t="shared" si="394"/>
        <v>X</v>
      </c>
      <c r="DN180" s="23" t="str">
        <f t="shared" si="395"/>
        <v>X</v>
      </c>
      <c r="DO180" s="23" t="str">
        <f t="shared" si="396"/>
        <v>X</v>
      </c>
      <c r="DP180" s="23" t="str">
        <f t="shared" si="397"/>
        <v>X</v>
      </c>
      <c r="DQ180" s="23" t="str">
        <f t="shared" si="398"/>
        <v>X</v>
      </c>
      <c r="DR180" s="23" t="str">
        <f t="shared" si="399"/>
        <v>X</v>
      </c>
      <c r="DS180" s="23" t="str">
        <f t="shared" si="400"/>
        <v>0</v>
      </c>
      <c r="DT180" s="23" t="str">
        <f t="shared" si="401"/>
        <v>0</v>
      </c>
      <c r="DU180" s="23" t="str">
        <f t="shared" si="402"/>
        <v>A</v>
      </c>
      <c r="DV180" s="23" t="e">
        <f t="shared" si="403"/>
        <v>#N/A</v>
      </c>
      <c r="DW180" s="23" t="e">
        <f t="shared" si="404"/>
        <v>#N/A</v>
      </c>
      <c r="DX180" s="23" t="e">
        <f t="shared" si="405"/>
        <v>#N/A</v>
      </c>
      <c r="DY180" s="23" t="e">
        <f t="shared" si="406"/>
        <v>#N/A</v>
      </c>
      <c r="DZ180" s="23" t="e">
        <f t="shared" si="407"/>
        <v>#N/A</v>
      </c>
      <c r="EA180" s="23" t="e">
        <f t="shared" si="408"/>
        <v>#N/A</v>
      </c>
      <c r="EB180" s="23">
        <f t="shared" si="409"/>
        <v>25</v>
      </c>
      <c r="EC180" s="23">
        <f t="shared" si="410"/>
        <v>23</v>
      </c>
      <c r="ED180" s="23">
        <f t="shared" si="411"/>
        <v>25</v>
      </c>
      <c r="EE180" s="23">
        <f t="shared" si="412"/>
        <v>23</v>
      </c>
      <c r="EF180" s="23">
        <f t="shared" si="413"/>
        <v>25</v>
      </c>
      <c r="EG180" s="23">
        <f t="shared" si="414"/>
        <v>23</v>
      </c>
      <c r="EH180" s="23">
        <f t="shared" si="415"/>
        <v>1</v>
      </c>
      <c r="EI180" s="23">
        <f t="shared" si="416"/>
        <v>0</v>
      </c>
      <c r="EJ180" s="23">
        <f t="shared" si="417"/>
        <v>1</v>
      </c>
      <c r="EK180" s="23" t="e">
        <f t="shared" si="418"/>
        <v>#N/A</v>
      </c>
      <c r="EL180" s="23" t="e">
        <f t="shared" si="419"/>
        <v>#N/A</v>
      </c>
      <c r="EM180" s="23" t="e">
        <f t="shared" si="420"/>
        <v>#N/A</v>
      </c>
      <c r="EN180" s="23" t="e">
        <f t="shared" si="421"/>
        <v>#N/A</v>
      </c>
      <c r="EO180" s="23" t="e">
        <f t="shared" si="422"/>
        <v>#N/A</v>
      </c>
      <c r="EP180" s="23" t="e">
        <f t="shared" si="423"/>
        <v>#N/A</v>
      </c>
      <c r="EQ180" s="23" t="e">
        <f t="shared" si="424"/>
        <v>#N/A</v>
      </c>
      <c r="ER180" s="23" t="e">
        <f t="shared" si="425"/>
        <v>#N/A</v>
      </c>
    </row>
    <row r="181" spans="1:148" x14ac:dyDescent="0.25">
      <c r="A181" s="25"/>
      <c r="B181" s="25"/>
      <c r="C181" s="25"/>
      <c r="D181"/>
      <c r="E181" s="25"/>
      <c r="F181" s="25"/>
      <c r="G181" s="22" t="e">
        <f t="shared" si="284"/>
        <v>#N/A</v>
      </c>
      <c r="H181" s="23">
        <f t="shared" si="285"/>
        <v>1900</v>
      </c>
      <c r="I181" s="23">
        <f t="shared" si="286"/>
        <v>1</v>
      </c>
      <c r="J181" s="23">
        <f t="shared" si="287"/>
        <v>0</v>
      </c>
      <c r="K181" s="23" t="str">
        <f t="shared" si="288"/>
        <v/>
      </c>
      <c r="L181" s="23" t="str">
        <f t="shared" si="289"/>
        <v/>
      </c>
      <c r="M181" s="23" t="str">
        <f t="shared" si="290"/>
        <v/>
      </c>
      <c r="N181" s="23" t="str">
        <f t="shared" si="291"/>
        <v/>
      </c>
      <c r="O181" s="23" t="str">
        <f t="shared" si="292"/>
        <v/>
      </c>
      <c r="P181" s="23" t="str">
        <f t="shared" si="293"/>
        <v/>
      </c>
      <c r="Q181" s="23" t="str">
        <f t="shared" si="294"/>
        <v/>
      </c>
      <c r="R181" s="23" t="str">
        <f t="shared" si="295"/>
        <v/>
      </c>
      <c r="S181" s="23" t="str">
        <f t="shared" si="296"/>
        <v/>
      </c>
      <c r="T181" s="23" t="str">
        <f t="shared" si="297"/>
        <v/>
      </c>
      <c r="U181" s="23" t="str">
        <f t="shared" si="298"/>
        <v/>
      </c>
      <c r="V181" s="23" t="str">
        <f t="shared" si="299"/>
        <v/>
      </c>
      <c r="W181" s="23" t="str">
        <f t="shared" si="300"/>
        <v/>
      </c>
      <c r="X181" s="23" t="str">
        <f t="shared" si="301"/>
        <v/>
      </c>
      <c r="Y181" s="23" t="str">
        <f t="shared" si="302"/>
        <v/>
      </c>
      <c r="Z181" s="23" t="str">
        <f t="shared" si="303"/>
        <v/>
      </c>
      <c r="AA181" s="23" t="str">
        <f t="shared" si="304"/>
        <v/>
      </c>
      <c r="AB181" s="23" t="str">
        <f t="shared" si="305"/>
        <v/>
      </c>
      <c r="AC181" s="23" t="str">
        <f t="shared" si="306"/>
        <v/>
      </c>
      <c r="AD181" s="23" t="str">
        <f t="shared" si="307"/>
        <v/>
      </c>
      <c r="AE181" s="23" t="str">
        <f t="shared" si="308"/>
        <v/>
      </c>
      <c r="AF181" s="23" t="str">
        <f t="shared" si="309"/>
        <v/>
      </c>
      <c r="AG181" s="23" t="str">
        <f t="shared" si="310"/>
        <v/>
      </c>
      <c r="AH181" s="23" t="str">
        <f t="shared" si="311"/>
        <v/>
      </c>
      <c r="AI181" s="23" t="str">
        <f t="shared" si="312"/>
        <v/>
      </c>
      <c r="AJ181" s="23" t="str">
        <f t="shared" si="313"/>
        <v/>
      </c>
      <c r="AK181" s="23" t="str">
        <f t="shared" si="314"/>
        <v/>
      </c>
      <c r="AL181" s="23" t="str">
        <f t="shared" si="315"/>
        <v/>
      </c>
      <c r="AM181" s="23" t="str">
        <f t="shared" si="316"/>
        <v/>
      </c>
      <c r="AN181" s="23" t="str">
        <f t="shared" si="317"/>
        <v/>
      </c>
      <c r="AO181" s="23" t="str">
        <f t="shared" si="318"/>
        <v/>
      </c>
      <c r="AP181" s="23" t="str">
        <f t="shared" si="319"/>
        <v/>
      </c>
      <c r="AQ181" s="23" t="str">
        <f t="shared" si="320"/>
        <v/>
      </c>
      <c r="AR181" s="23" t="str">
        <f t="shared" si="321"/>
        <v/>
      </c>
      <c r="AS181" s="23" t="str">
        <f t="shared" si="322"/>
        <v/>
      </c>
      <c r="AT181" s="23" t="str">
        <f t="shared" si="323"/>
        <v/>
      </c>
      <c r="AU181" s="23" t="str">
        <f t="shared" si="324"/>
        <v/>
      </c>
      <c r="AV181" s="23" t="str">
        <f t="shared" si="325"/>
        <v/>
      </c>
      <c r="AW181" s="23" t="str">
        <f t="shared" si="326"/>
        <v/>
      </c>
      <c r="AX181" s="23" t="str">
        <f t="shared" si="327"/>
        <v/>
      </c>
      <c r="AY181" s="23" t="str">
        <f t="shared" si="328"/>
        <v/>
      </c>
      <c r="AZ181" s="23" t="str">
        <f t="shared" si="329"/>
        <v/>
      </c>
      <c r="BA181" s="23" t="str">
        <f t="shared" si="330"/>
        <v/>
      </c>
      <c r="BB181" s="23" t="str">
        <f t="shared" si="331"/>
        <v/>
      </c>
      <c r="BC181" s="23" t="str">
        <f t="shared" si="332"/>
        <v/>
      </c>
      <c r="BD181" s="23" t="str">
        <f t="shared" si="333"/>
        <v/>
      </c>
      <c r="BE181" s="23" t="str">
        <f t="shared" si="334"/>
        <v/>
      </c>
      <c r="BF181" s="23" t="str">
        <f t="shared" si="335"/>
        <v/>
      </c>
      <c r="BG181" s="23" t="str">
        <f t="shared" si="336"/>
        <v/>
      </c>
      <c r="BH181" s="23" t="str">
        <f t="shared" si="337"/>
        <v/>
      </c>
      <c r="BI181" s="23" t="str">
        <f t="shared" si="338"/>
        <v/>
      </c>
      <c r="BJ181" s="23" t="str">
        <f t="shared" si="339"/>
        <v/>
      </c>
      <c r="BK181" s="23" t="str">
        <f t="shared" si="340"/>
        <v/>
      </c>
      <c r="BL181" s="23" t="str">
        <f t="shared" si="341"/>
        <v/>
      </c>
      <c r="BM181" s="23" t="str">
        <f t="shared" si="342"/>
        <v/>
      </c>
      <c r="BN181" s="23" t="str">
        <f t="shared" si="343"/>
        <v/>
      </c>
      <c r="BO181" s="23" t="str">
        <f t="shared" si="344"/>
        <v/>
      </c>
      <c r="BP181" s="23" t="str">
        <f t="shared" si="345"/>
        <v/>
      </c>
      <c r="BQ181" s="23" t="str">
        <f t="shared" si="346"/>
        <v/>
      </c>
      <c r="BR181" s="23" t="str">
        <f t="shared" si="347"/>
        <v/>
      </c>
      <c r="BS181" s="23" t="str">
        <f t="shared" si="348"/>
        <v/>
      </c>
      <c r="BT181" s="23" t="str">
        <f t="shared" si="349"/>
        <v/>
      </c>
      <c r="BU181" s="23" t="str">
        <f t="shared" si="350"/>
        <v/>
      </c>
      <c r="BV181" s="23" t="str">
        <f t="shared" si="351"/>
        <v/>
      </c>
      <c r="BW181" s="23" t="str">
        <f t="shared" si="352"/>
        <v/>
      </c>
      <c r="BX181" s="23" t="str">
        <f t="shared" si="353"/>
        <v/>
      </c>
      <c r="BY181" s="23" t="str">
        <f t="shared" si="354"/>
        <v/>
      </c>
      <c r="BZ181" s="23" t="str">
        <f t="shared" si="355"/>
        <v/>
      </c>
      <c r="CA181" s="23" t="str">
        <f t="shared" si="356"/>
        <v/>
      </c>
      <c r="CB181" s="23" t="str">
        <f t="shared" si="357"/>
        <v/>
      </c>
      <c r="CC181" s="23" t="str">
        <f t="shared" si="358"/>
        <v/>
      </c>
      <c r="CD181" s="23" t="str">
        <f t="shared" si="359"/>
        <v/>
      </c>
      <c r="CE181" s="23" t="str">
        <f t="shared" si="360"/>
        <v/>
      </c>
      <c r="CF181" s="23" t="str">
        <f t="shared" si="361"/>
        <v/>
      </c>
      <c r="CG181" s="23" t="str">
        <f t="shared" si="362"/>
        <v/>
      </c>
      <c r="CH181" s="23" t="str">
        <f t="shared" si="363"/>
        <v/>
      </c>
      <c r="CI181" s="23" t="str">
        <f t="shared" si="364"/>
        <v/>
      </c>
      <c r="CJ181" s="23" t="str">
        <f t="shared" si="365"/>
        <v/>
      </c>
      <c r="CK181" s="23" t="str">
        <f t="shared" si="366"/>
        <v/>
      </c>
      <c r="CL181" s="23" t="str">
        <f t="shared" si="367"/>
        <v/>
      </c>
      <c r="CM181" s="23" t="str">
        <f t="shared" si="368"/>
        <v/>
      </c>
      <c r="CN181" s="23" t="str">
        <f t="shared" si="369"/>
        <v/>
      </c>
      <c r="CO181" s="23" t="str">
        <f t="shared" si="370"/>
        <v/>
      </c>
      <c r="CP181" s="23" t="str">
        <f t="shared" si="371"/>
        <v/>
      </c>
      <c r="CQ181" s="23" t="str">
        <f t="shared" si="372"/>
        <v/>
      </c>
      <c r="CR181" s="23" t="str">
        <f t="shared" si="373"/>
        <v/>
      </c>
      <c r="CS181" s="23" t="str">
        <f t="shared" si="374"/>
        <v/>
      </c>
      <c r="CT181" s="23" t="str">
        <f t="shared" si="375"/>
        <v/>
      </c>
      <c r="CU181" s="23" t="str">
        <f t="shared" si="376"/>
        <v/>
      </c>
      <c r="CV181" s="23" t="str">
        <f t="shared" si="377"/>
        <v/>
      </c>
      <c r="CW181" s="23" t="str">
        <f t="shared" si="378"/>
        <v/>
      </c>
      <c r="CX181" s="23" t="str">
        <f t="shared" si="379"/>
        <v/>
      </c>
      <c r="CY181" s="23" t="str">
        <f t="shared" si="380"/>
        <v/>
      </c>
      <c r="CZ181" s="23" t="str">
        <f t="shared" si="381"/>
        <v/>
      </c>
      <c r="DA181" s="23" t="str">
        <f t="shared" si="382"/>
        <v/>
      </c>
      <c r="DB181" s="23" t="str">
        <f t="shared" si="383"/>
        <v/>
      </c>
      <c r="DC181" s="23" t="e">
        <f t="shared" si="384"/>
        <v>#N/A</v>
      </c>
      <c r="DD181" s="23" t="str">
        <f t="shared" si="385"/>
        <v>00</v>
      </c>
      <c r="DE181" s="23" t="str">
        <f t="shared" si="386"/>
        <v>A</v>
      </c>
      <c r="DF181" s="23" t="e">
        <f t="shared" si="387"/>
        <v>#N/A</v>
      </c>
      <c r="DG181" s="23" t="str">
        <f t="shared" si="388"/>
        <v/>
      </c>
      <c r="DH181" s="23" t="str">
        <f t="shared" si="389"/>
        <v/>
      </c>
      <c r="DI181" s="23" t="str">
        <f t="shared" si="390"/>
        <v/>
      </c>
      <c r="DJ181" s="23" t="str">
        <f t="shared" si="391"/>
        <v/>
      </c>
      <c r="DK181" s="23" t="str">
        <f t="shared" si="392"/>
        <v>XXX</v>
      </c>
      <c r="DL181" s="23" t="str">
        <f t="shared" si="393"/>
        <v>XXX</v>
      </c>
      <c r="DM181" s="23" t="str">
        <f t="shared" si="394"/>
        <v>X</v>
      </c>
      <c r="DN181" s="23" t="str">
        <f t="shared" si="395"/>
        <v>X</v>
      </c>
      <c r="DO181" s="23" t="str">
        <f t="shared" si="396"/>
        <v>X</v>
      </c>
      <c r="DP181" s="23" t="str">
        <f t="shared" si="397"/>
        <v>X</v>
      </c>
      <c r="DQ181" s="23" t="str">
        <f t="shared" si="398"/>
        <v>X</v>
      </c>
      <c r="DR181" s="23" t="str">
        <f t="shared" si="399"/>
        <v>X</v>
      </c>
      <c r="DS181" s="23" t="str">
        <f t="shared" si="400"/>
        <v>0</v>
      </c>
      <c r="DT181" s="23" t="str">
        <f t="shared" si="401"/>
        <v>0</v>
      </c>
      <c r="DU181" s="23" t="str">
        <f t="shared" si="402"/>
        <v>A</v>
      </c>
      <c r="DV181" s="23" t="e">
        <f t="shared" si="403"/>
        <v>#N/A</v>
      </c>
      <c r="DW181" s="23" t="e">
        <f t="shared" si="404"/>
        <v>#N/A</v>
      </c>
      <c r="DX181" s="23" t="e">
        <f t="shared" si="405"/>
        <v>#N/A</v>
      </c>
      <c r="DY181" s="23" t="e">
        <f t="shared" si="406"/>
        <v>#N/A</v>
      </c>
      <c r="DZ181" s="23" t="e">
        <f t="shared" si="407"/>
        <v>#N/A</v>
      </c>
      <c r="EA181" s="23" t="e">
        <f t="shared" si="408"/>
        <v>#N/A</v>
      </c>
      <c r="EB181" s="23">
        <f t="shared" si="409"/>
        <v>25</v>
      </c>
      <c r="EC181" s="23">
        <f t="shared" si="410"/>
        <v>23</v>
      </c>
      <c r="ED181" s="23">
        <f t="shared" si="411"/>
        <v>25</v>
      </c>
      <c r="EE181" s="23">
        <f t="shared" si="412"/>
        <v>23</v>
      </c>
      <c r="EF181" s="23">
        <f t="shared" si="413"/>
        <v>25</v>
      </c>
      <c r="EG181" s="23">
        <f t="shared" si="414"/>
        <v>23</v>
      </c>
      <c r="EH181" s="23">
        <f t="shared" si="415"/>
        <v>1</v>
      </c>
      <c r="EI181" s="23">
        <f t="shared" si="416"/>
        <v>0</v>
      </c>
      <c r="EJ181" s="23">
        <f t="shared" si="417"/>
        <v>1</v>
      </c>
      <c r="EK181" s="23" t="e">
        <f t="shared" si="418"/>
        <v>#N/A</v>
      </c>
      <c r="EL181" s="23" t="e">
        <f t="shared" si="419"/>
        <v>#N/A</v>
      </c>
      <c r="EM181" s="23" t="e">
        <f t="shared" si="420"/>
        <v>#N/A</v>
      </c>
      <c r="EN181" s="23" t="e">
        <f t="shared" si="421"/>
        <v>#N/A</v>
      </c>
      <c r="EO181" s="23" t="e">
        <f t="shared" si="422"/>
        <v>#N/A</v>
      </c>
      <c r="EP181" s="23" t="e">
        <f t="shared" si="423"/>
        <v>#N/A</v>
      </c>
      <c r="EQ181" s="23" t="e">
        <f t="shared" si="424"/>
        <v>#N/A</v>
      </c>
      <c r="ER181" s="23" t="e">
        <f t="shared" si="425"/>
        <v>#N/A</v>
      </c>
    </row>
    <row r="182" spans="1:148" x14ac:dyDescent="0.25">
      <c r="A182" s="25"/>
      <c r="B182" s="25"/>
      <c r="C182" s="25"/>
      <c r="D182"/>
      <c r="E182" s="25"/>
      <c r="F182" s="25"/>
      <c r="G182" s="22" t="e">
        <f t="shared" si="284"/>
        <v>#N/A</v>
      </c>
      <c r="H182" s="23">
        <f t="shared" si="285"/>
        <v>1900</v>
      </c>
      <c r="I182" s="23">
        <f t="shared" si="286"/>
        <v>1</v>
      </c>
      <c r="J182" s="23">
        <f t="shared" si="287"/>
        <v>0</v>
      </c>
      <c r="K182" s="23" t="str">
        <f t="shared" si="288"/>
        <v/>
      </c>
      <c r="L182" s="23" t="str">
        <f t="shared" si="289"/>
        <v/>
      </c>
      <c r="M182" s="23" t="str">
        <f t="shared" si="290"/>
        <v/>
      </c>
      <c r="N182" s="23" t="str">
        <f t="shared" si="291"/>
        <v/>
      </c>
      <c r="O182" s="23" t="str">
        <f t="shared" si="292"/>
        <v/>
      </c>
      <c r="P182" s="23" t="str">
        <f t="shared" si="293"/>
        <v/>
      </c>
      <c r="Q182" s="23" t="str">
        <f t="shared" si="294"/>
        <v/>
      </c>
      <c r="R182" s="23" t="str">
        <f t="shared" si="295"/>
        <v/>
      </c>
      <c r="S182" s="23" t="str">
        <f t="shared" si="296"/>
        <v/>
      </c>
      <c r="T182" s="23" t="str">
        <f t="shared" si="297"/>
        <v/>
      </c>
      <c r="U182" s="23" t="str">
        <f t="shared" si="298"/>
        <v/>
      </c>
      <c r="V182" s="23" t="str">
        <f t="shared" si="299"/>
        <v/>
      </c>
      <c r="W182" s="23" t="str">
        <f t="shared" si="300"/>
        <v/>
      </c>
      <c r="X182" s="23" t="str">
        <f t="shared" si="301"/>
        <v/>
      </c>
      <c r="Y182" s="23" t="str">
        <f t="shared" si="302"/>
        <v/>
      </c>
      <c r="Z182" s="23" t="str">
        <f t="shared" si="303"/>
        <v/>
      </c>
      <c r="AA182" s="23" t="str">
        <f t="shared" si="304"/>
        <v/>
      </c>
      <c r="AB182" s="23" t="str">
        <f t="shared" si="305"/>
        <v/>
      </c>
      <c r="AC182" s="23" t="str">
        <f t="shared" si="306"/>
        <v/>
      </c>
      <c r="AD182" s="23" t="str">
        <f t="shared" si="307"/>
        <v/>
      </c>
      <c r="AE182" s="23" t="str">
        <f t="shared" si="308"/>
        <v/>
      </c>
      <c r="AF182" s="23" t="str">
        <f t="shared" si="309"/>
        <v/>
      </c>
      <c r="AG182" s="23" t="str">
        <f t="shared" si="310"/>
        <v/>
      </c>
      <c r="AH182" s="23" t="str">
        <f t="shared" si="311"/>
        <v/>
      </c>
      <c r="AI182" s="23" t="str">
        <f t="shared" si="312"/>
        <v/>
      </c>
      <c r="AJ182" s="23" t="str">
        <f t="shared" si="313"/>
        <v/>
      </c>
      <c r="AK182" s="23" t="str">
        <f t="shared" si="314"/>
        <v/>
      </c>
      <c r="AL182" s="23" t="str">
        <f t="shared" si="315"/>
        <v/>
      </c>
      <c r="AM182" s="23" t="str">
        <f t="shared" si="316"/>
        <v/>
      </c>
      <c r="AN182" s="23" t="str">
        <f t="shared" si="317"/>
        <v/>
      </c>
      <c r="AO182" s="23" t="str">
        <f t="shared" si="318"/>
        <v/>
      </c>
      <c r="AP182" s="23" t="str">
        <f t="shared" si="319"/>
        <v/>
      </c>
      <c r="AQ182" s="23" t="str">
        <f t="shared" si="320"/>
        <v/>
      </c>
      <c r="AR182" s="23" t="str">
        <f t="shared" si="321"/>
        <v/>
      </c>
      <c r="AS182" s="23" t="str">
        <f t="shared" si="322"/>
        <v/>
      </c>
      <c r="AT182" s="23" t="str">
        <f t="shared" si="323"/>
        <v/>
      </c>
      <c r="AU182" s="23" t="str">
        <f t="shared" si="324"/>
        <v/>
      </c>
      <c r="AV182" s="23" t="str">
        <f t="shared" si="325"/>
        <v/>
      </c>
      <c r="AW182" s="23" t="str">
        <f t="shared" si="326"/>
        <v/>
      </c>
      <c r="AX182" s="23" t="str">
        <f t="shared" si="327"/>
        <v/>
      </c>
      <c r="AY182" s="23" t="str">
        <f t="shared" si="328"/>
        <v/>
      </c>
      <c r="AZ182" s="23" t="str">
        <f t="shared" si="329"/>
        <v/>
      </c>
      <c r="BA182" s="23" t="str">
        <f t="shared" si="330"/>
        <v/>
      </c>
      <c r="BB182" s="23" t="str">
        <f t="shared" si="331"/>
        <v/>
      </c>
      <c r="BC182" s="23" t="str">
        <f t="shared" si="332"/>
        <v/>
      </c>
      <c r="BD182" s="23" t="str">
        <f t="shared" si="333"/>
        <v/>
      </c>
      <c r="BE182" s="23" t="str">
        <f t="shared" si="334"/>
        <v/>
      </c>
      <c r="BF182" s="23" t="str">
        <f t="shared" si="335"/>
        <v/>
      </c>
      <c r="BG182" s="23" t="str">
        <f t="shared" si="336"/>
        <v/>
      </c>
      <c r="BH182" s="23" t="str">
        <f t="shared" si="337"/>
        <v/>
      </c>
      <c r="BI182" s="23" t="str">
        <f t="shared" si="338"/>
        <v/>
      </c>
      <c r="BJ182" s="23" t="str">
        <f t="shared" si="339"/>
        <v/>
      </c>
      <c r="BK182" s="23" t="str">
        <f t="shared" si="340"/>
        <v/>
      </c>
      <c r="BL182" s="23" t="str">
        <f t="shared" si="341"/>
        <v/>
      </c>
      <c r="BM182" s="23" t="str">
        <f t="shared" si="342"/>
        <v/>
      </c>
      <c r="BN182" s="23" t="str">
        <f t="shared" si="343"/>
        <v/>
      </c>
      <c r="BO182" s="23" t="str">
        <f t="shared" si="344"/>
        <v/>
      </c>
      <c r="BP182" s="23" t="str">
        <f t="shared" si="345"/>
        <v/>
      </c>
      <c r="BQ182" s="23" t="str">
        <f t="shared" si="346"/>
        <v/>
      </c>
      <c r="BR182" s="23" t="str">
        <f t="shared" si="347"/>
        <v/>
      </c>
      <c r="BS182" s="23" t="str">
        <f t="shared" si="348"/>
        <v/>
      </c>
      <c r="BT182" s="23" t="str">
        <f t="shared" si="349"/>
        <v/>
      </c>
      <c r="BU182" s="23" t="str">
        <f t="shared" si="350"/>
        <v/>
      </c>
      <c r="BV182" s="23" t="str">
        <f t="shared" si="351"/>
        <v/>
      </c>
      <c r="BW182" s="23" t="str">
        <f t="shared" si="352"/>
        <v/>
      </c>
      <c r="BX182" s="23" t="str">
        <f t="shared" si="353"/>
        <v/>
      </c>
      <c r="BY182" s="23" t="str">
        <f t="shared" si="354"/>
        <v/>
      </c>
      <c r="BZ182" s="23" t="str">
        <f t="shared" si="355"/>
        <v/>
      </c>
      <c r="CA182" s="23" t="str">
        <f t="shared" si="356"/>
        <v/>
      </c>
      <c r="CB182" s="23" t="str">
        <f t="shared" si="357"/>
        <v/>
      </c>
      <c r="CC182" s="23" t="str">
        <f t="shared" si="358"/>
        <v/>
      </c>
      <c r="CD182" s="23" t="str">
        <f t="shared" si="359"/>
        <v/>
      </c>
      <c r="CE182" s="23" t="str">
        <f t="shared" si="360"/>
        <v/>
      </c>
      <c r="CF182" s="23" t="str">
        <f t="shared" si="361"/>
        <v/>
      </c>
      <c r="CG182" s="23" t="str">
        <f t="shared" si="362"/>
        <v/>
      </c>
      <c r="CH182" s="23" t="str">
        <f t="shared" si="363"/>
        <v/>
      </c>
      <c r="CI182" s="23" t="str">
        <f t="shared" si="364"/>
        <v/>
      </c>
      <c r="CJ182" s="23" t="str">
        <f t="shared" si="365"/>
        <v/>
      </c>
      <c r="CK182" s="23" t="str">
        <f t="shared" si="366"/>
        <v/>
      </c>
      <c r="CL182" s="23" t="str">
        <f t="shared" si="367"/>
        <v/>
      </c>
      <c r="CM182" s="23" t="str">
        <f t="shared" si="368"/>
        <v/>
      </c>
      <c r="CN182" s="23" t="str">
        <f t="shared" si="369"/>
        <v/>
      </c>
      <c r="CO182" s="23" t="str">
        <f t="shared" si="370"/>
        <v/>
      </c>
      <c r="CP182" s="23" t="str">
        <f t="shared" si="371"/>
        <v/>
      </c>
      <c r="CQ182" s="23" t="str">
        <f t="shared" si="372"/>
        <v/>
      </c>
      <c r="CR182" s="23" t="str">
        <f t="shared" si="373"/>
        <v/>
      </c>
      <c r="CS182" s="23" t="str">
        <f t="shared" si="374"/>
        <v/>
      </c>
      <c r="CT182" s="23" t="str">
        <f t="shared" si="375"/>
        <v/>
      </c>
      <c r="CU182" s="23" t="str">
        <f t="shared" si="376"/>
        <v/>
      </c>
      <c r="CV182" s="23" t="str">
        <f t="shared" si="377"/>
        <v/>
      </c>
      <c r="CW182" s="23" t="str">
        <f t="shared" si="378"/>
        <v/>
      </c>
      <c r="CX182" s="23" t="str">
        <f t="shared" si="379"/>
        <v/>
      </c>
      <c r="CY182" s="23" t="str">
        <f t="shared" si="380"/>
        <v/>
      </c>
      <c r="CZ182" s="23" t="str">
        <f t="shared" si="381"/>
        <v/>
      </c>
      <c r="DA182" s="23" t="str">
        <f t="shared" si="382"/>
        <v/>
      </c>
      <c r="DB182" s="23" t="str">
        <f t="shared" si="383"/>
        <v/>
      </c>
      <c r="DC182" s="23" t="e">
        <f t="shared" si="384"/>
        <v>#N/A</v>
      </c>
      <c r="DD182" s="23" t="str">
        <f t="shared" si="385"/>
        <v>00</v>
      </c>
      <c r="DE182" s="23" t="str">
        <f t="shared" si="386"/>
        <v>A</v>
      </c>
      <c r="DF182" s="23" t="e">
        <f t="shared" si="387"/>
        <v>#N/A</v>
      </c>
      <c r="DG182" s="23" t="str">
        <f t="shared" si="388"/>
        <v/>
      </c>
      <c r="DH182" s="23" t="str">
        <f t="shared" si="389"/>
        <v/>
      </c>
      <c r="DI182" s="23" t="str">
        <f t="shared" si="390"/>
        <v/>
      </c>
      <c r="DJ182" s="23" t="str">
        <f t="shared" si="391"/>
        <v/>
      </c>
      <c r="DK182" s="23" t="str">
        <f t="shared" si="392"/>
        <v>XXX</v>
      </c>
      <c r="DL182" s="23" t="str">
        <f t="shared" si="393"/>
        <v>XXX</v>
      </c>
      <c r="DM182" s="23" t="str">
        <f t="shared" si="394"/>
        <v>X</v>
      </c>
      <c r="DN182" s="23" t="str">
        <f t="shared" si="395"/>
        <v>X</v>
      </c>
      <c r="DO182" s="23" t="str">
        <f t="shared" si="396"/>
        <v>X</v>
      </c>
      <c r="DP182" s="23" t="str">
        <f t="shared" si="397"/>
        <v>X</v>
      </c>
      <c r="DQ182" s="23" t="str">
        <f t="shared" si="398"/>
        <v>X</v>
      </c>
      <c r="DR182" s="23" t="str">
        <f t="shared" si="399"/>
        <v>X</v>
      </c>
      <c r="DS182" s="23" t="str">
        <f t="shared" si="400"/>
        <v>0</v>
      </c>
      <c r="DT182" s="23" t="str">
        <f t="shared" si="401"/>
        <v>0</v>
      </c>
      <c r="DU182" s="23" t="str">
        <f t="shared" si="402"/>
        <v>A</v>
      </c>
      <c r="DV182" s="23" t="e">
        <f t="shared" si="403"/>
        <v>#N/A</v>
      </c>
      <c r="DW182" s="23" t="e">
        <f t="shared" si="404"/>
        <v>#N/A</v>
      </c>
      <c r="DX182" s="23" t="e">
        <f t="shared" si="405"/>
        <v>#N/A</v>
      </c>
      <c r="DY182" s="23" t="e">
        <f t="shared" si="406"/>
        <v>#N/A</v>
      </c>
      <c r="DZ182" s="23" t="e">
        <f t="shared" si="407"/>
        <v>#N/A</v>
      </c>
      <c r="EA182" s="23" t="e">
        <f t="shared" si="408"/>
        <v>#N/A</v>
      </c>
      <c r="EB182" s="23">
        <f t="shared" si="409"/>
        <v>25</v>
      </c>
      <c r="EC182" s="23">
        <f t="shared" si="410"/>
        <v>23</v>
      </c>
      <c r="ED182" s="23">
        <f t="shared" si="411"/>
        <v>25</v>
      </c>
      <c r="EE182" s="23">
        <f t="shared" si="412"/>
        <v>23</v>
      </c>
      <c r="EF182" s="23">
        <f t="shared" si="413"/>
        <v>25</v>
      </c>
      <c r="EG182" s="23">
        <f t="shared" si="414"/>
        <v>23</v>
      </c>
      <c r="EH182" s="23">
        <f t="shared" si="415"/>
        <v>1</v>
      </c>
      <c r="EI182" s="23">
        <f t="shared" si="416"/>
        <v>0</v>
      </c>
      <c r="EJ182" s="23">
        <f t="shared" si="417"/>
        <v>1</v>
      </c>
      <c r="EK182" s="23" t="e">
        <f t="shared" si="418"/>
        <v>#N/A</v>
      </c>
      <c r="EL182" s="23" t="e">
        <f t="shared" si="419"/>
        <v>#N/A</v>
      </c>
      <c r="EM182" s="23" t="e">
        <f t="shared" si="420"/>
        <v>#N/A</v>
      </c>
      <c r="EN182" s="23" t="e">
        <f t="shared" si="421"/>
        <v>#N/A</v>
      </c>
      <c r="EO182" s="23" t="e">
        <f t="shared" si="422"/>
        <v>#N/A</v>
      </c>
      <c r="EP182" s="23" t="e">
        <f t="shared" si="423"/>
        <v>#N/A</v>
      </c>
      <c r="EQ182" s="23" t="e">
        <f t="shared" si="424"/>
        <v>#N/A</v>
      </c>
      <c r="ER182" s="23" t="e">
        <f t="shared" si="425"/>
        <v>#N/A</v>
      </c>
    </row>
    <row r="183" spans="1:148" x14ac:dyDescent="0.25">
      <c r="A183" s="25"/>
      <c r="B183" s="25"/>
      <c r="C183" s="25"/>
      <c r="D183"/>
      <c r="E183" s="25"/>
      <c r="F183" s="25"/>
      <c r="G183" s="22" t="e">
        <f t="shared" si="284"/>
        <v>#N/A</v>
      </c>
      <c r="H183" s="23">
        <f t="shared" si="285"/>
        <v>1900</v>
      </c>
      <c r="I183" s="23">
        <f t="shared" si="286"/>
        <v>1</v>
      </c>
      <c r="J183" s="23">
        <f t="shared" si="287"/>
        <v>0</v>
      </c>
      <c r="K183" s="23" t="str">
        <f t="shared" si="288"/>
        <v/>
      </c>
      <c r="L183" s="23" t="str">
        <f t="shared" si="289"/>
        <v/>
      </c>
      <c r="M183" s="23" t="str">
        <f t="shared" si="290"/>
        <v/>
      </c>
      <c r="N183" s="23" t="str">
        <f t="shared" si="291"/>
        <v/>
      </c>
      <c r="O183" s="23" t="str">
        <f t="shared" si="292"/>
        <v/>
      </c>
      <c r="P183" s="23" t="str">
        <f t="shared" si="293"/>
        <v/>
      </c>
      <c r="Q183" s="23" t="str">
        <f t="shared" si="294"/>
        <v/>
      </c>
      <c r="R183" s="23" t="str">
        <f t="shared" si="295"/>
        <v/>
      </c>
      <c r="S183" s="23" t="str">
        <f t="shared" si="296"/>
        <v/>
      </c>
      <c r="T183" s="23" t="str">
        <f t="shared" si="297"/>
        <v/>
      </c>
      <c r="U183" s="23" t="str">
        <f t="shared" si="298"/>
        <v/>
      </c>
      <c r="V183" s="23" t="str">
        <f t="shared" si="299"/>
        <v/>
      </c>
      <c r="W183" s="23" t="str">
        <f t="shared" si="300"/>
        <v/>
      </c>
      <c r="X183" s="23" t="str">
        <f t="shared" si="301"/>
        <v/>
      </c>
      <c r="Y183" s="23" t="str">
        <f t="shared" si="302"/>
        <v/>
      </c>
      <c r="Z183" s="23" t="str">
        <f t="shared" si="303"/>
        <v/>
      </c>
      <c r="AA183" s="23" t="str">
        <f t="shared" si="304"/>
        <v/>
      </c>
      <c r="AB183" s="23" t="str">
        <f t="shared" si="305"/>
        <v/>
      </c>
      <c r="AC183" s="23" t="str">
        <f t="shared" si="306"/>
        <v/>
      </c>
      <c r="AD183" s="23" t="str">
        <f t="shared" si="307"/>
        <v/>
      </c>
      <c r="AE183" s="23" t="str">
        <f t="shared" si="308"/>
        <v/>
      </c>
      <c r="AF183" s="23" t="str">
        <f t="shared" si="309"/>
        <v/>
      </c>
      <c r="AG183" s="23" t="str">
        <f t="shared" si="310"/>
        <v/>
      </c>
      <c r="AH183" s="23" t="str">
        <f t="shared" si="311"/>
        <v/>
      </c>
      <c r="AI183" s="23" t="str">
        <f t="shared" si="312"/>
        <v/>
      </c>
      <c r="AJ183" s="23" t="str">
        <f t="shared" si="313"/>
        <v/>
      </c>
      <c r="AK183" s="23" t="str">
        <f t="shared" si="314"/>
        <v/>
      </c>
      <c r="AL183" s="23" t="str">
        <f t="shared" si="315"/>
        <v/>
      </c>
      <c r="AM183" s="23" t="str">
        <f t="shared" si="316"/>
        <v/>
      </c>
      <c r="AN183" s="23" t="str">
        <f t="shared" si="317"/>
        <v/>
      </c>
      <c r="AO183" s="23" t="str">
        <f t="shared" si="318"/>
        <v/>
      </c>
      <c r="AP183" s="23" t="str">
        <f t="shared" si="319"/>
        <v/>
      </c>
      <c r="AQ183" s="23" t="str">
        <f t="shared" si="320"/>
        <v/>
      </c>
      <c r="AR183" s="23" t="str">
        <f t="shared" si="321"/>
        <v/>
      </c>
      <c r="AS183" s="23" t="str">
        <f t="shared" si="322"/>
        <v/>
      </c>
      <c r="AT183" s="23" t="str">
        <f t="shared" si="323"/>
        <v/>
      </c>
      <c r="AU183" s="23" t="str">
        <f t="shared" si="324"/>
        <v/>
      </c>
      <c r="AV183" s="23" t="str">
        <f t="shared" si="325"/>
        <v/>
      </c>
      <c r="AW183" s="23" t="str">
        <f t="shared" si="326"/>
        <v/>
      </c>
      <c r="AX183" s="23" t="str">
        <f t="shared" si="327"/>
        <v/>
      </c>
      <c r="AY183" s="23" t="str">
        <f t="shared" si="328"/>
        <v/>
      </c>
      <c r="AZ183" s="23" t="str">
        <f t="shared" si="329"/>
        <v/>
      </c>
      <c r="BA183" s="23" t="str">
        <f t="shared" si="330"/>
        <v/>
      </c>
      <c r="BB183" s="23" t="str">
        <f t="shared" si="331"/>
        <v/>
      </c>
      <c r="BC183" s="23" t="str">
        <f t="shared" si="332"/>
        <v/>
      </c>
      <c r="BD183" s="23" t="str">
        <f t="shared" si="333"/>
        <v/>
      </c>
      <c r="BE183" s="23" t="str">
        <f t="shared" si="334"/>
        <v/>
      </c>
      <c r="BF183" s="23" t="str">
        <f t="shared" si="335"/>
        <v/>
      </c>
      <c r="BG183" s="23" t="str">
        <f t="shared" si="336"/>
        <v/>
      </c>
      <c r="BH183" s="23" t="str">
        <f t="shared" si="337"/>
        <v/>
      </c>
      <c r="BI183" s="23" t="str">
        <f t="shared" si="338"/>
        <v/>
      </c>
      <c r="BJ183" s="23" t="str">
        <f t="shared" si="339"/>
        <v/>
      </c>
      <c r="BK183" s="23" t="str">
        <f t="shared" si="340"/>
        <v/>
      </c>
      <c r="BL183" s="23" t="str">
        <f t="shared" si="341"/>
        <v/>
      </c>
      <c r="BM183" s="23" t="str">
        <f t="shared" si="342"/>
        <v/>
      </c>
      <c r="BN183" s="23" t="str">
        <f t="shared" si="343"/>
        <v/>
      </c>
      <c r="BO183" s="23" t="str">
        <f t="shared" si="344"/>
        <v/>
      </c>
      <c r="BP183" s="23" t="str">
        <f t="shared" si="345"/>
        <v/>
      </c>
      <c r="BQ183" s="23" t="str">
        <f t="shared" si="346"/>
        <v/>
      </c>
      <c r="BR183" s="23" t="str">
        <f t="shared" si="347"/>
        <v/>
      </c>
      <c r="BS183" s="23" t="str">
        <f t="shared" si="348"/>
        <v/>
      </c>
      <c r="BT183" s="23" t="str">
        <f t="shared" si="349"/>
        <v/>
      </c>
      <c r="BU183" s="23" t="str">
        <f t="shared" si="350"/>
        <v/>
      </c>
      <c r="BV183" s="23" t="str">
        <f t="shared" si="351"/>
        <v/>
      </c>
      <c r="BW183" s="23" t="str">
        <f t="shared" si="352"/>
        <v/>
      </c>
      <c r="BX183" s="23" t="str">
        <f t="shared" si="353"/>
        <v/>
      </c>
      <c r="BY183" s="23" t="str">
        <f t="shared" si="354"/>
        <v/>
      </c>
      <c r="BZ183" s="23" t="str">
        <f t="shared" si="355"/>
        <v/>
      </c>
      <c r="CA183" s="23" t="str">
        <f t="shared" si="356"/>
        <v/>
      </c>
      <c r="CB183" s="23" t="str">
        <f t="shared" si="357"/>
        <v/>
      </c>
      <c r="CC183" s="23" t="str">
        <f t="shared" si="358"/>
        <v/>
      </c>
      <c r="CD183" s="23" t="str">
        <f t="shared" si="359"/>
        <v/>
      </c>
      <c r="CE183" s="23" t="str">
        <f t="shared" si="360"/>
        <v/>
      </c>
      <c r="CF183" s="23" t="str">
        <f t="shared" si="361"/>
        <v/>
      </c>
      <c r="CG183" s="23" t="str">
        <f t="shared" si="362"/>
        <v/>
      </c>
      <c r="CH183" s="23" t="str">
        <f t="shared" si="363"/>
        <v/>
      </c>
      <c r="CI183" s="23" t="str">
        <f t="shared" si="364"/>
        <v/>
      </c>
      <c r="CJ183" s="23" t="str">
        <f t="shared" si="365"/>
        <v/>
      </c>
      <c r="CK183" s="23" t="str">
        <f t="shared" si="366"/>
        <v/>
      </c>
      <c r="CL183" s="23" t="str">
        <f t="shared" si="367"/>
        <v/>
      </c>
      <c r="CM183" s="23" t="str">
        <f t="shared" si="368"/>
        <v/>
      </c>
      <c r="CN183" s="23" t="str">
        <f t="shared" si="369"/>
        <v/>
      </c>
      <c r="CO183" s="23" t="str">
        <f t="shared" si="370"/>
        <v/>
      </c>
      <c r="CP183" s="23" t="str">
        <f t="shared" si="371"/>
        <v/>
      </c>
      <c r="CQ183" s="23" t="str">
        <f t="shared" si="372"/>
        <v/>
      </c>
      <c r="CR183" s="23" t="str">
        <f t="shared" si="373"/>
        <v/>
      </c>
      <c r="CS183" s="23" t="str">
        <f t="shared" si="374"/>
        <v/>
      </c>
      <c r="CT183" s="23" t="str">
        <f t="shared" si="375"/>
        <v/>
      </c>
      <c r="CU183" s="23" t="str">
        <f t="shared" si="376"/>
        <v/>
      </c>
      <c r="CV183" s="23" t="str">
        <f t="shared" si="377"/>
        <v/>
      </c>
      <c r="CW183" s="23" t="str">
        <f t="shared" si="378"/>
        <v/>
      </c>
      <c r="CX183" s="23" t="str">
        <f t="shared" si="379"/>
        <v/>
      </c>
      <c r="CY183" s="23" t="str">
        <f t="shared" si="380"/>
        <v/>
      </c>
      <c r="CZ183" s="23" t="str">
        <f t="shared" si="381"/>
        <v/>
      </c>
      <c r="DA183" s="23" t="str">
        <f t="shared" si="382"/>
        <v/>
      </c>
      <c r="DB183" s="23" t="str">
        <f t="shared" si="383"/>
        <v/>
      </c>
      <c r="DC183" s="23" t="e">
        <f t="shared" si="384"/>
        <v>#N/A</v>
      </c>
      <c r="DD183" s="23" t="str">
        <f t="shared" si="385"/>
        <v>00</v>
      </c>
      <c r="DE183" s="23" t="str">
        <f t="shared" si="386"/>
        <v>A</v>
      </c>
      <c r="DF183" s="23" t="e">
        <f t="shared" si="387"/>
        <v>#N/A</v>
      </c>
      <c r="DG183" s="23" t="str">
        <f t="shared" si="388"/>
        <v/>
      </c>
      <c r="DH183" s="23" t="str">
        <f t="shared" si="389"/>
        <v/>
      </c>
      <c r="DI183" s="23" t="str">
        <f t="shared" si="390"/>
        <v/>
      </c>
      <c r="DJ183" s="23" t="str">
        <f t="shared" si="391"/>
        <v/>
      </c>
      <c r="DK183" s="23" t="str">
        <f t="shared" si="392"/>
        <v>XXX</v>
      </c>
      <c r="DL183" s="23" t="str">
        <f t="shared" si="393"/>
        <v>XXX</v>
      </c>
      <c r="DM183" s="23" t="str">
        <f t="shared" si="394"/>
        <v>X</v>
      </c>
      <c r="DN183" s="23" t="str">
        <f t="shared" si="395"/>
        <v>X</v>
      </c>
      <c r="DO183" s="23" t="str">
        <f t="shared" si="396"/>
        <v>X</v>
      </c>
      <c r="DP183" s="23" t="str">
        <f t="shared" si="397"/>
        <v>X</v>
      </c>
      <c r="DQ183" s="23" t="str">
        <f t="shared" si="398"/>
        <v>X</v>
      </c>
      <c r="DR183" s="23" t="str">
        <f t="shared" si="399"/>
        <v>X</v>
      </c>
      <c r="DS183" s="23" t="str">
        <f t="shared" si="400"/>
        <v>0</v>
      </c>
      <c r="DT183" s="23" t="str">
        <f t="shared" si="401"/>
        <v>0</v>
      </c>
      <c r="DU183" s="23" t="str">
        <f t="shared" si="402"/>
        <v>A</v>
      </c>
      <c r="DV183" s="23" t="e">
        <f t="shared" si="403"/>
        <v>#N/A</v>
      </c>
      <c r="DW183" s="23" t="e">
        <f t="shared" si="404"/>
        <v>#N/A</v>
      </c>
      <c r="DX183" s="23" t="e">
        <f t="shared" si="405"/>
        <v>#N/A</v>
      </c>
      <c r="DY183" s="23" t="e">
        <f t="shared" si="406"/>
        <v>#N/A</v>
      </c>
      <c r="DZ183" s="23" t="e">
        <f t="shared" si="407"/>
        <v>#N/A</v>
      </c>
      <c r="EA183" s="23" t="e">
        <f t="shared" si="408"/>
        <v>#N/A</v>
      </c>
      <c r="EB183" s="23">
        <f t="shared" si="409"/>
        <v>25</v>
      </c>
      <c r="EC183" s="23">
        <f t="shared" si="410"/>
        <v>23</v>
      </c>
      <c r="ED183" s="23">
        <f t="shared" si="411"/>
        <v>25</v>
      </c>
      <c r="EE183" s="23">
        <f t="shared" si="412"/>
        <v>23</v>
      </c>
      <c r="EF183" s="23">
        <f t="shared" si="413"/>
        <v>25</v>
      </c>
      <c r="EG183" s="23">
        <f t="shared" si="414"/>
        <v>23</v>
      </c>
      <c r="EH183" s="23">
        <f t="shared" si="415"/>
        <v>1</v>
      </c>
      <c r="EI183" s="23">
        <f t="shared" si="416"/>
        <v>0</v>
      </c>
      <c r="EJ183" s="23">
        <f t="shared" si="417"/>
        <v>1</v>
      </c>
      <c r="EK183" s="23" t="e">
        <f t="shared" si="418"/>
        <v>#N/A</v>
      </c>
      <c r="EL183" s="23" t="e">
        <f t="shared" si="419"/>
        <v>#N/A</v>
      </c>
      <c r="EM183" s="23" t="e">
        <f t="shared" si="420"/>
        <v>#N/A</v>
      </c>
      <c r="EN183" s="23" t="e">
        <f t="shared" si="421"/>
        <v>#N/A</v>
      </c>
      <c r="EO183" s="23" t="e">
        <f t="shared" si="422"/>
        <v>#N/A</v>
      </c>
      <c r="EP183" s="23" t="e">
        <f t="shared" si="423"/>
        <v>#N/A</v>
      </c>
      <c r="EQ183" s="23" t="e">
        <f t="shared" si="424"/>
        <v>#N/A</v>
      </c>
      <c r="ER183" s="23" t="e">
        <f t="shared" si="425"/>
        <v>#N/A</v>
      </c>
    </row>
    <row r="184" spans="1:148" x14ac:dyDescent="0.25">
      <c r="A184" s="25"/>
      <c r="B184" s="25"/>
      <c r="C184" s="25"/>
      <c r="D184"/>
      <c r="E184" s="25"/>
      <c r="F184" s="25"/>
      <c r="G184" s="22" t="e">
        <f t="shared" si="284"/>
        <v>#N/A</v>
      </c>
      <c r="H184" s="23">
        <f t="shared" si="285"/>
        <v>1900</v>
      </c>
      <c r="I184" s="23">
        <f t="shared" si="286"/>
        <v>1</v>
      </c>
      <c r="J184" s="23">
        <f t="shared" si="287"/>
        <v>0</v>
      </c>
      <c r="K184" s="23" t="str">
        <f t="shared" si="288"/>
        <v/>
      </c>
      <c r="L184" s="23" t="str">
        <f t="shared" si="289"/>
        <v/>
      </c>
      <c r="M184" s="23" t="str">
        <f t="shared" si="290"/>
        <v/>
      </c>
      <c r="N184" s="23" t="str">
        <f t="shared" si="291"/>
        <v/>
      </c>
      <c r="O184" s="23" t="str">
        <f t="shared" si="292"/>
        <v/>
      </c>
      <c r="P184" s="23" t="str">
        <f t="shared" si="293"/>
        <v/>
      </c>
      <c r="Q184" s="23" t="str">
        <f t="shared" si="294"/>
        <v/>
      </c>
      <c r="R184" s="23" t="str">
        <f t="shared" si="295"/>
        <v/>
      </c>
      <c r="S184" s="23" t="str">
        <f t="shared" si="296"/>
        <v/>
      </c>
      <c r="T184" s="23" t="str">
        <f t="shared" si="297"/>
        <v/>
      </c>
      <c r="U184" s="23" t="str">
        <f t="shared" si="298"/>
        <v/>
      </c>
      <c r="V184" s="23" t="str">
        <f t="shared" si="299"/>
        <v/>
      </c>
      <c r="W184" s="23" t="str">
        <f t="shared" si="300"/>
        <v/>
      </c>
      <c r="X184" s="23" t="str">
        <f t="shared" si="301"/>
        <v/>
      </c>
      <c r="Y184" s="23" t="str">
        <f t="shared" si="302"/>
        <v/>
      </c>
      <c r="Z184" s="23" t="str">
        <f t="shared" si="303"/>
        <v/>
      </c>
      <c r="AA184" s="23" t="str">
        <f t="shared" si="304"/>
        <v/>
      </c>
      <c r="AB184" s="23" t="str">
        <f t="shared" si="305"/>
        <v/>
      </c>
      <c r="AC184" s="23" t="str">
        <f t="shared" si="306"/>
        <v/>
      </c>
      <c r="AD184" s="23" t="str">
        <f t="shared" si="307"/>
        <v/>
      </c>
      <c r="AE184" s="23" t="str">
        <f t="shared" si="308"/>
        <v/>
      </c>
      <c r="AF184" s="23" t="str">
        <f t="shared" si="309"/>
        <v/>
      </c>
      <c r="AG184" s="23" t="str">
        <f t="shared" si="310"/>
        <v/>
      </c>
      <c r="AH184" s="23" t="str">
        <f t="shared" si="311"/>
        <v/>
      </c>
      <c r="AI184" s="23" t="str">
        <f t="shared" si="312"/>
        <v/>
      </c>
      <c r="AJ184" s="23" t="str">
        <f t="shared" si="313"/>
        <v/>
      </c>
      <c r="AK184" s="23" t="str">
        <f t="shared" si="314"/>
        <v/>
      </c>
      <c r="AL184" s="23" t="str">
        <f t="shared" si="315"/>
        <v/>
      </c>
      <c r="AM184" s="23" t="str">
        <f t="shared" si="316"/>
        <v/>
      </c>
      <c r="AN184" s="23" t="str">
        <f t="shared" si="317"/>
        <v/>
      </c>
      <c r="AO184" s="23" t="str">
        <f t="shared" si="318"/>
        <v/>
      </c>
      <c r="AP184" s="23" t="str">
        <f t="shared" si="319"/>
        <v/>
      </c>
      <c r="AQ184" s="23" t="str">
        <f t="shared" si="320"/>
        <v/>
      </c>
      <c r="AR184" s="23" t="str">
        <f t="shared" si="321"/>
        <v/>
      </c>
      <c r="AS184" s="23" t="str">
        <f t="shared" si="322"/>
        <v/>
      </c>
      <c r="AT184" s="23" t="str">
        <f t="shared" si="323"/>
        <v/>
      </c>
      <c r="AU184" s="23" t="str">
        <f t="shared" si="324"/>
        <v/>
      </c>
      <c r="AV184" s="23" t="str">
        <f t="shared" si="325"/>
        <v/>
      </c>
      <c r="AW184" s="23" t="str">
        <f t="shared" si="326"/>
        <v/>
      </c>
      <c r="AX184" s="23" t="str">
        <f t="shared" si="327"/>
        <v/>
      </c>
      <c r="AY184" s="23" t="str">
        <f t="shared" si="328"/>
        <v/>
      </c>
      <c r="AZ184" s="23" t="str">
        <f t="shared" si="329"/>
        <v/>
      </c>
      <c r="BA184" s="23" t="str">
        <f t="shared" si="330"/>
        <v/>
      </c>
      <c r="BB184" s="23" t="str">
        <f t="shared" si="331"/>
        <v/>
      </c>
      <c r="BC184" s="23" t="str">
        <f t="shared" si="332"/>
        <v/>
      </c>
      <c r="BD184" s="23" t="str">
        <f t="shared" si="333"/>
        <v/>
      </c>
      <c r="BE184" s="23" t="str">
        <f t="shared" si="334"/>
        <v/>
      </c>
      <c r="BF184" s="23" t="str">
        <f t="shared" si="335"/>
        <v/>
      </c>
      <c r="BG184" s="23" t="str">
        <f t="shared" si="336"/>
        <v/>
      </c>
      <c r="BH184" s="23" t="str">
        <f t="shared" si="337"/>
        <v/>
      </c>
      <c r="BI184" s="23" t="str">
        <f t="shared" si="338"/>
        <v/>
      </c>
      <c r="BJ184" s="23" t="str">
        <f t="shared" si="339"/>
        <v/>
      </c>
      <c r="BK184" s="23" t="str">
        <f t="shared" si="340"/>
        <v/>
      </c>
      <c r="BL184" s="23" t="str">
        <f t="shared" si="341"/>
        <v/>
      </c>
      <c r="BM184" s="23" t="str">
        <f t="shared" si="342"/>
        <v/>
      </c>
      <c r="BN184" s="23" t="str">
        <f t="shared" si="343"/>
        <v/>
      </c>
      <c r="BO184" s="23" t="str">
        <f t="shared" si="344"/>
        <v/>
      </c>
      <c r="BP184" s="23" t="str">
        <f t="shared" si="345"/>
        <v/>
      </c>
      <c r="BQ184" s="23" t="str">
        <f t="shared" si="346"/>
        <v/>
      </c>
      <c r="BR184" s="23" t="str">
        <f t="shared" si="347"/>
        <v/>
      </c>
      <c r="BS184" s="23" t="str">
        <f t="shared" si="348"/>
        <v/>
      </c>
      <c r="BT184" s="23" t="str">
        <f t="shared" si="349"/>
        <v/>
      </c>
      <c r="BU184" s="23" t="str">
        <f t="shared" si="350"/>
        <v/>
      </c>
      <c r="BV184" s="23" t="str">
        <f t="shared" si="351"/>
        <v/>
      </c>
      <c r="BW184" s="23" t="str">
        <f t="shared" si="352"/>
        <v/>
      </c>
      <c r="BX184" s="23" t="str">
        <f t="shared" si="353"/>
        <v/>
      </c>
      <c r="BY184" s="23" t="str">
        <f t="shared" si="354"/>
        <v/>
      </c>
      <c r="BZ184" s="23" t="str">
        <f t="shared" si="355"/>
        <v/>
      </c>
      <c r="CA184" s="23" t="str">
        <f t="shared" si="356"/>
        <v/>
      </c>
      <c r="CB184" s="23" t="str">
        <f t="shared" si="357"/>
        <v/>
      </c>
      <c r="CC184" s="23" t="str">
        <f t="shared" si="358"/>
        <v/>
      </c>
      <c r="CD184" s="23" t="str">
        <f t="shared" si="359"/>
        <v/>
      </c>
      <c r="CE184" s="23" t="str">
        <f t="shared" si="360"/>
        <v/>
      </c>
      <c r="CF184" s="23" t="str">
        <f t="shared" si="361"/>
        <v/>
      </c>
      <c r="CG184" s="23" t="str">
        <f t="shared" si="362"/>
        <v/>
      </c>
      <c r="CH184" s="23" t="str">
        <f t="shared" si="363"/>
        <v/>
      </c>
      <c r="CI184" s="23" t="str">
        <f t="shared" si="364"/>
        <v/>
      </c>
      <c r="CJ184" s="23" t="str">
        <f t="shared" si="365"/>
        <v/>
      </c>
      <c r="CK184" s="23" t="str">
        <f t="shared" si="366"/>
        <v/>
      </c>
      <c r="CL184" s="23" t="str">
        <f t="shared" si="367"/>
        <v/>
      </c>
      <c r="CM184" s="23" t="str">
        <f t="shared" si="368"/>
        <v/>
      </c>
      <c r="CN184" s="23" t="str">
        <f t="shared" si="369"/>
        <v/>
      </c>
      <c r="CO184" s="23" t="str">
        <f t="shared" si="370"/>
        <v/>
      </c>
      <c r="CP184" s="23" t="str">
        <f t="shared" si="371"/>
        <v/>
      </c>
      <c r="CQ184" s="23" t="str">
        <f t="shared" si="372"/>
        <v/>
      </c>
      <c r="CR184" s="23" t="str">
        <f t="shared" si="373"/>
        <v/>
      </c>
      <c r="CS184" s="23" t="str">
        <f t="shared" si="374"/>
        <v/>
      </c>
      <c r="CT184" s="23" t="str">
        <f t="shared" si="375"/>
        <v/>
      </c>
      <c r="CU184" s="23" t="str">
        <f t="shared" si="376"/>
        <v/>
      </c>
      <c r="CV184" s="23" t="str">
        <f t="shared" si="377"/>
        <v/>
      </c>
      <c r="CW184" s="23" t="str">
        <f t="shared" si="378"/>
        <v/>
      </c>
      <c r="CX184" s="23" t="str">
        <f t="shared" si="379"/>
        <v/>
      </c>
      <c r="CY184" s="23" t="str">
        <f t="shared" si="380"/>
        <v/>
      </c>
      <c r="CZ184" s="23" t="str">
        <f t="shared" si="381"/>
        <v/>
      </c>
      <c r="DA184" s="23" t="str">
        <f t="shared" si="382"/>
        <v/>
      </c>
      <c r="DB184" s="23" t="str">
        <f t="shared" si="383"/>
        <v/>
      </c>
      <c r="DC184" s="23" t="e">
        <f t="shared" si="384"/>
        <v>#N/A</v>
      </c>
      <c r="DD184" s="23" t="str">
        <f t="shared" si="385"/>
        <v>00</v>
      </c>
      <c r="DE184" s="23" t="str">
        <f t="shared" si="386"/>
        <v>A</v>
      </c>
      <c r="DF184" s="23" t="e">
        <f t="shared" si="387"/>
        <v>#N/A</v>
      </c>
      <c r="DG184" s="23" t="str">
        <f t="shared" si="388"/>
        <v/>
      </c>
      <c r="DH184" s="23" t="str">
        <f t="shared" si="389"/>
        <v/>
      </c>
      <c r="DI184" s="23" t="str">
        <f t="shared" si="390"/>
        <v/>
      </c>
      <c r="DJ184" s="23" t="str">
        <f t="shared" si="391"/>
        <v/>
      </c>
      <c r="DK184" s="23" t="str">
        <f t="shared" si="392"/>
        <v>XXX</v>
      </c>
      <c r="DL184" s="23" t="str">
        <f t="shared" si="393"/>
        <v>XXX</v>
      </c>
      <c r="DM184" s="23" t="str">
        <f t="shared" si="394"/>
        <v>X</v>
      </c>
      <c r="DN184" s="23" t="str">
        <f t="shared" si="395"/>
        <v>X</v>
      </c>
      <c r="DO184" s="23" t="str">
        <f t="shared" si="396"/>
        <v>X</v>
      </c>
      <c r="DP184" s="23" t="str">
        <f t="shared" si="397"/>
        <v>X</v>
      </c>
      <c r="DQ184" s="23" t="str">
        <f t="shared" si="398"/>
        <v>X</v>
      </c>
      <c r="DR184" s="23" t="str">
        <f t="shared" si="399"/>
        <v>X</v>
      </c>
      <c r="DS184" s="23" t="str">
        <f t="shared" si="400"/>
        <v>0</v>
      </c>
      <c r="DT184" s="23" t="str">
        <f t="shared" si="401"/>
        <v>0</v>
      </c>
      <c r="DU184" s="23" t="str">
        <f t="shared" si="402"/>
        <v>A</v>
      </c>
      <c r="DV184" s="23" t="e">
        <f t="shared" si="403"/>
        <v>#N/A</v>
      </c>
      <c r="DW184" s="23" t="e">
        <f t="shared" si="404"/>
        <v>#N/A</v>
      </c>
      <c r="DX184" s="23" t="e">
        <f t="shared" si="405"/>
        <v>#N/A</v>
      </c>
      <c r="DY184" s="23" t="e">
        <f t="shared" si="406"/>
        <v>#N/A</v>
      </c>
      <c r="DZ184" s="23" t="e">
        <f t="shared" si="407"/>
        <v>#N/A</v>
      </c>
      <c r="EA184" s="23" t="e">
        <f t="shared" si="408"/>
        <v>#N/A</v>
      </c>
      <c r="EB184" s="23">
        <f t="shared" si="409"/>
        <v>25</v>
      </c>
      <c r="EC184" s="23">
        <f t="shared" si="410"/>
        <v>23</v>
      </c>
      <c r="ED184" s="23">
        <f t="shared" si="411"/>
        <v>25</v>
      </c>
      <c r="EE184" s="23">
        <f t="shared" si="412"/>
        <v>23</v>
      </c>
      <c r="EF184" s="23">
        <f t="shared" si="413"/>
        <v>25</v>
      </c>
      <c r="EG184" s="23">
        <f t="shared" si="414"/>
        <v>23</v>
      </c>
      <c r="EH184" s="23">
        <f t="shared" si="415"/>
        <v>1</v>
      </c>
      <c r="EI184" s="23">
        <f t="shared" si="416"/>
        <v>0</v>
      </c>
      <c r="EJ184" s="23">
        <f t="shared" si="417"/>
        <v>1</v>
      </c>
      <c r="EK184" s="23" t="e">
        <f t="shared" si="418"/>
        <v>#N/A</v>
      </c>
      <c r="EL184" s="23" t="e">
        <f t="shared" si="419"/>
        <v>#N/A</v>
      </c>
      <c r="EM184" s="23" t="e">
        <f t="shared" si="420"/>
        <v>#N/A</v>
      </c>
      <c r="EN184" s="23" t="e">
        <f t="shared" si="421"/>
        <v>#N/A</v>
      </c>
      <c r="EO184" s="23" t="e">
        <f t="shared" si="422"/>
        <v>#N/A</v>
      </c>
      <c r="EP184" s="23" t="e">
        <f t="shared" si="423"/>
        <v>#N/A</v>
      </c>
      <c r="EQ184" s="23" t="e">
        <f t="shared" si="424"/>
        <v>#N/A</v>
      </c>
      <c r="ER184" s="23" t="e">
        <f t="shared" si="425"/>
        <v>#N/A</v>
      </c>
    </row>
    <row r="185" spans="1:148" x14ac:dyDescent="0.25">
      <c r="A185" s="25"/>
      <c r="B185" s="25"/>
      <c r="C185" s="25"/>
      <c r="D185"/>
      <c r="E185" s="25"/>
      <c r="F185" s="25"/>
      <c r="G185" s="22" t="e">
        <f t="shared" si="284"/>
        <v>#N/A</v>
      </c>
      <c r="H185" s="23">
        <f t="shared" si="285"/>
        <v>1900</v>
      </c>
      <c r="I185" s="23">
        <f t="shared" si="286"/>
        <v>1</v>
      </c>
      <c r="J185" s="23">
        <f t="shared" si="287"/>
        <v>0</v>
      </c>
      <c r="K185" s="23" t="str">
        <f t="shared" si="288"/>
        <v/>
      </c>
      <c r="L185" s="23" t="str">
        <f t="shared" si="289"/>
        <v/>
      </c>
      <c r="M185" s="23" t="str">
        <f t="shared" si="290"/>
        <v/>
      </c>
      <c r="N185" s="23" t="str">
        <f t="shared" si="291"/>
        <v/>
      </c>
      <c r="O185" s="23" t="str">
        <f t="shared" si="292"/>
        <v/>
      </c>
      <c r="P185" s="23" t="str">
        <f t="shared" si="293"/>
        <v/>
      </c>
      <c r="Q185" s="23" t="str">
        <f t="shared" si="294"/>
        <v/>
      </c>
      <c r="R185" s="23" t="str">
        <f t="shared" si="295"/>
        <v/>
      </c>
      <c r="S185" s="23" t="str">
        <f t="shared" si="296"/>
        <v/>
      </c>
      <c r="T185" s="23" t="str">
        <f t="shared" si="297"/>
        <v/>
      </c>
      <c r="U185" s="23" t="str">
        <f t="shared" si="298"/>
        <v/>
      </c>
      <c r="V185" s="23" t="str">
        <f t="shared" si="299"/>
        <v/>
      </c>
      <c r="W185" s="23" t="str">
        <f t="shared" si="300"/>
        <v/>
      </c>
      <c r="X185" s="23" t="str">
        <f t="shared" si="301"/>
        <v/>
      </c>
      <c r="Y185" s="23" t="str">
        <f t="shared" si="302"/>
        <v/>
      </c>
      <c r="Z185" s="23" t="str">
        <f t="shared" si="303"/>
        <v/>
      </c>
      <c r="AA185" s="23" t="str">
        <f t="shared" si="304"/>
        <v/>
      </c>
      <c r="AB185" s="23" t="str">
        <f t="shared" si="305"/>
        <v/>
      </c>
      <c r="AC185" s="23" t="str">
        <f t="shared" si="306"/>
        <v/>
      </c>
      <c r="AD185" s="23" t="str">
        <f t="shared" si="307"/>
        <v/>
      </c>
      <c r="AE185" s="23" t="str">
        <f t="shared" si="308"/>
        <v/>
      </c>
      <c r="AF185" s="23" t="str">
        <f t="shared" si="309"/>
        <v/>
      </c>
      <c r="AG185" s="23" t="str">
        <f t="shared" si="310"/>
        <v/>
      </c>
      <c r="AH185" s="23" t="str">
        <f t="shared" si="311"/>
        <v/>
      </c>
      <c r="AI185" s="23" t="str">
        <f t="shared" si="312"/>
        <v/>
      </c>
      <c r="AJ185" s="23" t="str">
        <f t="shared" si="313"/>
        <v/>
      </c>
      <c r="AK185" s="23" t="str">
        <f t="shared" si="314"/>
        <v/>
      </c>
      <c r="AL185" s="23" t="str">
        <f t="shared" si="315"/>
        <v/>
      </c>
      <c r="AM185" s="23" t="str">
        <f t="shared" si="316"/>
        <v/>
      </c>
      <c r="AN185" s="23" t="str">
        <f t="shared" si="317"/>
        <v/>
      </c>
      <c r="AO185" s="23" t="str">
        <f t="shared" si="318"/>
        <v/>
      </c>
      <c r="AP185" s="23" t="str">
        <f t="shared" si="319"/>
        <v/>
      </c>
      <c r="AQ185" s="23" t="str">
        <f t="shared" si="320"/>
        <v/>
      </c>
      <c r="AR185" s="23" t="str">
        <f t="shared" si="321"/>
        <v/>
      </c>
      <c r="AS185" s="23" t="str">
        <f t="shared" si="322"/>
        <v/>
      </c>
      <c r="AT185" s="23" t="str">
        <f t="shared" si="323"/>
        <v/>
      </c>
      <c r="AU185" s="23" t="str">
        <f t="shared" si="324"/>
        <v/>
      </c>
      <c r="AV185" s="23" t="str">
        <f t="shared" si="325"/>
        <v/>
      </c>
      <c r="AW185" s="23" t="str">
        <f t="shared" si="326"/>
        <v/>
      </c>
      <c r="AX185" s="23" t="str">
        <f t="shared" si="327"/>
        <v/>
      </c>
      <c r="AY185" s="23" t="str">
        <f t="shared" si="328"/>
        <v/>
      </c>
      <c r="AZ185" s="23" t="str">
        <f t="shared" si="329"/>
        <v/>
      </c>
      <c r="BA185" s="23" t="str">
        <f t="shared" si="330"/>
        <v/>
      </c>
      <c r="BB185" s="23" t="str">
        <f t="shared" si="331"/>
        <v/>
      </c>
      <c r="BC185" s="23" t="str">
        <f t="shared" si="332"/>
        <v/>
      </c>
      <c r="BD185" s="23" t="str">
        <f t="shared" si="333"/>
        <v/>
      </c>
      <c r="BE185" s="23" t="str">
        <f t="shared" si="334"/>
        <v/>
      </c>
      <c r="BF185" s="23" t="str">
        <f t="shared" si="335"/>
        <v/>
      </c>
      <c r="BG185" s="23" t="str">
        <f t="shared" si="336"/>
        <v/>
      </c>
      <c r="BH185" s="23" t="str">
        <f t="shared" si="337"/>
        <v/>
      </c>
      <c r="BI185" s="23" t="str">
        <f t="shared" si="338"/>
        <v/>
      </c>
      <c r="BJ185" s="23" t="str">
        <f t="shared" si="339"/>
        <v/>
      </c>
      <c r="BK185" s="23" t="str">
        <f t="shared" si="340"/>
        <v/>
      </c>
      <c r="BL185" s="23" t="str">
        <f t="shared" si="341"/>
        <v/>
      </c>
      <c r="BM185" s="23" t="str">
        <f t="shared" si="342"/>
        <v/>
      </c>
      <c r="BN185" s="23" t="str">
        <f t="shared" si="343"/>
        <v/>
      </c>
      <c r="BO185" s="23" t="str">
        <f t="shared" si="344"/>
        <v/>
      </c>
      <c r="BP185" s="23" t="str">
        <f t="shared" si="345"/>
        <v/>
      </c>
      <c r="BQ185" s="23" t="str">
        <f t="shared" si="346"/>
        <v/>
      </c>
      <c r="BR185" s="23" t="str">
        <f t="shared" si="347"/>
        <v/>
      </c>
      <c r="BS185" s="23" t="str">
        <f t="shared" si="348"/>
        <v/>
      </c>
      <c r="BT185" s="23" t="str">
        <f t="shared" si="349"/>
        <v/>
      </c>
      <c r="BU185" s="23" t="str">
        <f t="shared" si="350"/>
        <v/>
      </c>
      <c r="BV185" s="23" t="str">
        <f t="shared" si="351"/>
        <v/>
      </c>
      <c r="BW185" s="23" t="str">
        <f t="shared" si="352"/>
        <v/>
      </c>
      <c r="BX185" s="23" t="str">
        <f t="shared" si="353"/>
        <v/>
      </c>
      <c r="BY185" s="23" t="str">
        <f t="shared" si="354"/>
        <v/>
      </c>
      <c r="BZ185" s="23" t="str">
        <f t="shared" si="355"/>
        <v/>
      </c>
      <c r="CA185" s="23" t="str">
        <f t="shared" si="356"/>
        <v/>
      </c>
      <c r="CB185" s="23" t="str">
        <f t="shared" si="357"/>
        <v/>
      </c>
      <c r="CC185" s="23" t="str">
        <f t="shared" si="358"/>
        <v/>
      </c>
      <c r="CD185" s="23" t="str">
        <f t="shared" si="359"/>
        <v/>
      </c>
      <c r="CE185" s="23" t="str">
        <f t="shared" si="360"/>
        <v/>
      </c>
      <c r="CF185" s="23" t="str">
        <f t="shared" si="361"/>
        <v/>
      </c>
      <c r="CG185" s="23" t="str">
        <f t="shared" si="362"/>
        <v/>
      </c>
      <c r="CH185" s="23" t="str">
        <f t="shared" si="363"/>
        <v/>
      </c>
      <c r="CI185" s="23" t="str">
        <f t="shared" si="364"/>
        <v/>
      </c>
      <c r="CJ185" s="23" t="str">
        <f t="shared" si="365"/>
        <v/>
      </c>
      <c r="CK185" s="23" t="str">
        <f t="shared" si="366"/>
        <v/>
      </c>
      <c r="CL185" s="23" t="str">
        <f t="shared" si="367"/>
        <v/>
      </c>
      <c r="CM185" s="23" t="str">
        <f t="shared" si="368"/>
        <v/>
      </c>
      <c r="CN185" s="23" t="str">
        <f t="shared" si="369"/>
        <v/>
      </c>
      <c r="CO185" s="23" t="str">
        <f t="shared" si="370"/>
        <v/>
      </c>
      <c r="CP185" s="23" t="str">
        <f t="shared" si="371"/>
        <v/>
      </c>
      <c r="CQ185" s="23" t="str">
        <f t="shared" si="372"/>
        <v/>
      </c>
      <c r="CR185" s="23" t="str">
        <f t="shared" si="373"/>
        <v/>
      </c>
      <c r="CS185" s="23" t="str">
        <f t="shared" si="374"/>
        <v/>
      </c>
      <c r="CT185" s="23" t="str">
        <f t="shared" si="375"/>
        <v/>
      </c>
      <c r="CU185" s="23" t="str">
        <f t="shared" si="376"/>
        <v/>
      </c>
      <c r="CV185" s="23" t="str">
        <f t="shared" si="377"/>
        <v/>
      </c>
      <c r="CW185" s="23" t="str">
        <f t="shared" si="378"/>
        <v/>
      </c>
      <c r="CX185" s="23" t="str">
        <f t="shared" si="379"/>
        <v/>
      </c>
      <c r="CY185" s="23" t="str">
        <f t="shared" si="380"/>
        <v/>
      </c>
      <c r="CZ185" s="23" t="str">
        <f t="shared" si="381"/>
        <v/>
      </c>
      <c r="DA185" s="23" t="str">
        <f t="shared" si="382"/>
        <v/>
      </c>
      <c r="DB185" s="23" t="str">
        <f t="shared" si="383"/>
        <v/>
      </c>
      <c r="DC185" s="23" t="e">
        <f t="shared" si="384"/>
        <v>#N/A</v>
      </c>
      <c r="DD185" s="23" t="str">
        <f t="shared" si="385"/>
        <v>00</v>
      </c>
      <c r="DE185" s="23" t="str">
        <f t="shared" si="386"/>
        <v>A</v>
      </c>
      <c r="DF185" s="23" t="e">
        <f t="shared" si="387"/>
        <v>#N/A</v>
      </c>
      <c r="DG185" s="23" t="str">
        <f t="shared" si="388"/>
        <v/>
      </c>
      <c r="DH185" s="23" t="str">
        <f t="shared" si="389"/>
        <v/>
      </c>
      <c r="DI185" s="23" t="str">
        <f t="shared" si="390"/>
        <v/>
      </c>
      <c r="DJ185" s="23" t="str">
        <f t="shared" si="391"/>
        <v/>
      </c>
      <c r="DK185" s="23" t="str">
        <f t="shared" si="392"/>
        <v>XXX</v>
      </c>
      <c r="DL185" s="23" t="str">
        <f t="shared" si="393"/>
        <v>XXX</v>
      </c>
      <c r="DM185" s="23" t="str">
        <f t="shared" si="394"/>
        <v>X</v>
      </c>
      <c r="DN185" s="23" t="str">
        <f t="shared" si="395"/>
        <v>X</v>
      </c>
      <c r="DO185" s="23" t="str">
        <f t="shared" si="396"/>
        <v>X</v>
      </c>
      <c r="DP185" s="23" t="str">
        <f t="shared" si="397"/>
        <v>X</v>
      </c>
      <c r="DQ185" s="23" t="str">
        <f t="shared" si="398"/>
        <v>X</v>
      </c>
      <c r="DR185" s="23" t="str">
        <f t="shared" si="399"/>
        <v>X</v>
      </c>
      <c r="DS185" s="23" t="str">
        <f t="shared" si="400"/>
        <v>0</v>
      </c>
      <c r="DT185" s="23" t="str">
        <f t="shared" si="401"/>
        <v>0</v>
      </c>
      <c r="DU185" s="23" t="str">
        <f t="shared" si="402"/>
        <v>A</v>
      </c>
      <c r="DV185" s="23" t="e">
        <f t="shared" si="403"/>
        <v>#N/A</v>
      </c>
      <c r="DW185" s="23" t="e">
        <f t="shared" si="404"/>
        <v>#N/A</v>
      </c>
      <c r="DX185" s="23" t="e">
        <f t="shared" si="405"/>
        <v>#N/A</v>
      </c>
      <c r="DY185" s="23" t="e">
        <f t="shared" si="406"/>
        <v>#N/A</v>
      </c>
      <c r="DZ185" s="23" t="e">
        <f t="shared" si="407"/>
        <v>#N/A</v>
      </c>
      <c r="EA185" s="23" t="e">
        <f t="shared" si="408"/>
        <v>#N/A</v>
      </c>
      <c r="EB185" s="23">
        <f t="shared" si="409"/>
        <v>25</v>
      </c>
      <c r="EC185" s="23">
        <f t="shared" si="410"/>
        <v>23</v>
      </c>
      <c r="ED185" s="23">
        <f t="shared" si="411"/>
        <v>25</v>
      </c>
      <c r="EE185" s="23">
        <f t="shared" si="412"/>
        <v>23</v>
      </c>
      <c r="EF185" s="23">
        <f t="shared" si="413"/>
        <v>25</v>
      </c>
      <c r="EG185" s="23">
        <f t="shared" si="414"/>
        <v>23</v>
      </c>
      <c r="EH185" s="23">
        <f t="shared" si="415"/>
        <v>1</v>
      </c>
      <c r="EI185" s="23">
        <f t="shared" si="416"/>
        <v>0</v>
      </c>
      <c r="EJ185" s="23">
        <f t="shared" si="417"/>
        <v>1</v>
      </c>
      <c r="EK185" s="23" t="e">
        <f t="shared" si="418"/>
        <v>#N/A</v>
      </c>
      <c r="EL185" s="23" t="e">
        <f t="shared" si="419"/>
        <v>#N/A</v>
      </c>
      <c r="EM185" s="23" t="e">
        <f t="shared" si="420"/>
        <v>#N/A</v>
      </c>
      <c r="EN185" s="23" t="e">
        <f t="shared" si="421"/>
        <v>#N/A</v>
      </c>
      <c r="EO185" s="23" t="e">
        <f t="shared" si="422"/>
        <v>#N/A</v>
      </c>
      <c r="EP185" s="23" t="e">
        <f t="shared" si="423"/>
        <v>#N/A</v>
      </c>
      <c r="EQ185" s="23" t="e">
        <f t="shared" si="424"/>
        <v>#N/A</v>
      </c>
      <c r="ER185" s="23" t="e">
        <f t="shared" si="425"/>
        <v>#N/A</v>
      </c>
    </row>
    <row r="186" spans="1:148" x14ac:dyDescent="0.25">
      <c r="A186" s="25"/>
      <c r="B186" s="25"/>
      <c r="C186" s="25"/>
      <c r="D186"/>
      <c r="E186" s="25"/>
      <c r="F186" s="25"/>
      <c r="G186" s="22" t="e">
        <f t="shared" si="284"/>
        <v>#N/A</v>
      </c>
      <c r="H186" s="23">
        <f t="shared" si="285"/>
        <v>1900</v>
      </c>
      <c r="I186" s="23">
        <f t="shared" si="286"/>
        <v>1</v>
      </c>
      <c r="J186" s="23">
        <f t="shared" si="287"/>
        <v>0</v>
      </c>
      <c r="K186" s="23" t="str">
        <f t="shared" si="288"/>
        <v/>
      </c>
      <c r="L186" s="23" t="str">
        <f t="shared" si="289"/>
        <v/>
      </c>
      <c r="M186" s="23" t="str">
        <f t="shared" si="290"/>
        <v/>
      </c>
      <c r="N186" s="23" t="str">
        <f t="shared" si="291"/>
        <v/>
      </c>
      <c r="O186" s="23" t="str">
        <f t="shared" si="292"/>
        <v/>
      </c>
      <c r="P186" s="23" t="str">
        <f t="shared" si="293"/>
        <v/>
      </c>
      <c r="Q186" s="23" t="str">
        <f t="shared" si="294"/>
        <v/>
      </c>
      <c r="R186" s="23" t="str">
        <f t="shared" si="295"/>
        <v/>
      </c>
      <c r="S186" s="23" t="str">
        <f t="shared" si="296"/>
        <v/>
      </c>
      <c r="T186" s="23" t="str">
        <f t="shared" si="297"/>
        <v/>
      </c>
      <c r="U186" s="23" t="str">
        <f t="shared" si="298"/>
        <v/>
      </c>
      <c r="V186" s="23" t="str">
        <f t="shared" si="299"/>
        <v/>
      </c>
      <c r="W186" s="23" t="str">
        <f t="shared" si="300"/>
        <v/>
      </c>
      <c r="X186" s="23" t="str">
        <f t="shared" si="301"/>
        <v/>
      </c>
      <c r="Y186" s="23" t="str">
        <f t="shared" si="302"/>
        <v/>
      </c>
      <c r="Z186" s="23" t="str">
        <f t="shared" si="303"/>
        <v/>
      </c>
      <c r="AA186" s="23" t="str">
        <f t="shared" si="304"/>
        <v/>
      </c>
      <c r="AB186" s="23" t="str">
        <f t="shared" si="305"/>
        <v/>
      </c>
      <c r="AC186" s="23" t="str">
        <f t="shared" si="306"/>
        <v/>
      </c>
      <c r="AD186" s="23" t="str">
        <f t="shared" si="307"/>
        <v/>
      </c>
      <c r="AE186" s="23" t="str">
        <f t="shared" si="308"/>
        <v/>
      </c>
      <c r="AF186" s="23" t="str">
        <f t="shared" si="309"/>
        <v/>
      </c>
      <c r="AG186" s="23" t="str">
        <f t="shared" si="310"/>
        <v/>
      </c>
      <c r="AH186" s="23" t="str">
        <f t="shared" si="311"/>
        <v/>
      </c>
      <c r="AI186" s="23" t="str">
        <f t="shared" si="312"/>
        <v/>
      </c>
      <c r="AJ186" s="23" t="str">
        <f t="shared" si="313"/>
        <v/>
      </c>
      <c r="AK186" s="23" t="str">
        <f t="shared" si="314"/>
        <v/>
      </c>
      <c r="AL186" s="23" t="str">
        <f t="shared" si="315"/>
        <v/>
      </c>
      <c r="AM186" s="23" t="str">
        <f t="shared" si="316"/>
        <v/>
      </c>
      <c r="AN186" s="23" t="str">
        <f t="shared" si="317"/>
        <v/>
      </c>
      <c r="AO186" s="23" t="str">
        <f t="shared" si="318"/>
        <v/>
      </c>
      <c r="AP186" s="23" t="str">
        <f t="shared" si="319"/>
        <v/>
      </c>
      <c r="AQ186" s="23" t="str">
        <f t="shared" si="320"/>
        <v/>
      </c>
      <c r="AR186" s="23" t="str">
        <f t="shared" si="321"/>
        <v/>
      </c>
      <c r="AS186" s="23" t="str">
        <f t="shared" si="322"/>
        <v/>
      </c>
      <c r="AT186" s="23" t="str">
        <f t="shared" si="323"/>
        <v/>
      </c>
      <c r="AU186" s="23" t="str">
        <f t="shared" si="324"/>
        <v/>
      </c>
      <c r="AV186" s="23" t="str">
        <f t="shared" si="325"/>
        <v/>
      </c>
      <c r="AW186" s="23" t="str">
        <f t="shared" si="326"/>
        <v/>
      </c>
      <c r="AX186" s="23" t="str">
        <f t="shared" si="327"/>
        <v/>
      </c>
      <c r="AY186" s="23" t="str">
        <f t="shared" si="328"/>
        <v/>
      </c>
      <c r="AZ186" s="23" t="str">
        <f t="shared" si="329"/>
        <v/>
      </c>
      <c r="BA186" s="23" t="str">
        <f t="shared" si="330"/>
        <v/>
      </c>
      <c r="BB186" s="23" t="str">
        <f t="shared" si="331"/>
        <v/>
      </c>
      <c r="BC186" s="23" t="str">
        <f t="shared" si="332"/>
        <v/>
      </c>
      <c r="BD186" s="23" t="str">
        <f t="shared" si="333"/>
        <v/>
      </c>
      <c r="BE186" s="23" t="str">
        <f t="shared" si="334"/>
        <v/>
      </c>
      <c r="BF186" s="23" t="str">
        <f t="shared" si="335"/>
        <v/>
      </c>
      <c r="BG186" s="23" t="str">
        <f t="shared" si="336"/>
        <v/>
      </c>
      <c r="BH186" s="23" t="str">
        <f t="shared" si="337"/>
        <v/>
      </c>
      <c r="BI186" s="23" t="str">
        <f t="shared" si="338"/>
        <v/>
      </c>
      <c r="BJ186" s="23" t="str">
        <f t="shared" si="339"/>
        <v/>
      </c>
      <c r="BK186" s="23" t="str">
        <f t="shared" si="340"/>
        <v/>
      </c>
      <c r="BL186" s="23" t="str">
        <f t="shared" si="341"/>
        <v/>
      </c>
      <c r="BM186" s="23" t="str">
        <f t="shared" si="342"/>
        <v/>
      </c>
      <c r="BN186" s="23" t="str">
        <f t="shared" si="343"/>
        <v/>
      </c>
      <c r="BO186" s="23" t="str">
        <f t="shared" si="344"/>
        <v/>
      </c>
      <c r="BP186" s="23" t="str">
        <f t="shared" si="345"/>
        <v/>
      </c>
      <c r="BQ186" s="23" t="str">
        <f t="shared" si="346"/>
        <v/>
      </c>
      <c r="BR186" s="23" t="str">
        <f t="shared" si="347"/>
        <v/>
      </c>
      <c r="BS186" s="23" t="str">
        <f t="shared" si="348"/>
        <v/>
      </c>
      <c r="BT186" s="23" t="str">
        <f t="shared" si="349"/>
        <v/>
      </c>
      <c r="BU186" s="23" t="str">
        <f t="shared" si="350"/>
        <v/>
      </c>
      <c r="BV186" s="23" t="str">
        <f t="shared" si="351"/>
        <v/>
      </c>
      <c r="BW186" s="23" t="str">
        <f t="shared" si="352"/>
        <v/>
      </c>
      <c r="BX186" s="23" t="str">
        <f t="shared" si="353"/>
        <v/>
      </c>
      <c r="BY186" s="23" t="str">
        <f t="shared" si="354"/>
        <v/>
      </c>
      <c r="BZ186" s="23" t="str">
        <f t="shared" si="355"/>
        <v/>
      </c>
      <c r="CA186" s="23" t="str">
        <f t="shared" si="356"/>
        <v/>
      </c>
      <c r="CB186" s="23" t="str">
        <f t="shared" si="357"/>
        <v/>
      </c>
      <c r="CC186" s="23" t="str">
        <f t="shared" si="358"/>
        <v/>
      </c>
      <c r="CD186" s="23" t="str">
        <f t="shared" si="359"/>
        <v/>
      </c>
      <c r="CE186" s="23" t="str">
        <f t="shared" si="360"/>
        <v/>
      </c>
      <c r="CF186" s="23" t="str">
        <f t="shared" si="361"/>
        <v/>
      </c>
      <c r="CG186" s="23" t="str">
        <f t="shared" si="362"/>
        <v/>
      </c>
      <c r="CH186" s="23" t="str">
        <f t="shared" si="363"/>
        <v/>
      </c>
      <c r="CI186" s="23" t="str">
        <f t="shared" si="364"/>
        <v/>
      </c>
      <c r="CJ186" s="23" t="str">
        <f t="shared" si="365"/>
        <v/>
      </c>
      <c r="CK186" s="23" t="str">
        <f t="shared" si="366"/>
        <v/>
      </c>
      <c r="CL186" s="23" t="str">
        <f t="shared" si="367"/>
        <v/>
      </c>
      <c r="CM186" s="23" t="str">
        <f t="shared" si="368"/>
        <v/>
      </c>
      <c r="CN186" s="23" t="str">
        <f t="shared" si="369"/>
        <v/>
      </c>
      <c r="CO186" s="23" t="str">
        <f t="shared" si="370"/>
        <v/>
      </c>
      <c r="CP186" s="23" t="str">
        <f t="shared" si="371"/>
        <v/>
      </c>
      <c r="CQ186" s="23" t="str">
        <f t="shared" si="372"/>
        <v/>
      </c>
      <c r="CR186" s="23" t="str">
        <f t="shared" si="373"/>
        <v/>
      </c>
      <c r="CS186" s="23" t="str">
        <f t="shared" si="374"/>
        <v/>
      </c>
      <c r="CT186" s="23" t="str">
        <f t="shared" si="375"/>
        <v/>
      </c>
      <c r="CU186" s="23" t="str">
        <f t="shared" si="376"/>
        <v/>
      </c>
      <c r="CV186" s="23" t="str">
        <f t="shared" si="377"/>
        <v/>
      </c>
      <c r="CW186" s="23" t="str">
        <f t="shared" si="378"/>
        <v/>
      </c>
      <c r="CX186" s="23" t="str">
        <f t="shared" si="379"/>
        <v/>
      </c>
      <c r="CY186" s="23" t="str">
        <f t="shared" si="380"/>
        <v/>
      </c>
      <c r="CZ186" s="23" t="str">
        <f t="shared" si="381"/>
        <v/>
      </c>
      <c r="DA186" s="23" t="str">
        <f t="shared" si="382"/>
        <v/>
      </c>
      <c r="DB186" s="23" t="str">
        <f t="shared" si="383"/>
        <v/>
      </c>
      <c r="DC186" s="23" t="e">
        <f t="shared" si="384"/>
        <v>#N/A</v>
      </c>
      <c r="DD186" s="23" t="str">
        <f t="shared" si="385"/>
        <v>00</v>
      </c>
      <c r="DE186" s="23" t="str">
        <f t="shared" si="386"/>
        <v>A</v>
      </c>
      <c r="DF186" s="23" t="e">
        <f t="shared" si="387"/>
        <v>#N/A</v>
      </c>
      <c r="DG186" s="23" t="str">
        <f t="shared" si="388"/>
        <v/>
      </c>
      <c r="DH186" s="23" t="str">
        <f t="shared" si="389"/>
        <v/>
      </c>
      <c r="DI186" s="23" t="str">
        <f t="shared" si="390"/>
        <v/>
      </c>
      <c r="DJ186" s="23" t="str">
        <f t="shared" si="391"/>
        <v/>
      </c>
      <c r="DK186" s="23" t="str">
        <f t="shared" si="392"/>
        <v>XXX</v>
      </c>
      <c r="DL186" s="23" t="str">
        <f t="shared" si="393"/>
        <v>XXX</v>
      </c>
      <c r="DM186" s="23" t="str">
        <f t="shared" si="394"/>
        <v>X</v>
      </c>
      <c r="DN186" s="23" t="str">
        <f t="shared" si="395"/>
        <v>X</v>
      </c>
      <c r="DO186" s="23" t="str">
        <f t="shared" si="396"/>
        <v>X</v>
      </c>
      <c r="DP186" s="23" t="str">
        <f t="shared" si="397"/>
        <v>X</v>
      </c>
      <c r="DQ186" s="23" t="str">
        <f t="shared" si="398"/>
        <v>X</v>
      </c>
      <c r="DR186" s="23" t="str">
        <f t="shared" si="399"/>
        <v>X</v>
      </c>
      <c r="DS186" s="23" t="str">
        <f t="shared" si="400"/>
        <v>0</v>
      </c>
      <c r="DT186" s="23" t="str">
        <f t="shared" si="401"/>
        <v>0</v>
      </c>
      <c r="DU186" s="23" t="str">
        <f t="shared" si="402"/>
        <v>A</v>
      </c>
      <c r="DV186" s="23" t="e">
        <f t="shared" si="403"/>
        <v>#N/A</v>
      </c>
      <c r="DW186" s="23" t="e">
        <f t="shared" si="404"/>
        <v>#N/A</v>
      </c>
      <c r="DX186" s="23" t="e">
        <f t="shared" si="405"/>
        <v>#N/A</v>
      </c>
      <c r="DY186" s="23" t="e">
        <f t="shared" si="406"/>
        <v>#N/A</v>
      </c>
      <c r="DZ186" s="23" t="e">
        <f t="shared" si="407"/>
        <v>#N/A</v>
      </c>
      <c r="EA186" s="23" t="e">
        <f t="shared" si="408"/>
        <v>#N/A</v>
      </c>
      <c r="EB186" s="23">
        <f t="shared" si="409"/>
        <v>25</v>
      </c>
      <c r="EC186" s="23">
        <f t="shared" si="410"/>
        <v>23</v>
      </c>
      <c r="ED186" s="23">
        <f t="shared" si="411"/>
        <v>25</v>
      </c>
      <c r="EE186" s="23">
        <f t="shared" si="412"/>
        <v>23</v>
      </c>
      <c r="EF186" s="23">
        <f t="shared" si="413"/>
        <v>25</v>
      </c>
      <c r="EG186" s="23">
        <f t="shared" si="414"/>
        <v>23</v>
      </c>
      <c r="EH186" s="23">
        <f t="shared" si="415"/>
        <v>1</v>
      </c>
      <c r="EI186" s="23">
        <f t="shared" si="416"/>
        <v>0</v>
      </c>
      <c r="EJ186" s="23">
        <f t="shared" si="417"/>
        <v>1</v>
      </c>
      <c r="EK186" s="23" t="e">
        <f t="shared" si="418"/>
        <v>#N/A</v>
      </c>
      <c r="EL186" s="23" t="e">
        <f t="shared" si="419"/>
        <v>#N/A</v>
      </c>
      <c r="EM186" s="23" t="e">
        <f t="shared" si="420"/>
        <v>#N/A</v>
      </c>
      <c r="EN186" s="23" t="e">
        <f t="shared" si="421"/>
        <v>#N/A</v>
      </c>
      <c r="EO186" s="23" t="e">
        <f t="shared" si="422"/>
        <v>#N/A</v>
      </c>
      <c r="EP186" s="23" t="e">
        <f t="shared" si="423"/>
        <v>#N/A</v>
      </c>
      <c r="EQ186" s="23" t="e">
        <f t="shared" si="424"/>
        <v>#N/A</v>
      </c>
      <c r="ER186" s="23" t="e">
        <f t="shared" si="425"/>
        <v>#N/A</v>
      </c>
    </row>
    <row r="187" spans="1:148" x14ac:dyDescent="0.25">
      <c r="A187" s="25"/>
      <c r="B187" s="25"/>
      <c r="C187" s="25"/>
      <c r="D187"/>
      <c r="E187" s="25"/>
      <c r="F187" s="25"/>
      <c r="G187" s="22" t="e">
        <f t="shared" si="284"/>
        <v>#N/A</v>
      </c>
      <c r="H187" s="23">
        <f t="shared" si="285"/>
        <v>1900</v>
      </c>
      <c r="I187" s="23">
        <f t="shared" si="286"/>
        <v>1</v>
      </c>
      <c r="J187" s="23">
        <f t="shared" si="287"/>
        <v>0</v>
      </c>
      <c r="K187" s="23" t="str">
        <f t="shared" si="288"/>
        <v/>
      </c>
      <c r="L187" s="23" t="str">
        <f t="shared" si="289"/>
        <v/>
      </c>
      <c r="M187" s="23" t="str">
        <f t="shared" si="290"/>
        <v/>
      </c>
      <c r="N187" s="23" t="str">
        <f t="shared" si="291"/>
        <v/>
      </c>
      <c r="O187" s="23" t="str">
        <f t="shared" si="292"/>
        <v/>
      </c>
      <c r="P187" s="23" t="str">
        <f t="shared" si="293"/>
        <v/>
      </c>
      <c r="Q187" s="23" t="str">
        <f t="shared" si="294"/>
        <v/>
      </c>
      <c r="R187" s="23" t="str">
        <f t="shared" si="295"/>
        <v/>
      </c>
      <c r="S187" s="23" t="str">
        <f t="shared" si="296"/>
        <v/>
      </c>
      <c r="T187" s="23" t="str">
        <f t="shared" si="297"/>
        <v/>
      </c>
      <c r="U187" s="23" t="str">
        <f t="shared" si="298"/>
        <v/>
      </c>
      <c r="V187" s="23" t="str">
        <f t="shared" si="299"/>
        <v/>
      </c>
      <c r="W187" s="23" t="str">
        <f t="shared" si="300"/>
        <v/>
      </c>
      <c r="X187" s="23" t="str">
        <f t="shared" si="301"/>
        <v/>
      </c>
      <c r="Y187" s="23" t="str">
        <f t="shared" si="302"/>
        <v/>
      </c>
      <c r="Z187" s="23" t="str">
        <f t="shared" si="303"/>
        <v/>
      </c>
      <c r="AA187" s="23" t="str">
        <f t="shared" si="304"/>
        <v/>
      </c>
      <c r="AB187" s="23" t="str">
        <f t="shared" si="305"/>
        <v/>
      </c>
      <c r="AC187" s="23" t="str">
        <f t="shared" si="306"/>
        <v/>
      </c>
      <c r="AD187" s="23" t="str">
        <f t="shared" si="307"/>
        <v/>
      </c>
      <c r="AE187" s="23" t="str">
        <f t="shared" si="308"/>
        <v/>
      </c>
      <c r="AF187" s="23" t="str">
        <f t="shared" si="309"/>
        <v/>
      </c>
      <c r="AG187" s="23" t="str">
        <f t="shared" si="310"/>
        <v/>
      </c>
      <c r="AH187" s="23" t="str">
        <f t="shared" si="311"/>
        <v/>
      </c>
      <c r="AI187" s="23" t="str">
        <f t="shared" si="312"/>
        <v/>
      </c>
      <c r="AJ187" s="23" t="str">
        <f t="shared" si="313"/>
        <v/>
      </c>
      <c r="AK187" s="23" t="str">
        <f t="shared" si="314"/>
        <v/>
      </c>
      <c r="AL187" s="23" t="str">
        <f t="shared" si="315"/>
        <v/>
      </c>
      <c r="AM187" s="23" t="str">
        <f t="shared" si="316"/>
        <v/>
      </c>
      <c r="AN187" s="23" t="str">
        <f t="shared" si="317"/>
        <v/>
      </c>
      <c r="AO187" s="23" t="str">
        <f t="shared" si="318"/>
        <v/>
      </c>
      <c r="AP187" s="23" t="str">
        <f t="shared" si="319"/>
        <v/>
      </c>
      <c r="AQ187" s="23" t="str">
        <f t="shared" si="320"/>
        <v/>
      </c>
      <c r="AR187" s="23" t="str">
        <f t="shared" si="321"/>
        <v/>
      </c>
      <c r="AS187" s="23" t="str">
        <f t="shared" si="322"/>
        <v/>
      </c>
      <c r="AT187" s="23" t="str">
        <f t="shared" si="323"/>
        <v/>
      </c>
      <c r="AU187" s="23" t="str">
        <f t="shared" si="324"/>
        <v/>
      </c>
      <c r="AV187" s="23" t="str">
        <f t="shared" si="325"/>
        <v/>
      </c>
      <c r="AW187" s="23" t="str">
        <f t="shared" si="326"/>
        <v/>
      </c>
      <c r="AX187" s="23" t="str">
        <f t="shared" si="327"/>
        <v/>
      </c>
      <c r="AY187" s="23" t="str">
        <f t="shared" si="328"/>
        <v/>
      </c>
      <c r="AZ187" s="23" t="str">
        <f t="shared" si="329"/>
        <v/>
      </c>
      <c r="BA187" s="23" t="str">
        <f t="shared" si="330"/>
        <v/>
      </c>
      <c r="BB187" s="23" t="str">
        <f t="shared" si="331"/>
        <v/>
      </c>
      <c r="BC187" s="23" t="str">
        <f t="shared" si="332"/>
        <v/>
      </c>
      <c r="BD187" s="23" t="str">
        <f t="shared" si="333"/>
        <v/>
      </c>
      <c r="BE187" s="23" t="str">
        <f t="shared" si="334"/>
        <v/>
      </c>
      <c r="BF187" s="23" t="str">
        <f t="shared" si="335"/>
        <v/>
      </c>
      <c r="BG187" s="23" t="str">
        <f t="shared" si="336"/>
        <v/>
      </c>
      <c r="BH187" s="23" t="str">
        <f t="shared" si="337"/>
        <v/>
      </c>
      <c r="BI187" s="23" t="str">
        <f t="shared" si="338"/>
        <v/>
      </c>
      <c r="BJ187" s="23" t="str">
        <f t="shared" si="339"/>
        <v/>
      </c>
      <c r="BK187" s="23" t="str">
        <f t="shared" si="340"/>
        <v/>
      </c>
      <c r="BL187" s="23" t="str">
        <f t="shared" si="341"/>
        <v/>
      </c>
      <c r="BM187" s="23" t="str">
        <f t="shared" si="342"/>
        <v/>
      </c>
      <c r="BN187" s="23" t="str">
        <f t="shared" si="343"/>
        <v/>
      </c>
      <c r="BO187" s="23" t="str">
        <f t="shared" si="344"/>
        <v/>
      </c>
      <c r="BP187" s="23" t="str">
        <f t="shared" si="345"/>
        <v/>
      </c>
      <c r="BQ187" s="23" t="str">
        <f t="shared" si="346"/>
        <v/>
      </c>
      <c r="BR187" s="23" t="str">
        <f t="shared" si="347"/>
        <v/>
      </c>
      <c r="BS187" s="23" t="str">
        <f t="shared" si="348"/>
        <v/>
      </c>
      <c r="BT187" s="23" t="str">
        <f t="shared" si="349"/>
        <v/>
      </c>
      <c r="BU187" s="23" t="str">
        <f t="shared" si="350"/>
        <v/>
      </c>
      <c r="BV187" s="23" t="str">
        <f t="shared" si="351"/>
        <v/>
      </c>
      <c r="BW187" s="23" t="str">
        <f t="shared" si="352"/>
        <v/>
      </c>
      <c r="BX187" s="23" t="str">
        <f t="shared" si="353"/>
        <v/>
      </c>
      <c r="BY187" s="23" t="str">
        <f t="shared" si="354"/>
        <v/>
      </c>
      <c r="BZ187" s="23" t="str">
        <f t="shared" si="355"/>
        <v/>
      </c>
      <c r="CA187" s="23" t="str">
        <f t="shared" si="356"/>
        <v/>
      </c>
      <c r="CB187" s="23" t="str">
        <f t="shared" si="357"/>
        <v/>
      </c>
      <c r="CC187" s="23" t="str">
        <f t="shared" si="358"/>
        <v/>
      </c>
      <c r="CD187" s="23" t="str">
        <f t="shared" si="359"/>
        <v/>
      </c>
      <c r="CE187" s="23" t="str">
        <f t="shared" si="360"/>
        <v/>
      </c>
      <c r="CF187" s="23" t="str">
        <f t="shared" si="361"/>
        <v/>
      </c>
      <c r="CG187" s="23" t="str">
        <f t="shared" si="362"/>
        <v/>
      </c>
      <c r="CH187" s="23" t="str">
        <f t="shared" si="363"/>
        <v/>
      </c>
      <c r="CI187" s="23" t="str">
        <f t="shared" si="364"/>
        <v/>
      </c>
      <c r="CJ187" s="23" t="str">
        <f t="shared" si="365"/>
        <v/>
      </c>
      <c r="CK187" s="23" t="str">
        <f t="shared" si="366"/>
        <v/>
      </c>
      <c r="CL187" s="23" t="str">
        <f t="shared" si="367"/>
        <v/>
      </c>
      <c r="CM187" s="23" t="str">
        <f t="shared" si="368"/>
        <v/>
      </c>
      <c r="CN187" s="23" t="str">
        <f t="shared" si="369"/>
        <v/>
      </c>
      <c r="CO187" s="23" t="str">
        <f t="shared" si="370"/>
        <v/>
      </c>
      <c r="CP187" s="23" t="str">
        <f t="shared" si="371"/>
        <v/>
      </c>
      <c r="CQ187" s="23" t="str">
        <f t="shared" si="372"/>
        <v/>
      </c>
      <c r="CR187" s="23" t="str">
        <f t="shared" si="373"/>
        <v/>
      </c>
      <c r="CS187" s="23" t="str">
        <f t="shared" si="374"/>
        <v/>
      </c>
      <c r="CT187" s="23" t="str">
        <f t="shared" si="375"/>
        <v/>
      </c>
      <c r="CU187" s="23" t="str">
        <f t="shared" si="376"/>
        <v/>
      </c>
      <c r="CV187" s="23" t="str">
        <f t="shared" si="377"/>
        <v/>
      </c>
      <c r="CW187" s="23" t="str">
        <f t="shared" si="378"/>
        <v/>
      </c>
      <c r="CX187" s="23" t="str">
        <f t="shared" si="379"/>
        <v/>
      </c>
      <c r="CY187" s="23" t="str">
        <f t="shared" si="380"/>
        <v/>
      </c>
      <c r="CZ187" s="23" t="str">
        <f t="shared" si="381"/>
        <v/>
      </c>
      <c r="DA187" s="23" t="str">
        <f t="shared" si="382"/>
        <v/>
      </c>
      <c r="DB187" s="23" t="str">
        <f t="shared" si="383"/>
        <v/>
      </c>
      <c r="DC187" s="23" t="e">
        <f t="shared" si="384"/>
        <v>#N/A</v>
      </c>
      <c r="DD187" s="23" t="str">
        <f t="shared" si="385"/>
        <v>00</v>
      </c>
      <c r="DE187" s="23" t="str">
        <f t="shared" si="386"/>
        <v>A</v>
      </c>
      <c r="DF187" s="23" t="e">
        <f t="shared" si="387"/>
        <v>#N/A</v>
      </c>
      <c r="DG187" s="23" t="str">
        <f t="shared" si="388"/>
        <v/>
      </c>
      <c r="DH187" s="23" t="str">
        <f t="shared" si="389"/>
        <v/>
      </c>
      <c r="DI187" s="23" t="str">
        <f t="shared" si="390"/>
        <v/>
      </c>
      <c r="DJ187" s="23" t="str">
        <f t="shared" si="391"/>
        <v/>
      </c>
      <c r="DK187" s="23" t="str">
        <f t="shared" si="392"/>
        <v>XXX</v>
      </c>
      <c r="DL187" s="23" t="str">
        <f t="shared" si="393"/>
        <v>XXX</v>
      </c>
      <c r="DM187" s="23" t="str">
        <f t="shared" si="394"/>
        <v>X</v>
      </c>
      <c r="DN187" s="23" t="str">
        <f t="shared" si="395"/>
        <v>X</v>
      </c>
      <c r="DO187" s="23" t="str">
        <f t="shared" si="396"/>
        <v>X</v>
      </c>
      <c r="DP187" s="23" t="str">
        <f t="shared" si="397"/>
        <v>X</v>
      </c>
      <c r="DQ187" s="23" t="str">
        <f t="shared" si="398"/>
        <v>X</v>
      </c>
      <c r="DR187" s="23" t="str">
        <f t="shared" si="399"/>
        <v>X</v>
      </c>
      <c r="DS187" s="23" t="str">
        <f t="shared" si="400"/>
        <v>0</v>
      </c>
      <c r="DT187" s="23" t="str">
        <f t="shared" si="401"/>
        <v>0</v>
      </c>
      <c r="DU187" s="23" t="str">
        <f t="shared" si="402"/>
        <v>A</v>
      </c>
      <c r="DV187" s="23" t="e">
        <f t="shared" si="403"/>
        <v>#N/A</v>
      </c>
      <c r="DW187" s="23" t="e">
        <f t="shared" si="404"/>
        <v>#N/A</v>
      </c>
      <c r="DX187" s="23" t="e">
        <f t="shared" si="405"/>
        <v>#N/A</v>
      </c>
      <c r="DY187" s="23" t="e">
        <f t="shared" si="406"/>
        <v>#N/A</v>
      </c>
      <c r="DZ187" s="23" t="e">
        <f t="shared" si="407"/>
        <v>#N/A</v>
      </c>
      <c r="EA187" s="23" t="e">
        <f t="shared" si="408"/>
        <v>#N/A</v>
      </c>
      <c r="EB187" s="23">
        <f t="shared" si="409"/>
        <v>25</v>
      </c>
      <c r="EC187" s="23">
        <f t="shared" si="410"/>
        <v>23</v>
      </c>
      <c r="ED187" s="23">
        <f t="shared" si="411"/>
        <v>25</v>
      </c>
      <c r="EE187" s="23">
        <f t="shared" si="412"/>
        <v>23</v>
      </c>
      <c r="EF187" s="23">
        <f t="shared" si="413"/>
        <v>25</v>
      </c>
      <c r="EG187" s="23">
        <f t="shared" si="414"/>
        <v>23</v>
      </c>
      <c r="EH187" s="23">
        <f t="shared" si="415"/>
        <v>1</v>
      </c>
      <c r="EI187" s="23">
        <f t="shared" si="416"/>
        <v>0</v>
      </c>
      <c r="EJ187" s="23">
        <f t="shared" si="417"/>
        <v>1</v>
      </c>
      <c r="EK187" s="23" t="e">
        <f t="shared" si="418"/>
        <v>#N/A</v>
      </c>
      <c r="EL187" s="23" t="e">
        <f t="shared" si="419"/>
        <v>#N/A</v>
      </c>
      <c r="EM187" s="23" t="e">
        <f t="shared" si="420"/>
        <v>#N/A</v>
      </c>
      <c r="EN187" s="23" t="e">
        <f t="shared" si="421"/>
        <v>#N/A</v>
      </c>
      <c r="EO187" s="23" t="e">
        <f t="shared" si="422"/>
        <v>#N/A</v>
      </c>
      <c r="EP187" s="23" t="e">
        <f t="shared" si="423"/>
        <v>#N/A</v>
      </c>
      <c r="EQ187" s="23" t="e">
        <f t="shared" si="424"/>
        <v>#N/A</v>
      </c>
      <c r="ER187" s="23" t="e">
        <f t="shared" si="425"/>
        <v>#N/A</v>
      </c>
    </row>
    <row r="188" spans="1:148" x14ac:dyDescent="0.25">
      <c r="A188" s="25"/>
      <c r="B188" s="25"/>
      <c r="C188" s="25"/>
      <c r="D188"/>
      <c r="E188" s="25"/>
      <c r="F188" s="25"/>
      <c r="G188" s="22" t="e">
        <f t="shared" si="284"/>
        <v>#N/A</v>
      </c>
      <c r="H188" s="23">
        <f t="shared" si="285"/>
        <v>1900</v>
      </c>
      <c r="I188" s="23">
        <f t="shared" si="286"/>
        <v>1</v>
      </c>
      <c r="J188" s="23">
        <f t="shared" si="287"/>
        <v>0</v>
      </c>
      <c r="K188" s="23" t="str">
        <f t="shared" si="288"/>
        <v/>
      </c>
      <c r="L188" s="23" t="str">
        <f t="shared" si="289"/>
        <v/>
      </c>
      <c r="M188" s="23" t="str">
        <f t="shared" si="290"/>
        <v/>
      </c>
      <c r="N188" s="23" t="str">
        <f t="shared" si="291"/>
        <v/>
      </c>
      <c r="O188" s="23" t="str">
        <f t="shared" si="292"/>
        <v/>
      </c>
      <c r="P188" s="23" t="str">
        <f t="shared" si="293"/>
        <v/>
      </c>
      <c r="Q188" s="23" t="str">
        <f t="shared" si="294"/>
        <v/>
      </c>
      <c r="R188" s="23" t="str">
        <f t="shared" si="295"/>
        <v/>
      </c>
      <c r="S188" s="23" t="str">
        <f t="shared" si="296"/>
        <v/>
      </c>
      <c r="T188" s="23" t="str">
        <f t="shared" si="297"/>
        <v/>
      </c>
      <c r="U188" s="23" t="str">
        <f t="shared" si="298"/>
        <v/>
      </c>
      <c r="V188" s="23" t="str">
        <f t="shared" si="299"/>
        <v/>
      </c>
      <c r="W188" s="23" t="str">
        <f t="shared" si="300"/>
        <v/>
      </c>
      <c r="X188" s="23" t="str">
        <f t="shared" si="301"/>
        <v/>
      </c>
      <c r="Y188" s="23" t="str">
        <f t="shared" si="302"/>
        <v/>
      </c>
      <c r="Z188" s="23" t="str">
        <f t="shared" si="303"/>
        <v/>
      </c>
      <c r="AA188" s="23" t="str">
        <f t="shared" si="304"/>
        <v/>
      </c>
      <c r="AB188" s="23" t="str">
        <f t="shared" si="305"/>
        <v/>
      </c>
      <c r="AC188" s="23" t="str">
        <f t="shared" si="306"/>
        <v/>
      </c>
      <c r="AD188" s="23" t="str">
        <f t="shared" si="307"/>
        <v/>
      </c>
      <c r="AE188" s="23" t="str">
        <f t="shared" si="308"/>
        <v/>
      </c>
      <c r="AF188" s="23" t="str">
        <f t="shared" si="309"/>
        <v/>
      </c>
      <c r="AG188" s="23" t="str">
        <f t="shared" si="310"/>
        <v/>
      </c>
      <c r="AH188" s="23" t="str">
        <f t="shared" si="311"/>
        <v/>
      </c>
      <c r="AI188" s="23" t="str">
        <f t="shared" si="312"/>
        <v/>
      </c>
      <c r="AJ188" s="23" t="str">
        <f t="shared" si="313"/>
        <v/>
      </c>
      <c r="AK188" s="23" t="str">
        <f t="shared" si="314"/>
        <v/>
      </c>
      <c r="AL188" s="23" t="str">
        <f t="shared" si="315"/>
        <v/>
      </c>
      <c r="AM188" s="23" t="str">
        <f t="shared" si="316"/>
        <v/>
      </c>
      <c r="AN188" s="23" t="str">
        <f t="shared" si="317"/>
        <v/>
      </c>
      <c r="AO188" s="23" t="str">
        <f t="shared" si="318"/>
        <v/>
      </c>
      <c r="AP188" s="23" t="str">
        <f t="shared" si="319"/>
        <v/>
      </c>
      <c r="AQ188" s="23" t="str">
        <f t="shared" si="320"/>
        <v/>
      </c>
      <c r="AR188" s="23" t="str">
        <f t="shared" si="321"/>
        <v/>
      </c>
      <c r="AS188" s="23" t="str">
        <f t="shared" si="322"/>
        <v/>
      </c>
      <c r="AT188" s="23" t="str">
        <f t="shared" si="323"/>
        <v/>
      </c>
      <c r="AU188" s="23" t="str">
        <f t="shared" si="324"/>
        <v/>
      </c>
      <c r="AV188" s="23" t="str">
        <f t="shared" si="325"/>
        <v/>
      </c>
      <c r="AW188" s="23" t="str">
        <f t="shared" si="326"/>
        <v/>
      </c>
      <c r="AX188" s="23" t="str">
        <f t="shared" si="327"/>
        <v/>
      </c>
      <c r="AY188" s="23" t="str">
        <f t="shared" si="328"/>
        <v/>
      </c>
      <c r="AZ188" s="23" t="str">
        <f t="shared" si="329"/>
        <v/>
      </c>
      <c r="BA188" s="23" t="str">
        <f t="shared" si="330"/>
        <v/>
      </c>
      <c r="BB188" s="23" t="str">
        <f t="shared" si="331"/>
        <v/>
      </c>
      <c r="BC188" s="23" t="str">
        <f t="shared" si="332"/>
        <v/>
      </c>
      <c r="BD188" s="23" t="str">
        <f t="shared" si="333"/>
        <v/>
      </c>
      <c r="BE188" s="23" t="str">
        <f t="shared" si="334"/>
        <v/>
      </c>
      <c r="BF188" s="23" t="str">
        <f t="shared" si="335"/>
        <v/>
      </c>
      <c r="BG188" s="23" t="str">
        <f t="shared" si="336"/>
        <v/>
      </c>
      <c r="BH188" s="23" t="str">
        <f t="shared" si="337"/>
        <v/>
      </c>
      <c r="BI188" s="23" t="str">
        <f t="shared" si="338"/>
        <v/>
      </c>
      <c r="BJ188" s="23" t="str">
        <f t="shared" si="339"/>
        <v/>
      </c>
      <c r="BK188" s="23" t="str">
        <f t="shared" si="340"/>
        <v/>
      </c>
      <c r="BL188" s="23" t="str">
        <f t="shared" si="341"/>
        <v/>
      </c>
      <c r="BM188" s="23" t="str">
        <f t="shared" si="342"/>
        <v/>
      </c>
      <c r="BN188" s="23" t="str">
        <f t="shared" si="343"/>
        <v/>
      </c>
      <c r="BO188" s="23" t="str">
        <f t="shared" si="344"/>
        <v/>
      </c>
      <c r="BP188" s="23" t="str">
        <f t="shared" si="345"/>
        <v/>
      </c>
      <c r="BQ188" s="23" t="str">
        <f t="shared" si="346"/>
        <v/>
      </c>
      <c r="BR188" s="23" t="str">
        <f t="shared" si="347"/>
        <v/>
      </c>
      <c r="BS188" s="23" t="str">
        <f t="shared" si="348"/>
        <v/>
      </c>
      <c r="BT188" s="23" t="str">
        <f t="shared" si="349"/>
        <v/>
      </c>
      <c r="BU188" s="23" t="str">
        <f t="shared" si="350"/>
        <v/>
      </c>
      <c r="BV188" s="23" t="str">
        <f t="shared" si="351"/>
        <v/>
      </c>
      <c r="BW188" s="23" t="str">
        <f t="shared" si="352"/>
        <v/>
      </c>
      <c r="BX188" s="23" t="str">
        <f t="shared" si="353"/>
        <v/>
      </c>
      <c r="BY188" s="23" t="str">
        <f t="shared" si="354"/>
        <v/>
      </c>
      <c r="BZ188" s="23" t="str">
        <f t="shared" si="355"/>
        <v/>
      </c>
      <c r="CA188" s="23" t="str">
        <f t="shared" si="356"/>
        <v/>
      </c>
      <c r="CB188" s="23" t="str">
        <f t="shared" si="357"/>
        <v/>
      </c>
      <c r="CC188" s="23" t="str">
        <f t="shared" si="358"/>
        <v/>
      </c>
      <c r="CD188" s="23" t="str">
        <f t="shared" si="359"/>
        <v/>
      </c>
      <c r="CE188" s="23" t="str">
        <f t="shared" si="360"/>
        <v/>
      </c>
      <c r="CF188" s="23" t="str">
        <f t="shared" si="361"/>
        <v/>
      </c>
      <c r="CG188" s="23" t="str">
        <f t="shared" si="362"/>
        <v/>
      </c>
      <c r="CH188" s="23" t="str">
        <f t="shared" si="363"/>
        <v/>
      </c>
      <c r="CI188" s="23" t="str">
        <f t="shared" si="364"/>
        <v/>
      </c>
      <c r="CJ188" s="23" t="str">
        <f t="shared" si="365"/>
        <v/>
      </c>
      <c r="CK188" s="23" t="str">
        <f t="shared" si="366"/>
        <v/>
      </c>
      <c r="CL188" s="23" t="str">
        <f t="shared" si="367"/>
        <v/>
      </c>
      <c r="CM188" s="23" t="str">
        <f t="shared" si="368"/>
        <v/>
      </c>
      <c r="CN188" s="23" t="str">
        <f t="shared" si="369"/>
        <v/>
      </c>
      <c r="CO188" s="23" t="str">
        <f t="shared" si="370"/>
        <v/>
      </c>
      <c r="CP188" s="23" t="str">
        <f t="shared" si="371"/>
        <v/>
      </c>
      <c r="CQ188" s="23" t="str">
        <f t="shared" si="372"/>
        <v/>
      </c>
      <c r="CR188" s="23" t="str">
        <f t="shared" si="373"/>
        <v/>
      </c>
      <c r="CS188" s="23" t="str">
        <f t="shared" si="374"/>
        <v/>
      </c>
      <c r="CT188" s="23" t="str">
        <f t="shared" si="375"/>
        <v/>
      </c>
      <c r="CU188" s="23" t="str">
        <f t="shared" si="376"/>
        <v/>
      </c>
      <c r="CV188" s="23" t="str">
        <f t="shared" si="377"/>
        <v/>
      </c>
      <c r="CW188" s="23" t="str">
        <f t="shared" si="378"/>
        <v/>
      </c>
      <c r="CX188" s="23" t="str">
        <f t="shared" si="379"/>
        <v/>
      </c>
      <c r="CY188" s="23" t="str">
        <f t="shared" si="380"/>
        <v/>
      </c>
      <c r="CZ188" s="23" t="str">
        <f t="shared" si="381"/>
        <v/>
      </c>
      <c r="DA188" s="23" t="str">
        <f t="shared" si="382"/>
        <v/>
      </c>
      <c r="DB188" s="23" t="str">
        <f t="shared" si="383"/>
        <v/>
      </c>
      <c r="DC188" s="23" t="e">
        <f t="shared" si="384"/>
        <v>#N/A</v>
      </c>
      <c r="DD188" s="23" t="str">
        <f t="shared" si="385"/>
        <v>00</v>
      </c>
      <c r="DE188" s="23" t="str">
        <f t="shared" si="386"/>
        <v>A</v>
      </c>
      <c r="DF188" s="23" t="e">
        <f t="shared" si="387"/>
        <v>#N/A</v>
      </c>
      <c r="DG188" s="23" t="str">
        <f t="shared" si="388"/>
        <v/>
      </c>
      <c r="DH188" s="23" t="str">
        <f t="shared" si="389"/>
        <v/>
      </c>
      <c r="DI188" s="23" t="str">
        <f t="shared" si="390"/>
        <v/>
      </c>
      <c r="DJ188" s="23" t="str">
        <f t="shared" si="391"/>
        <v/>
      </c>
      <c r="DK188" s="23" t="str">
        <f t="shared" si="392"/>
        <v>XXX</v>
      </c>
      <c r="DL188" s="23" t="str">
        <f t="shared" si="393"/>
        <v>XXX</v>
      </c>
      <c r="DM188" s="23" t="str">
        <f t="shared" si="394"/>
        <v>X</v>
      </c>
      <c r="DN188" s="23" t="str">
        <f t="shared" si="395"/>
        <v>X</v>
      </c>
      <c r="DO188" s="23" t="str">
        <f t="shared" si="396"/>
        <v>X</v>
      </c>
      <c r="DP188" s="23" t="str">
        <f t="shared" si="397"/>
        <v>X</v>
      </c>
      <c r="DQ188" s="23" t="str">
        <f t="shared" si="398"/>
        <v>X</v>
      </c>
      <c r="DR188" s="23" t="str">
        <f t="shared" si="399"/>
        <v>X</v>
      </c>
      <c r="DS188" s="23" t="str">
        <f t="shared" si="400"/>
        <v>0</v>
      </c>
      <c r="DT188" s="23" t="str">
        <f t="shared" si="401"/>
        <v>0</v>
      </c>
      <c r="DU188" s="23" t="str">
        <f t="shared" si="402"/>
        <v>A</v>
      </c>
      <c r="DV188" s="23" t="e">
        <f t="shared" si="403"/>
        <v>#N/A</v>
      </c>
      <c r="DW188" s="23" t="e">
        <f t="shared" si="404"/>
        <v>#N/A</v>
      </c>
      <c r="DX188" s="23" t="e">
        <f t="shared" si="405"/>
        <v>#N/A</v>
      </c>
      <c r="DY188" s="23" t="e">
        <f t="shared" si="406"/>
        <v>#N/A</v>
      </c>
      <c r="DZ188" s="23" t="e">
        <f t="shared" si="407"/>
        <v>#N/A</v>
      </c>
      <c r="EA188" s="23" t="e">
        <f t="shared" si="408"/>
        <v>#N/A</v>
      </c>
      <c r="EB188" s="23">
        <f t="shared" si="409"/>
        <v>25</v>
      </c>
      <c r="EC188" s="23">
        <f t="shared" si="410"/>
        <v>23</v>
      </c>
      <c r="ED188" s="23">
        <f t="shared" si="411"/>
        <v>25</v>
      </c>
      <c r="EE188" s="23">
        <f t="shared" si="412"/>
        <v>23</v>
      </c>
      <c r="EF188" s="23">
        <f t="shared" si="413"/>
        <v>25</v>
      </c>
      <c r="EG188" s="23">
        <f t="shared" si="414"/>
        <v>23</v>
      </c>
      <c r="EH188" s="23">
        <f t="shared" si="415"/>
        <v>1</v>
      </c>
      <c r="EI188" s="23">
        <f t="shared" si="416"/>
        <v>0</v>
      </c>
      <c r="EJ188" s="23">
        <f t="shared" si="417"/>
        <v>1</v>
      </c>
      <c r="EK188" s="23" t="e">
        <f t="shared" si="418"/>
        <v>#N/A</v>
      </c>
      <c r="EL188" s="23" t="e">
        <f t="shared" si="419"/>
        <v>#N/A</v>
      </c>
      <c r="EM188" s="23" t="e">
        <f t="shared" si="420"/>
        <v>#N/A</v>
      </c>
      <c r="EN188" s="23" t="e">
        <f t="shared" si="421"/>
        <v>#N/A</v>
      </c>
      <c r="EO188" s="23" t="e">
        <f t="shared" si="422"/>
        <v>#N/A</v>
      </c>
      <c r="EP188" s="23" t="e">
        <f t="shared" si="423"/>
        <v>#N/A</v>
      </c>
      <c r="EQ188" s="23" t="e">
        <f t="shared" si="424"/>
        <v>#N/A</v>
      </c>
      <c r="ER188" s="23" t="e">
        <f t="shared" si="425"/>
        <v>#N/A</v>
      </c>
    </row>
    <row r="189" spans="1:148" x14ac:dyDescent="0.25">
      <c r="A189" s="25"/>
      <c r="B189" s="25"/>
      <c r="C189" s="25"/>
      <c r="D189"/>
      <c r="E189" s="25"/>
      <c r="F189" s="25"/>
      <c r="G189" s="22" t="e">
        <f t="shared" si="284"/>
        <v>#N/A</v>
      </c>
      <c r="H189" s="23">
        <f t="shared" si="285"/>
        <v>1900</v>
      </c>
      <c r="I189" s="23">
        <f t="shared" si="286"/>
        <v>1</v>
      </c>
      <c r="J189" s="23">
        <f t="shared" si="287"/>
        <v>0</v>
      </c>
      <c r="K189" s="23" t="str">
        <f t="shared" si="288"/>
        <v/>
      </c>
      <c r="L189" s="23" t="str">
        <f t="shared" si="289"/>
        <v/>
      </c>
      <c r="M189" s="23" t="str">
        <f t="shared" si="290"/>
        <v/>
      </c>
      <c r="N189" s="23" t="str">
        <f t="shared" si="291"/>
        <v/>
      </c>
      <c r="O189" s="23" t="str">
        <f t="shared" si="292"/>
        <v/>
      </c>
      <c r="P189" s="23" t="str">
        <f t="shared" si="293"/>
        <v/>
      </c>
      <c r="Q189" s="23" t="str">
        <f t="shared" si="294"/>
        <v/>
      </c>
      <c r="R189" s="23" t="str">
        <f t="shared" si="295"/>
        <v/>
      </c>
      <c r="S189" s="23" t="str">
        <f t="shared" si="296"/>
        <v/>
      </c>
      <c r="T189" s="23" t="str">
        <f t="shared" si="297"/>
        <v/>
      </c>
      <c r="U189" s="23" t="str">
        <f t="shared" si="298"/>
        <v/>
      </c>
      <c r="V189" s="23" t="str">
        <f t="shared" si="299"/>
        <v/>
      </c>
      <c r="W189" s="23" t="str">
        <f t="shared" si="300"/>
        <v/>
      </c>
      <c r="X189" s="23" t="str">
        <f t="shared" si="301"/>
        <v/>
      </c>
      <c r="Y189" s="23" t="str">
        <f t="shared" si="302"/>
        <v/>
      </c>
      <c r="Z189" s="23" t="str">
        <f t="shared" si="303"/>
        <v/>
      </c>
      <c r="AA189" s="23" t="str">
        <f t="shared" si="304"/>
        <v/>
      </c>
      <c r="AB189" s="23" t="str">
        <f t="shared" si="305"/>
        <v/>
      </c>
      <c r="AC189" s="23" t="str">
        <f t="shared" si="306"/>
        <v/>
      </c>
      <c r="AD189" s="23" t="str">
        <f t="shared" si="307"/>
        <v/>
      </c>
      <c r="AE189" s="23" t="str">
        <f t="shared" si="308"/>
        <v/>
      </c>
      <c r="AF189" s="23" t="str">
        <f t="shared" si="309"/>
        <v/>
      </c>
      <c r="AG189" s="23" t="str">
        <f t="shared" si="310"/>
        <v/>
      </c>
      <c r="AH189" s="23" t="str">
        <f t="shared" si="311"/>
        <v/>
      </c>
      <c r="AI189" s="23" t="str">
        <f t="shared" si="312"/>
        <v/>
      </c>
      <c r="AJ189" s="23" t="str">
        <f t="shared" si="313"/>
        <v/>
      </c>
      <c r="AK189" s="23" t="str">
        <f t="shared" si="314"/>
        <v/>
      </c>
      <c r="AL189" s="23" t="str">
        <f t="shared" si="315"/>
        <v/>
      </c>
      <c r="AM189" s="23" t="str">
        <f t="shared" si="316"/>
        <v/>
      </c>
      <c r="AN189" s="23" t="str">
        <f t="shared" si="317"/>
        <v/>
      </c>
      <c r="AO189" s="23" t="str">
        <f t="shared" si="318"/>
        <v/>
      </c>
      <c r="AP189" s="23" t="str">
        <f t="shared" si="319"/>
        <v/>
      </c>
      <c r="AQ189" s="23" t="str">
        <f t="shared" si="320"/>
        <v/>
      </c>
      <c r="AR189" s="23" t="str">
        <f t="shared" si="321"/>
        <v/>
      </c>
      <c r="AS189" s="23" t="str">
        <f t="shared" si="322"/>
        <v/>
      </c>
      <c r="AT189" s="23" t="str">
        <f t="shared" si="323"/>
        <v/>
      </c>
      <c r="AU189" s="23" t="str">
        <f t="shared" si="324"/>
        <v/>
      </c>
      <c r="AV189" s="23" t="str">
        <f t="shared" si="325"/>
        <v/>
      </c>
      <c r="AW189" s="23" t="str">
        <f t="shared" si="326"/>
        <v/>
      </c>
      <c r="AX189" s="23" t="str">
        <f t="shared" si="327"/>
        <v/>
      </c>
      <c r="AY189" s="23" t="str">
        <f t="shared" si="328"/>
        <v/>
      </c>
      <c r="AZ189" s="23" t="str">
        <f t="shared" si="329"/>
        <v/>
      </c>
      <c r="BA189" s="23" t="str">
        <f t="shared" si="330"/>
        <v/>
      </c>
      <c r="BB189" s="23" t="str">
        <f t="shared" si="331"/>
        <v/>
      </c>
      <c r="BC189" s="23" t="str">
        <f t="shared" si="332"/>
        <v/>
      </c>
      <c r="BD189" s="23" t="str">
        <f t="shared" si="333"/>
        <v/>
      </c>
      <c r="BE189" s="23" t="str">
        <f t="shared" si="334"/>
        <v/>
      </c>
      <c r="BF189" s="23" t="str">
        <f t="shared" si="335"/>
        <v/>
      </c>
      <c r="BG189" s="23" t="str">
        <f t="shared" si="336"/>
        <v/>
      </c>
      <c r="BH189" s="23" t="str">
        <f t="shared" si="337"/>
        <v/>
      </c>
      <c r="BI189" s="23" t="str">
        <f t="shared" si="338"/>
        <v/>
      </c>
      <c r="BJ189" s="23" t="str">
        <f t="shared" si="339"/>
        <v/>
      </c>
      <c r="BK189" s="23" t="str">
        <f t="shared" si="340"/>
        <v/>
      </c>
      <c r="BL189" s="23" t="str">
        <f t="shared" si="341"/>
        <v/>
      </c>
      <c r="BM189" s="23" t="str">
        <f t="shared" si="342"/>
        <v/>
      </c>
      <c r="BN189" s="23" t="str">
        <f t="shared" si="343"/>
        <v/>
      </c>
      <c r="BO189" s="23" t="str">
        <f t="shared" si="344"/>
        <v/>
      </c>
      <c r="BP189" s="23" t="str">
        <f t="shared" si="345"/>
        <v/>
      </c>
      <c r="BQ189" s="23" t="str">
        <f t="shared" si="346"/>
        <v/>
      </c>
      <c r="BR189" s="23" t="str">
        <f t="shared" si="347"/>
        <v/>
      </c>
      <c r="BS189" s="23" t="str">
        <f t="shared" si="348"/>
        <v/>
      </c>
      <c r="BT189" s="23" t="str">
        <f t="shared" si="349"/>
        <v/>
      </c>
      <c r="BU189" s="23" t="str">
        <f t="shared" si="350"/>
        <v/>
      </c>
      <c r="BV189" s="23" t="str">
        <f t="shared" si="351"/>
        <v/>
      </c>
      <c r="BW189" s="23" t="str">
        <f t="shared" si="352"/>
        <v/>
      </c>
      <c r="BX189" s="23" t="str">
        <f t="shared" si="353"/>
        <v/>
      </c>
      <c r="BY189" s="23" t="str">
        <f t="shared" si="354"/>
        <v/>
      </c>
      <c r="BZ189" s="23" t="str">
        <f t="shared" si="355"/>
        <v/>
      </c>
      <c r="CA189" s="23" t="str">
        <f t="shared" si="356"/>
        <v/>
      </c>
      <c r="CB189" s="23" t="str">
        <f t="shared" si="357"/>
        <v/>
      </c>
      <c r="CC189" s="23" t="str">
        <f t="shared" si="358"/>
        <v/>
      </c>
      <c r="CD189" s="23" t="str">
        <f t="shared" si="359"/>
        <v/>
      </c>
      <c r="CE189" s="23" t="str">
        <f t="shared" si="360"/>
        <v/>
      </c>
      <c r="CF189" s="23" t="str">
        <f t="shared" si="361"/>
        <v/>
      </c>
      <c r="CG189" s="23" t="str">
        <f t="shared" si="362"/>
        <v/>
      </c>
      <c r="CH189" s="23" t="str">
        <f t="shared" si="363"/>
        <v/>
      </c>
      <c r="CI189" s="23" t="str">
        <f t="shared" si="364"/>
        <v/>
      </c>
      <c r="CJ189" s="23" t="str">
        <f t="shared" si="365"/>
        <v/>
      </c>
      <c r="CK189" s="23" t="str">
        <f t="shared" si="366"/>
        <v/>
      </c>
      <c r="CL189" s="23" t="str">
        <f t="shared" si="367"/>
        <v/>
      </c>
      <c r="CM189" s="23" t="str">
        <f t="shared" si="368"/>
        <v/>
      </c>
      <c r="CN189" s="23" t="str">
        <f t="shared" si="369"/>
        <v/>
      </c>
      <c r="CO189" s="23" t="str">
        <f t="shared" si="370"/>
        <v/>
      </c>
      <c r="CP189" s="23" t="str">
        <f t="shared" si="371"/>
        <v/>
      </c>
      <c r="CQ189" s="23" t="str">
        <f t="shared" si="372"/>
        <v/>
      </c>
      <c r="CR189" s="23" t="str">
        <f t="shared" si="373"/>
        <v/>
      </c>
      <c r="CS189" s="23" t="str">
        <f t="shared" si="374"/>
        <v/>
      </c>
      <c r="CT189" s="23" t="str">
        <f t="shared" si="375"/>
        <v/>
      </c>
      <c r="CU189" s="23" t="str">
        <f t="shared" si="376"/>
        <v/>
      </c>
      <c r="CV189" s="23" t="str">
        <f t="shared" si="377"/>
        <v/>
      </c>
      <c r="CW189" s="23" t="str">
        <f t="shared" si="378"/>
        <v/>
      </c>
      <c r="CX189" s="23" t="str">
        <f t="shared" si="379"/>
        <v/>
      </c>
      <c r="CY189" s="23" t="str">
        <f t="shared" si="380"/>
        <v/>
      </c>
      <c r="CZ189" s="23" t="str">
        <f t="shared" si="381"/>
        <v/>
      </c>
      <c r="DA189" s="23" t="str">
        <f t="shared" si="382"/>
        <v/>
      </c>
      <c r="DB189" s="23" t="str">
        <f t="shared" si="383"/>
        <v/>
      </c>
      <c r="DC189" s="23" t="e">
        <f t="shared" si="384"/>
        <v>#N/A</v>
      </c>
      <c r="DD189" s="23" t="str">
        <f t="shared" si="385"/>
        <v>00</v>
      </c>
      <c r="DE189" s="23" t="str">
        <f t="shared" si="386"/>
        <v>A</v>
      </c>
      <c r="DF189" s="23" t="e">
        <f t="shared" si="387"/>
        <v>#N/A</v>
      </c>
      <c r="DG189" s="23" t="str">
        <f t="shared" si="388"/>
        <v/>
      </c>
      <c r="DH189" s="23" t="str">
        <f t="shared" si="389"/>
        <v/>
      </c>
      <c r="DI189" s="23" t="str">
        <f t="shared" si="390"/>
        <v/>
      </c>
      <c r="DJ189" s="23" t="str">
        <f t="shared" si="391"/>
        <v/>
      </c>
      <c r="DK189" s="23" t="str">
        <f t="shared" si="392"/>
        <v>XXX</v>
      </c>
      <c r="DL189" s="23" t="str">
        <f t="shared" si="393"/>
        <v>XXX</v>
      </c>
      <c r="DM189" s="23" t="str">
        <f t="shared" si="394"/>
        <v>X</v>
      </c>
      <c r="DN189" s="23" t="str">
        <f t="shared" si="395"/>
        <v>X</v>
      </c>
      <c r="DO189" s="23" t="str">
        <f t="shared" si="396"/>
        <v>X</v>
      </c>
      <c r="DP189" s="23" t="str">
        <f t="shared" si="397"/>
        <v>X</v>
      </c>
      <c r="DQ189" s="23" t="str">
        <f t="shared" si="398"/>
        <v>X</v>
      </c>
      <c r="DR189" s="23" t="str">
        <f t="shared" si="399"/>
        <v>X</v>
      </c>
      <c r="DS189" s="23" t="str">
        <f t="shared" si="400"/>
        <v>0</v>
      </c>
      <c r="DT189" s="23" t="str">
        <f t="shared" si="401"/>
        <v>0</v>
      </c>
      <c r="DU189" s="23" t="str">
        <f t="shared" si="402"/>
        <v>A</v>
      </c>
      <c r="DV189" s="23" t="e">
        <f t="shared" si="403"/>
        <v>#N/A</v>
      </c>
      <c r="DW189" s="23" t="e">
        <f t="shared" si="404"/>
        <v>#N/A</v>
      </c>
      <c r="DX189" s="23" t="e">
        <f t="shared" si="405"/>
        <v>#N/A</v>
      </c>
      <c r="DY189" s="23" t="e">
        <f t="shared" si="406"/>
        <v>#N/A</v>
      </c>
      <c r="DZ189" s="23" t="e">
        <f t="shared" si="407"/>
        <v>#N/A</v>
      </c>
      <c r="EA189" s="23" t="e">
        <f t="shared" si="408"/>
        <v>#N/A</v>
      </c>
      <c r="EB189" s="23">
        <f t="shared" si="409"/>
        <v>25</v>
      </c>
      <c r="EC189" s="23">
        <f t="shared" si="410"/>
        <v>23</v>
      </c>
      <c r="ED189" s="23">
        <f t="shared" si="411"/>
        <v>25</v>
      </c>
      <c r="EE189" s="23">
        <f t="shared" si="412"/>
        <v>23</v>
      </c>
      <c r="EF189" s="23">
        <f t="shared" si="413"/>
        <v>25</v>
      </c>
      <c r="EG189" s="23">
        <f t="shared" si="414"/>
        <v>23</v>
      </c>
      <c r="EH189" s="23">
        <f t="shared" si="415"/>
        <v>1</v>
      </c>
      <c r="EI189" s="23">
        <f t="shared" si="416"/>
        <v>0</v>
      </c>
      <c r="EJ189" s="23">
        <f t="shared" si="417"/>
        <v>1</v>
      </c>
      <c r="EK189" s="23" t="e">
        <f t="shared" si="418"/>
        <v>#N/A</v>
      </c>
      <c r="EL189" s="23" t="e">
        <f t="shared" si="419"/>
        <v>#N/A</v>
      </c>
      <c r="EM189" s="23" t="e">
        <f t="shared" si="420"/>
        <v>#N/A</v>
      </c>
      <c r="EN189" s="23" t="e">
        <f t="shared" si="421"/>
        <v>#N/A</v>
      </c>
      <c r="EO189" s="23" t="e">
        <f t="shared" si="422"/>
        <v>#N/A</v>
      </c>
      <c r="EP189" s="23" t="e">
        <f t="shared" si="423"/>
        <v>#N/A</v>
      </c>
      <c r="EQ189" s="23" t="e">
        <f t="shared" si="424"/>
        <v>#N/A</v>
      </c>
      <c r="ER189" s="23" t="e">
        <f t="shared" si="425"/>
        <v>#N/A</v>
      </c>
    </row>
    <row r="190" spans="1:148" x14ac:dyDescent="0.25">
      <c r="A190" s="25"/>
      <c r="B190" s="25"/>
      <c r="C190" s="25"/>
      <c r="D190"/>
      <c r="E190" s="25"/>
      <c r="F190" s="25"/>
      <c r="G190" s="22" t="e">
        <f t="shared" si="284"/>
        <v>#N/A</v>
      </c>
      <c r="H190" s="23">
        <f t="shared" si="285"/>
        <v>1900</v>
      </c>
      <c r="I190" s="23">
        <f t="shared" si="286"/>
        <v>1</v>
      </c>
      <c r="J190" s="23">
        <f t="shared" si="287"/>
        <v>0</v>
      </c>
      <c r="K190" s="23" t="str">
        <f t="shared" si="288"/>
        <v/>
      </c>
      <c r="L190" s="23" t="str">
        <f t="shared" si="289"/>
        <v/>
      </c>
      <c r="M190" s="23" t="str">
        <f t="shared" si="290"/>
        <v/>
      </c>
      <c r="N190" s="23" t="str">
        <f t="shared" si="291"/>
        <v/>
      </c>
      <c r="O190" s="23" t="str">
        <f t="shared" si="292"/>
        <v/>
      </c>
      <c r="P190" s="23" t="str">
        <f t="shared" si="293"/>
        <v/>
      </c>
      <c r="Q190" s="23" t="str">
        <f t="shared" si="294"/>
        <v/>
      </c>
      <c r="R190" s="23" t="str">
        <f t="shared" si="295"/>
        <v/>
      </c>
      <c r="S190" s="23" t="str">
        <f t="shared" si="296"/>
        <v/>
      </c>
      <c r="T190" s="23" t="str">
        <f t="shared" si="297"/>
        <v/>
      </c>
      <c r="U190" s="23" t="str">
        <f t="shared" si="298"/>
        <v/>
      </c>
      <c r="V190" s="23" t="str">
        <f t="shared" si="299"/>
        <v/>
      </c>
      <c r="W190" s="23" t="str">
        <f t="shared" si="300"/>
        <v/>
      </c>
      <c r="X190" s="23" t="str">
        <f t="shared" si="301"/>
        <v/>
      </c>
      <c r="Y190" s="23" t="str">
        <f t="shared" si="302"/>
        <v/>
      </c>
      <c r="Z190" s="23" t="str">
        <f t="shared" si="303"/>
        <v/>
      </c>
      <c r="AA190" s="23" t="str">
        <f t="shared" si="304"/>
        <v/>
      </c>
      <c r="AB190" s="23" t="str">
        <f t="shared" si="305"/>
        <v/>
      </c>
      <c r="AC190" s="23" t="str">
        <f t="shared" si="306"/>
        <v/>
      </c>
      <c r="AD190" s="23" t="str">
        <f t="shared" si="307"/>
        <v/>
      </c>
      <c r="AE190" s="23" t="str">
        <f t="shared" si="308"/>
        <v/>
      </c>
      <c r="AF190" s="23" t="str">
        <f t="shared" si="309"/>
        <v/>
      </c>
      <c r="AG190" s="23" t="str">
        <f t="shared" si="310"/>
        <v/>
      </c>
      <c r="AH190" s="23" t="str">
        <f t="shared" si="311"/>
        <v/>
      </c>
      <c r="AI190" s="23" t="str">
        <f t="shared" si="312"/>
        <v/>
      </c>
      <c r="AJ190" s="23" t="str">
        <f t="shared" si="313"/>
        <v/>
      </c>
      <c r="AK190" s="23" t="str">
        <f t="shared" si="314"/>
        <v/>
      </c>
      <c r="AL190" s="23" t="str">
        <f t="shared" si="315"/>
        <v/>
      </c>
      <c r="AM190" s="23" t="str">
        <f t="shared" si="316"/>
        <v/>
      </c>
      <c r="AN190" s="23" t="str">
        <f t="shared" si="317"/>
        <v/>
      </c>
      <c r="AO190" s="23" t="str">
        <f t="shared" si="318"/>
        <v/>
      </c>
      <c r="AP190" s="23" t="str">
        <f t="shared" si="319"/>
        <v/>
      </c>
      <c r="AQ190" s="23" t="str">
        <f t="shared" si="320"/>
        <v/>
      </c>
      <c r="AR190" s="23" t="str">
        <f t="shared" si="321"/>
        <v/>
      </c>
      <c r="AS190" s="23" t="str">
        <f t="shared" si="322"/>
        <v/>
      </c>
      <c r="AT190" s="23" t="str">
        <f t="shared" si="323"/>
        <v/>
      </c>
      <c r="AU190" s="23" t="str">
        <f t="shared" si="324"/>
        <v/>
      </c>
      <c r="AV190" s="23" t="str">
        <f t="shared" si="325"/>
        <v/>
      </c>
      <c r="AW190" s="23" t="str">
        <f t="shared" si="326"/>
        <v/>
      </c>
      <c r="AX190" s="23" t="str">
        <f t="shared" si="327"/>
        <v/>
      </c>
      <c r="AY190" s="23" t="str">
        <f t="shared" si="328"/>
        <v/>
      </c>
      <c r="AZ190" s="23" t="str">
        <f t="shared" si="329"/>
        <v/>
      </c>
      <c r="BA190" s="23" t="str">
        <f t="shared" si="330"/>
        <v/>
      </c>
      <c r="BB190" s="23" t="str">
        <f t="shared" si="331"/>
        <v/>
      </c>
      <c r="BC190" s="23" t="str">
        <f t="shared" si="332"/>
        <v/>
      </c>
      <c r="BD190" s="23" t="str">
        <f t="shared" si="333"/>
        <v/>
      </c>
      <c r="BE190" s="23" t="str">
        <f t="shared" si="334"/>
        <v/>
      </c>
      <c r="BF190" s="23" t="str">
        <f t="shared" si="335"/>
        <v/>
      </c>
      <c r="BG190" s="23" t="str">
        <f t="shared" si="336"/>
        <v/>
      </c>
      <c r="BH190" s="23" t="str">
        <f t="shared" si="337"/>
        <v/>
      </c>
      <c r="BI190" s="23" t="str">
        <f t="shared" si="338"/>
        <v/>
      </c>
      <c r="BJ190" s="23" t="str">
        <f t="shared" si="339"/>
        <v/>
      </c>
      <c r="BK190" s="23" t="str">
        <f t="shared" si="340"/>
        <v/>
      </c>
      <c r="BL190" s="23" t="str">
        <f t="shared" si="341"/>
        <v/>
      </c>
      <c r="BM190" s="23" t="str">
        <f t="shared" si="342"/>
        <v/>
      </c>
      <c r="BN190" s="23" t="str">
        <f t="shared" si="343"/>
        <v/>
      </c>
      <c r="BO190" s="23" t="str">
        <f t="shared" si="344"/>
        <v/>
      </c>
      <c r="BP190" s="23" t="str">
        <f t="shared" si="345"/>
        <v/>
      </c>
      <c r="BQ190" s="23" t="str">
        <f t="shared" si="346"/>
        <v/>
      </c>
      <c r="BR190" s="23" t="str">
        <f t="shared" si="347"/>
        <v/>
      </c>
      <c r="BS190" s="23" t="str">
        <f t="shared" si="348"/>
        <v/>
      </c>
      <c r="BT190" s="23" t="str">
        <f t="shared" si="349"/>
        <v/>
      </c>
      <c r="BU190" s="23" t="str">
        <f t="shared" si="350"/>
        <v/>
      </c>
      <c r="BV190" s="23" t="str">
        <f t="shared" si="351"/>
        <v/>
      </c>
      <c r="BW190" s="23" t="str">
        <f t="shared" si="352"/>
        <v/>
      </c>
      <c r="BX190" s="23" t="str">
        <f t="shared" si="353"/>
        <v/>
      </c>
      <c r="BY190" s="23" t="str">
        <f t="shared" si="354"/>
        <v/>
      </c>
      <c r="BZ190" s="23" t="str">
        <f t="shared" si="355"/>
        <v/>
      </c>
      <c r="CA190" s="23" t="str">
        <f t="shared" si="356"/>
        <v/>
      </c>
      <c r="CB190" s="23" t="str">
        <f t="shared" si="357"/>
        <v/>
      </c>
      <c r="CC190" s="23" t="str">
        <f t="shared" si="358"/>
        <v/>
      </c>
      <c r="CD190" s="23" t="str">
        <f t="shared" si="359"/>
        <v/>
      </c>
      <c r="CE190" s="23" t="str">
        <f t="shared" si="360"/>
        <v/>
      </c>
      <c r="CF190" s="23" t="str">
        <f t="shared" si="361"/>
        <v/>
      </c>
      <c r="CG190" s="23" t="str">
        <f t="shared" si="362"/>
        <v/>
      </c>
      <c r="CH190" s="23" t="str">
        <f t="shared" si="363"/>
        <v/>
      </c>
      <c r="CI190" s="23" t="str">
        <f t="shared" si="364"/>
        <v/>
      </c>
      <c r="CJ190" s="23" t="str">
        <f t="shared" si="365"/>
        <v/>
      </c>
      <c r="CK190" s="23" t="str">
        <f t="shared" si="366"/>
        <v/>
      </c>
      <c r="CL190" s="23" t="str">
        <f t="shared" si="367"/>
        <v/>
      </c>
      <c r="CM190" s="23" t="str">
        <f t="shared" si="368"/>
        <v/>
      </c>
      <c r="CN190" s="23" t="str">
        <f t="shared" si="369"/>
        <v/>
      </c>
      <c r="CO190" s="23" t="str">
        <f t="shared" si="370"/>
        <v/>
      </c>
      <c r="CP190" s="23" t="str">
        <f t="shared" si="371"/>
        <v/>
      </c>
      <c r="CQ190" s="23" t="str">
        <f t="shared" si="372"/>
        <v/>
      </c>
      <c r="CR190" s="23" t="str">
        <f t="shared" si="373"/>
        <v/>
      </c>
      <c r="CS190" s="23" t="str">
        <f t="shared" si="374"/>
        <v/>
      </c>
      <c r="CT190" s="23" t="str">
        <f t="shared" si="375"/>
        <v/>
      </c>
      <c r="CU190" s="23" t="str">
        <f t="shared" si="376"/>
        <v/>
      </c>
      <c r="CV190" s="23" t="str">
        <f t="shared" si="377"/>
        <v/>
      </c>
      <c r="CW190" s="23" t="str">
        <f t="shared" si="378"/>
        <v/>
      </c>
      <c r="CX190" s="23" t="str">
        <f t="shared" si="379"/>
        <v/>
      </c>
      <c r="CY190" s="23" t="str">
        <f t="shared" si="380"/>
        <v/>
      </c>
      <c r="CZ190" s="23" t="str">
        <f t="shared" si="381"/>
        <v/>
      </c>
      <c r="DA190" s="23" t="str">
        <f t="shared" si="382"/>
        <v/>
      </c>
      <c r="DB190" s="23" t="str">
        <f t="shared" si="383"/>
        <v/>
      </c>
      <c r="DC190" s="23" t="e">
        <f t="shared" si="384"/>
        <v>#N/A</v>
      </c>
      <c r="DD190" s="23" t="str">
        <f t="shared" si="385"/>
        <v>00</v>
      </c>
      <c r="DE190" s="23" t="str">
        <f t="shared" si="386"/>
        <v>A</v>
      </c>
      <c r="DF190" s="23" t="e">
        <f t="shared" si="387"/>
        <v>#N/A</v>
      </c>
      <c r="DG190" s="23" t="str">
        <f t="shared" si="388"/>
        <v/>
      </c>
      <c r="DH190" s="23" t="str">
        <f t="shared" si="389"/>
        <v/>
      </c>
      <c r="DI190" s="23" t="str">
        <f t="shared" si="390"/>
        <v/>
      </c>
      <c r="DJ190" s="23" t="str">
        <f t="shared" si="391"/>
        <v/>
      </c>
      <c r="DK190" s="23" t="str">
        <f t="shared" si="392"/>
        <v>XXX</v>
      </c>
      <c r="DL190" s="23" t="str">
        <f t="shared" si="393"/>
        <v>XXX</v>
      </c>
      <c r="DM190" s="23" t="str">
        <f t="shared" si="394"/>
        <v>X</v>
      </c>
      <c r="DN190" s="23" t="str">
        <f t="shared" si="395"/>
        <v>X</v>
      </c>
      <c r="DO190" s="23" t="str">
        <f t="shared" si="396"/>
        <v>X</v>
      </c>
      <c r="DP190" s="23" t="str">
        <f t="shared" si="397"/>
        <v>X</v>
      </c>
      <c r="DQ190" s="23" t="str">
        <f t="shared" si="398"/>
        <v>X</v>
      </c>
      <c r="DR190" s="23" t="str">
        <f t="shared" si="399"/>
        <v>X</v>
      </c>
      <c r="DS190" s="23" t="str">
        <f t="shared" si="400"/>
        <v>0</v>
      </c>
      <c r="DT190" s="23" t="str">
        <f t="shared" si="401"/>
        <v>0</v>
      </c>
      <c r="DU190" s="23" t="str">
        <f t="shared" si="402"/>
        <v>A</v>
      </c>
      <c r="DV190" s="23" t="e">
        <f t="shared" si="403"/>
        <v>#N/A</v>
      </c>
      <c r="DW190" s="23" t="e">
        <f t="shared" si="404"/>
        <v>#N/A</v>
      </c>
      <c r="DX190" s="23" t="e">
        <f t="shared" si="405"/>
        <v>#N/A</v>
      </c>
      <c r="DY190" s="23" t="e">
        <f t="shared" si="406"/>
        <v>#N/A</v>
      </c>
      <c r="DZ190" s="23" t="e">
        <f t="shared" si="407"/>
        <v>#N/A</v>
      </c>
      <c r="EA190" s="23" t="e">
        <f t="shared" si="408"/>
        <v>#N/A</v>
      </c>
      <c r="EB190" s="23">
        <f t="shared" si="409"/>
        <v>25</v>
      </c>
      <c r="EC190" s="23">
        <f t="shared" si="410"/>
        <v>23</v>
      </c>
      <c r="ED190" s="23">
        <f t="shared" si="411"/>
        <v>25</v>
      </c>
      <c r="EE190" s="23">
        <f t="shared" si="412"/>
        <v>23</v>
      </c>
      <c r="EF190" s="23">
        <f t="shared" si="413"/>
        <v>25</v>
      </c>
      <c r="EG190" s="23">
        <f t="shared" si="414"/>
        <v>23</v>
      </c>
      <c r="EH190" s="23">
        <f t="shared" si="415"/>
        <v>1</v>
      </c>
      <c r="EI190" s="23">
        <f t="shared" si="416"/>
        <v>0</v>
      </c>
      <c r="EJ190" s="23">
        <f t="shared" si="417"/>
        <v>1</v>
      </c>
      <c r="EK190" s="23" t="e">
        <f t="shared" si="418"/>
        <v>#N/A</v>
      </c>
      <c r="EL190" s="23" t="e">
        <f t="shared" si="419"/>
        <v>#N/A</v>
      </c>
      <c r="EM190" s="23" t="e">
        <f t="shared" si="420"/>
        <v>#N/A</v>
      </c>
      <c r="EN190" s="23" t="e">
        <f t="shared" si="421"/>
        <v>#N/A</v>
      </c>
      <c r="EO190" s="23" t="e">
        <f t="shared" si="422"/>
        <v>#N/A</v>
      </c>
      <c r="EP190" s="23" t="e">
        <f t="shared" si="423"/>
        <v>#N/A</v>
      </c>
      <c r="EQ190" s="23" t="e">
        <f t="shared" si="424"/>
        <v>#N/A</v>
      </c>
      <c r="ER190" s="23" t="e">
        <f t="shared" si="425"/>
        <v>#N/A</v>
      </c>
    </row>
    <row r="191" spans="1:148" x14ac:dyDescent="0.25">
      <c r="A191" s="25"/>
      <c r="B191" s="25"/>
      <c r="C191" s="25"/>
      <c r="D191"/>
      <c r="E191" s="25"/>
      <c r="F191" s="25"/>
      <c r="G191" s="22" t="e">
        <f t="shared" si="284"/>
        <v>#N/A</v>
      </c>
      <c r="H191" s="23">
        <f t="shared" si="285"/>
        <v>1900</v>
      </c>
      <c r="I191" s="23">
        <f t="shared" si="286"/>
        <v>1</v>
      </c>
      <c r="J191" s="23">
        <f t="shared" si="287"/>
        <v>0</v>
      </c>
      <c r="K191" s="23" t="str">
        <f t="shared" si="288"/>
        <v/>
      </c>
      <c r="L191" s="23" t="str">
        <f t="shared" si="289"/>
        <v/>
      </c>
      <c r="M191" s="23" t="str">
        <f t="shared" si="290"/>
        <v/>
      </c>
      <c r="N191" s="23" t="str">
        <f t="shared" si="291"/>
        <v/>
      </c>
      <c r="O191" s="23" t="str">
        <f t="shared" si="292"/>
        <v/>
      </c>
      <c r="P191" s="23" t="str">
        <f t="shared" si="293"/>
        <v/>
      </c>
      <c r="Q191" s="23" t="str">
        <f t="shared" si="294"/>
        <v/>
      </c>
      <c r="R191" s="23" t="str">
        <f t="shared" si="295"/>
        <v/>
      </c>
      <c r="S191" s="23" t="str">
        <f t="shared" si="296"/>
        <v/>
      </c>
      <c r="T191" s="23" t="str">
        <f t="shared" si="297"/>
        <v/>
      </c>
      <c r="U191" s="23" t="str">
        <f t="shared" si="298"/>
        <v/>
      </c>
      <c r="V191" s="23" t="str">
        <f t="shared" si="299"/>
        <v/>
      </c>
      <c r="W191" s="23" t="str">
        <f t="shared" si="300"/>
        <v/>
      </c>
      <c r="X191" s="23" t="str">
        <f t="shared" si="301"/>
        <v/>
      </c>
      <c r="Y191" s="23" t="str">
        <f t="shared" si="302"/>
        <v/>
      </c>
      <c r="Z191" s="23" t="str">
        <f t="shared" si="303"/>
        <v/>
      </c>
      <c r="AA191" s="23" t="str">
        <f t="shared" si="304"/>
        <v/>
      </c>
      <c r="AB191" s="23" t="str">
        <f t="shared" si="305"/>
        <v/>
      </c>
      <c r="AC191" s="23" t="str">
        <f t="shared" si="306"/>
        <v/>
      </c>
      <c r="AD191" s="23" t="str">
        <f t="shared" si="307"/>
        <v/>
      </c>
      <c r="AE191" s="23" t="str">
        <f t="shared" si="308"/>
        <v/>
      </c>
      <c r="AF191" s="23" t="str">
        <f t="shared" si="309"/>
        <v/>
      </c>
      <c r="AG191" s="23" t="str">
        <f t="shared" si="310"/>
        <v/>
      </c>
      <c r="AH191" s="23" t="str">
        <f t="shared" si="311"/>
        <v/>
      </c>
      <c r="AI191" s="23" t="str">
        <f t="shared" si="312"/>
        <v/>
      </c>
      <c r="AJ191" s="23" t="str">
        <f t="shared" si="313"/>
        <v/>
      </c>
      <c r="AK191" s="23" t="str">
        <f t="shared" si="314"/>
        <v/>
      </c>
      <c r="AL191" s="23" t="str">
        <f t="shared" si="315"/>
        <v/>
      </c>
      <c r="AM191" s="23" t="str">
        <f t="shared" si="316"/>
        <v/>
      </c>
      <c r="AN191" s="23" t="str">
        <f t="shared" si="317"/>
        <v/>
      </c>
      <c r="AO191" s="23" t="str">
        <f t="shared" si="318"/>
        <v/>
      </c>
      <c r="AP191" s="23" t="str">
        <f t="shared" si="319"/>
        <v/>
      </c>
      <c r="AQ191" s="23" t="str">
        <f t="shared" si="320"/>
        <v/>
      </c>
      <c r="AR191" s="23" t="str">
        <f t="shared" si="321"/>
        <v/>
      </c>
      <c r="AS191" s="23" t="str">
        <f t="shared" si="322"/>
        <v/>
      </c>
      <c r="AT191" s="23" t="str">
        <f t="shared" si="323"/>
        <v/>
      </c>
      <c r="AU191" s="23" t="str">
        <f t="shared" si="324"/>
        <v/>
      </c>
      <c r="AV191" s="23" t="str">
        <f t="shared" si="325"/>
        <v/>
      </c>
      <c r="AW191" s="23" t="str">
        <f t="shared" si="326"/>
        <v/>
      </c>
      <c r="AX191" s="23" t="str">
        <f t="shared" si="327"/>
        <v/>
      </c>
      <c r="AY191" s="23" t="str">
        <f t="shared" si="328"/>
        <v/>
      </c>
      <c r="AZ191" s="23" t="str">
        <f t="shared" si="329"/>
        <v/>
      </c>
      <c r="BA191" s="23" t="str">
        <f t="shared" si="330"/>
        <v/>
      </c>
      <c r="BB191" s="23" t="str">
        <f t="shared" si="331"/>
        <v/>
      </c>
      <c r="BC191" s="23" t="str">
        <f t="shared" si="332"/>
        <v/>
      </c>
      <c r="BD191" s="23" t="str">
        <f t="shared" si="333"/>
        <v/>
      </c>
      <c r="BE191" s="23" t="str">
        <f t="shared" si="334"/>
        <v/>
      </c>
      <c r="BF191" s="23" t="str">
        <f t="shared" si="335"/>
        <v/>
      </c>
      <c r="BG191" s="23" t="str">
        <f t="shared" si="336"/>
        <v/>
      </c>
      <c r="BH191" s="23" t="str">
        <f t="shared" si="337"/>
        <v/>
      </c>
      <c r="BI191" s="23" t="str">
        <f t="shared" si="338"/>
        <v/>
      </c>
      <c r="BJ191" s="23" t="str">
        <f t="shared" si="339"/>
        <v/>
      </c>
      <c r="BK191" s="23" t="str">
        <f t="shared" si="340"/>
        <v/>
      </c>
      <c r="BL191" s="23" t="str">
        <f t="shared" si="341"/>
        <v/>
      </c>
      <c r="BM191" s="23" t="str">
        <f t="shared" si="342"/>
        <v/>
      </c>
      <c r="BN191" s="23" t="str">
        <f t="shared" si="343"/>
        <v/>
      </c>
      <c r="BO191" s="23" t="str">
        <f t="shared" si="344"/>
        <v/>
      </c>
      <c r="BP191" s="23" t="str">
        <f t="shared" si="345"/>
        <v/>
      </c>
      <c r="BQ191" s="23" t="str">
        <f t="shared" si="346"/>
        <v/>
      </c>
      <c r="BR191" s="23" t="str">
        <f t="shared" si="347"/>
        <v/>
      </c>
      <c r="BS191" s="23" t="str">
        <f t="shared" si="348"/>
        <v/>
      </c>
      <c r="BT191" s="23" t="str">
        <f t="shared" si="349"/>
        <v/>
      </c>
      <c r="BU191" s="23" t="str">
        <f t="shared" si="350"/>
        <v/>
      </c>
      <c r="BV191" s="23" t="str">
        <f t="shared" si="351"/>
        <v/>
      </c>
      <c r="BW191" s="23" t="str">
        <f t="shared" si="352"/>
        <v/>
      </c>
      <c r="BX191" s="23" t="str">
        <f t="shared" si="353"/>
        <v/>
      </c>
      <c r="BY191" s="23" t="str">
        <f t="shared" si="354"/>
        <v/>
      </c>
      <c r="BZ191" s="23" t="str">
        <f t="shared" si="355"/>
        <v/>
      </c>
      <c r="CA191" s="23" t="str">
        <f t="shared" si="356"/>
        <v/>
      </c>
      <c r="CB191" s="23" t="str">
        <f t="shared" si="357"/>
        <v/>
      </c>
      <c r="CC191" s="23" t="str">
        <f t="shared" si="358"/>
        <v/>
      </c>
      <c r="CD191" s="23" t="str">
        <f t="shared" si="359"/>
        <v/>
      </c>
      <c r="CE191" s="23" t="str">
        <f t="shared" si="360"/>
        <v/>
      </c>
      <c r="CF191" s="23" t="str">
        <f t="shared" si="361"/>
        <v/>
      </c>
      <c r="CG191" s="23" t="str">
        <f t="shared" si="362"/>
        <v/>
      </c>
      <c r="CH191" s="23" t="str">
        <f t="shared" si="363"/>
        <v/>
      </c>
      <c r="CI191" s="23" t="str">
        <f t="shared" si="364"/>
        <v/>
      </c>
      <c r="CJ191" s="23" t="str">
        <f t="shared" si="365"/>
        <v/>
      </c>
      <c r="CK191" s="23" t="str">
        <f t="shared" si="366"/>
        <v/>
      </c>
      <c r="CL191" s="23" t="str">
        <f t="shared" si="367"/>
        <v/>
      </c>
      <c r="CM191" s="23" t="str">
        <f t="shared" si="368"/>
        <v/>
      </c>
      <c r="CN191" s="23" t="str">
        <f t="shared" si="369"/>
        <v/>
      </c>
      <c r="CO191" s="23" t="str">
        <f t="shared" si="370"/>
        <v/>
      </c>
      <c r="CP191" s="23" t="str">
        <f t="shared" si="371"/>
        <v/>
      </c>
      <c r="CQ191" s="23" t="str">
        <f t="shared" si="372"/>
        <v/>
      </c>
      <c r="CR191" s="23" t="str">
        <f t="shared" si="373"/>
        <v/>
      </c>
      <c r="CS191" s="23" t="str">
        <f t="shared" si="374"/>
        <v/>
      </c>
      <c r="CT191" s="23" t="str">
        <f t="shared" si="375"/>
        <v/>
      </c>
      <c r="CU191" s="23" t="str">
        <f t="shared" si="376"/>
        <v/>
      </c>
      <c r="CV191" s="23" t="str">
        <f t="shared" si="377"/>
        <v/>
      </c>
      <c r="CW191" s="23" t="str">
        <f t="shared" si="378"/>
        <v/>
      </c>
      <c r="CX191" s="23" t="str">
        <f t="shared" si="379"/>
        <v/>
      </c>
      <c r="CY191" s="23" t="str">
        <f t="shared" si="380"/>
        <v/>
      </c>
      <c r="CZ191" s="23" t="str">
        <f t="shared" si="381"/>
        <v/>
      </c>
      <c r="DA191" s="23" t="str">
        <f t="shared" si="382"/>
        <v/>
      </c>
      <c r="DB191" s="23" t="str">
        <f t="shared" si="383"/>
        <v/>
      </c>
      <c r="DC191" s="23" t="e">
        <f t="shared" si="384"/>
        <v>#N/A</v>
      </c>
      <c r="DD191" s="23" t="str">
        <f t="shared" si="385"/>
        <v>00</v>
      </c>
      <c r="DE191" s="23" t="str">
        <f t="shared" si="386"/>
        <v>A</v>
      </c>
      <c r="DF191" s="23" t="e">
        <f t="shared" si="387"/>
        <v>#N/A</v>
      </c>
      <c r="DG191" s="23" t="str">
        <f t="shared" si="388"/>
        <v/>
      </c>
      <c r="DH191" s="23" t="str">
        <f t="shared" si="389"/>
        <v/>
      </c>
      <c r="DI191" s="23" t="str">
        <f t="shared" si="390"/>
        <v/>
      </c>
      <c r="DJ191" s="23" t="str">
        <f t="shared" si="391"/>
        <v/>
      </c>
      <c r="DK191" s="23" t="str">
        <f t="shared" si="392"/>
        <v>XXX</v>
      </c>
      <c r="DL191" s="23" t="str">
        <f t="shared" si="393"/>
        <v>XXX</v>
      </c>
      <c r="DM191" s="23" t="str">
        <f t="shared" si="394"/>
        <v>X</v>
      </c>
      <c r="DN191" s="23" t="str">
        <f t="shared" si="395"/>
        <v>X</v>
      </c>
      <c r="DO191" s="23" t="str">
        <f t="shared" si="396"/>
        <v>X</v>
      </c>
      <c r="DP191" s="23" t="str">
        <f t="shared" si="397"/>
        <v>X</v>
      </c>
      <c r="DQ191" s="23" t="str">
        <f t="shared" si="398"/>
        <v>X</v>
      </c>
      <c r="DR191" s="23" t="str">
        <f t="shared" si="399"/>
        <v>X</v>
      </c>
      <c r="DS191" s="23" t="str">
        <f t="shared" si="400"/>
        <v>0</v>
      </c>
      <c r="DT191" s="23" t="str">
        <f t="shared" si="401"/>
        <v>0</v>
      </c>
      <c r="DU191" s="23" t="str">
        <f t="shared" si="402"/>
        <v>A</v>
      </c>
      <c r="DV191" s="23" t="e">
        <f t="shared" si="403"/>
        <v>#N/A</v>
      </c>
      <c r="DW191" s="23" t="e">
        <f t="shared" si="404"/>
        <v>#N/A</v>
      </c>
      <c r="DX191" s="23" t="e">
        <f t="shared" si="405"/>
        <v>#N/A</v>
      </c>
      <c r="DY191" s="23" t="e">
        <f t="shared" si="406"/>
        <v>#N/A</v>
      </c>
      <c r="DZ191" s="23" t="e">
        <f t="shared" si="407"/>
        <v>#N/A</v>
      </c>
      <c r="EA191" s="23" t="e">
        <f t="shared" si="408"/>
        <v>#N/A</v>
      </c>
      <c r="EB191" s="23">
        <f t="shared" si="409"/>
        <v>25</v>
      </c>
      <c r="EC191" s="23">
        <f t="shared" si="410"/>
        <v>23</v>
      </c>
      <c r="ED191" s="23">
        <f t="shared" si="411"/>
        <v>25</v>
      </c>
      <c r="EE191" s="23">
        <f t="shared" si="412"/>
        <v>23</v>
      </c>
      <c r="EF191" s="23">
        <f t="shared" si="413"/>
        <v>25</v>
      </c>
      <c r="EG191" s="23">
        <f t="shared" si="414"/>
        <v>23</v>
      </c>
      <c r="EH191" s="23">
        <f t="shared" si="415"/>
        <v>1</v>
      </c>
      <c r="EI191" s="23">
        <f t="shared" si="416"/>
        <v>0</v>
      </c>
      <c r="EJ191" s="23">
        <f t="shared" si="417"/>
        <v>1</v>
      </c>
      <c r="EK191" s="23" t="e">
        <f t="shared" si="418"/>
        <v>#N/A</v>
      </c>
      <c r="EL191" s="23" t="e">
        <f t="shared" si="419"/>
        <v>#N/A</v>
      </c>
      <c r="EM191" s="23" t="e">
        <f t="shared" si="420"/>
        <v>#N/A</v>
      </c>
      <c r="EN191" s="23" t="e">
        <f t="shared" si="421"/>
        <v>#N/A</v>
      </c>
      <c r="EO191" s="23" t="e">
        <f t="shared" si="422"/>
        <v>#N/A</v>
      </c>
      <c r="EP191" s="23" t="e">
        <f t="shared" si="423"/>
        <v>#N/A</v>
      </c>
      <c r="EQ191" s="23" t="e">
        <f t="shared" si="424"/>
        <v>#N/A</v>
      </c>
      <c r="ER191" s="23" t="e">
        <f t="shared" si="425"/>
        <v>#N/A</v>
      </c>
    </row>
    <row r="192" spans="1:148" x14ac:dyDescent="0.25">
      <c r="A192" s="25"/>
      <c r="B192" s="25"/>
      <c r="C192" s="25"/>
      <c r="D192"/>
      <c r="E192" s="25"/>
      <c r="F192" s="25"/>
      <c r="G192" s="22" t="e">
        <f t="shared" si="284"/>
        <v>#N/A</v>
      </c>
      <c r="H192" s="23">
        <f t="shared" si="285"/>
        <v>1900</v>
      </c>
      <c r="I192" s="23">
        <f t="shared" si="286"/>
        <v>1</v>
      </c>
      <c r="J192" s="23">
        <f t="shared" si="287"/>
        <v>0</v>
      </c>
      <c r="K192" s="23" t="str">
        <f t="shared" si="288"/>
        <v/>
      </c>
      <c r="L192" s="23" t="str">
        <f t="shared" si="289"/>
        <v/>
      </c>
      <c r="M192" s="23" t="str">
        <f t="shared" si="290"/>
        <v/>
      </c>
      <c r="N192" s="23" t="str">
        <f t="shared" si="291"/>
        <v/>
      </c>
      <c r="O192" s="23" t="str">
        <f t="shared" si="292"/>
        <v/>
      </c>
      <c r="P192" s="23" t="str">
        <f t="shared" si="293"/>
        <v/>
      </c>
      <c r="Q192" s="23" t="str">
        <f t="shared" si="294"/>
        <v/>
      </c>
      <c r="R192" s="23" t="str">
        <f t="shared" si="295"/>
        <v/>
      </c>
      <c r="S192" s="23" t="str">
        <f t="shared" si="296"/>
        <v/>
      </c>
      <c r="T192" s="23" t="str">
        <f t="shared" si="297"/>
        <v/>
      </c>
      <c r="U192" s="23" t="str">
        <f t="shared" si="298"/>
        <v/>
      </c>
      <c r="V192" s="23" t="str">
        <f t="shared" si="299"/>
        <v/>
      </c>
      <c r="W192" s="23" t="str">
        <f t="shared" si="300"/>
        <v/>
      </c>
      <c r="X192" s="23" t="str">
        <f t="shared" si="301"/>
        <v/>
      </c>
      <c r="Y192" s="23" t="str">
        <f t="shared" si="302"/>
        <v/>
      </c>
      <c r="Z192" s="23" t="str">
        <f t="shared" si="303"/>
        <v/>
      </c>
      <c r="AA192" s="23" t="str">
        <f t="shared" si="304"/>
        <v/>
      </c>
      <c r="AB192" s="23" t="str">
        <f t="shared" si="305"/>
        <v/>
      </c>
      <c r="AC192" s="23" t="str">
        <f t="shared" si="306"/>
        <v/>
      </c>
      <c r="AD192" s="23" t="str">
        <f t="shared" si="307"/>
        <v/>
      </c>
      <c r="AE192" s="23" t="str">
        <f t="shared" si="308"/>
        <v/>
      </c>
      <c r="AF192" s="23" t="str">
        <f t="shared" si="309"/>
        <v/>
      </c>
      <c r="AG192" s="23" t="str">
        <f t="shared" si="310"/>
        <v/>
      </c>
      <c r="AH192" s="23" t="str">
        <f t="shared" si="311"/>
        <v/>
      </c>
      <c r="AI192" s="23" t="str">
        <f t="shared" si="312"/>
        <v/>
      </c>
      <c r="AJ192" s="23" t="str">
        <f t="shared" si="313"/>
        <v/>
      </c>
      <c r="AK192" s="23" t="str">
        <f t="shared" si="314"/>
        <v/>
      </c>
      <c r="AL192" s="23" t="str">
        <f t="shared" si="315"/>
        <v/>
      </c>
      <c r="AM192" s="23" t="str">
        <f t="shared" si="316"/>
        <v/>
      </c>
      <c r="AN192" s="23" t="str">
        <f t="shared" si="317"/>
        <v/>
      </c>
      <c r="AO192" s="23" t="str">
        <f t="shared" si="318"/>
        <v/>
      </c>
      <c r="AP192" s="23" t="str">
        <f t="shared" si="319"/>
        <v/>
      </c>
      <c r="AQ192" s="23" t="str">
        <f t="shared" si="320"/>
        <v/>
      </c>
      <c r="AR192" s="23" t="str">
        <f t="shared" si="321"/>
        <v/>
      </c>
      <c r="AS192" s="23" t="str">
        <f t="shared" si="322"/>
        <v/>
      </c>
      <c r="AT192" s="23" t="str">
        <f t="shared" si="323"/>
        <v/>
      </c>
      <c r="AU192" s="23" t="str">
        <f t="shared" si="324"/>
        <v/>
      </c>
      <c r="AV192" s="23" t="str">
        <f t="shared" si="325"/>
        <v/>
      </c>
      <c r="AW192" s="23" t="str">
        <f t="shared" si="326"/>
        <v/>
      </c>
      <c r="AX192" s="23" t="str">
        <f t="shared" si="327"/>
        <v/>
      </c>
      <c r="AY192" s="23" t="str">
        <f t="shared" si="328"/>
        <v/>
      </c>
      <c r="AZ192" s="23" t="str">
        <f t="shared" si="329"/>
        <v/>
      </c>
      <c r="BA192" s="23" t="str">
        <f t="shared" si="330"/>
        <v/>
      </c>
      <c r="BB192" s="23" t="str">
        <f t="shared" si="331"/>
        <v/>
      </c>
      <c r="BC192" s="23" t="str">
        <f t="shared" si="332"/>
        <v/>
      </c>
      <c r="BD192" s="23" t="str">
        <f t="shared" si="333"/>
        <v/>
      </c>
      <c r="BE192" s="23" t="str">
        <f t="shared" si="334"/>
        <v/>
      </c>
      <c r="BF192" s="23" t="str">
        <f t="shared" si="335"/>
        <v/>
      </c>
      <c r="BG192" s="23" t="str">
        <f t="shared" si="336"/>
        <v/>
      </c>
      <c r="BH192" s="23" t="str">
        <f t="shared" si="337"/>
        <v/>
      </c>
      <c r="BI192" s="23" t="str">
        <f t="shared" si="338"/>
        <v/>
      </c>
      <c r="BJ192" s="23" t="str">
        <f t="shared" si="339"/>
        <v/>
      </c>
      <c r="BK192" s="23" t="str">
        <f t="shared" si="340"/>
        <v/>
      </c>
      <c r="BL192" s="23" t="str">
        <f t="shared" si="341"/>
        <v/>
      </c>
      <c r="BM192" s="23" t="str">
        <f t="shared" si="342"/>
        <v/>
      </c>
      <c r="BN192" s="23" t="str">
        <f t="shared" si="343"/>
        <v/>
      </c>
      <c r="BO192" s="23" t="str">
        <f t="shared" si="344"/>
        <v/>
      </c>
      <c r="BP192" s="23" t="str">
        <f t="shared" si="345"/>
        <v/>
      </c>
      <c r="BQ192" s="23" t="str">
        <f t="shared" si="346"/>
        <v/>
      </c>
      <c r="BR192" s="23" t="str">
        <f t="shared" si="347"/>
        <v/>
      </c>
      <c r="BS192" s="23" t="str">
        <f t="shared" si="348"/>
        <v/>
      </c>
      <c r="BT192" s="23" t="str">
        <f t="shared" si="349"/>
        <v/>
      </c>
      <c r="BU192" s="23" t="str">
        <f t="shared" si="350"/>
        <v/>
      </c>
      <c r="BV192" s="23" t="str">
        <f t="shared" si="351"/>
        <v/>
      </c>
      <c r="BW192" s="23" t="str">
        <f t="shared" si="352"/>
        <v/>
      </c>
      <c r="BX192" s="23" t="str">
        <f t="shared" si="353"/>
        <v/>
      </c>
      <c r="BY192" s="23" t="str">
        <f t="shared" si="354"/>
        <v/>
      </c>
      <c r="BZ192" s="23" t="str">
        <f t="shared" si="355"/>
        <v/>
      </c>
      <c r="CA192" s="23" t="str">
        <f t="shared" si="356"/>
        <v/>
      </c>
      <c r="CB192" s="23" t="str">
        <f t="shared" si="357"/>
        <v/>
      </c>
      <c r="CC192" s="23" t="str">
        <f t="shared" si="358"/>
        <v/>
      </c>
      <c r="CD192" s="23" t="str">
        <f t="shared" si="359"/>
        <v/>
      </c>
      <c r="CE192" s="23" t="str">
        <f t="shared" si="360"/>
        <v/>
      </c>
      <c r="CF192" s="23" t="str">
        <f t="shared" si="361"/>
        <v/>
      </c>
      <c r="CG192" s="23" t="str">
        <f t="shared" si="362"/>
        <v/>
      </c>
      <c r="CH192" s="23" t="str">
        <f t="shared" si="363"/>
        <v/>
      </c>
      <c r="CI192" s="23" t="str">
        <f t="shared" si="364"/>
        <v/>
      </c>
      <c r="CJ192" s="23" t="str">
        <f t="shared" si="365"/>
        <v/>
      </c>
      <c r="CK192" s="23" t="str">
        <f t="shared" si="366"/>
        <v/>
      </c>
      <c r="CL192" s="23" t="str">
        <f t="shared" si="367"/>
        <v/>
      </c>
      <c r="CM192" s="23" t="str">
        <f t="shared" si="368"/>
        <v/>
      </c>
      <c r="CN192" s="23" t="str">
        <f t="shared" si="369"/>
        <v/>
      </c>
      <c r="CO192" s="23" t="str">
        <f t="shared" si="370"/>
        <v/>
      </c>
      <c r="CP192" s="23" t="str">
        <f t="shared" si="371"/>
        <v/>
      </c>
      <c r="CQ192" s="23" t="str">
        <f t="shared" si="372"/>
        <v/>
      </c>
      <c r="CR192" s="23" t="str">
        <f t="shared" si="373"/>
        <v/>
      </c>
      <c r="CS192" s="23" t="str">
        <f t="shared" si="374"/>
        <v/>
      </c>
      <c r="CT192" s="23" t="str">
        <f t="shared" si="375"/>
        <v/>
      </c>
      <c r="CU192" s="23" t="str">
        <f t="shared" si="376"/>
        <v/>
      </c>
      <c r="CV192" s="23" t="str">
        <f t="shared" si="377"/>
        <v/>
      </c>
      <c r="CW192" s="23" t="str">
        <f t="shared" si="378"/>
        <v/>
      </c>
      <c r="CX192" s="23" t="str">
        <f t="shared" si="379"/>
        <v/>
      </c>
      <c r="CY192" s="23" t="str">
        <f t="shared" si="380"/>
        <v/>
      </c>
      <c r="CZ192" s="23" t="str">
        <f t="shared" si="381"/>
        <v/>
      </c>
      <c r="DA192" s="23" t="str">
        <f t="shared" si="382"/>
        <v/>
      </c>
      <c r="DB192" s="23" t="str">
        <f t="shared" si="383"/>
        <v/>
      </c>
      <c r="DC192" s="23" t="e">
        <f t="shared" si="384"/>
        <v>#N/A</v>
      </c>
      <c r="DD192" s="23" t="str">
        <f t="shared" si="385"/>
        <v>00</v>
      </c>
      <c r="DE192" s="23" t="str">
        <f t="shared" si="386"/>
        <v>A</v>
      </c>
      <c r="DF192" s="23" t="e">
        <f t="shared" si="387"/>
        <v>#N/A</v>
      </c>
      <c r="DG192" s="23" t="str">
        <f t="shared" si="388"/>
        <v/>
      </c>
      <c r="DH192" s="23" t="str">
        <f t="shared" si="389"/>
        <v/>
      </c>
      <c r="DI192" s="23" t="str">
        <f t="shared" si="390"/>
        <v/>
      </c>
      <c r="DJ192" s="23" t="str">
        <f t="shared" si="391"/>
        <v/>
      </c>
      <c r="DK192" s="23" t="str">
        <f t="shared" si="392"/>
        <v>XXX</v>
      </c>
      <c r="DL192" s="23" t="str">
        <f t="shared" si="393"/>
        <v>XXX</v>
      </c>
      <c r="DM192" s="23" t="str">
        <f t="shared" si="394"/>
        <v>X</v>
      </c>
      <c r="DN192" s="23" t="str">
        <f t="shared" si="395"/>
        <v>X</v>
      </c>
      <c r="DO192" s="23" t="str">
        <f t="shared" si="396"/>
        <v>X</v>
      </c>
      <c r="DP192" s="23" t="str">
        <f t="shared" si="397"/>
        <v>X</v>
      </c>
      <c r="DQ192" s="23" t="str">
        <f t="shared" si="398"/>
        <v>X</v>
      </c>
      <c r="DR192" s="23" t="str">
        <f t="shared" si="399"/>
        <v>X</v>
      </c>
      <c r="DS192" s="23" t="str">
        <f t="shared" si="400"/>
        <v>0</v>
      </c>
      <c r="DT192" s="23" t="str">
        <f t="shared" si="401"/>
        <v>0</v>
      </c>
      <c r="DU192" s="23" t="str">
        <f t="shared" si="402"/>
        <v>A</v>
      </c>
      <c r="DV192" s="23" t="e">
        <f t="shared" si="403"/>
        <v>#N/A</v>
      </c>
      <c r="DW192" s="23" t="e">
        <f t="shared" si="404"/>
        <v>#N/A</v>
      </c>
      <c r="DX192" s="23" t="e">
        <f t="shared" si="405"/>
        <v>#N/A</v>
      </c>
      <c r="DY192" s="23" t="e">
        <f t="shared" si="406"/>
        <v>#N/A</v>
      </c>
      <c r="DZ192" s="23" t="e">
        <f t="shared" si="407"/>
        <v>#N/A</v>
      </c>
      <c r="EA192" s="23" t="e">
        <f t="shared" si="408"/>
        <v>#N/A</v>
      </c>
      <c r="EB192" s="23">
        <f t="shared" si="409"/>
        <v>25</v>
      </c>
      <c r="EC192" s="23">
        <f t="shared" si="410"/>
        <v>23</v>
      </c>
      <c r="ED192" s="23">
        <f t="shared" si="411"/>
        <v>25</v>
      </c>
      <c r="EE192" s="23">
        <f t="shared" si="412"/>
        <v>23</v>
      </c>
      <c r="EF192" s="23">
        <f t="shared" si="413"/>
        <v>25</v>
      </c>
      <c r="EG192" s="23">
        <f t="shared" si="414"/>
        <v>23</v>
      </c>
      <c r="EH192" s="23">
        <f t="shared" si="415"/>
        <v>1</v>
      </c>
      <c r="EI192" s="23">
        <f t="shared" si="416"/>
        <v>0</v>
      </c>
      <c r="EJ192" s="23">
        <f t="shared" si="417"/>
        <v>1</v>
      </c>
      <c r="EK192" s="23" t="e">
        <f t="shared" si="418"/>
        <v>#N/A</v>
      </c>
      <c r="EL192" s="23" t="e">
        <f t="shared" si="419"/>
        <v>#N/A</v>
      </c>
      <c r="EM192" s="23" t="e">
        <f t="shared" si="420"/>
        <v>#N/A</v>
      </c>
      <c r="EN192" s="23" t="e">
        <f t="shared" si="421"/>
        <v>#N/A</v>
      </c>
      <c r="EO192" s="23" t="e">
        <f t="shared" si="422"/>
        <v>#N/A</v>
      </c>
      <c r="EP192" s="23" t="e">
        <f t="shared" si="423"/>
        <v>#N/A</v>
      </c>
      <c r="EQ192" s="23" t="e">
        <f t="shared" si="424"/>
        <v>#N/A</v>
      </c>
      <c r="ER192" s="23" t="e">
        <f t="shared" si="425"/>
        <v>#N/A</v>
      </c>
    </row>
    <row r="193" spans="1:148" x14ac:dyDescent="0.25">
      <c r="A193" s="25"/>
      <c r="B193" s="25"/>
      <c r="C193" s="25"/>
      <c r="D193"/>
      <c r="E193" s="25"/>
      <c r="F193" s="25"/>
      <c r="G193" s="22" t="e">
        <f t="shared" si="284"/>
        <v>#N/A</v>
      </c>
      <c r="H193" s="23">
        <f t="shared" si="285"/>
        <v>1900</v>
      </c>
      <c r="I193" s="23">
        <f t="shared" si="286"/>
        <v>1</v>
      </c>
      <c r="J193" s="23">
        <f t="shared" si="287"/>
        <v>0</v>
      </c>
      <c r="K193" s="23" t="str">
        <f t="shared" si="288"/>
        <v/>
      </c>
      <c r="L193" s="23" t="str">
        <f t="shared" si="289"/>
        <v/>
      </c>
      <c r="M193" s="23" t="str">
        <f t="shared" si="290"/>
        <v/>
      </c>
      <c r="N193" s="23" t="str">
        <f t="shared" si="291"/>
        <v/>
      </c>
      <c r="O193" s="23" t="str">
        <f t="shared" si="292"/>
        <v/>
      </c>
      <c r="P193" s="23" t="str">
        <f t="shared" si="293"/>
        <v/>
      </c>
      <c r="Q193" s="23" t="str">
        <f t="shared" si="294"/>
        <v/>
      </c>
      <c r="R193" s="23" t="str">
        <f t="shared" si="295"/>
        <v/>
      </c>
      <c r="S193" s="23" t="str">
        <f t="shared" si="296"/>
        <v/>
      </c>
      <c r="T193" s="23" t="str">
        <f t="shared" si="297"/>
        <v/>
      </c>
      <c r="U193" s="23" t="str">
        <f t="shared" si="298"/>
        <v/>
      </c>
      <c r="V193" s="23" t="str">
        <f t="shared" si="299"/>
        <v/>
      </c>
      <c r="W193" s="23" t="str">
        <f t="shared" si="300"/>
        <v/>
      </c>
      <c r="X193" s="23" t="str">
        <f t="shared" si="301"/>
        <v/>
      </c>
      <c r="Y193" s="23" t="str">
        <f t="shared" si="302"/>
        <v/>
      </c>
      <c r="Z193" s="23" t="str">
        <f t="shared" si="303"/>
        <v/>
      </c>
      <c r="AA193" s="23" t="str">
        <f t="shared" si="304"/>
        <v/>
      </c>
      <c r="AB193" s="23" t="str">
        <f t="shared" si="305"/>
        <v/>
      </c>
      <c r="AC193" s="23" t="str">
        <f t="shared" si="306"/>
        <v/>
      </c>
      <c r="AD193" s="23" t="str">
        <f t="shared" si="307"/>
        <v/>
      </c>
      <c r="AE193" s="23" t="str">
        <f t="shared" si="308"/>
        <v/>
      </c>
      <c r="AF193" s="23" t="str">
        <f t="shared" si="309"/>
        <v/>
      </c>
      <c r="AG193" s="23" t="str">
        <f t="shared" si="310"/>
        <v/>
      </c>
      <c r="AH193" s="23" t="str">
        <f t="shared" si="311"/>
        <v/>
      </c>
      <c r="AI193" s="23" t="str">
        <f t="shared" si="312"/>
        <v/>
      </c>
      <c r="AJ193" s="23" t="str">
        <f t="shared" si="313"/>
        <v/>
      </c>
      <c r="AK193" s="23" t="str">
        <f t="shared" si="314"/>
        <v/>
      </c>
      <c r="AL193" s="23" t="str">
        <f t="shared" si="315"/>
        <v/>
      </c>
      <c r="AM193" s="23" t="str">
        <f t="shared" si="316"/>
        <v/>
      </c>
      <c r="AN193" s="23" t="str">
        <f t="shared" si="317"/>
        <v/>
      </c>
      <c r="AO193" s="23" t="str">
        <f t="shared" si="318"/>
        <v/>
      </c>
      <c r="AP193" s="23" t="str">
        <f t="shared" si="319"/>
        <v/>
      </c>
      <c r="AQ193" s="23" t="str">
        <f t="shared" si="320"/>
        <v/>
      </c>
      <c r="AR193" s="23" t="str">
        <f t="shared" si="321"/>
        <v/>
      </c>
      <c r="AS193" s="23" t="str">
        <f t="shared" si="322"/>
        <v/>
      </c>
      <c r="AT193" s="23" t="str">
        <f t="shared" si="323"/>
        <v/>
      </c>
      <c r="AU193" s="23" t="str">
        <f t="shared" si="324"/>
        <v/>
      </c>
      <c r="AV193" s="23" t="str">
        <f t="shared" si="325"/>
        <v/>
      </c>
      <c r="AW193" s="23" t="str">
        <f t="shared" si="326"/>
        <v/>
      </c>
      <c r="AX193" s="23" t="str">
        <f t="shared" si="327"/>
        <v/>
      </c>
      <c r="AY193" s="23" t="str">
        <f t="shared" si="328"/>
        <v/>
      </c>
      <c r="AZ193" s="23" t="str">
        <f t="shared" si="329"/>
        <v/>
      </c>
      <c r="BA193" s="23" t="str">
        <f t="shared" si="330"/>
        <v/>
      </c>
      <c r="BB193" s="23" t="str">
        <f t="shared" si="331"/>
        <v/>
      </c>
      <c r="BC193" s="23" t="str">
        <f t="shared" si="332"/>
        <v/>
      </c>
      <c r="BD193" s="23" t="str">
        <f t="shared" si="333"/>
        <v/>
      </c>
      <c r="BE193" s="23" t="str">
        <f t="shared" si="334"/>
        <v/>
      </c>
      <c r="BF193" s="23" t="str">
        <f t="shared" si="335"/>
        <v/>
      </c>
      <c r="BG193" s="23" t="str">
        <f t="shared" si="336"/>
        <v/>
      </c>
      <c r="BH193" s="23" t="str">
        <f t="shared" si="337"/>
        <v/>
      </c>
      <c r="BI193" s="23" t="str">
        <f t="shared" si="338"/>
        <v/>
      </c>
      <c r="BJ193" s="23" t="str">
        <f t="shared" si="339"/>
        <v/>
      </c>
      <c r="BK193" s="23" t="str">
        <f t="shared" si="340"/>
        <v/>
      </c>
      <c r="BL193" s="23" t="str">
        <f t="shared" si="341"/>
        <v/>
      </c>
      <c r="BM193" s="23" t="str">
        <f t="shared" si="342"/>
        <v/>
      </c>
      <c r="BN193" s="23" t="str">
        <f t="shared" si="343"/>
        <v/>
      </c>
      <c r="BO193" s="23" t="str">
        <f t="shared" si="344"/>
        <v/>
      </c>
      <c r="BP193" s="23" t="str">
        <f t="shared" si="345"/>
        <v/>
      </c>
      <c r="BQ193" s="23" t="str">
        <f t="shared" si="346"/>
        <v/>
      </c>
      <c r="BR193" s="23" t="str">
        <f t="shared" si="347"/>
        <v/>
      </c>
      <c r="BS193" s="23" t="str">
        <f t="shared" si="348"/>
        <v/>
      </c>
      <c r="BT193" s="23" t="str">
        <f t="shared" si="349"/>
        <v/>
      </c>
      <c r="BU193" s="23" t="str">
        <f t="shared" si="350"/>
        <v/>
      </c>
      <c r="BV193" s="23" t="str">
        <f t="shared" si="351"/>
        <v/>
      </c>
      <c r="BW193" s="23" t="str">
        <f t="shared" si="352"/>
        <v/>
      </c>
      <c r="BX193" s="23" t="str">
        <f t="shared" si="353"/>
        <v/>
      </c>
      <c r="BY193" s="23" t="str">
        <f t="shared" si="354"/>
        <v/>
      </c>
      <c r="BZ193" s="23" t="str">
        <f t="shared" si="355"/>
        <v/>
      </c>
      <c r="CA193" s="23" t="str">
        <f t="shared" si="356"/>
        <v/>
      </c>
      <c r="CB193" s="23" t="str">
        <f t="shared" si="357"/>
        <v/>
      </c>
      <c r="CC193" s="23" t="str">
        <f t="shared" si="358"/>
        <v/>
      </c>
      <c r="CD193" s="23" t="str">
        <f t="shared" si="359"/>
        <v/>
      </c>
      <c r="CE193" s="23" t="str">
        <f t="shared" si="360"/>
        <v/>
      </c>
      <c r="CF193" s="23" t="str">
        <f t="shared" si="361"/>
        <v/>
      </c>
      <c r="CG193" s="23" t="str">
        <f t="shared" si="362"/>
        <v/>
      </c>
      <c r="CH193" s="23" t="str">
        <f t="shared" si="363"/>
        <v/>
      </c>
      <c r="CI193" s="23" t="str">
        <f t="shared" si="364"/>
        <v/>
      </c>
      <c r="CJ193" s="23" t="str">
        <f t="shared" si="365"/>
        <v/>
      </c>
      <c r="CK193" s="23" t="str">
        <f t="shared" si="366"/>
        <v/>
      </c>
      <c r="CL193" s="23" t="str">
        <f t="shared" si="367"/>
        <v/>
      </c>
      <c r="CM193" s="23" t="str">
        <f t="shared" si="368"/>
        <v/>
      </c>
      <c r="CN193" s="23" t="str">
        <f t="shared" si="369"/>
        <v/>
      </c>
      <c r="CO193" s="23" t="str">
        <f t="shared" si="370"/>
        <v/>
      </c>
      <c r="CP193" s="23" t="str">
        <f t="shared" si="371"/>
        <v/>
      </c>
      <c r="CQ193" s="23" t="str">
        <f t="shared" si="372"/>
        <v/>
      </c>
      <c r="CR193" s="23" t="str">
        <f t="shared" si="373"/>
        <v/>
      </c>
      <c r="CS193" s="23" t="str">
        <f t="shared" si="374"/>
        <v/>
      </c>
      <c r="CT193" s="23" t="str">
        <f t="shared" si="375"/>
        <v/>
      </c>
      <c r="CU193" s="23" t="str">
        <f t="shared" si="376"/>
        <v/>
      </c>
      <c r="CV193" s="23" t="str">
        <f t="shared" si="377"/>
        <v/>
      </c>
      <c r="CW193" s="23" t="str">
        <f t="shared" si="378"/>
        <v/>
      </c>
      <c r="CX193" s="23" t="str">
        <f t="shared" si="379"/>
        <v/>
      </c>
      <c r="CY193" s="23" t="str">
        <f t="shared" si="380"/>
        <v/>
      </c>
      <c r="CZ193" s="23" t="str">
        <f t="shared" si="381"/>
        <v/>
      </c>
      <c r="DA193" s="23" t="str">
        <f t="shared" si="382"/>
        <v/>
      </c>
      <c r="DB193" s="23" t="str">
        <f t="shared" si="383"/>
        <v/>
      </c>
      <c r="DC193" s="23" t="e">
        <f t="shared" si="384"/>
        <v>#N/A</v>
      </c>
      <c r="DD193" s="23" t="str">
        <f t="shared" si="385"/>
        <v>00</v>
      </c>
      <c r="DE193" s="23" t="str">
        <f t="shared" si="386"/>
        <v>A</v>
      </c>
      <c r="DF193" s="23" t="e">
        <f t="shared" si="387"/>
        <v>#N/A</v>
      </c>
      <c r="DG193" s="23" t="str">
        <f t="shared" si="388"/>
        <v/>
      </c>
      <c r="DH193" s="23" t="str">
        <f t="shared" si="389"/>
        <v/>
      </c>
      <c r="DI193" s="23" t="str">
        <f t="shared" si="390"/>
        <v/>
      </c>
      <c r="DJ193" s="23" t="str">
        <f t="shared" si="391"/>
        <v/>
      </c>
      <c r="DK193" s="23" t="str">
        <f t="shared" si="392"/>
        <v>XXX</v>
      </c>
      <c r="DL193" s="23" t="str">
        <f t="shared" si="393"/>
        <v>XXX</v>
      </c>
      <c r="DM193" s="23" t="str">
        <f t="shared" si="394"/>
        <v>X</v>
      </c>
      <c r="DN193" s="23" t="str">
        <f t="shared" si="395"/>
        <v>X</v>
      </c>
      <c r="DO193" s="23" t="str">
        <f t="shared" si="396"/>
        <v>X</v>
      </c>
      <c r="DP193" s="23" t="str">
        <f t="shared" si="397"/>
        <v>X</v>
      </c>
      <c r="DQ193" s="23" t="str">
        <f t="shared" si="398"/>
        <v>X</v>
      </c>
      <c r="DR193" s="23" t="str">
        <f t="shared" si="399"/>
        <v>X</v>
      </c>
      <c r="DS193" s="23" t="str">
        <f t="shared" si="400"/>
        <v>0</v>
      </c>
      <c r="DT193" s="23" t="str">
        <f t="shared" si="401"/>
        <v>0</v>
      </c>
      <c r="DU193" s="23" t="str">
        <f t="shared" si="402"/>
        <v>A</v>
      </c>
      <c r="DV193" s="23" t="e">
        <f t="shared" si="403"/>
        <v>#N/A</v>
      </c>
      <c r="DW193" s="23" t="e">
        <f t="shared" si="404"/>
        <v>#N/A</v>
      </c>
      <c r="DX193" s="23" t="e">
        <f t="shared" si="405"/>
        <v>#N/A</v>
      </c>
      <c r="DY193" s="23" t="e">
        <f t="shared" si="406"/>
        <v>#N/A</v>
      </c>
      <c r="DZ193" s="23" t="e">
        <f t="shared" si="407"/>
        <v>#N/A</v>
      </c>
      <c r="EA193" s="23" t="e">
        <f t="shared" si="408"/>
        <v>#N/A</v>
      </c>
      <c r="EB193" s="23">
        <f t="shared" si="409"/>
        <v>25</v>
      </c>
      <c r="EC193" s="23">
        <f t="shared" si="410"/>
        <v>23</v>
      </c>
      <c r="ED193" s="23">
        <f t="shared" si="411"/>
        <v>25</v>
      </c>
      <c r="EE193" s="23">
        <f t="shared" si="412"/>
        <v>23</v>
      </c>
      <c r="EF193" s="23">
        <f t="shared" si="413"/>
        <v>25</v>
      </c>
      <c r="EG193" s="23">
        <f t="shared" si="414"/>
        <v>23</v>
      </c>
      <c r="EH193" s="23">
        <f t="shared" si="415"/>
        <v>1</v>
      </c>
      <c r="EI193" s="23">
        <f t="shared" si="416"/>
        <v>0</v>
      </c>
      <c r="EJ193" s="23">
        <f t="shared" si="417"/>
        <v>1</v>
      </c>
      <c r="EK193" s="23" t="e">
        <f t="shared" si="418"/>
        <v>#N/A</v>
      </c>
      <c r="EL193" s="23" t="e">
        <f t="shared" si="419"/>
        <v>#N/A</v>
      </c>
      <c r="EM193" s="23" t="e">
        <f t="shared" si="420"/>
        <v>#N/A</v>
      </c>
      <c r="EN193" s="23" t="e">
        <f t="shared" si="421"/>
        <v>#N/A</v>
      </c>
      <c r="EO193" s="23" t="e">
        <f t="shared" si="422"/>
        <v>#N/A</v>
      </c>
      <c r="EP193" s="23" t="e">
        <f t="shared" si="423"/>
        <v>#N/A</v>
      </c>
      <c r="EQ193" s="23" t="e">
        <f t="shared" si="424"/>
        <v>#N/A</v>
      </c>
      <c r="ER193" s="23" t="e">
        <f t="shared" si="425"/>
        <v>#N/A</v>
      </c>
    </row>
    <row r="194" spans="1:148" x14ac:dyDescent="0.25">
      <c r="A194" s="25"/>
      <c r="B194" s="25"/>
      <c r="C194" s="25"/>
      <c r="D194"/>
      <c r="E194" s="25"/>
      <c r="F194" s="25"/>
      <c r="G194" s="22" t="e">
        <f t="shared" ref="G194:G257" si="426">CONCATENATE(DM194,DN194,DO194,DP194,DQ194,DR194,DS194,DT194,DU194,DV194,DW194,DX194,DY194,DZ194,EA194,ER194)</f>
        <v>#N/A</v>
      </c>
      <c r="H194" s="23">
        <f t="shared" ref="H194:H257" si="427">YEAR(D194)</f>
        <v>1900</v>
      </c>
      <c r="I194" s="23">
        <f t="shared" ref="I194:I257" si="428">MONTH(D194)</f>
        <v>1</v>
      </c>
      <c r="J194" s="23">
        <f t="shared" ref="J194:J257" si="429">DAY(D194)</f>
        <v>0</v>
      </c>
      <c r="K194" s="23" t="str">
        <f t="shared" ref="K194:K257" si="430">IF(ISERROR(VLOOKUP(MID(A194,1,1),consonanti,2,FALSE())),"",VLOOKUP(MID(A194,1,1),consonanti,2,FALSE()))</f>
        <v/>
      </c>
      <c r="L194" s="23" t="str">
        <f t="shared" ref="L194:L257" si="431">IF(ISERROR(VLOOKUP(MID(A194,2,1),consonanti,2,FALSE())),"",VLOOKUP(MID(A194,2,1),consonanti,2,FALSE()))</f>
        <v/>
      </c>
      <c r="M194" s="23" t="str">
        <f t="shared" ref="M194:M257" si="432">IF(ISERROR(VLOOKUP(MID(A194,3,1),consonanti,2,FALSE())),"",VLOOKUP(MID(A194,3,1),consonanti,2,FALSE()))</f>
        <v/>
      </c>
      <c r="N194" s="23" t="str">
        <f t="shared" ref="N194:N257" si="433">IF(ISERROR(VLOOKUP(MID(A194,4,1),consonanti,2,FALSE())),"",VLOOKUP(MID(A194,4,1),consonanti,2,FALSE()))</f>
        <v/>
      </c>
      <c r="O194" s="23" t="str">
        <f t="shared" ref="O194:O257" si="434">IF(ISERROR(VLOOKUP(MID(A194,5,1),consonanti,2,FALSE())),"",VLOOKUP(MID(A194,5,1),consonanti,2,FALSE()))</f>
        <v/>
      </c>
      <c r="P194" s="23" t="str">
        <f t="shared" ref="P194:P257" si="435">IF(ISERROR(VLOOKUP(MID(A194,6,1),consonanti,2,FALSE())),"",VLOOKUP(MID(A194,6,1),consonanti,2,FALSE()))</f>
        <v/>
      </c>
      <c r="Q194" s="23" t="str">
        <f t="shared" ref="Q194:Q257" si="436">IF(ISERROR(VLOOKUP(MID(A194,7,1),consonanti,2,FALSE())),"",VLOOKUP(MID(A194,7,1),consonanti,2,FALSE()))</f>
        <v/>
      </c>
      <c r="R194" s="23" t="str">
        <f t="shared" ref="R194:R257" si="437">IF(ISERROR(VLOOKUP(MID(A194,8,1),consonanti,2,FALSE())),"",VLOOKUP(MID(A194,8,1),consonanti,2,FALSE()))</f>
        <v/>
      </c>
      <c r="S194" s="23" t="str">
        <f t="shared" ref="S194:S257" si="438">IF(ISERROR(VLOOKUP(MID(A194,9,1),consonanti,2,FALSE())),"",VLOOKUP(MID(A194,9,1),consonanti,2,FALSE()))</f>
        <v/>
      </c>
      <c r="T194" s="23" t="str">
        <f t="shared" ref="T194:T257" si="439">IF(ISERROR(VLOOKUP(MID(A194,10,1),consonanti,2,FALSE())),"",VLOOKUP(MID(A194,10,1),consonanti,2,FALSE()))</f>
        <v/>
      </c>
      <c r="U194" s="23" t="str">
        <f t="shared" ref="U194:U257" si="440">IF(ISERROR(VLOOKUP(MID(A194,11,1),consonanti,2,FALSE())),"",VLOOKUP(MID(A194,11,1),consonanti,2,FALSE()))</f>
        <v/>
      </c>
      <c r="V194" s="23" t="str">
        <f t="shared" ref="V194:V257" si="441">IF(ISERROR(VLOOKUP(MID(A194,12,1),consonanti,2,FALSE())),"",VLOOKUP(MID(A194,12,1),consonanti,2,FALSE()))</f>
        <v/>
      </c>
      <c r="W194" s="23" t="str">
        <f t="shared" ref="W194:W257" si="442">IF(ISERROR(VLOOKUP(MID(A194,13,1),consonanti,2,FALSE())),"",VLOOKUP(MID(A194,13,1),consonanti,2,FALSE()))</f>
        <v/>
      </c>
      <c r="X194" s="23" t="str">
        <f t="shared" ref="X194:X257" si="443">IF(ISERROR(VLOOKUP(MID(A194,14,1),consonanti,2,FALSE())),"",VLOOKUP(MID(A194,14,1),consonanti,2,FALSE()))</f>
        <v/>
      </c>
      <c r="Y194" s="23" t="str">
        <f t="shared" ref="Y194:Y257" si="444">IF(ISERROR(VLOOKUP(MID(A194,15,1),consonanti,2,FALSE())),"",VLOOKUP(MID(A194,15,1),consonanti,2,FALSE()))</f>
        <v/>
      </c>
      <c r="Z194" s="23" t="str">
        <f t="shared" ref="Z194:Z257" si="445">IF(ISERROR(VLOOKUP(MID(A194,16,1),consonanti,2,FALSE())),"",VLOOKUP(MID(A194,16,1),consonanti,2,FALSE()))</f>
        <v/>
      </c>
      <c r="AA194" s="23" t="str">
        <f t="shared" ref="AA194:AA257" si="446">IF(ISERROR(VLOOKUP(MID(A194,17,1),consonanti,2,FALSE())),"",VLOOKUP(MID(A194,17,1),consonanti,2,FALSE()))</f>
        <v/>
      </c>
      <c r="AB194" s="23" t="str">
        <f t="shared" ref="AB194:AB257" si="447">IF(ISERROR(VLOOKUP(MID(A194,18,1),consonanti,2,FALSE())),"",VLOOKUP(MID(A194,18,1),consonanti,2,FALSE()))</f>
        <v/>
      </c>
      <c r="AC194" s="23" t="str">
        <f t="shared" ref="AC194:AC257" si="448">IF(ISERROR(VLOOKUP(MID(A194,19,1),consonanti,2,FALSE())),"",VLOOKUP(MID(A194,19,1),consonanti,2,FALSE()))</f>
        <v/>
      </c>
      <c r="AD194" s="23" t="str">
        <f t="shared" ref="AD194:AD257" si="449">IF(ISERROR(VLOOKUP(MID(A194,20,1),consonanti,2,FALSE())),"",VLOOKUP(MID(A194,20,1),consonanti,2,FALSE()))</f>
        <v/>
      </c>
      <c r="AE194" s="23" t="str">
        <f t="shared" ref="AE194:AE257" si="450">IF(ISERROR(VLOOKUP(MID(A194,21,1),consonanti,2,FALSE())),"",VLOOKUP(MID(A194,21,1),consonanti,2,FALSE()))</f>
        <v/>
      </c>
      <c r="AF194" s="23" t="str">
        <f t="shared" ref="AF194:AF257" si="451">IF(ISERROR(VLOOKUP(MID(A194,22,1),consonanti,2,FALSE())),"",VLOOKUP(MID(A194,22,1),consonanti,2,FALSE()))</f>
        <v/>
      </c>
      <c r="AG194" s="23" t="str">
        <f t="shared" ref="AG194:AG257" si="452">IF(ISERROR(VLOOKUP(MID(A194,23,1),consonanti,2,FALSE())),"",VLOOKUP(MID(A194,23,1),consonanti,2,FALSE()))</f>
        <v/>
      </c>
      <c r="AH194" s="23" t="str">
        <f t="shared" ref="AH194:AH257" si="453">IF(ISERROR(VLOOKUP(MID(A194,24,1),consonanti,2,FALSE())),"",VLOOKUP(MID(A194,24,1),consonanti,2,FALSE()))</f>
        <v/>
      </c>
      <c r="AI194" s="23" t="str">
        <f t="shared" ref="AI194:AI257" si="454">IF(ISERROR(VLOOKUP(MID(A194,1,1),vocali,2,FALSE())),"",VLOOKUP(MID(A194,1,1),vocali,2,FALSE()))</f>
        <v/>
      </c>
      <c r="AJ194" s="23" t="str">
        <f t="shared" ref="AJ194:AJ257" si="455">IF(ISERROR(VLOOKUP(MID(A194,2,1),vocali,2,FALSE())),"",VLOOKUP(MID(A194,2,1),vocali,2,FALSE()))</f>
        <v/>
      </c>
      <c r="AK194" s="23" t="str">
        <f t="shared" ref="AK194:AK257" si="456">IF(ISERROR(VLOOKUP(MID(A194,3,1),vocali,2,FALSE())),"",VLOOKUP(MID(A194,3,1),vocali,2,FALSE()))</f>
        <v/>
      </c>
      <c r="AL194" s="23" t="str">
        <f t="shared" ref="AL194:AL257" si="457">IF(ISERROR(VLOOKUP(MID(A194,4,1),vocali,2,FALSE())),"",VLOOKUP(MID(A194,4,1),vocali,2,FALSE()))</f>
        <v/>
      </c>
      <c r="AM194" s="23" t="str">
        <f t="shared" ref="AM194:AM257" si="458">IF(ISERROR(VLOOKUP(MID(A194,5,1),vocali,2,FALSE())),"",VLOOKUP(MID(A194,5,1),vocali,2,FALSE()))</f>
        <v/>
      </c>
      <c r="AN194" s="23" t="str">
        <f t="shared" ref="AN194:AN257" si="459">IF(ISERROR(VLOOKUP(MID(A194,6,1),vocali,2,FALSE())),"",VLOOKUP(MID(A194,6,1),vocali,2,FALSE()))</f>
        <v/>
      </c>
      <c r="AO194" s="23" t="str">
        <f t="shared" ref="AO194:AO257" si="460">IF(ISERROR(VLOOKUP(MID(A194,7,1),vocali,2,FALSE())),"",VLOOKUP(MID(A194,7,1),vocali,2,FALSE()))</f>
        <v/>
      </c>
      <c r="AP194" s="23" t="str">
        <f t="shared" ref="AP194:AP257" si="461">IF(ISERROR(VLOOKUP(MID(A194,8,1),vocali,2,FALSE())),"",VLOOKUP(MID(A194,8,1),vocali,2,FALSE()))</f>
        <v/>
      </c>
      <c r="AQ194" s="23" t="str">
        <f t="shared" ref="AQ194:AQ257" si="462">IF(ISERROR(VLOOKUP(MID(A194,9,1),vocali,2,FALSE())),"",VLOOKUP(MID(A194,9,1),vocali,2,FALSE()))</f>
        <v/>
      </c>
      <c r="AR194" s="23" t="str">
        <f t="shared" ref="AR194:AR257" si="463">IF(ISERROR(VLOOKUP(MID(A194,10,1),vocali,2,FALSE())),"",VLOOKUP(MID(A194,10,1),vocali,2,FALSE()))</f>
        <v/>
      </c>
      <c r="AS194" s="23" t="str">
        <f t="shared" ref="AS194:AS257" si="464">IF(ISERROR(VLOOKUP(MID(A194,11,1),vocali,2,FALSE())),"",VLOOKUP(MID(A194,11,1),vocali,2,FALSE()))</f>
        <v/>
      </c>
      <c r="AT194" s="23" t="str">
        <f t="shared" ref="AT194:AT257" si="465">IF(ISERROR(VLOOKUP(MID(A194,12,1),vocali,2,FALSE())),"",VLOOKUP(MID(A194,12,1),vocali,2,FALSE()))</f>
        <v/>
      </c>
      <c r="AU194" s="23" t="str">
        <f t="shared" ref="AU194:AU257" si="466">IF(ISERROR(VLOOKUP(MID(A194,13,1),vocali,2,FALSE())),"",VLOOKUP(MID(A194,13,1),vocali,2,FALSE()))</f>
        <v/>
      </c>
      <c r="AV194" s="23" t="str">
        <f t="shared" ref="AV194:AV257" si="467">IF(ISERROR(VLOOKUP(MID(A194,14,1),vocali,2,FALSE())),"",VLOOKUP(MID(A194,14,1),vocali,2,FALSE()))</f>
        <v/>
      </c>
      <c r="AW194" s="23" t="str">
        <f t="shared" ref="AW194:AW257" si="468">IF(ISERROR(VLOOKUP(MID(A194,15,1),vocali,2,FALSE())),"",VLOOKUP(MID(A194,15,1),vocali,2,FALSE()))</f>
        <v/>
      </c>
      <c r="AX194" s="23" t="str">
        <f t="shared" ref="AX194:AX257" si="469">IF(ISERROR(VLOOKUP(MID(A194,16,1),vocali,2,FALSE())),"",VLOOKUP(MID(A194,16,1),vocali,2,FALSE()))</f>
        <v/>
      </c>
      <c r="AY194" s="23" t="str">
        <f t="shared" ref="AY194:AY257" si="470">IF(ISERROR(VLOOKUP(MID(A194,17,1),vocali,2,FALSE())),"",VLOOKUP(MID(A194,17,1),vocali,2,FALSE()))</f>
        <v/>
      </c>
      <c r="AZ194" s="23" t="str">
        <f t="shared" ref="AZ194:AZ257" si="471">IF(ISERROR(VLOOKUP(MID(A194,18,1),vocali,2,FALSE())),"",VLOOKUP(MID(A194,18,1),vocali,2,FALSE()))</f>
        <v/>
      </c>
      <c r="BA194" s="23" t="str">
        <f t="shared" ref="BA194:BA257" si="472">IF(ISERROR(VLOOKUP(MID(A194,19,1),vocali,2,FALSE())),"",VLOOKUP(MID(A194,19,1),vocali,2,FALSE()))</f>
        <v/>
      </c>
      <c r="BB194" s="23" t="str">
        <f t="shared" ref="BB194:BB257" si="473">IF(ISERROR(VLOOKUP(MID(A194,20,1),vocali,2,FALSE())),"",VLOOKUP(MID(A194,20,1),vocali,2,FALSE()))</f>
        <v/>
      </c>
      <c r="BC194" s="23" t="str">
        <f t="shared" ref="BC194:BC257" si="474">IF(ISERROR(VLOOKUP(MID(A194,21,1),vocali,2,FALSE())),"",VLOOKUP(MID(A194,21,1),vocali,2,FALSE()))</f>
        <v/>
      </c>
      <c r="BD194" s="23" t="str">
        <f t="shared" ref="BD194:BD257" si="475">IF(ISERROR(VLOOKUP(MID(A194,22,1),vocali,2,FALSE())),"",VLOOKUP(MID(A194,22,1),vocali,2,FALSE()))</f>
        <v/>
      </c>
      <c r="BE194" s="23" t="str">
        <f t="shared" ref="BE194:BE257" si="476">IF(ISERROR(VLOOKUP(MID(A194,23,1),vocali,2,FALSE())),"",VLOOKUP(MID(A194,23,1),vocali,2,FALSE()))</f>
        <v/>
      </c>
      <c r="BF194" s="23" t="str">
        <f t="shared" ref="BF194:BF257" si="477">IF(ISERROR(VLOOKUP(MID(A194,24,1),vocali,2,FALSE())),"",VLOOKUP(MID(A194,24,1),vocali,2,FALSE()))</f>
        <v/>
      </c>
      <c r="BG194" s="23" t="str">
        <f t="shared" ref="BG194:BG257" si="478">IF(ISERROR(VLOOKUP(MID(B194,1,1),consonanti,2,FALSE())),"",VLOOKUP(MID(B194,1,1),consonanti,2,FALSE()))</f>
        <v/>
      </c>
      <c r="BH194" s="23" t="str">
        <f t="shared" ref="BH194:BH257" si="479">IF(ISERROR(VLOOKUP(MID(B194,2,1),consonanti,2,FALSE())),"",VLOOKUP(MID(B194,2,1),consonanti,2,FALSE()))</f>
        <v/>
      </c>
      <c r="BI194" s="23" t="str">
        <f t="shared" ref="BI194:BI257" si="480">IF(ISERROR(VLOOKUP(MID(B194,3,1),consonanti,2,FALSE())),"",VLOOKUP(MID(B194,3,1),consonanti,2,FALSE()))</f>
        <v/>
      </c>
      <c r="BJ194" s="23" t="str">
        <f t="shared" ref="BJ194:BJ257" si="481">IF(ISERROR(VLOOKUP(MID(B194,4,1),consonanti,2,FALSE())),"",VLOOKUP(MID(B194,4,1),consonanti,2,FALSE()))</f>
        <v/>
      </c>
      <c r="BK194" s="23" t="str">
        <f t="shared" ref="BK194:BK257" si="482">IF(ISERROR(VLOOKUP(MID(B194,5,1),consonanti,2,FALSE())),"",VLOOKUP(MID(B194,5,1),consonanti,2,FALSE()))</f>
        <v/>
      </c>
      <c r="BL194" s="23" t="str">
        <f t="shared" ref="BL194:BL257" si="483">IF(ISERROR(VLOOKUP(MID(B194,6,1),consonanti,2,FALSE())),"",VLOOKUP(MID(B194,6,1),consonanti,2,FALSE()))</f>
        <v/>
      </c>
      <c r="BM194" s="23" t="str">
        <f t="shared" ref="BM194:BM257" si="484">IF(ISERROR(VLOOKUP(MID(B194,7,1),consonanti,2,FALSE())),"",VLOOKUP(MID(B194,7,1),consonanti,2,FALSE()))</f>
        <v/>
      </c>
      <c r="BN194" s="23" t="str">
        <f t="shared" ref="BN194:BN257" si="485">IF(ISERROR(VLOOKUP(MID(B194,8,1),consonanti,2,FALSE())),"",VLOOKUP(MID(B194,8,1),consonanti,2,FALSE()))</f>
        <v/>
      </c>
      <c r="BO194" s="23" t="str">
        <f t="shared" ref="BO194:BO257" si="486">IF(ISERROR(VLOOKUP(MID(B194,9,1),consonanti,2,FALSE())),"",VLOOKUP(MID(B194,9,1),consonanti,2,FALSE()))</f>
        <v/>
      </c>
      <c r="BP194" s="23" t="str">
        <f t="shared" ref="BP194:BP257" si="487">IF(ISERROR(VLOOKUP(MID(B194,10,1),consonanti,2,FALSE())),"",VLOOKUP(MID(B194,10,1),consonanti,2,FALSE()))</f>
        <v/>
      </c>
      <c r="BQ194" s="23" t="str">
        <f t="shared" ref="BQ194:BQ257" si="488">IF(ISERROR(VLOOKUP(MID(B194,11,1),consonanti,2,FALSE())),"",VLOOKUP(MID(B194,11,1),consonanti,2,FALSE()))</f>
        <v/>
      </c>
      <c r="BR194" s="23" t="str">
        <f t="shared" ref="BR194:BR257" si="489">IF(ISERROR(VLOOKUP(MID(B194,12,1),consonanti,2,FALSE())),"",VLOOKUP(MID(B194,12,1),consonanti,2,FALSE()))</f>
        <v/>
      </c>
      <c r="BS194" s="23" t="str">
        <f t="shared" ref="BS194:BS257" si="490">IF(ISERROR(VLOOKUP(MID(B194,13,1),consonanti,2,FALSE())),"",VLOOKUP(MID(B194,13,1),consonanti,2,FALSE()))</f>
        <v/>
      </c>
      <c r="BT194" s="23" t="str">
        <f t="shared" ref="BT194:BT257" si="491">IF(ISERROR(VLOOKUP(MID(B194,14,1),consonanti,2,FALSE())),"",VLOOKUP(MID(B194,14,1),consonanti,2,FALSE()))</f>
        <v/>
      </c>
      <c r="BU194" s="23" t="str">
        <f t="shared" ref="BU194:BU257" si="492">IF(ISERROR(VLOOKUP(MID(B194,15,1),consonanti,2,FALSE())),"",VLOOKUP(MID(B194,15,1),consonanti,2,FALSE()))</f>
        <v/>
      </c>
      <c r="BV194" s="23" t="str">
        <f t="shared" ref="BV194:BV257" si="493">IF(ISERROR(VLOOKUP(MID(B194,16,1),consonanti,2,FALSE())),"",VLOOKUP(MID(B194,16,1),consonanti,2,FALSE()))</f>
        <v/>
      </c>
      <c r="BW194" s="23" t="str">
        <f t="shared" ref="BW194:BW257" si="494">IF(ISERROR(VLOOKUP(MID(B194,17,1),consonanti,2,FALSE())),"",VLOOKUP(MID(B194,17,1),consonanti,2,FALSE()))</f>
        <v/>
      </c>
      <c r="BX194" s="23" t="str">
        <f t="shared" ref="BX194:BX257" si="495">IF(ISERROR(VLOOKUP(MID(B194,18,1),consonanti,2,FALSE())),"",VLOOKUP(MID(B194,18,1),consonanti,2,FALSE()))</f>
        <v/>
      </c>
      <c r="BY194" s="23" t="str">
        <f t="shared" ref="BY194:BY257" si="496">IF(ISERROR(VLOOKUP(MID(B194,19,1),consonanti,2,FALSE())),"",VLOOKUP(MID(B194,19,1),consonanti,2,FALSE()))</f>
        <v/>
      </c>
      <c r="BZ194" s="23" t="str">
        <f t="shared" ref="BZ194:BZ257" si="497">IF(ISERROR(VLOOKUP(MID(B194,20,1),consonanti,2,FALSE())),"",VLOOKUP(MID(B194,20,1),consonanti,2,FALSE()))</f>
        <v/>
      </c>
      <c r="CA194" s="23" t="str">
        <f t="shared" ref="CA194:CA257" si="498">IF(ISERROR(VLOOKUP(MID(B194,21,1),consonanti,2,FALSE())),"",VLOOKUP(MID(B194,21,1),consonanti,2,FALSE()))</f>
        <v/>
      </c>
      <c r="CB194" s="23" t="str">
        <f t="shared" ref="CB194:CB257" si="499">IF(ISERROR(VLOOKUP(MID(B194,22,1),consonanti,2,FALSE())),"",VLOOKUP(MID(B194,22,1),consonanti,2,FALSE()))</f>
        <v/>
      </c>
      <c r="CC194" s="23" t="str">
        <f t="shared" ref="CC194:CC257" si="500">IF(ISERROR(VLOOKUP(MID(B194,23,1),consonanti,2,FALSE())),"",VLOOKUP(MID(B194,23,1),consonanti,2,FALSE()))</f>
        <v/>
      </c>
      <c r="CD194" s="23" t="str">
        <f t="shared" ref="CD194:CD257" si="501">IF(ISERROR(VLOOKUP(MID(B194,24,1),consonanti,2,FALSE())),"",VLOOKUP(MID(B194,24,1),consonanti,2,FALSE()))</f>
        <v/>
      </c>
      <c r="CE194" s="23" t="str">
        <f t="shared" ref="CE194:CE257" si="502">IF(ISERROR(VLOOKUP(MID(B194,1,1),vocali,2,FALSE())),"",VLOOKUP(MID(B194,1,1),vocali,2,FALSE()))</f>
        <v/>
      </c>
      <c r="CF194" s="23" t="str">
        <f t="shared" ref="CF194:CF257" si="503">IF(ISERROR(VLOOKUP(MID(B194,2,1),vocali,2,FALSE())),"",VLOOKUP(MID(B194,2,1),vocali,2,FALSE()))</f>
        <v/>
      </c>
      <c r="CG194" s="23" t="str">
        <f t="shared" ref="CG194:CG257" si="504">IF(ISERROR(VLOOKUP(MID(B194,3,1),vocali,2,FALSE())),"",VLOOKUP(MID(B194,3,1),vocali,2,FALSE()))</f>
        <v/>
      </c>
      <c r="CH194" s="23" t="str">
        <f t="shared" ref="CH194:CH257" si="505">IF(ISERROR(VLOOKUP(MID(B194,4,1),vocali,2,FALSE())),"",VLOOKUP(MID(B194,4,1),vocali,2,FALSE()))</f>
        <v/>
      </c>
      <c r="CI194" s="23" t="str">
        <f t="shared" ref="CI194:CI257" si="506">IF(ISERROR(VLOOKUP(MID(B194,5,1),vocali,2,FALSE())),"",VLOOKUP(MID(B194,5,1),vocali,2,FALSE()))</f>
        <v/>
      </c>
      <c r="CJ194" s="23" t="str">
        <f t="shared" ref="CJ194:CJ257" si="507">IF(ISERROR(VLOOKUP(MID(B194,6,1),vocali,2,FALSE())),"",VLOOKUP(MID(B194,6,1),vocali,2,FALSE()))</f>
        <v/>
      </c>
      <c r="CK194" s="23" t="str">
        <f t="shared" ref="CK194:CK257" si="508">IF(ISERROR(VLOOKUP(MID(B194,7,1),vocali,2,FALSE())),"",VLOOKUP(MID(B194,7,1),vocali,2,FALSE()))</f>
        <v/>
      </c>
      <c r="CL194" s="23" t="str">
        <f t="shared" ref="CL194:CL257" si="509">IF(ISERROR(VLOOKUP(MID(B194,8,1),vocali,2,FALSE())),"",VLOOKUP(MID(B194,8,1),vocali,2,FALSE()))</f>
        <v/>
      </c>
      <c r="CM194" s="23" t="str">
        <f t="shared" ref="CM194:CM257" si="510">IF(ISERROR(VLOOKUP(MID(B194,9,1),vocali,2,FALSE())),"",VLOOKUP(MID(B194,9,1),vocali,2,FALSE()))</f>
        <v/>
      </c>
      <c r="CN194" s="23" t="str">
        <f t="shared" ref="CN194:CN257" si="511">IF(ISERROR(VLOOKUP(MID(B194,10,1),vocali,2,FALSE())),"",VLOOKUP(MID(B194,10,1),vocali,2,FALSE()))</f>
        <v/>
      </c>
      <c r="CO194" s="23" t="str">
        <f t="shared" ref="CO194:CO257" si="512">IF(ISERROR(VLOOKUP(MID(B194,11,1),vocali,2,FALSE())),"",VLOOKUP(MID(B194,11,1),vocali,2,FALSE()))</f>
        <v/>
      </c>
      <c r="CP194" s="23" t="str">
        <f t="shared" ref="CP194:CP257" si="513">IF(ISERROR(VLOOKUP(MID(B194,12,1),vocali,2,FALSE())),"",VLOOKUP(MID(B194,12,1),vocali,2,FALSE()))</f>
        <v/>
      </c>
      <c r="CQ194" s="23" t="str">
        <f t="shared" ref="CQ194:CQ257" si="514">IF(ISERROR(VLOOKUP(MID(B194,13,1),vocali,2,FALSE())),"",VLOOKUP(MID(B194,13,1),vocali,2,FALSE()))</f>
        <v/>
      </c>
      <c r="CR194" s="23" t="str">
        <f t="shared" ref="CR194:CR257" si="515">IF(ISERROR(VLOOKUP(MID(B194,14,1),vocali,2,FALSE())),"",VLOOKUP(MID(B194,14,1),vocali,2,FALSE()))</f>
        <v/>
      </c>
      <c r="CS194" s="23" t="str">
        <f t="shared" ref="CS194:CS257" si="516">IF(ISERROR(VLOOKUP(MID(B194,15,1),vocali,2,FALSE())),"",VLOOKUP(MID(B194,15,1),vocali,2,FALSE()))</f>
        <v/>
      </c>
      <c r="CT194" s="23" t="str">
        <f t="shared" ref="CT194:CT257" si="517">IF(ISERROR(VLOOKUP(MID(B194,16,1),vocali,2,FALSE())),"",VLOOKUP(MID(B194,16,1),vocali,2,FALSE()))</f>
        <v/>
      </c>
      <c r="CU194" s="23" t="str">
        <f t="shared" ref="CU194:CU257" si="518">IF(ISERROR(VLOOKUP(MID(B194,17,1),vocali,2,FALSE())),"",VLOOKUP(MID(B194,17,1),vocali,2,FALSE()))</f>
        <v/>
      </c>
      <c r="CV194" s="23" t="str">
        <f t="shared" ref="CV194:CV257" si="519">IF(ISERROR(VLOOKUP(MID(B194,18,1),vocali,2,FALSE())),"",VLOOKUP(MID(B194,18,1),vocali,2,FALSE()))</f>
        <v/>
      </c>
      <c r="CW194" s="23" t="str">
        <f t="shared" ref="CW194:CW257" si="520">IF(ISERROR(VLOOKUP(MID(B194,19,1),vocali,2,FALSE())),"",VLOOKUP(MID(B194,19,1),vocali,2,FALSE()))</f>
        <v/>
      </c>
      <c r="CX194" s="23" t="str">
        <f t="shared" ref="CX194:CX257" si="521">IF(ISERROR(VLOOKUP(MID(B194,20,1),vocali,2,FALSE())),"",VLOOKUP(MID(B194,20,1),vocali,2,FALSE()))</f>
        <v/>
      </c>
      <c r="CY194" s="23" t="str">
        <f t="shared" ref="CY194:CY257" si="522">IF(ISERROR(VLOOKUP(MID(B194,21,1),vocali,2,FALSE())),"",VLOOKUP(MID(B194,21,1),vocali,2,FALSE()))</f>
        <v/>
      </c>
      <c r="CZ194" s="23" t="str">
        <f t="shared" ref="CZ194:CZ257" si="523">IF(ISERROR(VLOOKUP(MID(B194,22,1),vocali,2,FALSE())),"",VLOOKUP(MID(B194,22,1),vocali,2,FALSE()))</f>
        <v/>
      </c>
      <c r="DA194" s="23" t="str">
        <f t="shared" ref="DA194:DA257" si="524">IF(ISERROR(VLOOKUP(MID(B194,23,1),vocali,2,FALSE())),"",VLOOKUP(MID(B194,23,1),vocali,2,FALSE()))</f>
        <v/>
      </c>
      <c r="DB194" s="23" t="str">
        <f t="shared" ref="DB194:DB257" si="525">IF(ISERROR(VLOOKUP(MID(B194,24,1),vocali,2,FALSE())),"",VLOOKUP(MID(B194,24,1),vocali,2,FALSE()))</f>
        <v/>
      </c>
      <c r="DC194" s="23" t="e">
        <f t="shared" ref="DC194:DC257" si="526">VLOOKUP(E194&amp;" ("&amp;F194&amp;")",comuni,3,FALSE())</f>
        <v>#N/A</v>
      </c>
      <c r="DD194" s="23" t="str">
        <f t="shared" ref="DD194:DD257" si="527">TEXT(RIGHT(H194,2),"00")</f>
        <v>00</v>
      </c>
      <c r="DE194" s="23" t="str">
        <f t="shared" ref="DE194:DE257" si="528">INDEX(mesi,I194)</f>
        <v>A</v>
      </c>
      <c r="DF194" s="23" t="e">
        <f t="shared" ref="DF194:DF257" si="529">TEXT(J194+VLOOKUP(C194,sessi,2),"00")</f>
        <v>#N/A</v>
      </c>
      <c r="DG194" s="23" t="str">
        <f t="shared" ref="DG194:DG257" si="530">CONCATENATE(K194,L194,M194,N194,O194,P194,Q194,R194,S194,T194,U194,V194,W194,X194,Y194,Z194,AA194,AB194,AC194,AD194,AE194,AF194,AG194,AH194)</f>
        <v/>
      </c>
      <c r="DH194" s="23" t="str">
        <f t="shared" ref="DH194:DH257" si="531">CONCATENATE(AI194,AJ194,AK194,AL194,AM194,AN194,AO194,AP194,AQ194,AR194,AS194,AT194,AU194,AV194,AW194,AX194,AY194,AZ194,BA194,BB194,BC194,BD194,BE194,BF194)</f>
        <v/>
      </c>
      <c r="DI194" s="23" t="str">
        <f t="shared" ref="DI194:DI257" si="532">CONCATENATE(BG194,BH194,BI194,BJ194,BK194,BL194,BM194,BN194,BO194,BP194,BQ194,BR194,BS194,BT194,BU194,BV194,BW194,BX194,BY194,BZ194,CA194,CB194,CC194,CD194)</f>
        <v/>
      </c>
      <c r="DJ194" s="23" t="str">
        <f t="shared" ref="DJ194:DJ257" si="533">CONCATENATE(CE194,CF194,CG194,CH194,CI194,CJ194,CK194,CL194,CM194,CN194,CO194,CP194,CQ194,CR194,CS194,CT194,CU194,CV194,CW194,CX194,CY194,CZ194,DA194,DB194)</f>
        <v/>
      </c>
      <c r="DK194" s="23" t="str">
        <f t="shared" ref="DK194:DK257" si="534">MID(MID(DG194,1,3)&amp;DH194&amp;"XXX",1,3)</f>
        <v>XXX</v>
      </c>
      <c r="DL194" s="23" t="str">
        <f t="shared" ref="DL194:DL257" si="535">MID(IF(LEN(DI194)&gt;3,MID(DI194,1,1)&amp;MID(DI194,3,1)&amp;MID(DI194,4,1),MID(DI194,1,3))&amp;IF(LEN(DJ194)&gt;3,MID(DJ194,1,1)&amp;MID(DJ194,2,1)&amp;MID(DJ194,3,1),MID(DJ194,1,3))&amp;"XXX",1,3)</f>
        <v>XXX</v>
      </c>
      <c r="DM194" s="23" t="str">
        <f t="shared" ref="DM194:DM257" si="536">MID(DK194,1,1)</f>
        <v>X</v>
      </c>
      <c r="DN194" s="23" t="str">
        <f t="shared" ref="DN194:DN257" si="537">MID(DK194,2,1)</f>
        <v>X</v>
      </c>
      <c r="DO194" s="23" t="str">
        <f t="shared" ref="DO194:DO257" si="538">MID(DK194,3,1)</f>
        <v>X</v>
      </c>
      <c r="DP194" s="23" t="str">
        <f t="shared" ref="DP194:DP257" si="539">MID(DL194,1,1)</f>
        <v>X</v>
      </c>
      <c r="DQ194" s="23" t="str">
        <f t="shared" ref="DQ194:DQ257" si="540">MID(DL194,2,1)</f>
        <v>X</v>
      </c>
      <c r="DR194" s="23" t="str">
        <f t="shared" ref="DR194:DR257" si="541">MID(DL194,3,1)</f>
        <v>X</v>
      </c>
      <c r="DS194" s="23" t="str">
        <f t="shared" ref="DS194:DS257" si="542">MID(DD194,1,1)</f>
        <v>0</v>
      </c>
      <c r="DT194" s="23" t="str">
        <f t="shared" ref="DT194:DT257" si="543">MID(DD194,2,1)</f>
        <v>0</v>
      </c>
      <c r="DU194" s="23" t="str">
        <f t="shared" ref="DU194:DU257" si="544">MID(DE194,1,1)</f>
        <v>A</v>
      </c>
      <c r="DV194" s="23" t="e">
        <f t="shared" ref="DV194:DV257" si="545">MID(DF194,1,1)</f>
        <v>#N/A</v>
      </c>
      <c r="DW194" s="23" t="e">
        <f t="shared" ref="DW194:DW257" si="546">MID(DF194,2,1)</f>
        <v>#N/A</v>
      </c>
      <c r="DX194" s="23" t="e">
        <f t="shared" ref="DX194:DX257" si="547">MID(DC194,1,1)</f>
        <v>#N/A</v>
      </c>
      <c r="DY194" s="23" t="e">
        <f t="shared" ref="DY194:DY257" si="548">MID(DC194,2,1)</f>
        <v>#N/A</v>
      </c>
      <c r="DZ194" s="23" t="e">
        <f t="shared" ref="DZ194:DZ257" si="549">MID(DC194,3,1)</f>
        <v>#N/A</v>
      </c>
      <c r="EA194" s="23" t="e">
        <f t="shared" ref="EA194:EA257" si="550">MID(DC194,4,1)</f>
        <v>#N/A</v>
      </c>
      <c r="EB194" s="23">
        <f t="shared" ref="EB194:EB257" si="551">VLOOKUP(DM194,Dispari,2,FALSE())</f>
        <v>25</v>
      </c>
      <c r="EC194" s="23">
        <f t="shared" ref="EC194:EC257" si="552">VLOOKUP(DN194,Pari,2,FALSE())</f>
        <v>23</v>
      </c>
      <c r="ED194" s="23">
        <f t="shared" ref="ED194:ED257" si="553">VLOOKUP(DO194,Dispari,2,FALSE())</f>
        <v>25</v>
      </c>
      <c r="EE194" s="23">
        <f t="shared" ref="EE194:EE257" si="554">VLOOKUP(DP194,Pari,2,FALSE())</f>
        <v>23</v>
      </c>
      <c r="EF194" s="23">
        <f t="shared" ref="EF194:EF257" si="555">VLOOKUP(DQ194,Dispari,2,FALSE())</f>
        <v>25</v>
      </c>
      <c r="EG194" s="23">
        <f t="shared" ref="EG194:EG257" si="556">VLOOKUP(DR194,Pari,2,FALSE())</f>
        <v>23</v>
      </c>
      <c r="EH194" s="23">
        <f t="shared" ref="EH194:EH257" si="557">VLOOKUP(DS194,Dispari,2,FALSE())</f>
        <v>1</v>
      </c>
      <c r="EI194" s="23">
        <f t="shared" ref="EI194:EI257" si="558">VLOOKUP(DT194,Pari,2,FALSE())</f>
        <v>0</v>
      </c>
      <c r="EJ194" s="23">
        <f t="shared" ref="EJ194:EJ257" si="559">VLOOKUP(DU194,Dispari,2,FALSE())</f>
        <v>1</v>
      </c>
      <c r="EK194" s="23" t="e">
        <f t="shared" ref="EK194:EK257" si="560">VLOOKUP(DV194,Pari,2,FALSE())</f>
        <v>#N/A</v>
      </c>
      <c r="EL194" s="23" t="e">
        <f t="shared" ref="EL194:EL257" si="561">VLOOKUP(DW194,Dispari,2,FALSE())</f>
        <v>#N/A</v>
      </c>
      <c r="EM194" s="23" t="e">
        <f t="shared" ref="EM194:EM257" si="562">VLOOKUP(DX194,Pari,2,FALSE())</f>
        <v>#N/A</v>
      </c>
      <c r="EN194" s="23" t="e">
        <f t="shared" ref="EN194:EN257" si="563">VLOOKUP(DY194,Dispari,2,FALSE())</f>
        <v>#N/A</v>
      </c>
      <c r="EO194" s="23" t="e">
        <f t="shared" ref="EO194:EO257" si="564">VLOOKUP(DZ194,Pari,2,FALSE())</f>
        <v>#N/A</v>
      </c>
      <c r="EP194" s="23" t="e">
        <f t="shared" ref="EP194:EP257" si="565">VLOOKUP(EA194,Dispari,2,FALSE())</f>
        <v>#N/A</v>
      </c>
      <c r="EQ194" s="23" t="e">
        <f t="shared" ref="EQ194:EQ257" si="566">MOD(SUM(EB194:EP194),26)</f>
        <v>#N/A</v>
      </c>
      <c r="ER194" s="23" t="e">
        <f t="shared" ref="ER194:ER257" si="567">VLOOKUP(EQ194,resto,2,FALSE())</f>
        <v>#N/A</v>
      </c>
    </row>
    <row r="195" spans="1:148" x14ac:dyDescent="0.25">
      <c r="A195" s="25"/>
      <c r="B195" s="25"/>
      <c r="C195" s="25"/>
      <c r="D195"/>
      <c r="E195" s="25"/>
      <c r="F195" s="25"/>
      <c r="G195" s="22" t="e">
        <f t="shared" si="426"/>
        <v>#N/A</v>
      </c>
      <c r="H195" s="23">
        <f t="shared" si="427"/>
        <v>1900</v>
      </c>
      <c r="I195" s="23">
        <f t="shared" si="428"/>
        <v>1</v>
      </c>
      <c r="J195" s="23">
        <f t="shared" si="429"/>
        <v>0</v>
      </c>
      <c r="K195" s="23" t="str">
        <f t="shared" si="430"/>
        <v/>
      </c>
      <c r="L195" s="23" t="str">
        <f t="shared" si="431"/>
        <v/>
      </c>
      <c r="M195" s="23" t="str">
        <f t="shared" si="432"/>
        <v/>
      </c>
      <c r="N195" s="23" t="str">
        <f t="shared" si="433"/>
        <v/>
      </c>
      <c r="O195" s="23" t="str">
        <f t="shared" si="434"/>
        <v/>
      </c>
      <c r="P195" s="23" t="str">
        <f t="shared" si="435"/>
        <v/>
      </c>
      <c r="Q195" s="23" t="str">
        <f t="shared" si="436"/>
        <v/>
      </c>
      <c r="R195" s="23" t="str">
        <f t="shared" si="437"/>
        <v/>
      </c>
      <c r="S195" s="23" t="str">
        <f t="shared" si="438"/>
        <v/>
      </c>
      <c r="T195" s="23" t="str">
        <f t="shared" si="439"/>
        <v/>
      </c>
      <c r="U195" s="23" t="str">
        <f t="shared" si="440"/>
        <v/>
      </c>
      <c r="V195" s="23" t="str">
        <f t="shared" si="441"/>
        <v/>
      </c>
      <c r="W195" s="23" t="str">
        <f t="shared" si="442"/>
        <v/>
      </c>
      <c r="X195" s="23" t="str">
        <f t="shared" si="443"/>
        <v/>
      </c>
      <c r="Y195" s="23" t="str">
        <f t="shared" si="444"/>
        <v/>
      </c>
      <c r="Z195" s="23" t="str">
        <f t="shared" si="445"/>
        <v/>
      </c>
      <c r="AA195" s="23" t="str">
        <f t="shared" si="446"/>
        <v/>
      </c>
      <c r="AB195" s="23" t="str">
        <f t="shared" si="447"/>
        <v/>
      </c>
      <c r="AC195" s="23" t="str">
        <f t="shared" si="448"/>
        <v/>
      </c>
      <c r="AD195" s="23" t="str">
        <f t="shared" si="449"/>
        <v/>
      </c>
      <c r="AE195" s="23" t="str">
        <f t="shared" si="450"/>
        <v/>
      </c>
      <c r="AF195" s="23" t="str">
        <f t="shared" si="451"/>
        <v/>
      </c>
      <c r="AG195" s="23" t="str">
        <f t="shared" si="452"/>
        <v/>
      </c>
      <c r="AH195" s="23" t="str">
        <f t="shared" si="453"/>
        <v/>
      </c>
      <c r="AI195" s="23" t="str">
        <f t="shared" si="454"/>
        <v/>
      </c>
      <c r="AJ195" s="23" t="str">
        <f t="shared" si="455"/>
        <v/>
      </c>
      <c r="AK195" s="23" t="str">
        <f t="shared" si="456"/>
        <v/>
      </c>
      <c r="AL195" s="23" t="str">
        <f t="shared" si="457"/>
        <v/>
      </c>
      <c r="AM195" s="23" t="str">
        <f t="shared" si="458"/>
        <v/>
      </c>
      <c r="AN195" s="23" t="str">
        <f t="shared" si="459"/>
        <v/>
      </c>
      <c r="AO195" s="23" t="str">
        <f t="shared" si="460"/>
        <v/>
      </c>
      <c r="AP195" s="23" t="str">
        <f t="shared" si="461"/>
        <v/>
      </c>
      <c r="AQ195" s="23" t="str">
        <f t="shared" si="462"/>
        <v/>
      </c>
      <c r="AR195" s="23" t="str">
        <f t="shared" si="463"/>
        <v/>
      </c>
      <c r="AS195" s="23" t="str">
        <f t="shared" si="464"/>
        <v/>
      </c>
      <c r="AT195" s="23" t="str">
        <f t="shared" si="465"/>
        <v/>
      </c>
      <c r="AU195" s="23" t="str">
        <f t="shared" si="466"/>
        <v/>
      </c>
      <c r="AV195" s="23" t="str">
        <f t="shared" si="467"/>
        <v/>
      </c>
      <c r="AW195" s="23" t="str">
        <f t="shared" si="468"/>
        <v/>
      </c>
      <c r="AX195" s="23" t="str">
        <f t="shared" si="469"/>
        <v/>
      </c>
      <c r="AY195" s="23" t="str">
        <f t="shared" si="470"/>
        <v/>
      </c>
      <c r="AZ195" s="23" t="str">
        <f t="shared" si="471"/>
        <v/>
      </c>
      <c r="BA195" s="23" t="str">
        <f t="shared" si="472"/>
        <v/>
      </c>
      <c r="BB195" s="23" t="str">
        <f t="shared" si="473"/>
        <v/>
      </c>
      <c r="BC195" s="23" t="str">
        <f t="shared" si="474"/>
        <v/>
      </c>
      <c r="BD195" s="23" t="str">
        <f t="shared" si="475"/>
        <v/>
      </c>
      <c r="BE195" s="23" t="str">
        <f t="shared" si="476"/>
        <v/>
      </c>
      <c r="BF195" s="23" t="str">
        <f t="shared" si="477"/>
        <v/>
      </c>
      <c r="BG195" s="23" t="str">
        <f t="shared" si="478"/>
        <v/>
      </c>
      <c r="BH195" s="23" t="str">
        <f t="shared" si="479"/>
        <v/>
      </c>
      <c r="BI195" s="23" t="str">
        <f t="shared" si="480"/>
        <v/>
      </c>
      <c r="BJ195" s="23" t="str">
        <f t="shared" si="481"/>
        <v/>
      </c>
      <c r="BK195" s="23" t="str">
        <f t="shared" si="482"/>
        <v/>
      </c>
      <c r="BL195" s="23" t="str">
        <f t="shared" si="483"/>
        <v/>
      </c>
      <c r="BM195" s="23" t="str">
        <f t="shared" si="484"/>
        <v/>
      </c>
      <c r="BN195" s="23" t="str">
        <f t="shared" si="485"/>
        <v/>
      </c>
      <c r="BO195" s="23" t="str">
        <f t="shared" si="486"/>
        <v/>
      </c>
      <c r="BP195" s="23" t="str">
        <f t="shared" si="487"/>
        <v/>
      </c>
      <c r="BQ195" s="23" t="str">
        <f t="shared" si="488"/>
        <v/>
      </c>
      <c r="BR195" s="23" t="str">
        <f t="shared" si="489"/>
        <v/>
      </c>
      <c r="BS195" s="23" t="str">
        <f t="shared" si="490"/>
        <v/>
      </c>
      <c r="BT195" s="23" t="str">
        <f t="shared" si="491"/>
        <v/>
      </c>
      <c r="BU195" s="23" t="str">
        <f t="shared" si="492"/>
        <v/>
      </c>
      <c r="BV195" s="23" t="str">
        <f t="shared" si="493"/>
        <v/>
      </c>
      <c r="BW195" s="23" t="str">
        <f t="shared" si="494"/>
        <v/>
      </c>
      <c r="BX195" s="23" t="str">
        <f t="shared" si="495"/>
        <v/>
      </c>
      <c r="BY195" s="23" t="str">
        <f t="shared" si="496"/>
        <v/>
      </c>
      <c r="BZ195" s="23" t="str">
        <f t="shared" si="497"/>
        <v/>
      </c>
      <c r="CA195" s="23" t="str">
        <f t="shared" si="498"/>
        <v/>
      </c>
      <c r="CB195" s="23" t="str">
        <f t="shared" si="499"/>
        <v/>
      </c>
      <c r="CC195" s="23" t="str">
        <f t="shared" si="500"/>
        <v/>
      </c>
      <c r="CD195" s="23" t="str">
        <f t="shared" si="501"/>
        <v/>
      </c>
      <c r="CE195" s="23" t="str">
        <f t="shared" si="502"/>
        <v/>
      </c>
      <c r="CF195" s="23" t="str">
        <f t="shared" si="503"/>
        <v/>
      </c>
      <c r="CG195" s="23" t="str">
        <f t="shared" si="504"/>
        <v/>
      </c>
      <c r="CH195" s="23" t="str">
        <f t="shared" si="505"/>
        <v/>
      </c>
      <c r="CI195" s="23" t="str">
        <f t="shared" si="506"/>
        <v/>
      </c>
      <c r="CJ195" s="23" t="str">
        <f t="shared" si="507"/>
        <v/>
      </c>
      <c r="CK195" s="23" t="str">
        <f t="shared" si="508"/>
        <v/>
      </c>
      <c r="CL195" s="23" t="str">
        <f t="shared" si="509"/>
        <v/>
      </c>
      <c r="CM195" s="23" t="str">
        <f t="shared" si="510"/>
        <v/>
      </c>
      <c r="CN195" s="23" t="str">
        <f t="shared" si="511"/>
        <v/>
      </c>
      <c r="CO195" s="23" t="str">
        <f t="shared" si="512"/>
        <v/>
      </c>
      <c r="CP195" s="23" t="str">
        <f t="shared" si="513"/>
        <v/>
      </c>
      <c r="CQ195" s="23" t="str">
        <f t="shared" si="514"/>
        <v/>
      </c>
      <c r="CR195" s="23" t="str">
        <f t="shared" si="515"/>
        <v/>
      </c>
      <c r="CS195" s="23" t="str">
        <f t="shared" si="516"/>
        <v/>
      </c>
      <c r="CT195" s="23" t="str">
        <f t="shared" si="517"/>
        <v/>
      </c>
      <c r="CU195" s="23" t="str">
        <f t="shared" si="518"/>
        <v/>
      </c>
      <c r="CV195" s="23" t="str">
        <f t="shared" si="519"/>
        <v/>
      </c>
      <c r="CW195" s="23" t="str">
        <f t="shared" si="520"/>
        <v/>
      </c>
      <c r="CX195" s="23" t="str">
        <f t="shared" si="521"/>
        <v/>
      </c>
      <c r="CY195" s="23" t="str">
        <f t="shared" si="522"/>
        <v/>
      </c>
      <c r="CZ195" s="23" t="str">
        <f t="shared" si="523"/>
        <v/>
      </c>
      <c r="DA195" s="23" t="str">
        <f t="shared" si="524"/>
        <v/>
      </c>
      <c r="DB195" s="23" t="str">
        <f t="shared" si="525"/>
        <v/>
      </c>
      <c r="DC195" s="23" t="e">
        <f t="shared" si="526"/>
        <v>#N/A</v>
      </c>
      <c r="DD195" s="23" t="str">
        <f t="shared" si="527"/>
        <v>00</v>
      </c>
      <c r="DE195" s="23" t="str">
        <f t="shared" si="528"/>
        <v>A</v>
      </c>
      <c r="DF195" s="23" t="e">
        <f t="shared" si="529"/>
        <v>#N/A</v>
      </c>
      <c r="DG195" s="23" t="str">
        <f t="shared" si="530"/>
        <v/>
      </c>
      <c r="DH195" s="23" t="str">
        <f t="shared" si="531"/>
        <v/>
      </c>
      <c r="DI195" s="23" t="str">
        <f t="shared" si="532"/>
        <v/>
      </c>
      <c r="DJ195" s="23" t="str">
        <f t="shared" si="533"/>
        <v/>
      </c>
      <c r="DK195" s="23" t="str">
        <f t="shared" si="534"/>
        <v>XXX</v>
      </c>
      <c r="DL195" s="23" t="str">
        <f t="shared" si="535"/>
        <v>XXX</v>
      </c>
      <c r="DM195" s="23" t="str">
        <f t="shared" si="536"/>
        <v>X</v>
      </c>
      <c r="DN195" s="23" t="str">
        <f t="shared" si="537"/>
        <v>X</v>
      </c>
      <c r="DO195" s="23" t="str">
        <f t="shared" si="538"/>
        <v>X</v>
      </c>
      <c r="DP195" s="23" t="str">
        <f t="shared" si="539"/>
        <v>X</v>
      </c>
      <c r="DQ195" s="23" t="str">
        <f t="shared" si="540"/>
        <v>X</v>
      </c>
      <c r="DR195" s="23" t="str">
        <f t="shared" si="541"/>
        <v>X</v>
      </c>
      <c r="DS195" s="23" t="str">
        <f t="shared" si="542"/>
        <v>0</v>
      </c>
      <c r="DT195" s="23" t="str">
        <f t="shared" si="543"/>
        <v>0</v>
      </c>
      <c r="DU195" s="23" t="str">
        <f t="shared" si="544"/>
        <v>A</v>
      </c>
      <c r="DV195" s="23" t="e">
        <f t="shared" si="545"/>
        <v>#N/A</v>
      </c>
      <c r="DW195" s="23" t="e">
        <f t="shared" si="546"/>
        <v>#N/A</v>
      </c>
      <c r="DX195" s="23" t="e">
        <f t="shared" si="547"/>
        <v>#N/A</v>
      </c>
      <c r="DY195" s="23" t="e">
        <f t="shared" si="548"/>
        <v>#N/A</v>
      </c>
      <c r="DZ195" s="23" t="e">
        <f t="shared" si="549"/>
        <v>#N/A</v>
      </c>
      <c r="EA195" s="23" t="e">
        <f t="shared" si="550"/>
        <v>#N/A</v>
      </c>
      <c r="EB195" s="23">
        <f t="shared" si="551"/>
        <v>25</v>
      </c>
      <c r="EC195" s="23">
        <f t="shared" si="552"/>
        <v>23</v>
      </c>
      <c r="ED195" s="23">
        <f t="shared" si="553"/>
        <v>25</v>
      </c>
      <c r="EE195" s="23">
        <f t="shared" si="554"/>
        <v>23</v>
      </c>
      <c r="EF195" s="23">
        <f t="shared" si="555"/>
        <v>25</v>
      </c>
      <c r="EG195" s="23">
        <f t="shared" si="556"/>
        <v>23</v>
      </c>
      <c r="EH195" s="23">
        <f t="shared" si="557"/>
        <v>1</v>
      </c>
      <c r="EI195" s="23">
        <f t="shared" si="558"/>
        <v>0</v>
      </c>
      <c r="EJ195" s="23">
        <f t="shared" si="559"/>
        <v>1</v>
      </c>
      <c r="EK195" s="23" t="e">
        <f t="shared" si="560"/>
        <v>#N/A</v>
      </c>
      <c r="EL195" s="23" t="e">
        <f t="shared" si="561"/>
        <v>#N/A</v>
      </c>
      <c r="EM195" s="23" t="e">
        <f t="shared" si="562"/>
        <v>#N/A</v>
      </c>
      <c r="EN195" s="23" t="e">
        <f t="shared" si="563"/>
        <v>#N/A</v>
      </c>
      <c r="EO195" s="23" t="e">
        <f t="shared" si="564"/>
        <v>#N/A</v>
      </c>
      <c r="EP195" s="23" t="e">
        <f t="shared" si="565"/>
        <v>#N/A</v>
      </c>
      <c r="EQ195" s="23" t="e">
        <f t="shared" si="566"/>
        <v>#N/A</v>
      </c>
      <c r="ER195" s="23" t="e">
        <f t="shared" si="567"/>
        <v>#N/A</v>
      </c>
    </row>
    <row r="196" spans="1:148" x14ac:dyDescent="0.25">
      <c r="A196" s="25"/>
      <c r="B196" s="25"/>
      <c r="C196" s="25"/>
      <c r="D196"/>
      <c r="E196" s="25"/>
      <c r="F196" s="25"/>
      <c r="G196" s="22" t="e">
        <f t="shared" si="426"/>
        <v>#N/A</v>
      </c>
      <c r="H196" s="23">
        <f t="shared" si="427"/>
        <v>1900</v>
      </c>
      <c r="I196" s="23">
        <f t="shared" si="428"/>
        <v>1</v>
      </c>
      <c r="J196" s="23">
        <f t="shared" si="429"/>
        <v>0</v>
      </c>
      <c r="K196" s="23" t="str">
        <f t="shared" si="430"/>
        <v/>
      </c>
      <c r="L196" s="23" t="str">
        <f t="shared" si="431"/>
        <v/>
      </c>
      <c r="M196" s="23" t="str">
        <f t="shared" si="432"/>
        <v/>
      </c>
      <c r="N196" s="23" t="str">
        <f t="shared" si="433"/>
        <v/>
      </c>
      <c r="O196" s="23" t="str">
        <f t="shared" si="434"/>
        <v/>
      </c>
      <c r="P196" s="23" t="str">
        <f t="shared" si="435"/>
        <v/>
      </c>
      <c r="Q196" s="23" t="str">
        <f t="shared" si="436"/>
        <v/>
      </c>
      <c r="R196" s="23" t="str">
        <f t="shared" si="437"/>
        <v/>
      </c>
      <c r="S196" s="23" t="str">
        <f t="shared" si="438"/>
        <v/>
      </c>
      <c r="T196" s="23" t="str">
        <f t="shared" si="439"/>
        <v/>
      </c>
      <c r="U196" s="23" t="str">
        <f t="shared" si="440"/>
        <v/>
      </c>
      <c r="V196" s="23" t="str">
        <f t="shared" si="441"/>
        <v/>
      </c>
      <c r="W196" s="23" t="str">
        <f t="shared" si="442"/>
        <v/>
      </c>
      <c r="X196" s="23" t="str">
        <f t="shared" si="443"/>
        <v/>
      </c>
      <c r="Y196" s="23" t="str">
        <f t="shared" si="444"/>
        <v/>
      </c>
      <c r="Z196" s="23" t="str">
        <f t="shared" si="445"/>
        <v/>
      </c>
      <c r="AA196" s="23" t="str">
        <f t="shared" si="446"/>
        <v/>
      </c>
      <c r="AB196" s="23" t="str">
        <f t="shared" si="447"/>
        <v/>
      </c>
      <c r="AC196" s="23" t="str">
        <f t="shared" si="448"/>
        <v/>
      </c>
      <c r="AD196" s="23" t="str">
        <f t="shared" si="449"/>
        <v/>
      </c>
      <c r="AE196" s="23" t="str">
        <f t="shared" si="450"/>
        <v/>
      </c>
      <c r="AF196" s="23" t="str">
        <f t="shared" si="451"/>
        <v/>
      </c>
      <c r="AG196" s="23" t="str">
        <f t="shared" si="452"/>
        <v/>
      </c>
      <c r="AH196" s="23" t="str">
        <f t="shared" si="453"/>
        <v/>
      </c>
      <c r="AI196" s="23" t="str">
        <f t="shared" si="454"/>
        <v/>
      </c>
      <c r="AJ196" s="23" t="str">
        <f t="shared" si="455"/>
        <v/>
      </c>
      <c r="AK196" s="23" t="str">
        <f t="shared" si="456"/>
        <v/>
      </c>
      <c r="AL196" s="23" t="str">
        <f t="shared" si="457"/>
        <v/>
      </c>
      <c r="AM196" s="23" t="str">
        <f t="shared" si="458"/>
        <v/>
      </c>
      <c r="AN196" s="23" t="str">
        <f t="shared" si="459"/>
        <v/>
      </c>
      <c r="AO196" s="23" t="str">
        <f t="shared" si="460"/>
        <v/>
      </c>
      <c r="AP196" s="23" t="str">
        <f t="shared" si="461"/>
        <v/>
      </c>
      <c r="AQ196" s="23" t="str">
        <f t="shared" si="462"/>
        <v/>
      </c>
      <c r="AR196" s="23" t="str">
        <f t="shared" si="463"/>
        <v/>
      </c>
      <c r="AS196" s="23" t="str">
        <f t="shared" si="464"/>
        <v/>
      </c>
      <c r="AT196" s="23" t="str">
        <f t="shared" si="465"/>
        <v/>
      </c>
      <c r="AU196" s="23" t="str">
        <f t="shared" si="466"/>
        <v/>
      </c>
      <c r="AV196" s="23" t="str">
        <f t="shared" si="467"/>
        <v/>
      </c>
      <c r="AW196" s="23" t="str">
        <f t="shared" si="468"/>
        <v/>
      </c>
      <c r="AX196" s="23" t="str">
        <f t="shared" si="469"/>
        <v/>
      </c>
      <c r="AY196" s="23" t="str">
        <f t="shared" si="470"/>
        <v/>
      </c>
      <c r="AZ196" s="23" t="str">
        <f t="shared" si="471"/>
        <v/>
      </c>
      <c r="BA196" s="23" t="str">
        <f t="shared" si="472"/>
        <v/>
      </c>
      <c r="BB196" s="23" t="str">
        <f t="shared" si="473"/>
        <v/>
      </c>
      <c r="BC196" s="23" t="str">
        <f t="shared" si="474"/>
        <v/>
      </c>
      <c r="BD196" s="23" t="str">
        <f t="shared" si="475"/>
        <v/>
      </c>
      <c r="BE196" s="23" t="str">
        <f t="shared" si="476"/>
        <v/>
      </c>
      <c r="BF196" s="23" t="str">
        <f t="shared" si="477"/>
        <v/>
      </c>
      <c r="BG196" s="23" t="str">
        <f t="shared" si="478"/>
        <v/>
      </c>
      <c r="BH196" s="23" t="str">
        <f t="shared" si="479"/>
        <v/>
      </c>
      <c r="BI196" s="23" t="str">
        <f t="shared" si="480"/>
        <v/>
      </c>
      <c r="BJ196" s="23" t="str">
        <f t="shared" si="481"/>
        <v/>
      </c>
      <c r="BK196" s="23" t="str">
        <f t="shared" si="482"/>
        <v/>
      </c>
      <c r="BL196" s="23" t="str">
        <f t="shared" si="483"/>
        <v/>
      </c>
      <c r="BM196" s="23" t="str">
        <f t="shared" si="484"/>
        <v/>
      </c>
      <c r="BN196" s="23" t="str">
        <f t="shared" si="485"/>
        <v/>
      </c>
      <c r="BO196" s="23" t="str">
        <f t="shared" si="486"/>
        <v/>
      </c>
      <c r="BP196" s="23" t="str">
        <f t="shared" si="487"/>
        <v/>
      </c>
      <c r="BQ196" s="23" t="str">
        <f t="shared" si="488"/>
        <v/>
      </c>
      <c r="BR196" s="23" t="str">
        <f t="shared" si="489"/>
        <v/>
      </c>
      <c r="BS196" s="23" t="str">
        <f t="shared" si="490"/>
        <v/>
      </c>
      <c r="BT196" s="23" t="str">
        <f t="shared" si="491"/>
        <v/>
      </c>
      <c r="BU196" s="23" t="str">
        <f t="shared" si="492"/>
        <v/>
      </c>
      <c r="BV196" s="23" t="str">
        <f t="shared" si="493"/>
        <v/>
      </c>
      <c r="BW196" s="23" t="str">
        <f t="shared" si="494"/>
        <v/>
      </c>
      <c r="BX196" s="23" t="str">
        <f t="shared" si="495"/>
        <v/>
      </c>
      <c r="BY196" s="23" t="str">
        <f t="shared" si="496"/>
        <v/>
      </c>
      <c r="BZ196" s="23" t="str">
        <f t="shared" si="497"/>
        <v/>
      </c>
      <c r="CA196" s="23" t="str">
        <f t="shared" si="498"/>
        <v/>
      </c>
      <c r="CB196" s="23" t="str">
        <f t="shared" si="499"/>
        <v/>
      </c>
      <c r="CC196" s="23" t="str">
        <f t="shared" si="500"/>
        <v/>
      </c>
      <c r="CD196" s="23" t="str">
        <f t="shared" si="501"/>
        <v/>
      </c>
      <c r="CE196" s="23" t="str">
        <f t="shared" si="502"/>
        <v/>
      </c>
      <c r="CF196" s="23" t="str">
        <f t="shared" si="503"/>
        <v/>
      </c>
      <c r="CG196" s="23" t="str">
        <f t="shared" si="504"/>
        <v/>
      </c>
      <c r="CH196" s="23" t="str">
        <f t="shared" si="505"/>
        <v/>
      </c>
      <c r="CI196" s="23" t="str">
        <f t="shared" si="506"/>
        <v/>
      </c>
      <c r="CJ196" s="23" t="str">
        <f t="shared" si="507"/>
        <v/>
      </c>
      <c r="CK196" s="23" t="str">
        <f t="shared" si="508"/>
        <v/>
      </c>
      <c r="CL196" s="23" t="str">
        <f t="shared" si="509"/>
        <v/>
      </c>
      <c r="CM196" s="23" t="str">
        <f t="shared" si="510"/>
        <v/>
      </c>
      <c r="CN196" s="23" t="str">
        <f t="shared" si="511"/>
        <v/>
      </c>
      <c r="CO196" s="23" t="str">
        <f t="shared" si="512"/>
        <v/>
      </c>
      <c r="CP196" s="23" t="str">
        <f t="shared" si="513"/>
        <v/>
      </c>
      <c r="CQ196" s="23" t="str">
        <f t="shared" si="514"/>
        <v/>
      </c>
      <c r="CR196" s="23" t="str">
        <f t="shared" si="515"/>
        <v/>
      </c>
      <c r="CS196" s="23" t="str">
        <f t="shared" si="516"/>
        <v/>
      </c>
      <c r="CT196" s="23" t="str">
        <f t="shared" si="517"/>
        <v/>
      </c>
      <c r="CU196" s="23" t="str">
        <f t="shared" si="518"/>
        <v/>
      </c>
      <c r="CV196" s="23" t="str">
        <f t="shared" si="519"/>
        <v/>
      </c>
      <c r="CW196" s="23" t="str">
        <f t="shared" si="520"/>
        <v/>
      </c>
      <c r="CX196" s="23" t="str">
        <f t="shared" si="521"/>
        <v/>
      </c>
      <c r="CY196" s="23" t="str">
        <f t="shared" si="522"/>
        <v/>
      </c>
      <c r="CZ196" s="23" t="str">
        <f t="shared" si="523"/>
        <v/>
      </c>
      <c r="DA196" s="23" t="str">
        <f t="shared" si="524"/>
        <v/>
      </c>
      <c r="DB196" s="23" t="str">
        <f t="shared" si="525"/>
        <v/>
      </c>
      <c r="DC196" s="23" t="e">
        <f t="shared" si="526"/>
        <v>#N/A</v>
      </c>
      <c r="DD196" s="23" t="str">
        <f t="shared" si="527"/>
        <v>00</v>
      </c>
      <c r="DE196" s="23" t="str">
        <f t="shared" si="528"/>
        <v>A</v>
      </c>
      <c r="DF196" s="23" t="e">
        <f t="shared" si="529"/>
        <v>#N/A</v>
      </c>
      <c r="DG196" s="23" t="str">
        <f t="shared" si="530"/>
        <v/>
      </c>
      <c r="DH196" s="23" t="str">
        <f t="shared" si="531"/>
        <v/>
      </c>
      <c r="DI196" s="23" t="str">
        <f t="shared" si="532"/>
        <v/>
      </c>
      <c r="DJ196" s="23" t="str">
        <f t="shared" si="533"/>
        <v/>
      </c>
      <c r="DK196" s="23" t="str">
        <f t="shared" si="534"/>
        <v>XXX</v>
      </c>
      <c r="DL196" s="23" t="str">
        <f t="shared" si="535"/>
        <v>XXX</v>
      </c>
      <c r="DM196" s="23" t="str">
        <f t="shared" si="536"/>
        <v>X</v>
      </c>
      <c r="DN196" s="23" t="str">
        <f t="shared" si="537"/>
        <v>X</v>
      </c>
      <c r="DO196" s="23" t="str">
        <f t="shared" si="538"/>
        <v>X</v>
      </c>
      <c r="DP196" s="23" t="str">
        <f t="shared" si="539"/>
        <v>X</v>
      </c>
      <c r="DQ196" s="23" t="str">
        <f t="shared" si="540"/>
        <v>X</v>
      </c>
      <c r="DR196" s="23" t="str">
        <f t="shared" si="541"/>
        <v>X</v>
      </c>
      <c r="DS196" s="23" t="str">
        <f t="shared" si="542"/>
        <v>0</v>
      </c>
      <c r="DT196" s="23" t="str">
        <f t="shared" si="543"/>
        <v>0</v>
      </c>
      <c r="DU196" s="23" t="str">
        <f t="shared" si="544"/>
        <v>A</v>
      </c>
      <c r="DV196" s="23" t="e">
        <f t="shared" si="545"/>
        <v>#N/A</v>
      </c>
      <c r="DW196" s="23" t="e">
        <f t="shared" si="546"/>
        <v>#N/A</v>
      </c>
      <c r="DX196" s="23" t="e">
        <f t="shared" si="547"/>
        <v>#N/A</v>
      </c>
      <c r="DY196" s="23" t="e">
        <f t="shared" si="548"/>
        <v>#N/A</v>
      </c>
      <c r="DZ196" s="23" t="e">
        <f t="shared" si="549"/>
        <v>#N/A</v>
      </c>
      <c r="EA196" s="23" t="e">
        <f t="shared" si="550"/>
        <v>#N/A</v>
      </c>
      <c r="EB196" s="23">
        <f t="shared" si="551"/>
        <v>25</v>
      </c>
      <c r="EC196" s="23">
        <f t="shared" si="552"/>
        <v>23</v>
      </c>
      <c r="ED196" s="23">
        <f t="shared" si="553"/>
        <v>25</v>
      </c>
      <c r="EE196" s="23">
        <f t="shared" si="554"/>
        <v>23</v>
      </c>
      <c r="EF196" s="23">
        <f t="shared" si="555"/>
        <v>25</v>
      </c>
      <c r="EG196" s="23">
        <f t="shared" si="556"/>
        <v>23</v>
      </c>
      <c r="EH196" s="23">
        <f t="shared" si="557"/>
        <v>1</v>
      </c>
      <c r="EI196" s="23">
        <f t="shared" si="558"/>
        <v>0</v>
      </c>
      <c r="EJ196" s="23">
        <f t="shared" si="559"/>
        <v>1</v>
      </c>
      <c r="EK196" s="23" t="e">
        <f t="shared" si="560"/>
        <v>#N/A</v>
      </c>
      <c r="EL196" s="23" t="e">
        <f t="shared" si="561"/>
        <v>#N/A</v>
      </c>
      <c r="EM196" s="23" t="e">
        <f t="shared" si="562"/>
        <v>#N/A</v>
      </c>
      <c r="EN196" s="23" t="e">
        <f t="shared" si="563"/>
        <v>#N/A</v>
      </c>
      <c r="EO196" s="23" t="e">
        <f t="shared" si="564"/>
        <v>#N/A</v>
      </c>
      <c r="EP196" s="23" t="e">
        <f t="shared" si="565"/>
        <v>#N/A</v>
      </c>
      <c r="EQ196" s="23" t="e">
        <f t="shared" si="566"/>
        <v>#N/A</v>
      </c>
      <c r="ER196" s="23" t="e">
        <f t="shared" si="567"/>
        <v>#N/A</v>
      </c>
    </row>
    <row r="197" spans="1:148" x14ac:dyDescent="0.25">
      <c r="A197" s="25"/>
      <c r="B197" s="25"/>
      <c r="C197" s="25"/>
      <c r="D197"/>
      <c r="E197" s="25"/>
      <c r="F197" s="25"/>
      <c r="G197" s="22" t="e">
        <f t="shared" si="426"/>
        <v>#N/A</v>
      </c>
      <c r="H197" s="23">
        <f t="shared" si="427"/>
        <v>1900</v>
      </c>
      <c r="I197" s="23">
        <f t="shared" si="428"/>
        <v>1</v>
      </c>
      <c r="J197" s="23">
        <f t="shared" si="429"/>
        <v>0</v>
      </c>
      <c r="K197" s="23" t="str">
        <f t="shared" si="430"/>
        <v/>
      </c>
      <c r="L197" s="23" t="str">
        <f t="shared" si="431"/>
        <v/>
      </c>
      <c r="M197" s="23" t="str">
        <f t="shared" si="432"/>
        <v/>
      </c>
      <c r="N197" s="23" t="str">
        <f t="shared" si="433"/>
        <v/>
      </c>
      <c r="O197" s="23" t="str">
        <f t="shared" si="434"/>
        <v/>
      </c>
      <c r="P197" s="23" t="str">
        <f t="shared" si="435"/>
        <v/>
      </c>
      <c r="Q197" s="23" t="str">
        <f t="shared" si="436"/>
        <v/>
      </c>
      <c r="R197" s="23" t="str">
        <f t="shared" si="437"/>
        <v/>
      </c>
      <c r="S197" s="23" t="str">
        <f t="shared" si="438"/>
        <v/>
      </c>
      <c r="T197" s="23" t="str">
        <f t="shared" si="439"/>
        <v/>
      </c>
      <c r="U197" s="23" t="str">
        <f t="shared" si="440"/>
        <v/>
      </c>
      <c r="V197" s="23" t="str">
        <f t="shared" si="441"/>
        <v/>
      </c>
      <c r="W197" s="23" t="str">
        <f t="shared" si="442"/>
        <v/>
      </c>
      <c r="X197" s="23" t="str">
        <f t="shared" si="443"/>
        <v/>
      </c>
      <c r="Y197" s="23" t="str">
        <f t="shared" si="444"/>
        <v/>
      </c>
      <c r="Z197" s="23" t="str">
        <f t="shared" si="445"/>
        <v/>
      </c>
      <c r="AA197" s="23" t="str">
        <f t="shared" si="446"/>
        <v/>
      </c>
      <c r="AB197" s="23" t="str">
        <f t="shared" si="447"/>
        <v/>
      </c>
      <c r="AC197" s="23" t="str">
        <f t="shared" si="448"/>
        <v/>
      </c>
      <c r="AD197" s="23" t="str">
        <f t="shared" si="449"/>
        <v/>
      </c>
      <c r="AE197" s="23" t="str">
        <f t="shared" si="450"/>
        <v/>
      </c>
      <c r="AF197" s="23" t="str">
        <f t="shared" si="451"/>
        <v/>
      </c>
      <c r="AG197" s="23" t="str">
        <f t="shared" si="452"/>
        <v/>
      </c>
      <c r="AH197" s="23" t="str">
        <f t="shared" si="453"/>
        <v/>
      </c>
      <c r="AI197" s="23" t="str">
        <f t="shared" si="454"/>
        <v/>
      </c>
      <c r="AJ197" s="23" t="str">
        <f t="shared" si="455"/>
        <v/>
      </c>
      <c r="AK197" s="23" t="str">
        <f t="shared" si="456"/>
        <v/>
      </c>
      <c r="AL197" s="23" t="str">
        <f t="shared" si="457"/>
        <v/>
      </c>
      <c r="AM197" s="23" t="str">
        <f t="shared" si="458"/>
        <v/>
      </c>
      <c r="AN197" s="23" t="str">
        <f t="shared" si="459"/>
        <v/>
      </c>
      <c r="AO197" s="23" t="str">
        <f t="shared" si="460"/>
        <v/>
      </c>
      <c r="AP197" s="23" t="str">
        <f t="shared" si="461"/>
        <v/>
      </c>
      <c r="AQ197" s="23" t="str">
        <f t="shared" si="462"/>
        <v/>
      </c>
      <c r="AR197" s="23" t="str">
        <f t="shared" si="463"/>
        <v/>
      </c>
      <c r="AS197" s="23" t="str">
        <f t="shared" si="464"/>
        <v/>
      </c>
      <c r="AT197" s="23" t="str">
        <f t="shared" si="465"/>
        <v/>
      </c>
      <c r="AU197" s="23" t="str">
        <f t="shared" si="466"/>
        <v/>
      </c>
      <c r="AV197" s="23" t="str">
        <f t="shared" si="467"/>
        <v/>
      </c>
      <c r="AW197" s="23" t="str">
        <f t="shared" si="468"/>
        <v/>
      </c>
      <c r="AX197" s="23" t="str">
        <f t="shared" si="469"/>
        <v/>
      </c>
      <c r="AY197" s="23" t="str">
        <f t="shared" si="470"/>
        <v/>
      </c>
      <c r="AZ197" s="23" t="str">
        <f t="shared" si="471"/>
        <v/>
      </c>
      <c r="BA197" s="23" t="str">
        <f t="shared" si="472"/>
        <v/>
      </c>
      <c r="BB197" s="23" t="str">
        <f t="shared" si="473"/>
        <v/>
      </c>
      <c r="BC197" s="23" t="str">
        <f t="shared" si="474"/>
        <v/>
      </c>
      <c r="BD197" s="23" t="str">
        <f t="shared" si="475"/>
        <v/>
      </c>
      <c r="BE197" s="23" t="str">
        <f t="shared" si="476"/>
        <v/>
      </c>
      <c r="BF197" s="23" t="str">
        <f t="shared" si="477"/>
        <v/>
      </c>
      <c r="BG197" s="23" t="str">
        <f t="shared" si="478"/>
        <v/>
      </c>
      <c r="BH197" s="23" t="str">
        <f t="shared" si="479"/>
        <v/>
      </c>
      <c r="BI197" s="23" t="str">
        <f t="shared" si="480"/>
        <v/>
      </c>
      <c r="BJ197" s="23" t="str">
        <f t="shared" si="481"/>
        <v/>
      </c>
      <c r="BK197" s="23" t="str">
        <f t="shared" si="482"/>
        <v/>
      </c>
      <c r="BL197" s="23" t="str">
        <f t="shared" si="483"/>
        <v/>
      </c>
      <c r="BM197" s="23" t="str">
        <f t="shared" si="484"/>
        <v/>
      </c>
      <c r="BN197" s="23" t="str">
        <f t="shared" si="485"/>
        <v/>
      </c>
      <c r="BO197" s="23" t="str">
        <f t="shared" si="486"/>
        <v/>
      </c>
      <c r="BP197" s="23" t="str">
        <f t="shared" si="487"/>
        <v/>
      </c>
      <c r="BQ197" s="23" t="str">
        <f t="shared" si="488"/>
        <v/>
      </c>
      <c r="BR197" s="23" t="str">
        <f t="shared" si="489"/>
        <v/>
      </c>
      <c r="BS197" s="23" t="str">
        <f t="shared" si="490"/>
        <v/>
      </c>
      <c r="BT197" s="23" t="str">
        <f t="shared" si="491"/>
        <v/>
      </c>
      <c r="BU197" s="23" t="str">
        <f t="shared" si="492"/>
        <v/>
      </c>
      <c r="BV197" s="23" t="str">
        <f t="shared" si="493"/>
        <v/>
      </c>
      <c r="BW197" s="23" t="str">
        <f t="shared" si="494"/>
        <v/>
      </c>
      <c r="BX197" s="23" t="str">
        <f t="shared" si="495"/>
        <v/>
      </c>
      <c r="BY197" s="23" t="str">
        <f t="shared" si="496"/>
        <v/>
      </c>
      <c r="BZ197" s="23" t="str">
        <f t="shared" si="497"/>
        <v/>
      </c>
      <c r="CA197" s="23" t="str">
        <f t="shared" si="498"/>
        <v/>
      </c>
      <c r="CB197" s="23" t="str">
        <f t="shared" si="499"/>
        <v/>
      </c>
      <c r="CC197" s="23" t="str">
        <f t="shared" si="500"/>
        <v/>
      </c>
      <c r="CD197" s="23" t="str">
        <f t="shared" si="501"/>
        <v/>
      </c>
      <c r="CE197" s="23" t="str">
        <f t="shared" si="502"/>
        <v/>
      </c>
      <c r="CF197" s="23" t="str">
        <f t="shared" si="503"/>
        <v/>
      </c>
      <c r="CG197" s="23" t="str">
        <f t="shared" si="504"/>
        <v/>
      </c>
      <c r="CH197" s="23" t="str">
        <f t="shared" si="505"/>
        <v/>
      </c>
      <c r="CI197" s="23" t="str">
        <f t="shared" si="506"/>
        <v/>
      </c>
      <c r="CJ197" s="23" t="str">
        <f t="shared" si="507"/>
        <v/>
      </c>
      <c r="CK197" s="23" t="str">
        <f t="shared" si="508"/>
        <v/>
      </c>
      <c r="CL197" s="23" t="str">
        <f t="shared" si="509"/>
        <v/>
      </c>
      <c r="CM197" s="23" t="str">
        <f t="shared" si="510"/>
        <v/>
      </c>
      <c r="CN197" s="23" t="str">
        <f t="shared" si="511"/>
        <v/>
      </c>
      <c r="CO197" s="23" t="str">
        <f t="shared" si="512"/>
        <v/>
      </c>
      <c r="CP197" s="23" t="str">
        <f t="shared" si="513"/>
        <v/>
      </c>
      <c r="CQ197" s="23" t="str">
        <f t="shared" si="514"/>
        <v/>
      </c>
      <c r="CR197" s="23" t="str">
        <f t="shared" si="515"/>
        <v/>
      </c>
      <c r="CS197" s="23" t="str">
        <f t="shared" si="516"/>
        <v/>
      </c>
      <c r="CT197" s="23" t="str">
        <f t="shared" si="517"/>
        <v/>
      </c>
      <c r="CU197" s="23" t="str">
        <f t="shared" si="518"/>
        <v/>
      </c>
      <c r="CV197" s="23" t="str">
        <f t="shared" si="519"/>
        <v/>
      </c>
      <c r="CW197" s="23" t="str">
        <f t="shared" si="520"/>
        <v/>
      </c>
      <c r="CX197" s="23" t="str">
        <f t="shared" si="521"/>
        <v/>
      </c>
      <c r="CY197" s="23" t="str">
        <f t="shared" si="522"/>
        <v/>
      </c>
      <c r="CZ197" s="23" t="str">
        <f t="shared" si="523"/>
        <v/>
      </c>
      <c r="DA197" s="23" t="str">
        <f t="shared" si="524"/>
        <v/>
      </c>
      <c r="DB197" s="23" t="str">
        <f t="shared" si="525"/>
        <v/>
      </c>
      <c r="DC197" s="23" t="e">
        <f t="shared" si="526"/>
        <v>#N/A</v>
      </c>
      <c r="DD197" s="23" t="str">
        <f t="shared" si="527"/>
        <v>00</v>
      </c>
      <c r="DE197" s="23" t="str">
        <f t="shared" si="528"/>
        <v>A</v>
      </c>
      <c r="DF197" s="23" t="e">
        <f t="shared" si="529"/>
        <v>#N/A</v>
      </c>
      <c r="DG197" s="23" t="str">
        <f t="shared" si="530"/>
        <v/>
      </c>
      <c r="DH197" s="23" t="str">
        <f t="shared" si="531"/>
        <v/>
      </c>
      <c r="DI197" s="23" t="str">
        <f t="shared" si="532"/>
        <v/>
      </c>
      <c r="DJ197" s="23" t="str">
        <f t="shared" si="533"/>
        <v/>
      </c>
      <c r="DK197" s="23" t="str">
        <f t="shared" si="534"/>
        <v>XXX</v>
      </c>
      <c r="DL197" s="23" t="str">
        <f t="shared" si="535"/>
        <v>XXX</v>
      </c>
      <c r="DM197" s="23" t="str">
        <f t="shared" si="536"/>
        <v>X</v>
      </c>
      <c r="DN197" s="23" t="str">
        <f t="shared" si="537"/>
        <v>X</v>
      </c>
      <c r="DO197" s="23" t="str">
        <f t="shared" si="538"/>
        <v>X</v>
      </c>
      <c r="DP197" s="23" t="str">
        <f t="shared" si="539"/>
        <v>X</v>
      </c>
      <c r="DQ197" s="23" t="str">
        <f t="shared" si="540"/>
        <v>X</v>
      </c>
      <c r="DR197" s="23" t="str">
        <f t="shared" si="541"/>
        <v>X</v>
      </c>
      <c r="DS197" s="23" t="str">
        <f t="shared" si="542"/>
        <v>0</v>
      </c>
      <c r="DT197" s="23" t="str">
        <f t="shared" si="543"/>
        <v>0</v>
      </c>
      <c r="DU197" s="23" t="str">
        <f t="shared" si="544"/>
        <v>A</v>
      </c>
      <c r="DV197" s="23" t="e">
        <f t="shared" si="545"/>
        <v>#N/A</v>
      </c>
      <c r="DW197" s="23" t="e">
        <f t="shared" si="546"/>
        <v>#N/A</v>
      </c>
      <c r="DX197" s="23" t="e">
        <f t="shared" si="547"/>
        <v>#N/A</v>
      </c>
      <c r="DY197" s="23" t="e">
        <f t="shared" si="548"/>
        <v>#N/A</v>
      </c>
      <c r="DZ197" s="23" t="e">
        <f t="shared" si="549"/>
        <v>#N/A</v>
      </c>
      <c r="EA197" s="23" t="e">
        <f t="shared" si="550"/>
        <v>#N/A</v>
      </c>
      <c r="EB197" s="23">
        <f t="shared" si="551"/>
        <v>25</v>
      </c>
      <c r="EC197" s="23">
        <f t="shared" si="552"/>
        <v>23</v>
      </c>
      <c r="ED197" s="23">
        <f t="shared" si="553"/>
        <v>25</v>
      </c>
      <c r="EE197" s="23">
        <f t="shared" si="554"/>
        <v>23</v>
      </c>
      <c r="EF197" s="23">
        <f t="shared" si="555"/>
        <v>25</v>
      </c>
      <c r="EG197" s="23">
        <f t="shared" si="556"/>
        <v>23</v>
      </c>
      <c r="EH197" s="23">
        <f t="shared" si="557"/>
        <v>1</v>
      </c>
      <c r="EI197" s="23">
        <f t="shared" si="558"/>
        <v>0</v>
      </c>
      <c r="EJ197" s="23">
        <f t="shared" si="559"/>
        <v>1</v>
      </c>
      <c r="EK197" s="23" t="e">
        <f t="shared" si="560"/>
        <v>#N/A</v>
      </c>
      <c r="EL197" s="23" t="e">
        <f t="shared" si="561"/>
        <v>#N/A</v>
      </c>
      <c r="EM197" s="23" t="e">
        <f t="shared" si="562"/>
        <v>#N/A</v>
      </c>
      <c r="EN197" s="23" t="e">
        <f t="shared" si="563"/>
        <v>#N/A</v>
      </c>
      <c r="EO197" s="23" t="e">
        <f t="shared" si="564"/>
        <v>#N/A</v>
      </c>
      <c r="EP197" s="23" t="e">
        <f t="shared" si="565"/>
        <v>#N/A</v>
      </c>
      <c r="EQ197" s="23" t="e">
        <f t="shared" si="566"/>
        <v>#N/A</v>
      </c>
      <c r="ER197" s="23" t="e">
        <f t="shared" si="567"/>
        <v>#N/A</v>
      </c>
    </row>
    <row r="198" spans="1:148" x14ac:dyDescent="0.25">
      <c r="A198" s="25"/>
      <c r="B198" s="25"/>
      <c r="C198" s="25"/>
      <c r="D198"/>
      <c r="E198" s="25"/>
      <c r="F198" s="25"/>
      <c r="G198" s="22" t="e">
        <f t="shared" si="426"/>
        <v>#N/A</v>
      </c>
      <c r="H198" s="23">
        <f t="shared" si="427"/>
        <v>1900</v>
      </c>
      <c r="I198" s="23">
        <f t="shared" si="428"/>
        <v>1</v>
      </c>
      <c r="J198" s="23">
        <f t="shared" si="429"/>
        <v>0</v>
      </c>
      <c r="K198" s="23" t="str">
        <f t="shared" si="430"/>
        <v/>
      </c>
      <c r="L198" s="23" t="str">
        <f t="shared" si="431"/>
        <v/>
      </c>
      <c r="M198" s="23" t="str">
        <f t="shared" si="432"/>
        <v/>
      </c>
      <c r="N198" s="23" t="str">
        <f t="shared" si="433"/>
        <v/>
      </c>
      <c r="O198" s="23" t="str">
        <f t="shared" si="434"/>
        <v/>
      </c>
      <c r="P198" s="23" t="str">
        <f t="shared" si="435"/>
        <v/>
      </c>
      <c r="Q198" s="23" t="str">
        <f t="shared" si="436"/>
        <v/>
      </c>
      <c r="R198" s="23" t="str">
        <f t="shared" si="437"/>
        <v/>
      </c>
      <c r="S198" s="23" t="str">
        <f t="shared" si="438"/>
        <v/>
      </c>
      <c r="T198" s="23" t="str">
        <f t="shared" si="439"/>
        <v/>
      </c>
      <c r="U198" s="23" t="str">
        <f t="shared" si="440"/>
        <v/>
      </c>
      <c r="V198" s="23" t="str">
        <f t="shared" si="441"/>
        <v/>
      </c>
      <c r="W198" s="23" t="str">
        <f t="shared" si="442"/>
        <v/>
      </c>
      <c r="X198" s="23" t="str">
        <f t="shared" si="443"/>
        <v/>
      </c>
      <c r="Y198" s="23" t="str">
        <f t="shared" si="444"/>
        <v/>
      </c>
      <c r="Z198" s="23" t="str">
        <f t="shared" si="445"/>
        <v/>
      </c>
      <c r="AA198" s="23" t="str">
        <f t="shared" si="446"/>
        <v/>
      </c>
      <c r="AB198" s="23" t="str">
        <f t="shared" si="447"/>
        <v/>
      </c>
      <c r="AC198" s="23" t="str">
        <f t="shared" si="448"/>
        <v/>
      </c>
      <c r="AD198" s="23" t="str">
        <f t="shared" si="449"/>
        <v/>
      </c>
      <c r="AE198" s="23" t="str">
        <f t="shared" si="450"/>
        <v/>
      </c>
      <c r="AF198" s="23" t="str">
        <f t="shared" si="451"/>
        <v/>
      </c>
      <c r="AG198" s="23" t="str">
        <f t="shared" si="452"/>
        <v/>
      </c>
      <c r="AH198" s="23" t="str">
        <f t="shared" si="453"/>
        <v/>
      </c>
      <c r="AI198" s="23" t="str">
        <f t="shared" si="454"/>
        <v/>
      </c>
      <c r="AJ198" s="23" t="str">
        <f t="shared" si="455"/>
        <v/>
      </c>
      <c r="AK198" s="23" t="str">
        <f t="shared" si="456"/>
        <v/>
      </c>
      <c r="AL198" s="23" t="str">
        <f t="shared" si="457"/>
        <v/>
      </c>
      <c r="AM198" s="23" t="str">
        <f t="shared" si="458"/>
        <v/>
      </c>
      <c r="AN198" s="23" t="str">
        <f t="shared" si="459"/>
        <v/>
      </c>
      <c r="AO198" s="23" t="str">
        <f t="shared" si="460"/>
        <v/>
      </c>
      <c r="AP198" s="23" t="str">
        <f t="shared" si="461"/>
        <v/>
      </c>
      <c r="AQ198" s="23" t="str">
        <f t="shared" si="462"/>
        <v/>
      </c>
      <c r="AR198" s="23" t="str">
        <f t="shared" si="463"/>
        <v/>
      </c>
      <c r="AS198" s="23" t="str">
        <f t="shared" si="464"/>
        <v/>
      </c>
      <c r="AT198" s="23" t="str">
        <f t="shared" si="465"/>
        <v/>
      </c>
      <c r="AU198" s="23" t="str">
        <f t="shared" si="466"/>
        <v/>
      </c>
      <c r="AV198" s="23" t="str">
        <f t="shared" si="467"/>
        <v/>
      </c>
      <c r="AW198" s="23" t="str">
        <f t="shared" si="468"/>
        <v/>
      </c>
      <c r="AX198" s="23" t="str">
        <f t="shared" si="469"/>
        <v/>
      </c>
      <c r="AY198" s="23" t="str">
        <f t="shared" si="470"/>
        <v/>
      </c>
      <c r="AZ198" s="23" t="str">
        <f t="shared" si="471"/>
        <v/>
      </c>
      <c r="BA198" s="23" t="str">
        <f t="shared" si="472"/>
        <v/>
      </c>
      <c r="BB198" s="23" t="str">
        <f t="shared" si="473"/>
        <v/>
      </c>
      <c r="BC198" s="23" t="str">
        <f t="shared" si="474"/>
        <v/>
      </c>
      <c r="BD198" s="23" t="str">
        <f t="shared" si="475"/>
        <v/>
      </c>
      <c r="BE198" s="23" t="str">
        <f t="shared" si="476"/>
        <v/>
      </c>
      <c r="BF198" s="23" t="str">
        <f t="shared" si="477"/>
        <v/>
      </c>
      <c r="BG198" s="23" t="str">
        <f t="shared" si="478"/>
        <v/>
      </c>
      <c r="BH198" s="23" t="str">
        <f t="shared" si="479"/>
        <v/>
      </c>
      <c r="BI198" s="23" t="str">
        <f t="shared" si="480"/>
        <v/>
      </c>
      <c r="BJ198" s="23" t="str">
        <f t="shared" si="481"/>
        <v/>
      </c>
      <c r="BK198" s="23" t="str">
        <f t="shared" si="482"/>
        <v/>
      </c>
      <c r="BL198" s="23" t="str">
        <f t="shared" si="483"/>
        <v/>
      </c>
      <c r="BM198" s="23" t="str">
        <f t="shared" si="484"/>
        <v/>
      </c>
      <c r="BN198" s="23" t="str">
        <f t="shared" si="485"/>
        <v/>
      </c>
      <c r="BO198" s="23" t="str">
        <f t="shared" si="486"/>
        <v/>
      </c>
      <c r="BP198" s="23" t="str">
        <f t="shared" si="487"/>
        <v/>
      </c>
      <c r="BQ198" s="23" t="str">
        <f t="shared" si="488"/>
        <v/>
      </c>
      <c r="BR198" s="23" t="str">
        <f t="shared" si="489"/>
        <v/>
      </c>
      <c r="BS198" s="23" t="str">
        <f t="shared" si="490"/>
        <v/>
      </c>
      <c r="BT198" s="23" t="str">
        <f t="shared" si="491"/>
        <v/>
      </c>
      <c r="BU198" s="23" t="str">
        <f t="shared" si="492"/>
        <v/>
      </c>
      <c r="BV198" s="23" t="str">
        <f t="shared" si="493"/>
        <v/>
      </c>
      <c r="BW198" s="23" t="str">
        <f t="shared" si="494"/>
        <v/>
      </c>
      <c r="BX198" s="23" t="str">
        <f t="shared" si="495"/>
        <v/>
      </c>
      <c r="BY198" s="23" t="str">
        <f t="shared" si="496"/>
        <v/>
      </c>
      <c r="BZ198" s="23" t="str">
        <f t="shared" si="497"/>
        <v/>
      </c>
      <c r="CA198" s="23" t="str">
        <f t="shared" si="498"/>
        <v/>
      </c>
      <c r="CB198" s="23" t="str">
        <f t="shared" si="499"/>
        <v/>
      </c>
      <c r="CC198" s="23" t="str">
        <f t="shared" si="500"/>
        <v/>
      </c>
      <c r="CD198" s="23" t="str">
        <f t="shared" si="501"/>
        <v/>
      </c>
      <c r="CE198" s="23" t="str">
        <f t="shared" si="502"/>
        <v/>
      </c>
      <c r="CF198" s="23" t="str">
        <f t="shared" si="503"/>
        <v/>
      </c>
      <c r="CG198" s="23" t="str">
        <f t="shared" si="504"/>
        <v/>
      </c>
      <c r="CH198" s="23" t="str">
        <f t="shared" si="505"/>
        <v/>
      </c>
      <c r="CI198" s="23" t="str">
        <f t="shared" si="506"/>
        <v/>
      </c>
      <c r="CJ198" s="23" t="str">
        <f t="shared" si="507"/>
        <v/>
      </c>
      <c r="CK198" s="23" t="str">
        <f t="shared" si="508"/>
        <v/>
      </c>
      <c r="CL198" s="23" t="str">
        <f t="shared" si="509"/>
        <v/>
      </c>
      <c r="CM198" s="23" t="str">
        <f t="shared" si="510"/>
        <v/>
      </c>
      <c r="CN198" s="23" t="str">
        <f t="shared" si="511"/>
        <v/>
      </c>
      <c r="CO198" s="23" t="str">
        <f t="shared" si="512"/>
        <v/>
      </c>
      <c r="CP198" s="23" t="str">
        <f t="shared" si="513"/>
        <v/>
      </c>
      <c r="CQ198" s="23" t="str">
        <f t="shared" si="514"/>
        <v/>
      </c>
      <c r="CR198" s="23" t="str">
        <f t="shared" si="515"/>
        <v/>
      </c>
      <c r="CS198" s="23" t="str">
        <f t="shared" si="516"/>
        <v/>
      </c>
      <c r="CT198" s="23" t="str">
        <f t="shared" si="517"/>
        <v/>
      </c>
      <c r="CU198" s="23" t="str">
        <f t="shared" si="518"/>
        <v/>
      </c>
      <c r="CV198" s="23" t="str">
        <f t="shared" si="519"/>
        <v/>
      </c>
      <c r="CW198" s="23" t="str">
        <f t="shared" si="520"/>
        <v/>
      </c>
      <c r="CX198" s="23" t="str">
        <f t="shared" si="521"/>
        <v/>
      </c>
      <c r="CY198" s="23" t="str">
        <f t="shared" si="522"/>
        <v/>
      </c>
      <c r="CZ198" s="23" t="str">
        <f t="shared" si="523"/>
        <v/>
      </c>
      <c r="DA198" s="23" t="str">
        <f t="shared" si="524"/>
        <v/>
      </c>
      <c r="DB198" s="23" t="str">
        <f t="shared" si="525"/>
        <v/>
      </c>
      <c r="DC198" s="23" t="e">
        <f t="shared" si="526"/>
        <v>#N/A</v>
      </c>
      <c r="DD198" s="23" t="str">
        <f t="shared" si="527"/>
        <v>00</v>
      </c>
      <c r="DE198" s="23" t="str">
        <f t="shared" si="528"/>
        <v>A</v>
      </c>
      <c r="DF198" s="23" t="e">
        <f t="shared" si="529"/>
        <v>#N/A</v>
      </c>
      <c r="DG198" s="23" t="str">
        <f t="shared" si="530"/>
        <v/>
      </c>
      <c r="DH198" s="23" t="str">
        <f t="shared" si="531"/>
        <v/>
      </c>
      <c r="DI198" s="23" t="str">
        <f t="shared" si="532"/>
        <v/>
      </c>
      <c r="DJ198" s="23" t="str">
        <f t="shared" si="533"/>
        <v/>
      </c>
      <c r="DK198" s="23" t="str">
        <f t="shared" si="534"/>
        <v>XXX</v>
      </c>
      <c r="DL198" s="23" t="str">
        <f t="shared" si="535"/>
        <v>XXX</v>
      </c>
      <c r="DM198" s="23" t="str">
        <f t="shared" si="536"/>
        <v>X</v>
      </c>
      <c r="DN198" s="23" t="str">
        <f t="shared" si="537"/>
        <v>X</v>
      </c>
      <c r="DO198" s="23" t="str">
        <f t="shared" si="538"/>
        <v>X</v>
      </c>
      <c r="DP198" s="23" t="str">
        <f t="shared" si="539"/>
        <v>X</v>
      </c>
      <c r="DQ198" s="23" t="str">
        <f t="shared" si="540"/>
        <v>X</v>
      </c>
      <c r="DR198" s="23" t="str">
        <f t="shared" si="541"/>
        <v>X</v>
      </c>
      <c r="DS198" s="23" t="str">
        <f t="shared" si="542"/>
        <v>0</v>
      </c>
      <c r="DT198" s="23" t="str">
        <f t="shared" si="543"/>
        <v>0</v>
      </c>
      <c r="DU198" s="23" t="str">
        <f t="shared" si="544"/>
        <v>A</v>
      </c>
      <c r="DV198" s="23" t="e">
        <f t="shared" si="545"/>
        <v>#N/A</v>
      </c>
      <c r="DW198" s="23" t="e">
        <f t="shared" si="546"/>
        <v>#N/A</v>
      </c>
      <c r="DX198" s="23" t="e">
        <f t="shared" si="547"/>
        <v>#N/A</v>
      </c>
      <c r="DY198" s="23" t="e">
        <f t="shared" si="548"/>
        <v>#N/A</v>
      </c>
      <c r="DZ198" s="23" t="e">
        <f t="shared" si="549"/>
        <v>#N/A</v>
      </c>
      <c r="EA198" s="23" t="e">
        <f t="shared" si="550"/>
        <v>#N/A</v>
      </c>
      <c r="EB198" s="23">
        <f t="shared" si="551"/>
        <v>25</v>
      </c>
      <c r="EC198" s="23">
        <f t="shared" si="552"/>
        <v>23</v>
      </c>
      <c r="ED198" s="23">
        <f t="shared" si="553"/>
        <v>25</v>
      </c>
      <c r="EE198" s="23">
        <f t="shared" si="554"/>
        <v>23</v>
      </c>
      <c r="EF198" s="23">
        <f t="shared" si="555"/>
        <v>25</v>
      </c>
      <c r="EG198" s="23">
        <f t="shared" si="556"/>
        <v>23</v>
      </c>
      <c r="EH198" s="23">
        <f t="shared" si="557"/>
        <v>1</v>
      </c>
      <c r="EI198" s="23">
        <f t="shared" si="558"/>
        <v>0</v>
      </c>
      <c r="EJ198" s="23">
        <f t="shared" si="559"/>
        <v>1</v>
      </c>
      <c r="EK198" s="23" t="e">
        <f t="shared" si="560"/>
        <v>#N/A</v>
      </c>
      <c r="EL198" s="23" t="e">
        <f t="shared" si="561"/>
        <v>#N/A</v>
      </c>
      <c r="EM198" s="23" t="e">
        <f t="shared" si="562"/>
        <v>#N/A</v>
      </c>
      <c r="EN198" s="23" t="e">
        <f t="shared" si="563"/>
        <v>#N/A</v>
      </c>
      <c r="EO198" s="23" t="e">
        <f t="shared" si="564"/>
        <v>#N/A</v>
      </c>
      <c r="EP198" s="23" t="e">
        <f t="shared" si="565"/>
        <v>#N/A</v>
      </c>
      <c r="EQ198" s="23" t="e">
        <f t="shared" si="566"/>
        <v>#N/A</v>
      </c>
      <c r="ER198" s="23" t="e">
        <f t="shared" si="567"/>
        <v>#N/A</v>
      </c>
    </row>
    <row r="199" spans="1:148" x14ac:dyDescent="0.25">
      <c r="A199" s="25"/>
      <c r="B199" s="25"/>
      <c r="C199" s="25"/>
      <c r="D199"/>
      <c r="E199" s="25"/>
      <c r="F199" s="25"/>
      <c r="G199" s="22" t="e">
        <f t="shared" si="426"/>
        <v>#N/A</v>
      </c>
      <c r="H199" s="23">
        <f t="shared" si="427"/>
        <v>1900</v>
      </c>
      <c r="I199" s="23">
        <f t="shared" si="428"/>
        <v>1</v>
      </c>
      <c r="J199" s="23">
        <f t="shared" si="429"/>
        <v>0</v>
      </c>
      <c r="K199" s="23" t="str">
        <f t="shared" si="430"/>
        <v/>
      </c>
      <c r="L199" s="23" t="str">
        <f t="shared" si="431"/>
        <v/>
      </c>
      <c r="M199" s="23" t="str">
        <f t="shared" si="432"/>
        <v/>
      </c>
      <c r="N199" s="23" t="str">
        <f t="shared" si="433"/>
        <v/>
      </c>
      <c r="O199" s="23" t="str">
        <f t="shared" si="434"/>
        <v/>
      </c>
      <c r="P199" s="23" t="str">
        <f t="shared" si="435"/>
        <v/>
      </c>
      <c r="Q199" s="23" t="str">
        <f t="shared" si="436"/>
        <v/>
      </c>
      <c r="R199" s="23" t="str">
        <f t="shared" si="437"/>
        <v/>
      </c>
      <c r="S199" s="23" t="str">
        <f t="shared" si="438"/>
        <v/>
      </c>
      <c r="T199" s="23" t="str">
        <f t="shared" si="439"/>
        <v/>
      </c>
      <c r="U199" s="23" t="str">
        <f t="shared" si="440"/>
        <v/>
      </c>
      <c r="V199" s="23" t="str">
        <f t="shared" si="441"/>
        <v/>
      </c>
      <c r="W199" s="23" t="str">
        <f t="shared" si="442"/>
        <v/>
      </c>
      <c r="X199" s="23" t="str">
        <f t="shared" si="443"/>
        <v/>
      </c>
      <c r="Y199" s="23" t="str">
        <f t="shared" si="444"/>
        <v/>
      </c>
      <c r="Z199" s="23" t="str">
        <f t="shared" si="445"/>
        <v/>
      </c>
      <c r="AA199" s="23" t="str">
        <f t="shared" si="446"/>
        <v/>
      </c>
      <c r="AB199" s="23" t="str">
        <f t="shared" si="447"/>
        <v/>
      </c>
      <c r="AC199" s="23" t="str">
        <f t="shared" si="448"/>
        <v/>
      </c>
      <c r="AD199" s="23" t="str">
        <f t="shared" si="449"/>
        <v/>
      </c>
      <c r="AE199" s="23" t="str">
        <f t="shared" si="450"/>
        <v/>
      </c>
      <c r="AF199" s="23" t="str">
        <f t="shared" si="451"/>
        <v/>
      </c>
      <c r="AG199" s="23" t="str">
        <f t="shared" si="452"/>
        <v/>
      </c>
      <c r="AH199" s="23" t="str">
        <f t="shared" si="453"/>
        <v/>
      </c>
      <c r="AI199" s="23" t="str">
        <f t="shared" si="454"/>
        <v/>
      </c>
      <c r="AJ199" s="23" t="str">
        <f t="shared" si="455"/>
        <v/>
      </c>
      <c r="AK199" s="23" t="str">
        <f t="shared" si="456"/>
        <v/>
      </c>
      <c r="AL199" s="23" t="str">
        <f t="shared" si="457"/>
        <v/>
      </c>
      <c r="AM199" s="23" t="str">
        <f t="shared" si="458"/>
        <v/>
      </c>
      <c r="AN199" s="23" t="str">
        <f t="shared" si="459"/>
        <v/>
      </c>
      <c r="AO199" s="23" t="str">
        <f t="shared" si="460"/>
        <v/>
      </c>
      <c r="AP199" s="23" t="str">
        <f t="shared" si="461"/>
        <v/>
      </c>
      <c r="AQ199" s="23" t="str">
        <f t="shared" si="462"/>
        <v/>
      </c>
      <c r="AR199" s="23" t="str">
        <f t="shared" si="463"/>
        <v/>
      </c>
      <c r="AS199" s="23" t="str">
        <f t="shared" si="464"/>
        <v/>
      </c>
      <c r="AT199" s="23" t="str">
        <f t="shared" si="465"/>
        <v/>
      </c>
      <c r="AU199" s="23" t="str">
        <f t="shared" si="466"/>
        <v/>
      </c>
      <c r="AV199" s="23" t="str">
        <f t="shared" si="467"/>
        <v/>
      </c>
      <c r="AW199" s="23" t="str">
        <f t="shared" si="468"/>
        <v/>
      </c>
      <c r="AX199" s="23" t="str">
        <f t="shared" si="469"/>
        <v/>
      </c>
      <c r="AY199" s="23" t="str">
        <f t="shared" si="470"/>
        <v/>
      </c>
      <c r="AZ199" s="23" t="str">
        <f t="shared" si="471"/>
        <v/>
      </c>
      <c r="BA199" s="23" t="str">
        <f t="shared" si="472"/>
        <v/>
      </c>
      <c r="BB199" s="23" t="str">
        <f t="shared" si="473"/>
        <v/>
      </c>
      <c r="BC199" s="23" t="str">
        <f t="shared" si="474"/>
        <v/>
      </c>
      <c r="BD199" s="23" t="str">
        <f t="shared" si="475"/>
        <v/>
      </c>
      <c r="BE199" s="23" t="str">
        <f t="shared" si="476"/>
        <v/>
      </c>
      <c r="BF199" s="23" t="str">
        <f t="shared" si="477"/>
        <v/>
      </c>
      <c r="BG199" s="23" t="str">
        <f t="shared" si="478"/>
        <v/>
      </c>
      <c r="BH199" s="23" t="str">
        <f t="shared" si="479"/>
        <v/>
      </c>
      <c r="BI199" s="23" t="str">
        <f t="shared" si="480"/>
        <v/>
      </c>
      <c r="BJ199" s="23" t="str">
        <f t="shared" si="481"/>
        <v/>
      </c>
      <c r="BK199" s="23" t="str">
        <f t="shared" si="482"/>
        <v/>
      </c>
      <c r="BL199" s="23" t="str">
        <f t="shared" si="483"/>
        <v/>
      </c>
      <c r="BM199" s="23" t="str">
        <f t="shared" si="484"/>
        <v/>
      </c>
      <c r="BN199" s="23" t="str">
        <f t="shared" si="485"/>
        <v/>
      </c>
      <c r="BO199" s="23" t="str">
        <f t="shared" si="486"/>
        <v/>
      </c>
      <c r="BP199" s="23" t="str">
        <f t="shared" si="487"/>
        <v/>
      </c>
      <c r="BQ199" s="23" t="str">
        <f t="shared" si="488"/>
        <v/>
      </c>
      <c r="BR199" s="23" t="str">
        <f t="shared" si="489"/>
        <v/>
      </c>
      <c r="BS199" s="23" t="str">
        <f t="shared" si="490"/>
        <v/>
      </c>
      <c r="BT199" s="23" t="str">
        <f t="shared" si="491"/>
        <v/>
      </c>
      <c r="BU199" s="23" t="str">
        <f t="shared" si="492"/>
        <v/>
      </c>
      <c r="BV199" s="23" t="str">
        <f t="shared" si="493"/>
        <v/>
      </c>
      <c r="BW199" s="23" t="str">
        <f t="shared" si="494"/>
        <v/>
      </c>
      <c r="BX199" s="23" t="str">
        <f t="shared" si="495"/>
        <v/>
      </c>
      <c r="BY199" s="23" t="str">
        <f t="shared" si="496"/>
        <v/>
      </c>
      <c r="BZ199" s="23" t="str">
        <f t="shared" si="497"/>
        <v/>
      </c>
      <c r="CA199" s="23" t="str">
        <f t="shared" si="498"/>
        <v/>
      </c>
      <c r="CB199" s="23" t="str">
        <f t="shared" si="499"/>
        <v/>
      </c>
      <c r="CC199" s="23" t="str">
        <f t="shared" si="500"/>
        <v/>
      </c>
      <c r="CD199" s="23" t="str">
        <f t="shared" si="501"/>
        <v/>
      </c>
      <c r="CE199" s="23" t="str">
        <f t="shared" si="502"/>
        <v/>
      </c>
      <c r="CF199" s="23" t="str">
        <f t="shared" si="503"/>
        <v/>
      </c>
      <c r="CG199" s="23" t="str">
        <f t="shared" si="504"/>
        <v/>
      </c>
      <c r="CH199" s="23" t="str">
        <f t="shared" si="505"/>
        <v/>
      </c>
      <c r="CI199" s="23" t="str">
        <f t="shared" si="506"/>
        <v/>
      </c>
      <c r="CJ199" s="23" t="str">
        <f t="shared" si="507"/>
        <v/>
      </c>
      <c r="CK199" s="23" t="str">
        <f t="shared" si="508"/>
        <v/>
      </c>
      <c r="CL199" s="23" t="str">
        <f t="shared" si="509"/>
        <v/>
      </c>
      <c r="CM199" s="23" t="str">
        <f t="shared" si="510"/>
        <v/>
      </c>
      <c r="CN199" s="23" t="str">
        <f t="shared" si="511"/>
        <v/>
      </c>
      <c r="CO199" s="23" t="str">
        <f t="shared" si="512"/>
        <v/>
      </c>
      <c r="CP199" s="23" t="str">
        <f t="shared" si="513"/>
        <v/>
      </c>
      <c r="CQ199" s="23" t="str">
        <f t="shared" si="514"/>
        <v/>
      </c>
      <c r="CR199" s="23" t="str">
        <f t="shared" si="515"/>
        <v/>
      </c>
      <c r="CS199" s="23" t="str">
        <f t="shared" si="516"/>
        <v/>
      </c>
      <c r="CT199" s="23" t="str">
        <f t="shared" si="517"/>
        <v/>
      </c>
      <c r="CU199" s="23" t="str">
        <f t="shared" si="518"/>
        <v/>
      </c>
      <c r="CV199" s="23" t="str">
        <f t="shared" si="519"/>
        <v/>
      </c>
      <c r="CW199" s="23" t="str">
        <f t="shared" si="520"/>
        <v/>
      </c>
      <c r="CX199" s="23" t="str">
        <f t="shared" si="521"/>
        <v/>
      </c>
      <c r="CY199" s="23" t="str">
        <f t="shared" si="522"/>
        <v/>
      </c>
      <c r="CZ199" s="23" t="str">
        <f t="shared" si="523"/>
        <v/>
      </c>
      <c r="DA199" s="23" t="str">
        <f t="shared" si="524"/>
        <v/>
      </c>
      <c r="DB199" s="23" t="str">
        <f t="shared" si="525"/>
        <v/>
      </c>
      <c r="DC199" s="23" t="e">
        <f t="shared" si="526"/>
        <v>#N/A</v>
      </c>
      <c r="DD199" s="23" t="str">
        <f t="shared" si="527"/>
        <v>00</v>
      </c>
      <c r="DE199" s="23" t="str">
        <f t="shared" si="528"/>
        <v>A</v>
      </c>
      <c r="DF199" s="23" t="e">
        <f t="shared" si="529"/>
        <v>#N/A</v>
      </c>
      <c r="DG199" s="23" t="str">
        <f t="shared" si="530"/>
        <v/>
      </c>
      <c r="DH199" s="23" t="str">
        <f t="shared" si="531"/>
        <v/>
      </c>
      <c r="DI199" s="23" t="str">
        <f t="shared" si="532"/>
        <v/>
      </c>
      <c r="DJ199" s="23" t="str">
        <f t="shared" si="533"/>
        <v/>
      </c>
      <c r="DK199" s="23" t="str">
        <f t="shared" si="534"/>
        <v>XXX</v>
      </c>
      <c r="DL199" s="23" t="str">
        <f t="shared" si="535"/>
        <v>XXX</v>
      </c>
      <c r="DM199" s="23" t="str">
        <f t="shared" si="536"/>
        <v>X</v>
      </c>
      <c r="DN199" s="23" t="str">
        <f t="shared" si="537"/>
        <v>X</v>
      </c>
      <c r="DO199" s="23" t="str">
        <f t="shared" si="538"/>
        <v>X</v>
      </c>
      <c r="DP199" s="23" t="str">
        <f t="shared" si="539"/>
        <v>X</v>
      </c>
      <c r="DQ199" s="23" t="str">
        <f t="shared" si="540"/>
        <v>X</v>
      </c>
      <c r="DR199" s="23" t="str">
        <f t="shared" si="541"/>
        <v>X</v>
      </c>
      <c r="DS199" s="23" t="str">
        <f t="shared" si="542"/>
        <v>0</v>
      </c>
      <c r="DT199" s="23" t="str">
        <f t="shared" si="543"/>
        <v>0</v>
      </c>
      <c r="DU199" s="23" t="str">
        <f t="shared" si="544"/>
        <v>A</v>
      </c>
      <c r="DV199" s="23" t="e">
        <f t="shared" si="545"/>
        <v>#N/A</v>
      </c>
      <c r="DW199" s="23" t="e">
        <f t="shared" si="546"/>
        <v>#N/A</v>
      </c>
      <c r="DX199" s="23" t="e">
        <f t="shared" si="547"/>
        <v>#N/A</v>
      </c>
      <c r="DY199" s="23" t="e">
        <f t="shared" si="548"/>
        <v>#N/A</v>
      </c>
      <c r="DZ199" s="23" t="e">
        <f t="shared" si="549"/>
        <v>#N/A</v>
      </c>
      <c r="EA199" s="23" t="e">
        <f t="shared" si="550"/>
        <v>#N/A</v>
      </c>
      <c r="EB199" s="23">
        <f t="shared" si="551"/>
        <v>25</v>
      </c>
      <c r="EC199" s="23">
        <f t="shared" si="552"/>
        <v>23</v>
      </c>
      <c r="ED199" s="23">
        <f t="shared" si="553"/>
        <v>25</v>
      </c>
      <c r="EE199" s="23">
        <f t="shared" si="554"/>
        <v>23</v>
      </c>
      <c r="EF199" s="23">
        <f t="shared" si="555"/>
        <v>25</v>
      </c>
      <c r="EG199" s="23">
        <f t="shared" si="556"/>
        <v>23</v>
      </c>
      <c r="EH199" s="23">
        <f t="shared" si="557"/>
        <v>1</v>
      </c>
      <c r="EI199" s="23">
        <f t="shared" si="558"/>
        <v>0</v>
      </c>
      <c r="EJ199" s="23">
        <f t="shared" si="559"/>
        <v>1</v>
      </c>
      <c r="EK199" s="23" t="e">
        <f t="shared" si="560"/>
        <v>#N/A</v>
      </c>
      <c r="EL199" s="23" t="e">
        <f t="shared" si="561"/>
        <v>#N/A</v>
      </c>
      <c r="EM199" s="23" t="e">
        <f t="shared" si="562"/>
        <v>#N/A</v>
      </c>
      <c r="EN199" s="23" t="e">
        <f t="shared" si="563"/>
        <v>#N/A</v>
      </c>
      <c r="EO199" s="23" t="e">
        <f t="shared" si="564"/>
        <v>#N/A</v>
      </c>
      <c r="EP199" s="23" t="e">
        <f t="shared" si="565"/>
        <v>#N/A</v>
      </c>
      <c r="EQ199" s="23" t="e">
        <f t="shared" si="566"/>
        <v>#N/A</v>
      </c>
      <c r="ER199" s="23" t="e">
        <f t="shared" si="567"/>
        <v>#N/A</v>
      </c>
    </row>
    <row r="200" spans="1:148" x14ac:dyDescent="0.25">
      <c r="A200" s="25"/>
      <c r="B200" s="25"/>
      <c r="C200" s="25"/>
      <c r="D200"/>
      <c r="E200" s="25"/>
      <c r="F200" s="25"/>
      <c r="G200" s="22" t="e">
        <f t="shared" si="426"/>
        <v>#N/A</v>
      </c>
      <c r="H200" s="23">
        <f t="shared" si="427"/>
        <v>1900</v>
      </c>
      <c r="I200" s="23">
        <f t="shared" si="428"/>
        <v>1</v>
      </c>
      <c r="J200" s="23">
        <f t="shared" si="429"/>
        <v>0</v>
      </c>
      <c r="K200" s="23" t="str">
        <f t="shared" si="430"/>
        <v/>
      </c>
      <c r="L200" s="23" t="str">
        <f t="shared" si="431"/>
        <v/>
      </c>
      <c r="M200" s="23" t="str">
        <f t="shared" si="432"/>
        <v/>
      </c>
      <c r="N200" s="23" t="str">
        <f t="shared" si="433"/>
        <v/>
      </c>
      <c r="O200" s="23" t="str">
        <f t="shared" si="434"/>
        <v/>
      </c>
      <c r="P200" s="23" t="str">
        <f t="shared" si="435"/>
        <v/>
      </c>
      <c r="Q200" s="23" t="str">
        <f t="shared" si="436"/>
        <v/>
      </c>
      <c r="R200" s="23" t="str">
        <f t="shared" si="437"/>
        <v/>
      </c>
      <c r="S200" s="23" t="str">
        <f t="shared" si="438"/>
        <v/>
      </c>
      <c r="T200" s="23" t="str">
        <f t="shared" si="439"/>
        <v/>
      </c>
      <c r="U200" s="23" t="str">
        <f t="shared" si="440"/>
        <v/>
      </c>
      <c r="V200" s="23" t="str">
        <f t="shared" si="441"/>
        <v/>
      </c>
      <c r="W200" s="23" t="str">
        <f t="shared" si="442"/>
        <v/>
      </c>
      <c r="X200" s="23" t="str">
        <f t="shared" si="443"/>
        <v/>
      </c>
      <c r="Y200" s="23" t="str">
        <f t="shared" si="444"/>
        <v/>
      </c>
      <c r="Z200" s="23" t="str">
        <f t="shared" si="445"/>
        <v/>
      </c>
      <c r="AA200" s="23" t="str">
        <f t="shared" si="446"/>
        <v/>
      </c>
      <c r="AB200" s="23" t="str">
        <f t="shared" si="447"/>
        <v/>
      </c>
      <c r="AC200" s="23" t="str">
        <f t="shared" si="448"/>
        <v/>
      </c>
      <c r="AD200" s="23" t="str">
        <f t="shared" si="449"/>
        <v/>
      </c>
      <c r="AE200" s="23" t="str">
        <f t="shared" si="450"/>
        <v/>
      </c>
      <c r="AF200" s="23" t="str">
        <f t="shared" si="451"/>
        <v/>
      </c>
      <c r="AG200" s="23" t="str">
        <f t="shared" si="452"/>
        <v/>
      </c>
      <c r="AH200" s="23" t="str">
        <f t="shared" si="453"/>
        <v/>
      </c>
      <c r="AI200" s="23" t="str">
        <f t="shared" si="454"/>
        <v/>
      </c>
      <c r="AJ200" s="23" t="str">
        <f t="shared" si="455"/>
        <v/>
      </c>
      <c r="AK200" s="23" t="str">
        <f t="shared" si="456"/>
        <v/>
      </c>
      <c r="AL200" s="23" t="str">
        <f t="shared" si="457"/>
        <v/>
      </c>
      <c r="AM200" s="23" t="str">
        <f t="shared" si="458"/>
        <v/>
      </c>
      <c r="AN200" s="23" t="str">
        <f t="shared" si="459"/>
        <v/>
      </c>
      <c r="AO200" s="23" t="str">
        <f t="shared" si="460"/>
        <v/>
      </c>
      <c r="AP200" s="23" t="str">
        <f t="shared" si="461"/>
        <v/>
      </c>
      <c r="AQ200" s="23" t="str">
        <f t="shared" si="462"/>
        <v/>
      </c>
      <c r="AR200" s="23" t="str">
        <f t="shared" si="463"/>
        <v/>
      </c>
      <c r="AS200" s="23" t="str">
        <f t="shared" si="464"/>
        <v/>
      </c>
      <c r="AT200" s="23" t="str">
        <f t="shared" si="465"/>
        <v/>
      </c>
      <c r="AU200" s="23" t="str">
        <f t="shared" si="466"/>
        <v/>
      </c>
      <c r="AV200" s="23" t="str">
        <f t="shared" si="467"/>
        <v/>
      </c>
      <c r="AW200" s="23" t="str">
        <f t="shared" si="468"/>
        <v/>
      </c>
      <c r="AX200" s="23" t="str">
        <f t="shared" si="469"/>
        <v/>
      </c>
      <c r="AY200" s="23" t="str">
        <f t="shared" si="470"/>
        <v/>
      </c>
      <c r="AZ200" s="23" t="str">
        <f t="shared" si="471"/>
        <v/>
      </c>
      <c r="BA200" s="23" t="str">
        <f t="shared" si="472"/>
        <v/>
      </c>
      <c r="BB200" s="23" t="str">
        <f t="shared" si="473"/>
        <v/>
      </c>
      <c r="BC200" s="23" t="str">
        <f t="shared" si="474"/>
        <v/>
      </c>
      <c r="BD200" s="23" t="str">
        <f t="shared" si="475"/>
        <v/>
      </c>
      <c r="BE200" s="23" t="str">
        <f t="shared" si="476"/>
        <v/>
      </c>
      <c r="BF200" s="23" t="str">
        <f t="shared" si="477"/>
        <v/>
      </c>
      <c r="BG200" s="23" t="str">
        <f t="shared" si="478"/>
        <v/>
      </c>
      <c r="BH200" s="23" t="str">
        <f t="shared" si="479"/>
        <v/>
      </c>
      <c r="BI200" s="23" t="str">
        <f t="shared" si="480"/>
        <v/>
      </c>
      <c r="BJ200" s="23" t="str">
        <f t="shared" si="481"/>
        <v/>
      </c>
      <c r="BK200" s="23" t="str">
        <f t="shared" si="482"/>
        <v/>
      </c>
      <c r="BL200" s="23" t="str">
        <f t="shared" si="483"/>
        <v/>
      </c>
      <c r="BM200" s="23" t="str">
        <f t="shared" si="484"/>
        <v/>
      </c>
      <c r="BN200" s="23" t="str">
        <f t="shared" si="485"/>
        <v/>
      </c>
      <c r="BO200" s="23" t="str">
        <f t="shared" si="486"/>
        <v/>
      </c>
      <c r="BP200" s="23" t="str">
        <f t="shared" si="487"/>
        <v/>
      </c>
      <c r="BQ200" s="23" t="str">
        <f t="shared" si="488"/>
        <v/>
      </c>
      <c r="BR200" s="23" t="str">
        <f t="shared" si="489"/>
        <v/>
      </c>
      <c r="BS200" s="23" t="str">
        <f t="shared" si="490"/>
        <v/>
      </c>
      <c r="BT200" s="23" t="str">
        <f t="shared" si="491"/>
        <v/>
      </c>
      <c r="BU200" s="23" t="str">
        <f t="shared" si="492"/>
        <v/>
      </c>
      <c r="BV200" s="23" t="str">
        <f t="shared" si="493"/>
        <v/>
      </c>
      <c r="BW200" s="23" t="str">
        <f t="shared" si="494"/>
        <v/>
      </c>
      <c r="BX200" s="23" t="str">
        <f t="shared" si="495"/>
        <v/>
      </c>
      <c r="BY200" s="23" t="str">
        <f t="shared" si="496"/>
        <v/>
      </c>
      <c r="BZ200" s="23" t="str">
        <f t="shared" si="497"/>
        <v/>
      </c>
      <c r="CA200" s="23" t="str">
        <f t="shared" si="498"/>
        <v/>
      </c>
      <c r="CB200" s="23" t="str">
        <f t="shared" si="499"/>
        <v/>
      </c>
      <c r="CC200" s="23" t="str">
        <f t="shared" si="500"/>
        <v/>
      </c>
      <c r="CD200" s="23" t="str">
        <f t="shared" si="501"/>
        <v/>
      </c>
      <c r="CE200" s="23" t="str">
        <f t="shared" si="502"/>
        <v/>
      </c>
      <c r="CF200" s="23" t="str">
        <f t="shared" si="503"/>
        <v/>
      </c>
      <c r="CG200" s="23" t="str">
        <f t="shared" si="504"/>
        <v/>
      </c>
      <c r="CH200" s="23" t="str">
        <f t="shared" si="505"/>
        <v/>
      </c>
      <c r="CI200" s="23" t="str">
        <f t="shared" si="506"/>
        <v/>
      </c>
      <c r="CJ200" s="23" t="str">
        <f t="shared" si="507"/>
        <v/>
      </c>
      <c r="CK200" s="23" t="str">
        <f t="shared" si="508"/>
        <v/>
      </c>
      <c r="CL200" s="23" t="str">
        <f t="shared" si="509"/>
        <v/>
      </c>
      <c r="CM200" s="23" t="str">
        <f t="shared" si="510"/>
        <v/>
      </c>
      <c r="CN200" s="23" t="str">
        <f t="shared" si="511"/>
        <v/>
      </c>
      <c r="CO200" s="23" t="str">
        <f t="shared" si="512"/>
        <v/>
      </c>
      <c r="CP200" s="23" t="str">
        <f t="shared" si="513"/>
        <v/>
      </c>
      <c r="CQ200" s="23" t="str">
        <f t="shared" si="514"/>
        <v/>
      </c>
      <c r="CR200" s="23" t="str">
        <f t="shared" si="515"/>
        <v/>
      </c>
      <c r="CS200" s="23" t="str">
        <f t="shared" si="516"/>
        <v/>
      </c>
      <c r="CT200" s="23" t="str">
        <f t="shared" si="517"/>
        <v/>
      </c>
      <c r="CU200" s="23" t="str">
        <f t="shared" si="518"/>
        <v/>
      </c>
      <c r="CV200" s="23" t="str">
        <f t="shared" si="519"/>
        <v/>
      </c>
      <c r="CW200" s="23" t="str">
        <f t="shared" si="520"/>
        <v/>
      </c>
      <c r="CX200" s="23" t="str">
        <f t="shared" si="521"/>
        <v/>
      </c>
      <c r="CY200" s="23" t="str">
        <f t="shared" si="522"/>
        <v/>
      </c>
      <c r="CZ200" s="23" t="str">
        <f t="shared" si="523"/>
        <v/>
      </c>
      <c r="DA200" s="23" t="str">
        <f t="shared" si="524"/>
        <v/>
      </c>
      <c r="DB200" s="23" t="str">
        <f t="shared" si="525"/>
        <v/>
      </c>
      <c r="DC200" s="23" t="e">
        <f t="shared" si="526"/>
        <v>#N/A</v>
      </c>
      <c r="DD200" s="23" t="str">
        <f t="shared" si="527"/>
        <v>00</v>
      </c>
      <c r="DE200" s="23" t="str">
        <f t="shared" si="528"/>
        <v>A</v>
      </c>
      <c r="DF200" s="23" t="e">
        <f t="shared" si="529"/>
        <v>#N/A</v>
      </c>
      <c r="DG200" s="23" t="str">
        <f t="shared" si="530"/>
        <v/>
      </c>
      <c r="DH200" s="23" t="str">
        <f t="shared" si="531"/>
        <v/>
      </c>
      <c r="DI200" s="23" t="str">
        <f t="shared" si="532"/>
        <v/>
      </c>
      <c r="DJ200" s="23" t="str">
        <f t="shared" si="533"/>
        <v/>
      </c>
      <c r="DK200" s="23" t="str">
        <f t="shared" si="534"/>
        <v>XXX</v>
      </c>
      <c r="DL200" s="23" t="str">
        <f t="shared" si="535"/>
        <v>XXX</v>
      </c>
      <c r="DM200" s="23" t="str">
        <f t="shared" si="536"/>
        <v>X</v>
      </c>
      <c r="DN200" s="23" t="str">
        <f t="shared" si="537"/>
        <v>X</v>
      </c>
      <c r="DO200" s="23" t="str">
        <f t="shared" si="538"/>
        <v>X</v>
      </c>
      <c r="DP200" s="23" t="str">
        <f t="shared" si="539"/>
        <v>X</v>
      </c>
      <c r="DQ200" s="23" t="str">
        <f t="shared" si="540"/>
        <v>X</v>
      </c>
      <c r="DR200" s="23" t="str">
        <f t="shared" si="541"/>
        <v>X</v>
      </c>
      <c r="DS200" s="23" t="str">
        <f t="shared" si="542"/>
        <v>0</v>
      </c>
      <c r="DT200" s="23" t="str">
        <f t="shared" si="543"/>
        <v>0</v>
      </c>
      <c r="DU200" s="23" t="str">
        <f t="shared" si="544"/>
        <v>A</v>
      </c>
      <c r="DV200" s="23" t="e">
        <f t="shared" si="545"/>
        <v>#N/A</v>
      </c>
      <c r="DW200" s="23" t="e">
        <f t="shared" si="546"/>
        <v>#N/A</v>
      </c>
      <c r="DX200" s="23" t="e">
        <f t="shared" si="547"/>
        <v>#N/A</v>
      </c>
      <c r="DY200" s="23" t="e">
        <f t="shared" si="548"/>
        <v>#N/A</v>
      </c>
      <c r="DZ200" s="23" t="e">
        <f t="shared" si="549"/>
        <v>#N/A</v>
      </c>
      <c r="EA200" s="23" t="e">
        <f t="shared" si="550"/>
        <v>#N/A</v>
      </c>
      <c r="EB200" s="23">
        <f t="shared" si="551"/>
        <v>25</v>
      </c>
      <c r="EC200" s="23">
        <f t="shared" si="552"/>
        <v>23</v>
      </c>
      <c r="ED200" s="23">
        <f t="shared" si="553"/>
        <v>25</v>
      </c>
      <c r="EE200" s="23">
        <f t="shared" si="554"/>
        <v>23</v>
      </c>
      <c r="EF200" s="23">
        <f t="shared" si="555"/>
        <v>25</v>
      </c>
      <c r="EG200" s="23">
        <f t="shared" si="556"/>
        <v>23</v>
      </c>
      <c r="EH200" s="23">
        <f t="shared" si="557"/>
        <v>1</v>
      </c>
      <c r="EI200" s="23">
        <f t="shared" si="558"/>
        <v>0</v>
      </c>
      <c r="EJ200" s="23">
        <f t="shared" si="559"/>
        <v>1</v>
      </c>
      <c r="EK200" s="23" t="e">
        <f t="shared" si="560"/>
        <v>#N/A</v>
      </c>
      <c r="EL200" s="23" t="e">
        <f t="shared" si="561"/>
        <v>#N/A</v>
      </c>
      <c r="EM200" s="23" t="e">
        <f t="shared" si="562"/>
        <v>#N/A</v>
      </c>
      <c r="EN200" s="23" t="e">
        <f t="shared" si="563"/>
        <v>#N/A</v>
      </c>
      <c r="EO200" s="23" t="e">
        <f t="shared" si="564"/>
        <v>#N/A</v>
      </c>
      <c r="EP200" s="23" t="e">
        <f t="shared" si="565"/>
        <v>#N/A</v>
      </c>
      <c r="EQ200" s="23" t="e">
        <f t="shared" si="566"/>
        <v>#N/A</v>
      </c>
      <c r="ER200" s="23" t="e">
        <f t="shared" si="567"/>
        <v>#N/A</v>
      </c>
    </row>
    <row r="201" spans="1:148" x14ac:dyDescent="0.25">
      <c r="A201" s="25"/>
      <c r="B201" s="25"/>
      <c r="C201" s="25"/>
      <c r="D201"/>
      <c r="E201" s="25"/>
      <c r="F201" s="25"/>
      <c r="G201" s="22" t="e">
        <f t="shared" si="426"/>
        <v>#N/A</v>
      </c>
      <c r="H201" s="23">
        <f t="shared" si="427"/>
        <v>1900</v>
      </c>
      <c r="I201" s="23">
        <f t="shared" si="428"/>
        <v>1</v>
      </c>
      <c r="J201" s="23">
        <f t="shared" si="429"/>
        <v>0</v>
      </c>
      <c r="K201" s="23" t="str">
        <f t="shared" si="430"/>
        <v/>
      </c>
      <c r="L201" s="23" t="str">
        <f t="shared" si="431"/>
        <v/>
      </c>
      <c r="M201" s="23" t="str">
        <f t="shared" si="432"/>
        <v/>
      </c>
      <c r="N201" s="23" t="str">
        <f t="shared" si="433"/>
        <v/>
      </c>
      <c r="O201" s="23" t="str">
        <f t="shared" si="434"/>
        <v/>
      </c>
      <c r="P201" s="23" t="str">
        <f t="shared" si="435"/>
        <v/>
      </c>
      <c r="Q201" s="23" t="str">
        <f t="shared" si="436"/>
        <v/>
      </c>
      <c r="R201" s="23" t="str">
        <f t="shared" si="437"/>
        <v/>
      </c>
      <c r="S201" s="23" t="str">
        <f t="shared" si="438"/>
        <v/>
      </c>
      <c r="T201" s="23" t="str">
        <f t="shared" si="439"/>
        <v/>
      </c>
      <c r="U201" s="23" t="str">
        <f t="shared" si="440"/>
        <v/>
      </c>
      <c r="V201" s="23" t="str">
        <f t="shared" si="441"/>
        <v/>
      </c>
      <c r="W201" s="23" t="str">
        <f t="shared" si="442"/>
        <v/>
      </c>
      <c r="X201" s="23" t="str">
        <f t="shared" si="443"/>
        <v/>
      </c>
      <c r="Y201" s="23" t="str">
        <f t="shared" si="444"/>
        <v/>
      </c>
      <c r="Z201" s="23" t="str">
        <f t="shared" si="445"/>
        <v/>
      </c>
      <c r="AA201" s="23" t="str">
        <f t="shared" si="446"/>
        <v/>
      </c>
      <c r="AB201" s="23" t="str">
        <f t="shared" si="447"/>
        <v/>
      </c>
      <c r="AC201" s="23" t="str">
        <f t="shared" si="448"/>
        <v/>
      </c>
      <c r="AD201" s="23" t="str">
        <f t="shared" si="449"/>
        <v/>
      </c>
      <c r="AE201" s="23" t="str">
        <f t="shared" si="450"/>
        <v/>
      </c>
      <c r="AF201" s="23" t="str">
        <f t="shared" si="451"/>
        <v/>
      </c>
      <c r="AG201" s="23" t="str">
        <f t="shared" si="452"/>
        <v/>
      </c>
      <c r="AH201" s="23" t="str">
        <f t="shared" si="453"/>
        <v/>
      </c>
      <c r="AI201" s="23" t="str">
        <f t="shared" si="454"/>
        <v/>
      </c>
      <c r="AJ201" s="23" t="str">
        <f t="shared" si="455"/>
        <v/>
      </c>
      <c r="AK201" s="23" t="str">
        <f t="shared" si="456"/>
        <v/>
      </c>
      <c r="AL201" s="23" t="str">
        <f t="shared" si="457"/>
        <v/>
      </c>
      <c r="AM201" s="23" t="str">
        <f t="shared" si="458"/>
        <v/>
      </c>
      <c r="AN201" s="23" t="str">
        <f t="shared" si="459"/>
        <v/>
      </c>
      <c r="AO201" s="23" t="str">
        <f t="shared" si="460"/>
        <v/>
      </c>
      <c r="AP201" s="23" t="str">
        <f t="shared" si="461"/>
        <v/>
      </c>
      <c r="AQ201" s="23" t="str">
        <f t="shared" si="462"/>
        <v/>
      </c>
      <c r="AR201" s="23" t="str">
        <f t="shared" si="463"/>
        <v/>
      </c>
      <c r="AS201" s="23" t="str">
        <f t="shared" si="464"/>
        <v/>
      </c>
      <c r="AT201" s="23" t="str">
        <f t="shared" si="465"/>
        <v/>
      </c>
      <c r="AU201" s="23" t="str">
        <f t="shared" si="466"/>
        <v/>
      </c>
      <c r="AV201" s="23" t="str">
        <f t="shared" si="467"/>
        <v/>
      </c>
      <c r="AW201" s="23" t="str">
        <f t="shared" si="468"/>
        <v/>
      </c>
      <c r="AX201" s="23" t="str">
        <f t="shared" si="469"/>
        <v/>
      </c>
      <c r="AY201" s="23" t="str">
        <f t="shared" si="470"/>
        <v/>
      </c>
      <c r="AZ201" s="23" t="str">
        <f t="shared" si="471"/>
        <v/>
      </c>
      <c r="BA201" s="23" t="str">
        <f t="shared" si="472"/>
        <v/>
      </c>
      <c r="BB201" s="23" t="str">
        <f t="shared" si="473"/>
        <v/>
      </c>
      <c r="BC201" s="23" t="str">
        <f t="shared" si="474"/>
        <v/>
      </c>
      <c r="BD201" s="23" t="str">
        <f t="shared" si="475"/>
        <v/>
      </c>
      <c r="BE201" s="23" t="str">
        <f t="shared" si="476"/>
        <v/>
      </c>
      <c r="BF201" s="23" t="str">
        <f t="shared" si="477"/>
        <v/>
      </c>
      <c r="BG201" s="23" t="str">
        <f t="shared" si="478"/>
        <v/>
      </c>
      <c r="BH201" s="23" t="str">
        <f t="shared" si="479"/>
        <v/>
      </c>
      <c r="BI201" s="23" t="str">
        <f t="shared" si="480"/>
        <v/>
      </c>
      <c r="BJ201" s="23" t="str">
        <f t="shared" si="481"/>
        <v/>
      </c>
      <c r="BK201" s="23" t="str">
        <f t="shared" si="482"/>
        <v/>
      </c>
      <c r="BL201" s="23" t="str">
        <f t="shared" si="483"/>
        <v/>
      </c>
      <c r="BM201" s="23" t="str">
        <f t="shared" si="484"/>
        <v/>
      </c>
      <c r="BN201" s="23" t="str">
        <f t="shared" si="485"/>
        <v/>
      </c>
      <c r="BO201" s="23" t="str">
        <f t="shared" si="486"/>
        <v/>
      </c>
      <c r="BP201" s="23" t="str">
        <f t="shared" si="487"/>
        <v/>
      </c>
      <c r="BQ201" s="23" t="str">
        <f t="shared" si="488"/>
        <v/>
      </c>
      <c r="BR201" s="23" t="str">
        <f t="shared" si="489"/>
        <v/>
      </c>
      <c r="BS201" s="23" t="str">
        <f t="shared" si="490"/>
        <v/>
      </c>
      <c r="BT201" s="23" t="str">
        <f t="shared" si="491"/>
        <v/>
      </c>
      <c r="BU201" s="23" t="str">
        <f t="shared" si="492"/>
        <v/>
      </c>
      <c r="BV201" s="23" t="str">
        <f t="shared" si="493"/>
        <v/>
      </c>
      <c r="BW201" s="23" t="str">
        <f t="shared" si="494"/>
        <v/>
      </c>
      <c r="BX201" s="23" t="str">
        <f t="shared" si="495"/>
        <v/>
      </c>
      <c r="BY201" s="23" t="str">
        <f t="shared" si="496"/>
        <v/>
      </c>
      <c r="BZ201" s="23" t="str">
        <f t="shared" si="497"/>
        <v/>
      </c>
      <c r="CA201" s="23" t="str">
        <f t="shared" si="498"/>
        <v/>
      </c>
      <c r="CB201" s="23" t="str">
        <f t="shared" si="499"/>
        <v/>
      </c>
      <c r="CC201" s="23" t="str">
        <f t="shared" si="500"/>
        <v/>
      </c>
      <c r="CD201" s="23" t="str">
        <f t="shared" si="501"/>
        <v/>
      </c>
      <c r="CE201" s="23" t="str">
        <f t="shared" si="502"/>
        <v/>
      </c>
      <c r="CF201" s="23" t="str">
        <f t="shared" si="503"/>
        <v/>
      </c>
      <c r="CG201" s="23" t="str">
        <f t="shared" si="504"/>
        <v/>
      </c>
      <c r="CH201" s="23" t="str">
        <f t="shared" si="505"/>
        <v/>
      </c>
      <c r="CI201" s="23" t="str">
        <f t="shared" si="506"/>
        <v/>
      </c>
      <c r="CJ201" s="23" t="str">
        <f t="shared" si="507"/>
        <v/>
      </c>
      <c r="CK201" s="23" t="str">
        <f t="shared" si="508"/>
        <v/>
      </c>
      <c r="CL201" s="23" t="str">
        <f t="shared" si="509"/>
        <v/>
      </c>
      <c r="CM201" s="23" t="str">
        <f t="shared" si="510"/>
        <v/>
      </c>
      <c r="CN201" s="23" t="str">
        <f t="shared" si="511"/>
        <v/>
      </c>
      <c r="CO201" s="23" t="str">
        <f t="shared" si="512"/>
        <v/>
      </c>
      <c r="CP201" s="23" t="str">
        <f t="shared" si="513"/>
        <v/>
      </c>
      <c r="CQ201" s="23" t="str">
        <f t="shared" si="514"/>
        <v/>
      </c>
      <c r="CR201" s="23" t="str">
        <f t="shared" si="515"/>
        <v/>
      </c>
      <c r="CS201" s="23" t="str">
        <f t="shared" si="516"/>
        <v/>
      </c>
      <c r="CT201" s="23" t="str">
        <f t="shared" si="517"/>
        <v/>
      </c>
      <c r="CU201" s="23" t="str">
        <f t="shared" si="518"/>
        <v/>
      </c>
      <c r="CV201" s="23" t="str">
        <f t="shared" si="519"/>
        <v/>
      </c>
      <c r="CW201" s="23" t="str">
        <f t="shared" si="520"/>
        <v/>
      </c>
      <c r="CX201" s="23" t="str">
        <f t="shared" si="521"/>
        <v/>
      </c>
      <c r="CY201" s="23" t="str">
        <f t="shared" si="522"/>
        <v/>
      </c>
      <c r="CZ201" s="23" t="str">
        <f t="shared" si="523"/>
        <v/>
      </c>
      <c r="DA201" s="23" t="str">
        <f t="shared" si="524"/>
        <v/>
      </c>
      <c r="DB201" s="23" t="str">
        <f t="shared" si="525"/>
        <v/>
      </c>
      <c r="DC201" s="23" t="e">
        <f t="shared" si="526"/>
        <v>#N/A</v>
      </c>
      <c r="DD201" s="23" t="str">
        <f t="shared" si="527"/>
        <v>00</v>
      </c>
      <c r="DE201" s="23" t="str">
        <f t="shared" si="528"/>
        <v>A</v>
      </c>
      <c r="DF201" s="23" t="e">
        <f t="shared" si="529"/>
        <v>#N/A</v>
      </c>
      <c r="DG201" s="23" t="str">
        <f t="shared" si="530"/>
        <v/>
      </c>
      <c r="DH201" s="23" t="str">
        <f t="shared" si="531"/>
        <v/>
      </c>
      <c r="DI201" s="23" t="str">
        <f t="shared" si="532"/>
        <v/>
      </c>
      <c r="DJ201" s="23" t="str">
        <f t="shared" si="533"/>
        <v/>
      </c>
      <c r="DK201" s="23" t="str">
        <f t="shared" si="534"/>
        <v>XXX</v>
      </c>
      <c r="DL201" s="23" t="str">
        <f t="shared" si="535"/>
        <v>XXX</v>
      </c>
      <c r="DM201" s="23" t="str">
        <f t="shared" si="536"/>
        <v>X</v>
      </c>
      <c r="DN201" s="23" t="str">
        <f t="shared" si="537"/>
        <v>X</v>
      </c>
      <c r="DO201" s="23" t="str">
        <f t="shared" si="538"/>
        <v>X</v>
      </c>
      <c r="DP201" s="23" t="str">
        <f t="shared" si="539"/>
        <v>X</v>
      </c>
      <c r="DQ201" s="23" t="str">
        <f t="shared" si="540"/>
        <v>X</v>
      </c>
      <c r="DR201" s="23" t="str">
        <f t="shared" si="541"/>
        <v>X</v>
      </c>
      <c r="DS201" s="23" t="str">
        <f t="shared" si="542"/>
        <v>0</v>
      </c>
      <c r="DT201" s="23" t="str">
        <f t="shared" si="543"/>
        <v>0</v>
      </c>
      <c r="DU201" s="23" t="str">
        <f t="shared" si="544"/>
        <v>A</v>
      </c>
      <c r="DV201" s="23" t="e">
        <f t="shared" si="545"/>
        <v>#N/A</v>
      </c>
      <c r="DW201" s="23" t="e">
        <f t="shared" si="546"/>
        <v>#N/A</v>
      </c>
      <c r="DX201" s="23" t="e">
        <f t="shared" si="547"/>
        <v>#N/A</v>
      </c>
      <c r="DY201" s="23" t="e">
        <f t="shared" si="548"/>
        <v>#N/A</v>
      </c>
      <c r="DZ201" s="23" t="e">
        <f t="shared" si="549"/>
        <v>#N/A</v>
      </c>
      <c r="EA201" s="23" t="e">
        <f t="shared" si="550"/>
        <v>#N/A</v>
      </c>
      <c r="EB201" s="23">
        <f t="shared" si="551"/>
        <v>25</v>
      </c>
      <c r="EC201" s="23">
        <f t="shared" si="552"/>
        <v>23</v>
      </c>
      <c r="ED201" s="23">
        <f t="shared" si="553"/>
        <v>25</v>
      </c>
      <c r="EE201" s="23">
        <f t="shared" si="554"/>
        <v>23</v>
      </c>
      <c r="EF201" s="23">
        <f t="shared" si="555"/>
        <v>25</v>
      </c>
      <c r="EG201" s="23">
        <f t="shared" si="556"/>
        <v>23</v>
      </c>
      <c r="EH201" s="23">
        <f t="shared" si="557"/>
        <v>1</v>
      </c>
      <c r="EI201" s="23">
        <f t="shared" si="558"/>
        <v>0</v>
      </c>
      <c r="EJ201" s="23">
        <f t="shared" si="559"/>
        <v>1</v>
      </c>
      <c r="EK201" s="23" t="e">
        <f t="shared" si="560"/>
        <v>#N/A</v>
      </c>
      <c r="EL201" s="23" t="e">
        <f t="shared" si="561"/>
        <v>#N/A</v>
      </c>
      <c r="EM201" s="23" t="e">
        <f t="shared" si="562"/>
        <v>#N/A</v>
      </c>
      <c r="EN201" s="23" t="e">
        <f t="shared" si="563"/>
        <v>#N/A</v>
      </c>
      <c r="EO201" s="23" t="e">
        <f t="shared" si="564"/>
        <v>#N/A</v>
      </c>
      <c r="EP201" s="23" t="e">
        <f t="shared" si="565"/>
        <v>#N/A</v>
      </c>
      <c r="EQ201" s="23" t="e">
        <f t="shared" si="566"/>
        <v>#N/A</v>
      </c>
      <c r="ER201" s="23" t="e">
        <f t="shared" si="567"/>
        <v>#N/A</v>
      </c>
    </row>
    <row r="202" spans="1:148" x14ac:dyDescent="0.25">
      <c r="A202" s="25"/>
      <c r="B202" s="25"/>
      <c r="C202" s="25"/>
      <c r="D202"/>
      <c r="E202" s="25"/>
      <c r="F202" s="25"/>
      <c r="G202" s="22" t="e">
        <f t="shared" si="426"/>
        <v>#N/A</v>
      </c>
      <c r="H202" s="23">
        <f t="shared" si="427"/>
        <v>1900</v>
      </c>
      <c r="I202" s="23">
        <f t="shared" si="428"/>
        <v>1</v>
      </c>
      <c r="J202" s="23">
        <f t="shared" si="429"/>
        <v>0</v>
      </c>
      <c r="K202" s="23" t="str">
        <f t="shared" si="430"/>
        <v/>
      </c>
      <c r="L202" s="23" t="str">
        <f t="shared" si="431"/>
        <v/>
      </c>
      <c r="M202" s="23" t="str">
        <f t="shared" si="432"/>
        <v/>
      </c>
      <c r="N202" s="23" t="str">
        <f t="shared" si="433"/>
        <v/>
      </c>
      <c r="O202" s="23" t="str">
        <f t="shared" si="434"/>
        <v/>
      </c>
      <c r="P202" s="23" t="str">
        <f t="shared" si="435"/>
        <v/>
      </c>
      <c r="Q202" s="23" t="str">
        <f t="shared" si="436"/>
        <v/>
      </c>
      <c r="R202" s="23" t="str">
        <f t="shared" si="437"/>
        <v/>
      </c>
      <c r="S202" s="23" t="str">
        <f t="shared" si="438"/>
        <v/>
      </c>
      <c r="T202" s="23" t="str">
        <f t="shared" si="439"/>
        <v/>
      </c>
      <c r="U202" s="23" t="str">
        <f t="shared" si="440"/>
        <v/>
      </c>
      <c r="V202" s="23" t="str">
        <f t="shared" si="441"/>
        <v/>
      </c>
      <c r="W202" s="23" t="str">
        <f t="shared" si="442"/>
        <v/>
      </c>
      <c r="X202" s="23" t="str">
        <f t="shared" si="443"/>
        <v/>
      </c>
      <c r="Y202" s="23" t="str">
        <f t="shared" si="444"/>
        <v/>
      </c>
      <c r="Z202" s="23" t="str">
        <f t="shared" si="445"/>
        <v/>
      </c>
      <c r="AA202" s="23" t="str">
        <f t="shared" si="446"/>
        <v/>
      </c>
      <c r="AB202" s="23" t="str">
        <f t="shared" si="447"/>
        <v/>
      </c>
      <c r="AC202" s="23" t="str">
        <f t="shared" si="448"/>
        <v/>
      </c>
      <c r="AD202" s="23" t="str">
        <f t="shared" si="449"/>
        <v/>
      </c>
      <c r="AE202" s="23" t="str">
        <f t="shared" si="450"/>
        <v/>
      </c>
      <c r="AF202" s="23" t="str">
        <f t="shared" si="451"/>
        <v/>
      </c>
      <c r="AG202" s="23" t="str">
        <f t="shared" si="452"/>
        <v/>
      </c>
      <c r="AH202" s="23" t="str">
        <f t="shared" si="453"/>
        <v/>
      </c>
      <c r="AI202" s="23" t="str">
        <f t="shared" si="454"/>
        <v/>
      </c>
      <c r="AJ202" s="23" t="str">
        <f t="shared" si="455"/>
        <v/>
      </c>
      <c r="AK202" s="23" t="str">
        <f t="shared" si="456"/>
        <v/>
      </c>
      <c r="AL202" s="23" t="str">
        <f t="shared" si="457"/>
        <v/>
      </c>
      <c r="AM202" s="23" t="str">
        <f t="shared" si="458"/>
        <v/>
      </c>
      <c r="AN202" s="23" t="str">
        <f t="shared" si="459"/>
        <v/>
      </c>
      <c r="AO202" s="23" t="str">
        <f t="shared" si="460"/>
        <v/>
      </c>
      <c r="AP202" s="23" t="str">
        <f t="shared" si="461"/>
        <v/>
      </c>
      <c r="AQ202" s="23" t="str">
        <f t="shared" si="462"/>
        <v/>
      </c>
      <c r="AR202" s="23" t="str">
        <f t="shared" si="463"/>
        <v/>
      </c>
      <c r="AS202" s="23" t="str">
        <f t="shared" si="464"/>
        <v/>
      </c>
      <c r="AT202" s="23" t="str">
        <f t="shared" si="465"/>
        <v/>
      </c>
      <c r="AU202" s="23" t="str">
        <f t="shared" si="466"/>
        <v/>
      </c>
      <c r="AV202" s="23" t="str">
        <f t="shared" si="467"/>
        <v/>
      </c>
      <c r="AW202" s="23" t="str">
        <f t="shared" si="468"/>
        <v/>
      </c>
      <c r="AX202" s="23" t="str">
        <f t="shared" si="469"/>
        <v/>
      </c>
      <c r="AY202" s="23" t="str">
        <f t="shared" si="470"/>
        <v/>
      </c>
      <c r="AZ202" s="23" t="str">
        <f t="shared" si="471"/>
        <v/>
      </c>
      <c r="BA202" s="23" t="str">
        <f t="shared" si="472"/>
        <v/>
      </c>
      <c r="BB202" s="23" t="str">
        <f t="shared" si="473"/>
        <v/>
      </c>
      <c r="BC202" s="23" t="str">
        <f t="shared" si="474"/>
        <v/>
      </c>
      <c r="BD202" s="23" t="str">
        <f t="shared" si="475"/>
        <v/>
      </c>
      <c r="BE202" s="23" t="str">
        <f t="shared" si="476"/>
        <v/>
      </c>
      <c r="BF202" s="23" t="str">
        <f t="shared" si="477"/>
        <v/>
      </c>
      <c r="BG202" s="23" t="str">
        <f t="shared" si="478"/>
        <v/>
      </c>
      <c r="BH202" s="23" t="str">
        <f t="shared" si="479"/>
        <v/>
      </c>
      <c r="BI202" s="23" t="str">
        <f t="shared" si="480"/>
        <v/>
      </c>
      <c r="BJ202" s="23" t="str">
        <f t="shared" si="481"/>
        <v/>
      </c>
      <c r="BK202" s="23" t="str">
        <f t="shared" si="482"/>
        <v/>
      </c>
      <c r="BL202" s="23" t="str">
        <f t="shared" si="483"/>
        <v/>
      </c>
      <c r="BM202" s="23" t="str">
        <f t="shared" si="484"/>
        <v/>
      </c>
      <c r="BN202" s="23" t="str">
        <f t="shared" si="485"/>
        <v/>
      </c>
      <c r="BO202" s="23" t="str">
        <f t="shared" si="486"/>
        <v/>
      </c>
      <c r="BP202" s="23" t="str">
        <f t="shared" si="487"/>
        <v/>
      </c>
      <c r="BQ202" s="23" t="str">
        <f t="shared" si="488"/>
        <v/>
      </c>
      <c r="BR202" s="23" t="str">
        <f t="shared" si="489"/>
        <v/>
      </c>
      <c r="BS202" s="23" t="str">
        <f t="shared" si="490"/>
        <v/>
      </c>
      <c r="BT202" s="23" t="str">
        <f t="shared" si="491"/>
        <v/>
      </c>
      <c r="BU202" s="23" t="str">
        <f t="shared" si="492"/>
        <v/>
      </c>
      <c r="BV202" s="23" t="str">
        <f t="shared" si="493"/>
        <v/>
      </c>
      <c r="BW202" s="23" t="str">
        <f t="shared" si="494"/>
        <v/>
      </c>
      <c r="BX202" s="23" t="str">
        <f t="shared" si="495"/>
        <v/>
      </c>
      <c r="BY202" s="23" t="str">
        <f t="shared" si="496"/>
        <v/>
      </c>
      <c r="BZ202" s="23" t="str">
        <f t="shared" si="497"/>
        <v/>
      </c>
      <c r="CA202" s="23" t="str">
        <f t="shared" si="498"/>
        <v/>
      </c>
      <c r="CB202" s="23" t="str">
        <f t="shared" si="499"/>
        <v/>
      </c>
      <c r="CC202" s="23" t="str">
        <f t="shared" si="500"/>
        <v/>
      </c>
      <c r="CD202" s="23" t="str">
        <f t="shared" si="501"/>
        <v/>
      </c>
      <c r="CE202" s="23" t="str">
        <f t="shared" si="502"/>
        <v/>
      </c>
      <c r="CF202" s="23" t="str">
        <f t="shared" si="503"/>
        <v/>
      </c>
      <c r="CG202" s="23" t="str">
        <f t="shared" si="504"/>
        <v/>
      </c>
      <c r="CH202" s="23" t="str">
        <f t="shared" si="505"/>
        <v/>
      </c>
      <c r="CI202" s="23" t="str">
        <f t="shared" si="506"/>
        <v/>
      </c>
      <c r="CJ202" s="23" t="str">
        <f t="shared" si="507"/>
        <v/>
      </c>
      <c r="CK202" s="23" t="str">
        <f t="shared" si="508"/>
        <v/>
      </c>
      <c r="CL202" s="23" t="str">
        <f t="shared" si="509"/>
        <v/>
      </c>
      <c r="CM202" s="23" t="str">
        <f t="shared" si="510"/>
        <v/>
      </c>
      <c r="CN202" s="23" t="str">
        <f t="shared" si="511"/>
        <v/>
      </c>
      <c r="CO202" s="23" t="str">
        <f t="shared" si="512"/>
        <v/>
      </c>
      <c r="CP202" s="23" t="str">
        <f t="shared" si="513"/>
        <v/>
      </c>
      <c r="CQ202" s="23" t="str">
        <f t="shared" si="514"/>
        <v/>
      </c>
      <c r="CR202" s="23" t="str">
        <f t="shared" si="515"/>
        <v/>
      </c>
      <c r="CS202" s="23" t="str">
        <f t="shared" si="516"/>
        <v/>
      </c>
      <c r="CT202" s="23" t="str">
        <f t="shared" si="517"/>
        <v/>
      </c>
      <c r="CU202" s="23" t="str">
        <f t="shared" si="518"/>
        <v/>
      </c>
      <c r="CV202" s="23" t="str">
        <f t="shared" si="519"/>
        <v/>
      </c>
      <c r="CW202" s="23" t="str">
        <f t="shared" si="520"/>
        <v/>
      </c>
      <c r="CX202" s="23" t="str">
        <f t="shared" si="521"/>
        <v/>
      </c>
      <c r="CY202" s="23" t="str">
        <f t="shared" si="522"/>
        <v/>
      </c>
      <c r="CZ202" s="23" t="str">
        <f t="shared" si="523"/>
        <v/>
      </c>
      <c r="DA202" s="23" t="str">
        <f t="shared" si="524"/>
        <v/>
      </c>
      <c r="DB202" s="23" t="str">
        <f t="shared" si="525"/>
        <v/>
      </c>
      <c r="DC202" s="23" t="e">
        <f t="shared" si="526"/>
        <v>#N/A</v>
      </c>
      <c r="DD202" s="23" t="str">
        <f t="shared" si="527"/>
        <v>00</v>
      </c>
      <c r="DE202" s="23" t="str">
        <f t="shared" si="528"/>
        <v>A</v>
      </c>
      <c r="DF202" s="23" t="e">
        <f t="shared" si="529"/>
        <v>#N/A</v>
      </c>
      <c r="DG202" s="23" t="str">
        <f t="shared" si="530"/>
        <v/>
      </c>
      <c r="DH202" s="23" t="str">
        <f t="shared" si="531"/>
        <v/>
      </c>
      <c r="DI202" s="23" t="str">
        <f t="shared" si="532"/>
        <v/>
      </c>
      <c r="DJ202" s="23" t="str">
        <f t="shared" si="533"/>
        <v/>
      </c>
      <c r="DK202" s="23" t="str">
        <f t="shared" si="534"/>
        <v>XXX</v>
      </c>
      <c r="DL202" s="23" t="str">
        <f t="shared" si="535"/>
        <v>XXX</v>
      </c>
      <c r="DM202" s="23" t="str">
        <f t="shared" si="536"/>
        <v>X</v>
      </c>
      <c r="DN202" s="23" t="str">
        <f t="shared" si="537"/>
        <v>X</v>
      </c>
      <c r="DO202" s="23" t="str">
        <f t="shared" si="538"/>
        <v>X</v>
      </c>
      <c r="DP202" s="23" t="str">
        <f t="shared" si="539"/>
        <v>X</v>
      </c>
      <c r="DQ202" s="23" t="str">
        <f t="shared" si="540"/>
        <v>X</v>
      </c>
      <c r="DR202" s="23" t="str">
        <f t="shared" si="541"/>
        <v>X</v>
      </c>
      <c r="DS202" s="23" t="str">
        <f t="shared" si="542"/>
        <v>0</v>
      </c>
      <c r="DT202" s="23" t="str">
        <f t="shared" si="543"/>
        <v>0</v>
      </c>
      <c r="DU202" s="23" t="str">
        <f t="shared" si="544"/>
        <v>A</v>
      </c>
      <c r="DV202" s="23" t="e">
        <f t="shared" si="545"/>
        <v>#N/A</v>
      </c>
      <c r="DW202" s="23" t="e">
        <f t="shared" si="546"/>
        <v>#N/A</v>
      </c>
      <c r="DX202" s="23" t="e">
        <f t="shared" si="547"/>
        <v>#N/A</v>
      </c>
      <c r="DY202" s="23" t="e">
        <f t="shared" si="548"/>
        <v>#N/A</v>
      </c>
      <c r="DZ202" s="23" t="e">
        <f t="shared" si="549"/>
        <v>#N/A</v>
      </c>
      <c r="EA202" s="23" t="e">
        <f t="shared" si="550"/>
        <v>#N/A</v>
      </c>
      <c r="EB202" s="23">
        <f t="shared" si="551"/>
        <v>25</v>
      </c>
      <c r="EC202" s="23">
        <f t="shared" si="552"/>
        <v>23</v>
      </c>
      <c r="ED202" s="23">
        <f t="shared" si="553"/>
        <v>25</v>
      </c>
      <c r="EE202" s="23">
        <f t="shared" si="554"/>
        <v>23</v>
      </c>
      <c r="EF202" s="23">
        <f t="shared" si="555"/>
        <v>25</v>
      </c>
      <c r="EG202" s="23">
        <f t="shared" si="556"/>
        <v>23</v>
      </c>
      <c r="EH202" s="23">
        <f t="shared" si="557"/>
        <v>1</v>
      </c>
      <c r="EI202" s="23">
        <f t="shared" si="558"/>
        <v>0</v>
      </c>
      <c r="EJ202" s="23">
        <f t="shared" si="559"/>
        <v>1</v>
      </c>
      <c r="EK202" s="23" t="e">
        <f t="shared" si="560"/>
        <v>#N/A</v>
      </c>
      <c r="EL202" s="23" t="e">
        <f t="shared" si="561"/>
        <v>#N/A</v>
      </c>
      <c r="EM202" s="23" t="e">
        <f t="shared" si="562"/>
        <v>#N/A</v>
      </c>
      <c r="EN202" s="23" t="e">
        <f t="shared" si="563"/>
        <v>#N/A</v>
      </c>
      <c r="EO202" s="23" t="e">
        <f t="shared" si="564"/>
        <v>#N/A</v>
      </c>
      <c r="EP202" s="23" t="e">
        <f t="shared" si="565"/>
        <v>#N/A</v>
      </c>
      <c r="EQ202" s="23" t="e">
        <f t="shared" si="566"/>
        <v>#N/A</v>
      </c>
      <c r="ER202" s="23" t="e">
        <f t="shared" si="567"/>
        <v>#N/A</v>
      </c>
    </row>
    <row r="203" spans="1:148" x14ac:dyDescent="0.25">
      <c r="A203" s="25"/>
      <c r="B203" s="25"/>
      <c r="C203" s="25"/>
      <c r="D203"/>
      <c r="E203" s="25"/>
      <c r="F203" s="25"/>
      <c r="G203" s="22" t="e">
        <f t="shared" si="426"/>
        <v>#N/A</v>
      </c>
      <c r="H203" s="23">
        <f t="shared" si="427"/>
        <v>1900</v>
      </c>
      <c r="I203" s="23">
        <f t="shared" si="428"/>
        <v>1</v>
      </c>
      <c r="J203" s="23">
        <f t="shared" si="429"/>
        <v>0</v>
      </c>
      <c r="K203" s="23" t="str">
        <f t="shared" si="430"/>
        <v/>
      </c>
      <c r="L203" s="23" t="str">
        <f t="shared" si="431"/>
        <v/>
      </c>
      <c r="M203" s="23" t="str">
        <f t="shared" si="432"/>
        <v/>
      </c>
      <c r="N203" s="23" t="str">
        <f t="shared" si="433"/>
        <v/>
      </c>
      <c r="O203" s="23" t="str">
        <f t="shared" si="434"/>
        <v/>
      </c>
      <c r="P203" s="23" t="str">
        <f t="shared" si="435"/>
        <v/>
      </c>
      <c r="Q203" s="23" t="str">
        <f t="shared" si="436"/>
        <v/>
      </c>
      <c r="R203" s="23" t="str">
        <f t="shared" si="437"/>
        <v/>
      </c>
      <c r="S203" s="23" t="str">
        <f t="shared" si="438"/>
        <v/>
      </c>
      <c r="T203" s="23" t="str">
        <f t="shared" si="439"/>
        <v/>
      </c>
      <c r="U203" s="23" t="str">
        <f t="shared" si="440"/>
        <v/>
      </c>
      <c r="V203" s="23" t="str">
        <f t="shared" si="441"/>
        <v/>
      </c>
      <c r="W203" s="23" t="str">
        <f t="shared" si="442"/>
        <v/>
      </c>
      <c r="X203" s="23" t="str">
        <f t="shared" si="443"/>
        <v/>
      </c>
      <c r="Y203" s="23" t="str">
        <f t="shared" si="444"/>
        <v/>
      </c>
      <c r="Z203" s="23" t="str">
        <f t="shared" si="445"/>
        <v/>
      </c>
      <c r="AA203" s="23" t="str">
        <f t="shared" si="446"/>
        <v/>
      </c>
      <c r="AB203" s="23" t="str">
        <f t="shared" si="447"/>
        <v/>
      </c>
      <c r="AC203" s="23" t="str">
        <f t="shared" si="448"/>
        <v/>
      </c>
      <c r="AD203" s="23" t="str">
        <f t="shared" si="449"/>
        <v/>
      </c>
      <c r="AE203" s="23" t="str">
        <f t="shared" si="450"/>
        <v/>
      </c>
      <c r="AF203" s="23" t="str">
        <f t="shared" si="451"/>
        <v/>
      </c>
      <c r="AG203" s="23" t="str">
        <f t="shared" si="452"/>
        <v/>
      </c>
      <c r="AH203" s="23" t="str">
        <f t="shared" si="453"/>
        <v/>
      </c>
      <c r="AI203" s="23" t="str">
        <f t="shared" si="454"/>
        <v/>
      </c>
      <c r="AJ203" s="23" t="str">
        <f t="shared" si="455"/>
        <v/>
      </c>
      <c r="AK203" s="23" t="str">
        <f t="shared" si="456"/>
        <v/>
      </c>
      <c r="AL203" s="23" t="str">
        <f t="shared" si="457"/>
        <v/>
      </c>
      <c r="AM203" s="23" t="str">
        <f t="shared" si="458"/>
        <v/>
      </c>
      <c r="AN203" s="23" t="str">
        <f t="shared" si="459"/>
        <v/>
      </c>
      <c r="AO203" s="23" t="str">
        <f t="shared" si="460"/>
        <v/>
      </c>
      <c r="AP203" s="23" t="str">
        <f t="shared" si="461"/>
        <v/>
      </c>
      <c r="AQ203" s="23" t="str">
        <f t="shared" si="462"/>
        <v/>
      </c>
      <c r="AR203" s="23" t="str">
        <f t="shared" si="463"/>
        <v/>
      </c>
      <c r="AS203" s="23" t="str">
        <f t="shared" si="464"/>
        <v/>
      </c>
      <c r="AT203" s="23" t="str">
        <f t="shared" si="465"/>
        <v/>
      </c>
      <c r="AU203" s="23" t="str">
        <f t="shared" si="466"/>
        <v/>
      </c>
      <c r="AV203" s="23" t="str">
        <f t="shared" si="467"/>
        <v/>
      </c>
      <c r="AW203" s="23" t="str">
        <f t="shared" si="468"/>
        <v/>
      </c>
      <c r="AX203" s="23" t="str">
        <f t="shared" si="469"/>
        <v/>
      </c>
      <c r="AY203" s="23" t="str">
        <f t="shared" si="470"/>
        <v/>
      </c>
      <c r="AZ203" s="23" t="str">
        <f t="shared" si="471"/>
        <v/>
      </c>
      <c r="BA203" s="23" t="str">
        <f t="shared" si="472"/>
        <v/>
      </c>
      <c r="BB203" s="23" t="str">
        <f t="shared" si="473"/>
        <v/>
      </c>
      <c r="BC203" s="23" t="str">
        <f t="shared" si="474"/>
        <v/>
      </c>
      <c r="BD203" s="23" t="str">
        <f t="shared" si="475"/>
        <v/>
      </c>
      <c r="BE203" s="23" t="str">
        <f t="shared" si="476"/>
        <v/>
      </c>
      <c r="BF203" s="23" t="str">
        <f t="shared" si="477"/>
        <v/>
      </c>
      <c r="BG203" s="23" t="str">
        <f t="shared" si="478"/>
        <v/>
      </c>
      <c r="BH203" s="23" t="str">
        <f t="shared" si="479"/>
        <v/>
      </c>
      <c r="BI203" s="23" t="str">
        <f t="shared" si="480"/>
        <v/>
      </c>
      <c r="BJ203" s="23" t="str">
        <f t="shared" si="481"/>
        <v/>
      </c>
      <c r="BK203" s="23" t="str">
        <f t="shared" si="482"/>
        <v/>
      </c>
      <c r="BL203" s="23" t="str">
        <f t="shared" si="483"/>
        <v/>
      </c>
      <c r="BM203" s="23" t="str">
        <f t="shared" si="484"/>
        <v/>
      </c>
      <c r="BN203" s="23" t="str">
        <f t="shared" si="485"/>
        <v/>
      </c>
      <c r="BO203" s="23" t="str">
        <f t="shared" si="486"/>
        <v/>
      </c>
      <c r="BP203" s="23" t="str">
        <f t="shared" si="487"/>
        <v/>
      </c>
      <c r="BQ203" s="23" t="str">
        <f t="shared" si="488"/>
        <v/>
      </c>
      <c r="BR203" s="23" t="str">
        <f t="shared" si="489"/>
        <v/>
      </c>
      <c r="BS203" s="23" t="str">
        <f t="shared" si="490"/>
        <v/>
      </c>
      <c r="BT203" s="23" t="str">
        <f t="shared" si="491"/>
        <v/>
      </c>
      <c r="BU203" s="23" t="str">
        <f t="shared" si="492"/>
        <v/>
      </c>
      <c r="BV203" s="23" t="str">
        <f t="shared" si="493"/>
        <v/>
      </c>
      <c r="BW203" s="23" t="str">
        <f t="shared" si="494"/>
        <v/>
      </c>
      <c r="BX203" s="23" t="str">
        <f t="shared" si="495"/>
        <v/>
      </c>
      <c r="BY203" s="23" t="str">
        <f t="shared" si="496"/>
        <v/>
      </c>
      <c r="BZ203" s="23" t="str">
        <f t="shared" si="497"/>
        <v/>
      </c>
      <c r="CA203" s="23" t="str">
        <f t="shared" si="498"/>
        <v/>
      </c>
      <c r="CB203" s="23" t="str">
        <f t="shared" si="499"/>
        <v/>
      </c>
      <c r="CC203" s="23" t="str">
        <f t="shared" si="500"/>
        <v/>
      </c>
      <c r="CD203" s="23" t="str">
        <f t="shared" si="501"/>
        <v/>
      </c>
      <c r="CE203" s="23" t="str">
        <f t="shared" si="502"/>
        <v/>
      </c>
      <c r="CF203" s="23" t="str">
        <f t="shared" si="503"/>
        <v/>
      </c>
      <c r="CG203" s="23" t="str">
        <f t="shared" si="504"/>
        <v/>
      </c>
      <c r="CH203" s="23" t="str">
        <f t="shared" si="505"/>
        <v/>
      </c>
      <c r="CI203" s="23" t="str">
        <f t="shared" si="506"/>
        <v/>
      </c>
      <c r="CJ203" s="23" t="str">
        <f t="shared" si="507"/>
        <v/>
      </c>
      <c r="CK203" s="23" t="str">
        <f t="shared" si="508"/>
        <v/>
      </c>
      <c r="CL203" s="23" t="str">
        <f t="shared" si="509"/>
        <v/>
      </c>
      <c r="CM203" s="23" t="str">
        <f t="shared" si="510"/>
        <v/>
      </c>
      <c r="CN203" s="23" t="str">
        <f t="shared" si="511"/>
        <v/>
      </c>
      <c r="CO203" s="23" t="str">
        <f t="shared" si="512"/>
        <v/>
      </c>
      <c r="CP203" s="23" t="str">
        <f t="shared" si="513"/>
        <v/>
      </c>
      <c r="CQ203" s="23" t="str">
        <f t="shared" si="514"/>
        <v/>
      </c>
      <c r="CR203" s="23" t="str">
        <f t="shared" si="515"/>
        <v/>
      </c>
      <c r="CS203" s="23" t="str">
        <f t="shared" si="516"/>
        <v/>
      </c>
      <c r="CT203" s="23" t="str">
        <f t="shared" si="517"/>
        <v/>
      </c>
      <c r="CU203" s="23" t="str">
        <f t="shared" si="518"/>
        <v/>
      </c>
      <c r="CV203" s="23" t="str">
        <f t="shared" si="519"/>
        <v/>
      </c>
      <c r="CW203" s="23" t="str">
        <f t="shared" si="520"/>
        <v/>
      </c>
      <c r="CX203" s="23" t="str">
        <f t="shared" si="521"/>
        <v/>
      </c>
      <c r="CY203" s="23" t="str">
        <f t="shared" si="522"/>
        <v/>
      </c>
      <c r="CZ203" s="23" t="str">
        <f t="shared" si="523"/>
        <v/>
      </c>
      <c r="DA203" s="23" t="str">
        <f t="shared" si="524"/>
        <v/>
      </c>
      <c r="DB203" s="23" t="str">
        <f t="shared" si="525"/>
        <v/>
      </c>
      <c r="DC203" s="23" t="e">
        <f t="shared" si="526"/>
        <v>#N/A</v>
      </c>
      <c r="DD203" s="23" t="str">
        <f t="shared" si="527"/>
        <v>00</v>
      </c>
      <c r="DE203" s="23" t="str">
        <f t="shared" si="528"/>
        <v>A</v>
      </c>
      <c r="DF203" s="23" t="e">
        <f t="shared" si="529"/>
        <v>#N/A</v>
      </c>
      <c r="DG203" s="23" t="str">
        <f t="shared" si="530"/>
        <v/>
      </c>
      <c r="DH203" s="23" t="str">
        <f t="shared" si="531"/>
        <v/>
      </c>
      <c r="DI203" s="23" t="str">
        <f t="shared" si="532"/>
        <v/>
      </c>
      <c r="DJ203" s="23" t="str">
        <f t="shared" si="533"/>
        <v/>
      </c>
      <c r="DK203" s="23" t="str">
        <f t="shared" si="534"/>
        <v>XXX</v>
      </c>
      <c r="DL203" s="23" t="str">
        <f t="shared" si="535"/>
        <v>XXX</v>
      </c>
      <c r="DM203" s="23" t="str">
        <f t="shared" si="536"/>
        <v>X</v>
      </c>
      <c r="DN203" s="23" t="str">
        <f t="shared" si="537"/>
        <v>X</v>
      </c>
      <c r="DO203" s="23" t="str">
        <f t="shared" si="538"/>
        <v>X</v>
      </c>
      <c r="DP203" s="23" t="str">
        <f t="shared" si="539"/>
        <v>X</v>
      </c>
      <c r="DQ203" s="23" t="str">
        <f t="shared" si="540"/>
        <v>X</v>
      </c>
      <c r="DR203" s="23" t="str">
        <f t="shared" si="541"/>
        <v>X</v>
      </c>
      <c r="DS203" s="23" t="str">
        <f t="shared" si="542"/>
        <v>0</v>
      </c>
      <c r="DT203" s="23" t="str">
        <f t="shared" si="543"/>
        <v>0</v>
      </c>
      <c r="DU203" s="23" t="str">
        <f t="shared" si="544"/>
        <v>A</v>
      </c>
      <c r="DV203" s="23" t="e">
        <f t="shared" si="545"/>
        <v>#N/A</v>
      </c>
      <c r="DW203" s="23" t="e">
        <f t="shared" si="546"/>
        <v>#N/A</v>
      </c>
      <c r="DX203" s="23" t="e">
        <f t="shared" si="547"/>
        <v>#N/A</v>
      </c>
      <c r="DY203" s="23" t="e">
        <f t="shared" si="548"/>
        <v>#N/A</v>
      </c>
      <c r="DZ203" s="23" t="e">
        <f t="shared" si="549"/>
        <v>#N/A</v>
      </c>
      <c r="EA203" s="23" t="e">
        <f t="shared" si="550"/>
        <v>#N/A</v>
      </c>
      <c r="EB203" s="23">
        <f t="shared" si="551"/>
        <v>25</v>
      </c>
      <c r="EC203" s="23">
        <f t="shared" si="552"/>
        <v>23</v>
      </c>
      <c r="ED203" s="23">
        <f t="shared" si="553"/>
        <v>25</v>
      </c>
      <c r="EE203" s="23">
        <f t="shared" si="554"/>
        <v>23</v>
      </c>
      <c r="EF203" s="23">
        <f t="shared" si="555"/>
        <v>25</v>
      </c>
      <c r="EG203" s="23">
        <f t="shared" si="556"/>
        <v>23</v>
      </c>
      <c r="EH203" s="23">
        <f t="shared" si="557"/>
        <v>1</v>
      </c>
      <c r="EI203" s="23">
        <f t="shared" si="558"/>
        <v>0</v>
      </c>
      <c r="EJ203" s="23">
        <f t="shared" si="559"/>
        <v>1</v>
      </c>
      <c r="EK203" s="23" t="e">
        <f t="shared" si="560"/>
        <v>#N/A</v>
      </c>
      <c r="EL203" s="23" t="e">
        <f t="shared" si="561"/>
        <v>#N/A</v>
      </c>
      <c r="EM203" s="23" t="e">
        <f t="shared" si="562"/>
        <v>#N/A</v>
      </c>
      <c r="EN203" s="23" t="e">
        <f t="shared" si="563"/>
        <v>#N/A</v>
      </c>
      <c r="EO203" s="23" t="e">
        <f t="shared" si="564"/>
        <v>#N/A</v>
      </c>
      <c r="EP203" s="23" t="e">
        <f t="shared" si="565"/>
        <v>#N/A</v>
      </c>
      <c r="EQ203" s="23" t="e">
        <f t="shared" si="566"/>
        <v>#N/A</v>
      </c>
      <c r="ER203" s="23" t="e">
        <f t="shared" si="567"/>
        <v>#N/A</v>
      </c>
    </row>
    <row r="204" spans="1:148" x14ac:dyDescent="0.25">
      <c r="A204" s="25"/>
      <c r="B204" s="25"/>
      <c r="C204" s="25"/>
      <c r="D204"/>
      <c r="E204" s="25"/>
      <c r="F204" s="25"/>
      <c r="G204" s="22" t="e">
        <f t="shared" si="426"/>
        <v>#N/A</v>
      </c>
      <c r="H204" s="23">
        <f t="shared" si="427"/>
        <v>1900</v>
      </c>
      <c r="I204" s="23">
        <f t="shared" si="428"/>
        <v>1</v>
      </c>
      <c r="J204" s="23">
        <f t="shared" si="429"/>
        <v>0</v>
      </c>
      <c r="K204" s="23" t="str">
        <f t="shared" si="430"/>
        <v/>
      </c>
      <c r="L204" s="23" t="str">
        <f t="shared" si="431"/>
        <v/>
      </c>
      <c r="M204" s="23" t="str">
        <f t="shared" si="432"/>
        <v/>
      </c>
      <c r="N204" s="23" t="str">
        <f t="shared" si="433"/>
        <v/>
      </c>
      <c r="O204" s="23" t="str">
        <f t="shared" si="434"/>
        <v/>
      </c>
      <c r="P204" s="23" t="str">
        <f t="shared" si="435"/>
        <v/>
      </c>
      <c r="Q204" s="23" t="str">
        <f t="shared" si="436"/>
        <v/>
      </c>
      <c r="R204" s="23" t="str">
        <f t="shared" si="437"/>
        <v/>
      </c>
      <c r="S204" s="23" t="str">
        <f t="shared" si="438"/>
        <v/>
      </c>
      <c r="T204" s="23" t="str">
        <f t="shared" si="439"/>
        <v/>
      </c>
      <c r="U204" s="23" t="str">
        <f t="shared" si="440"/>
        <v/>
      </c>
      <c r="V204" s="23" t="str">
        <f t="shared" si="441"/>
        <v/>
      </c>
      <c r="W204" s="23" t="str">
        <f t="shared" si="442"/>
        <v/>
      </c>
      <c r="X204" s="23" t="str">
        <f t="shared" si="443"/>
        <v/>
      </c>
      <c r="Y204" s="23" t="str">
        <f t="shared" si="444"/>
        <v/>
      </c>
      <c r="Z204" s="23" t="str">
        <f t="shared" si="445"/>
        <v/>
      </c>
      <c r="AA204" s="23" t="str">
        <f t="shared" si="446"/>
        <v/>
      </c>
      <c r="AB204" s="23" t="str">
        <f t="shared" si="447"/>
        <v/>
      </c>
      <c r="AC204" s="23" t="str">
        <f t="shared" si="448"/>
        <v/>
      </c>
      <c r="AD204" s="23" t="str">
        <f t="shared" si="449"/>
        <v/>
      </c>
      <c r="AE204" s="23" t="str">
        <f t="shared" si="450"/>
        <v/>
      </c>
      <c r="AF204" s="23" t="str">
        <f t="shared" si="451"/>
        <v/>
      </c>
      <c r="AG204" s="23" t="str">
        <f t="shared" si="452"/>
        <v/>
      </c>
      <c r="AH204" s="23" t="str">
        <f t="shared" si="453"/>
        <v/>
      </c>
      <c r="AI204" s="23" t="str">
        <f t="shared" si="454"/>
        <v/>
      </c>
      <c r="AJ204" s="23" t="str">
        <f t="shared" si="455"/>
        <v/>
      </c>
      <c r="AK204" s="23" t="str">
        <f t="shared" si="456"/>
        <v/>
      </c>
      <c r="AL204" s="23" t="str">
        <f t="shared" si="457"/>
        <v/>
      </c>
      <c r="AM204" s="23" t="str">
        <f t="shared" si="458"/>
        <v/>
      </c>
      <c r="AN204" s="23" t="str">
        <f t="shared" si="459"/>
        <v/>
      </c>
      <c r="AO204" s="23" t="str">
        <f t="shared" si="460"/>
        <v/>
      </c>
      <c r="AP204" s="23" t="str">
        <f t="shared" si="461"/>
        <v/>
      </c>
      <c r="AQ204" s="23" t="str">
        <f t="shared" si="462"/>
        <v/>
      </c>
      <c r="AR204" s="23" t="str">
        <f t="shared" si="463"/>
        <v/>
      </c>
      <c r="AS204" s="23" t="str">
        <f t="shared" si="464"/>
        <v/>
      </c>
      <c r="AT204" s="23" t="str">
        <f t="shared" si="465"/>
        <v/>
      </c>
      <c r="AU204" s="23" t="str">
        <f t="shared" si="466"/>
        <v/>
      </c>
      <c r="AV204" s="23" t="str">
        <f t="shared" si="467"/>
        <v/>
      </c>
      <c r="AW204" s="23" t="str">
        <f t="shared" si="468"/>
        <v/>
      </c>
      <c r="AX204" s="23" t="str">
        <f t="shared" si="469"/>
        <v/>
      </c>
      <c r="AY204" s="23" t="str">
        <f t="shared" si="470"/>
        <v/>
      </c>
      <c r="AZ204" s="23" t="str">
        <f t="shared" si="471"/>
        <v/>
      </c>
      <c r="BA204" s="23" t="str">
        <f t="shared" si="472"/>
        <v/>
      </c>
      <c r="BB204" s="23" t="str">
        <f t="shared" si="473"/>
        <v/>
      </c>
      <c r="BC204" s="23" t="str">
        <f t="shared" si="474"/>
        <v/>
      </c>
      <c r="BD204" s="23" t="str">
        <f t="shared" si="475"/>
        <v/>
      </c>
      <c r="BE204" s="23" t="str">
        <f t="shared" si="476"/>
        <v/>
      </c>
      <c r="BF204" s="23" t="str">
        <f t="shared" si="477"/>
        <v/>
      </c>
      <c r="BG204" s="23" t="str">
        <f t="shared" si="478"/>
        <v/>
      </c>
      <c r="BH204" s="23" t="str">
        <f t="shared" si="479"/>
        <v/>
      </c>
      <c r="BI204" s="23" t="str">
        <f t="shared" si="480"/>
        <v/>
      </c>
      <c r="BJ204" s="23" t="str">
        <f t="shared" si="481"/>
        <v/>
      </c>
      <c r="BK204" s="23" t="str">
        <f t="shared" si="482"/>
        <v/>
      </c>
      <c r="BL204" s="23" t="str">
        <f t="shared" si="483"/>
        <v/>
      </c>
      <c r="BM204" s="23" t="str">
        <f t="shared" si="484"/>
        <v/>
      </c>
      <c r="BN204" s="23" t="str">
        <f t="shared" si="485"/>
        <v/>
      </c>
      <c r="BO204" s="23" t="str">
        <f t="shared" si="486"/>
        <v/>
      </c>
      <c r="BP204" s="23" t="str">
        <f t="shared" si="487"/>
        <v/>
      </c>
      <c r="BQ204" s="23" t="str">
        <f t="shared" si="488"/>
        <v/>
      </c>
      <c r="BR204" s="23" t="str">
        <f t="shared" si="489"/>
        <v/>
      </c>
      <c r="BS204" s="23" t="str">
        <f t="shared" si="490"/>
        <v/>
      </c>
      <c r="BT204" s="23" t="str">
        <f t="shared" si="491"/>
        <v/>
      </c>
      <c r="BU204" s="23" t="str">
        <f t="shared" si="492"/>
        <v/>
      </c>
      <c r="BV204" s="23" t="str">
        <f t="shared" si="493"/>
        <v/>
      </c>
      <c r="BW204" s="23" t="str">
        <f t="shared" si="494"/>
        <v/>
      </c>
      <c r="BX204" s="23" t="str">
        <f t="shared" si="495"/>
        <v/>
      </c>
      <c r="BY204" s="23" t="str">
        <f t="shared" si="496"/>
        <v/>
      </c>
      <c r="BZ204" s="23" t="str">
        <f t="shared" si="497"/>
        <v/>
      </c>
      <c r="CA204" s="23" t="str">
        <f t="shared" si="498"/>
        <v/>
      </c>
      <c r="CB204" s="23" t="str">
        <f t="shared" si="499"/>
        <v/>
      </c>
      <c r="CC204" s="23" t="str">
        <f t="shared" si="500"/>
        <v/>
      </c>
      <c r="CD204" s="23" t="str">
        <f t="shared" si="501"/>
        <v/>
      </c>
      <c r="CE204" s="23" t="str">
        <f t="shared" si="502"/>
        <v/>
      </c>
      <c r="CF204" s="23" t="str">
        <f t="shared" si="503"/>
        <v/>
      </c>
      <c r="CG204" s="23" t="str">
        <f t="shared" si="504"/>
        <v/>
      </c>
      <c r="CH204" s="23" t="str">
        <f t="shared" si="505"/>
        <v/>
      </c>
      <c r="CI204" s="23" t="str">
        <f t="shared" si="506"/>
        <v/>
      </c>
      <c r="CJ204" s="23" t="str">
        <f t="shared" si="507"/>
        <v/>
      </c>
      <c r="CK204" s="23" t="str">
        <f t="shared" si="508"/>
        <v/>
      </c>
      <c r="CL204" s="23" t="str">
        <f t="shared" si="509"/>
        <v/>
      </c>
      <c r="CM204" s="23" t="str">
        <f t="shared" si="510"/>
        <v/>
      </c>
      <c r="CN204" s="23" t="str">
        <f t="shared" si="511"/>
        <v/>
      </c>
      <c r="CO204" s="23" t="str">
        <f t="shared" si="512"/>
        <v/>
      </c>
      <c r="CP204" s="23" t="str">
        <f t="shared" si="513"/>
        <v/>
      </c>
      <c r="CQ204" s="23" t="str">
        <f t="shared" si="514"/>
        <v/>
      </c>
      <c r="CR204" s="23" t="str">
        <f t="shared" si="515"/>
        <v/>
      </c>
      <c r="CS204" s="23" t="str">
        <f t="shared" si="516"/>
        <v/>
      </c>
      <c r="CT204" s="23" t="str">
        <f t="shared" si="517"/>
        <v/>
      </c>
      <c r="CU204" s="23" t="str">
        <f t="shared" si="518"/>
        <v/>
      </c>
      <c r="CV204" s="23" t="str">
        <f t="shared" si="519"/>
        <v/>
      </c>
      <c r="CW204" s="23" t="str">
        <f t="shared" si="520"/>
        <v/>
      </c>
      <c r="CX204" s="23" t="str">
        <f t="shared" si="521"/>
        <v/>
      </c>
      <c r="CY204" s="23" t="str">
        <f t="shared" si="522"/>
        <v/>
      </c>
      <c r="CZ204" s="23" t="str">
        <f t="shared" si="523"/>
        <v/>
      </c>
      <c r="DA204" s="23" t="str">
        <f t="shared" si="524"/>
        <v/>
      </c>
      <c r="DB204" s="23" t="str">
        <f t="shared" si="525"/>
        <v/>
      </c>
      <c r="DC204" s="23" t="e">
        <f t="shared" si="526"/>
        <v>#N/A</v>
      </c>
      <c r="DD204" s="23" t="str">
        <f t="shared" si="527"/>
        <v>00</v>
      </c>
      <c r="DE204" s="23" t="str">
        <f t="shared" si="528"/>
        <v>A</v>
      </c>
      <c r="DF204" s="23" t="e">
        <f t="shared" si="529"/>
        <v>#N/A</v>
      </c>
      <c r="DG204" s="23" t="str">
        <f t="shared" si="530"/>
        <v/>
      </c>
      <c r="DH204" s="23" t="str">
        <f t="shared" si="531"/>
        <v/>
      </c>
      <c r="DI204" s="23" t="str">
        <f t="shared" si="532"/>
        <v/>
      </c>
      <c r="DJ204" s="23" t="str">
        <f t="shared" si="533"/>
        <v/>
      </c>
      <c r="DK204" s="23" t="str">
        <f t="shared" si="534"/>
        <v>XXX</v>
      </c>
      <c r="DL204" s="23" t="str">
        <f t="shared" si="535"/>
        <v>XXX</v>
      </c>
      <c r="DM204" s="23" t="str">
        <f t="shared" si="536"/>
        <v>X</v>
      </c>
      <c r="DN204" s="23" t="str">
        <f t="shared" si="537"/>
        <v>X</v>
      </c>
      <c r="DO204" s="23" t="str">
        <f t="shared" si="538"/>
        <v>X</v>
      </c>
      <c r="DP204" s="23" t="str">
        <f t="shared" si="539"/>
        <v>X</v>
      </c>
      <c r="DQ204" s="23" t="str">
        <f t="shared" si="540"/>
        <v>X</v>
      </c>
      <c r="DR204" s="23" t="str">
        <f t="shared" si="541"/>
        <v>X</v>
      </c>
      <c r="DS204" s="23" t="str">
        <f t="shared" si="542"/>
        <v>0</v>
      </c>
      <c r="DT204" s="23" t="str">
        <f t="shared" si="543"/>
        <v>0</v>
      </c>
      <c r="DU204" s="23" t="str">
        <f t="shared" si="544"/>
        <v>A</v>
      </c>
      <c r="DV204" s="23" t="e">
        <f t="shared" si="545"/>
        <v>#N/A</v>
      </c>
      <c r="DW204" s="23" t="e">
        <f t="shared" si="546"/>
        <v>#N/A</v>
      </c>
      <c r="DX204" s="23" t="e">
        <f t="shared" si="547"/>
        <v>#N/A</v>
      </c>
      <c r="DY204" s="23" t="e">
        <f t="shared" si="548"/>
        <v>#N/A</v>
      </c>
      <c r="DZ204" s="23" t="e">
        <f t="shared" si="549"/>
        <v>#N/A</v>
      </c>
      <c r="EA204" s="23" t="e">
        <f t="shared" si="550"/>
        <v>#N/A</v>
      </c>
      <c r="EB204" s="23">
        <f t="shared" si="551"/>
        <v>25</v>
      </c>
      <c r="EC204" s="23">
        <f t="shared" si="552"/>
        <v>23</v>
      </c>
      <c r="ED204" s="23">
        <f t="shared" si="553"/>
        <v>25</v>
      </c>
      <c r="EE204" s="23">
        <f t="shared" si="554"/>
        <v>23</v>
      </c>
      <c r="EF204" s="23">
        <f t="shared" si="555"/>
        <v>25</v>
      </c>
      <c r="EG204" s="23">
        <f t="shared" si="556"/>
        <v>23</v>
      </c>
      <c r="EH204" s="23">
        <f t="shared" si="557"/>
        <v>1</v>
      </c>
      <c r="EI204" s="23">
        <f t="shared" si="558"/>
        <v>0</v>
      </c>
      <c r="EJ204" s="23">
        <f t="shared" si="559"/>
        <v>1</v>
      </c>
      <c r="EK204" s="23" t="e">
        <f t="shared" si="560"/>
        <v>#N/A</v>
      </c>
      <c r="EL204" s="23" t="e">
        <f t="shared" si="561"/>
        <v>#N/A</v>
      </c>
      <c r="EM204" s="23" t="e">
        <f t="shared" si="562"/>
        <v>#N/A</v>
      </c>
      <c r="EN204" s="23" t="e">
        <f t="shared" si="563"/>
        <v>#N/A</v>
      </c>
      <c r="EO204" s="23" t="e">
        <f t="shared" si="564"/>
        <v>#N/A</v>
      </c>
      <c r="EP204" s="23" t="e">
        <f t="shared" si="565"/>
        <v>#N/A</v>
      </c>
      <c r="EQ204" s="23" t="e">
        <f t="shared" si="566"/>
        <v>#N/A</v>
      </c>
      <c r="ER204" s="23" t="e">
        <f t="shared" si="567"/>
        <v>#N/A</v>
      </c>
    </row>
    <row r="205" spans="1:148" x14ac:dyDescent="0.25">
      <c r="A205" s="25"/>
      <c r="B205" s="25"/>
      <c r="C205" s="25"/>
      <c r="D205"/>
      <c r="E205" s="25"/>
      <c r="F205" s="25"/>
      <c r="G205" s="22" t="e">
        <f t="shared" si="426"/>
        <v>#N/A</v>
      </c>
      <c r="H205" s="23">
        <f t="shared" si="427"/>
        <v>1900</v>
      </c>
      <c r="I205" s="23">
        <f t="shared" si="428"/>
        <v>1</v>
      </c>
      <c r="J205" s="23">
        <f t="shared" si="429"/>
        <v>0</v>
      </c>
      <c r="K205" s="23" t="str">
        <f t="shared" si="430"/>
        <v/>
      </c>
      <c r="L205" s="23" t="str">
        <f t="shared" si="431"/>
        <v/>
      </c>
      <c r="M205" s="23" t="str">
        <f t="shared" si="432"/>
        <v/>
      </c>
      <c r="N205" s="23" t="str">
        <f t="shared" si="433"/>
        <v/>
      </c>
      <c r="O205" s="23" t="str">
        <f t="shared" si="434"/>
        <v/>
      </c>
      <c r="P205" s="23" t="str">
        <f t="shared" si="435"/>
        <v/>
      </c>
      <c r="Q205" s="23" t="str">
        <f t="shared" si="436"/>
        <v/>
      </c>
      <c r="R205" s="23" t="str">
        <f t="shared" si="437"/>
        <v/>
      </c>
      <c r="S205" s="23" t="str">
        <f t="shared" si="438"/>
        <v/>
      </c>
      <c r="T205" s="23" t="str">
        <f t="shared" si="439"/>
        <v/>
      </c>
      <c r="U205" s="23" t="str">
        <f t="shared" si="440"/>
        <v/>
      </c>
      <c r="V205" s="23" t="str">
        <f t="shared" si="441"/>
        <v/>
      </c>
      <c r="W205" s="23" t="str">
        <f t="shared" si="442"/>
        <v/>
      </c>
      <c r="X205" s="23" t="str">
        <f t="shared" si="443"/>
        <v/>
      </c>
      <c r="Y205" s="23" t="str">
        <f t="shared" si="444"/>
        <v/>
      </c>
      <c r="Z205" s="23" t="str">
        <f t="shared" si="445"/>
        <v/>
      </c>
      <c r="AA205" s="23" t="str">
        <f t="shared" si="446"/>
        <v/>
      </c>
      <c r="AB205" s="23" t="str">
        <f t="shared" si="447"/>
        <v/>
      </c>
      <c r="AC205" s="23" t="str">
        <f t="shared" si="448"/>
        <v/>
      </c>
      <c r="AD205" s="23" t="str">
        <f t="shared" si="449"/>
        <v/>
      </c>
      <c r="AE205" s="23" t="str">
        <f t="shared" si="450"/>
        <v/>
      </c>
      <c r="AF205" s="23" t="str">
        <f t="shared" si="451"/>
        <v/>
      </c>
      <c r="AG205" s="23" t="str">
        <f t="shared" si="452"/>
        <v/>
      </c>
      <c r="AH205" s="23" t="str">
        <f t="shared" si="453"/>
        <v/>
      </c>
      <c r="AI205" s="23" t="str">
        <f t="shared" si="454"/>
        <v/>
      </c>
      <c r="AJ205" s="23" t="str">
        <f t="shared" si="455"/>
        <v/>
      </c>
      <c r="AK205" s="23" t="str">
        <f t="shared" si="456"/>
        <v/>
      </c>
      <c r="AL205" s="23" t="str">
        <f t="shared" si="457"/>
        <v/>
      </c>
      <c r="AM205" s="23" t="str">
        <f t="shared" si="458"/>
        <v/>
      </c>
      <c r="AN205" s="23" t="str">
        <f t="shared" si="459"/>
        <v/>
      </c>
      <c r="AO205" s="23" t="str">
        <f t="shared" si="460"/>
        <v/>
      </c>
      <c r="AP205" s="23" t="str">
        <f t="shared" si="461"/>
        <v/>
      </c>
      <c r="AQ205" s="23" t="str">
        <f t="shared" si="462"/>
        <v/>
      </c>
      <c r="AR205" s="23" t="str">
        <f t="shared" si="463"/>
        <v/>
      </c>
      <c r="AS205" s="23" t="str">
        <f t="shared" si="464"/>
        <v/>
      </c>
      <c r="AT205" s="23" t="str">
        <f t="shared" si="465"/>
        <v/>
      </c>
      <c r="AU205" s="23" t="str">
        <f t="shared" si="466"/>
        <v/>
      </c>
      <c r="AV205" s="23" t="str">
        <f t="shared" si="467"/>
        <v/>
      </c>
      <c r="AW205" s="23" t="str">
        <f t="shared" si="468"/>
        <v/>
      </c>
      <c r="AX205" s="23" t="str">
        <f t="shared" si="469"/>
        <v/>
      </c>
      <c r="AY205" s="23" t="str">
        <f t="shared" si="470"/>
        <v/>
      </c>
      <c r="AZ205" s="23" t="str">
        <f t="shared" si="471"/>
        <v/>
      </c>
      <c r="BA205" s="23" t="str">
        <f t="shared" si="472"/>
        <v/>
      </c>
      <c r="BB205" s="23" t="str">
        <f t="shared" si="473"/>
        <v/>
      </c>
      <c r="BC205" s="23" t="str">
        <f t="shared" si="474"/>
        <v/>
      </c>
      <c r="BD205" s="23" t="str">
        <f t="shared" si="475"/>
        <v/>
      </c>
      <c r="BE205" s="23" t="str">
        <f t="shared" si="476"/>
        <v/>
      </c>
      <c r="BF205" s="23" t="str">
        <f t="shared" si="477"/>
        <v/>
      </c>
      <c r="BG205" s="23" t="str">
        <f t="shared" si="478"/>
        <v/>
      </c>
      <c r="BH205" s="23" t="str">
        <f t="shared" si="479"/>
        <v/>
      </c>
      <c r="BI205" s="23" t="str">
        <f t="shared" si="480"/>
        <v/>
      </c>
      <c r="BJ205" s="23" t="str">
        <f t="shared" si="481"/>
        <v/>
      </c>
      <c r="BK205" s="23" t="str">
        <f t="shared" si="482"/>
        <v/>
      </c>
      <c r="BL205" s="23" t="str">
        <f t="shared" si="483"/>
        <v/>
      </c>
      <c r="BM205" s="23" t="str">
        <f t="shared" si="484"/>
        <v/>
      </c>
      <c r="BN205" s="23" t="str">
        <f t="shared" si="485"/>
        <v/>
      </c>
      <c r="BO205" s="23" t="str">
        <f t="shared" si="486"/>
        <v/>
      </c>
      <c r="BP205" s="23" t="str">
        <f t="shared" si="487"/>
        <v/>
      </c>
      <c r="BQ205" s="23" t="str">
        <f t="shared" si="488"/>
        <v/>
      </c>
      <c r="BR205" s="23" t="str">
        <f t="shared" si="489"/>
        <v/>
      </c>
      <c r="BS205" s="23" t="str">
        <f t="shared" si="490"/>
        <v/>
      </c>
      <c r="BT205" s="23" t="str">
        <f t="shared" si="491"/>
        <v/>
      </c>
      <c r="BU205" s="23" t="str">
        <f t="shared" si="492"/>
        <v/>
      </c>
      <c r="BV205" s="23" t="str">
        <f t="shared" si="493"/>
        <v/>
      </c>
      <c r="BW205" s="23" t="str">
        <f t="shared" si="494"/>
        <v/>
      </c>
      <c r="BX205" s="23" t="str">
        <f t="shared" si="495"/>
        <v/>
      </c>
      <c r="BY205" s="23" t="str">
        <f t="shared" si="496"/>
        <v/>
      </c>
      <c r="BZ205" s="23" t="str">
        <f t="shared" si="497"/>
        <v/>
      </c>
      <c r="CA205" s="23" t="str">
        <f t="shared" si="498"/>
        <v/>
      </c>
      <c r="CB205" s="23" t="str">
        <f t="shared" si="499"/>
        <v/>
      </c>
      <c r="CC205" s="23" t="str">
        <f t="shared" si="500"/>
        <v/>
      </c>
      <c r="CD205" s="23" t="str">
        <f t="shared" si="501"/>
        <v/>
      </c>
      <c r="CE205" s="23" t="str">
        <f t="shared" si="502"/>
        <v/>
      </c>
      <c r="CF205" s="23" t="str">
        <f t="shared" si="503"/>
        <v/>
      </c>
      <c r="CG205" s="23" t="str">
        <f t="shared" si="504"/>
        <v/>
      </c>
      <c r="CH205" s="23" t="str">
        <f t="shared" si="505"/>
        <v/>
      </c>
      <c r="CI205" s="23" t="str">
        <f t="shared" si="506"/>
        <v/>
      </c>
      <c r="CJ205" s="23" t="str">
        <f t="shared" si="507"/>
        <v/>
      </c>
      <c r="CK205" s="23" t="str">
        <f t="shared" si="508"/>
        <v/>
      </c>
      <c r="CL205" s="23" t="str">
        <f t="shared" si="509"/>
        <v/>
      </c>
      <c r="CM205" s="23" t="str">
        <f t="shared" si="510"/>
        <v/>
      </c>
      <c r="CN205" s="23" t="str">
        <f t="shared" si="511"/>
        <v/>
      </c>
      <c r="CO205" s="23" t="str">
        <f t="shared" si="512"/>
        <v/>
      </c>
      <c r="CP205" s="23" t="str">
        <f t="shared" si="513"/>
        <v/>
      </c>
      <c r="CQ205" s="23" t="str">
        <f t="shared" si="514"/>
        <v/>
      </c>
      <c r="CR205" s="23" t="str">
        <f t="shared" si="515"/>
        <v/>
      </c>
      <c r="CS205" s="23" t="str">
        <f t="shared" si="516"/>
        <v/>
      </c>
      <c r="CT205" s="23" t="str">
        <f t="shared" si="517"/>
        <v/>
      </c>
      <c r="CU205" s="23" t="str">
        <f t="shared" si="518"/>
        <v/>
      </c>
      <c r="CV205" s="23" t="str">
        <f t="shared" si="519"/>
        <v/>
      </c>
      <c r="CW205" s="23" t="str">
        <f t="shared" si="520"/>
        <v/>
      </c>
      <c r="CX205" s="23" t="str">
        <f t="shared" si="521"/>
        <v/>
      </c>
      <c r="CY205" s="23" t="str">
        <f t="shared" si="522"/>
        <v/>
      </c>
      <c r="CZ205" s="23" t="str">
        <f t="shared" si="523"/>
        <v/>
      </c>
      <c r="DA205" s="23" t="str">
        <f t="shared" si="524"/>
        <v/>
      </c>
      <c r="DB205" s="23" t="str">
        <f t="shared" si="525"/>
        <v/>
      </c>
      <c r="DC205" s="23" t="e">
        <f t="shared" si="526"/>
        <v>#N/A</v>
      </c>
      <c r="DD205" s="23" t="str">
        <f t="shared" si="527"/>
        <v>00</v>
      </c>
      <c r="DE205" s="23" t="str">
        <f t="shared" si="528"/>
        <v>A</v>
      </c>
      <c r="DF205" s="23" t="e">
        <f t="shared" si="529"/>
        <v>#N/A</v>
      </c>
      <c r="DG205" s="23" t="str">
        <f t="shared" si="530"/>
        <v/>
      </c>
      <c r="DH205" s="23" t="str">
        <f t="shared" si="531"/>
        <v/>
      </c>
      <c r="DI205" s="23" t="str">
        <f t="shared" si="532"/>
        <v/>
      </c>
      <c r="DJ205" s="23" t="str">
        <f t="shared" si="533"/>
        <v/>
      </c>
      <c r="DK205" s="23" t="str">
        <f t="shared" si="534"/>
        <v>XXX</v>
      </c>
      <c r="DL205" s="23" t="str">
        <f t="shared" si="535"/>
        <v>XXX</v>
      </c>
      <c r="DM205" s="23" t="str">
        <f t="shared" si="536"/>
        <v>X</v>
      </c>
      <c r="DN205" s="23" t="str">
        <f t="shared" si="537"/>
        <v>X</v>
      </c>
      <c r="DO205" s="23" t="str">
        <f t="shared" si="538"/>
        <v>X</v>
      </c>
      <c r="DP205" s="23" t="str">
        <f t="shared" si="539"/>
        <v>X</v>
      </c>
      <c r="DQ205" s="23" t="str">
        <f t="shared" si="540"/>
        <v>X</v>
      </c>
      <c r="DR205" s="23" t="str">
        <f t="shared" si="541"/>
        <v>X</v>
      </c>
      <c r="DS205" s="23" t="str">
        <f t="shared" si="542"/>
        <v>0</v>
      </c>
      <c r="DT205" s="23" t="str">
        <f t="shared" si="543"/>
        <v>0</v>
      </c>
      <c r="DU205" s="23" t="str">
        <f t="shared" si="544"/>
        <v>A</v>
      </c>
      <c r="DV205" s="23" t="e">
        <f t="shared" si="545"/>
        <v>#N/A</v>
      </c>
      <c r="DW205" s="23" t="e">
        <f t="shared" si="546"/>
        <v>#N/A</v>
      </c>
      <c r="DX205" s="23" t="e">
        <f t="shared" si="547"/>
        <v>#N/A</v>
      </c>
      <c r="DY205" s="23" t="e">
        <f t="shared" si="548"/>
        <v>#N/A</v>
      </c>
      <c r="DZ205" s="23" t="e">
        <f t="shared" si="549"/>
        <v>#N/A</v>
      </c>
      <c r="EA205" s="23" t="e">
        <f t="shared" si="550"/>
        <v>#N/A</v>
      </c>
      <c r="EB205" s="23">
        <f t="shared" si="551"/>
        <v>25</v>
      </c>
      <c r="EC205" s="23">
        <f t="shared" si="552"/>
        <v>23</v>
      </c>
      <c r="ED205" s="23">
        <f t="shared" si="553"/>
        <v>25</v>
      </c>
      <c r="EE205" s="23">
        <f t="shared" si="554"/>
        <v>23</v>
      </c>
      <c r="EF205" s="23">
        <f t="shared" si="555"/>
        <v>25</v>
      </c>
      <c r="EG205" s="23">
        <f t="shared" si="556"/>
        <v>23</v>
      </c>
      <c r="EH205" s="23">
        <f t="shared" si="557"/>
        <v>1</v>
      </c>
      <c r="EI205" s="23">
        <f t="shared" si="558"/>
        <v>0</v>
      </c>
      <c r="EJ205" s="23">
        <f t="shared" si="559"/>
        <v>1</v>
      </c>
      <c r="EK205" s="23" t="e">
        <f t="shared" si="560"/>
        <v>#N/A</v>
      </c>
      <c r="EL205" s="23" t="e">
        <f t="shared" si="561"/>
        <v>#N/A</v>
      </c>
      <c r="EM205" s="23" t="e">
        <f t="shared" si="562"/>
        <v>#N/A</v>
      </c>
      <c r="EN205" s="23" t="e">
        <f t="shared" si="563"/>
        <v>#N/A</v>
      </c>
      <c r="EO205" s="23" t="e">
        <f t="shared" si="564"/>
        <v>#N/A</v>
      </c>
      <c r="EP205" s="23" t="e">
        <f t="shared" si="565"/>
        <v>#N/A</v>
      </c>
      <c r="EQ205" s="23" t="e">
        <f t="shared" si="566"/>
        <v>#N/A</v>
      </c>
      <c r="ER205" s="23" t="e">
        <f t="shared" si="567"/>
        <v>#N/A</v>
      </c>
    </row>
    <row r="206" spans="1:148" x14ac:dyDescent="0.25">
      <c r="A206" s="25"/>
      <c r="B206" s="25"/>
      <c r="C206" s="25"/>
      <c r="D206"/>
      <c r="E206" s="25"/>
      <c r="F206" s="25"/>
      <c r="G206" s="22" t="e">
        <f t="shared" si="426"/>
        <v>#N/A</v>
      </c>
      <c r="H206" s="23">
        <f t="shared" si="427"/>
        <v>1900</v>
      </c>
      <c r="I206" s="23">
        <f t="shared" si="428"/>
        <v>1</v>
      </c>
      <c r="J206" s="23">
        <f t="shared" si="429"/>
        <v>0</v>
      </c>
      <c r="K206" s="23" t="str">
        <f t="shared" si="430"/>
        <v/>
      </c>
      <c r="L206" s="23" t="str">
        <f t="shared" si="431"/>
        <v/>
      </c>
      <c r="M206" s="23" t="str">
        <f t="shared" si="432"/>
        <v/>
      </c>
      <c r="N206" s="23" t="str">
        <f t="shared" si="433"/>
        <v/>
      </c>
      <c r="O206" s="23" t="str">
        <f t="shared" si="434"/>
        <v/>
      </c>
      <c r="P206" s="23" t="str">
        <f t="shared" si="435"/>
        <v/>
      </c>
      <c r="Q206" s="23" t="str">
        <f t="shared" si="436"/>
        <v/>
      </c>
      <c r="R206" s="23" t="str">
        <f t="shared" si="437"/>
        <v/>
      </c>
      <c r="S206" s="23" t="str">
        <f t="shared" si="438"/>
        <v/>
      </c>
      <c r="T206" s="23" t="str">
        <f t="shared" si="439"/>
        <v/>
      </c>
      <c r="U206" s="23" t="str">
        <f t="shared" si="440"/>
        <v/>
      </c>
      <c r="V206" s="23" t="str">
        <f t="shared" si="441"/>
        <v/>
      </c>
      <c r="W206" s="23" t="str">
        <f t="shared" si="442"/>
        <v/>
      </c>
      <c r="X206" s="23" t="str">
        <f t="shared" si="443"/>
        <v/>
      </c>
      <c r="Y206" s="23" t="str">
        <f t="shared" si="444"/>
        <v/>
      </c>
      <c r="Z206" s="23" t="str">
        <f t="shared" si="445"/>
        <v/>
      </c>
      <c r="AA206" s="23" t="str">
        <f t="shared" si="446"/>
        <v/>
      </c>
      <c r="AB206" s="23" t="str">
        <f t="shared" si="447"/>
        <v/>
      </c>
      <c r="AC206" s="23" t="str">
        <f t="shared" si="448"/>
        <v/>
      </c>
      <c r="AD206" s="23" t="str">
        <f t="shared" si="449"/>
        <v/>
      </c>
      <c r="AE206" s="23" t="str">
        <f t="shared" si="450"/>
        <v/>
      </c>
      <c r="AF206" s="23" t="str">
        <f t="shared" si="451"/>
        <v/>
      </c>
      <c r="AG206" s="23" t="str">
        <f t="shared" si="452"/>
        <v/>
      </c>
      <c r="AH206" s="23" t="str">
        <f t="shared" si="453"/>
        <v/>
      </c>
      <c r="AI206" s="23" t="str">
        <f t="shared" si="454"/>
        <v/>
      </c>
      <c r="AJ206" s="23" t="str">
        <f t="shared" si="455"/>
        <v/>
      </c>
      <c r="AK206" s="23" t="str">
        <f t="shared" si="456"/>
        <v/>
      </c>
      <c r="AL206" s="23" t="str">
        <f t="shared" si="457"/>
        <v/>
      </c>
      <c r="AM206" s="23" t="str">
        <f t="shared" si="458"/>
        <v/>
      </c>
      <c r="AN206" s="23" t="str">
        <f t="shared" si="459"/>
        <v/>
      </c>
      <c r="AO206" s="23" t="str">
        <f t="shared" si="460"/>
        <v/>
      </c>
      <c r="AP206" s="23" t="str">
        <f t="shared" si="461"/>
        <v/>
      </c>
      <c r="AQ206" s="23" t="str">
        <f t="shared" si="462"/>
        <v/>
      </c>
      <c r="AR206" s="23" t="str">
        <f t="shared" si="463"/>
        <v/>
      </c>
      <c r="AS206" s="23" t="str">
        <f t="shared" si="464"/>
        <v/>
      </c>
      <c r="AT206" s="23" t="str">
        <f t="shared" si="465"/>
        <v/>
      </c>
      <c r="AU206" s="23" t="str">
        <f t="shared" si="466"/>
        <v/>
      </c>
      <c r="AV206" s="23" t="str">
        <f t="shared" si="467"/>
        <v/>
      </c>
      <c r="AW206" s="23" t="str">
        <f t="shared" si="468"/>
        <v/>
      </c>
      <c r="AX206" s="23" t="str">
        <f t="shared" si="469"/>
        <v/>
      </c>
      <c r="AY206" s="23" t="str">
        <f t="shared" si="470"/>
        <v/>
      </c>
      <c r="AZ206" s="23" t="str">
        <f t="shared" si="471"/>
        <v/>
      </c>
      <c r="BA206" s="23" t="str">
        <f t="shared" si="472"/>
        <v/>
      </c>
      <c r="BB206" s="23" t="str">
        <f t="shared" si="473"/>
        <v/>
      </c>
      <c r="BC206" s="23" t="str">
        <f t="shared" si="474"/>
        <v/>
      </c>
      <c r="BD206" s="23" t="str">
        <f t="shared" si="475"/>
        <v/>
      </c>
      <c r="BE206" s="23" t="str">
        <f t="shared" si="476"/>
        <v/>
      </c>
      <c r="BF206" s="23" t="str">
        <f t="shared" si="477"/>
        <v/>
      </c>
      <c r="BG206" s="23" t="str">
        <f t="shared" si="478"/>
        <v/>
      </c>
      <c r="BH206" s="23" t="str">
        <f t="shared" si="479"/>
        <v/>
      </c>
      <c r="BI206" s="23" t="str">
        <f t="shared" si="480"/>
        <v/>
      </c>
      <c r="BJ206" s="23" t="str">
        <f t="shared" si="481"/>
        <v/>
      </c>
      <c r="BK206" s="23" t="str">
        <f t="shared" si="482"/>
        <v/>
      </c>
      <c r="BL206" s="23" t="str">
        <f t="shared" si="483"/>
        <v/>
      </c>
      <c r="BM206" s="23" t="str">
        <f t="shared" si="484"/>
        <v/>
      </c>
      <c r="BN206" s="23" t="str">
        <f t="shared" si="485"/>
        <v/>
      </c>
      <c r="BO206" s="23" t="str">
        <f t="shared" si="486"/>
        <v/>
      </c>
      <c r="BP206" s="23" t="str">
        <f t="shared" si="487"/>
        <v/>
      </c>
      <c r="BQ206" s="23" t="str">
        <f t="shared" si="488"/>
        <v/>
      </c>
      <c r="BR206" s="23" t="str">
        <f t="shared" si="489"/>
        <v/>
      </c>
      <c r="BS206" s="23" t="str">
        <f t="shared" si="490"/>
        <v/>
      </c>
      <c r="BT206" s="23" t="str">
        <f t="shared" si="491"/>
        <v/>
      </c>
      <c r="BU206" s="23" t="str">
        <f t="shared" si="492"/>
        <v/>
      </c>
      <c r="BV206" s="23" t="str">
        <f t="shared" si="493"/>
        <v/>
      </c>
      <c r="BW206" s="23" t="str">
        <f t="shared" si="494"/>
        <v/>
      </c>
      <c r="BX206" s="23" t="str">
        <f t="shared" si="495"/>
        <v/>
      </c>
      <c r="BY206" s="23" t="str">
        <f t="shared" si="496"/>
        <v/>
      </c>
      <c r="BZ206" s="23" t="str">
        <f t="shared" si="497"/>
        <v/>
      </c>
      <c r="CA206" s="23" t="str">
        <f t="shared" si="498"/>
        <v/>
      </c>
      <c r="CB206" s="23" t="str">
        <f t="shared" si="499"/>
        <v/>
      </c>
      <c r="CC206" s="23" t="str">
        <f t="shared" si="500"/>
        <v/>
      </c>
      <c r="CD206" s="23" t="str">
        <f t="shared" si="501"/>
        <v/>
      </c>
      <c r="CE206" s="23" t="str">
        <f t="shared" si="502"/>
        <v/>
      </c>
      <c r="CF206" s="23" t="str">
        <f t="shared" si="503"/>
        <v/>
      </c>
      <c r="CG206" s="23" t="str">
        <f t="shared" si="504"/>
        <v/>
      </c>
      <c r="CH206" s="23" t="str">
        <f t="shared" si="505"/>
        <v/>
      </c>
      <c r="CI206" s="23" t="str">
        <f t="shared" si="506"/>
        <v/>
      </c>
      <c r="CJ206" s="23" t="str">
        <f t="shared" si="507"/>
        <v/>
      </c>
      <c r="CK206" s="23" t="str">
        <f t="shared" si="508"/>
        <v/>
      </c>
      <c r="CL206" s="23" t="str">
        <f t="shared" si="509"/>
        <v/>
      </c>
      <c r="CM206" s="23" t="str">
        <f t="shared" si="510"/>
        <v/>
      </c>
      <c r="CN206" s="23" t="str">
        <f t="shared" si="511"/>
        <v/>
      </c>
      <c r="CO206" s="23" t="str">
        <f t="shared" si="512"/>
        <v/>
      </c>
      <c r="CP206" s="23" t="str">
        <f t="shared" si="513"/>
        <v/>
      </c>
      <c r="CQ206" s="23" t="str">
        <f t="shared" si="514"/>
        <v/>
      </c>
      <c r="CR206" s="23" t="str">
        <f t="shared" si="515"/>
        <v/>
      </c>
      <c r="CS206" s="23" t="str">
        <f t="shared" si="516"/>
        <v/>
      </c>
      <c r="CT206" s="23" t="str">
        <f t="shared" si="517"/>
        <v/>
      </c>
      <c r="CU206" s="23" t="str">
        <f t="shared" si="518"/>
        <v/>
      </c>
      <c r="CV206" s="23" t="str">
        <f t="shared" si="519"/>
        <v/>
      </c>
      <c r="CW206" s="23" t="str">
        <f t="shared" si="520"/>
        <v/>
      </c>
      <c r="CX206" s="23" t="str">
        <f t="shared" si="521"/>
        <v/>
      </c>
      <c r="CY206" s="23" t="str">
        <f t="shared" si="522"/>
        <v/>
      </c>
      <c r="CZ206" s="23" t="str">
        <f t="shared" si="523"/>
        <v/>
      </c>
      <c r="DA206" s="23" t="str">
        <f t="shared" si="524"/>
        <v/>
      </c>
      <c r="DB206" s="23" t="str">
        <f t="shared" si="525"/>
        <v/>
      </c>
      <c r="DC206" s="23" t="e">
        <f t="shared" si="526"/>
        <v>#N/A</v>
      </c>
      <c r="DD206" s="23" t="str">
        <f t="shared" si="527"/>
        <v>00</v>
      </c>
      <c r="DE206" s="23" t="str">
        <f t="shared" si="528"/>
        <v>A</v>
      </c>
      <c r="DF206" s="23" t="e">
        <f t="shared" si="529"/>
        <v>#N/A</v>
      </c>
      <c r="DG206" s="23" t="str">
        <f t="shared" si="530"/>
        <v/>
      </c>
      <c r="DH206" s="23" t="str">
        <f t="shared" si="531"/>
        <v/>
      </c>
      <c r="DI206" s="23" t="str">
        <f t="shared" si="532"/>
        <v/>
      </c>
      <c r="DJ206" s="23" t="str">
        <f t="shared" si="533"/>
        <v/>
      </c>
      <c r="DK206" s="23" t="str">
        <f t="shared" si="534"/>
        <v>XXX</v>
      </c>
      <c r="DL206" s="23" t="str">
        <f t="shared" si="535"/>
        <v>XXX</v>
      </c>
      <c r="DM206" s="23" t="str">
        <f t="shared" si="536"/>
        <v>X</v>
      </c>
      <c r="DN206" s="23" t="str">
        <f t="shared" si="537"/>
        <v>X</v>
      </c>
      <c r="DO206" s="23" t="str">
        <f t="shared" si="538"/>
        <v>X</v>
      </c>
      <c r="DP206" s="23" t="str">
        <f t="shared" si="539"/>
        <v>X</v>
      </c>
      <c r="DQ206" s="23" t="str">
        <f t="shared" si="540"/>
        <v>X</v>
      </c>
      <c r="DR206" s="23" t="str">
        <f t="shared" si="541"/>
        <v>X</v>
      </c>
      <c r="DS206" s="23" t="str">
        <f t="shared" si="542"/>
        <v>0</v>
      </c>
      <c r="DT206" s="23" t="str">
        <f t="shared" si="543"/>
        <v>0</v>
      </c>
      <c r="DU206" s="23" t="str">
        <f t="shared" si="544"/>
        <v>A</v>
      </c>
      <c r="DV206" s="23" t="e">
        <f t="shared" si="545"/>
        <v>#N/A</v>
      </c>
      <c r="DW206" s="23" t="e">
        <f t="shared" si="546"/>
        <v>#N/A</v>
      </c>
      <c r="DX206" s="23" t="e">
        <f t="shared" si="547"/>
        <v>#N/A</v>
      </c>
      <c r="DY206" s="23" t="e">
        <f t="shared" si="548"/>
        <v>#N/A</v>
      </c>
      <c r="DZ206" s="23" t="e">
        <f t="shared" si="549"/>
        <v>#N/A</v>
      </c>
      <c r="EA206" s="23" t="e">
        <f t="shared" si="550"/>
        <v>#N/A</v>
      </c>
      <c r="EB206" s="23">
        <f t="shared" si="551"/>
        <v>25</v>
      </c>
      <c r="EC206" s="23">
        <f t="shared" si="552"/>
        <v>23</v>
      </c>
      <c r="ED206" s="23">
        <f t="shared" si="553"/>
        <v>25</v>
      </c>
      <c r="EE206" s="23">
        <f t="shared" si="554"/>
        <v>23</v>
      </c>
      <c r="EF206" s="23">
        <f t="shared" si="555"/>
        <v>25</v>
      </c>
      <c r="EG206" s="23">
        <f t="shared" si="556"/>
        <v>23</v>
      </c>
      <c r="EH206" s="23">
        <f t="shared" si="557"/>
        <v>1</v>
      </c>
      <c r="EI206" s="23">
        <f t="shared" si="558"/>
        <v>0</v>
      </c>
      <c r="EJ206" s="23">
        <f t="shared" si="559"/>
        <v>1</v>
      </c>
      <c r="EK206" s="23" t="e">
        <f t="shared" si="560"/>
        <v>#N/A</v>
      </c>
      <c r="EL206" s="23" t="e">
        <f t="shared" si="561"/>
        <v>#N/A</v>
      </c>
      <c r="EM206" s="23" t="e">
        <f t="shared" si="562"/>
        <v>#N/A</v>
      </c>
      <c r="EN206" s="23" t="e">
        <f t="shared" si="563"/>
        <v>#N/A</v>
      </c>
      <c r="EO206" s="23" t="e">
        <f t="shared" si="564"/>
        <v>#N/A</v>
      </c>
      <c r="EP206" s="23" t="e">
        <f t="shared" si="565"/>
        <v>#N/A</v>
      </c>
      <c r="EQ206" s="23" t="e">
        <f t="shared" si="566"/>
        <v>#N/A</v>
      </c>
      <c r="ER206" s="23" t="e">
        <f t="shared" si="567"/>
        <v>#N/A</v>
      </c>
    </row>
    <row r="207" spans="1:148" x14ac:dyDescent="0.25">
      <c r="A207" s="25"/>
      <c r="B207" s="25"/>
      <c r="C207" s="25"/>
      <c r="D207"/>
      <c r="E207" s="25"/>
      <c r="F207" s="25"/>
      <c r="G207" s="22" t="e">
        <f t="shared" si="426"/>
        <v>#N/A</v>
      </c>
      <c r="H207" s="23">
        <f t="shared" si="427"/>
        <v>1900</v>
      </c>
      <c r="I207" s="23">
        <f t="shared" si="428"/>
        <v>1</v>
      </c>
      <c r="J207" s="23">
        <f t="shared" si="429"/>
        <v>0</v>
      </c>
      <c r="K207" s="23" t="str">
        <f t="shared" si="430"/>
        <v/>
      </c>
      <c r="L207" s="23" t="str">
        <f t="shared" si="431"/>
        <v/>
      </c>
      <c r="M207" s="23" t="str">
        <f t="shared" si="432"/>
        <v/>
      </c>
      <c r="N207" s="23" t="str">
        <f t="shared" si="433"/>
        <v/>
      </c>
      <c r="O207" s="23" t="str">
        <f t="shared" si="434"/>
        <v/>
      </c>
      <c r="P207" s="23" t="str">
        <f t="shared" si="435"/>
        <v/>
      </c>
      <c r="Q207" s="23" t="str">
        <f t="shared" si="436"/>
        <v/>
      </c>
      <c r="R207" s="23" t="str">
        <f t="shared" si="437"/>
        <v/>
      </c>
      <c r="S207" s="23" t="str">
        <f t="shared" si="438"/>
        <v/>
      </c>
      <c r="T207" s="23" t="str">
        <f t="shared" si="439"/>
        <v/>
      </c>
      <c r="U207" s="23" t="str">
        <f t="shared" si="440"/>
        <v/>
      </c>
      <c r="V207" s="23" t="str">
        <f t="shared" si="441"/>
        <v/>
      </c>
      <c r="W207" s="23" t="str">
        <f t="shared" si="442"/>
        <v/>
      </c>
      <c r="X207" s="23" t="str">
        <f t="shared" si="443"/>
        <v/>
      </c>
      <c r="Y207" s="23" t="str">
        <f t="shared" si="444"/>
        <v/>
      </c>
      <c r="Z207" s="23" t="str">
        <f t="shared" si="445"/>
        <v/>
      </c>
      <c r="AA207" s="23" t="str">
        <f t="shared" si="446"/>
        <v/>
      </c>
      <c r="AB207" s="23" t="str">
        <f t="shared" si="447"/>
        <v/>
      </c>
      <c r="AC207" s="23" t="str">
        <f t="shared" si="448"/>
        <v/>
      </c>
      <c r="AD207" s="23" t="str">
        <f t="shared" si="449"/>
        <v/>
      </c>
      <c r="AE207" s="23" t="str">
        <f t="shared" si="450"/>
        <v/>
      </c>
      <c r="AF207" s="23" t="str">
        <f t="shared" si="451"/>
        <v/>
      </c>
      <c r="AG207" s="23" t="str">
        <f t="shared" si="452"/>
        <v/>
      </c>
      <c r="AH207" s="23" t="str">
        <f t="shared" si="453"/>
        <v/>
      </c>
      <c r="AI207" s="23" t="str">
        <f t="shared" si="454"/>
        <v/>
      </c>
      <c r="AJ207" s="23" t="str">
        <f t="shared" si="455"/>
        <v/>
      </c>
      <c r="AK207" s="23" t="str">
        <f t="shared" si="456"/>
        <v/>
      </c>
      <c r="AL207" s="23" t="str">
        <f t="shared" si="457"/>
        <v/>
      </c>
      <c r="AM207" s="23" t="str">
        <f t="shared" si="458"/>
        <v/>
      </c>
      <c r="AN207" s="23" t="str">
        <f t="shared" si="459"/>
        <v/>
      </c>
      <c r="AO207" s="23" t="str">
        <f t="shared" si="460"/>
        <v/>
      </c>
      <c r="AP207" s="23" t="str">
        <f t="shared" si="461"/>
        <v/>
      </c>
      <c r="AQ207" s="23" t="str">
        <f t="shared" si="462"/>
        <v/>
      </c>
      <c r="AR207" s="23" t="str">
        <f t="shared" si="463"/>
        <v/>
      </c>
      <c r="AS207" s="23" t="str">
        <f t="shared" si="464"/>
        <v/>
      </c>
      <c r="AT207" s="23" t="str">
        <f t="shared" si="465"/>
        <v/>
      </c>
      <c r="AU207" s="23" t="str">
        <f t="shared" si="466"/>
        <v/>
      </c>
      <c r="AV207" s="23" t="str">
        <f t="shared" si="467"/>
        <v/>
      </c>
      <c r="AW207" s="23" t="str">
        <f t="shared" si="468"/>
        <v/>
      </c>
      <c r="AX207" s="23" t="str">
        <f t="shared" si="469"/>
        <v/>
      </c>
      <c r="AY207" s="23" t="str">
        <f t="shared" si="470"/>
        <v/>
      </c>
      <c r="AZ207" s="23" t="str">
        <f t="shared" si="471"/>
        <v/>
      </c>
      <c r="BA207" s="23" t="str">
        <f t="shared" si="472"/>
        <v/>
      </c>
      <c r="BB207" s="23" t="str">
        <f t="shared" si="473"/>
        <v/>
      </c>
      <c r="BC207" s="23" t="str">
        <f t="shared" si="474"/>
        <v/>
      </c>
      <c r="BD207" s="23" t="str">
        <f t="shared" si="475"/>
        <v/>
      </c>
      <c r="BE207" s="23" t="str">
        <f t="shared" si="476"/>
        <v/>
      </c>
      <c r="BF207" s="23" t="str">
        <f t="shared" si="477"/>
        <v/>
      </c>
      <c r="BG207" s="23" t="str">
        <f t="shared" si="478"/>
        <v/>
      </c>
      <c r="BH207" s="23" t="str">
        <f t="shared" si="479"/>
        <v/>
      </c>
      <c r="BI207" s="23" t="str">
        <f t="shared" si="480"/>
        <v/>
      </c>
      <c r="BJ207" s="23" t="str">
        <f t="shared" si="481"/>
        <v/>
      </c>
      <c r="BK207" s="23" t="str">
        <f t="shared" si="482"/>
        <v/>
      </c>
      <c r="BL207" s="23" t="str">
        <f t="shared" si="483"/>
        <v/>
      </c>
      <c r="BM207" s="23" t="str">
        <f t="shared" si="484"/>
        <v/>
      </c>
      <c r="BN207" s="23" t="str">
        <f t="shared" si="485"/>
        <v/>
      </c>
      <c r="BO207" s="23" t="str">
        <f t="shared" si="486"/>
        <v/>
      </c>
      <c r="BP207" s="23" t="str">
        <f t="shared" si="487"/>
        <v/>
      </c>
      <c r="BQ207" s="23" t="str">
        <f t="shared" si="488"/>
        <v/>
      </c>
      <c r="BR207" s="23" t="str">
        <f t="shared" si="489"/>
        <v/>
      </c>
      <c r="BS207" s="23" t="str">
        <f t="shared" si="490"/>
        <v/>
      </c>
      <c r="BT207" s="23" t="str">
        <f t="shared" si="491"/>
        <v/>
      </c>
      <c r="BU207" s="23" t="str">
        <f t="shared" si="492"/>
        <v/>
      </c>
      <c r="BV207" s="23" t="str">
        <f t="shared" si="493"/>
        <v/>
      </c>
      <c r="BW207" s="23" t="str">
        <f t="shared" si="494"/>
        <v/>
      </c>
      <c r="BX207" s="23" t="str">
        <f t="shared" si="495"/>
        <v/>
      </c>
      <c r="BY207" s="23" t="str">
        <f t="shared" si="496"/>
        <v/>
      </c>
      <c r="BZ207" s="23" t="str">
        <f t="shared" si="497"/>
        <v/>
      </c>
      <c r="CA207" s="23" t="str">
        <f t="shared" si="498"/>
        <v/>
      </c>
      <c r="CB207" s="23" t="str">
        <f t="shared" si="499"/>
        <v/>
      </c>
      <c r="CC207" s="23" t="str">
        <f t="shared" si="500"/>
        <v/>
      </c>
      <c r="CD207" s="23" t="str">
        <f t="shared" si="501"/>
        <v/>
      </c>
      <c r="CE207" s="23" t="str">
        <f t="shared" si="502"/>
        <v/>
      </c>
      <c r="CF207" s="23" t="str">
        <f t="shared" si="503"/>
        <v/>
      </c>
      <c r="CG207" s="23" t="str">
        <f t="shared" si="504"/>
        <v/>
      </c>
      <c r="CH207" s="23" t="str">
        <f t="shared" si="505"/>
        <v/>
      </c>
      <c r="CI207" s="23" t="str">
        <f t="shared" si="506"/>
        <v/>
      </c>
      <c r="CJ207" s="23" t="str">
        <f t="shared" si="507"/>
        <v/>
      </c>
      <c r="CK207" s="23" t="str">
        <f t="shared" si="508"/>
        <v/>
      </c>
      <c r="CL207" s="23" t="str">
        <f t="shared" si="509"/>
        <v/>
      </c>
      <c r="CM207" s="23" t="str">
        <f t="shared" si="510"/>
        <v/>
      </c>
      <c r="CN207" s="23" t="str">
        <f t="shared" si="511"/>
        <v/>
      </c>
      <c r="CO207" s="23" t="str">
        <f t="shared" si="512"/>
        <v/>
      </c>
      <c r="CP207" s="23" t="str">
        <f t="shared" si="513"/>
        <v/>
      </c>
      <c r="CQ207" s="23" t="str">
        <f t="shared" si="514"/>
        <v/>
      </c>
      <c r="CR207" s="23" t="str">
        <f t="shared" si="515"/>
        <v/>
      </c>
      <c r="CS207" s="23" t="str">
        <f t="shared" si="516"/>
        <v/>
      </c>
      <c r="CT207" s="23" t="str">
        <f t="shared" si="517"/>
        <v/>
      </c>
      <c r="CU207" s="23" t="str">
        <f t="shared" si="518"/>
        <v/>
      </c>
      <c r="CV207" s="23" t="str">
        <f t="shared" si="519"/>
        <v/>
      </c>
      <c r="CW207" s="23" t="str">
        <f t="shared" si="520"/>
        <v/>
      </c>
      <c r="CX207" s="23" t="str">
        <f t="shared" si="521"/>
        <v/>
      </c>
      <c r="CY207" s="23" t="str">
        <f t="shared" si="522"/>
        <v/>
      </c>
      <c r="CZ207" s="23" t="str">
        <f t="shared" si="523"/>
        <v/>
      </c>
      <c r="DA207" s="23" t="str">
        <f t="shared" si="524"/>
        <v/>
      </c>
      <c r="DB207" s="23" t="str">
        <f t="shared" si="525"/>
        <v/>
      </c>
      <c r="DC207" s="23" t="e">
        <f t="shared" si="526"/>
        <v>#N/A</v>
      </c>
      <c r="DD207" s="23" t="str">
        <f t="shared" si="527"/>
        <v>00</v>
      </c>
      <c r="DE207" s="23" t="str">
        <f t="shared" si="528"/>
        <v>A</v>
      </c>
      <c r="DF207" s="23" t="e">
        <f t="shared" si="529"/>
        <v>#N/A</v>
      </c>
      <c r="DG207" s="23" t="str">
        <f t="shared" si="530"/>
        <v/>
      </c>
      <c r="DH207" s="23" t="str">
        <f t="shared" si="531"/>
        <v/>
      </c>
      <c r="DI207" s="23" t="str">
        <f t="shared" si="532"/>
        <v/>
      </c>
      <c r="DJ207" s="23" t="str">
        <f t="shared" si="533"/>
        <v/>
      </c>
      <c r="DK207" s="23" t="str">
        <f t="shared" si="534"/>
        <v>XXX</v>
      </c>
      <c r="DL207" s="23" t="str">
        <f t="shared" si="535"/>
        <v>XXX</v>
      </c>
      <c r="DM207" s="23" t="str">
        <f t="shared" si="536"/>
        <v>X</v>
      </c>
      <c r="DN207" s="23" t="str">
        <f t="shared" si="537"/>
        <v>X</v>
      </c>
      <c r="DO207" s="23" t="str">
        <f t="shared" si="538"/>
        <v>X</v>
      </c>
      <c r="DP207" s="23" t="str">
        <f t="shared" si="539"/>
        <v>X</v>
      </c>
      <c r="DQ207" s="23" t="str">
        <f t="shared" si="540"/>
        <v>X</v>
      </c>
      <c r="DR207" s="23" t="str">
        <f t="shared" si="541"/>
        <v>X</v>
      </c>
      <c r="DS207" s="23" t="str">
        <f t="shared" si="542"/>
        <v>0</v>
      </c>
      <c r="DT207" s="23" t="str">
        <f t="shared" si="543"/>
        <v>0</v>
      </c>
      <c r="DU207" s="23" t="str">
        <f t="shared" si="544"/>
        <v>A</v>
      </c>
      <c r="DV207" s="23" t="e">
        <f t="shared" si="545"/>
        <v>#N/A</v>
      </c>
      <c r="DW207" s="23" t="e">
        <f t="shared" si="546"/>
        <v>#N/A</v>
      </c>
      <c r="DX207" s="23" t="e">
        <f t="shared" si="547"/>
        <v>#N/A</v>
      </c>
      <c r="DY207" s="23" t="e">
        <f t="shared" si="548"/>
        <v>#N/A</v>
      </c>
      <c r="DZ207" s="23" t="e">
        <f t="shared" si="549"/>
        <v>#N/A</v>
      </c>
      <c r="EA207" s="23" t="e">
        <f t="shared" si="550"/>
        <v>#N/A</v>
      </c>
      <c r="EB207" s="23">
        <f t="shared" si="551"/>
        <v>25</v>
      </c>
      <c r="EC207" s="23">
        <f t="shared" si="552"/>
        <v>23</v>
      </c>
      <c r="ED207" s="23">
        <f t="shared" si="553"/>
        <v>25</v>
      </c>
      <c r="EE207" s="23">
        <f t="shared" si="554"/>
        <v>23</v>
      </c>
      <c r="EF207" s="23">
        <f t="shared" si="555"/>
        <v>25</v>
      </c>
      <c r="EG207" s="23">
        <f t="shared" si="556"/>
        <v>23</v>
      </c>
      <c r="EH207" s="23">
        <f t="shared" si="557"/>
        <v>1</v>
      </c>
      <c r="EI207" s="23">
        <f t="shared" si="558"/>
        <v>0</v>
      </c>
      <c r="EJ207" s="23">
        <f t="shared" si="559"/>
        <v>1</v>
      </c>
      <c r="EK207" s="23" t="e">
        <f t="shared" si="560"/>
        <v>#N/A</v>
      </c>
      <c r="EL207" s="23" t="e">
        <f t="shared" si="561"/>
        <v>#N/A</v>
      </c>
      <c r="EM207" s="23" t="e">
        <f t="shared" si="562"/>
        <v>#N/A</v>
      </c>
      <c r="EN207" s="23" t="e">
        <f t="shared" si="563"/>
        <v>#N/A</v>
      </c>
      <c r="EO207" s="23" t="e">
        <f t="shared" si="564"/>
        <v>#N/A</v>
      </c>
      <c r="EP207" s="23" t="e">
        <f t="shared" si="565"/>
        <v>#N/A</v>
      </c>
      <c r="EQ207" s="23" t="e">
        <f t="shared" si="566"/>
        <v>#N/A</v>
      </c>
      <c r="ER207" s="23" t="e">
        <f t="shared" si="567"/>
        <v>#N/A</v>
      </c>
    </row>
    <row r="208" spans="1:148" x14ac:dyDescent="0.25">
      <c r="A208" s="25"/>
      <c r="B208" s="25"/>
      <c r="C208" s="25"/>
      <c r="D208"/>
      <c r="E208" s="25"/>
      <c r="F208" s="25"/>
      <c r="G208" s="22" t="e">
        <f t="shared" si="426"/>
        <v>#N/A</v>
      </c>
      <c r="H208" s="23">
        <f t="shared" si="427"/>
        <v>1900</v>
      </c>
      <c r="I208" s="23">
        <f t="shared" si="428"/>
        <v>1</v>
      </c>
      <c r="J208" s="23">
        <f t="shared" si="429"/>
        <v>0</v>
      </c>
      <c r="K208" s="23" t="str">
        <f t="shared" si="430"/>
        <v/>
      </c>
      <c r="L208" s="23" t="str">
        <f t="shared" si="431"/>
        <v/>
      </c>
      <c r="M208" s="23" t="str">
        <f t="shared" si="432"/>
        <v/>
      </c>
      <c r="N208" s="23" t="str">
        <f t="shared" si="433"/>
        <v/>
      </c>
      <c r="O208" s="23" t="str">
        <f t="shared" si="434"/>
        <v/>
      </c>
      <c r="P208" s="23" t="str">
        <f t="shared" si="435"/>
        <v/>
      </c>
      <c r="Q208" s="23" t="str">
        <f t="shared" si="436"/>
        <v/>
      </c>
      <c r="R208" s="23" t="str">
        <f t="shared" si="437"/>
        <v/>
      </c>
      <c r="S208" s="23" t="str">
        <f t="shared" si="438"/>
        <v/>
      </c>
      <c r="T208" s="23" t="str">
        <f t="shared" si="439"/>
        <v/>
      </c>
      <c r="U208" s="23" t="str">
        <f t="shared" si="440"/>
        <v/>
      </c>
      <c r="V208" s="23" t="str">
        <f t="shared" si="441"/>
        <v/>
      </c>
      <c r="W208" s="23" t="str">
        <f t="shared" si="442"/>
        <v/>
      </c>
      <c r="X208" s="23" t="str">
        <f t="shared" si="443"/>
        <v/>
      </c>
      <c r="Y208" s="23" t="str">
        <f t="shared" si="444"/>
        <v/>
      </c>
      <c r="Z208" s="23" t="str">
        <f t="shared" si="445"/>
        <v/>
      </c>
      <c r="AA208" s="23" t="str">
        <f t="shared" si="446"/>
        <v/>
      </c>
      <c r="AB208" s="23" t="str">
        <f t="shared" si="447"/>
        <v/>
      </c>
      <c r="AC208" s="23" t="str">
        <f t="shared" si="448"/>
        <v/>
      </c>
      <c r="AD208" s="23" t="str">
        <f t="shared" si="449"/>
        <v/>
      </c>
      <c r="AE208" s="23" t="str">
        <f t="shared" si="450"/>
        <v/>
      </c>
      <c r="AF208" s="23" t="str">
        <f t="shared" si="451"/>
        <v/>
      </c>
      <c r="AG208" s="23" t="str">
        <f t="shared" si="452"/>
        <v/>
      </c>
      <c r="AH208" s="23" t="str">
        <f t="shared" si="453"/>
        <v/>
      </c>
      <c r="AI208" s="23" t="str">
        <f t="shared" si="454"/>
        <v/>
      </c>
      <c r="AJ208" s="23" t="str">
        <f t="shared" si="455"/>
        <v/>
      </c>
      <c r="AK208" s="23" t="str">
        <f t="shared" si="456"/>
        <v/>
      </c>
      <c r="AL208" s="23" t="str">
        <f t="shared" si="457"/>
        <v/>
      </c>
      <c r="AM208" s="23" t="str">
        <f t="shared" si="458"/>
        <v/>
      </c>
      <c r="AN208" s="23" t="str">
        <f t="shared" si="459"/>
        <v/>
      </c>
      <c r="AO208" s="23" t="str">
        <f t="shared" si="460"/>
        <v/>
      </c>
      <c r="AP208" s="23" t="str">
        <f t="shared" si="461"/>
        <v/>
      </c>
      <c r="AQ208" s="23" t="str">
        <f t="shared" si="462"/>
        <v/>
      </c>
      <c r="AR208" s="23" t="str">
        <f t="shared" si="463"/>
        <v/>
      </c>
      <c r="AS208" s="23" t="str">
        <f t="shared" si="464"/>
        <v/>
      </c>
      <c r="AT208" s="23" t="str">
        <f t="shared" si="465"/>
        <v/>
      </c>
      <c r="AU208" s="23" t="str">
        <f t="shared" si="466"/>
        <v/>
      </c>
      <c r="AV208" s="23" t="str">
        <f t="shared" si="467"/>
        <v/>
      </c>
      <c r="AW208" s="23" t="str">
        <f t="shared" si="468"/>
        <v/>
      </c>
      <c r="AX208" s="23" t="str">
        <f t="shared" si="469"/>
        <v/>
      </c>
      <c r="AY208" s="23" t="str">
        <f t="shared" si="470"/>
        <v/>
      </c>
      <c r="AZ208" s="23" t="str">
        <f t="shared" si="471"/>
        <v/>
      </c>
      <c r="BA208" s="23" t="str">
        <f t="shared" si="472"/>
        <v/>
      </c>
      <c r="BB208" s="23" t="str">
        <f t="shared" si="473"/>
        <v/>
      </c>
      <c r="BC208" s="23" t="str">
        <f t="shared" si="474"/>
        <v/>
      </c>
      <c r="BD208" s="23" t="str">
        <f t="shared" si="475"/>
        <v/>
      </c>
      <c r="BE208" s="23" t="str">
        <f t="shared" si="476"/>
        <v/>
      </c>
      <c r="BF208" s="23" t="str">
        <f t="shared" si="477"/>
        <v/>
      </c>
      <c r="BG208" s="23" t="str">
        <f t="shared" si="478"/>
        <v/>
      </c>
      <c r="BH208" s="23" t="str">
        <f t="shared" si="479"/>
        <v/>
      </c>
      <c r="BI208" s="23" t="str">
        <f t="shared" si="480"/>
        <v/>
      </c>
      <c r="BJ208" s="23" t="str">
        <f t="shared" si="481"/>
        <v/>
      </c>
      <c r="BK208" s="23" t="str">
        <f t="shared" si="482"/>
        <v/>
      </c>
      <c r="BL208" s="23" t="str">
        <f t="shared" si="483"/>
        <v/>
      </c>
      <c r="BM208" s="23" t="str">
        <f t="shared" si="484"/>
        <v/>
      </c>
      <c r="BN208" s="23" t="str">
        <f t="shared" si="485"/>
        <v/>
      </c>
      <c r="BO208" s="23" t="str">
        <f t="shared" si="486"/>
        <v/>
      </c>
      <c r="BP208" s="23" t="str">
        <f t="shared" si="487"/>
        <v/>
      </c>
      <c r="BQ208" s="23" t="str">
        <f t="shared" si="488"/>
        <v/>
      </c>
      <c r="BR208" s="23" t="str">
        <f t="shared" si="489"/>
        <v/>
      </c>
      <c r="BS208" s="23" t="str">
        <f t="shared" si="490"/>
        <v/>
      </c>
      <c r="BT208" s="23" t="str">
        <f t="shared" si="491"/>
        <v/>
      </c>
      <c r="BU208" s="23" t="str">
        <f t="shared" si="492"/>
        <v/>
      </c>
      <c r="BV208" s="23" t="str">
        <f t="shared" si="493"/>
        <v/>
      </c>
      <c r="BW208" s="23" t="str">
        <f t="shared" si="494"/>
        <v/>
      </c>
      <c r="BX208" s="23" t="str">
        <f t="shared" si="495"/>
        <v/>
      </c>
      <c r="BY208" s="23" t="str">
        <f t="shared" si="496"/>
        <v/>
      </c>
      <c r="BZ208" s="23" t="str">
        <f t="shared" si="497"/>
        <v/>
      </c>
      <c r="CA208" s="23" t="str">
        <f t="shared" si="498"/>
        <v/>
      </c>
      <c r="CB208" s="23" t="str">
        <f t="shared" si="499"/>
        <v/>
      </c>
      <c r="CC208" s="23" t="str">
        <f t="shared" si="500"/>
        <v/>
      </c>
      <c r="CD208" s="23" t="str">
        <f t="shared" si="501"/>
        <v/>
      </c>
      <c r="CE208" s="23" t="str">
        <f t="shared" si="502"/>
        <v/>
      </c>
      <c r="CF208" s="23" t="str">
        <f t="shared" si="503"/>
        <v/>
      </c>
      <c r="CG208" s="23" t="str">
        <f t="shared" si="504"/>
        <v/>
      </c>
      <c r="CH208" s="23" t="str">
        <f t="shared" si="505"/>
        <v/>
      </c>
      <c r="CI208" s="23" t="str">
        <f t="shared" si="506"/>
        <v/>
      </c>
      <c r="CJ208" s="23" t="str">
        <f t="shared" si="507"/>
        <v/>
      </c>
      <c r="CK208" s="23" t="str">
        <f t="shared" si="508"/>
        <v/>
      </c>
      <c r="CL208" s="23" t="str">
        <f t="shared" si="509"/>
        <v/>
      </c>
      <c r="CM208" s="23" t="str">
        <f t="shared" si="510"/>
        <v/>
      </c>
      <c r="CN208" s="23" t="str">
        <f t="shared" si="511"/>
        <v/>
      </c>
      <c r="CO208" s="23" t="str">
        <f t="shared" si="512"/>
        <v/>
      </c>
      <c r="CP208" s="23" t="str">
        <f t="shared" si="513"/>
        <v/>
      </c>
      <c r="CQ208" s="23" t="str">
        <f t="shared" si="514"/>
        <v/>
      </c>
      <c r="CR208" s="23" t="str">
        <f t="shared" si="515"/>
        <v/>
      </c>
      <c r="CS208" s="23" t="str">
        <f t="shared" si="516"/>
        <v/>
      </c>
      <c r="CT208" s="23" t="str">
        <f t="shared" si="517"/>
        <v/>
      </c>
      <c r="CU208" s="23" t="str">
        <f t="shared" si="518"/>
        <v/>
      </c>
      <c r="CV208" s="23" t="str">
        <f t="shared" si="519"/>
        <v/>
      </c>
      <c r="CW208" s="23" t="str">
        <f t="shared" si="520"/>
        <v/>
      </c>
      <c r="CX208" s="23" t="str">
        <f t="shared" si="521"/>
        <v/>
      </c>
      <c r="CY208" s="23" t="str">
        <f t="shared" si="522"/>
        <v/>
      </c>
      <c r="CZ208" s="23" t="str">
        <f t="shared" si="523"/>
        <v/>
      </c>
      <c r="DA208" s="23" t="str">
        <f t="shared" si="524"/>
        <v/>
      </c>
      <c r="DB208" s="23" t="str">
        <f t="shared" si="525"/>
        <v/>
      </c>
      <c r="DC208" s="23" t="e">
        <f t="shared" si="526"/>
        <v>#N/A</v>
      </c>
      <c r="DD208" s="23" t="str">
        <f t="shared" si="527"/>
        <v>00</v>
      </c>
      <c r="DE208" s="23" t="str">
        <f t="shared" si="528"/>
        <v>A</v>
      </c>
      <c r="DF208" s="23" t="e">
        <f t="shared" si="529"/>
        <v>#N/A</v>
      </c>
      <c r="DG208" s="23" t="str">
        <f t="shared" si="530"/>
        <v/>
      </c>
      <c r="DH208" s="23" t="str">
        <f t="shared" si="531"/>
        <v/>
      </c>
      <c r="DI208" s="23" t="str">
        <f t="shared" si="532"/>
        <v/>
      </c>
      <c r="DJ208" s="23" t="str">
        <f t="shared" si="533"/>
        <v/>
      </c>
      <c r="DK208" s="23" t="str">
        <f t="shared" si="534"/>
        <v>XXX</v>
      </c>
      <c r="DL208" s="23" t="str">
        <f t="shared" si="535"/>
        <v>XXX</v>
      </c>
      <c r="DM208" s="23" t="str">
        <f t="shared" si="536"/>
        <v>X</v>
      </c>
      <c r="DN208" s="23" t="str">
        <f t="shared" si="537"/>
        <v>X</v>
      </c>
      <c r="DO208" s="23" t="str">
        <f t="shared" si="538"/>
        <v>X</v>
      </c>
      <c r="DP208" s="23" t="str">
        <f t="shared" si="539"/>
        <v>X</v>
      </c>
      <c r="DQ208" s="23" t="str">
        <f t="shared" si="540"/>
        <v>X</v>
      </c>
      <c r="DR208" s="23" t="str">
        <f t="shared" si="541"/>
        <v>X</v>
      </c>
      <c r="DS208" s="23" t="str">
        <f t="shared" si="542"/>
        <v>0</v>
      </c>
      <c r="DT208" s="23" t="str">
        <f t="shared" si="543"/>
        <v>0</v>
      </c>
      <c r="DU208" s="23" t="str">
        <f t="shared" si="544"/>
        <v>A</v>
      </c>
      <c r="DV208" s="23" t="e">
        <f t="shared" si="545"/>
        <v>#N/A</v>
      </c>
      <c r="DW208" s="23" t="e">
        <f t="shared" si="546"/>
        <v>#N/A</v>
      </c>
      <c r="DX208" s="23" t="e">
        <f t="shared" si="547"/>
        <v>#N/A</v>
      </c>
      <c r="DY208" s="23" t="e">
        <f t="shared" si="548"/>
        <v>#N/A</v>
      </c>
      <c r="DZ208" s="23" t="e">
        <f t="shared" si="549"/>
        <v>#N/A</v>
      </c>
      <c r="EA208" s="23" t="e">
        <f t="shared" si="550"/>
        <v>#N/A</v>
      </c>
      <c r="EB208" s="23">
        <f t="shared" si="551"/>
        <v>25</v>
      </c>
      <c r="EC208" s="23">
        <f t="shared" si="552"/>
        <v>23</v>
      </c>
      <c r="ED208" s="23">
        <f t="shared" si="553"/>
        <v>25</v>
      </c>
      <c r="EE208" s="23">
        <f t="shared" si="554"/>
        <v>23</v>
      </c>
      <c r="EF208" s="23">
        <f t="shared" si="555"/>
        <v>25</v>
      </c>
      <c r="EG208" s="23">
        <f t="shared" si="556"/>
        <v>23</v>
      </c>
      <c r="EH208" s="23">
        <f t="shared" si="557"/>
        <v>1</v>
      </c>
      <c r="EI208" s="23">
        <f t="shared" si="558"/>
        <v>0</v>
      </c>
      <c r="EJ208" s="23">
        <f t="shared" si="559"/>
        <v>1</v>
      </c>
      <c r="EK208" s="23" t="e">
        <f t="shared" si="560"/>
        <v>#N/A</v>
      </c>
      <c r="EL208" s="23" t="e">
        <f t="shared" si="561"/>
        <v>#N/A</v>
      </c>
      <c r="EM208" s="23" t="e">
        <f t="shared" si="562"/>
        <v>#N/A</v>
      </c>
      <c r="EN208" s="23" t="e">
        <f t="shared" si="563"/>
        <v>#N/A</v>
      </c>
      <c r="EO208" s="23" t="e">
        <f t="shared" si="564"/>
        <v>#N/A</v>
      </c>
      <c r="EP208" s="23" t="e">
        <f t="shared" si="565"/>
        <v>#N/A</v>
      </c>
      <c r="EQ208" s="23" t="e">
        <f t="shared" si="566"/>
        <v>#N/A</v>
      </c>
      <c r="ER208" s="23" t="e">
        <f t="shared" si="567"/>
        <v>#N/A</v>
      </c>
    </row>
    <row r="209" spans="1:148" x14ac:dyDescent="0.25">
      <c r="A209" s="25"/>
      <c r="B209" s="25"/>
      <c r="C209" s="25"/>
      <c r="D209"/>
      <c r="E209" s="25"/>
      <c r="F209" s="25"/>
      <c r="G209" s="22" t="e">
        <f t="shared" si="426"/>
        <v>#N/A</v>
      </c>
      <c r="H209" s="23">
        <f t="shared" si="427"/>
        <v>1900</v>
      </c>
      <c r="I209" s="23">
        <f t="shared" si="428"/>
        <v>1</v>
      </c>
      <c r="J209" s="23">
        <f t="shared" si="429"/>
        <v>0</v>
      </c>
      <c r="K209" s="23" t="str">
        <f t="shared" si="430"/>
        <v/>
      </c>
      <c r="L209" s="23" t="str">
        <f t="shared" si="431"/>
        <v/>
      </c>
      <c r="M209" s="23" t="str">
        <f t="shared" si="432"/>
        <v/>
      </c>
      <c r="N209" s="23" t="str">
        <f t="shared" si="433"/>
        <v/>
      </c>
      <c r="O209" s="23" t="str">
        <f t="shared" si="434"/>
        <v/>
      </c>
      <c r="P209" s="23" t="str">
        <f t="shared" si="435"/>
        <v/>
      </c>
      <c r="Q209" s="23" t="str">
        <f t="shared" si="436"/>
        <v/>
      </c>
      <c r="R209" s="23" t="str">
        <f t="shared" si="437"/>
        <v/>
      </c>
      <c r="S209" s="23" t="str">
        <f t="shared" si="438"/>
        <v/>
      </c>
      <c r="T209" s="23" t="str">
        <f t="shared" si="439"/>
        <v/>
      </c>
      <c r="U209" s="23" t="str">
        <f t="shared" si="440"/>
        <v/>
      </c>
      <c r="V209" s="23" t="str">
        <f t="shared" si="441"/>
        <v/>
      </c>
      <c r="W209" s="23" t="str">
        <f t="shared" si="442"/>
        <v/>
      </c>
      <c r="X209" s="23" t="str">
        <f t="shared" si="443"/>
        <v/>
      </c>
      <c r="Y209" s="23" t="str">
        <f t="shared" si="444"/>
        <v/>
      </c>
      <c r="Z209" s="23" t="str">
        <f t="shared" si="445"/>
        <v/>
      </c>
      <c r="AA209" s="23" t="str">
        <f t="shared" si="446"/>
        <v/>
      </c>
      <c r="AB209" s="23" t="str">
        <f t="shared" si="447"/>
        <v/>
      </c>
      <c r="AC209" s="23" t="str">
        <f t="shared" si="448"/>
        <v/>
      </c>
      <c r="AD209" s="23" t="str">
        <f t="shared" si="449"/>
        <v/>
      </c>
      <c r="AE209" s="23" t="str">
        <f t="shared" si="450"/>
        <v/>
      </c>
      <c r="AF209" s="23" t="str">
        <f t="shared" si="451"/>
        <v/>
      </c>
      <c r="AG209" s="23" t="str">
        <f t="shared" si="452"/>
        <v/>
      </c>
      <c r="AH209" s="23" t="str">
        <f t="shared" si="453"/>
        <v/>
      </c>
      <c r="AI209" s="23" t="str">
        <f t="shared" si="454"/>
        <v/>
      </c>
      <c r="AJ209" s="23" t="str">
        <f t="shared" si="455"/>
        <v/>
      </c>
      <c r="AK209" s="23" t="str">
        <f t="shared" si="456"/>
        <v/>
      </c>
      <c r="AL209" s="23" t="str">
        <f t="shared" si="457"/>
        <v/>
      </c>
      <c r="AM209" s="23" t="str">
        <f t="shared" si="458"/>
        <v/>
      </c>
      <c r="AN209" s="23" t="str">
        <f t="shared" si="459"/>
        <v/>
      </c>
      <c r="AO209" s="23" t="str">
        <f t="shared" si="460"/>
        <v/>
      </c>
      <c r="AP209" s="23" t="str">
        <f t="shared" si="461"/>
        <v/>
      </c>
      <c r="AQ209" s="23" t="str">
        <f t="shared" si="462"/>
        <v/>
      </c>
      <c r="AR209" s="23" t="str">
        <f t="shared" si="463"/>
        <v/>
      </c>
      <c r="AS209" s="23" t="str">
        <f t="shared" si="464"/>
        <v/>
      </c>
      <c r="AT209" s="23" t="str">
        <f t="shared" si="465"/>
        <v/>
      </c>
      <c r="AU209" s="23" t="str">
        <f t="shared" si="466"/>
        <v/>
      </c>
      <c r="AV209" s="23" t="str">
        <f t="shared" si="467"/>
        <v/>
      </c>
      <c r="AW209" s="23" t="str">
        <f t="shared" si="468"/>
        <v/>
      </c>
      <c r="AX209" s="23" t="str">
        <f t="shared" si="469"/>
        <v/>
      </c>
      <c r="AY209" s="23" t="str">
        <f t="shared" si="470"/>
        <v/>
      </c>
      <c r="AZ209" s="23" t="str">
        <f t="shared" si="471"/>
        <v/>
      </c>
      <c r="BA209" s="23" t="str">
        <f t="shared" si="472"/>
        <v/>
      </c>
      <c r="BB209" s="23" t="str">
        <f t="shared" si="473"/>
        <v/>
      </c>
      <c r="BC209" s="23" t="str">
        <f t="shared" si="474"/>
        <v/>
      </c>
      <c r="BD209" s="23" t="str">
        <f t="shared" si="475"/>
        <v/>
      </c>
      <c r="BE209" s="23" t="str">
        <f t="shared" si="476"/>
        <v/>
      </c>
      <c r="BF209" s="23" t="str">
        <f t="shared" si="477"/>
        <v/>
      </c>
      <c r="BG209" s="23" t="str">
        <f t="shared" si="478"/>
        <v/>
      </c>
      <c r="BH209" s="23" t="str">
        <f t="shared" si="479"/>
        <v/>
      </c>
      <c r="BI209" s="23" t="str">
        <f t="shared" si="480"/>
        <v/>
      </c>
      <c r="BJ209" s="23" t="str">
        <f t="shared" si="481"/>
        <v/>
      </c>
      <c r="BK209" s="23" t="str">
        <f t="shared" si="482"/>
        <v/>
      </c>
      <c r="BL209" s="23" t="str">
        <f t="shared" si="483"/>
        <v/>
      </c>
      <c r="BM209" s="23" t="str">
        <f t="shared" si="484"/>
        <v/>
      </c>
      <c r="BN209" s="23" t="str">
        <f t="shared" si="485"/>
        <v/>
      </c>
      <c r="BO209" s="23" t="str">
        <f t="shared" si="486"/>
        <v/>
      </c>
      <c r="BP209" s="23" t="str">
        <f t="shared" si="487"/>
        <v/>
      </c>
      <c r="BQ209" s="23" t="str">
        <f t="shared" si="488"/>
        <v/>
      </c>
      <c r="BR209" s="23" t="str">
        <f t="shared" si="489"/>
        <v/>
      </c>
      <c r="BS209" s="23" t="str">
        <f t="shared" si="490"/>
        <v/>
      </c>
      <c r="BT209" s="23" t="str">
        <f t="shared" si="491"/>
        <v/>
      </c>
      <c r="BU209" s="23" t="str">
        <f t="shared" si="492"/>
        <v/>
      </c>
      <c r="BV209" s="23" t="str">
        <f t="shared" si="493"/>
        <v/>
      </c>
      <c r="BW209" s="23" t="str">
        <f t="shared" si="494"/>
        <v/>
      </c>
      <c r="BX209" s="23" t="str">
        <f t="shared" si="495"/>
        <v/>
      </c>
      <c r="BY209" s="23" t="str">
        <f t="shared" si="496"/>
        <v/>
      </c>
      <c r="BZ209" s="23" t="str">
        <f t="shared" si="497"/>
        <v/>
      </c>
      <c r="CA209" s="23" t="str">
        <f t="shared" si="498"/>
        <v/>
      </c>
      <c r="CB209" s="23" t="str">
        <f t="shared" si="499"/>
        <v/>
      </c>
      <c r="CC209" s="23" t="str">
        <f t="shared" si="500"/>
        <v/>
      </c>
      <c r="CD209" s="23" t="str">
        <f t="shared" si="501"/>
        <v/>
      </c>
      <c r="CE209" s="23" t="str">
        <f t="shared" si="502"/>
        <v/>
      </c>
      <c r="CF209" s="23" t="str">
        <f t="shared" si="503"/>
        <v/>
      </c>
      <c r="CG209" s="23" t="str">
        <f t="shared" si="504"/>
        <v/>
      </c>
      <c r="CH209" s="23" t="str">
        <f t="shared" si="505"/>
        <v/>
      </c>
      <c r="CI209" s="23" t="str">
        <f t="shared" si="506"/>
        <v/>
      </c>
      <c r="CJ209" s="23" t="str">
        <f t="shared" si="507"/>
        <v/>
      </c>
      <c r="CK209" s="23" t="str">
        <f t="shared" si="508"/>
        <v/>
      </c>
      <c r="CL209" s="23" t="str">
        <f t="shared" si="509"/>
        <v/>
      </c>
      <c r="CM209" s="23" t="str">
        <f t="shared" si="510"/>
        <v/>
      </c>
      <c r="CN209" s="23" t="str">
        <f t="shared" si="511"/>
        <v/>
      </c>
      <c r="CO209" s="23" t="str">
        <f t="shared" si="512"/>
        <v/>
      </c>
      <c r="CP209" s="23" t="str">
        <f t="shared" si="513"/>
        <v/>
      </c>
      <c r="CQ209" s="23" t="str">
        <f t="shared" si="514"/>
        <v/>
      </c>
      <c r="CR209" s="23" t="str">
        <f t="shared" si="515"/>
        <v/>
      </c>
      <c r="CS209" s="23" t="str">
        <f t="shared" si="516"/>
        <v/>
      </c>
      <c r="CT209" s="23" t="str">
        <f t="shared" si="517"/>
        <v/>
      </c>
      <c r="CU209" s="23" t="str">
        <f t="shared" si="518"/>
        <v/>
      </c>
      <c r="CV209" s="23" t="str">
        <f t="shared" si="519"/>
        <v/>
      </c>
      <c r="CW209" s="23" t="str">
        <f t="shared" si="520"/>
        <v/>
      </c>
      <c r="CX209" s="23" t="str">
        <f t="shared" si="521"/>
        <v/>
      </c>
      <c r="CY209" s="23" t="str">
        <f t="shared" si="522"/>
        <v/>
      </c>
      <c r="CZ209" s="23" t="str">
        <f t="shared" si="523"/>
        <v/>
      </c>
      <c r="DA209" s="23" t="str">
        <f t="shared" si="524"/>
        <v/>
      </c>
      <c r="DB209" s="23" t="str">
        <f t="shared" si="525"/>
        <v/>
      </c>
      <c r="DC209" s="23" t="e">
        <f t="shared" si="526"/>
        <v>#N/A</v>
      </c>
      <c r="DD209" s="23" t="str">
        <f t="shared" si="527"/>
        <v>00</v>
      </c>
      <c r="DE209" s="23" t="str">
        <f t="shared" si="528"/>
        <v>A</v>
      </c>
      <c r="DF209" s="23" t="e">
        <f t="shared" si="529"/>
        <v>#N/A</v>
      </c>
      <c r="DG209" s="23" t="str">
        <f t="shared" si="530"/>
        <v/>
      </c>
      <c r="DH209" s="23" t="str">
        <f t="shared" si="531"/>
        <v/>
      </c>
      <c r="DI209" s="23" t="str">
        <f t="shared" si="532"/>
        <v/>
      </c>
      <c r="DJ209" s="23" t="str">
        <f t="shared" si="533"/>
        <v/>
      </c>
      <c r="DK209" s="23" t="str">
        <f t="shared" si="534"/>
        <v>XXX</v>
      </c>
      <c r="DL209" s="23" t="str">
        <f t="shared" si="535"/>
        <v>XXX</v>
      </c>
      <c r="DM209" s="23" t="str">
        <f t="shared" si="536"/>
        <v>X</v>
      </c>
      <c r="DN209" s="23" t="str">
        <f t="shared" si="537"/>
        <v>X</v>
      </c>
      <c r="DO209" s="23" t="str">
        <f t="shared" si="538"/>
        <v>X</v>
      </c>
      <c r="DP209" s="23" t="str">
        <f t="shared" si="539"/>
        <v>X</v>
      </c>
      <c r="DQ209" s="23" t="str">
        <f t="shared" si="540"/>
        <v>X</v>
      </c>
      <c r="DR209" s="23" t="str">
        <f t="shared" si="541"/>
        <v>X</v>
      </c>
      <c r="DS209" s="23" t="str">
        <f t="shared" si="542"/>
        <v>0</v>
      </c>
      <c r="DT209" s="23" t="str">
        <f t="shared" si="543"/>
        <v>0</v>
      </c>
      <c r="DU209" s="23" t="str">
        <f t="shared" si="544"/>
        <v>A</v>
      </c>
      <c r="DV209" s="23" t="e">
        <f t="shared" si="545"/>
        <v>#N/A</v>
      </c>
      <c r="DW209" s="23" t="e">
        <f t="shared" si="546"/>
        <v>#N/A</v>
      </c>
      <c r="DX209" s="23" t="e">
        <f t="shared" si="547"/>
        <v>#N/A</v>
      </c>
      <c r="DY209" s="23" t="e">
        <f t="shared" si="548"/>
        <v>#N/A</v>
      </c>
      <c r="DZ209" s="23" t="e">
        <f t="shared" si="549"/>
        <v>#N/A</v>
      </c>
      <c r="EA209" s="23" t="e">
        <f t="shared" si="550"/>
        <v>#N/A</v>
      </c>
      <c r="EB209" s="23">
        <f t="shared" si="551"/>
        <v>25</v>
      </c>
      <c r="EC209" s="23">
        <f t="shared" si="552"/>
        <v>23</v>
      </c>
      <c r="ED209" s="23">
        <f t="shared" si="553"/>
        <v>25</v>
      </c>
      <c r="EE209" s="23">
        <f t="shared" si="554"/>
        <v>23</v>
      </c>
      <c r="EF209" s="23">
        <f t="shared" si="555"/>
        <v>25</v>
      </c>
      <c r="EG209" s="23">
        <f t="shared" si="556"/>
        <v>23</v>
      </c>
      <c r="EH209" s="23">
        <f t="shared" si="557"/>
        <v>1</v>
      </c>
      <c r="EI209" s="23">
        <f t="shared" si="558"/>
        <v>0</v>
      </c>
      <c r="EJ209" s="23">
        <f t="shared" si="559"/>
        <v>1</v>
      </c>
      <c r="EK209" s="23" t="e">
        <f t="shared" si="560"/>
        <v>#N/A</v>
      </c>
      <c r="EL209" s="23" t="e">
        <f t="shared" si="561"/>
        <v>#N/A</v>
      </c>
      <c r="EM209" s="23" t="e">
        <f t="shared" si="562"/>
        <v>#N/A</v>
      </c>
      <c r="EN209" s="23" t="e">
        <f t="shared" si="563"/>
        <v>#N/A</v>
      </c>
      <c r="EO209" s="23" t="e">
        <f t="shared" si="564"/>
        <v>#N/A</v>
      </c>
      <c r="EP209" s="23" t="e">
        <f t="shared" si="565"/>
        <v>#N/A</v>
      </c>
      <c r="EQ209" s="23" t="e">
        <f t="shared" si="566"/>
        <v>#N/A</v>
      </c>
      <c r="ER209" s="23" t="e">
        <f t="shared" si="567"/>
        <v>#N/A</v>
      </c>
    </row>
    <row r="210" spans="1:148" x14ac:dyDescent="0.25">
      <c r="A210" s="25"/>
      <c r="B210" s="25"/>
      <c r="C210" s="25"/>
      <c r="D210"/>
      <c r="E210" s="25"/>
      <c r="F210" s="25"/>
      <c r="G210" s="22" t="e">
        <f t="shared" si="426"/>
        <v>#N/A</v>
      </c>
      <c r="H210" s="23">
        <f t="shared" si="427"/>
        <v>1900</v>
      </c>
      <c r="I210" s="23">
        <f t="shared" si="428"/>
        <v>1</v>
      </c>
      <c r="J210" s="23">
        <f t="shared" si="429"/>
        <v>0</v>
      </c>
      <c r="K210" s="23" t="str">
        <f t="shared" si="430"/>
        <v/>
      </c>
      <c r="L210" s="23" t="str">
        <f t="shared" si="431"/>
        <v/>
      </c>
      <c r="M210" s="23" t="str">
        <f t="shared" si="432"/>
        <v/>
      </c>
      <c r="N210" s="23" t="str">
        <f t="shared" si="433"/>
        <v/>
      </c>
      <c r="O210" s="23" t="str">
        <f t="shared" si="434"/>
        <v/>
      </c>
      <c r="P210" s="23" t="str">
        <f t="shared" si="435"/>
        <v/>
      </c>
      <c r="Q210" s="23" t="str">
        <f t="shared" si="436"/>
        <v/>
      </c>
      <c r="R210" s="23" t="str">
        <f t="shared" si="437"/>
        <v/>
      </c>
      <c r="S210" s="23" t="str">
        <f t="shared" si="438"/>
        <v/>
      </c>
      <c r="T210" s="23" t="str">
        <f t="shared" si="439"/>
        <v/>
      </c>
      <c r="U210" s="23" t="str">
        <f t="shared" si="440"/>
        <v/>
      </c>
      <c r="V210" s="23" t="str">
        <f t="shared" si="441"/>
        <v/>
      </c>
      <c r="W210" s="23" t="str">
        <f t="shared" si="442"/>
        <v/>
      </c>
      <c r="X210" s="23" t="str">
        <f t="shared" si="443"/>
        <v/>
      </c>
      <c r="Y210" s="23" t="str">
        <f t="shared" si="444"/>
        <v/>
      </c>
      <c r="Z210" s="23" t="str">
        <f t="shared" si="445"/>
        <v/>
      </c>
      <c r="AA210" s="23" t="str">
        <f t="shared" si="446"/>
        <v/>
      </c>
      <c r="AB210" s="23" t="str">
        <f t="shared" si="447"/>
        <v/>
      </c>
      <c r="AC210" s="23" t="str">
        <f t="shared" si="448"/>
        <v/>
      </c>
      <c r="AD210" s="23" t="str">
        <f t="shared" si="449"/>
        <v/>
      </c>
      <c r="AE210" s="23" t="str">
        <f t="shared" si="450"/>
        <v/>
      </c>
      <c r="AF210" s="23" t="str">
        <f t="shared" si="451"/>
        <v/>
      </c>
      <c r="AG210" s="23" t="str">
        <f t="shared" si="452"/>
        <v/>
      </c>
      <c r="AH210" s="23" t="str">
        <f t="shared" si="453"/>
        <v/>
      </c>
      <c r="AI210" s="23" t="str">
        <f t="shared" si="454"/>
        <v/>
      </c>
      <c r="AJ210" s="23" t="str">
        <f t="shared" si="455"/>
        <v/>
      </c>
      <c r="AK210" s="23" t="str">
        <f t="shared" si="456"/>
        <v/>
      </c>
      <c r="AL210" s="23" t="str">
        <f t="shared" si="457"/>
        <v/>
      </c>
      <c r="AM210" s="23" t="str">
        <f t="shared" si="458"/>
        <v/>
      </c>
      <c r="AN210" s="23" t="str">
        <f t="shared" si="459"/>
        <v/>
      </c>
      <c r="AO210" s="23" t="str">
        <f t="shared" si="460"/>
        <v/>
      </c>
      <c r="AP210" s="23" t="str">
        <f t="shared" si="461"/>
        <v/>
      </c>
      <c r="AQ210" s="23" t="str">
        <f t="shared" si="462"/>
        <v/>
      </c>
      <c r="AR210" s="23" t="str">
        <f t="shared" si="463"/>
        <v/>
      </c>
      <c r="AS210" s="23" t="str">
        <f t="shared" si="464"/>
        <v/>
      </c>
      <c r="AT210" s="23" t="str">
        <f t="shared" si="465"/>
        <v/>
      </c>
      <c r="AU210" s="23" t="str">
        <f t="shared" si="466"/>
        <v/>
      </c>
      <c r="AV210" s="23" t="str">
        <f t="shared" si="467"/>
        <v/>
      </c>
      <c r="AW210" s="23" t="str">
        <f t="shared" si="468"/>
        <v/>
      </c>
      <c r="AX210" s="23" t="str">
        <f t="shared" si="469"/>
        <v/>
      </c>
      <c r="AY210" s="23" t="str">
        <f t="shared" si="470"/>
        <v/>
      </c>
      <c r="AZ210" s="23" t="str">
        <f t="shared" si="471"/>
        <v/>
      </c>
      <c r="BA210" s="23" t="str">
        <f t="shared" si="472"/>
        <v/>
      </c>
      <c r="BB210" s="23" t="str">
        <f t="shared" si="473"/>
        <v/>
      </c>
      <c r="BC210" s="23" t="str">
        <f t="shared" si="474"/>
        <v/>
      </c>
      <c r="BD210" s="23" t="str">
        <f t="shared" si="475"/>
        <v/>
      </c>
      <c r="BE210" s="23" t="str">
        <f t="shared" si="476"/>
        <v/>
      </c>
      <c r="BF210" s="23" t="str">
        <f t="shared" si="477"/>
        <v/>
      </c>
      <c r="BG210" s="23" t="str">
        <f t="shared" si="478"/>
        <v/>
      </c>
      <c r="BH210" s="23" t="str">
        <f t="shared" si="479"/>
        <v/>
      </c>
      <c r="BI210" s="23" t="str">
        <f t="shared" si="480"/>
        <v/>
      </c>
      <c r="BJ210" s="23" t="str">
        <f t="shared" si="481"/>
        <v/>
      </c>
      <c r="BK210" s="23" t="str">
        <f t="shared" si="482"/>
        <v/>
      </c>
      <c r="BL210" s="23" t="str">
        <f t="shared" si="483"/>
        <v/>
      </c>
      <c r="BM210" s="23" t="str">
        <f t="shared" si="484"/>
        <v/>
      </c>
      <c r="BN210" s="23" t="str">
        <f t="shared" si="485"/>
        <v/>
      </c>
      <c r="BO210" s="23" t="str">
        <f t="shared" si="486"/>
        <v/>
      </c>
      <c r="BP210" s="23" t="str">
        <f t="shared" si="487"/>
        <v/>
      </c>
      <c r="BQ210" s="23" t="str">
        <f t="shared" si="488"/>
        <v/>
      </c>
      <c r="BR210" s="23" t="str">
        <f t="shared" si="489"/>
        <v/>
      </c>
      <c r="BS210" s="23" t="str">
        <f t="shared" si="490"/>
        <v/>
      </c>
      <c r="BT210" s="23" t="str">
        <f t="shared" si="491"/>
        <v/>
      </c>
      <c r="BU210" s="23" t="str">
        <f t="shared" si="492"/>
        <v/>
      </c>
      <c r="BV210" s="23" t="str">
        <f t="shared" si="493"/>
        <v/>
      </c>
      <c r="BW210" s="23" t="str">
        <f t="shared" si="494"/>
        <v/>
      </c>
      <c r="BX210" s="23" t="str">
        <f t="shared" si="495"/>
        <v/>
      </c>
      <c r="BY210" s="23" t="str">
        <f t="shared" si="496"/>
        <v/>
      </c>
      <c r="BZ210" s="23" t="str">
        <f t="shared" si="497"/>
        <v/>
      </c>
      <c r="CA210" s="23" t="str">
        <f t="shared" si="498"/>
        <v/>
      </c>
      <c r="CB210" s="23" t="str">
        <f t="shared" si="499"/>
        <v/>
      </c>
      <c r="CC210" s="23" t="str">
        <f t="shared" si="500"/>
        <v/>
      </c>
      <c r="CD210" s="23" t="str">
        <f t="shared" si="501"/>
        <v/>
      </c>
      <c r="CE210" s="23" t="str">
        <f t="shared" si="502"/>
        <v/>
      </c>
      <c r="CF210" s="23" t="str">
        <f t="shared" si="503"/>
        <v/>
      </c>
      <c r="CG210" s="23" t="str">
        <f t="shared" si="504"/>
        <v/>
      </c>
      <c r="CH210" s="23" t="str">
        <f t="shared" si="505"/>
        <v/>
      </c>
      <c r="CI210" s="23" t="str">
        <f t="shared" si="506"/>
        <v/>
      </c>
      <c r="CJ210" s="23" t="str">
        <f t="shared" si="507"/>
        <v/>
      </c>
      <c r="CK210" s="23" t="str">
        <f t="shared" si="508"/>
        <v/>
      </c>
      <c r="CL210" s="23" t="str">
        <f t="shared" si="509"/>
        <v/>
      </c>
      <c r="CM210" s="23" t="str">
        <f t="shared" si="510"/>
        <v/>
      </c>
      <c r="CN210" s="23" t="str">
        <f t="shared" si="511"/>
        <v/>
      </c>
      <c r="CO210" s="23" t="str">
        <f t="shared" si="512"/>
        <v/>
      </c>
      <c r="CP210" s="23" t="str">
        <f t="shared" si="513"/>
        <v/>
      </c>
      <c r="CQ210" s="23" t="str">
        <f t="shared" si="514"/>
        <v/>
      </c>
      <c r="CR210" s="23" t="str">
        <f t="shared" si="515"/>
        <v/>
      </c>
      <c r="CS210" s="23" t="str">
        <f t="shared" si="516"/>
        <v/>
      </c>
      <c r="CT210" s="23" t="str">
        <f t="shared" si="517"/>
        <v/>
      </c>
      <c r="CU210" s="23" t="str">
        <f t="shared" si="518"/>
        <v/>
      </c>
      <c r="CV210" s="23" t="str">
        <f t="shared" si="519"/>
        <v/>
      </c>
      <c r="CW210" s="23" t="str">
        <f t="shared" si="520"/>
        <v/>
      </c>
      <c r="CX210" s="23" t="str">
        <f t="shared" si="521"/>
        <v/>
      </c>
      <c r="CY210" s="23" t="str">
        <f t="shared" si="522"/>
        <v/>
      </c>
      <c r="CZ210" s="23" t="str">
        <f t="shared" si="523"/>
        <v/>
      </c>
      <c r="DA210" s="23" t="str">
        <f t="shared" si="524"/>
        <v/>
      </c>
      <c r="DB210" s="23" t="str">
        <f t="shared" si="525"/>
        <v/>
      </c>
      <c r="DC210" s="23" t="e">
        <f t="shared" si="526"/>
        <v>#N/A</v>
      </c>
      <c r="DD210" s="23" t="str">
        <f t="shared" si="527"/>
        <v>00</v>
      </c>
      <c r="DE210" s="23" t="str">
        <f t="shared" si="528"/>
        <v>A</v>
      </c>
      <c r="DF210" s="23" t="e">
        <f t="shared" si="529"/>
        <v>#N/A</v>
      </c>
      <c r="DG210" s="23" t="str">
        <f t="shared" si="530"/>
        <v/>
      </c>
      <c r="DH210" s="23" t="str">
        <f t="shared" si="531"/>
        <v/>
      </c>
      <c r="DI210" s="23" t="str">
        <f t="shared" si="532"/>
        <v/>
      </c>
      <c r="DJ210" s="23" t="str">
        <f t="shared" si="533"/>
        <v/>
      </c>
      <c r="DK210" s="23" t="str">
        <f t="shared" si="534"/>
        <v>XXX</v>
      </c>
      <c r="DL210" s="23" t="str">
        <f t="shared" si="535"/>
        <v>XXX</v>
      </c>
      <c r="DM210" s="23" t="str">
        <f t="shared" si="536"/>
        <v>X</v>
      </c>
      <c r="DN210" s="23" t="str">
        <f t="shared" si="537"/>
        <v>X</v>
      </c>
      <c r="DO210" s="23" t="str">
        <f t="shared" si="538"/>
        <v>X</v>
      </c>
      <c r="DP210" s="23" t="str">
        <f t="shared" si="539"/>
        <v>X</v>
      </c>
      <c r="DQ210" s="23" t="str">
        <f t="shared" si="540"/>
        <v>X</v>
      </c>
      <c r="DR210" s="23" t="str">
        <f t="shared" si="541"/>
        <v>X</v>
      </c>
      <c r="DS210" s="23" t="str">
        <f t="shared" si="542"/>
        <v>0</v>
      </c>
      <c r="DT210" s="23" t="str">
        <f t="shared" si="543"/>
        <v>0</v>
      </c>
      <c r="DU210" s="23" t="str">
        <f t="shared" si="544"/>
        <v>A</v>
      </c>
      <c r="DV210" s="23" t="e">
        <f t="shared" si="545"/>
        <v>#N/A</v>
      </c>
      <c r="DW210" s="23" t="e">
        <f t="shared" si="546"/>
        <v>#N/A</v>
      </c>
      <c r="DX210" s="23" t="e">
        <f t="shared" si="547"/>
        <v>#N/A</v>
      </c>
      <c r="DY210" s="23" t="e">
        <f t="shared" si="548"/>
        <v>#N/A</v>
      </c>
      <c r="DZ210" s="23" t="e">
        <f t="shared" si="549"/>
        <v>#N/A</v>
      </c>
      <c r="EA210" s="23" t="e">
        <f t="shared" si="550"/>
        <v>#N/A</v>
      </c>
      <c r="EB210" s="23">
        <f t="shared" si="551"/>
        <v>25</v>
      </c>
      <c r="EC210" s="23">
        <f t="shared" si="552"/>
        <v>23</v>
      </c>
      <c r="ED210" s="23">
        <f t="shared" si="553"/>
        <v>25</v>
      </c>
      <c r="EE210" s="23">
        <f t="shared" si="554"/>
        <v>23</v>
      </c>
      <c r="EF210" s="23">
        <f t="shared" si="555"/>
        <v>25</v>
      </c>
      <c r="EG210" s="23">
        <f t="shared" si="556"/>
        <v>23</v>
      </c>
      <c r="EH210" s="23">
        <f t="shared" si="557"/>
        <v>1</v>
      </c>
      <c r="EI210" s="23">
        <f t="shared" si="558"/>
        <v>0</v>
      </c>
      <c r="EJ210" s="23">
        <f t="shared" si="559"/>
        <v>1</v>
      </c>
      <c r="EK210" s="23" t="e">
        <f t="shared" si="560"/>
        <v>#N/A</v>
      </c>
      <c r="EL210" s="23" t="e">
        <f t="shared" si="561"/>
        <v>#N/A</v>
      </c>
      <c r="EM210" s="23" t="e">
        <f t="shared" si="562"/>
        <v>#N/A</v>
      </c>
      <c r="EN210" s="23" t="e">
        <f t="shared" si="563"/>
        <v>#N/A</v>
      </c>
      <c r="EO210" s="23" t="e">
        <f t="shared" si="564"/>
        <v>#N/A</v>
      </c>
      <c r="EP210" s="23" t="e">
        <f t="shared" si="565"/>
        <v>#N/A</v>
      </c>
      <c r="EQ210" s="23" t="e">
        <f t="shared" si="566"/>
        <v>#N/A</v>
      </c>
      <c r="ER210" s="23" t="e">
        <f t="shared" si="567"/>
        <v>#N/A</v>
      </c>
    </row>
    <row r="211" spans="1:148" x14ac:dyDescent="0.25">
      <c r="A211" s="25"/>
      <c r="B211" s="25"/>
      <c r="C211" s="25"/>
      <c r="D211"/>
      <c r="E211" s="25"/>
      <c r="F211" s="25"/>
      <c r="G211" s="22" t="e">
        <f t="shared" si="426"/>
        <v>#N/A</v>
      </c>
      <c r="H211" s="23">
        <f t="shared" si="427"/>
        <v>1900</v>
      </c>
      <c r="I211" s="23">
        <f t="shared" si="428"/>
        <v>1</v>
      </c>
      <c r="J211" s="23">
        <f t="shared" si="429"/>
        <v>0</v>
      </c>
      <c r="K211" s="23" t="str">
        <f t="shared" si="430"/>
        <v/>
      </c>
      <c r="L211" s="23" t="str">
        <f t="shared" si="431"/>
        <v/>
      </c>
      <c r="M211" s="23" t="str">
        <f t="shared" si="432"/>
        <v/>
      </c>
      <c r="N211" s="23" t="str">
        <f t="shared" si="433"/>
        <v/>
      </c>
      <c r="O211" s="23" t="str">
        <f t="shared" si="434"/>
        <v/>
      </c>
      <c r="P211" s="23" t="str">
        <f t="shared" si="435"/>
        <v/>
      </c>
      <c r="Q211" s="23" t="str">
        <f t="shared" si="436"/>
        <v/>
      </c>
      <c r="R211" s="23" t="str">
        <f t="shared" si="437"/>
        <v/>
      </c>
      <c r="S211" s="23" t="str">
        <f t="shared" si="438"/>
        <v/>
      </c>
      <c r="T211" s="23" t="str">
        <f t="shared" si="439"/>
        <v/>
      </c>
      <c r="U211" s="23" t="str">
        <f t="shared" si="440"/>
        <v/>
      </c>
      <c r="V211" s="23" t="str">
        <f t="shared" si="441"/>
        <v/>
      </c>
      <c r="W211" s="23" t="str">
        <f t="shared" si="442"/>
        <v/>
      </c>
      <c r="X211" s="23" t="str">
        <f t="shared" si="443"/>
        <v/>
      </c>
      <c r="Y211" s="23" t="str">
        <f t="shared" si="444"/>
        <v/>
      </c>
      <c r="Z211" s="23" t="str">
        <f t="shared" si="445"/>
        <v/>
      </c>
      <c r="AA211" s="23" t="str">
        <f t="shared" si="446"/>
        <v/>
      </c>
      <c r="AB211" s="23" t="str">
        <f t="shared" si="447"/>
        <v/>
      </c>
      <c r="AC211" s="23" t="str">
        <f t="shared" si="448"/>
        <v/>
      </c>
      <c r="AD211" s="23" t="str">
        <f t="shared" si="449"/>
        <v/>
      </c>
      <c r="AE211" s="23" t="str">
        <f t="shared" si="450"/>
        <v/>
      </c>
      <c r="AF211" s="23" t="str">
        <f t="shared" si="451"/>
        <v/>
      </c>
      <c r="AG211" s="23" t="str">
        <f t="shared" si="452"/>
        <v/>
      </c>
      <c r="AH211" s="23" t="str">
        <f t="shared" si="453"/>
        <v/>
      </c>
      <c r="AI211" s="23" t="str">
        <f t="shared" si="454"/>
        <v/>
      </c>
      <c r="AJ211" s="23" t="str">
        <f t="shared" si="455"/>
        <v/>
      </c>
      <c r="AK211" s="23" t="str">
        <f t="shared" si="456"/>
        <v/>
      </c>
      <c r="AL211" s="23" t="str">
        <f t="shared" si="457"/>
        <v/>
      </c>
      <c r="AM211" s="23" t="str">
        <f t="shared" si="458"/>
        <v/>
      </c>
      <c r="AN211" s="23" t="str">
        <f t="shared" si="459"/>
        <v/>
      </c>
      <c r="AO211" s="23" t="str">
        <f t="shared" si="460"/>
        <v/>
      </c>
      <c r="AP211" s="23" t="str">
        <f t="shared" si="461"/>
        <v/>
      </c>
      <c r="AQ211" s="23" t="str">
        <f t="shared" si="462"/>
        <v/>
      </c>
      <c r="AR211" s="23" t="str">
        <f t="shared" si="463"/>
        <v/>
      </c>
      <c r="AS211" s="23" t="str">
        <f t="shared" si="464"/>
        <v/>
      </c>
      <c r="AT211" s="23" t="str">
        <f t="shared" si="465"/>
        <v/>
      </c>
      <c r="AU211" s="23" t="str">
        <f t="shared" si="466"/>
        <v/>
      </c>
      <c r="AV211" s="23" t="str">
        <f t="shared" si="467"/>
        <v/>
      </c>
      <c r="AW211" s="23" t="str">
        <f t="shared" si="468"/>
        <v/>
      </c>
      <c r="AX211" s="23" t="str">
        <f t="shared" si="469"/>
        <v/>
      </c>
      <c r="AY211" s="23" t="str">
        <f t="shared" si="470"/>
        <v/>
      </c>
      <c r="AZ211" s="23" t="str">
        <f t="shared" si="471"/>
        <v/>
      </c>
      <c r="BA211" s="23" t="str">
        <f t="shared" si="472"/>
        <v/>
      </c>
      <c r="BB211" s="23" t="str">
        <f t="shared" si="473"/>
        <v/>
      </c>
      <c r="BC211" s="23" t="str">
        <f t="shared" si="474"/>
        <v/>
      </c>
      <c r="BD211" s="23" t="str">
        <f t="shared" si="475"/>
        <v/>
      </c>
      <c r="BE211" s="23" t="str">
        <f t="shared" si="476"/>
        <v/>
      </c>
      <c r="BF211" s="23" t="str">
        <f t="shared" si="477"/>
        <v/>
      </c>
      <c r="BG211" s="23" t="str">
        <f t="shared" si="478"/>
        <v/>
      </c>
      <c r="BH211" s="23" t="str">
        <f t="shared" si="479"/>
        <v/>
      </c>
      <c r="BI211" s="23" t="str">
        <f t="shared" si="480"/>
        <v/>
      </c>
      <c r="BJ211" s="23" t="str">
        <f t="shared" si="481"/>
        <v/>
      </c>
      <c r="BK211" s="23" t="str">
        <f t="shared" si="482"/>
        <v/>
      </c>
      <c r="BL211" s="23" t="str">
        <f t="shared" si="483"/>
        <v/>
      </c>
      <c r="BM211" s="23" t="str">
        <f t="shared" si="484"/>
        <v/>
      </c>
      <c r="BN211" s="23" t="str">
        <f t="shared" si="485"/>
        <v/>
      </c>
      <c r="BO211" s="23" t="str">
        <f t="shared" si="486"/>
        <v/>
      </c>
      <c r="BP211" s="23" t="str">
        <f t="shared" si="487"/>
        <v/>
      </c>
      <c r="BQ211" s="23" t="str">
        <f t="shared" si="488"/>
        <v/>
      </c>
      <c r="BR211" s="23" t="str">
        <f t="shared" si="489"/>
        <v/>
      </c>
      <c r="BS211" s="23" t="str">
        <f t="shared" si="490"/>
        <v/>
      </c>
      <c r="BT211" s="23" t="str">
        <f t="shared" si="491"/>
        <v/>
      </c>
      <c r="BU211" s="23" t="str">
        <f t="shared" si="492"/>
        <v/>
      </c>
      <c r="BV211" s="23" t="str">
        <f t="shared" si="493"/>
        <v/>
      </c>
      <c r="BW211" s="23" t="str">
        <f t="shared" si="494"/>
        <v/>
      </c>
      <c r="BX211" s="23" t="str">
        <f t="shared" si="495"/>
        <v/>
      </c>
      <c r="BY211" s="23" t="str">
        <f t="shared" si="496"/>
        <v/>
      </c>
      <c r="BZ211" s="23" t="str">
        <f t="shared" si="497"/>
        <v/>
      </c>
      <c r="CA211" s="23" t="str">
        <f t="shared" si="498"/>
        <v/>
      </c>
      <c r="CB211" s="23" t="str">
        <f t="shared" si="499"/>
        <v/>
      </c>
      <c r="CC211" s="23" t="str">
        <f t="shared" si="500"/>
        <v/>
      </c>
      <c r="CD211" s="23" t="str">
        <f t="shared" si="501"/>
        <v/>
      </c>
      <c r="CE211" s="23" t="str">
        <f t="shared" si="502"/>
        <v/>
      </c>
      <c r="CF211" s="23" t="str">
        <f t="shared" si="503"/>
        <v/>
      </c>
      <c r="CG211" s="23" t="str">
        <f t="shared" si="504"/>
        <v/>
      </c>
      <c r="CH211" s="23" t="str">
        <f t="shared" si="505"/>
        <v/>
      </c>
      <c r="CI211" s="23" t="str">
        <f t="shared" si="506"/>
        <v/>
      </c>
      <c r="CJ211" s="23" t="str">
        <f t="shared" si="507"/>
        <v/>
      </c>
      <c r="CK211" s="23" t="str">
        <f t="shared" si="508"/>
        <v/>
      </c>
      <c r="CL211" s="23" t="str">
        <f t="shared" si="509"/>
        <v/>
      </c>
      <c r="CM211" s="23" t="str">
        <f t="shared" si="510"/>
        <v/>
      </c>
      <c r="CN211" s="23" t="str">
        <f t="shared" si="511"/>
        <v/>
      </c>
      <c r="CO211" s="23" t="str">
        <f t="shared" si="512"/>
        <v/>
      </c>
      <c r="CP211" s="23" t="str">
        <f t="shared" si="513"/>
        <v/>
      </c>
      <c r="CQ211" s="23" t="str">
        <f t="shared" si="514"/>
        <v/>
      </c>
      <c r="CR211" s="23" t="str">
        <f t="shared" si="515"/>
        <v/>
      </c>
      <c r="CS211" s="23" t="str">
        <f t="shared" si="516"/>
        <v/>
      </c>
      <c r="CT211" s="23" t="str">
        <f t="shared" si="517"/>
        <v/>
      </c>
      <c r="CU211" s="23" t="str">
        <f t="shared" si="518"/>
        <v/>
      </c>
      <c r="CV211" s="23" t="str">
        <f t="shared" si="519"/>
        <v/>
      </c>
      <c r="CW211" s="23" t="str">
        <f t="shared" si="520"/>
        <v/>
      </c>
      <c r="CX211" s="23" t="str">
        <f t="shared" si="521"/>
        <v/>
      </c>
      <c r="CY211" s="23" t="str">
        <f t="shared" si="522"/>
        <v/>
      </c>
      <c r="CZ211" s="23" t="str">
        <f t="shared" si="523"/>
        <v/>
      </c>
      <c r="DA211" s="23" t="str">
        <f t="shared" si="524"/>
        <v/>
      </c>
      <c r="DB211" s="23" t="str">
        <f t="shared" si="525"/>
        <v/>
      </c>
      <c r="DC211" s="23" t="e">
        <f t="shared" si="526"/>
        <v>#N/A</v>
      </c>
      <c r="DD211" s="23" t="str">
        <f t="shared" si="527"/>
        <v>00</v>
      </c>
      <c r="DE211" s="23" t="str">
        <f t="shared" si="528"/>
        <v>A</v>
      </c>
      <c r="DF211" s="23" t="e">
        <f t="shared" si="529"/>
        <v>#N/A</v>
      </c>
      <c r="DG211" s="23" t="str">
        <f t="shared" si="530"/>
        <v/>
      </c>
      <c r="DH211" s="23" t="str">
        <f t="shared" si="531"/>
        <v/>
      </c>
      <c r="DI211" s="23" t="str">
        <f t="shared" si="532"/>
        <v/>
      </c>
      <c r="DJ211" s="23" t="str">
        <f t="shared" si="533"/>
        <v/>
      </c>
      <c r="DK211" s="23" t="str">
        <f t="shared" si="534"/>
        <v>XXX</v>
      </c>
      <c r="DL211" s="23" t="str">
        <f t="shared" si="535"/>
        <v>XXX</v>
      </c>
      <c r="DM211" s="23" t="str">
        <f t="shared" si="536"/>
        <v>X</v>
      </c>
      <c r="DN211" s="23" t="str">
        <f t="shared" si="537"/>
        <v>X</v>
      </c>
      <c r="DO211" s="23" t="str">
        <f t="shared" si="538"/>
        <v>X</v>
      </c>
      <c r="DP211" s="23" t="str">
        <f t="shared" si="539"/>
        <v>X</v>
      </c>
      <c r="DQ211" s="23" t="str">
        <f t="shared" si="540"/>
        <v>X</v>
      </c>
      <c r="DR211" s="23" t="str">
        <f t="shared" si="541"/>
        <v>X</v>
      </c>
      <c r="DS211" s="23" t="str">
        <f t="shared" si="542"/>
        <v>0</v>
      </c>
      <c r="DT211" s="23" t="str">
        <f t="shared" si="543"/>
        <v>0</v>
      </c>
      <c r="DU211" s="23" t="str">
        <f t="shared" si="544"/>
        <v>A</v>
      </c>
      <c r="DV211" s="23" t="e">
        <f t="shared" si="545"/>
        <v>#N/A</v>
      </c>
      <c r="DW211" s="23" t="e">
        <f t="shared" si="546"/>
        <v>#N/A</v>
      </c>
      <c r="DX211" s="23" t="e">
        <f t="shared" si="547"/>
        <v>#N/A</v>
      </c>
      <c r="DY211" s="23" t="e">
        <f t="shared" si="548"/>
        <v>#N/A</v>
      </c>
      <c r="DZ211" s="23" t="e">
        <f t="shared" si="549"/>
        <v>#N/A</v>
      </c>
      <c r="EA211" s="23" t="e">
        <f t="shared" si="550"/>
        <v>#N/A</v>
      </c>
      <c r="EB211" s="23">
        <f t="shared" si="551"/>
        <v>25</v>
      </c>
      <c r="EC211" s="23">
        <f t="shared" si="552"/>
        <v>23</v>
      </c>
      <c r="ED211" s="23">
        <f t="shared" si="553"/>
        <v>25</v>
      </c>
      <c r="EE211" s="23">
        <f t="shared" si="554"/>
        <v>23</v>
      </c>
      <c r="EF211" s="23">
        <f t="shared" si="555"/>
        <v>25</v>
      </c>
      <c r="EG211" s="23">
        <f t="shared" si="556"/>
        <v>23</v>
      </c>
      <c r="EH211" s="23">
        <f t="shared" si="557"/>
        <v>1</v>
      </c>
      <c r="EI211" s="23">
        <f t="shared" si="558"/>
        <v>0</v>
      </c>
      <c r="EJ211" s="23">
        <f t="shared" si="559"/>
        <v>1</v>
      </c>
      <c r="EK211" s="23" t="e">
        <f t="shared" si="560"/>
        <v>#N/A</v>
      </c>
      <c r="EL211" s="23" t="e">
        <f t="shared" si="561"/>
        <v>#N/A</v>
      </c>
      <c r="EM211" s="23" t="e">
        <f t="shared" si="562"/>
        <v>#N/A</v>
      </c>
      <c r="EN211" s="23" t="e">
        <f t="shared" si="563"/>
        <v>#N/A</v>
      </c>
      <c r="EO211" s="23" t="e">
        <f t="shared" si="564"/>
        <v>#N/A</v>
      </c>
      <c r="EP211" s="23" t="e">
        <f t="shared" si="565"/>
        <v>#N/A</v>
      </c>
      <c r="EQ211" s="23" t="e">
        <f t="shared" si="566"/>
        <v>#N/A</v>
      </c>
      <c r="ER211" s="23" t="e">
        <f t="shared" si="567"/>
        <v>#N/A</v>
      </c>
    </row>
    <row r="212" spans="1:148" x14ac:dyDescent="0.25">
      <c r="A212" s="25"/>
      <c r="B212" s="25"/>
      <c r="C212" s="25"/>
      <c r="D212"/>
      <c r="E212" s="25"/>
      <c r="F212" s="25"/>
      <c r="G212" s="22" t="e">
        <f t="shared" si="426"/>
        <v>#N/A</v>
      </c>
      <c r="H212" s="23">
        <f t="shared" si="427"/>
        <v>1900</v>
      </c>
      <c r="I212" s="23">
        <f t="shared" si="428"/>
        <v>1</v>
      </c>
      <c r="J212" s="23">
        <f t="shared" si="429"/>
        <v>0</v>
      </c>
      <c r="K212" s="23" t="str">
        <f t="shared" si="430"/>
        <v/>
      </c>
      <c r="L212" s="23" t="str">
        <f t="shared" si="431"/>
        <v/>
      </c>
      <c r="M212" s="23" t="str">
        <f t="shared" si="432"/>
        <v/>
      </c>
      <c r="N212" s="23" t="str">
        <f t="shared" si="433"/>
        <v/>
      </c>
      <c r="O212" s="23" t="str">
        <f t="shared" si="434"/>
        <v/>
      </c>
      <c r="P212" s="23" t="str">
        <f t="shared" si="435"/>
        <v/>
      </c>
      <c r="Q212" s="23" t="str">
        <f t="shared" si="436"/>
        <v/>
      </c>
      <c r="R212" s="23" t="str">
        <f t="shared" si="437"/>
        <v/>
      </c>
      <c r="S212" s="23" t="str">
        <f t="shared" si="438"/>
        <v/>
      </c>
      <c r="T212" s="23" t="str">
        <f t="shared" si="439"/>
        <v/>
      </c>
      <c r="U212" s="23" t="str">
        <f t="shared" si="440"/>
        <v/>
      </c>
      <c r="V212" s="23" t="str">
        <f t="shared" si="441"/>
        <v/>
      </c>
      <c r="W212" s="23" t="str">
        <f t="shared" si="442"/>
        <v/>
      </c>
      <c r="X212" s="23" t="str">
        <f t="shared" si="443"/>
        <v/>
      </c>
      <c r="Y212" s="23" t="str">
        <f t="shared" si="444"/>
        <v/>
      </c>
      <c r="Z212" s="23" t="str">
        <f t="shared" si="445"/>
        <v/>
      </c>
      <c r="AA212" s="23" t="str">
        <f t="shared" si="446"/>
        <v/>
      </c>
      <c r="AB212" s="23" t="str">
        <f t="shared" si="447"/>
        <v/>
      </c>
      <c r="AC212" s="23" t="str">
        <f t="shared" si="448"/>
        <v/>
      </c>
      <c r="AD212" s="23" t="str">
        <f t="shared" si="449"/>
        <v/>
      </c>
      <c r="AE212" s="23" t="str">
        <f t="shared" si="450"/>
        <v/>
      </c>
      <c r="AF212" s="23" t="str">
        <f t="shared" si="451"/>
        <v/>
      </c>
      <c r="AG212" s="23" t="str">
        <f t="shared" si="452"/>
        <v/>
      </c>
      <c r="AH212" s="23" t="str">
        <f t="shared" si="453"/>
        <v/>
      </c>
      <c r="AI212" s="23" t="str">
        <f t="shared" si="454"/>
        <v/>
      </c>
      <c r="AJ212" s="23" t="str">
        <f t="shared" si="455"/>
        <v/>
      </c>
      <c r="AK212" s="23" t="str">
        <f t="shared" si="456"/>
        <v/>
      </c>
      <c r="AL212" s="23" t="str">
        <f t="shared" si="457"/>
        <v/>
      </c>
      <c r="AM212" s="23" t="str">
        <f t="shared" si="458"/>
        <v/>
      </c>
      <c r="AN212" s="23" t="str">
        <f t="shared" si="459"/>
        <v/>
      </c>
      <c r="AO212" s="23" t="str">
        <f t="shared" si="460"/>
        <v/>
      </c>
      <c r="AP212" s="23" t="str">
        <f t="shared" si="461"/>
        <v/>
      </c>
      <c r="AQ212" s="23" t="str">
        <f t="shared" si="462"/>
        <v/>
      </c>
      <c r="AR212" s="23" t="str">
        <f t="shared" si="463"/>
        <v/>
      </c>
      <c r="AS212" s="23" t="str">
        <f t="shared" si="464"/>
        <v/>
      </c>
      <c r="AT212" s="23" t="str">
        <f t="shared" si="465"/>
        <v/>
      </c>
      <c r="AU212" s="23" t="str">
        <f t="shared" si="466"/>
        <v/>
      </c>
      <c r="AV212" s="23" t="str">
        <f t="shared" si="467"/>
        <v/>
      </c>
      <c r="AW212" s="23" t="str">
        <f t="shared" si="468"/>
        <v/>
      </c>
      <c r="AX212" s="23" t="str">
        <f t="shared" si="469"/>
        <v/>
      </c>
      <c r="AY212" s="23" t="str">
        <f t="shared" si="470"/>
        <v/>
      </c>
      <c r="AZ212" s="23" t="str">
        <f t="shared" si="471"/>
        <v/>
      </c>
      <c r="BA212" s="23" t="str">
        <f t="shared" si="472"/>
        <v/>
      </c>
      <c r="BB212" s="23" t="str">
        <f t="shared" si="473"/>
        <v/>
      </c>
      <c r="BC212" s="23" t="str">
        <f t="shared" si="474"/>
        <v/>
      </c>
      <c r="BD212" s="23" t="str">
        <f t="shared" si="475"/>
        <v/>
      </c>
      <c r="BE212" s="23" t="str">
        <f t="shared" si="476"/>
        <v/>
      </c>
      <c r="BF212" s="23" t="str">
        <f t="shared" si="477"/>
        <v/>
      </c>
      <c r="BG212" s="23" t="str">
        <f t="shared" si="478"/>
        <v/>
      </c>
      <c r="BH212" s="23" t="str">
        <f t="shared" si="479"/>
        <v/>
      </c>
      <c r="BI212" s="23" t="str">
        <f t="shared" si="480"/>
        <v/>
      </c>
      <c r="BJ212" s="23" t="str">
        <f t="shared" si="481"/>
        <v/>
      </c>
      <c r="BK212" s="23" t="str">
        <f t="shared" si="482"/>
        <v/>
      </c>
      <c r="BL212" s="23" t="str">
        <f t="shared" si="483"/>
        <v/>
      </c>
      <c r="BM212" s="23" t="str">
        <f t="shared" si="484"/>
        <v/>
      </c>
      <c r="BN212" s="23" t="str">
        <f t="shared" si="485"/>
        <v/>
      </c>
      <c r="BO212" s="23" t="str">
        <f t="shared" si="486"/>
        <v/>
      </c>
      <c r="BP212" s="23" t="str">
        <f t="shared" si="487"/>
        <v/>
      </c>
      <c r="BQ212" s="23" t="str">
        <f t="shared" si="488"/>
        <v/>
      </c>
      <c r="BR212" s="23" t="str">
        <f t="shared" si="489"/>
        <v/>
      </c>
      <c r="BS212" s="23" t="str">
        <f t="shared" si="490"/>
        <v/>
      </c>
      <c r="BT212" s="23" t="str">
        <f t="shared" si="491"/>
        <v/>
      </c>
      <c r="BU212" s="23" t="str">
        <f t="shared" si="492"/>
        <v/>
      </c>
      <c r="BV212" s="23" t="str">
        <f t="shared" si="493"/>
        <v/>
      </c>
      <c r="BW212" s="23" t="str">
        <f t="shared" si="494"/>
        <v/>
      </c>
      <c r="BX212" s="23" t="str">
        <f t="shared" si="495"/>
        <v/>
      </c>
      <c r="BY212" s="23" t="str">
        <f t="shared" si="496"/>
        <v/>
      </c>
      <c r="BZ212" s="23" t="str">
        <f t="shared" si="497"/>
        <v/>
      </c>
      <c r="CA212" s="23" t="str">
        <f t="shared" si="498"/>
        <v/>
      </c>
      <c r="CB212" s="23" t="str">
        <f t="shared" si="499"/>
        <v/>
      </c>
      <c r="CC212" s="23" t="str">
        <f t="shared" si="500"/>
        <v/>
      </c>
      <c r="CD212" s="23" t="str">
        <f t="shared" si="501"/>
        <v/>
      </c>
      <c r="CE212" s="23" t="str">
        <f t="shared" si="502"/>
        <v/>
      </c>
      <c r="CF212" s="23" t="str">
        <f t="shared" si="503"/>
        <v/>
      </c>
      <c r="CG212" s="23" t="str">
        <f t="shared" si="504"/>
        <v/>
      </c>
      <c r="CH212" s="23" t="str">
        <f t="shared" si="505"/>
        <v/>
      </c>
      <c r="CI212" s="23" t="str">
        <f t="shared" si="506"/>
        <v/>
      </c>
      <c r="CJ212" s="23" t="str">
        <f t="shared" si="507"/>
        <v/>
      </c>
      <c r="CK212" s="23" t="str">
        <f t="shared" si="508"/>
        <v/>
      </c>
      <c r="CL212" s="23" t="str">
        <f t="shared" si="509"/>
        <v/>
      </c>
      <c r="CM212" s="23" t="str">
        <f t="shared" si="510"/>
        <v/>
      </c>
      <c r="CN212" s="23" t="str">
        <f t="shared" si="511"/>
        <v/>
      </c>
      <c r="CO212" s="23" t="str">
        <f t="shared" si="512"/>
        <v/>
      </c>
      <c r="CP212" s="23" t="str">
        <f t="shared" si="513"/>
        <v/>
      </c>
      <c r="CQ212" s="23" t="str">
        <f t="shared" si="514"/>
        <v/>
      </c>
      <c r="CR212" s="23" t="str">
        <f t="shared" si="515"/>
        <v/>
      </c>
      <c r="CS212" s="23" t="str">
        <f t="shared" si="516"/>
        <v/>
      </c>
      <c r="CT212" s="23" t="str">
        <f t="shared" si="517"/>
        <v/>
      </c>
      <c r="CU212" s="23" t="str">
        <f t="shared" si="518"/>
        <v/>
      </c>
      <c r="CV212" s="23" t="str">
        <f t="shared" si="519"/>
        <v/>
      </c>
      <c r="CW212" s="23" t="str">
        <f t="shared" si="520"/>
        <v/>
      </c>
      <c r="CX212" s="23" t="str">
        <f t="shared" si="521"/>
        <v/>
      </c>
      <c r="CY212" s="23" t="str">
        <f t="shared" si="522"/>
        <v/>
      </c>
      <c r="CZ212" s="23" t="str">
        <f t="shared" si="523"/>
        <v/>
      </c>
      <c r="DA212" s="23" t="str">
        <f t="shared" si="524"/>
        <v/>
      </c>
      <c r="DB212" s="23" t="str">
        <f t="shared" si="525"/>
        <v/>
      </c>
      <c r="DC212" s="23" t="e">
        <f t="shared" si="526"/>
        <v>#N/A</v>
      </c>
      <c r="DD212" s="23" t="str">
        <f t="shared" si="527"/>
        <v>00</v>
      </c>
      <c r="DE212" s="23" t="str">
        <f t="shared" si="528"/>
        <v>A</v>
      </c>
      <c r="DF212" s="23" t="e">
        <f t="shared" si="529"/>
        <v>#N/A</v>
      </c>
      <c r="DG212" s="23" t="str">
        <f t="shared" si="530"/>
        <v/>
      </c>
      <c r="DH212" s="23" t="str">
        <f t="shared" si="531"/>
        <v/>
      </c>
      <c r="DI212" s="23" t="str">
        <f t="shared" si="532"/>
        <v/>
      </c>
      <c r="DJ212" s="23" t="str">
        <f t="shared" si="533"/>
        <v/>
      </c>
      <c r="DK212" s="23" t="str">
        <f t="shared" si="534"/>
        <v>XXX</v>
      </c>
      <c r="DL212" s="23" t="str">
        <f t="shared" si="535"/>
        <v>XXX</v>
      </c>
      <c r="DM212" s="23" t="str">
        <f t="shared" si="536"/>
        <v>X</v>
      </c>
      <c r="DN212" s="23" t="str">
        <f t="shared" si="537"/>
        <v>X</v>
      </c>
      <c r="DO212" s="23" t="str">
        <f t="shared" si="538"/>
        <v>X</v>
      </c>
      <c r="DP212" s="23" t="str">
        <f t="shared" si="539"/>
        <v>X</v>
      </c>
      <c r="DQ212" s="23" t="str">
        <f t="shared" si="540"/>
        <v>X</v>
      </c>
      <c r="DR212" s="23" t="str">
        <f t="shared" si="541"/>
        <v>X</v>
      </c>
      <c r="DS212" s="23" t="str">
        <f t="shared" si="542"/>
        <v>0</v>
      </c>
      <c r="DT212" s="23" t="str">
        <f t="shared" si="543"/>
        <v>0</v>
      </c>
      <c r="DU212" s="23" t="str">
        <f t="shared" si="544"/>
        <v>A</v>
      </c>
      <c r="DV212" s="23" t="e">
        <f t="shared" si="545"/>
        <v>#N/A</v>
      </c>
      <c r="DW212" s="23" t="e">
        <f t="shared" si="546"/>
        <v>#N/A</v>
      </c>
      <c r="DX212" s="23" t="e">
        <f t="shared" si="547"/>
        <v>#N/A</v>
      </c>
      <c r="DY212" s="23" t="e">
        <f t="shared" si="548"/>
        <v>#N/A</v>
      </c>
      <c r="DZ212" s="23" t="e">
        <f t="shared" si="549"/>
        <v>#N/A</v>
      </c>
      <c r="EA212" s="23" t="e">
        <f t="shared" si="550"/>
        <v>#N/A</v>
      </c>
      <c r="EB212" s="23">
        <f t="shared" si="551"/>
        <v>25</v>
      </c>
      <c r="EC212" s="23">
        <f t="shared" si="552"/>
        <v>23</v>
      </c>
      <c r="ED212" s="23">
        <f t="shared" si="553"/>
        <v>25</v>
      </c>
      <c r="EE212" s="23">
        <f t="shared" si="554"/>
        <v>23</v>
      </c>
      <c r="EF212" s="23">
        <f t="shared" si="555"/>
        <v>25</v>
      </c>
      <c r="EG212" s="23">
        <f t="shared" si="556"/>
        <v>23</v>
      </c>
      <c r="EH212" s="23">
        <f t="shared" si="557"/>
        <v>1</v>
      </c>
      <c r="EI212" s="23">
        <f t="shared" si="558"/>
        <v>0</v>
      </c>
      <c r="EJ212" s="23">
        <f t="shared" si="559"/>
        <v>1</v>
      </c>
      <c r="EK212" s="23" t="e">
        <f t="shared" si="560"/>
        <v>#N/A</v>
      </c>
      <c r="EL212" s="23" t="e">
        <f t="shared" si="561"/>
        <v>#N/A</v>
      </c>
      <c r="EM212" s="23" t="e">
        <f t="shared" si="562"/>
        <v>#N/A</v>
      </c>
      <c r="EN212" s="23" t="e">
        <f t="shared" si="563"/>
        <v>#N/A</v>
      </c>
      <c r="EO212" s="23" t="e">
        <f t="shared" si="564"/>
        <v>#N/A</v>
      </c>
      <c r="EP212" s="23" t="e">
        <f t="shared" si="565"/>
        <v>#N/A</v>
      </c>
      <c r="EQ212" s="23" t="e">
        <f t="shared" si="566"/>
        <v>#N/A</v>
      </c>
      <c r="ER212" s="23" t="e">
        <f t="shared" si="567"/>
        <v>#N/A</v>
      </c>
    </row>
    <row r="213" spans="1:148" x14ac:dyDescent="0.25">
      <c r="A213" s="25"/>
      <c r="B213" s="25"/>
      <c r="C213" s="25"/>
      <c r="D213"/>
      <c r="E213" s="25"/>
      <c r="F213" s="25"/>
      <c r="G213" s="22" t="e">
        <f t="shared" si="426"/>
        <v>#N/A</v>
      </c>
      <c r="H213" s="23">
        <f t="shared" si="427"/>
        <v>1900</v>
      </c>
      <c r="I213" s="23">
        <f t="shared" si="428"/>
        <v>1</v>
      </c>
      <c r="J213" s="23">
        <f t="shared" si="429"/>
        <v>0</v>
      </c>
      <c r="K213" s="23" t="str">
        <f t="shared" si="430"/>
        <v/>
      </c>
      <c r="L213" s="23" t="str">
        <f t="shared" si="431"/>
        <v/>
      </c>
      <c r="M213" s="23" t="str">
        <f t="shared" si="432"/>
        <v/>
      </c>
      <c r="N213" s="23" t="str">
        <f t="shared" si="433"/>
        <v/>
      </c>
      <c r="O213" s="23" t="str">
        <f t="shared" si="434"/>
        <v/>
      </c>
      <c r="P213" s="23" t="str">
        <f t="shared" si="435"/>
        <v/>
      </c>
      <c r="Q213" s="23" t="str">
        <f t="shared" si="436"/>
        <v/>
      </c>
      <c r="R213" s="23" t="str">
        <f t="shared" si="437"/>
        <v/>
      </c>
      <c r="S213" s="23" t="str">
        <f t="shared" si="438"/>
        <v/>
      </c>
      <c r="T213" s="23" t="str">
        <f t="shared" si="439"/>
        <v/>
      </c>
      <c r="U213" s="23" t="str">
        <f t="shared" si="440"/>
        <v/>
      </c>
      <c r="V213" s="23" t="str">
        <f t="shared" si="441"/>
        <v/>
      </c>
      <c r="W213" s="23" t="str">
        <f t="shared" si="442"/>
        <v/>
      </c>
      <c r="X213" s="23" t="str">
        <f t="shared" si="443"/>
        <v/>
      </c>
      <c r="Y213" s="23" t="str">
        <f t="shared" si="444"/>
        <v/>
      </c>
      <c r="Z213" s="23" t="str">
        <f t="shared" si="445"/>
        <v/>
      </c>
      <c r="AA213" s="23" t="str">
        <f t="shared" si="446"/>
        <v/>
      </c>
      <c r="AB213" s="23" t="str">
        <f t="shared" si="447"/>
        <v/>
      </c>
      <c r="AC213" s="23" t="str">
        <f t="shared" si="448"/>
        <v/>
      </c>
      <c r="AD213" s="23" t="str">
        <f t="shared" si="449"/>
        <v/>
      </c>
      <c r="AE213" s="23" t="str">
        <f t="shared" si="450"/>
        <v/>
      </c>
      <c r="AF213" s="23" t="str">
        <f t="shared" si="451"/>
        <v/>
      </c>
      <c r="AG213" s="23" t="str">
        <f t="shared" si="452"/>
        <v/>
      </c>
      <c r="AH213" s="23" t="str">
        <f t="shared" si="453"/>
        <v/>
      </c>
      <c r="AI213" s="23" t="str">
        <f t="shared" si="454"/>
        <v/>
      </c>
      <c r="AJ213" s="23" t="str">
        <f t="shared" si="455"/>
        <v/>
      </c>
      <c r="AK213" s="23" t="str">
        <f t="shared" si="456"/>
        <v/>
      </c>
      <c r="AL213" s="23" t="str">
        <f t="shared" si="457"/>
        <v/>
      </c>
      <c r="AM213" s="23" t="str">
        <f t="shared" si="458"/>
        <v/>
      </c>
      <c r="AN213" s="23" t="str">
        <f t="shared" si="459"/>
        <v/>
      </c>
      <c r="AO213" s="23" t="str">
        <f t="shared" si="460"/>
        <v/>
      </c>
      <c r="AP213" s="23" t="str">
        <f t="shared" si="461"/>
        <v/>
      </c>
      <c r="AQ213" s="23" t="str">
        <f t="shared" si="462"/>
        <v/>
      </c>
      <c r="AR213" s="23" t="str">
        <f t="shared" si="463"/>
        <v/>
      </c>
      <c r="AS213" s="23" t="str">
        <f t="shared" si="464"/>
        <v/>
      </c>
      <c r="AT213" s="23" t="str">
        <f t="shared" si="465"/>
        <v/>
      </c>
      <c r="AU213" s="23" t="str">
        <f t="shared" si="466"/>
        <v/>
      </c>
      <c r="AV213" s="23" t="str">
        <f t="shared" si="467"/>
        <v/>
      </c>
      <c r="AW213" s="23" t="str">
        <f t="shared" si="468"/>
        <v/>
      </c>
      <c r="AX213" s="23" t="str">
        <f t="shared" si="469"/>
        <v/>
      </c>
      <c r="AY213" s="23" t="str">
        <f t="shared" si="470"/>
        <v/>
      </c>
      <c r="AZ213" s="23" t="str">
        <f t="shared" si="471"/>
        <v/>
      </c>
      <c r="BA213" s="23" t="str">
        <f t="shared" si="472"/>
        <v/>
      </c>
      <c r="BB213" s="23" t="str">
        <f t="shared" si="473"/>
        <v/>
      </c>
      <c r="BC213" s="23" t="str">
        <f t="shared" si="474"/>
        <v/>
      </c>
      <c r="BD213" s="23" t="str">
        <f t="shared" si="475"/>
        <v/>
      </c>
      <c r="BE213" s="23" t="str">
        <f t="shared" si="476"/>
        <v/>
      </c>
      <c r="BF213" s="23" t="str">
        <f t="shared" si="477"/>
        <v/>
      </c>
      <c r="BG213" s="23" t="str">
        <f t="shared" si="478"/>
        <v/>
      </c>
      <c r="BH213" s="23" t="str">
        <f t="shared" si="479"/>
        <v/>
      </c>
      <c r="BI213" s="23" t="str">
        <f t="shared" si="480"/>
        <v/>
      </c>
      <c r="BJ213" s="23" t="str">
        <f t="shared" si="481"/>
        <v/>
      </c>
      <c r="BK213" s="23" t="str">
        <f t="shared" si="482"/>
        <v/>
      </c>
      <c r="BL213" s="23" t="str">
        <f t="shared" si="483"/>
        <v/>
      </c>
      <c r="BM213" s="23" t="str">
        <f t="shared" si="484"/>
        <v/>
      </c>
      <c r="BN213" s="23" t="str">
        <f t="shared" si="485"/>
        <v/>
      </c>
      <c r="BO213" s="23" t="str">
        <f t="shared" si="486"/>
        <v/>
      </c>
      <c r="BP213" s="23" t="str">
        <f t="shared" si="487"/>
        <v/>
      </c>
      <c r="BQ213" s="23" t="str">
        <f t="shared" si="488"/>
        <v/>
      </c>
      <c r="BR213" s="23" t="str">
        <f t="shared" si="489"/>
        <v/>
      </c>
      <c r="BS213" s="23" t="str">
        <f t="shared" si="490"/>
        <v/>
      </c>
      <c r="BT213" s="23" t="str">
        <f t="shared" si="491"/>
        <v/>
      </c>
      <c r="BU213" s="23" t="str">
        <f t="shared" si="492"/>
        <v/>
      </c>
      <c r="BV213" s="23" t="str">
        <f t="shared" si="493"/>
        <v/>
      </c>
      <c r="BW213" s="23" t="str">
        <f t="shared" si="494"/>
        <v/>
      </c>
      <c r="BX213" s="23" t="str">
        <f t="shared" si="495"/>
        <v/>
      </c>
      <c r="BY213" s="23" t="str">
        <f t="shared" si="496"/>
        <v/>
      </c>
      <c r="BZ213" s="23" t="str">
        <f t="shared" si="497"/>
        <v/>
      </c>
      <c r="CA213" s="23" t="str">
        <f t="shared" si="498"/>
        <v/>
      </c>
      <c r="CB213" s="23" t="str">
        <f t="shared" si="499"/>
        <v/>
      </c>
      <c r="CC213" s="23" t="str">
        <f t="shared" si="500"/>
        <v/>
      </c>
      <c r="CD213" s="23" t="str">
        <f t="shared" si="501"/>
        <v/>
      </c>
      <c r="CE213" s="23" t="str">
        <f t="shared" si="502"/>
        <v/>
      </c>
      <c r="CF213" s="23" t="str">
        <f t="shared" si="503"/>
        <v/>
      </c>
      <c r="CG213" s="23" t="str">
        <f t="shared" si="504"/>
        <v/>
      </c>
      <c r="CH213" s="23" t="str">
        <f t="shared" si="505"/>
        <v/>
      </c>
      <c r="CI213" s="23" t="str">
        <f t="shared" si="506"/>
        <v/>
      </c>
      <c r="CJ213" s="23" t="str">
        <f t="shared" si="507"/>
        <v/>
      </c>
      <c r="CK213" s="23" t="str">
        <f t="shared" si="508"/>
        <v/>
      </c>
      <c r="CL213" s="23" t="str">
        <f t="shared" si="509"/>
        <v/>
      </c>
      <c r="CM213" s="23" t="str">
        <f t="shared" si="510"/>
        <v/>
      </c>
      <c r="CN213" s="23" t="str">
        <f t="shared" si="511"/>
        <v/>
      </c>
      <c r="CO213" s="23" t="str">
        <f t="shared" si="512"/>
        <v/>
      </c>
      <c r="CP213" s="23" t="str">
        <f t="shared" si="513"/>
        <v/>
      </c>
      <c r="CQ213" s="23" t="str">
        <f t="shared" si="514"/>
        <v/>
      </c>
      <c r="CR213" s="23" t="str">
        <f t="shared" si="515"/>
        <v/>
      </c>
      <c r="CS213" s="23" t="str">
        <f t="shared" si="516"/>
        <v/>
      </c>
      <c r="CT213" s="23" t="str">
        <f t="shared" si="517"/>
        <v/>
      </c>
      <c r="CU213" s="23" t="str">
        <f t="shared" si="518"/>
        <v/>
      </c>
      <c r="CV213" s="23" t="str">
        <f t="shared" si="519"/>
        <v/>
      </c>
      <c r="CW213" s="23" t="str">
        <f t="shared" si="520"/>
        <v/>
      </c>
      <c r="CX213" s="23" t="str">
        <f t="shared" si="521"/>
        <v/>
      </c>
      <c r="CY213" s="23" t="str">
        <f t="shared" si="522"/>
        <v/>
      </c>
      <c r="CZ213" s="23" t="str">
        <f t="shared" si="523"/>
        <v/>
      </c>
      <c r="DA213" s="23" t="str">
        <f t="shared" si="524"/>
        <v/>
      </c>
      <c r="DB213" s="23" t="str">
        <f t="shared" si="525"/>
        <v/>
      </c>
      <c r="DC213" s="23" t="e">
        <f t="shared" si="526"/>
        <v>#N/A</v>
      </c>
      <c r="DD213" s="23" t="str">
        <f t="shared" si="527"/>
        <v>00</v>
      </c>
      <c r="DE213" s="23" t="str">
        <f t="shared" si="528"/>
        <v>A</v>
      </c>
      <c r="DF213" s="23" t="e">
        <f t="shared" si="529"/>
        <v>#N/A</v>
      </c>
      <c r="DG213" s="23" t="str">
        <f t="shared" si="530"/>
        <v/>
      </c>
      <c r="DH213" s="23" t="str">
        <f t="shared" si="531"/>
        <v/>
      </c>
      <c r="DI213" s="23" t="str">
        <f t="shared" si="532"/>
        <v/>
      </c>
      <c r="DJ213" s="23" t="str">
        <f t="shared" si="533"/>
        <v/>
      </c>
      <c r="DK213" s="23" t="str">
        <f t="shared" si="534"/>
        <v>XXX</v>
      </c>
      <c r="DL213" s="23" t="str">
        <f t="shared" si="535"/>
        <v>XXX</v>
      </c>
      <c r="DM213" s="23" t="str">
        <f t="shared" si="536"/>
        <v>X</v>
      </c>
      <c r="DN213" s="23" t="str">
        <f t="shared" si="537"/>
        <v>X</v>
      </c>
      <c r="DO213" s="23" t="str">
        <f t="shared" si="538"/>
        <v>X</v>
      </c>
      <c r="DP213" s="23" t="str">
        <f t="shared" si="539"/>
        <v>X</v>
      </c>
      <c r="DQ213" s="23" t="str">
        <f t="shared" si="540"/>
        <v>X</v>
      </c>
      <c r="DR213" s="23" t="str">
        <f t="shared" si="541"/>
        <v>X</v>
      </c>
      <c r="DS213" s="23" t="str">
        <f t="shared" si="542"/>
        <v>0</v>
      </c>
      <c r="DT213" s="23" t="str">
        <f t="shared" si="543"/>
        <v>0</v>
      </c>
      <c r="DU213" s="23" t="str">
        <f t="shared" si="544"/>
        <v>A</v>
      </c>
      <c r="DV213" s="23" t="e">
        <f t="shared" si="545"/>
        <v>#N/A</v>
      </c>
      <c r="DW213" s="23" t="e">
        <f t="shared" si="546"/>
        <v>#N/A</v>
      </c>
      <c r="DX213" s="23" t="e">
        <f t="shared" si="547"/>
        <v>#N/A</v>
      </c>
      <c r="DY213" s="23" t="e">
        <f t="shared" si="548"/>
        <v>#N/A</v>
      </c>
      <c r="DZ213" s="23" t="e">
        <f t="shared" si="549"/>
        <v>#N/A</v>
      </c>
      <c r="EA213" s="23" t="e">
        <f t="shared" si="550"/>
        <v>#N/A</v>
      </c>
      <c r="EB213" s="23">
        <f t="shared" si="551"/>
        <v>25</v>
      </c>
      <c r="EC213" s="23">
        <f t="shared" si="552"/>
        <v>23</v>
      </c>
      <c r="ED213" s="23">
        <f t="shared" si="553"/>
        <v>25</v>
      </c>
      <c r="EE213" s="23">
        <f t="shared" si="554"/>
        <v>23</v>
      </c>
      <c r="EF213" s="23">
        <f t="shared" si="555"/>
        <v>25</v>
      </c>
      <c r="EG213" s="23">
        <f t="shared" si="556"/>
        <v>23</v>
      </c>
      <c r="EH213" s="23">
        <f t="shared" si="557"/>
        <v>1</v>
      </c>
      <c r="EI213" s="23">
        <f t="shared" si="558"/>
        <v>0</v>
      </c>
      <c r="EJ213" s="23">
        <f t="shared" si="559"/>
        <v>1</v>
      </c>
      <c r="EK213" s="23" t="e">
        <f t="shared" si="560"/>
        <v>#N/A</v>
      </c>
      <c r="EL213" s="23" t="e">
        <f t="shared" si="561"/>
        <v>#N/A</v>
      </c>
      <c r="EM213" s="23" t="e">
        <f t="shared" si="562"/>
        <v>#N/A</v>
      </c>
      <c r="EN213" s="23" t="e">
        <f t="shared" si="563"/>
        <v>#N/A</v>
      </c>
      <c r="EO213" s="23" t="e">
        <f t="shared" si="564"/>
        <v>#N/A</v>
      </c>
      <c r="EP213" s="23" t="e">
        <f t="shared" si="565"/>
        <v>#N/A</v>
      </c>
      <c r="EQ213" s="23" t="e">
        <f t="shared" si="566"/>
        <v>#N/A</v>
      </c>
      <c r="ER213" s="23" t="e">
        <f t="shared" si="567"/>
        <v>#N/A</v>
      </c>
    </row>
    <row r="214" spans="1:148" x14ac:dyDescent="0.25">
      <c r="A214" s="25"/>
      <c r="B214" s="25"/>
      <c r="C214" s="25"/>
      <c r="D214"/>
      <c r="E214" s="25"/>
      <c r="F214" s="25"/>
      <c r="G214" s="22" t="e">
        <f t="shared" si="426"/>
        <v>#N/A</v>
      </c>
      <c r="H214" s="23">
        <f t="shared" si="427"/>
        <v>1900</v>
      </c>
      <c r="I214" s="23">
        <f t="shared" si="428"/>
        <v>1</v>
      </c>
      <c r="J214" s="23">
        <f t="shared" si="429"/>
        <v>0</v>
      </c>
      <c r="K214" s="23" t="str">
        <f t="shared" si="430"/>
        <v/>
      </c>
      <c r="L214" s="23" t="str">
        <f t="shared" si="431"/>
        <v/>
      </c>
      <c r="M214" s="23" t="str">
        <f t="shared" si="432"/>
        <v/>
      </c>
      <c r="N214" s="23" t="str">
        <f t="shared" si="433"/>
        <v/>
      </c>
      <c r="O214" s="23" t="str">
        <f t="shared" si="434"/>
        <v/>
      </c>
      <c r="P214" s="23" t="str">
        <f t="shared" si="435"/>
        <v/>
      </c>
      <c r="Q214" s="23" t="str">
        <f t="shared" si="436"/>
        <v/>
      </c>
      <c r="R214" s="23" t="str">
        <f t="shared" si="437"/>
        <v/>
      </c>
      <c r="S214" s="23" t="str">
        <f t="shared" si="438"/>
        <v/>
      </c>
      <c r="T214" s="23" t="str">
        <f t="shared" si="439"/>
        <v/>
      </c>
      <c r="U214" s="23" t="str">
        <f t="shared" si="440"/>
        <v/>
      </c>
      <c r="V214" s="23" t="str">
        <f t="shared" si="441"/>
        <v/>
      </c>
      <c r="W214" s="23" t="str">
        <f t="shared" si="442"/>
        <v/>
      </c>
      <c r="X214" s="23" t="str">
        <f t="shared" si="443"/>
        <v/>
      </c>
      <c r="Y214" s="23" t="str">
        <f t="shared" si="444"/>
        <v/>
      </c>
      <c r="Z214" s="23" t="str">
        <f t="shared" si="445"/>
        <v/>
      </c>
      <c r="AA214" s="23" t="str">
        <f t="shared" si="446"/>
        <v/>
      </c>
      <c r="AB214" s="23" t="str">
        <f t="shared" si="447"/>
        <v/>
      </c>
      <c r="AC214" s="23" t="str">
        <f t="shared" si="448"/>
        <v/>
      </c>
      <c r="AD214" s="23" t="str">
        <f t="shared" si="449"/>
        <v/>
      </c>
      <c r="AE214" s="23" t="str">
        <f t="shared" si="450"/>
        <v/>
      </c>
      <c r="AF214" s="23" t="str">
        <f t="shared" si="451"/>
        <v/>
      </c>
      <c r="AG214" s="23" t="str">
        <f t="shared" si="452"/>
        <v/>
      </c>
      <c r="AH214" s="23" t="str">
        <f t="shared" si="453"/>
        <v/>
      </c>
      <c r="AI214" s="23" t="str">
        <f t="shared" si="454"/>
        <v/>
      </c>
      <c r="AJ214" s="23" t="str">
        <f t="shared" si="455"/>
        <v/>
      </c>
      <c r="AK214" s="23" t="str">
        <f t="shared" si="456"/>
        <v/>
      </c>
      <c r="AL214" s="23" t="str">
        <f t="shared" si="457"/>
        <v/>
      </c>
      <c r="AM214" s="23" t="str">
        <f t="shared" si="458"/>
        <v/>
      </c>
      <c r="AN214" s="23" t="str">
        <f t="shared" si="459"/>
        <v/>
      </c>
      <c r="AO214" s="23" t="str">
        <f t="shared" si="460"/>
        <v/>
      </c>
      <c r="AP214" s="23" t="str">
        <f t="shared" si="461"/>
        <v/>
      </c>
      <c r="AQ214" s="23" t="str">
        <f t="shared" si="462"/>
        <v/>
      </c>
      <c r="AR214" s="23" t="str">
        <f t="shared" si="463"/>
        <v/>
      </c>
      <c r="AS214" s="23" t="str">
        <f t="shared" si="464"/>
        <v/>
      </c>
      <c r="AT214" s="23" t="str">
        <f t="shared" si="465"/>
        <v/>
      </c>
      <c r="AU214" s="23" t="str">
        <f t="shared" si="466"/>
        <v/>
      </c>
      <c r="AV214" s="23" t="str">
        <f t="shared" si="467"/>
        <v/>
      </c>
      <c r="AW214" s="23" t="str">
        <f t="shared" si="468"/>
        <v/>
      </c>
      <c r="AX214" s="23" t="str">
        <f t="shared" si="469"/>
        <v/>
      </c>
      <c r="AY214" s="23" t="str">
        <f t="shared" si="470"/>
        <v/>
      </c>
      <c r="AZ214" s="23" t="str">
        <f t="shared" si="471"/>
        <v/>
      </c>
      <c r="BA214" s="23" t="str">
        <f t="shared" si="472"/>
        <v/>
      </c>
      <c r="BB214" s="23" t="str">
        <f t="shared" si="473"/>
        <v/>
      </c>
      <c r="BC214" s="23" t="str">
        <f t="shared" si="474"/>
        <v/>
      </c>
      <c r="BD214" s="23" t="str">
        <f t="shared" si="475"/>
        <v/>
      </c>
      <c r="BE214" s="23" t="str">
        <f t="shared" si="476"/>
        <v/>
      </c>
      <c r="BF214" s="23" t="str">
        <f t="shared" si="477"/>
        <v/>
      </c>
      <c r="BG214" s="23" t="str">
        <f t="shared" si="478"/>
        <v/>
      </c>
      <c r="BH214" s="23" t="str">
        <f t="shared" si="479"/>
        <v/>
      </c>
      <c r="BI214" s="23" t="str">
        <f t="shared" si="480"/>
        <v/>
      </c>
      <c r="BJ214" s="23" t="str">
        <f t="shared" si="481"/>
        <v/>
      </c>
      <c r="BK214" s="23" t="str">
        <f t="shared" si="482"/>
        <v/>
      </c>
      <c r="BL214" s="23" t="str">
        <f t="shared" si="483"/>
        <v/>
      </c>
      <c r="BM214" s="23" t="str">
        <f t="shared" si="484"/>
        <v/>
      </c>
      <c r="BN214" s="23" t="str">
        <f t="shared" si="485"/>
        <v/>
      </c>
      <c r="BO214" s="23" t="str">
        <f t="shared" si="486"/>
        <v/>
      </c>
      <c r="BP214" s="23" t="str">
        <f t="shared" si="487"/>
        <v/>
      </c>
      <c r="BQ214" s="23" t="str">
        <f t="shared" si="488"/>
        <v/>
      </c>
      <c r="BR214" s="23" t="str">
        <f t="shared" si="489"/>
        <v/>
      </c>
      <c r="BS214" s="23" t="str">
        <f t="shared" si="490"/>
        <v/>
      </c>
      <c r="BT214" s="23" t="str">
        <f t="shared" si="491"/>
        <v/>
      </c>
      <c r="BU214" s="23" t="str">
        <f t="shared" si="492"/>
        <v/>
      </c>
      <c r="BV214" s="23" t="str">
        <f t="shared" si="493"/>
        <v/>
      </c>
      <c r="BW214" s="23" t="str">
        <f t="shared" si="494"/>
        <v/>
      </c>
      <c r="BX214" s="23" t="str">
        <f t="shared" si="495"/>
        <v/>
      </c>
      <c r="BY214" s="23" t="str">
        <f t="shared" si="496"/>
        <v/>
      </c>
      <c r="BZ214" s="23" t="str">
        <f t="shared" si="497"/>
        <v/>
      </c>
      <c r="CA214" s="23" t="str">
        <f t="shared" si="498"/>
        <v/>
      </c>
      <c r="CB214" s="23" t="str">
        <f t="shared" si="499"/>
        <v/>
      </c>
      <c r="CC214" s="23" t="str">
        <f t="shared" si="500"/>
        <v/>
      </c>
      <c r="CD214" s="23" t="str">
        <f t="shared" si="501"/>
        <v/>
      </c>
      <c r="CE214" s="23" t="str">
        <f t="shared" si="502"/>
        <v/>
      </c>
      <c r="CF214" s="23" t="str">
        <f t="shared" si="503"/>
        <v/>
      </c>
      <c r="CG214" s="23" t="str">
        <f t="shared" si="504"/>
        <v/>
      </c>
      <c r="CH214" s="23" t="str">
        <f t="shared" si="505"/>
        <v/>
      </c>
      <c r="CI214" s="23" t="str">
        <f t="shared" si="506"/>
        <v/>
      </c>
      <c r="CJ214" s="23" t="str">
        <f t="shared" si="507"/>
        <v/>
      </c>
      <c r="CK214" s="23" t="str">
        <f t="shared" si="508"/>
        <v/>
      </c>
      <c r="CL214" s="23" t="str">
        <f t="shared" si="509"/>
        <v/>
      </c>
      <c r="CM214" s="23" t="str">
        <f t="shared" si="510"/>
        <v/>
      </c>
      <c r="CN214" s="23" t="str">
        <f t="shared" si="511"/>
        <v/>
      </c>
      <c r="CO214" s="23" t="str">
        <f t="shared" si="512"/>
        <v/>
      </c>
      <c r="CP214" s="23" t="str">
        <f t="shared" si="513"/>
        <v/>
      </c>
      <c r="CQ214" s="23" t="str">
        <f t="shared" si="514"/>
        <v/>
      </c>
      <c r="CR214" s="23" t="str">
        <f t="shared" si="515"/>
        <v/>
      </c>
      <c r="CS214" s="23" t="str">
        <f t="shared" si="516"/>
        <v/>
      </c>
      <c r="CT214" s="23" t="str">
        <f t="shared" si="517"/>
        <v/>
      </c>
      <c r="CU214" s="23" t="str">
        <f t="shared" si="518"/>
        <v/>
      </c>
      <c r="CV214" s="23" t="str">
        <f t="shared" si="519"/>
        <v/>
      </c>
      <c r="CW214" s="23" t="str">
        <f t="shared" si="520"/>
        <v/>
      </c>
      <c r="CX214" s="23" t="str">
        <f t="shared" si="521"/>
        <v/>
      </c>
      <c r="CY214" s="23" t="str">
        <f t="shared" si="522"/>
        <v/>
      </c>
      <c r="CZ214" s="23" t="str">
        <f t="shared" si="523"/>
        <v/>
      </c>
      <c r="DA214" s="23" t="str">
        <f t="shared" si="524"/>
        <v/>
      </c>
      <c r="DB214" s="23" t="str">
        <f t="shared" si="525"/>
        <v/>
      </c>
      <c r="DC214" s="23" t="e">
        <f t="shared" si="526"/>
        <v>#N/A</v>
      </c>
      <c r="DD214" s="23" t="str">
        <f t="shared" si="527"/>
        <v>00</v>
      </c>
      <c r="DE214" s="23" t="str">
        <f t="shared" si="528"/>
        <v>A</v>
      </c>
      <c r="DF214" s="23" t="e">
        <f t="shared" si="529"/>
        <v>#N/A</v>
      </c>
      <c r="DG214" s="23" t="str">
        <f t="shared" si="530"/>
        <v/>
      </c>
      <c r="DH214" s="23" t="str">
        <f t="shared" si="531"/>
        <v/>
      </c>
      <c r="DI214" s="23" t="str">
        <f t="shared" si="532"/>
        <v/>
      </c>
      <c r="DJ214" s="23" t="str">
        <f t="shared" si="533"/>
        <v/>
      </c>
      <c r="DK214" s="23" t="str">
        <f t="shared" si="534"/>
        <v>XXX</v>
      </c>
      <c r="DL214" s="23" t="str">
        <f t="shared" si="535"/>
        <v>XXX</v>
      </c>
      <c r="DM214" s="23" t="str">
        <f t="shared" si="536"/>
        <v>X</v>
      </c>
      <c r="DN214" s="23" t="str">
        <f t="shared" si="537"/>
        <v>X</v>
      </c>
      <c r="DO214" s="23" t="str">
        <f t="shared" si="538"/>
        <v>X</v>
      </c>
      <c r="DP214" s="23" t="str">
        <f t="shared" si="539"/>
        <v>X</v>
      </c>
      <c r="DQ214" s="23" t="str">
        <f t="shared" si="540"/>
        <v>X</v>
      </c>
      <c r="DR214" s="23" t="str">
        <f t="shared" si="541"/>
        <v>X</v>
      </c>
      <c r="DS214" s="23" t="str">
        <f t="shared" si="542"/>
        <v>0</v>
      </c>
      <c r="DT214" s="23" t="str">
        <f t="shared" si="543"/>
        <v>0</v>
      </c>
      <c r="DU214" s="23" t="str">
        <f t="shared" si="544"/>
        <v>A</v>
      </c>
      <c r="DV214" s="23" t="e">
        <f t="shared" si="545"/>
        <v>#N/A</v>
      </c>
      <c r="DW214" s="23" t="e">
        <f t="shared" si="546"/>
        <v>#N/A</v>
      </c>
      <c r="DX214" s="23" t="e">
        <f t="shared" si="547"/>
        <v>#N/A</v>
      </c>
      <c r="DY214" s="23" t="e">
        <f t="shared" si="548"/>
        <v>#N/A</v>
      </c>
      <c r="DZ214" s="23" t="e">
        <f t="shared" si="549"/>
        <v>#N/A</v>
      </c>
      <c r="EA214" s="23" t="e">
        <f t="shared" si="550"/>
        <v>#N/A</v>
      </c>
      <c r="EB214" s="23">
        <f t="shared" si="551"/>
        <v>25</v>
      </c>
      <c r="EC214" s="23">
        <f t="shared" si="552"/>
        <v>23</v>
      </c>
      <c r="ED214" s="23">
        <f t="shared" si="553"/>
        <v>25</v>
      </c>
      <c r="EE214" s="23">
        <f t="shared" si="554"/>
        <v>23</v>
      </c>
      <c r="EF214" s="23">
        <f t="shared" si="555"/>
        <v>25</v>
      </c>
      <c r="EG214" s="23">
        <f t="shared" si="556"/>
        <v>23</v>
      </c>
      <c r="EH214" s="23">
        <f t="shared" si="557"/>
        <v>1</v>
      </c>
      <c r="EI214" s="23">
        <f t="shared" si="558"/>
        <v>0</v>
      </c>
      <c r="EJ214" s="23">
        <f t="shared" si="559"/>
        <v>1</v>
      </c>
      <c r="EK214" s="23" t="e">
        <f t="shared" si="560"/>
        <v>#N/A</v>
      </c>
      <c r="EL214" s="23" t="e">
        <f t="shared" si="561"/>
        <v>#N/A</v>
      </c>
      <c r="EM214" s="23" t="e">
        <f t="shared" si="562"/>
        <v>#N/A</v>
      </c>
      <c r="EN214" s="23" t="e">
        <f t="shared" si="563"/>
        <v>#N/A</v>
      </c>
      <c r="EO214" s="23" t="e">
        <f t="shared" si="564"/>
        <v>#N/A</v>
      </c>
      <c r="EP214" s="23" t="e">
        <f t="shared" si="565"/>
        <v>#N/A</v>
      </c>
      <c r="EQ214" s="23" t="e">
        <f t="shared" si="566"/>
        <v>#N/A</v>
      </c>
      <c r="ER214" s="23" t="e">
        <f t="shared" si="567"/>
        <v>#N/A</v>
      </c>
    </row>
    <row r="215" spans="1:148" x14ac:dyDescent="0.25">
      <c r="A215" s="25"/>
      <c r="B215" s="25"/>
      <c r="C215" s="25"/>
      <c r="D215"/>
      <c r="E215" s="25"/>
      <c r="F215" s="25"/>
      <c r="G215" s="22" t="e">
        <f t="shared" si="426"/>
        <v>#N/A</v>
      </c>
      <c r="H215" s="23">
        <f t="shared" si="427"/>
        <v>1900</v>
      </c>
      <c r="I215" s="23">
        <f t="shared" si="428"/>
        <v>1</v>
      </c>
      <c r="J215" s="23">
        <f t="shared" si="429"/>
        <v>0</v>
      </c>
      <c r="K215" s="23" t="str">
        <f t="shared" si="430"/>
        <v/>
      </c>
      <c r="L215" s="23" t="str">
        <f t="shared" si="431"/>
        <v/>
      </c>
      <c r="M215" s="23" t="str">
        <f t="shared" si="432"/>
        <v/>
      </c>
      <c r="N215" s="23" t="str">
        <f t="shared" si="433"/>
        <v/>
      </c>
      <c r="O215" s="23" t="str">
        <f t="shared" si="434"/>
        <v/>
      </c>
      <c r="P215" s="23" t="str">
        <f t="shared" si="435"/>
        <v/>
      </c>
      <c r="Q215" s="23" t="str">
        <f t="shared" si="436"/>
        <v/>
      </c>
      <c r="R215" s="23" t="str">
        <f t="shared" si="437"/>
        <v/>
      </c>
      <c r="S215" s="23" t="str">
        <f t="shared" si="438"/>
        <v/>
      </c>
      <c r="T215" s="23" t="str">
        <f t="shared" si="439"/>
        <v/>
      </c>
      <c r="U215" s="23" t="str">
        <f t="shared" si="440"/>
        <v/>
      </c>
      <c r="V215" s="23" t="str">
        <f t="shared" si="441"/>
        <v/>
      </c>
      <c r="W215" s="23" t="str">
        <f t="shared" si="442"/>
        <v/>
      </c>
      <c r="X215" s="23" t="str">
        <f t="shared" si="443"/>
        <v/>
      </c>
      <c r="Y215" s="23" t="str">
        <f t="shared" si="444"/>
        <v/>
      </c>
      <c r="Z215" s="23" t="str">
        <f t="shared" si="445"/>
        <v/>
      </c>
      <c r="AA215" s="23" t="str">
        <f t="shared" si="446"/>
        <v/>
      </c>
      <c r="AB215" s="23" t="str">
        <f t="shared" si="447"/>
        <v/>
      </c>
      <c r="AC215" s="23" t="str">
        <f t="shared" si="448"/>
        <v/>
      </c>
      <c r="AD215" s="23" t="str">
        <f t="shared" si="449"/>
        <v/>
      </c>
      <c r="AE215" s="23" t="str">
        <f t="shared" si="450"/>
        <v/>
      </c>
      <c r="AF215" s="23" t="str">
        <f t="shared" si="451"/>
        <v/>
      </c>
      <c r="AG215" s="23" t="str">
        <f t="shared" si="452"/>
        <v/>
      </c>
      <c r="AH215" s="23" t="str">
        <f t="shared" si="453"/>
        <v/>
      </c>
      <c r="AI215" s="23" t="str">
        <f t="shared" si="454"/>
        <v/>
      </c>
      <c r="AJ215" s="23" t="str">
        <f t="shared" si="455"/>
        <v/>
      </c>
      <c r="AK215" s="23" t="str">
        <f t="shared" si="456"/>
        <v/>
      </c>
      <c r="AL215" s="23" t="str">
        <f t="shared" si="457"/>
        <v/>
      </c>
      <c r="AM215" s="23" t="str">
        <f t="shared" si="458"/>
        <v/>
      </c>
      <c r="AN215" s="23" t="str">
        <f t="shared" si="459"/>
        <v/>
      </c>
      <c r="AO215" s="23" t="str">
        <f t="shared" si="460"/>
        <v/>
      </c>
      <c r="AP215" s="23" t="str">
        <f t="shared" si="461"/>
        <v/>
      </c>
      <c r="AQ215" s="23" t="str">
        <f t="shared" si="462"/>
        <v/>
      </c>
      <c r="AR215" s="23" t="str">
        <f t="shared" si="463"/>
        <v/>
      </c>
      <c r="AS215" s="23" t="str">
        <f t="shared" si="464"/>
        <v/>
      </c>
      <c r="AT215" s="23" t="str">
        <f t="shared" si="465"/>
        <v/>
      </c>
      <c r="AU215" s="23" t="str">
        <f t="shared" si="466"/>
        <v/>
      </c>
      <c r="AV215" s="23" t="str">
        <f t="shared" si="467"/>
        <v/>
      </c>
      <c r="AW215" s="23" t="str">
        <f t="shared" si="468"/>
        <v/>
      </c>
      <c r="AX215" s="23" t="str">
        <f t="shared" si="469"/>
        <v/>
      </c>
      <c r="AY215" s="23" t="str">
        <f t="shared" si="470"/>
        <v/>
      </c>
      <c r="AZ215" s="23" t="str">
        <f t="shared" si="471"/>
        <v/>
      </c>
      <c r="BA215" s="23" t="str">
        <f t="shared" si="472"/>
        <v/>
      </c>
      <c r="BB215" s="23" t="str">
        <f t="shared" si="473"/>
        <v/>
      </c>
      <c r="BC215" s="23" t="str">
        <f t="shared" si="474"/>
        <v/>
      </c>
      <c r="BD215" s="23" t="str">
        <f t="shared" si="475"/>
        <v/>
      </c>
      <c r="BE215" s="23" t="str">
        <f t="shared" si="476"/>
        <v/>
      </c>
      <c r="BF215" s="23" t="str">
        <f t="shared" si="477"/>
        <v/>
      </c>
      <c r="BG215" s="23" t="str">
        <f t="shared" si="478"/>
        <v/>
      </c>
      <c r="BH215" s="23" t="str">
        <f t="shared" si="479"/>
        <v/>
      </c>
      <c r="BI215" s="23" t="str">
        <f t="shared" si="480"/>
        <v/>
      </c>
      <c r="BJ215" s="23" t="str">
        <f t="shared" si="481"/>
        <v/>
      </c>
      <c r="BK215" s="23" t="str">
        <f t="shared" si="482"/>
        <v/>
      </c>
      <c r="BL215" s="23" t="str">
        <f t="shared" si="483"/>
        <v/>
      </c>
      <c r="BM215" s="23" t="str">
        <f t="shared" si="484"/>
        <v/>
      </c>
      <c r="BN215" s="23" t="str">
        <f t="shared" si="485"/>
        <v/>
      </c>
      <c r="BO215" s="23" t="str">
        <f t="shared" si="486"/>
        <v/>
      </c>
      <c r="BP215" s="23" t="str">
        <f t="shared" si="487"/>
        <v/>
      </c>
      <c r="BQ215" s="23" t="str">
        <f t="shared" si="488"/>
        <v/>
      </c>
      <c r="BR215" s="23" t="str">
        <f t="shared" si="489"/>
        <v/>
      </c>
      <c r="BS215" s="23" t="str">
        <f t="shared" si="490"/>
        <v/>
      </c>
      <c r="BT215" s="23" t="str">
        <f t="shared" si="491"/>
        <v/>
      </c>
      <c r="BU215" s="23" t="str">
        <f t="shared" si="492"/>
        <v/>
      </c>
      <c r="BV215" s="23" t="str">
        <f t="shared" si="493"/>
        <v/>
      </c>
      <c r="BW215" s="23" t="str">
        <f t="shared" si="494"/>
        <v/>
      </c>
      <c r="BX215" s="23" t="str">
        <f t="shared" si="495"/>
        <v/>
      </c>
      <c r="BY215" s="23" t="str">
        <f t="shared" si="496"/>
        <v/>
      </c>
      <c r="BZ215" s="23" t="str">
        <f t="shared" si="497"/>
        <v/>
      </c>
      <c r="CA215" s="23" t="str">
        <f t="shared" si="498"/>
        <v/>
      </c>
      <c r="CB215" s="23" t="str">
        <f t="shared" si="499"/>
        <v/>
      </c>
      <c r="CC215" s="23" t="str">
        <f t="shared" si="500"/>
        <v/>
      </c>
      <c r="CD215" s="23" t="str">
        <f t="shared" si="501"/>
        <v/>
      </c>
      <c r="CE215" s="23" t="str">
        <f t="shared" si="502"/>
        <v/>
      </c>
      <c r="CF215" s="23" t="str">
        <f t="shared" si="503"/>
        <v/>
      </c>
      <c r="CG215" s="23" t="str">
        <f t="shared" si="504"/>
        <v/>
      </c>
      <c r="CH215" s="23" t="str">
        <f t="shared" si="505"/>
        <v/>
      </c>
      <c r="CI215" s="23" t="str">
        <f t="shared" si="506"/>
        <v/>
      </c>
      <c r="CJ215" s="23" t="str">
        <f t="shared" si="507"/>
        <v/>
      </c>
      <c r="CK215" s="23" t="str">
        <f t="shared" si="508"/>
        <v/>
      </c>
      <c r="CL215" s="23" t="str">
        <f t="shared" si="509"/>
        <v/>
      </c>
      <c r="CM215" s="23" t="str">
        <f t="shared" si="510"/>
        <v/>
      </c>
      <c r="CN215" s="23" t="str">
        <f t="shared" si="511"/>
        <v/>
      </c>
      <c r="CO215" s="23" t="str">
        <f t="shared" si="512"/>
        <v/>
      </c>
      <c r="CP215" s="23" t="str">
        <f t="shared" si="513"/>
        <v/>
      </c>
      <c r="CQ215" s="23" t="str">
        <f t="shared" si="514"/>
        <v/>
      </c>
      <c r="CR215" s="23" t="str">
        <f t="shared" si="515"/>
        <v/>
      </c>
      <c r="CS215" s="23" t="str">
        <f t="shared" si="516"/>
        <v/>
      </c>
      <c r="CT215" s="23" t="str">
        <f t="shared" si="517"/>
        <v/>
      </c>
      <c r="CU215" s="23" t="str">
        <f t="shared" si="518"/>
        <v/>
      </c>
      <c r="CV215" s="23" t="str">
        <f t="shared" si="519"/>
        <v/>
      </c>
      <c r="CW215" s="23" t="str">
        <f t="shared" si="520"/>
        <v/>
      </c>
      <c r="CX215" s="23" t="str">
        <f t="shared" si="521"/>
        <v/>
      </c>
      <c r="CY215" s="23" t="str">
        <f t="shared" si="522"/>
        <v/>
      </c>
      <c r="CZ215" s="23" t="str">
        <f t="shared" si="523"/>
        <v/>
      </c>
      <c r="DA215" s="23" t="str">
        <f t="shared" si="524"/>
        <v/>
      </c>
      <c r="DB215" s="23" t="str">
        <f t="shared" si="525"/>
        <v/>
      </c>
      <c r="DC215" s="23" t="e">
        <f t="shared" si="526"/>
        <v>#N/A</v>
      </c>
      <c r="DD215" s="23" t="str">
        <f t="shared" si="527"/>
        <v>00</v>
      </c>
      <c r="DE215" s="23" t="str">
        <f t="shared" si="528"/>
        <v>A</v>
      </c>
      <c r="DF215" s="23" t="e">
        <f t="shared" si="529"/>
        <v>#N/A</v>
      </c>
      <c r="DG215" s="23" t="str">
        <f t="shared" si="530"/>
        <v/>
      </c>
      <c r="DH215" s="23" t="str">
        <f t="shared" si="531"/>
        <v/>
      </c>
      <c r="DI215" s="23" t="str">
        <f t="shared" si="532"/>
        <v/>
      </c>
      <c r="DJ215" s="23" t="str">
        <f t="shared" si="533"/>
        <v/>
      </c>
      <c r="DK215" s="23" t="str">
        <f t="shared" si="534"/>
        <v>XXX</v>
      </c>
      <c r="DL215" s="23" t="str">
        <f t="shared" si="535"/>
        <v>XXX</v>
      </c>
      <c r="DM215" s="23" t="str">
        <f t="shared" si="536"/>
        <v>X</v>
      </c>
      <c r="DN215" s="23" t="str">
        <f t="shared" si="537"/>
        <v>X</v>
      </c>
      <c r="DO215" s="23" t="str">
        <f t="shared" si="538"/>
        <v>X</v>
      </c>
      <c r="DP215" s="23" t="str">
        <f t="shared" si="539"/>
        <v>X</v>
      </c>
      <c r="DQ215" s="23" t="str">
        <f t="shared" si="540"/>
        <v>X</v>
      </c>
      <c r="DR215" s="23" t="str">
        <f t="shared" si="541"/>
        <v>X</v>
      </c>
      <c r="DS215" s="23" t="str">
        <f t="shared" si="542"/>
        <v>0</v>
      </c>
      <c r="DT215" s="23" t="str">
        <f t="shared" si="543"/>
        <v>0</v>
      </c>
      <c r="DU215" s="23" t="str">
        <f t="shared" si="544"/>
        <v>A</v>
      </c>
      <c r="DV215" s="23" t="e">
        <f t="shared" si="545"/>
        <v>#N/A</v>
      </c>
      <c r="DW215" s="23" t="e">
        <f t="shared" si="546"/>
        <v>#N/A</v>
      </c>
      <c r="DX215" s="23" t="e">
        <f t="shared" si="547"/>
        <v>#N/A</v>
      </c>
      <c r="DY215" s="23" t="e">
        <f t="shared" si="548"/>
        <v>#N/A</v>
      </c>
      <c r="DZ215" s="23" t="e">
        <f t="shared" si="549"/>
        <v>#N/A</v>
      </c>
      <c r="EA215" s="23" t="e">
        <f t="shared" si="550"/>
        <v>#N/A</v>
      </c>
      <c r="EB215" s="23">
        <f t="shared" si="551"/>
        <v>25</v>
      </c>
      <c r="EC215" s="23">
        <f t="shared" si="552"/>
        <v>23</v>
      </c>
      <c r="ED215" s="23">
        <f t="shared" si="553"/>
        <v>25</v>
      </c>
      <c r="EE215" s="23">
        <f t="shared" si="554"/>
        <v>23</v>
      </c>
      <c r="EF215" s="23">
        <f t="shared" si="555"/>
        <v>25</v>
      </c>
      <c r="EG215" s="23">
        <f t="shared" si="556"/>
        <v>23</v>
      </c>
      <c r="EH215" s="23">
        <f t="shared" si="557"/>
        <v>1</v>
      </c>
      <c r="EI215" s="23">
        <f t="shared" si="558"/>
        <v>0</v>
      </c>
      <c r="EJ215" s="23">
        <f t="shared" si="559"/>
        <v>1</v>
      </c>
      <c r="EK215" s="23" t="e">
        <f t="shared" si="560"/>
        <v>#N/A</v>
      </c>
      <c r="EL215" s="23" t="e">
        <f t="shared" si="561"/>
        <v>#N/A</v>
      </c>
      <c r="EM215" s="23" t="e">
        <f t="shared" si="562"/>
        <v>#N/A</v>
      </c>
      <c r="EN215" s="23" t="e">
        <f t="shared" si="563"/>
        <v>#N/A</v>
      </c>
      <c r="EO215" s="23" t="e">
        <f t="shared" si="564"/>
        <v>#N/A</v>
      </c>
      <c r="EP215" s="23" t="e">
        <f t="shared" si="565"/>
        <v>#N/A</v>
      </c>
      <c r="EQ215" s="23" t="e">
        <f t="shared" si="566"/>
        <v>#N/A</v>
      </c>
      <c r="ER215" s="23" t="e">
        <f t="shared" si="567"/>
        <v>#N/A</v>
      </c>
    </row>
    <row r="216" spans="1:148" x14ac:dyDescent="0.25">
      <c r="A216" s="25"/>
      <c r="B216" s="25"/>
      <c r="C216" s="25"/>
      <c r="D216"/>
      <c r="E216" s="25"/>
      <c r="F216" s="25"/>
      <c r="G216" s="22" t="e">
        <f t="shared" si="426"/>
        <v>#N/A</v>
      </c>
      <c r="H216" s="23">
        <f t="shared" si="427"/>
        <v>1900</v>
      </c>
      <c r="I216" s="23">
        <f t="shared" si="428"/>
        <v>1</v>
      </c>
      <c r="J216" s="23">
        <f t="shared" si="429"/>
        <v>0</v>
      </c>
      <c r="K216" s="23" t="str">
        <f t="shared" si="430"/>
        <v/>
      </c>
      <c r="L216" s="23" t="str">
        <f t="shared" si="431"/>
        <v/>
      </c>
      <c r="M216" s="23" t="str">
        <f t="shared" si="432"/>
        <v/>
      </c>
      <c r="N216" s="23" t="str">
        <f t="shared" si="433"/>
        <v/>
      </c>
      <c r="O216" s="23" t="str">
        <f t="shared" si="434"/>
        <v/>
      </c>
      <c r="P216" s="23" t="str">
        <f t="shared" si="435"/>
        <v/>
      </c>
      <c r="Q216" s="23" t="str">
        <f t="shared" si="436"/>
        <v/>
      </c>
      <c r="R216" s="23" t="str">
        <f t="shared" si="437"/>
        <v/>
      </c>
      <c r="S216" s="23" t="str">
        <f t="shared" si="438"/>
        <v/>
      </c>
      <c r="T216" s="23" t="str">
        <f t="shared" si="439"/>
        <v/>
      </c>
      <c r="U216" s="23" t="str">
        <f t="shared" si="440"/>
        <v/>
      </c>
      <c r="V216" s="23" t="str">
        <f t="shared" si="441"/>
        <v/>
      </c>
      <c r="W216" s="23" t="str">
        <f t="shared" si="442"/>
        <v/>
      </c>
      <c r="X216" s="23" t="str">
        <f t="shared" si="443"/>
        <v/>
      </c>
      <c r="Y216" s="23" t="str">
        <f t="shared" si="444"/>
        <v/>
      </c>
      <c r="Z216" s="23" t="str">
        <f t="shared" si="445"/>
        <v/>
      </c>
      <c r="AA216" s="23" t="str">
        <f t="shared" si="446"/>
        <v/>
      </c>
      <c r="AB216" s="23" t="str">
        <f t="shared" si="447"/>
        <v/>
      </c>
      <c r="AC216" s="23" t="str">
        <f t="shared" si="448"/>
        <v/>
      </c>
      <c r="AD216" s="23" t="str">
        <f t="shared" si="449"/>
        <v/>
      </c>
      <c r="AE216" s="23" t="str">
        <f t="shared" si="450"/>
        <v/>
      </c>
      <c r="AF216" s="23" t="str">
        <f t="shared" si="451"/>
        <v/>
      </c>
      <c r="AG216" s="23" t="str">
        <f t="shared" si="452"/>
        <v/>
      </c>
      <c r="AH216" s="23" t="str">
        <f t="shared" si="453"/>
        <v/>
      </c>
      <c r="AI216" s="23" t="str">
        <f t="shared" si="454"/>
        <v/>
      </c>
      <c r="AJ216" s="23" t="str">
        <f t="shared" si="455"/>
        <v/>
      </c>
      <c r="AK216" s="23" t="str">
        <f t="shared" si="456"/>
        <v/>
      </c>
      <c r="AL216" s="23" t="str">
        <f t="shared" si="457"/>
        <v/>
      </c>
      <c r="AM216" s="23" t="str">
        <f t="shared" si="458"/>
        <v/>
      </c>
      <c r="AN216" s="23" t="str">
        <f t="shared" si="459"/>
        <v/>
      </c>
      <c r="AO216" s="23" t="str">
        <f t="shared" si="460"/>
        <v/>
      </c>
      <c r="AP216" s="23" t="str">
        <f t="shared" si="461"/>
        <v/>
      </c>
      <c r="AQ216" s="23" t="str">
        <f t="shared" si="462"/>
        <v/>
      </c>
      <c r="AR216" s="23" t="str">
        <f t="shared" si="463"/>
        <v/>
      </c>
      <c r="AS216" s="23" t="str">
        <f t="shared" si="464"/>
        <v/>
      </c>
      <c r="AT216" s="23" t="str">
        <f t="shared" si="465"/>
        <v/>
      </c>
      <c r="AU216" s="23" t="str">
        <f t="shared" si="466"/>
        <v/>
      </c>
      <c r="AV216" s="23" t="str">
        <f t="shared" si="467"/>
        <v/>
      </c>
      <c r="AW216" s="23" t="str">
        <f t="shared" si="468"/>
        <v/>
      </c>
      <c r="AX216" s="23" t="str">
        <f t="shared" si="469"/>
        <v/>
      </c>
      <c r="AY216" s="23" t="str">
        <f t="shared" si="470"/>
        <v/>
      </c>
      <c r="AZ216" s="23" t="str">
        <f t="shared" si="471"/>
        <v/>
      </c>
      <c r="BA216" s="23" t="str">
        <f t="shared" si="472"/>
        <v/>
      </c>
      <c r="BB216" s="23" t="str">
        <f t="shared" si="473"/>
        <v/>
      </c>
      <c r="BC216" s="23" t="str">
        <f t="shared" si="474"/>
        <v/>
      </c>
      <c r="BD216" s="23" t="str">
        <f t="shared" si="475"/>
        <v/>
      </c>
      <c r="BE216" s="23" t="str">
        <f t="shared" si="476"/>
        <v/>
      </c>
      <c r="BF216" s="23" t="str">
        <f t="shared" si="477"/>
        <v/>
      </c>
      <c r="BG216" s="23" t="str">
        <f t="shared" si="478"/>
        <v/>
      </c>
      <c r="BH216" s="23" t="str">
        <f t="shared" si="479"/>
        <v/>
      </c>
      <c r="BI216" s="23" t="str">
        <f t="shared" si="480"/>
        <v/>
      </c>
      <c r="BJ216" s="23" t="str">
        <f t="shared" si="481"/>
        <v/>
      </c>
      <c r="BK216" s="23" t="str">
        <f t="shared" si="482"/>
        <v/>
      </c>
      <c r="BL216" s="23" t="str">
        <f t="shared" si="483"/>
        <v/>
      </c>
      <c r="BM216" s="23" t="str">
        <f t="shared" si="484"/>
        <v/>
      </c>
      <c r="BN216" s="23" t="str">
        <f t="shared" si="485"/>
        <v/>
      </c>
      <c r="BO216" s="23" t="str">
        <f t="shared" si="486"/>
        <v/>
      </c>
      <c r="BP216" s="23" t="str">
        <f t="shared" si="487"/>
        <v/>
      </c>
      <c r="BQ216" s="23" t="str">
        <f t="shared" si="488"/>
        <v/>
      </c>
      <c r="BR216" s="23" t="str">
        <f t="shared" si="489"/>
        <v/>
      </c>
      <c r="BS216" s="23" t="str">
        <f t="shared" si="490"/>
        <v/>
      </c>
      <c r="BT216" s="23" t="str">
        <f t="shared" si="491"/>
        <v/>
      </c>
      <c r="BU216" s="23" t="str">
        <f t="shared" si="492"/>
        <v/>
      </c>
      <c r="BV216" s="23" t="str">
        <f t="shared" si="493"/>
        <v/>
      </c>
      <c r="BW216" s="23" t="str">
        <f t="shared" si="494"/>
        <v/>
      </c>
      <c r="BX216" s="23" t="str">
        <f t="shared" si="495"/>
        <v/>
      </c>
      <c r="BY216" s="23" t="str">
        <f t="shared" si="496"/>
        <v/>
      </c>
      <c r="BZ216" s="23" t="str">
        <f t="shared" si="497"/>
        <v/>
      </c>
      <c r="CA216" s="23" t="str">
        <f t="shared" si="498"/>
        <v/>
      </c>
      <c r="CB216" s="23" t="str">
        <f t="shared" si="499"/>
        <v/>
      </c>
      <c r="CC216" s="23" t="str">
        <f t="shared" si="500"/>
        <v/>
      </c>
      <c r="CD216" s="23" t="str">
        <f t="shared" si="501"/>
        <v/>
      </c>
      <c r="CE216" s="23" t="str">
        <f t="shared" si="502"/>
        <v/>
      </c>
      <c r="CF216" s="23" t="str">
        <f t="shared" si="503"/>
        <v/>
      </c>
      <c r="CG216" s="23" t="str">
        <f t="shared" si="504"/>
        <v/>
      </c>
      <c r="CH216" s="23" t="str">
        <f t="shared" si="505"/>
        <v/>
      </c>
      <c r="CI216" s="23" t="str">
        <f t="shared" si="506"/>
        <v/>
      </c>
      <c r="CJ216" s="23" t="str">
        <f t="shared" si="507"/>
        <v/>
      </c>
      <c r="CK216" s="23" t="str">
        <f t="shared" si="508"/>
        <v/>
      </c>
      <c r="CL216" s="23" t="str">
        <f t="shared" si="509"/>
        <v/>
      </c>
      <c r="CM216" s="23" t="str">
        <f t="shared" si="510"/>
        <v/>
      </c>
      <c r="CN216" s="23" t="str">
        <f t="shared" si="511"/>
        <v/>
      </c>
      <c r="CO216" s="23" t="str">
        <f t="shared" si="512"/>
        <v/>
      </c>
      <c r="CP216" s="23" t="str">
        <f t="shared" si="513"/>
        <v/>
      </c>
      <c r="CQ216" s="23" t="str">
        <f t="shared" si="514"/>
        <v/>
      </c>
      <c r="CR216" s="23" t="str">
        <f t="shared" si="515"/>
        <v/>
      </c>
      <c r="CS216" s="23" t="str">
        <f t="shared" si="516"/>
        <v/>
      </c>
      <c r="CT216" s="23" t="str">
        <f t="shared" si="517"/>
        <v/>
      </c>
      <c r="CU216" s="23" t="str">
        <f t="shared" si="518"/>
        <v/>
      </c>
      <c r="CV216" s="23" t="str">
        <f t="shared" si="519"/>
        <v/>
      </c>
      <c r="CW216" s="23" t="str">
        <f t="shared" si="520"/>
        <v/>
      </c>
      <c r="CX216" s="23" t="str">
        <f t="shared" si="521"/>
        <v/>
      </c>
      <c r="CY216" s="23" t="str">
        <f t="shared" si="522"/>
        <v/>
      </c>
      <c r="CZ216" s="23" t="str">
        <f t="shared" si="523"/>
        <v/>
      </c>
      <c r="DA216" s="23" t="str">
        <f t="shared" si="524"/>
        <v/>
      </c>
      <c r="DB216" s="23" t="str">
        <f t="shared" si="525"/>
        <v/>
      </c>
      <c r="DC216" s="23" t="e">
        <f t="shared" si="526"/>
        <v>#N/A</v>
      </c>
      <c r="DD216" s="23" t="str">
        <f t="shared" si="527"/>
        <v>00</v>
      </c>
      <c r="DE216" s="23" t="str">
        <f t="shared" si="528"/>
        <v>A</v>
      </c>
      <c r="DF216" s="23" t="e">
        <f t="shared" si="529"/>
        <v>#N/A</v>
      </c>
      <c r="DG216" s="23" t="str">
        <f t="shared" si="530"/>
        <v/>
      </c>
      <c r="DH216" s="23" t="str">
        <f t="shared" si="531"/>
        <v/>
      </c>
      <c r="DI216" s="23" t="str">
        <f t="shared" si="532"/>
        <v/>
      </c>
      <c r="DJ216" s="23" t="str">
        <f t="shared" si="533"/>
        <v/>
      </c>
      <c r="DK216" s="23" t="str">
        <f t="shared" si="534"/>
        <v>XXX</v>
      </c>
      <c r="DL216" s="23" t="str">
        <f t="shared" si="535"/>
        <v>XXX</v>
      </c>
      <c r="DM216" s="23" t="str">
        <f t="shared" si="536"/>
        <v>X</v>
      </c>
      <c r="DN216" s="23" t="str">
        <f t="shared" si="537"/>
        <v>X</v>
      </c>
      <c r="DO216" s="23" t="str">
        <f t="shared" si="538"/>
        <v>X</v>
      </c>
      <c r="DP216" s="23" t="str">
        <f t="shared" si="539"/>
        <v>X</v>
      </c>
      <c r="DQ216" s="23" t="str">
        <f t="shared" si="540"/>
        <v>X</v>
      </c>
      <c r="DR216" s="23" t="str">
        <f t="shared" si="541"/>
        <v>X</v>
      </c>
      <c r="DS216" s="23" t="str">
        <f t="shared" si="542"/>
        <v>0</v>
      </c>
      <c r="DT216" s="23" t="str">
        <f t="shared" si="543"/>
        <v>0</v>
      </c>
      <c r="DU216" s="23" t="str">
        <f t="shared" si="544"/>
        <v>A</v>
      </c>
      <c r="DV216" s="23" t="e">
        <f t="shared" si="545"/>
        <v>#N/A</v>
      </c>
      <c r="DW216" s="23" t="e">
        <f t="shared" si="546"/>
        <v>#N/A</v>
      </c>
      <c r="DX216" s="23" t="e">
        <f t="shared" si="547"/>
        <v>#N/A</v>
      </c>
      <c r="DY216" s="23" t="e">
        <f t="shared" si="548"/>
        <v>#N/A</v>
      </c>
      <c r="DZ216" s="23" t="e">
        <f t="shared" si="549"/>
        <v>#N/A</v>
      </c>
      <c r="EA216" s="23" t="e">
        <f t="shared" si="550"/>
        <v>#N/A</v>
      </c>
      <c r="EB216" s="23">
        <f t="shared" si="551"/>
        <v>25</v>
      </c>
      <c r="EC216" s="23">
        <f t="shared" si="552"/>
        <v>23</v>
      </c>
      <c r="ED216" s="23">
        <f t="shared" si="553"/>
        <v>25</v>
      </c>
      <c r="EE216" s="23">
        <f t="shared" si="554"/>
        <v>23</v>
      </c>
      <c r="EF216" s="23">
        <f t="shared" si="555"/>
        <v>25</v>
      </c>
      <c r="EG216" s="23">
        <f t="shared" si="556"/>
        <v>23</v>
      </c>
      <c r="EH216" s="23">
        <f t="shared" si="557"/>
        <v>1</v>
      </c>
      <c r="EI216" s="23">
        <f t="shared" si="558"/>
        <v>0</v>
      </c>
      <c r="EJ216" s="23">
        <f t="shared" si="559"/>
        <v>1</v>
      </c>
      <c r="EK216" s="23" t="e">
        <f t="shared" si="560"/>
        <v>#N/A</v>
      </c>
      <c r="EL216" s="23" t="e">
        <f t="shared" si="561"/>
        <v>#N/A</v>
      </c>
      <c r="EM216" s="23" t="e">
        <f t="shared" si="562"/>
        <v>#N/A</v>
      </c>
      <c r="EN216" s="23" t="e">
        <f t="shared" si="563"/>
        <v>#N/A</v>
      </c>
      <c r="EO216" s="23" t="e">
        <f t="shared" si="564"/>
        <v>#N/A</v>
      </c>
      <c r="EP216" s="23" t="e">
        <f t="shared" si="565"/>
        <v>#N/A</v>
      </c>
      <c r="EQ216" s="23" t="e">
        <f t="shared" si="566"/>
        <v>#N/A</v>
      </c>
      <c r="ER216" s="23" t="e">
        <f t="shared" si="567"/>
        <v>#N/A</v>
      </c>
    </row>
    <row r="217" spans="1:148" x14ac:dyDescent="0.25">
      <c r="A217" s="25"/>
      <c r="B217" s="25"/>
      <c r="C217" s="25"/>
      <c r="D217"/>
      <c r="E217" s="25"/>
      <c r="F217" s="25"/>
      <c r="G217" s="22" t="e">
        <f t="shared" si="426"/>
        <v>#N/A</v>
      </c>
      <c r="H217" s="23">
        <f t="shared" si="427"/>
        <v>1900</v>
      </c>
      <c r="I217" s="23">
        <f t="shared" si="428"/>
        <v>1</v>
      </c>
      <c r="J217" s="23">
        <f t="shared" si="429"/>
        <v>0</v>
      </c>
      <c r="K217" s="23" t="str">
        <f t="shared" si="430"/>
        <v/>
      </c>
      <c r="L217" s="23" t="str">
        <f t="shared" si="431"/>
        <v/>
      </c>
      <c r="M217" s="23" t="str">
        <f t="shared" si="432"/>
        <v/>
      </c>
      <c r="N217" s="23" t="str">
        <f t="shared" si="433"/>
        <v/>
      </c>
      <c r="O217" s="23" t="str">
        <f t="shared" si="434"/>
        <v/>
      </c>
      <c r="P217" s="23" t="str">
        <f t="shared" si="435"/>
        <v/>
      </c>
      <c r="Q217" s="23" t="str">
        <f t="shared" si="436"/>
        <v/>
      </c>
      <c r="R217" s="23" t="str">
        <f t="shared" si="437"/>
        <v/>
      </c>
      <c r="S217" s="23" t="str">
        <f t="shared" si="438"/>
        <v/>
      </c>
      <c r="T217" s="23" t="str">
        <f t="shared" si="439"/>
        <v/>
      </c>
      <c r="U217" s="23" t="str">
        <f t="shared" si="440"/>
        <v/>
      </c>
      <c r="V217" s="23" t="str">
        <f t="shared" si="441"/>
        <v/>
      </c>
      <c r="W217" s="23" t="str">
        <f t="shared" si="442"/>
        <v/>
      </c>
      <c r="X217" s="23" t="str">
        <f t="shared" si="443"/>
        <v/>
      </c>
      <c r="Y217" s="23" t="str">
        <f t="shared" si="444"/>
        <v/>
      </c>
      <c r="Z217" s="23" t="str">
        <f t="shared" si="445"/>
        <v/>
      </c>
      <c r="AA217" s="23" t="str">
        <f t="shared" si="446"/>
        <v/>
      </c>
      <c r="AB217" s="23" t="str">
        <f t="shared" si="447"/>
        <v/>
      </c>
      <c r="AC217" s="23" t="str">
        <f t="shared" si="448"/>
        <v/>
      </c>
      <c r="AD217" s="23" t="str">
        <f t="shared" si="449"/>
        <v/>
      </c>
      <c r="AE217" s="23" t="str">
        <f t="shared" si="450"/>
        <v/>
      </c>
      <c r="AF217" s="23" t="str">
        <f t="shared" si="451"/>
        <v/>
      </c>
      <c r="AG217" s="23" t="str">
        <f t="shared" si="452"/>
        <v/>
      </c>
      <c r="AH217" s="23" t="str">
        <f t="shared" si="453"/>
        <v/>
      </c>
      <c r="AI217" s="23" t="str">
        <f t="shared" si="454"/>
        <v/>
      </c>
      <c r="AJ217" s="23" t="str">
        <f t="shared" si="455"/>
        <v/>
      </c>
      <c r="AK217" s="23" t="str">
        <f t="shared" si="456"/>
        <v/>
      </c>
      <c r="AL217" s="23" t="str">
        <f t="shared" si="457"/>
        <v/>
      </c>
      <c r="AM217" s="23" t="str">
        <f t="shared" si="458"/>
        <v/>
      </c>
      <c r="AN217" s="23" t="str">
        <f t="shared" si="459"/>
        <v/>
      </c>
      <c r="AO217" s="23" t="str">
        <f t="shared" si="460"/>
        <v/>
      </c>
      <c r="AP217" s="23" t="str">
        <f t="shared" si="461"/>
        <v/>
      </c>
      <c r="AQ217" s="23" t="str">
        <f t="shared" si="462"/>
        <v/>
      </c>
      <c r="AR217" s="23" t="str">
        <f t="shared" si="463"/>
        <v/>
      </c>
      <c r="AS217" s="23" t="str">
        <f t="shared" si="464"/>
        <v/>
      </c>
      <c r="AT217" s="23" t="str">
        <f t="shared" si="465"/>
        <v/>
      </c>
      <c r="AU217" s="23" t="str">
        <f t="shared" si="466"/>
        <v/>
      </c>
      <c r="AV217" s="23" t="str">
        <f t="shared" si="467"/>
        <v/>
      </c>
      <c r="AW217" s="23" t="str">
        <f t="shared" si="468"/>
        <v/>
      </c>
      <c r="AX217" s="23" t="str">
        <f t="shared" si="469"/>
        <v/>
      </c>
      <c r="AY217" s="23" t="str">
        <f t="shared" si="470"/>
        <v/>
      </c>
      <c r="AZ217" s="23" t="str">
        <f t="shared" si="471"/>
        <v/>
      </c>
      <c r="BA217" s="23" t="str">
        <f t="shared" si="472"/>
        <v/>
      </c>
      <c r="BB217" s="23" t="str">
        <f t="shared" si="473"/>
        <v/>
      </c>
      <c r="BC217" s="23" t="str">
        <f t="shared" si="474"/>
        <v/>
      </c>
      <c r="BD217" s="23" t="str">
        <f t="shared" si="475"/>
        <v/>
      </c>
      <c r="BE217" s="23" t="str">
        <f t="shared" si="476"/>
        <v/>
      </c>
      <c r="BF217" s="23" t="str">
        <f t="shared" si="477"/>
        <v/>
      </c>
      <c r="BG217" s="23" t="str">
        <f t="shared" si="478"/>
        <v/>
      </c>
      <c r="BH217" s="23" t="str">
        <f t="shared" si="479"/>
        <v/>
      </c>
      <c r="BI217" s="23" t="str">
        <f t="shared" si="480"/>
        <v/>
      </c>
      <c r="BJ217" s="23" t="str">
        <f t="shared" si="481"/>
        <v/>
      </c>
      <c r="BK217" s="23" t="str">
        <f t="shared" si="482"/>
        <v/>
      </c>
      <c r="BL217" s="23" t="str">
        <f t="shared" si="483"/>
        <v/>
      </c>
      <c r="BM217" s="23" t="str">
        <f t="shared" si="484"/>
        <v/>
      </c>
      <c r="BN217" s="23" t="str">
        <f t="shared" si="485"/>
        <v/>
      </c>
      <c r="BO217" s="23" t="str">
        <f t="shared" si="486"/>
        <v/>
      </c>
      <c r="BP217" s="23" t="str">
        <f t="shared" si="487"/>
        <v/>
      </c>
      <c r="BQ217" s="23" t="str">
        <f t="shared" si="488"/>
        <v/>
      </c>
      <c r="BR217" s="23" t="str">
        <f t="shared" si="489"/>
        <v/>
      </c>
      <c r="BS217" s="23" t="str">
        <f t="shared" si="490"/>
        <v/>
      </c>
      <c r="BT217" s="23" t="str">
        <f t="shared" si="491"/>
        <v/>
      </c>
      <c r="BU217" s="23" t="str">
        <f t="shared" si="492"/>
        <v/>
      </c>
      <c r="BV217" s="23" t="str">
        <f t="shared" si="493"/>
        <v/>
      </c>
      <c r="BW217" s="23" t="str">
        <f t="shared" si="494"/>
        <v/>
      </c>
      <c r="BX217" s="23" t="str">
        <f t="shared" si="495"/>
        <v/>
      </c>
      <c r="BY217" s="23" t="str">
        <f t="shared" si="496"/>
        <v/>
      </c>
      <c r="BZ217" s="23" t="str">
        <f t="shared" si="497"/>
        <v/>
      </c>
      <c r="CA217" s="23" t="str">
        <f t="shared" si="498"/>
        <v/>
      </c>
      <c r="CB217" s="23" t="str">
        <f t="shared" si="499"/>
        <v/>
      </c>
      <c r="CC217" s="23" t="str">
        <f t="shared" si="500"/>
        <v/>
      </c>
      <c r="CD217" s="23" t="str">
        <f t="shared" si="501"/>
        <v/>
      </c>
      <c r="CE217" s="23" t="str">
        <f t="shared" si="502"/>
        <v/>
      </c>
      <c r="CF217" s="23" t="str">
        <f t="shared" si="503"/>
        <v/>
      </c>
      <c r="CG217" s="23" t="str">
        <f t="shared" si="504"/>
        <v/>
      </c>
      <c r="CH217" s="23" t="str">
        <f t="shared" si="505"/>
        <v/>
      </c>
      <c r="CI217" s="23" t="str">
        <f t="shared" si="506"/>
        <v/>
      </c>
      <c r="CJ217" s="23" t="str">
        <f t="shared" si="507"/>
        <v/>
      </c>
      <c r="CK217" s="23" t="str">
        <f t="shared" si="508"/>
        <v/>
      </c>
      <c r="CL217" s="23" t="str">
        <f t="shared" si="509"/>
        <v/>
      </c>
      <c r="CM217" s="23" t="str">
        <f t="shared" si="510"/>
        <v/>
      </c>
      <c r="CN217" s="23" t="str">
        <f t="shared" si="511"/>
        <v/>
      </c>
      <c r="CO217" s="23" t="str">
        <f t="shared" si="512"/>
        <v/>
      </c>
      <c r="CP217" s="23" t="str">
        <f t="shared" si="513"/>
        <v/>
      </c>
      <c r="CQ217" s="23" t="str">
        <f t="shared" si="514"/>
        <v/>
      </c>
      <c r="CR217" s="23" t="str">
        <f t="shared" si="515"/>
        <v/>
      </c>
      <c r="CS217" s="23" t="str">
        <f t="shared" si="516"/>
        <v/>
      </c>
      <c r="CT217" s="23" t="str">
        <f t="shared" si="517"/>
        <v/>
      </c>
      <c r="CU217" s="23" t="str">
        <f t="shared" si="518"/>
        <v/>
      </c>
      <c r="CV217" s="23" t="str">
        <f t="shared" si="519"/>
        <v/>
      </c>
      <c r="CW217" s="23" t="str">
        <f t="shared" si="520"/>
        <v/>
      </c>
      <c r="CX217" s="23" t="str">
        <f t="shared" si="521"/>
        <v/>
      </c>
      <c r="CY217" s="23" t="str">
        <f t="shared" si="522"/>
        <v/>
      </c>
      <c r="CZ217" s="23" t="str">
        <f t="shared" si="523"/>
        <v/>
      </c>
      <c r="DA217" s="23" t="str">
        <f t="shared" si="524"/>
        <v/>
      </c>
      <c r="DB217" s="23" t="str">
        <f t="shared" si="525"/>
        <v/>
      </c>
      <c r="DC217" s="23" t="e">
        <f t="shared" si="526"/>
        <v>#N/A</v>
      </c>
      <c r="DD217" s="23" t="str">
        <f t="shared" si="527"/>
        <v>00</v>
      </c>
      <c r="DE217" s="23" t="str">
        <f t="shared" si="528"/>
        <v>A</v>
      </c>
      <c r="DF217" s="23" t="e">
        <f t="shared" si="529"/>
        <v>#N/A</v>
      </c>
      <c r="DG217" s="23" t="str">
        <f t="shared" si="530"/>
        <v/>
      </c>
      <c r="DH217" s="23" t="str">
        <f t="shared" si="531"/>
        <v/>
      </c>
      <c r="DI217" s="23" t="str">
        <f t="shared" si="532"/>
        <v/>
      </c>
      <c r="DJ217" s="23" t="str">
        <f t="shared" si="533"/>
        <v/>
      </c>
      <c r="DK217" s="23" t="str">
        <f t="shared" si="534"/>
        <v>XXX</v>
      </c>
      <c r="DL217" s="23" t="str">
        <f t="shared" si="535"/>
        <v>XXX</v>
      </c>
      <c r="DM217" s="23" t="str">
        <f t="shared" si="536"/>
        <v>X</v>
      </c>
      <c r="DN217" s="23" t="str">
        <f t="shared" si="537"/>
        <v>X</v>
      </c>
      <c r="DO217" s="23" t="str">
        <f t="shared" si="538"/>
        <v>X</v>
      </c>
      <c r="DP217" s="23" t="str">
        <f t="shared" si="539"/>
        <v>X</v>
      </c>
      <c r="DQ217" s="23" t="str">
        <f t="shared" si="540"/>
        <v>X</v>
      </c>
      <c r="DR217" s="23" t="str">
        <f t="shared" si="541"/>
        <v>X</v>
      </c>
      <c r="DS217" s="23" t="str">
        <f t="shared" si="542"/>
        <v>0</v>
      </c>
      <c r="DT217" s="23" t="str">
        <f t="shared" si="543"/>
        <v>0</v>
      </c>
      <c r="DU217" s="23" t="str">
        <f t="shared" si="544"/>
        <v>A</v>
      </c>
      <c r="DV217" s="23" t="e">
        <f t="shared" si="545"/>
        <v>#N/A</v>
      </c>
      <c r="DW217" s="23" t="e">
        <f t="shared" si="546"/>
        <v>#N/A</v>
      </c>
      <c r="DX217" s="23" t="e">
        <f t="shared" si="547"/>
        <v>#N/A</v>
      </c>
      <c r="DY217" s="23" t="e">
        <f t="shared" si="548"/>
        <v>#N/A</v>
      </c>
      <c r="DZ217" s="23" t="e">
        <f t="shared" si="549"/>
        <v>#N/A</v>
      </c>
      <c r="EA217" s="23" t="e">
        <f t="shared" si="550"/>
        <v>#N/A</v>
      </c>
      <c r="EB217" s="23">
        <f t="shared" si="551"/>
        <v>25</v>
      </c>
      <c r="EC217" s="23">
        <f t="shared" si="552"/>
        <v>23</v>
      </c>
      <c r="ED217" s="23">
        <f t="shared" si="553"/>
        <v>25</v>
      </c>
      <c r="EE217" s="23">
        <f t="shared" si="554"/>
        <v>23</v>
      </c>
      <c r="EF217" s="23">
        <f t="shared" si="555"/>
        <v>25</v>
      </c>
      <c r="EG217" s="23">
        <f t="shared" si="556"/>
        <v>23</v>
      </c>
      <c r="EH217" s="23">
        <f t="shared" si="557"/>
        <v>1</v>
      </c>
      <c r="EI217" s="23">
        <f t="shared" si="558"/>
        <v>0</v>
      </c>
      <c r="EJ217" s="23">
        <f t="shared" si="559"/>
        <v>1</v>
      </c>
      <c r="EK217" s="23" t="e">
        <f t="shared" si="560"/>
        <v>#N/A</v>
      </c>
      <c r="EL217" s="23" t="e">
        <f t="shared" si="561"/>
        <v>#N/A</v>
      </c>
      <c r="EM217" s="23" t="e">
        <f t="shared" si="562"/>
        <v>#N/A</v>
      </c>
      <c r="EN217" s="23" t="e">
        <f t="shared" si="563"/>
        <v>#N/A</v>
      </c>
      <c r="EO217" s="23" t="e">
        <f t="shared" si="564"/>
        <v>#N/A</v>
      </c>
      <c r="EP217" s="23" t="e">
        <f t="shared" si="565"/>
        <v>#N/A</v>
      </c>
      <c r="EQ217" s="23" t="e">
        <f t="shared" si="566"/>
        <v>#N/A</v>
      </c>
      <c r="ER217" s="23" t="e">
        <f t="shared" si="567"/>
        <v>#N/A</v>
      </c>
    </row>
    <row r="218" spans="1:148" x14ac:dyDescent="0.25">
      <c r="A218" s="25"/>
      <c r="B218" s="25"/>
      <c r="C218" s="25"/>
      <c r="D218"/>
      <c r="E218" s="25"/>
      <c r="F218" s="25"/>
      <c r="G218" s="22" t="e">
        <f t="shared" si="426"/>
        <v>#N/A</v>
      </c>
      <c r="H218" s="23">
        <f t="shared" si="427"/>
        <v>1900</v>
      </c>
      <c r="I218" s="23">
        <f t="shared" si="428"/>
        <v>1</v>
      </c>
      <c r="J218" s="23">
        <f t="shared" si="429"/>
        <v>0</v>
      </c>
      <c r="K218" s="23" t="str">
        <f t="shared" si="430"/>
        <v/>
      </c>
      <c r="L218" s="23" t="str">
        <f t="shared" si="431"/>
        <v/>
      </c>
      <c r="M218" s="23" t="str">
        <f t="shared" si="432"/>
        <v/>
      </c>
      <c r="N218" s="23" t="str">
        <f t="shared" si="433"/>
        <v/>
      </c>
      <c r="O218" s="23" t="str">
        <f t="shared" si="434"/>
        <v/>
      </c>
      <c r="P218" s="23" t="str">
        <f t="shared" si="435"/>
        <v/>
      </c>
      <c r="Q218" s="23" t="str">
        <f t="shared" si="436"/>
        <v/>
      </c>
      <c r="R218" s="23" t="str">
        <f t="shared" si="437"/>
        <v/>
      </c>
      <c r="S218" s="23" t="str">
        <f t="shared" si="438"/>
        <v/>
      </c>
      <c r="T218" s="23" t="str">
        <f t="shared" si="439"/>
        <v/>
      </c>
      <c r="U218" s="23" t="str">
        <f t="shared" si="440"/>
        <v/>
      </c>
      <c r="V218" s="23" t="str">
        <f t="shared" si="441"/>
        <v/>
      </c>
      <c r="W218" s="23" t="str">
        <f t="shared" si="442"/>
        <v/>
      </c>
      <c r="X218" s="23" t="str">
        <f t="shared" si="443"/>
        <v/>
      </c>
      <c r="Y218" s="23" t="str">
        <f t="shared" si="444"/>
        <v/>
      </c>
      <c r="Z218" s="23" t="str">
        <f t="shared" si="445"/>
        <v/>
      </c>
      <c r="AA218" s="23" t="str">
        <f t="shared" si="446"/>
        <v/>
      </c>
      <c r="AB218" s="23" t="str">
        <f t="shared" si="447"/>
        <v/>
      </c>
      <c r="AC218" s="23" t="str">
        <f t="shared" si="448"/>
        <v/>
      </c>
      <c r="AD218" s="23" t="str">
        <f t="shared" si="449"/>
        <v/>
      </c>
      <c r="AE218" s="23" t="str">
        <f t="shared" si="450"/>
        <v/>
      </c>
      <c r="AF218" s="23" t="str">
        <f t="shared" si="451"/>
        <v/>
      </c>
      <c r="AG218" s="23" t="str">
        <f t="shared" si="452"/>
        <v/>
      </c>
      <c r="AH218" s="23" t="str">
        <f t="shared" si="453"/>
        <v/>
      </c>
      <c r="AI218" s="23" t="str">
        <f t="shared" si="454"/>
        <v/>
      </c>
      <c r="AJ218" s="23" t="str">
        <f t="shared" si="455"/>
        <v/>
      </c>
      <c r="AK218" s="23" t="str">
        <f t="shared" si="456"/>
        <v/>
      </c>
      <c r="AL218" s="23" t="str">
        <f t="shared" si="457"/>
        <v/>
      </c>
      <c r="AM218" s="23" t="str">
        <f t="shared" si="458"/>
        <v/>
      </c>
      <c r="AN218" s="23" t="str">
        <f t="shared" si="459"/>
        <v/>
      </c>
      <c r="AO218" s="23" t="str">
        <f t="shared" si="460"/>
        <v/>
      </c>
      <c r="AP218" s="23" t="str">
        <f t="shared" si="461"/>
        <v/>
      </c>
      <c r="AQ218" s="23" t="str">
        <f t="shared" si="462"/>
        <v/>
      </c>
      <c r="AR218" s="23" t="str">
        <f t="shared" si="463"/>
        <v/>
      </c>
      <c r="AS218" s="23" t="str">
        <f t="shared" si="464"/>
        <v/>
      </c>
      <c r="AT218" s="23" t="str">
        <f t="shared" si="465"/>
        <v/>
      </c>
      <c r="AU218" s="23" t="str">
        <f t="shared" si="466"/>
        <v/>
      </c>
      <c r="AV218" s="23" t="str">
        <f t="shared" si="467"/>
        <v/>
      </c>
      <c r="AW218" s="23" t="str">
        <f t="shared" si="468"/>
        <v/>
      </c>
      <c r="AX218" s="23" t="str">
        <f t="shared" si="469"/>
        <v/>
      </c>
      <c r="AY218" s="23" t="str">
        <f t="shared" si="470"/>
        <v/>
      </c>
      <c r="AZ218" s="23" t="str">
        <f t="shared" si="471"/>
        <v/>
      </c>
      <c r="BA218" s="23" t="str">
        <f t="shared" si="472"/>
        <v/>
      </c>
      <c r="BB218" s="23" t="str">
        <f t="shared" si="473"/>
        <v/>
      </c>
      <c r="BC218" s="23" t="str">
        <f t="shared" si="474"/>
        <v/>
      </c>
      <c r="BD218" s="23" t="str">
        <f t="shared" si="475"/>
        <v/>
      </c>
      <c r="BE218" s="23" t="str">
        <f t="shared" si="476"/>
        <v/>
      </c>
      <c r="BF218" s="23" t="str">
        <f t="shared" si="477"/>
        <v/>
      </c>
      <c r="BG218" s="23" t="str">
        <f t="shared" si="478"/>
        <v/>
      </c>
      <c r="BH218" s="23" t="str">
        <f t="shared" si="479"/>
        <v/>
      </c>
      <c r="BI218" s="23" t="str">
        <f t="shared" si="480"/>
        <v/>
      </c>
      <c r="BJ218" s="23" t="str">
        <f t="shared" si="481"/>
        <v/>
      </c>
      <c r="BK218" s="23" t="str">
        <f t="shared" si="482"/>
        <v/>
      </c>
      <c r="BL218" s="23" t="str">
        <f t="shared" si="483"/>
        <v/>
      </c>
      <c r="BM218" s="23" t="str">
        <f t="shared" si="484"/>
        <v/>
      </c>
      <c r="BN218" s="23" t="str">
        <f t="shared" si="485"/>
        <v/>
      </c>
      <c r="BO218" s="23" t="str">
        <f t="shared" si="486"/>
        <v/>
      </c>
      <c r="BP218" s="23" t="str">
        <f t="shared" si="487"/>
        <v/>
      </c>
      <c r="BQ218" s="23" t="str">
        <f t="shared" si="488"/>
        <v/>
      </c>
      <c r="BR218" s="23" t="str">
        <f t="shared" si="489"/>
        <v/>
      </c>
      <c r="BS218" s="23" t="str">
        <f t="shared" si="490"/>
        <v/>
      </c>
      <c r="BT218" s="23" t="str">
        <f t="shared" si="491"/>
        <v/>
      </c>
      <c r="BU218" s="23" t="str">
        <f t="shared" si="492"/>
        <v/>
      </c>
      <c r="BV218" s="23" t="str">
        <f t="shared" si="493"/>
        <v/>
      </c>
      <c r="BW218" s="23" t="str">
        <f t="shared" si="494"/>
        <v/>
      </c>
      <c r="BX218" s="23" t="str">
        <f t="shared" si="495"/>
        <v/>
      </c>
      <c r="BY218" s="23" t="str">
        <f t="shared" si="496"/>
        <v/>
      </c>
      <c r="BZ218" s="23" t="str">
        <f t="shared" si="497"/>
        <v/>
      </c>
      <c r="CA218" s="23" t="str">
        <f t="shared" si="498"/>
        <v/>
      </c>
      <c r="CB218" s="23" t="str">
        <f t="shared" si="499"/>
        <v/>
      </c>
      <c r="CC218" s="23" t="str">
        <f t="shared" si="500"/>
        <v/>
      </c>
      <c r="CD218" s="23" t="str">
        <f t="shared" si="501"/>
        <v/>
      </c>
      <c r="CE218" s="23" t="str">
        <f t="shared" si="502"/>
        <v/>
      </c>
      <c r="CF218" s="23" t="str">
        <f t="shared" si="503"/>
        <v/>
      </c>
      <c r="CG218" s="23" t="str">
        <f t="shared" si="504"/>
        <v/>
      </c>
      <c r="CH218" s="23" t="str">
        <f t="shared" si="505"/>
        <v/>
      </c>
      <c r="CI218" s="23" t="str">
        <f t="shared" si="506"/>
        <v/>
      </c>
      <c r="CJ218" s="23" t="str">
        <f t="shared" si="507"/>
        <v/>
      </c>
      <c r="CK218" s="23" t="str">
        <f t="shared" si="508"/>
        <v/>
      </c>
      <c r="CL218" s="23" t="str">
        <f t="shared" si="509"/>
        <v/>
      </c>
      <c r="CM218" s="23" t="str">
        <f t="shared" si="510"/>
        <v/>
      </c>
      <c r="CN218" s="23" t="str">
        <f t="shared" si="511"/>
        <v/>
      </c>
      <c r="CO218" s="23" t="str">
        <f t="shared" si="512"/>
        <v/>
      </c>
      <c r="CP218" s="23" t="str">
        <f t="shared" si="513"/>
        <v/>
      </c>
      <c r="CQ218" s="23" t="str">
        <f t="shared" si="514"/>
        <v/>
      </c>
      <c r="CR218" s="23" t="str">
        <f t="shared" si="515"/>
        <v/>
      </c>
      <c r="CS218" s="23" t="str">
        <f t="shared" si="516"/>
        <v/>
      </c>
      <c r="CT218" s="23" t="str">
        <f t="shared" si="517"/>
        <v/>
      </c>
      <c r="CU218" s="23" t="str">
        <f t="shared" si="518"/>
        <v/>
      </c>
      <c r="CV218" s="23" t="str">
        <f t="shared" si="519"/>
        <v/>
      </c>
      <c r="CW218" s="23" t="str">
        <f t="shared" si="520"/>
        <v/>
      </c>
      <c r="CX218" s="23" t="str">
        <f t="shared" si="521"/>
        <v/>
      </c>
      <c r="CY218" s="23" t="str">
        <f t="shared" si="522"/>
        <v/>
      </c>
      <c r="CZ218" s="23" t="str">
        <f t="shared" si="523"/>
        <v/>
      </c>
      <c r="DA218" s="23" t="str">
        <f t="shared" si="524"/>
        <v/>
      </c>
      <c r="DB218" s="23" t="str">
        <f t="shared" si="525"/>
        <v/>
      </c>
      <c r="DC218" s="23" t="e">
        <f t="shared" si="526"/>
        <v>#N/A</v>
      </c>
      <c r="DD218" s="23" t="str">
        <f t="shared" si="527"/>
        <v>00</v>
      </c>
      <c r="DE218" s="23" t="str">
        <f t="shared" si="528"/>
        <v>A</v>
      </c>
      <c r="DF218" s="23" t="e">
        <f t="shared" si="529"/>
        <v>#N/A</v>
      </c>
      <c r="DG218" s="23" t="str">
        <f t="shared" si="530"/>
        <v/>
      </c>
      <c r="DH218" s="23" t="str">
        <f t="shared" si="531"/>
        <v/>
      </c>
      <c r="DI218" s="23" t="str">
        <f t="shared" si="532"/>
        <v/>
      </c>
      <c r="DJ218" s="23" t="str">
        <f t="shared" si="533"/>
        <v/>
      </c>
      <c r="DK218" s="23" t="str">
        <f t="shared" si="534"/>
        <v>XXX</v>
      </c>
      <c r="DL218" s="23" t="str">
        <f t="shared" si="535"/>
        <v>XXX</v>
      </c>
      <c r="DM218" s="23" t="str">
        <f t="shared" si="536"/>
        <v>X</v>
      </c>
      <c r="DN218" s="23" t="str">
        <f t="shared" si="537"/>
        <v>X</v>
      </c>
      <c r="DO218" s="23" t="str">
        <f t="shared" si="538"/>
        <v>X</v>
      </c>
      <c r="DP218" s="23" t="str">
        <f t="shared" si="539"/>
        <v>X</v>
      </c>
      <c r="DQ218" s="23" t="str">
        <f t="shared" si="540"/>
        <v>X</v>
      </c>
      <c r="DR218" s="23" t="str">
        <f t="shared" si="541"/>
        <v>X</v>
      </c>
      <c r="DS218" s="23" t="str">
        <f t="shared" si="542"/>
        <v>0</v>
      </c>
      <c r="DT218" s="23" t="str">
        <f t="shared" si="543"/>
        <v>0</v>
      </c>
      <c r="DU218" s="23" t="str">
        <f t="shared" si="544"/>
        <v>A</v>
      </c>
      <c r="DV218" s="23" t="e">
        <f t="shared" si="545"/>
        <v>#N/A</v>
      </c>
      <c r="DW218" s="23" t="e">
        <f t="shared" si="546"/>
        <v>#N/A</v>
      </c>
      <c r="DX218" s="23" t="e">
        <f t="shared" si="547"/>
        <v>#N/A</v>
      </c>
      <c r="DY218" s="23" t="e">
        <f t="shared" si="548"/>
        <v>#N/A</v>
      </c>
      <c r="DZ218" s="23" t="e">
        <f t="shared" si="549"/>
        <v>#N/A</v>
      </c>
      <c r="EA218" s="23" t="e">
        <f t="shared" si="550"/>
        <v>#N/A</v>
      </c>
      <c r="EB218" s="23">
        <f t="shared" si="551"/>
        <v>25</v>
      </c>
      <c r="EC218" s="23">
        <f t="shared" si="552"/>
        <v>23</v>
      </c>
      <c r="ED218" s="23">
        <f t="shared" si="553"/>
        <v>25</v>
      </c>
      <c r="EE218" s="23">
        <f t="shared" si="554"/>
        <v>23</v>
      </c>
      <c r="EF218" s="23">
        <f t="shared" si="555"/>
        <v>25</v>
      </c>
      <c r="EG218" s="23">
        <f t="shared" si="556"/>
        <v>23</v>
      </c>
      <c r="EH218" s="23">
        <f t="shared" si="557"/>
        <v>1</v>
      </c>
      <c r="EI218" s="23">
        <f t="shared" si="558"/>
        <v>0</v>
      </c>
      <c r="EJ218" s="23">
        <f t="shared" si="559"/>
        <v>1</v>
      </c>
      <c r="EK218" s="23" t="e">
        <f t="shared" si="560"/>
        <v>#N/A</v>
      </c>
      <c r="EL218" s="23" t="e">
        <f t="shared" si="561"/>
        <v>#N/A</v>
      </c>
      <c r="EM218" s="23" t="e">
        <f t="shared" si="562"/>
        <v>#N/A</v>
      </c>
      <c r="EN218" s="23" t="e">
        <f t="shared" si="563"/>
        <v>#N/A</v>
      </c>
      <c r="EO218" s="23" t="e">
        <f t="shared" si="564"/>
        <v>#N/A</v>
      </c>
      <c r="EP218" s="23" t="e">
        <f t="shared" si="565"/>
        <v>#N/A</v>
      </c>
      <c r="EQ218" s="23" t="e">
        <f t="shared" si="566"/>
        <v>#N/A</v>
      </c>
      <c r="ER218" s="23" t="e">
        <f t="shared" si="567"/>
        <v>#N/A</v>
      </c>
    </row>
    <row r="219" spans="1:148" x14ac:dyDescent="0.25">
      <c r="A219" s="25"/>
      <c r="B219" s="25"/>
      <c r="C219" s="25"/>
      <c r="D219"/>
      <c r="E219" s="25"/>
      <c r="F219" s="25"/>
      <c r="G219" s="22" t="e">
        <f t="shared" si="426"/>
        <v>#N/A</v>
      </c>
      <c r="H219" s="23">
        <f t="shared" si="427"/>
        <v>1900</v>
      </c>
      <c r="I219" s="23">
        <f t="shared" si="428"/>
        <v>1</v>
      </c>
      <c r="J219" s="23">
        <f t="shared" si="429"/>
        <v>0</v>
      </c>
      <c r="K219" s="23" t="str">
        <f t="shared" si="430"/>
        <v/>
      </c>
      <c r="L219" s="23" t="str">
        <f t="shared" si="431"/>
        <v/>
      </c>
      <c r="M219" s="23" t="str">
        <f t="shared" si="432"/>
        <v/>
      </c>
      <c r="N219" s="23" t="str">
        <f t="shared" si="433"/>
        <v/>
      </c>
      <c r="O219" s="23" t="str">
        <f t="shared" si="434"/>
        <v/>
      </c>
      <c r="P219" s="23" t="str">
        <f t="shared" si="435"/>
        <v/>
      </c>
      <c r="Q219" s="23" t="str">
        <f t="shared" si="436"/>
        <v/>
      </c>
      <c r="R219" s="23" t="str">
        <f t="shared" si="437"/>
        <v/>
      </c>
      <c r="S219" s="23" t="str">
        <f t="shared" si="438"/>
        <v/>
      </c>
      <c r="T219" s="23" t="str">
        <f t="shared" si="439"/>
        <v/>
      </c>
      <c r="U219" s="23" t="str">
        <f t="shared" si="440"/>
        <v/>
      </c>
      <c r="V219" s="23" t="str">
        <f t="shared" si="441"/>
        <v/>
      </c>
      <c r="W219" s="23" t="str">
        <f t="shared" si="442"/>
        <v/>
      </c>
      <c r="X219" s="23" t="str">
        <f t="shared" si="443"/>
        <v/>
      </c>
      <c r="Y219" s="23" t="str">
        <f t="shared" si="444"/>
        <v/>
      </c>
      <c r="Z219" s="23" t="str">
        <f t="shared" si="445"/>
        <v/>
      </c>
      <c r="AA219" s="23" t="str">
        <f t="shared" si="446"/>
        <v/>
      </c>
      <c r="AB219" s="23" t="str">
        <f t="shared" si="447"/>
        <v/>
      </c>
      <c r="AC219" s="23" t="str">
        <f t="shared" si="448"/>
        <v/>
      </c>
      <c r="AD219" s="23" t="str">
        <f t="shared" si="449"/>
        <v/>
      </c>
      <c r="AE219" s="23" t="str">
        <f t="shared" si="450"/>
        <v/>
      </c>
      <c r="AF219" s="23" t="str">
        <f t="shared" si="451"/>
        <v/>
      </c>
      <c r="AG219" s="23" t="str">
        <f t="shared" si="452"/>
        <v/>
      </c>
      <c r="AH219" s="23" t="str">
        <f t="shared" si="453"/>
        <v/>
      </c>
      <c r="AI219" s="23" t="str">
        <f t="shared" si="454"/>
        <v/>
      </c>
      <c r="AJ219" s="23" t="str">
        <f t="shared" si="455"/>
        <v/>
      </c>
      <c r="AK219" s="23" t="str">
        <f t="shared" si="456"/>
        <v/>
      </c>
      <c r="AL219" s="23" t="str">
        <f t="shared" si="457"/>
        <v/>
      </c>
      <c r="AM219" s="23" t="str">
        <f t="shared" si="458"/>
        <v/>
      </c>
      <c r="AN219" s="23" t="str">
        <f t="shared" si="459"/>
        <v/>
      </c>
      <c r="AO219" s="23" t="str">
        <f t="shared" si="460"/>
        <v/>
      </c>
      <c r="AP219" s="23" t="str">
        <f t="shared" si="461"/>
        <v/>
      </c>
      <c r="AQ219" s="23" t="str">
        <f t="shared" si="462"/>
        <v/>
      </c>
      <c r="AR219" s="23" t="str">
        <f t="shared" si="463"/>
        <v/>
      </c>
      <c r="AS219" s="23" t="str">
        <f t="shared" si="464"/>
        <v/>
      </c>
      <c r="AT219" s="23" t="str">
        <f t="shared" si="465"/>
        <v/>
      </c>
      <c r="AU219" s="23" t="str">
        <f t="shared" si="466"/>
        <v/>
      </c>
      <c r="AV219" s="23" t="str">
        <f t="shared" si="467"/>
        <v/>
      </c>
      <c r="AW219" s="23" t="str">
        <f t="shared" si="468"/>
        <v/>
      </c>
      <c r="AX219" s="23" t="str">
        <f t="shared" si="469"/>
        <v/>
      </c>
      <c r="AY219" s="23" t="str">
        <f t="shared" si="470"/>
        <v/>
      </c>
      <c r="AZ219" s="23" t="str">
        <f t="shared" si="471"/>
        <v/>
      </c>
      <c r="BA219" s="23" t="str">
        <f t="shared" si="472"/>
        <v/>
      </c>
      <c r="BB219" s="23" t="str">
        <f t="shared" si="473"/>
        <v/>
      </c>
      <c r="BC219" s="23" t="str">
        <f t="shared" si="474"/>
        <v/>
      </c>
      <c r="BD219" s="23" t="str">
        <f t="shared" si="475"/>
        <v/>
      </c>
      <c r="BE219" s="23" t="str">
        <f t="shared" si="476"/>
        <v/>
      </c>
      <c r="BF219" s="23" t="str">
        <f t="shared" si="477"/>
        <v/>
      </c>
      <c r="BG219" s="23" t="str">
        <f t="shared" si="478"/>
        <v/>
      </c>
      <c r="BH219" s="23" t="str">
        <f t="shared" si="479"/>
        <v/>
      </c>
      <c r="BI219" s="23" t="str">
        <f t="shared" si="480"/>
        <v/>
      </c>
      <c r="BJ219" s="23" t="str">
        <f t="shared" si="481"/>
        <v/>
      </c>
      <c r="BK219" s="23" t="str">
        <f t="shared" si="482"/>
        <v/>
      </c>
      <c r="BL219" s="23" t="str">
        <f t="shared" si="483"/>
        <v/>
      </c>
      <c r="BM219" s="23" t="str">
        <f t="shared" si="484"/>
        <v/>
      </c>
      <c r="BN219" s="23" t="str">
        <f t="shared" si="485"/>
        <v/>
      </c>
      <c r="BO219" s="23" t="str">
        <f t="shared" si="486"/>
        <v/>
      </c>
      <c r="BP219" s="23" t="str">
        <f t="shared" si="487"/>
        <v/>
      </c>
      <c r="BQ219" s="23" t="str">
        <f t="shared" si="488"/>
        <v/>
      </c>
      <c r="BR219" s="23" t="str">
        <f t="shared" si="489"/>
        <v/>
      </c>
      <c r="BS219" s="23" t="str">
        <f t="shared" si="490"/>
        <v/>
      </c>
      <c r="BT219" s="23" t="str">
        <f t="shared" si="491"/>
        <v/>
      </c>
      <c r="BU219" s="23" t="str">
        <f t="shared" si="492"/>
        <v/>
      </c>
      <c r="BV219" s="23" t="str">
        <f t="shared" si="493"/>
        <v/>
      </c>
      <c r="BW219" s="23" t="str">
        <f t="shared" si="494"/>
        <v/>
      </c>
      <c r="BX219" s="23" t="str">
        <f t="shared" si="495"/>
        <v/>
      </c>
      <c r="BY219" s="23" t="str">
        <f t="shared" si="496"/>
        <v/>
      </c>
      <c r="BZ219" s="23" t="str">
        <f t="shared" si="497"/>
        <v/>
      </c>
      <c r="CA219" s="23" t="str">
        <f t="shared" si="498"/>
        <v/>
      </c>
      <c r="CB219" s="23" t="str">
        <f t="shared" si="499"/>
        <v/>
      </c>
      <c r="CC219" s="23" t="str">
        <f t="shared" si="500"/>
        <v/>
      </c>
      <c r="CD219" s="23" t="str">
        <f t="shared" si="501"/>
        <v/>
      </c>
      <c r="CE219" s="23" t="str">
        <f t="shared" si="502"/>
        <v/>
      </c>
      <c r="CF219" s="23" t="str">
        <f t="shared" si="503"/>
        <v/>
      </c>
      <c r="CG219" s="23" t="str">
        <f t="shared" si="504"/>
        <v/>
      </c>
      <c r="CH219" s="23" t="str">
        <f t="shared" si="505"/>
        <v/>
      </c>
      <c r="CI219" s="23" t="str">
        <f t="shared" si="506"/>
        <v/>
      </c>
      <c r="CJ219" s="23" t="str">
        <f t="shared" si="507"/>
        <v/>
      </c>
      <c r="CK219" s="23" t="str">
        <f t="shared" si="508"/>
        <v/>
      </c>
      <c r="CL219" s="23" t="str">
        <f t="shared" si="509"/>
        <v/>
      </c>
      <c r="CM219" s="23" t="str">
        <f t="shared" si="510"/>
        <v/>
      </c>
      <c r="CN219" s="23" t="str">
        <f t="shared" si="511"/>
        <v/>
      </c>
      <c r="CO219" s="23" t="str">
        <f t="shared" si="512"/>
        <v/>
      </c>
      <c r="CP219" s="23" t="str">
        <f t="shared" si="513"/>
        <v/>
      </c>
      <c r="CQ219" s="23" t="str">
        <f t="shared" si="514"/>
        <v/>
      </c>
      <c r="CR219" s="23" t="str">
        <f t="shared" si="515"/>
        <v/>
      </c>
      <c r="CS219" s="23" t="str">
        <f t="shared" si="516"/>
        <v/>
      </c>
      <c r="CT219" s="23" t="str">
        <f t="shared" si="517"/>
        <v/>
      </c>
      <c r="CU219" s="23" t="str">
        <f t="shared" si="518"/>
        <v/>
      </c>
      <c r="CV219" s="23" t="str">
        <f t="shared" si="519"/>
        <v/>
      </c>
      <c r="CW219" s="23" t="str">
        <f t="shared" si="520"/>
        <v/>
      </c>
      <c r="CX219" s="23" t="str">
        <f t="shared" si="521"/>
        <v/>
      </c>
      <c r="CY219" s="23" t="str">
        <f t="shared" si="522"/>
        <v/>
      </c>
      <c r="CZ219" s="23" t="str">
        <f t="shared" si="523"/>
        <v/>
      </c>
      <c r="DA219" s="23" t="str">
        <f t="shared" si="524"/>
        <v/>
      </c>
      <c r="DB219" s="23" t="str">
        <f t="shared" si="525"/>
        <v/>
      </c>
      <c r="DC219" s="23" t="e">
        <f t="shared" si="526"/>
        <v>#N/A</v>
      </c>
      <c r="DD219" s="23" t="str">
        <f t="shared" si="527"/>
        <v>00</v>
      </c>
      <c r="DE219" s="23" t="str">
        <f t="shared" si="528"/>
        <v>A</v>
      </c>
      <c r="DF219" s="23" t="e">
        <f t="shared" si="529"/>
        <v>#N/A</v>
      </c>
      <c r="DG219" s="23" t="str">
        <f t="shared" si="530"/>
        <v/>
      </c>
      <c r="DH219" s="23" t="str">
        <f t="shared" si="531"/>
        <v/>
      </c>
      <c r="DI219" s="23" t="str">
        <f t="shared" si="532"/>
        <v/>
      </c>
      <c r="DJ219" s="23" t="str">
        <f t="shared" si="533"/>
        <v/>
      </c>
      <c r="DK219" s="23" t="str">
        <f t="shared" si="534"/>
        <v>XXX</v>
      </c>
      <c r="DL219" s="23" t="str">
        <f t="shared" si="535"/>
        <v>XXX</v>
      </c>
      <c r="DM219" s="23" t="str">
        <f t="shared" si="536"/>
        <v>X</v>
      </c>
      <c r="DN219" s="23" t="str">
        <f t="shared" si="537"/>
        <v>X</v>
      </c>
      <c r="DO219" s="23" t="str">
        <f t="shared" si="538"/>
        <v>X</v>
      </c>
      <c r="DP219" s="23" t="str">
        <f t="shared" si="539"/>
        <v>X</v>
      </c>
      <c r="DQ219" s="23" t="str">
        <f t="shared" si="540"/>
        <v>X</v>
      </c>
      <c r="DR219" s="23" t="str">
        <f t="shared" si="541"/>
        <v>X</v>
      </c>
      <c r="DS219" s="23" t="str">
        <f t="shared" si="542"/>
        <v>0</v>
      </c>
      <c r="DT219" s="23" t="str">
        <f t="shared" si="543"/>
        <v>0</v>
      </c>
      <c r="DU219" s="23" t="str">
        <f t="shared" si="544"/>
        <v>A</v>
      </c>
      <c r="DV219" s="23" t="e">
        <f t="shared" si="545"/>
        <v>#N/A</v>
      </c>
      <c r="DW219" s="23" t="e">
        <f t="shared" si="546"/>
        <v>#N/A</v>
      </c>
      <c r="DX219" s="23" t="e">
        <f t="shared" si="547"/>
        <v>#N/A</v>
      </c>
      <c r="DY219" s="23" t="e">
        <f t="shared" si="548"/>
        <v>#N/A</v>
      </c>
      <c r="DZ219" s="23" t="e">
        <f t="shared" si="549"/>
        <v>#N/A</v>
      </c>
      <c r="EA219" s="23" t="e">
        <f t="shared" si="550"/>
        <v>#N/A</v>
      </c>
      <c r="EB219" s="23">
        <f t="shared" si="551"/>
        <v>25</v>
      </c>
      <c r="EC219" s="23">
        <f t="shared" si="552"/>
        <v>23</v>
      </c>
      <c r="ED219" s="23">
        <f t="shared" si="553"/>
        <v>25</v>
      </c>
      <c r="EE219" s="23">
        <f t="shared" si="554"/>
        <v>23</v>
      </c>
      <c r="EF219" s="23">
        <f t="shared" si="555"/>
        <v>25</v>
      </c>
      <c r="EG219" s="23">
        <f t="shared" si="556"/>
        <v>23</v>
      </c>
      <c r="EH219" s="23">
        <f t="shared" si="557"/>
        <v>1</v>
      </c>
      <c r="EI219" s="23">
        <f t="shared" si="558"/>
        <v>0</v>
      </c>
      <c r="EJ219" s="23">
        <f t="shared" si="559"/>
        <v>1</v>
      </c>
      <c r="EK219" s="23" t="e">
        <f t="shared" si="560"/>
        <v>#N/A</v>
      </c>
      <c r="EL219" s="23" t="e">
        <f t="shared" si="561"/>
        <v>#N/A</v>
      </c>
      <c r="EM219" s="23" t="e">
        <f t="shared" si="562"/>
        <v>#N/A</v>
      </c>
      <c r="EN219" s="23" t="e">
        <f t="shared" si="563"/>
        <v>#N/A</v>
      </c>
      <c r="EO219" s="23" t="e">
        <f t="shared" si="564"/>
        <v>#N/A</v>
      </c>
      <c r="EP219" s="23" t="e">
        <f t="shared" si="565"/>
        <v>#N/A</v>
      </c>
      <c r="EQ219" s="23" t="e">
        <f t="shared" si="566"/>
        <v>#N/A</v>
      </c>
      <c r="ER219" s="23" t="e">
        <f t="shared" si="567"/>
        <v>#N/A</v>
      </c>
    </row>
    <row r="220" spans="1:148" x14ac:dyDescent="0.25">
      <c r="A220" s="25"/>
      <c r="B220" s="25"/>
      <c r="C220" s="25"/>
      <c r="D220"/>
      <c r="E220" s="25"/>
      <c r="F220" s="25"/>
      <c r="G220" s="22" t="e">
        <f t="shared" si="426"/>
        <v>#N/A</v>
      </c>
      <c r="H220" s="23">
        <f t="shared" si="427"/>
        <v>1900</v>
      </c>
      <c r="I220" s="23">
        <f t="shared" si="428"/>
        <v>1</v>
      </c>
      <c r="J220" s="23">
        <f t="shared" si="429"/>
        <v>0</v>
      </c>
      <c r="K220" s="23" t="str">
        <f t="shared" si="430"/>
        <v/>
      </c>
      <c r="L220" s="23" t="str">
        <f t="shared" si="431"/>
        <v/>
      </c>
      <c r="M220" s="23" t="str">
        <f t="shared" si="432"/>
        <v/>
      </c>
      <c r="N220" s="23" t="str">
        <f t="shared" si="433"/>
        <v/>
      </c>
      <c r="O220" s="23" t="str">
        <f t="shared" si="434"/>
        <v/>
      </c>
      <c r="P220" s="23" t="str">
        <f t="shared" si="435"/>
        <v/>
      </c>
      <c r="Q220" s="23" t="str">
        <f t="shared" si="436"/>
        <v/>
      </c>
      <c r="R220" s="23" t="str">
        <f t="shared" si="437"/>
        <v/>
      </c>
      <c r="S220" s="23" t="str">
        <f t="shared" si="438"/>
        <v/>
      </c>
      <c r="T220" s="23" t="str">
        <f t="shared" si="439"/>
        <v/>
      </c>
      <c r="U220" s="23" t="str">
        <f t="shared" si="440"/>
        <v/>
      </c>
      <c r="V220" s="23" t="str">
        <f t="shared" si="441"/>
        <v/>
      </c>
      <c r="W220" s="23" t="str">
        <f t="shared" si="442"/>
        <v/>
      </c>
      <c r="X220" s="23" t="str">
        <f t="shared" si="443"/>
        <v/>
      </c>
      <c r="Y220" s="23" t="str">
        <f t="shared" si="444"/>
        <v/>
      </c>
      <c r="Z220" s="23" t="str">
        <f t="shared" si="445"/>
        <v/>
      </c>
      <c r="AA220" s="23" t="str">
        <f t="shared" si="446"/>
        <v/>
      </c>
      <c r="AB220" s="23" t="str">
        <f t="shared" si="447"/>
        <v/>
      </c>
      <c r="AC220" s="23" t="str">
        <f t="shared" si="448"/>
        <v/>
      </c>
      <c r="AD220" s="23" t="str">
        <f t="shared" si="449"/>
        <v/>
      </c>
      <c r="AE220" s="23" t="str">
        <f t="shared" si="450"/>
        <v/>
      </c>
      <c r="AF220" s="23" t="str">
        <f t="shared" si="451"/>
        <v/>
      </c>
      <c r="AG220" s="23" t="str">
        <f t="shared" si="452"/>
        <v/>
      </c>
      <c r="AH220" s="23" t="str">
        <f t="shared" si="453"/>
        <v/>
      </c>
      <c r="AI220" s="23" t="str">
        <f t="shared" si="454"/>
        <v/>
      </c>
      <c r="AJ220" s="23" t="str">
        <f t="shared" si="455"/>
        <v/>
      </c>
      <c r="AK220" s="23" t="str">
        <f t="shared" si="456"/>
        <v/>
      </c>
      <c r="AL220" s="23" t="str">
        <f t="shared" si="457"/>
        <v/>
      </c>
      <c r="AM220" s="23" t="str">
        <f t="shared" si="458"/>
        <v/>
      </c>
      <c r="AN220" s="23" t="str">
        <f t="shared" si="459"/>
        <v/>
      </c>
      <c r="AO220" s="23" t="str">
        <f t="shared" si="460"/>
        <v/>
      </c>
      <c r="AP220" s="23" t="str">
        <f t="shared" si="461"/>
        <v/>
      </c>
      <c r="AQ220" s="23" t="str">
        <f t="shared" si="462"/>
        <v/>
      </c>
      <c r="AR220" s="23" t="str">
        <f t="shared" si="463"/>
        <v/>
      </c>
      <c r="AS220" s="23" t="str">
        <f t="shared" si="464"/>
        <v/>
      </c>
      <c r="AT220" s="23" t="str">
        <f t="shared" si="465"/>
        <v/>
      </c>
      <c r="AU220" s="23" t="str">
        <f t="shared" si="466"/>
        <v/>
      </c>
      <c r="AV220" s="23" t="str">
        <f t="shared" si="467"/>
        <v/>
      </c>
      <c r="AW220" s="23" t="str">
        <f t="shared" si="468"/>
        <v/>
      </c>
      <c r="AX220" s="23" t="str">
        <f t="shared" si="469"/>
        <v/>
      </c>
      <c r="AY220" s="23" t="str">
        <f t="shared" si="470"/>
        <v/>
      </c>
      <c r="AZ220" s="23" t="str">
        <f t="shared" si="471"/>
        <v/>
      </c>
      <c r="BA220" s="23" t="str">
        <f t="shared" si="472"/>
        <v/>
      </c>
      <c r="BB220" s="23" t="str">
        <f t="shared" si="473"/>
        <v/>
      </c>
      <c r="BC220" s="23" t="str">
        <f t="shared" si="474"/>
        <v/>
      </c>
      <c r="BD220" s="23" t="str">
        <f t="shared" si="475"/>
        <v/>
      </c>
      <c r="BE220" s="23" t="str">
        <f t="shared" si="476"/>
        <v/>
      </c>
      <c r="BF220" s="23" t="str">
        <f t="shared" si="477"/>
        <v/>
      </c>
      <c r="BG220" s="23" t="str">
        <f t="shared" si="478"/>
        <v/>
      </c>
      <c r="BH220" s="23" t="str">
        <f t="shared" si="479"/>
        <v/>
      </c>
      <c r="BI220" s="23" t="str">
        <f t="shared" si="480"/>
        <v/>
      </c>
      <c r="BJ220" s="23" t="str">
        <f t="shared" si="481"/>
        <v/>
      </c>
      <c r="BK220" s="23" t="str">
        <f t="shared" si="482"/>
        <v/>
      </c>
      <c r="BL220" s="23" t="str">
        <f t="shared" si="483"/>
        <v/>
      </c>
      <c r="BM220" s="23" t="str">
        <f t="shared" si="484"/>
        <v/>
      </c>
      <c r="BN220" s="23" t="str">
        <f t="shared" si="485"/>
        <v/>
      </c>
      <c r="BO220" s="23" t="str">
        <f t="shared" si="486"/>
        <v/>
      </c>
      <c r="BP220" s="23" t="str">
        <f t="shared" si="487"/>
        <v/>
      </c>
      <c r="BQ220" s="23" t="str">
        <f t="shared" si="488"/>
        <v/>
      </c>
      <c r="BR220" s="23" t="str">
        <f t="shared" si="489"/>
        <v/>
      </c>
      <c r="BS220" s="23" t="str">
        <f t="shared" si="490"/>
        <v/>
      </c>
      <c r="BT220" s="23" t="str">
        <f t="shared" si="491"/>
        <v/>
      </c>
      <c r="BU220" s="23" t="str">
        <f t="shared" si="492"/>
        <v/>
      </c>
      <c r="BV220" s="23" t="str">
        <f t="shared" si="493"/>
        <v/>
      </c>
      <c r="BW220" s="23" t="str">
        <f t="shared" si="494"/>
        <v/>
      </c>
      <c r="BX220" s="23" t="str">
        <f t="shared" si="495"/>
        <v/>
      </c>
      <c r="BY220" s="23" t="str">
        <f t="shared" si="496"/>
        <v/>
      </c>
      <c r="BZ220" s="23" t="str">
        <f t="shared" si="497"/>
        <v/>
      </c>
      <c r="CA220" s="23" t="str">
        <f t="shared" si="498"/>
        <v/>
      </c>
      <c r="CB220" s="23" t="str">
        <f t="shared" si="499"/>
        <v/>
      </c>
      <c r="CC220" s="23" t="str">
        <f t="shared" si="500"/>
        <v/>
      </c>
      <c r="CD220" s="23" t="str">
        <f t="shared" si="501"/>
        <v/>
      </c>
      <c r="CE220" s="23" t="str">
        <f t="shared" si="502"/>
        <v/>
      </c>
      <c r="CF220" s="23" t="str">
        <f t="shared" si="503"/>
        <v/>
      </c>
      <c r="CG220" s="23" t="str">
        <f t="shared" si="504"/>
        <v/>
      </c>
      <c r="CH220" s="23" t="str">
        <f t="shared" si="505"/>
        <v/>
      </c>
      <c r="CI220" s="23" t="str">
        <f t="shared" si="506"/>
        <v/>
      </c>
      <c r="CJ220" s="23" t="str">
        <f t="shared" si="507"/>
        <v/>
      </c>
      <c r="CK220" s="23" t="str">
        <f t="shared" si="508"/>
        <v/>
      </c>
      <c r="CL220" s="23" t="str">
        <f t="shared" si="509"/>
        <v/>
      </c>
      <c r="CM220" s="23" t="str">
        <f t="shared" si="510"/>
        <v/>
      </c>
      <c r="CN220" s="23" t="str">
        <f t="shared" si="511"/>
        <v/>
      </c>
      <c r="CO220" s="23" t="str">
        <f t="shared" si="512"/>
        <v/>
      </c>
      <c r="CP220" s="23" t="str">
        <f t="shared" si="513"/>
        <v/>
      </c>
      <c r="CQ220" s="23" t="str">
        <f t="shared" si="514"/>
        <v/>
      </c>
      <c r="CR220" s="23" t="str">
        <f t="shared" si="515"/>
        <v/>
      </c>
      <c r="CS220" s="23" t="str">
        <f t="shared" si="516"/>
        <v/>
      </c>
      <c r="CT220" s="23" t="str">
        <f t="shared" si="517"/>
        <v/>
      </c>
      <c r="CU220" s="23" t="str">
        <f t="shared" si="518"/>
        <v/>
      </c>
      <c r="CV220" s="23" t="str">
        <f t="shared" si="519"/>
        <v/>
      </c>
      <c r="CW220" s="23" t="str">
        <f t="shared" si="520"/>
        <v/>
      </c>
      <c r="CX220" s="23" t="str">
        <f t="shared" si="521"/>
        <v/>
      </c>
      <c r="CY220" s="23" t="str">
        <f t="shared" si="522"/>
        <v/>
      </c>
      <c r="CZ220" s="23" t="str">
        <f t="shared" si="523"/>
        <v/>
      </c>
      <c r="DA220" s="23" t="str">
        <f t="shared" si="524"/>
        <v/>
      </c>
      <c r="DB220" s="23" t="str">
        <f t="shared" si="525"/>
        <v/>
      </c>
      <c r="DC220" s="23" t="e">
        <f t="shared" si="526"/>
        <v>#N/A</v>
      </c>
      <c r="DD220" s="23" t="str">
        <f t="shared" si="527"/>
        <v>00</v>
      </c>
      <c r="DE220" s="23" t="str">
        <f t="shared" si="528"/>
        <v>A</v>
      </c>
      <c r="DF220" s="23" t="e">
        <f t="shared" si="529"/>
        <v>#N/A</v>
      </c>
      <c r="DG220" s="23" t="str">
        <f t="shared" si="530"/>
        <v/>
      </c>
      <c r="DH220" s="23" t="str">
        <f t="shared" si="531"/>
        <v/>
      </c>
      <c r="DI220" s="23" t="str">
        <f t="shared" si="532"/>
        <v/>
      </c>
      <c r="DJ220" s="23" t="str">
        <f t="shared" si="533"/>
        <v/>
      </c>
      <c r="DK220" s="23" t="str">
        <f t="shared" si="534"/>
        <v>XXX</v>
      </c>
      <c r="DL220" s="23" t="str">
        <f t="shared" si="535"/>
        <v>XXX</v>
      </c>
      <c r="DM220" s="23" t="str">
        <f t="shared" si="536"/>
        <v>X</v>
      </c>
      <c r="DN220" s="23" t="str">
        <f t="shared" si="537"/>
        <v>X</v>
      </c>
      <c r="DO220" s="23" t="str">
        <f t="shared" si="538"/>
        <v>X</v>
      </c>
      <c r="DP220" s="23" t="str">
        <f t="shared" si="539"/>
        <v>X</v>
      </c>
      <c r="DQ220" s="23" t="str">
        <f t="shared" si="540"/>
        <v>X</v>
      </c>
      <c r="DR220" s="23" t="str">
        <f t="shared" si="541"/>
        <v>X</v>
      </c>
      <c r="DS220" s="23" t="str">
        <f t="shared" si="542"/>
        <v>0</v>
      </c>
      <c r="DT220" s="23" t="str">
        <f t="shared" si="543"/>
        <v>0</v>
      </c>
      <c r="DU220" s="23" t="str">
        <f t="shared" si="544"/>
        <v>A</v>
      </c>
      <c r="DV220" s="23" t="e">
        <f t="shared" si="545"/>
        <v>#N/A</v>
      </c>
      <c r="DW220" s="23" t="e">
        <f t="shared" si="546"/>
        <v>#N/A</v>
      </c>
      <c r="DX220" s="23" t="e">
        <f t="shared" si="547"/>
        <v>#N/A</v>
      </c>
      <c r="DY220" s="23" t="e">
        <f t="shared" si="548"/>
        <v>#N/A</v>
      </c>
      <c r="DZ220" s="23" t="e">
        <f t="shared" si="549"/>
        <v>#N/A</v>
      </c>
      <c r="EA220" s="23" t="e">
        <f t="shared" si="550"/>
        <v>#N/A</v>
      </c>
      <c r="EB220" s="23">
        <f t="shared" si="551"/>
        <v>25</v>
      </c>
      <c r="EC220" s="23">
        <f t="shared" si="552"/>
        <v>23</v>
      </c>
      <c r="ED220" s="23">
        <f t="shared" si="553"/>
        <v>25</v>
      </c>
      <c r="EE220" s="23">
        <f t="shared" si="554"/>
        <v>23</v>
      </c>
      <c r="EF220" s="23">
        <f t="shared" si="555"/>
        <v>25</v>
      </c>
      <c r="EG220" s="23">
        <f t="shared" si="556"/>
        <v>23</v>
      </c>
      <c r="EH220" s="23">
        <f t="shared" si="557"/>
        <v>1</v>
      </c>
      <c r="EI220" s="23">
        <f t="shared" si="558"/>
        <v>0</v>
      </c>
      <c r="EJ220" s="23">
        <f t="shared" si="559"/>
        <v>1</v>
      </c>
      <c r="EK220" s="23" t="e">
        <f t="shared" si="560"/>
        <v>#N/A</v>
      </c>
      <c r="EL220" s="23" t="e">
        <f t="shared" si="561"/>
        <v>#N/A</v>
      </c>
      <c r="EM220" s="23" t="e">
        <f t="shared" si="562"/>
        <v>#N/A</v>
      </c>
      <c r="EN220" s="23" t="e">
        <f t="shared" si="563"/>
        <v>#N/A</v>
      </c>
      <c r="EO220" s="23" t="e">
        <f t="shared" si="564"/>
        <v>#N/A</v>
      </c>
      <c r="EP220" s="23" t="e">
        <f t="shared" si="565"/>
        <v>#N/A</v>
      </c>
      <c r="EQ220" s="23" t="e">
        <f t="shared" si="566"/>
        <v>#N/A</v>
      </c>
      <c r="ER220" s="23" t="e">
        <f t="shared" si="567"/>
        <v>#N/A</v>
      </c>
    </row>
    <row r="221" spans="1:148" x14ac:dyDescent="0.25">
      <c r="A221" s="25"/>
      <c r="B221" s="25"/>
      <c r="C221" s="25"/>
      <c r="D221"/>
      <c r="E221" s="25"/>
      <c r="F221" s="25"/>
      <c r="G221" s="22" t="e">
        <f t="shared" si="426"/>
        <v>#N/A</v>
      </c>
      <c r="H221" s="23">
        <f t="shared" si="427"/>
        <v>1900</v>
      </c>
      <c r="I221" s="23">
        <f t="shared" si="428"/>
        <v>1</v>
      </c>
      <c r="J221" s="23">
        <f t="shared" si="429"/>
        <v>0</v>
      </c>
      <c r="K221" s="23" t="str">
        <f t="shared" si="430"/>
        <v/>
      </c>
      <c r="L221" s="23" t="str">
        <f t="shared" si="431"/>
        <v/>
      </c>
      <c r="M221" s="23" t="str">
        <f t="shared" si="432"/>
        <v/>
      </c>
      <c r="N221" s="23" t="str">
        <f t="shared" si="433"/>
        <v/>
      </c>
      <c r="O221" s="23" t="str">
        <f t="shared" si="434"/>
        <v/>
      </c>
      <c r="P221" s="23" t="str">
        <f t="shared" si="435"/>
        <v/>
      </c>
      <c r="Q221" s="23" t="str">
        <f t="shared" si="436"/>
        <v/>
      </c>
      <c r="R221" s="23" t="str">
        <f t="shared" si="437"/>
        <v/>
      </c>
      <c r="S221" s="23" t="str">
        <f t="shared" si="438"/>
        <v/>
      </c>
      <c r="T221" s="23" t="str">
        <f t="shared" si="439"/>
        <v/>
      </c>
      <c r="U221" s="23" t="str">
        <f t="shared" si="440"/>
        <v/>
      </c>
      <c r="V221" s="23" t="str">
        <f t="shared" si="441"/>
        <v/>
      </c>
      <c r="W221" s="23" t="str">
        <f t="shared" si="442"/>
        <v/>
      </c>
      <c r="X221" s="23" t="str">
        <f t="shared" si="443"/>
        <v/>
      </c>
      <c r="Y221" s="23" t="str">
        <f t="shared" si="444"/>
        <v/>
      </c>
      <c r="Z221" s="23" t="str">
        <f t="shared" si="445"/>
        <v/>
      </c>
      <c r="AA221" s="23" t="str">
        <f t="shared" si="446"/>
        <v/>
      </c>
      <c r="AB221" s="23" t="str">
        <f t="shared" si="447"/>
        <v/>
      </c>
      <c r="AC221" s="23" t="str">
        <f t="shared" si="448"/>
        <v/>
      </c>
      <c r="AD221" s="23" t="str">
        <f t="shared" si="449"/>
        <v/>
      </c>
      <c r="AE221" s="23" t="str">
        <f t="shared" si="450"/>
        <v/>
      </c>
      <c r="AF221" s="23" t="str">
        <f t="shared" si="451"/>
        <v/>
      </c>
      <c r="AG221" s="23" t="str">
        <f t="shared" si="452"/>
        <v/>
      </c>
      <c r="AH221" s="23" t="str">
        <f t="shared" si="453"/>
        <v/>
      </c>
      <c r="AI221" s="23" t="str">
        <f t="shared" si="454"/>
        <v/>
      </c>
      <c r="AJ221" s="23" t="str">
        <f t="shared" si="455"/>
        <v/>
      </c>
      <c r="AK221" s="23" t="str">
        <f t="shared" si="456"/>
        <v/>
      </c>
      <c r="AL221" s="23" t="str">
        <f t="shared" si="457"/>
        <v/>
      </c>
      <c r="AM221" s="23" t="str">
        <f t="shared" si="458"/>
        <v/>
      </c>
      <c r="AN221" s="23" t="str">
        <f t="shared" si="459"/>
        <v/>
      </c>
      <c r="AO221" s="23" t="str">
        <f t="shared" si="460"/>
        <v/>
      </c>
      <c r="AP221" s="23" t="str">
        <f t="shared" si="461"/>
        <v/>
      </c>
      <c r="AQ221" s="23" t="str">
        <f t="shared" si="462"/>
        <v/>
      </c>
      <c r="AR221" s="23" t="str">
        <f t="shared" si="463"/>
        <v/>
      </c>
      <c r="AS221" s="23" t="str">
        <f t="shared" si="464"/>
        <v/>
      </c>
      <c r="AT221" s="23" t="str">
        <f t="shared" si="465"/>
        <v/>
      </c>
      <c r="AU221" s="23" t="str">
        <f t="shared" si="466"/>
        <v/>
      </c>
      <c r="AV221" s="23" t="str">
        <f t="shared" si="467"/>
        <v/>
      </c>
      <c r="AW221" s="23" t="str">
        <f t="shared" si="468"/>
        <v/>
      </c>
      <c r="AX221" s="23" t="str">
        <f t="shared" si="469"/>
        <v/>
      </c>
      <c r="AY221" s="23" t="str">
        <f t="shared" si="470"/>
        <v/>
      </c>
      <c r="AZ221" s="23" t="str">
        <f t="shared" si="471"/>
        <v/>
      </c>
      <c r="BA221" s="23" t="str">
        <f t="shared" si="472"/>
        <v/>
      </c>
      <c r="BB221" s="23" t="str">
        <f t="shared" si="473"/>
        <v/>
      </c>
      <c r="BC221" s="23" t="str">
        <f t="shared" si="474"/>
        <v/>
      </c>
      <c r="BD221" s="23" t="str">
        <f t="shared" si="475"/>
        <v/>
      </c>
      <c r="BE221" s="23" t="str">
        <f t="shared" si="476"/>
        <v/>
      </c>
      <c r="BF221" s="23" t="str">
        <f t="shared" si="477"/>
        <v/>
      </c>
      <c r="BG221" s="23" t="str">
        <f t="shared" si="478"/>
        <v/>
      </c>
      <c r="BH221" s="23" t="str">
        <f t="shared" si="479"/>
        <v/>
      </c>
      <c r="BI221" s="23" t="str">
        <f t="shared" si="480"/>
        <v/>
      </c>
      <c r="BJ221" s="23" t="str">
        <f t="shared" si="481"/>
        <v/>
      </c>
      <c r="BK221" s="23" t="str">
        <f t="shared" si="482"/>
        <v/>
      </c>
      <c r="BL221" s="23" t="str">
        <f t="shared" si="483"/>
        <v/>
      </c>
      <c r="BM221" s="23" t="str">
        <f t="shared" si="484"/>
        <v/>
      </c>
      <c r="BN221" s="23" t="str">
        <f t="shared" si="485"/>
        <v/>
      </c>
      <c r="BO221" s="23" t="str">
        <f t="shared" si="486"/>
        <v/>
      </c>
      <c r="BP221" s="23" t="str">
        <f t="shared" si="487"/>
        <v/>
      </c>
      <c r="BQ221" s="23" t="str">
        <f t="shared" si="488"/>
        <v/>
      </c>
      <c r="BR221" s="23" t="str">
        <f t="shared" si="489"/>
        <v/>
      </c>
      <c r="BS221" s="23" t="str">
        <f t="shared" si="490"/>
        <v/>
      </c>
      <c r="BT221" s="23" t="str">
        <f t="shared" si="491"/>
        <v/>
      </c>
      <c r="BU221" s="23" t="str">
        <f t="shared" si="492"/>
        <v/>
      </c>
      <c r="BV221" s="23" t="str">
        <f t="shared" si="493"/>
        <v/>
      </c>
      <c r="BW221" s="23" t="str">
        <f t="shared" si="494"/>
        <v/>
      </c>
      <c r="BX221" s="23" t="str">
        <f t="shared" si="495"/>
        <v/>
      </c>
      <c r="BY221" s="23" t="str">
        <f t="shared" si="496"/>
        <v/>
      </c>
      <c r="BZ221" s="23" t="str">
        <f t="shared" si="497"/>
        <v/>
      </c>
      <c r="CA221" s="23" t="str">
        <f t="shared" si="498"/>
        <v/>
      </c>
      <c r="CB221" s="23" t="str">
        <f t="shared" si="499"/>
        <v/>
      </c>
      <c r="CC221" s="23" t="str">
        <f t="shared" si="500"/>
        <v/>
      </c>
      <c r="CD221" s="23" t="str">
        <f t="shared" si="501"/>
        <v/>
      </c>
      <c r="CE221" s="23" t="str">
        <f t="shared" si="502"/>
        <v/>
      </c>
      <c r="CF221" s="23" t="str">
        <f t="shared" si="503"/>
        <v/>
      </c>
      <c r="CG221" s="23" t="str">
        <f t="shared" si="504"/>
        <v/>
      </c>
      <c r="CH221" s="23" t="str">
        <f t="shared" si="505"/>
        <v/>
      </c>
      <c r="CI221" s="23" t="str">
        <f t="shared" si="506"/>
        <v/>
      </c>
      <c r="CJ221" s="23" t="str">
        <f t="shared" si="507"/>
        <v/>
      </c>
      <c r="CK221" s="23" t="str">
        <f t="shared" si="508"/>
        <v/>
      </c>
      <c r="CL221" s="23" t="str">
        <f t="shared" si="509"/>
        <v/>
      </c>
      <c r="CM221" s="23" t="str">
        <f t="shared" si="510"/>
        <v/>
      </c>
      <c r="CN221" s="23" t="str">
        <f t="shared" si="511"/>
        <v/>
      </c>
      <c r="CO221" s="23" t="str">
        <f t="shared" si="512"/>
        <v/>
      </c>
      <c r="CP221" s="23" t="str">
        <f t="shared" si="513"/>
        <v/>
      </c>
      <c r="CQ221" s="23" t="str">
        <f t="shared" si="514"/>
        <v/>
      </c>
      <c r="CR221" s="23" t="str">
        <f t="shared" si="515"/>
        <v/>
      </c>
      <c r="CS221" s="23" t="str">
        <f t="shared" si="516"/>
        <v/>
      </c>
      <c r="CT221" s="23" t="str">
        <f t="shared" si="517"/>
        <v/>
      </c>
      <c r="CU221" s="23" t="str">
        <f t="shared" si="518"/>
        <v/>
      </c>
      <c r="CV221" s="23" t="str">
        <f t="shared" si="519"/>
        <v/>
      </c>
      <c r="CW221" s="23" t="str">
        <f t="shared" si="520"/>
        <v/>
      </c>
      <c r="CX221" s="23" t="str">
        <f t="shared" si="521"/>
        <v/>
      </c>
      <c r="CY221" s="23" t="str">
        <f t="shared" si="522"/>
        <v/>
      </c>
      <c r="CZ221" s="23" t="str">
        <f t="shared" si="523"/>
        <v/>
      </c>
      <c r="DA221" s="23" t="str">
        <f t="shared" si="524"/>
        <v/>
      </c>
      <c r="DB221" s="23" t="str">
        <f t="shared" si="525"/>
        <v/>
      </c>
      <c r="DC221" s="23" t="e">
        <f t="shared" si="526"/>
        <v>#N/A</v>
      </c>
      <c r="DD221" s="23" t="str">
        <f t="shared" si="527"/>
        <v>00</v>
      </c>
      <c r="DE221" s="23" t="str">
        <f t="shared" si="528"/>
        <v>A</v>
      </c>
      <c r="DF221" s="23" t="e">
        <f t="shared" si="529"/>
        <v>#N/A</v>
      </c>
      <c r="DG221" s="23" t="str">
        <f t="shared" si="530"/>
        <v/>
      </c>
      <c r="DH221" s="23" t="str">
        <f t="shared" si="531"/>
        <v/>
      </c>
      <c r="DI221" s="23" t="str">
        <f t="shared" si="532"/>
        <v/>
      </c>
      <c r="DJ221" s="23" t="str">
        <f t="shared" si="533"/>
        <v/>
      </c>
      <c r="DK221" s="23" t="str">
        <f t="shared" si="534"/>
        <v>XXX</v>
      </c>
      <c r="DL221" s="23" t="str">
        <f t="shared" si="535"/>
        <v>XXX</v>
      </c>
      <c r="DM221" s="23" t="str">
        <f t="shared" si="536"/>
        <v>X</v>
      </c>
      <c r="DN221" s="23" t="str">
        <f t="shared" si="537"/>
        <v>X</v>
      </c>
      <c r="DO221" s="23" t="str">
        <f t="shared" si="538"/>
        <v>X</v>
      </c>
      <c r="DP221" s="23" t="str">
        <f t="shared" si="539"/>
        <v>X</v>
      </c>
      <c r="DQ221" s="23" t="str">
        <f t="shared" si="540"/>
        <v>X</v>
      </c>
      <c r="DR221" s="23" t="str">
        <f t="shared" si="541"/>
        <v>X</v>
      </c>
      <c r="DS221" s="23" t="str">
        <f t="shared" si="542"/>
        <v>0</v>
      </c>
      <c r="DT221" s="23" t="str">
        <f t="shared" si="543"/>
        <v>0</v>
      </c>
      <c r="DU221" s="23" t="str">
        <f t="shared" si="544"/>
        <v>A</v>
      </c>
      <c r="DV221" s="23" t="e">
        <f t="shared" si="545"/>
        <v>#N/A</v>
      </c>
      <c r="DW221" s="23" t="e">
        <f t="shared" si="546"/>
        <v>#N/A</v>
      </c>
      <c r="DX221" s="23" t="e">
        <f t="shared" si="547"/>
        <v>#N/A</v>
      </c>
      <c r="DY221" s="23" t="e">
        <f t="shared" si="548"/>
        <v>#N/A</v>
      </c>
      <c r="DZ221" s="23" t="e">
        <f t="shared" si="549"/>
        <v>#N/A</v>
      </c>
      <c r="EA221" s="23" t="e">
        <f t="shared" si="550"/>
        <v>#N/A</v>
      </c>
      <c r="EB221" s="23">
        <f t="shared" si="551"/>
        <v>25</v>
      </c>
      <c r="EC221" s="23">
        <f t="shared" si="552"/>
        <v>23</v>
      </c>
      <c r="ED221" s="23">
        <f t="shared" si="553"/>
        <v>25</v>
      </c>
      <c r="EE221" s="23">
        <f t="shared" si="554"/>
        <v>23</v>
      </c>
      <c r="EF221" s="23">
        <f t="shared" si="555"/>
        <v>25</v>
      </c>
      <c r="EG221" s="23">
        <f t="shared" si="556"/>
        <v>23</v>
      </c>
      <c r="EH221" s="23">
        <f t="shared" si="557"/>
        <v>1</v>
      </c>
      <c r="EI221" s="23">
        <f t="shared" si="558"/>
        <v>0</v>
      </c>
      <c r="EJ221" s="23">
        <f t="shared" si="559"/>
        <v>1</v>
      </c>
      <c r="EK221" s="23" t="e">
        <f t="shared" si="560"/>
        <v>#N/A</v>
      </c>
      <c r="EL221" s="23" t="e">
        <f t="shared" si="561"/>
        <v>#N/A</v>
      </c>
      <c r="EM221" s="23" t="e">
        <f t="shared" si="562"/>
        <v>#N/A</v>
      </c>
      <c r="EN221" s="23" t="e">
        <f t="shared" si="563"/>
        <v>#N/A</v>
      </c>
      <c r="EO221" s="23" t="e">
        <f t="shared" si="564"/>
        <v>#N/A</v>
      </c>
      <c r="EP221" s="23" t="e">
        <f t="shared" si="565"/>
        <v>#N/A</v>
      </c>
      <c r="EQ221" s="23" t="e">
        <f t="shared" si="566"/>
        <v>#N/A</v>
      </c>
      <c r="ER221" s="23" t="e">
        <f t="shared" si="567"/>
        <v>#N/A</v>
      </c>
    </row>
    <row r="222" spans="1:148" x14ac:dyDescent="0.25">
      <c r="A222" s="25"/>
      <c r="B222" s="25"/>
      <c r="C222" s="25"/>
      <c r="D222"/>
      <c r="E222" s="25"/>
      <c r="F222" s="25"/>
      <c r="G222" s="22" t="e">
        <f t="shared" si="426"/>
        <v>#N/A</v>
      </c>
      <c r="H222" s="23">
        <f t="shared" si="427"/>
        <v>1900</v>
      </c>
      <c r="I222" s="23">
        <f t="shared" si="428"/>
        <v>1</v>
      </c>
      <c r="J222" s="23">
        <f t="shared" si="429"/>
        <v>0</v>
      </c>
      <c r="K222" s="23" t="str">
        <f t="shared" si="430"/>
        <v/>
      </c>
      <c r="L222" s="23" t="str">
        <f t="shared" si="431"/>
        <v/>
      </c>
      <c r="M222" s="23" t="str">
        <f t="shared" si="432"/>
        <v/>
      </c>
      <c r="N222" s="23" t="str">
        <f t="shared" si="433"/>
        <v/>
      </c>
      <c r="O222" s="23" t="str">
        <f t="shared" si="434"/>
        <v/>
      </c>
      <c r="P222" s="23" t="str">
        <f t="shared" si="435"/>
        <v/>
      </c>
      <c r="Q222" s="23" t="str">
        <f t="shared" si="436"/>
        <v/>
      </c>
      <c r="R222" s="23" t="str">
        <f t="shared" si="437"/>
        <v/>
      </c>
      <c r="S222" s="23" t="str">
        <f t="shared" si="438"/>
        <v/>
      </c>
      <c r="T222" s="23" t="str">
        <f t="shared" si="439"/>
        <v/>
      </c>
      <c r="U222" s="23" t="str">
        <f t="shared" si="440"/>
        <v/>
      </c>
      <c r="V222" s="23" t="str">
        <f t="shared" si="441"/>
        <v/>
      </c>
      <c r="W222" s="23" t="str">
        <f t="shared" si="442"/>
        <v/>
      </c>
      <c r="X222" s="23" t="str">
        <f t="shared" si="443"/>
        <v/>
      </c>
      <c r="Y222" s="23" t="str">
        <f t="shared" si="444"/>
        <v/>
      </c>
      <c r="Z222" s="23" t="str">
        <f t="shared" si="445"/>
        <v/>
      </c>
      <c r="AA222" s="23" t="str">
        <f t="shared" si="446"/>
        <v/>
      </c>
      <c r="AB222" s="23" t="str">
        <f t="shared" si="447"/>
        <v/>
      </c>
      <c r="AC222" s="23" t="str">
        <f t="shared" si="448"/>
        <v/>
      </c>
      <c r="AD222" s="23" t="str">
        <f t="shared" si="449"/>
        <v/>
      </c>
      <c r="AE222" s="23" t="str">
        <f t="shared" si="450"/>
        <v/>
      </c>
      <c r="AF222" s="23" t="str">
        <f t="shared" si="451"/>
        <v/>
      </c>
      <c r="AG222" s="23" t="str">
        <f t="shared" si="452"/>
        <v/>
      </c>
      <c r="AH222" s="23" t="str">
        <f t="shared" si="453"/>
        <v/>
      </c>
      <c r="AI222" s="23" t="str">
        <f t="shared" si="454"/>
        <v/>
      </c>
      <c r="AJ222" s="23" t="str">
        <f t="shared" si="455"/>
        <v/>
      </c>
      <c r="AK222" s="23" t="str">
        <f t="shared" si="456"/>
        <v/>
      </c>
      <c r="AL222" s="23" t="str">
        <f t="shared" si="457"/>
        <v/>
      </c>
      <c r="AM222" s="23" t="str">
        <f t="shared" si="458"/>
        <v/>
      </c>
      <c r="AN222" s="23" t="str">
        <f t="shared" si="459"/>
        <v/>
      </c>
      <c r="AO222" s="23" t="str">
        <f t="shared" si="460"/>
        <v/>
      </c>
      <c r="AP222" s="23" t="str">
        <f t="shared" si="461"/>
        <v/>
      </c>
      <c r="AQ222" s="23" t="str">
        <f t="shared" si="462"/>
        <v/>
      </c>
      <c r="AR222" s="23" t="str">
        <f t="shared" si="463"/>
        <v/>
      </c>
      <c r="AS222" s="23" t="str">
        <f t="shared" si="464"/>
        <v/>
      </c>
      <c r="AT222" s="23" t="str">
        <f t="shared" si="465"/>
        <v/>
      </c>
      <c r="AU222" s="23" t="str">
        <f t="shared" si="466"/>
        <v/>
      </c>
      <c r="AV222" s="23" t="str">
        <f t="shared" si="467"/>
        <v/>
      </c>
      <c r="AW222" s="23" t="str">
        <f t="shared" si="468"/>
        <v/>
      </c>
      <c r="AX222" s="23" t="str">
        <f t="shared" si="469"/>
        <v/>
      </c>
      <c r="AY222" s="23" t="str">
        <f t="shared" si="470"/>
        <v/>
      </c>
      <c r="AZ222" s="23" t="str">
        <f t="shared" si="471"/>
        <v/>
      </c>
      <c r="BA222" s="23" t="str">
        <f t="shared" si="472"/>
        <v/>
      </c>
      <c r="BB222" s="23" t="str">
        <f t="shared" si="473"/>
        <v/>
      </c>
      <c r="BC222" s="23" t="str">
        <f t="shared" si="474"/>
        <v/>
      </c>
      <c r="BD222" s="23" t="str">
        <f t="shared" si="475"/>
        <v/>
      </c>
      <c r="BE222" s="23" t="str">
        <f t="shared" si="476"/>
        <v/>
      </c>
      <c r="BF222" s="23" t="str">
        <f t="shared" si="477"/>
        <v/>
      </c>
      <c r="BG222" s="23" t="str">
        <f t="shared" si="478"/>
        <v/>
      </c>
      <c r="BH222" s="23" t="str">
        <f t="shared" si="479"/>
        <v/>
      </c>
      <c r="BI222" s="23" t="str">
        <f t="shared" si="480"/>
        <v/>
      </c>
      <c r="BJ222" s="23" t="str">
        <f t="shared" si="481"/>
        <v/>
      </c>
      <c r="BK222" s="23" t="str">
        <f t="shared" si="482"/>
        <v/>
      </c>
      <c r="BL222" s="23" t="str">
        <f t="shared" si="483"/>
        <v/>
      </c>
      <c r="BM222" s="23" t="str">
        <f t="shared" si="484"/>
        <v/>
      </c>
      <c r="BN222" s="23" t="str">
        <f t="shared" si="485"/>
        <v/>
      </c>
      <c r="BO222" s="23" t="str">
        <f t="shared" si="486"/>
        <v/>
      </c>
      <c r="BP222" s="23" t="str">
        <f t="shared" si="487"/>
        <v/>
      </c>
      <c r="BQ222" s="23" t="str">
        <f t="shared" si="488"/>
        <v/>
      </c>
      <c r="BR222" s="23" t="str">
        <f t="shared" si="489"/>
        <v/>
      </c>
      <c r="BS222" s="23" t="str">
        <f t="shared" si="490"/>
        <v/>
      </c>
      <c r="BT222" s="23" t="str">
        <f t="shared" si="491"/>
        <v/>
      </c>
      <c r="BU222" s="23" t="str">
        <f t="shared" si="492"/>
        <v/>
      </c>
      <c r="BV222" s="23" t="str">
        <f t="shared" si="493"/>
        <v/>
      </c>
      <c r="BW222" s="23" t="str">
        <f t="shared" si="494"/>
        <v/>
      </c>
      <c r="BX222" s="23" t="str">
        <f t="shared" si="495"/>
        <v/>
      </c>
      <c r="BY222" s="23" t="str">
        <f t="shared" si="496"/>
        <v/>
      </c>
      <c r="BZ222" s="23" t="str">
        <f t="shared" si="497"/>
        <v/>
      </c>
      <c r="CA222" s="23" t="str">
        <f t="shared" si="498"/>
        <v/>
      </c>
      <c r="CB222" s="23" t="str">
        <f t="shared" si="499"/>
        <v/>
      </c>
      <c r="CC222" s="23" t="str">
        <f t="shared" si="500"/>
        <v/>
      </c>
      <c r="CD222" s="23" t="str">
        <f t="shared" si="501"/>
        <v/>
      </c>
      <c r="CE222" s="23" t="str">
        <f t="shared" si="502"/>
        <v/>
      </c>
      <c r="CF222" s="23" t="str">
        <f t="shared" si="503"/>
        <v/>
      </c>
      <c r="CG222" s="23" t="str">
        <f t="shared" si="504"/>
        <v/>
      </c>
      <c r="CH222" s="23" t="str">
        <f t="shared" si="505"/>
        <v/>
      </c>
      <c r="CI222" s="23" t="str">
        <f t="shared" si="506"/>
        <v/>
      </c>
      <c r="CJ222" s="23" t="str">
        <f t="shared" si="507"/>
        <v/>
      </c>
      <c r="CK222" s="23" t="str">
        <f t="shared" si="508"/>
        <v/>
      </c>
      <c r="CL222" s="23" t="str">
        <f t="shared" si="509"/>
        <v/>
      </c>
      <c r="CM222" s="23" t="str">
        <f t="shared" si="510"/>
        <v/>
      </c>
      <c r="CN222" s="23" t="str">
        <f t="shared" si="511"/>
        <v/>
      </c>
      <c r="CO222" s="23" t="str">
        <f t="shared" si="512"/>
        <v/>
      </c>
      <c r="CP222" s="23" t="str">
        <f t="shared" si="513"/>
        <v/>
      </c>
      <c r="CQ222" s="23" t="str">
        <f t="shared" si="514"/>
        <v/>
      </c>
      <c r="CR222" s="23" t="str">
        <f t="shared" si="515"/>
        <v/>
      </c>
      <c r="CS222" s="23" t="str">
        <f t="shared" si="516"/>
        <v/>
      </c>
      <c r="CT222" s="23" t="str">
        <f t="shared" si="517"/>
        <v/>
      </c>
      <c r="CU222" s="23" t="str">
        <f t="shared" si="518"/>
        <v/>
      </c>
      <c r="CV222" s="23" t="str">
        <f t="shared" si="519"/>
        <v/>
      </c>
      <c r="CW222" s="23" t="str">
        <f t="shared" si="520"/>
        <v/>
      </c>
      <c r="CX222" s="23" t="str">
        <f t="shared" si="521"/>
        <v/>
      </c>
      <c r="CY222" s="23" t="str">
        <f t="shared" si="522"/>
        <v/>
      </c>
      <c r="CZ222" s="23" t="str">
        <f t="shared" si="523"/>
        <v/>
      </c>
      <c r="DA222" s="23" t="str">
        <f t="shared" si="524"/>
        <v/>
      </c>
      <c r="DB222" s="23" t="str">
        <f t="shared" si="525"/>
        <v/>
      </c>
      <c r="DC222" s="23" t="e">
        <f t="shared" si="526"/>
        <v>#N/A</v>
      </c>
      <c r="DD222" s="23" t="str">
        <f t="shared" si="527"/>
        <v>00</v>
      </c>
      <c r="DE222" s="23" t="str">
        <f t="shared" si="528"/>
        <v>A</v>
      </c>
      <c r="DF222" s="23" t="e">
        <f t="shared" si="529"/>
        <v>#N/A</v>
      </c>
      <c r="DG222" s="23" t="str">
        <f t="shared" si="530"/>
        <v/>
      </c>
      <c r="DH222" s="23" t="str">
        <f t="shared" si="531"/>
        <v/>
      </c>
      <c r="DI222" s="23" t="str">
        <f t="shared" si="532"/>
        <v/>
      </c>
      <c r="DJ222" s="23" t="str">
        <f t="shared" si="533"/>
        <v/>
      </c>
      <c r="DK222" s="23" t="str">
        <f t="shared" si="534"/>
        <v>XXX</v>
      </c>
      <c r="DL222" s="23" t="str">
        <f t="shared" si="535"/>
        <v>XXX</v>
      </c>
      <c r="DM222" s="23" t="str">
        <f t="shared" si="536"/>
        <v>X</v>
      </c>
      <c r="DN222" s="23" t="str">
        <f t="shared" si="537"/>
        <v>X</v>
      </c>
      <c r="DO222" s="23" t="str">
        <f t="shared" si="538"/>
        <v>X</v>
      </c>
      <c r="DP222" s="23" t="str">
        <f t="shared" si="539"/>
        <v>X</v>
      </c>
      <c r="DQ222" s="23" t="str">
        <f t="shared" si="540"/>
        <v>X</v>
      </c>
      <c r="DR222" s="23" t="str">
        <f t="shared" si="541"/>
        <v>X</v>
      </c>
      <c r="DS222" s="23" t="str">
        <f t="shared" si="542"/>
        <v>0</v>
      </c>
      <c r="DT222" s="23" t="str">
        <f t="shared" si="543"/>
        <v>0</v>
      </c>
      <c r="DU222" s="23" t="str">
        <f t="shared" si="544"/>
        <v>A</v>
      </c>
      <c r="DV222" s="23" t="e">
        <f t="shared" si="545"/>
        <v>#N/A</v>
      </c>
      <c r="DW222" s="23" t="e">
        <f t="shared" si="546"/>
        <v>#N/A</v>
      </c>
      <c r="DX222" s="23" t="e">
        <f t="shared" si="547"/>
        <v>#N/A</v>
      </c>
      <c r="DY222" s="23" t="e">
        <f t="shared" si="548"/>
        <v>#N/A</v>
      </c>
      <c r="DZ222" s="23" t="e">
        <f t="shared" si="549"/>
        <v>#N/A</v>
      </c>
      <c r="EA222" s="23" t="e">
        <f t="shared" si="550"/>
        <v>#N/A</v>
      </c>
      <c r="EB222" s="23">
        <f t="shared" si="551"/>
        <v>25</v>
      </c>
      <c r="EC222" s="23">
        <f t="shared" si="552"/>
        <v>23</v>
      </c>
      <c r="ED222" s="23">
        <f t="shared" si="553"/>
        <v>25</v>
      </c>
      <c r="EE222" s="23">
        <f t="shared" si="554"/>
        <v>23</v>
      </c>
      <c r="EF222" s="23">
        <f t="shared" si="555"/>
        <v>25</v>
      </c>
      <c r="EG222" s="23">
        <f t="shared" si="556"/>
        <v>23</v>
      </c>
      <c r="EH222" s="23">
        <f t="shared" si="557"/>
        <v>1</v>
      </c>
      <c r="EI222" s="23">
        <f t="shared" si="558"/>
        <v>0</v>
      </c>
      <c r="EJ222" s="23">
        <f t="shared" si="559"/>
        <v>1</v>
      </c>
      <c r="EK222" s="23" t="e">
        <f t="shared" si="560"/>
        <v>#N/A</v>
      </c>
      <c r="EL222" s="23" t="e">
        <f t="shared" si="561"/>
        <v>#N/A</v>
      </c>
      <c r="EM222" s="23" t="e">
        <f t="shared" si="562"/>
        <v>#N/A</v>
      </c>
      <c r="EN222" s="23" t="e">
        <f t="shared" si="563"/>
        <v>#N/A</v>
      </c>
      <c r="EO222" s="23" t="e">
        <f t="shared" si="564"/>
        <v>#N/A</v>
      </c>
      <c r="EP222" s="23" t="e">
        <f t="shared" si="565"/>
        <v>#N/A</v>
      </c>
      <c r="EQ222" s="23" t="e">
        <f t="shared" si="566"/>
        <v>#N/A</v>
      </c>
      <c r="ER222" s="23" t="e">
        <f t="shared" si="567"/>
        <v>#N/A</v>
      </c>
    </row>
    <row r="223" spans="1:148" x14ac:dyDescent="0.25">
      <c r="A223" s="25"/>
      <c r="B223" s="25"/>
      <c r="C223" s="25"/>
      <c r="D223"/>
      <c r="E223" s="25"/>
      <c r="F223" s="25"/>
      <c r="G223" s="22" t="e">
        <f t="shared" si="426"/>
        <v>#N/A</v>
      </c>
      <c r="H223" s="23">
        <f t="shared" si="427"/>
        <v>1900</v>
      </c>
      <c r="I223" s="23">
        <f t="shared" si="428"/>
        <v>1</v>
      </c>
      <c r="J223" s="23">
        <f t="shared" si="429"/>
        <v>0</v>
      </c>
      <c r="K223" s="23" t="str">
        <f t="shared" si="430"/>
        <v/>
      </c>
      <c r="L223" s="23" t="str">
        <f t="shared" si="431"/>
        <v/>
      </c>
      <c r="M223" s="23" t="str">
        <f t="shared" si="432"/>
        <v/>
      </c>
      <c r="N223" s="23" t="str">
        <f t="shared" si="433"/>
        <v/>
      </c>
      <c r="O223" s="23" t="str">
        <f t="shared" si="434"/>
        <v/>
      </c>
      <c r="P223" s="23" t="str">
        <f t="shared" si="435"/>
        <v/>
      </c>
      <c r="Q223" s="23" t="str">
        <f t="shared" si="436"/>
        <v/>
      </c>
      <c r="R223" s="23" t="str">
        <f t="shared" si="437"/>
        <v/>
      </c>
      <c r="S223" s="23" t="str">
        <f t="shared" si="438"/>
        <v/>
      </c>
      <c r="T223" s="23" t="str">
        <f t="shared" si="439"/>
        <v/>
      </c>
      <c r="U223" s="23" t="str">
        <f t="shared" si="440"/>
        <v/>
      </c>
      <c r="V223" s="23" t="str">
        <f t="shared" si="441"/>
        <v/>
      </c>
      <c r="W223" s="23" t="str">
        <f t="shared" si="442"/>
        <v/>
      </c>
      <c r="X223" s="23" t="str">
        <f t="shared" si="443"/>
        <v/>
      </c>
      <c r="Y223" s="23" t="str">
        <f t="shared" si="444"/>
        <v/>
      </c>
      <c r="Z223" s="23" t="str">
        <f t="shared" si="445"/>
        <v/>
      </c>
      <c r="AA223" s="23" t="str">
        <f t="shared" si="446"/>
        <v/>
      </c>
      <c r="AB223" s="23" t="str">
        <f t="shared" si="447"/>
        <v/>
      </c>
      <c r="AC223" s="23" t="str">
        <f t="shared" si="448"/>
        <v/>
      </c>
      <c r="AD223" s="23" t="str">
        <f t="shared" si="449"/>
        <v/>
      </c>
      <c r="AE223" s="23" t="str">
        <f t="shared" si="450"/>
        <v/>
      </c>
      <c r="AF223" s="23" t="str">
        <f t="shared" si="451"/>
        <v/>
      </c>
      <c r="AG223" s="23" t="str">
        <f t="shared" si="452"/>
        <v/>
      </c>
      <c r="AH223" s="23" t="str">
        <f t="shared" si="453"/>
        <v/>
      </c>
      <c r="AI223" s="23" t="str">
        <f t="shared" si="454"/>
        <v/>
      </c>
      <c r="AJ223" s="23" t="str">
        <f t="shared" si="455"/>
        <v/>
      </c>
      <c r="AK223" s="23" t="str">
        <f t="shared" si="456"/>
        <v/>
      </c>
      <c r="AL223" s="23" t="str">
        <f t="shared" si="457"/>
        <v/>
      </c>
      <c r="AM223" s="23" t="str">
        <f t="shared" si="458"/>
        <v/>
      </c>
      <c r="AN223" s="23" t="str">
        <f t="shared" si="459"/>
        <v/>
      </c>
      <c r="AO223" s="23" t="str">
        <f t="shared" si="460"/>
        <v/>
      </c>
      <c r="AP223" s="23" t="str">
        <f t="shared" si="461"/>
        <v/>
      </c>
      <c r="AQ223" s="23" t="str">
        <f t="shared" si="462"/>
        <v/>
      </c>
      <c r="AR223" s="23" t="str">
        <f t="shared" si="463"/>
        <v/>
      </c>
      <c r="AS223" s="23" t="str">
        <f t="shared" si="464"/>
        <v/>
      </c>
      <c r="AT223" s="23" t="str">
        <f t="shared" si="465"/>
        <v/>
      </c>
      <c r="AU223" s="23" t="str">
        <f t="shared" si="466"/>
        <v/>
      </c>
      <c r="AV223" s="23" t="str">
        <f t="shared" si="467"/>
        <v/>
      </c>
      <c r="AW223" s="23" t="str">
        <f t="shared" si="468"/>
        <v/>
      </c>
      <c r="AX223" s="23" t="str">
        <f t="shared" si="469"/>
        <v/>
      </c>
      <c r="AY223" s="23" t="str">
        <f t="shared" si="470"/>
        <v/>
      </c>
      <c r="AZ223" s="23" t="str">
        <f t="shared" si="471"/>
        <v/>
      </c>
      <c r="BA223" s="23" t="str">
        <f t="shared" si="472"/>
        <v/>
      </c>
      <c r="BB223" s="23" t="str">
        <f t="shared" si="473"/>
        <v/>
      </c>
      <c r="BC223" s="23" t="str">
        <f t="shared" si="474"/>
        <v/>
      </c>
      <c r="BD223" s="23" t="str">
        <f t="shared" si="475"/>
        <v/>
      </c>
      <c r="BE223" s="23" t="str">
        <f t="shared" si="476"/>
        <v/>
      </c>
      <c r="BF223" s="23" t="str">
        <f t="shared" si="477"/>
        <v/>
      </c>
      <c r="BG223" s="23" t="str">
        <f t="shared" si="478"/>
        <v/>
      </c>
      <c r="BH223" s="23" t="str">
        <f t="shared" si="479"/>
        <v/>
      </c>
      <c r="BI223" s="23" t="str">
        <f t="shared" si="480"/>
        <v/>
      </c>
      <c r="BJ223" s="23" t="str">
        <f t="shared" si="481"/>
        <v/>
      </c>
      <c r="BK223" s="23" t="str">
        <f t="shared" si="482"/>
        <v/>
      </c>
      <c r="BL223" s="23" t="str">
        <f t="shared" si="483"/>
        <v/>
      </c>
      <c r="BM223" s="23" t="str">
        <f t="shared" si="484"/>
        <v/>
      </c>
      <c r="BN223" s="23" t="str">
        <f t="shared" si="485"/>
        <v/>
      </c>
      <c r="BO223" s="23" t="str">
        <f t="shared" si="486"/>
        <v/>
      </c>
      <c r="BP223" s="23" t="str">
        <f t="shared" si="487"/>
        <v/>
      </c>
      <c r="BQ223" s="23" t="str">
        <f t="shared" si="488"/>
        <v/>
      </c>
      <c r="BR223" s="23" t="str">
        <f t="shared" si="489"/>
        <v/>
      </c>
      <c r="BS223" s="23" t="str">
        <f t="shared" si="490"/>
        <v/>
      </c>
      <c r="BT223" s="23" t="str">
        <f t="shared" si="491"/>
        <v/>
      </c>
      <c r="BU223" s="23" t="str">
        <f t="shared" si="492"/>
        <v/>
      </c>
      <c r="BV223" s="23" t="str">
        <f t="shared" si="493"/>
        <v/>
      </c>
      <c r="BW223" s="23" t="str">
        <f t="shared" si="494"/>
        <v/>
      </c>
      <c r="BX223" s="23" t="str">
        <f t="shared" si="495"/>
        <v/>
      </c>
      <c r="BY223" s="23" t="str">
        <f t="shared" si="496"/>
        <v/>
      </c>
      <c r="BZ223" s="23" t="str">
        <f t="shared" si="497"/>
        <v/>
      </c>
      <c r="CA223" s="23" t="str">
        <f t="shared" si="498"/>
        <v/>
      </c>
      <c r="CB223" s="23" t="str">
        <f t="shared" si="499"/>
        <v/>
      </c>
      <c r="CC223" s="23" t="str">
        <f t="shared" si="500"/>
        <v/>
      </c>
      <c r="CD223" s="23" t="str">
        <f t="shared" si="501"/>
        <v/>
      </c>
      <c r="CE223" s="23" t="str">
        <f t="shared" si="502"/>
        <v/>
      </c>
      <c r="CF223" s="23" t="str">
        <f t="shared" si="503"/>
        <v/>
      </c>
      <c r="CG223" s="23" t="str">
        <f t="shared" si="504"/>
        <v/>
      </c>
      <c r="CH223" s="23" t="str">
        <f t="shared" si="505"/>
        <v/>
      </c>
      <c r="CI223" s="23" t="str">
        <f t="shared" si="506"/>
        <v/>
      </c>
      <c r="CJ223" s="23" t="str">
        <f t="shared" si="507"/>
        <v/>
      </c>
      <c r="CK223" s="23" t="str">
        <f t="shared" si="508"/>
        <v/>
      </c>
      <c r="CL223" s="23" t="str">
        <f t="shared" si="509"/>
        <v/>
      </c>
      <c r="CM223" s="23" t="str">
        <f t="shared" si="510"/>
        <v/>
      </c>
      <c r="CN223" s="23" t="str">
        <f t="shared" si="511"/>
        <v/>
      </c>
      <c r="CO223" s="23" t="str">
        <f t="shared" si="512"/>
        <v/>
      </c>
      <c r="CP223" s="23" t="str">
        <f t="shared" si="513"/>
        <v/>
      </c>
      <c r="CQ223" s="23" t="str">
        <f t="shared" si="514"/>
        <v/>
      </c>
      <c r="CR223" s="23" t="str">
        <f t="shared" si="515"/>
        <v/>
      </c>
      <c r="CS223" s="23" t="str">
        <f t="shared" si="516"/>
        <v/>
      </c>
      <c r="CT223" s="23" t="str">
        <f t="shared" si="517"/>
        <v/>
      </c>
      <c r="CU223" s="23" t="str">
        <f t="shared" si="518"/>
        <v/>
      </c>
      <c r="CV223" s="23" t="str">
        <f t="shared" si="519"/>
        <v/>
      </c>
      <c r="CW223" s="23" t="str">
        <f t="shared" si="520"/>
        <v/>
      </c>
      <c r="CX223" s="23" t="str">
        <f t="shared" si="521"/>
        <v/>
      </c>
      <c r="CY223" s="23" t="str">
        <f t="shared" si="522"/>
        <v/>
      </c>
      <c r="CZ223" s="23" t="str">
        <f t="shared" si="523"/>
        <v/>
      </c>
      <c r="DA223" s="23" t="str">
        <f t="shared" si="524"/>
        <v/>
      </c>
      <c r="DB223" s="23" t="str">
        <f t="shared" si="525"/>
        <v/>
      </c>
      <c r="DC223" s="23" t="e">
        <f t="shared" si="526"/>
        <v>#N/A</v>
      </c>
      <c r="DD223" s="23" t="str">
        <f t="shared" si="527"/>
        <v>00</v>
      </c>
      <c r="DE223" s="23" t="str">
        <f t="shared" si="528"/>
        <v>A</v>
      </c>
      <c r="DF223" s="23" t="e">
        <f t="shared" si="529"/>
        <v>#N/A</v>
      </c>
      <c r="DG223" s="23" t="str">
        <f t="shared" si="530"/>
        <v/>
      </c>
      <c r="DH223" s="23" t="str">
        <f t="shared" si="531"/>
        <v/>
      </c>
      <c r="DI223" s="23" t="str">
        <f t="shared" si="532"/>
        <v/>
      </c>
      <c r="DJ223" s="23" t="str">
        <f t="shared" si="533"/>
        <v/>
      </c>
      <c r="DK223" s="23" t="str">
        <f t="shared" si="534"/>
        <v>XXX</v>
      </c>
      <c r="DL223" s="23" t="str">
        <f t="shared" si="535"/>
        <v>XXX</v>
      </c>
      <c r="DM223" s="23" t="str">
        <f t="shared" si="536"/>
        <v>X</v>
      </c>
      <c r="DN223" s="23" t="str">
        <f t="shared" si="537"/>
        <v>X</v>
      </c>
      <c r="DO223" s="23" t="str">
        <f t="shared" si="538"/>
        <v>X</v>
      </c>
      <c r="DP223" s="23" t="str">
        <f t="shared" si="539"/>
        <v>X</v>
      </c>
      <c r="DQ223" s="23" t="str">
        <f t="shared" si="540"/>
        <v>X</v>
      </c>
      <c r="DR223" s="23" t="str">
        <f t="shared" si="541"/>
        <v>X</v>
      </c>
      <c r="DS223" s="23" t="str">
        <f t="shared" si="542"/>
        <v>0</v>
      </c>
      <c r="DT223" s="23" t="str">
        <f t="shared" si="543"/>
        <v>0</v>
      </c>
      <c r="DU223" s="23" t="str">
        <f t="shared" si="544"/>
        <v>A</v>
      </c>
      <c r="DV223" s="23" t="e">
        <f t="shared" si="545"/>
        <v>#N/A</v>
      </c>
      <c r="DW223" s="23" t="e">
        <f t="shared" si="546"/>
        <v>#N/A</v>
      </c>
      <c r="DX223" s="23" t="e">
        <f t="shared" si="547"/>
        <v>#N/A</v>
      </c>
      <c r="DY223" s="23" t="e">
        <f t="shared" si="548"/>
        <v>#N/A</v>
      </c>
      <c r="DZ223" s="23" t="e">
        <f t="shared" si="549"/>
        <v>#N/A</v>
      </c>
      <c r="EA223" s="23" t="e">
        <f t="shared" si="550"/>
        <v>#N/A</v>
      </c>
      <c r="EB223" s="23">
        <f t="shared" si="551"/>
        <v>25</v>
      </c>
      <c r="EC223" s="23">
        <f t="shared" si="552"/>
        <v>23</v>
      </c>
      <c r="ED223" s="23">
        <f t="shared" si="553"/>
        <v>25</v>
      </c>
      <c r="EE223" s="23">
        <f t="shared" si="554"/>
        <v>23</v>
      </c>
      <c r="EF223" s="23">
        <f t="shared" si="555"/>
        <v>25</v>
      </c>
      <c r="EG223" s="23">
        <f t="shared" si="556"/>
        <v>23</v>
      </c>
      <c r="EH223" s="23">
        <f t="shared" si="557"/>
        <v>1</v>
      </c>
      <c r="EI223" s="23">
        <f t="shared" si="558"/>
        <v>0</v>
      </c>
      <c r="EJ223" s="23">
        <f t="shared" si="559"/>
        <v>1</v>
      </c>
      <c r="EK223" s="23" t="e">
        <f t="shared" si="560"/>
        <v>#N/A</v>
      </c>
      <c r="EL223" s="23" t="e">
        <f t="shared" si="561"/>
        <v>#N/A</v>
      </c>
      <c r="EM223" s="23" t="e">
        <f t="shared" si="562"/>
        <v>#N/A</v>
      </c>
      <c r="EN223" s="23" t="e">
        <f t="shared" si="563"/>
        <v>#N/A</v>
      </c>
      <c r="EO223" s="23" t="e">
        <f t="shared" si="564"/>
        <v>#N/A</v>
      </c>
      <c r="EP223" s="23" t="e">
        <f t="shared" si="565"/>
        <v>#N/A</v>
      </c>
      <c r="EQ223" s="23" t="e">
        <f t="shared" si="566"/>
        <v>#N/A</v>
      </c>
      <c r="ER223" s="23" t="e">
        <f t="shared" si="567"/>
        <v>#N/A</v>
      </c>
    </row>
    <row r="224" spans="1:148" x14ac:dyDescent="0.25">
      <c r="A224" s="25"/>
      <c r="B224" s="25"/>
      <c r="C224" s="25"/>
      <c r="D224"/>
      <c r="E224" s="25"/>
      <c r="F224" s="25"/>
      <c r="G224" s="22" t="e">
        <f t="shared" si="426"/>
        <v>#N/A</v>
      </c>
      <c r="H224" s="23">
        <f t="shared" si="427"/>
        <v>1900</v>
      </c>
      <c r="I224" s="23">
        <f t="shared" si="428"/>
        <v>1</v>
      </c>
      <c r="J224" s="23">
        <f t="shared" si="429"/>
        <v>0</v>
      </c>
      <c r="K224" s="23" t="str">
        <f t="shared" si="430"/>
        <v/>
      </c>
      <c r="L224" s="23" t="str">
        <f t="shared" si="431"/>
        <v/>
      </c>
      <c r="M224" s="23" t="str">
        <f t="shared" si="432"/>
        <v/>
      </c>
      <c r="N224" s="23" t="str">
        <f t="shared" si="433"/>
        <v/>
      </c>
      <c r="O224" s="23" t="str">
        <f t="shared" si="434"/>
        <v/>
      </c>
      <c r="P224" s="23" t="str">
        <f t="shared" si="435"/>
        <v/>
      </c>
      <c r="Q224" s="23" t="str">
        <f t="shared" si="436"/>
        <v/>
      </c>
      <c r="R224" s="23" t="str">
        <f t="shared" si="437"/>
        <v/>
      </c>
      <c r="S224" s="23" t="str">
        <f t="shared" si="438"/>
        <v/>
      </c>
      <c r="T224" s="23" t="str">
        <f t="shared" si="439"/>
        <v/>
      </c>
      <c r="U224" s="23" t="str">
        <f t="shared" si="440"/>
        <v/>
      </c>
      <c r="V224" s="23" t="str">
        <f t="shared" si="441"/>
        <v/>
      </c>
      <c r="W224" s="23" t="str">
        <f t="shared" si="442"/>
        <v/>
      </c>
      <c r="X224" s="23" t="str">
        <f t="shared" si="443"/>
        <v/>
      </c>
      <c r="Y224" s="23" t="str">
        <f t="shared" si="444"/>
        <v/>
      </c>
      <c r="Z224" s="23" t="str">
        <f t="shared" si="445"/>
        <v/>
      </c>
      <c r="AA224" s="23" t="str">
        <f t="shared" si="446"/>
        <v/>
      </c>
      <c r="AB224" s="23" t="str">
        <f t="shared" si="447"/>
        <v/>
      </c>
      <c r="AC224" s="23" t="str">
        <f t="shared" si="448"/>
        <v/>
      </c>
      <c r="AD224" s="23" t="str">
        <f t="shared" si="449"/>
        <v/>
      </c>
      <c r="AE224" s="23" t="str">
        <f t="shared" si="450"/>
        <v/>
      </c>
      <c r="AF224" s="23" t="str">
        <f t="shared" si="451"/>
        <v/>
      </c>
      <c r="AG224" s="23" t="str">
        <f t="shared" si="452"/>
        <v/>
      </c>
      <c r="AH224" s="23" t="str">
        <f t="shared" si="453"/>
        <v/>
      </c>
      <c r="AI224" s="23" t="str">
        <f t="shared" si="454"/>
        <v/>
      </c>
      <c r="AJ224" s="23" t="str">
        <f t="shared" si="455"/>
        <v/>
      </c>
      <c r="AK224" s="23" t="str">
        <f t="shared" si="456"/>
        <v/>
      </c>
      <c r="AL224" s="23" t="str">
        <f t="shared" si="457"/>
        <v/>
      </c>
      <c r="AM224" s="23" t="str">
        <f t="shared" si="458"/>
        <v/>
      </c>
      <c r="AN224" s="23" t="str">
        <f t="shared" si="459"/>
        <v/>
      </c>
      <c r="AO224" s="23" t="str">
        <f t="shared" si="460"/>
        <v/>
      </c>
      <c r="AP224" s="23" t="str">
        <f t="shared" si="461"/>
        <v/>
      </c>
      <c r="AQ224" s="23" t="str">
        <f t="shared" si="462"/>
        <v/>
      </c>
      <c r="AR224" s="23" t="str">
        <f t="shared" si="463"/>
        <v/>
      </c>
      <c r="AS224" s="23" t="str">
        <f t="shared" si="464"/>
        <v/>
      </c>
      <c r="AT224" s="23" t="str">
        <f t="shared" si="465"/>
        <v/>
      </c>
      <c r="AU224" s="23" t="str">
        <f t="shared" si="466"/>
        <v/>
      </c>
      <c r="AV224" s="23" t="str">
        <f t="shared" si="467"/>
        <v/>
      </c>
      <c r="AW224" s="23" t="str">
        <f t="shared" si="468"/>
        <v/>
      </c>
      <c r="AX224" s="23" t="str">
        <f t="shared" si="469"/>
        <v/>
      </c>
      <c r="AY224" s="23" t="str">
        <f t="shared" si="470"/>
        <v/>
      </c>
      <c r="AZ224" s="23" t="str">
        <f t="shared" si="471"/>
        <v/>
      </c>
      <c r="BA224" s="23" t="str">
        <f t="shared" si="472"/>
        <v/>
      </c>
      <c r="BB224" s="23" t="str">
        <f t="shared" si="473"/>
        <v/>
      </c>
      <c r="BC224" s="23" t="str">
        <f t="shared" si="474"/>
        <v/>
      </c>
      <c r="BD224" s="23" t="str">
        <f t="shared" si="475"/>
        <v/>
      </c>
      <c r="BE224" s="23" t="str">
        <f t="shared" si="476"/>
        <v/>
      </c>
      <c r="BF224" s="23" t="str">
        <f t="shared" si="477"/>
        <v/>
      </c>
      <c r="BG224" s="23" t="str">
        <f t="shared" si="478"/>
        <v/>
      </c>
      <c r="BH224" s="23" t="str">
        <f t="shared" si="479"/>
        <v/>
      </c>
      <c r="BI224" s="23" t="str">
        <f t="shared" si="480"/>
        <v/>
      </c>
      <c r="BJ224" s="23" t="str">
        <f t="shared" si="481"/>
        <v/>
      </c>
      <c r="BK224" s="23" t="str">
        <f t="shared" si="482"/>
        <v/>
      </c>
      <c r="BL224" s="23" t="str">
        <f t="shared" si="483"/>
        <v/>
      </c>
      <c r="BM224" s="23" t="str">
        <f t="shared" si="484"/>
        <v/>
      </c>
      <c r="BN224" s="23" t="str">
        <f t="shared" si="485"/>
        <v/>
      </c>
      <c r="BO224" s="23" t="str">
        <f t="shared" si="486"/>
        <v/>
      </c>
      <c r="BP224" s="23" t="str">
        <f t="shared" si="487"/>
        <v/>
      </c>
      <c r="BQ224" s="23" t="str">
        <f t="shared" si="488"/>
        <v/>
      </c>
      <c r="BR224" s="23" t="str">
        <f t="shared" si="489"/>
        <v/>
      </c>
      <c r="BS224" s="23" t="str">
        <f t="shared" si="490"/>
        <v/>
      </c>
      <c r="BT224" s="23" t="str">
        <f t="shared" si="491"/>
        <v/>
      </c>
      <c r="BU224" s="23" t="str">
        <f t="shared" si="492"/>
        <v/>
      </c>
      <c r="BV224" s="23" t="str">
        <f t="shared" si="493"/>
        <v/>
      </c>
      <c r="BW224" s="23" t="str">
        <f t="shared" si="494"/>
        <v/>
      </c>
      <c r="BX224" s="23" t="str">
        <f t="shared" si="495"/>
        <v/>
      </c>
      <c r="BY224" s="23" t="str">
        <f t="shared" si="496"/>
        <v/>
      </c>
      <c r="BZ224" s="23" t="str">
        <f t="shared" si="497"/>
        <v/>
      </c>
      <c r="CA224" s="23" t="str">
        <f t="shared" si="498"/>
        <v/>
      </c>
      <c r="CB224" s="23" t="str">
        <f t="shared" si="499"/>
        <v/>
      </c>
      <c r="CC224" s="23" t="str">
        <f t="shared" si="500"/>
        <v/>
      </c>
      <c r="CD224" s="23" t="str">
        <f t="shared" si="501"/>
        <v/>
      </c>
      <c r="CE224" s="23" t="str">
        <f t="shared" si="502"/>
        <v/>
      </c>
      <c r="CF224" s="23" t="str">
        <f t="shared" si="503"/>
        <v/>
      </c>
      <c r="CG224" s="23" t="str">
        <f t="shared" si="504"/>
        <v/>
      </c>
      <c r="CH224" s="23" t="str">
        <f t="shared" si="505"/>
        <v/>
      </c>
      <c r="CI224" s="23" t="str">
        <f t="shared" si="506"/>
        <v/>
      </c>
      <c r="CJ224" s="23" t="str">
        <f t="shared" si="507"/>
        <v/>
      </c>
      <c r="CK224" s="23" t="str">
        <f t="shared" si="508"/>
        <v/>
      </c>
      <c r="CL224" s="23" t="str">
        <f t="shared" si="509"/>
        <v/>
      </c>
      <c r="CM224" s="23" t="str">
        <f t="shared" si="510"/>
        <v/>
      </c>
      <c r="CN224" s="23" t="str">
        <f t="shared" si="511"/>
        <v/>
      </c>
      <c r="CO224" s="23" t="str">
        <f t="shared" si="512"/>
        <v/>
      </c>
      <c r="CP224" s="23" t="str">
        <f t="shared" si="513"/>
        <v/>
      </c>
      <c r="CQ224" s="23" t="str">
        <f t="shared" si="514"/>
        <v/>
      </c>
      <c r="CR224" s="23" t="str">
        <f t="shared" si="515"/>
        <v/>
      </c>
      <c r="CS224" s="23" t="str">
        <f t="shared" si="516"/>
        <v/>
      </c>
      <c r="CT224" s="23" t="str">
        <f t="shared" si="517"/>
        <v/>
      </c>
      <c r="CU224" s="23" t="str">
        <f t="shared" si="518"/>
        <v/>
      </c>
      <c r="CV224" s="23" t="str">
        <f t="shared" si="519"/>
        <v/>
      </c>
      <c r="CW224" s="23" t="str">
        <f t="shared" si="520"/>
        <v/>
      </c>
      <c r="CX224" s="23" t="str">
        <f t="shared" si="521"/>
        <v/>
      </c>
      <c r="CY224" s="23" t="str">
        <f t="shared" si="522"/>
        <v/>
      </c>
      <c r="CZ224" s="23" t="str">
        <f t="shared" si="523"/>
        <v/>
      </c>
      <c r="DA224" s="23" t="str">
        <f t="shared" si="524"/>
        <v/>
      </c>
      <c r="DB224" s="23" t="str">
        <f t="shared" si="525"/>
        <v/>
      </c>
      <c r="DC224" s="23" t="e">
        <f t="shared" si="526"/>
        <v>#N/A</v>
      </c>
      <c r="DD224" s="23" t="str">
        <f t="shared" si="527"/>
        <v>00</v>
      </c>
      <c r="DE224" s="23" t="str">
        <f t="shared" si="528"/>
        <v>A</v>
      </c>
      <c r="DF224" s="23" t="e">
        <f t="shared" si="529"/>
        <v>#N/A</v>
      </c>
      <c r="DG224" s="23" t="str">
        <f t="shared" si="530"/>
        <v/>
      </c>
      <c r="DH224" s="23" t="str">
        <f t="shared" si="531"/>
        <v/>
      </c>
      <c r="DI224" s="23" t="str">
        <f t="shared" si="532"/>
        <v/>
      </c>
      <c r="DJ224" s="23" t="str">
        <f t="shared" si="533"/>
        <v/>
      </c>
      <c r="DK224" s="23" t="str">
        <f t="shared" si="534"/>
        <v>XXX</v>
      </c>
      <c r="DL224" s="23" t="str">
        <f t="shared" si="535"/>
        <v>XXX</v>
      </c>
      <c r="DM224" s="23" t="str">
        <f t="shared" si="536"/>
        <v>X</v>
      </c>
      <c r="DN224" s="23" t="str">
        <f t="shared" si="537"/>
        <v>X</v>
      </c>
      <c r="DO224" s="23" t="str">
        <f t="shared" si="538"/>
        <v>X</v>
      </c>
      <c r="DP224" s="23" t="str">
        <f t="shared" si="539"/>
        <v>X</v>
      </c>
      <c r="DQ224" s="23" t="str">
        <f t="shared" si="540"/>
        <v>X</v>
      </c>
      <c r="DR224" s="23" t="str">
        <f t="shared" si="541"/>
        <v>X</v>
      </c>
      <c r="DS224" s="23" t="str">
        <f t="shared" si="542"/>
        <v>0</v>
      </c>
      <c r="DT224" s="23" t="str">
        <f t="shared" si="543"/>
        <v>0</v>
      </c>
      <c r="DU224" s="23" t="str">
        <f t="shared" si="544"/>
        <v>A</v>
      </c>
      <c r="DV224" s="23" t="e">
        <f t="shared" si="545"/>
        <v>#N/A</v>
      </c>
      <c r="DW224" s="23" t="e">
        <f t="shared" si="546"/>
        <v>#N/A</v>
      </c>
      <c r="DX224" s="23" t="e">
        <f t="shared" si="547"/>
        <v>#N/A</v>
      </c>
      <c r="DY224" s="23" t="e">
        <f t="shared" si="548"/>
        <v>#N/A</v>
      </c>
      <c r="DZ224" s="23" t="e">
        <f t="shared" si="549"/>
        <v>#N/A</v>
      </c>
      <c r="EA224" s="23" t="e">
        <f t="shared" si="550"/>
        <v>#N/A</v>
      </c>
      <c r="EB224" s="23">
        <f t="shared" si="551"/>
        <v>25</v>
      </c>
      <c r="EC224" s="23">
        <f t="shared" si="552"/>
        <v>23</v>
      </c>
      <c r="ED224" s="23">
        <f t="shared" si="553"/>
        <v>25</v>
      </c>
      <c r="EE224" s="23">
        <f t="shared" si="554"/>
        <v>23</v>
      </c>
      <c r="EF224" s="23">
        <f t="shared" si="555"/>
        <v>25</v>
      </c>
      <c r="EG224" s="23">
        <f t="shared" si="556"/>
        <v>23</v>
      </c>
      <c r="EH224" s="23">
        <f t="shared" si="557"/>
        <v>1</v>
      </c>
      <c r="EI224" s="23">
        <f t="shared" si="558"/>
        <v>0</v>
      </c>
      <c r="EJ224" s="23">
        <f t="shared" si="559"/>
        <v>1</v>
      </c>
      <c r="EK224" s="23" t="e">
        <f t="shared" si="560"/>
        <v>#N/A</v>
      </c>
      <c r="EL224" s="23" t="e">
        <f t="shared" si="561"/>
        <v>#N/A</v>
      </c>
      <c r="EM224" s="23" t="e">
        <f t="shared" si="562"/>
        <v>#N/A</v>
      </c>
      <c r="EN224" s="23" t="e">
        <f t="shared" si="563"/>
        <v>#N/A</v>
      </c>
      <c r="EO224" s="23" t="e">
        <f t="shared" si="564"/>
        <v>#N/A</v>
      </c>
      <c r="EP224" s="23" t="e">
        <f t="shared" si="565"/>
        <v>#N/A</v>
      </c>
      <c r="EQ224" s="23" t="e">
        <f t="shared" si="566"/>
        <v>#N/A</v>
      </c>
      <c r="ER224" s="23" t="e">
        <f t="shared" si="567"/>
        <v>#N/A</v>
      </c>
    </row>
    <row r="225" spans="1:148" x14ac:dyDescent="0.25">
      <c r="A225" s="25"/>
      <c r="B225" s="25"/>
      <c r="C225" s="25"/>
      <c r="D225"/>
      <c r="E225" s="25"/>
      <c r="F225" s="25"/>
      <c r="G225" s="22" t="e">
        <f t="shared" si="426"/>
        <v>#N/A</v>
      </c>
      <c r="H225" s="23">
        <f t="shared" si="427"/>
        <v>1900</v>
      </c>
      <c r="I225" s="23">
        <f t="shared" si="428"/>
        <v>1</v>
      </c>
      <c r="J225" s="23">
        <f t="shared" si="429"/>
        <v>0</v>
      </c>
      <c r="K225" s="23" t="str">
        <f t="shared" si="430"/>
        <v/>
      </c>
      <c r="L225" s="23" t="str">
        <f t="shared" si="431"/>
        <v/>
      </c>
      <c r="M225" s="23" t="str">
        <f t="shared" si="432"/>
        <v/>
      </c>
      <c r="N225" s="23" t="str">
        <f t="shared" si="433"/>
        <v/>
      </c>
      <c r="O225" s="23" t="str">
        <f t="shared" si="434"/>
        <v/>
      </c>
      <c r="P225" s="23" t="str">
        <f t="shared" si="435"/>
        <v/>
      </c>
      <c r="Q225" s="23" t="str">
        <f t="shared" si="436"/>
        <v/>
      </c>
      <c r="R225" s="23" t="str">
        <f t="shared" si="437"/>
        <v/>
      </c>
      <c r="S225" s="23" t="str">
        <f t="shared" si="438"/>
        <v/>
      </c>
      <c r="T225" s="23" t="str">
        <f t="shared" si="439"/>
        <v/>
      </c>
      <c r="U225" s="23" t="str">
        <f t="shared" si="440"/>
        <v/>
      </c>
      <c r="V225" s="23" t="str">
        <f t="shared" si="441"/>
        <v/>
      </c>
      <c r="W225" s="23" t="str">
        <f t="shared" si="442"/>
        <v/>
      </c>
      <c r="X225" s="23" t="str">
        <f t="shared" si="443"/>
        <v/>
      </c>
      <c r="Y225" s="23" t="str">
        <f t="shared" si="444"/>
        <v/>
      </c>
      <c r="Z225" s="23" t="str">
        <f t="shared" si="445"/>
        <v/>
      </c>
      <c r="AA225" s="23" t="str">
        <f t="shared" si="446"/>
        <v/>
      </c>
      <c r="AB225" s="23" t="str">
        <f t="shared" si="447"/>
        <v/>
      </c>
      <c r="AC225" s="23" t="str">
        <f t="shared" si="448"/>
        <v/>
      </c>
      <c r="AD225" s="23" t="str">
        <f t="shared" si="449"/>
        <v/>
      </c>
      <c r="AE225" s="23" t="str">
        <f t="shared" si="450"/>
        <v/>
      </c>
      <c r="AF225" s="23" t="str">
        <f t="shared" si="451"/>
        <v/>
      </c>
      <c r="AG225" s="23" t="str">
        <f t="shared" si="452"/>
        <v/>
      </c>
      <c r="AH225" s="23" t="str">
        <f t="shared" si="453"/>
        <v/>
      </c>
      <c r="AI225" s="23" t="str">
        <f t="shared" si="454"/>
        <v/>
      </c>
      <c r="AJ225" s="23" t="str">
        <f t="shared" si="455"/>
        <v/>
      </c>
      <c r="AK225" s="23" t="str">
        <f t="shared" si="456"/>
        <v/>
      </c>
      <c r="AL225" s="23" t="str">
        <f t="shared" si="457"/>
        <v/>
      </c>
      <c r="AM225" s="23" t="str">
        <f t="shared" si="458"/>
        <v/>
      </c>
      <c r="AN225" s="23" t="str">
        <f t="shared" si="459"/>
        <v/>
      </c>
      <c r="AO225" s="23" t="str">
        <f t="shared" si="460"/>
        <v/>
      </c>
      <c r="AP225" s="23" t="str">
        <f t="shared" si="461"/>
        <v/>
      </c>
      <c r="AQ225" s="23" t="str">
        <f t="shared" si="462"/>
        <v/>
      </c>
      <c r="AR225" s="23" t="str">
        <f t="shared" si="463"/>
        <v/>
      </c>
      <c r="AS225" s="23" t="str">
        <f t="shared" si="464"/>
        <v/>
      </c>
      <c r="AT225" s="23" t="str">
        <f t="shared" si="465"/>
        <v/>
      </c>
      <c r="AU225" s="23" t="str">
        <f t="shared" si="466"/>
        <v/>
      </c>
      <c r="AV225" s="23" t="str">
        <f t="shared" si="467"/>
        <v/>
      </c>
      <c r="AW225" s="23" t="str">
        <f t="shared" si="468"/>
        <v/>
      </c>
      <c r="AX225" s="23" t="str">
        <f t="shared" si="469"/>
        <v/>
      </c>
      <c r="AY225" s="23" t="str">
        <f t="shared" si="470"/>
        <v/>
      </c>
      <c r="AZ225" s="23" t="str">
        <f t="shared" si="471"/>
        <v/>
      </c>
      <c r="BA225" s="23" t="str">
        <f t="shared" si="472"/>
        <v/>
      </c>
      <c r="BB225" s="23" t="str">
        <f t="shared" si="473"/>
        <v/>
      </c>
      <c r="BC225" s="23" t="str">
        <f t="shared" si="474"/>
        <v/>
      </c>
      <c r="BD225" s="23" t="str">
        <f t="shared" si="475"/>
        <v/>
      </c>
      <c r="BE225" s="23" t="str">
        <f t="shared" si="476"/>
        <v/>
      </c>
      <c r="BF225" s="23" t="str">
        <f t="shared" si="477"/>
        <v/>
      </c>
      <c r="BG225" s="23" t="str">
        <f t="shared" si="478"/>
        <v/>
      </c>
      <c r="BH225" s="23" t="str">
        <f t="shared" si="479"/>
        <v/>
      </c>
      <c r="BI225" s="23" t="str">
        <f t="shared" si="480"/>
        <v/>
      </c>
      <c r="BJ225" s="23" t="str">
        <f t="shared" si="481"/>
        <v/>
      </c>
      <c r="BK225" s="23" t="str">
        <f t="shared" si="482"/>
        <v/>
      </c>
      <c r="BL225" s="23" t="str">
        <f t="shared" si="483"/>
        <v/>
      </c>
      <c r="BM225" s="23" t="str">
        <f t="shared" si="484"/>
        <v/>
      </c>
      <c r="BN225" s="23" t="str">
        <f t="shared" si="485"/>
        <v/>
      </c>
      <c r="BO225" s="23" t="str">
        <f t="shared" si="486"/>
        <v/>
      </c>
      <c r="BP225" s="23" t="str">
        <f t="shared" si="487"/>
        <v/>
      </c>
      <c r="BQ225" s="23" t="str">
        <f t="shared" si="488"/>
        <v/>
      </c>
      <c r="BR225" s="23" t="str">
        <f t="shared" si="489"/>
        <v/>
      </c>
      <c r="BS225" s="23" t="str">
        <f t="shared" si="490"/>
        <v/>
      </c>
      <c r="BT225" s="23" t="str">
        <f t="shared" si="491"/>
        <v/>
      </c>
      <c r="BU225" s="23" t="str">
        <f t="shared" si="492"/>
        <v/>
      </c>
      <c r="BV225" s="23" t="str">
        <f t="shared" si="493"/>
        <v/>
      </c>
      <c r="BW225" s="23" t="str">
        <f t="shared" si="494"/>
        <v/>
      </c>
      <c r="BX225" s="23" t="str">
        <f t="shared" si="495"/>
        <v/>
      </c>
      <c r="BY225" s="23" t="str">
        <f t="shared" si="496"/>
        <v/>
      </c>
      <c r="BZ225" s="23" t="str">
        <f t="shared" si="497"/>
        <v/>
      </c>
      <c r="CA225" s="23" t="str">
        <f t="shared" si="498"/>
        <v/>
      </c>
      <c r="CB225" s="23" t="str">
        <f t="shared" si="499"/>
        <v/>
      </c>
      <c r="CC225" s="23" t="str">
        <f t="shared" si="500"/>
        <v/>
      </c>
      <c r="CD225" s="23" t="str">
        <f t="shared" si="501"/>
        <v/>
      </c>
      <c r="CE225" s="23" t="str">
        <f t="shared" si="502"/>
        <v/>
      </c>
      <c r="CF225" s="23" t="str">
        <f t="shared" si="503"/>
        <v/>
      </c>
      <c r="CG225" s="23" t="str">
        <f t="shared" si="504"/>
        <v/>
      </c>
      <c r="CH225" s="23" t="str">
        <f t="shared" si="505"/>
        <v/>
      </c>
      <c r="CI225" s="23" t="str">
        <f t="shared" si="506"/>
        <v/>
      </c>
      <c r="CJ225" s="23" t="str">
        <f t="shared" si="507"/>
        <v/>
      </c>
      <c r="CK225" s="23" t="str">
        <f t="shared" si="508"/>
        <v/>
      </c>
      <c r="CL225" s="23" t="str">
        <f t="shared" si="509"/>
        <v/>
      </c>
      <c r="CM225" s="23" t="str">
        <f t="shared" si="510"/>
        <v/>
      </c>
      <c r="CN225" s="23" t="str">
        <f t="shared" si="511"/>
        <v/>
      </c>
      <c r="CO225" s="23" t="str">
        <f t="shared" si="512"/>
        <v/>
      </c>
      <c r="CP225" s="23" t="str">
        <f t="shared" si="513"/>
        <v/>
      </c>
      <c r="CQ225" s="23" t="str">
        <f t="shared" si="514"/>
        <v/>
      </c>
      <c r="CR225" s="23" t="str">
        <f t="shared" si="515"/>
        <v/>
      </c>
      <c r="CS225" s="23" t="str">
        <f t="shared" si="516"/>
        <v/>
      </c>
      <c r="CT225" s="23" t="str">
        <f t="shared" si="517"/>
        <v/>
      </c>
      <c r="CU225" s="23" t="str">
        <f t="shared" si="518"/>
        <v/>
      </c>
      <c r="CV225" s="23" t="str">
        <f t="shared" si="519"/>
        <v/>
      </c>
      <c r="CW225" s="23" t="str">
        <f t="shared" si="520"/>
        <v/>
      </c>
      <c r="CX225" s="23" t="str">
        <f t="shared" si="521"/>
        <v/>
      </c>
      <c r="CY225" s="23" t="str">
        <f t="shared" si="522"/>
        <v/>
      </c>
      <c r="CZ225" s="23" t="str">
        <f t="shared" si="523"/>
        <v/>
      </c>
      <c r="DA225" s="23" t="str">
        <f t="shared" si="524"/>
        <v/>
      </c>
      <c r="DB225" s="23" t="str">
        <f t="shared" si="525"/>
        <v/>
      </c>
      <c r="DC225" s="23" t="e">
        <f t="shared" si="526"/>
        <v>#N/A</v>
      </c>
      <c r="DD225" s="23" t="str">
        <f t="shared" si="527"/>
        <v>00</v>
      </c>
      <c r="DE225" s="23" t="str">
        <f t="shared" si="528"/>
        <v>A</v>
      </c>
      <c r="DF225" s="23" t="e">
        <f t="shared" si="529"/>
        <v>#N/A</v>
      </c>
      <c r="DG225" s="23" t="str">
        <f t="shared" si="530"/>
        <v/>
      </c>
      <c r="DH225" s="23" t="str">
        <f t="shared" si="531"/>
        <v/>
      </c>
      <c r="DI225" s="23" t="str">
        <f t="shared" si="532"/>
        <v/>
      </c>
      <c r="DJ225" s="23" t="str">
        <f t="shared" si="533"/>
        <v/>
      </c>
      <c r="DK225" s="23" t="str">
        <f t="shared" si="534"/>
        <v>XXX</v>
      </c>
      <c r="DL225" s="23" t="str">
        <f t="shared" si="535"/>
        <v>XXX</v>
      </c>
      <c r="DM225" s="23" t="str">
        <f t="shared" si="536"/>
        <v>X</v>
      </c>
      <c r="DN225" s="23" t="str">
        <f t="shared" si="537"/>
        <v>X</v>
      </c>
      <c r="DO225" s="23" t="str">
        <f t="shared" si="538"/>
        <v>X</v>
      </c>
      <c r="DP225" s="23" t="str">
        <f t="shared" si="539"/>
        <v>X</v>
      </c>
      <c r="DQ225" s="23" t="str">
        <f t="shared" si="540"/>
        <v>X</v>
      </c>
      <c r="DR225" s="23" t="str">
        <f t="shared" si="541"/>
        <v>X</v>
      </c>
      <c r="DS225" s="23" t="str">
        <f t="shared" si="542"/>
        <v>0</v>
      </c>
      <c r="DT225" s="23" t="str">
        <f t="shared" si="543"/>
        <v>0</v>
      </c>
      <c r="DU225" s="23" t="str">
        <f t="shared" si="544"/>
        <v>A</v>
      </c>
      <c r="DV225" s="23" t="e">
        <f t="shared" si="545"/>
        <v>#N/A</v>
      </c>
      <c r="DW225" s="23" t="e">
        <f t="shared" si="546"/>
        <v>#N/A</v>
      </c>
      <c r="DX225" s="23" t="e">
        <f t="shared" si="547"/>
        <v>#N/A</v>
      </c>
      <c r="DY225" s="23" t="e">
        <f t="shared" si="548"/>
        <v>#N/A</v>
      </c>
      <c r="DZ225" s="23" t="e">
        <f t="shared" si="549"/>
        <v>#N/A</v>
      </c>
      <c r="EA225" s="23" t="e">
        <f t="shared" si="550"/>
        <v>#N/A</v>
      </c>
      <c r="EB225" s="23">
        <f t="shared" si="551"/>
        <v>25</v>
      </c>
      <c r="EC225" s="23">
        <f t="shared" si="552"/>
        <v>23</v>
      </c>
      <c r="ED225" s="23">
        <f t="shared" si="553"/>
        <v>25</v>
      </c>
      <c r="EE225" s="23">
        <f t="shared" si="554"/>
        <v>23</v>
      </c>
      <c r="EF225" s="23">
        <f t="shared" si="555"/>
        <v>25</v>
      </c>
      <c r="EG225" s="23">
        <f t="shared" si="556"/>
        <v>23</v>
      </c>
      <c r="EH225" s="23">
        <f t="shared" si="557"/>
        <v>1</v>
      </c>
      <c r="EI225" s="23">
        <f t="shared" si="558"/>
        <v>0</v>
      </c>
      <c r="EJ225" s="23">
        <f t="shared" si="559"/>
        <v>1</v>
      </c>
      <c r="EK225" s="23" t="e">
        <f t="shared" si="560"/>
        <v>#N/A</v>
      </c>
      <c r="EL225" s="23" t="e">
        <f t="shared" si="561"/>
        <v>#N/A</v>
      </c>
      <c r="EM225" s="23" t="e">
        <f t="shared" si="562"/>
        <v>#N/A</v>
      </c>
      <c r="EN225" s="23" t="e">
        <f t="shared" si="563"/>
        <v>#N/A</v>
      </c>
      <c r="EO225" s="23" t="e">
        <f t="shared" si="564"/>
        <v>#N/A</v>
      </c>
      <c r="EP225" s="23" t="e">
        <f t="shared" si="565"/>
        <v>#N/A</v>
      </c>
      <c r="EQ225" s="23" t="e">
        <f t="shared" si="566"/>
        <v>#N/A</v>
      </c>
      <c r="ER225" s="23" t="e">
        <f t="shared" si="567"/>
        <v>#N/A</v>
      </c>
    </row>
    <row r="226" spans="1:148" x14ac:dyDescent="0.25">
      <c r="A226" s="25"/>
      <c r="B226" s="25"/>
      <c r="C226" s="25"/>
      <c r="D226"/>
      <c r="E226" s="25"/>
      <c r="F226" s="25"/>
      <c r="G226" s="22" t="e">
        <f t="shared" si="426"/>
        <v>#N/A</v>
      </c>
      <c r="H226" s="23">
        <f t="shared" si="427"/>
        <v>1900</v>
      </c>
      <c r="I226" s="23">
        <f t="shared" si="428"/>
        <v>1</v>
      </c>
      <c r="J226" s="23">
        <f t="shared" si="429"/>
        <v>0</v>
      </c>
      <c r="K226" s="23" t="str">
        <f t="shared" si="430"/>
        <v/>
      </c>
      <c r="L226" s="23" t="str">
        <f t="shared" si="431"/>
        <v/>
      </c>
      <c r="M226" s="23" t="str">
        <f t="shared" si="432"/>
        <v/>
      </c>
      <c r="N226" s="23" t="str">
        <f t="shared" si="433"/>
        <v/>
      </c>
      <c r="O226" s="23" t="str">
        <f t="shared" si="434"/>
        <v/>
      </c>
      <c r="P226" s="23" t="str">
        <f t="shared" si="435"/>
        <v/>
      </c>
      <c r="Q226" s="23" t="str">
        <f t="shared" si="436"/>
        <v/>
      </c>
      <c r="R226" s="23" t="str">
        <f t="shared" si="437"/>
        <v/>
      </c>
      <c r="S226" s="23" t="str">
        <f t="shared" si="438"/>
        <v/>
      </c>
      <c r="T226" s="23" t="str">
        <f t="shared" si="439"/>
        <v/>
      </c>
      <c r="U226" s="23" t="str">
        <f t="shared" si="440"/>
        <v/>
      </c>
      <c r="V226" s="23" t="str">
        <f t="shared" si="441"/>
        <v/>
      </c>
      <c r="W226" s="23" t="str">
        <f t="shared" si="442"/>
        <v/>
      </c>
      <c r="X226" s="23" t="str">
        <f t="shared" si="443"/>
        <v/>
      </c>
      <c r="Y226" s="23" t="str">
        <f t="shared" si="444"/>
        <v/>
      </c>
      <c r="Z226" s="23" t="str">
        <f t="shared" si="445"/>
        <v/>
      </c>
      <c r="AA226" s="23" t="str">
        <f t="shared" si="446"/>
        <v/>
      </c>
      <c r="AB226" s="23" t="str">
        <f t="shared" si="447"/>
        <v/>
      </c>
      <c r="AC226" s="23" t="str">
        <f t="shared" si="448"/>
        <v/>
      </c>
      <c r="AD226" s="23" t="str">
        <f t="shared" si="449"/>
        <v/>
      </c>
      <c r="AE226" s="23" t="str">
        <f t="shared" si="450"/>
        <v/>
      </c>
      <c r="AF226" s="23" t="str">
        <f t="shared" si="451"/>
        <v/>
      </c>
      <c r="AG226" s="23" t="str">
        <f t="shared" si="452"/>
        <v/>
      </c>
      <c r="AH226" s="23" t="str">
        <f t="shared" si="453"/>
        <v/>
      </c>
      <c r="AI226" s="23" t="str">
        <f t="shared" si="454"/>
        <v/>
      </c>
      <c r="AJ226" s="23" t="str">
        <f t="shared" si="455"/>
        <v/>
      </c>
      <c r="AK226" s="23" t="str">
        <f t="shared" si="456"/>
        <v/>
      </c>
      <c r="AL226" s="23" t="str">
        <f t="shared" si="457"/>
        <v/>
      </c>
      <c r="AM226" s="23" t="str">
        <f t="shared" si="458"/>
        <v/>
      </c>
      <c r="AN226" s="23" t="str">
        <f t="shared" si="459"/>
        <v/>
      </c>
      <c r="AO226" s="23" t="str">
        <f t="shared" si="460"/>
        <v/>
      </c>
      <c r="AP226" s="23" t="str">
        <f t="shared" si="461"/>
        <v/>
      </c>
      <c r="AQ226" s="23" t="str">
        <f t="shared" si="462"/>
        <v/>
      </c>
      <c r="AR226" s="23" t="str">
        <f t="shared" si="463"/>
        <v/>
      </c>
      <c r="AS226" s="23" t="str">
        <f t="shared" si="464"/>
        <v/>
      </c>
      <c r="AT226" s="23" t="str">
        <f t="shared" si="465"/>
        <v/>
      </c>
      <c r="AU226" s="23" t="str">
        <f t="shared" si="466"/>
        <v/>
      </c>
      <c r="AV226" s="23" t="str">
        <f t="shared" si="467"/>
        <v/>
      </c>
      <c r="AW226" s="23" t="str">
        <f t="shared" si="468"/>
        <v/>
      </c>
      <c r="AX226" s="23" t="str">
        <f t="shared" si="469"/>
        <v/>
      </c>
      <c r="AY226" s="23" t="str">
        <f t="shared" si="470"/>
        <v/>
      </c>
      <c r="AZ226" s="23" t="str">
        <f t="shared" si="471"/>
        <v/>
      </c>
      <c r="BA226" s="23" t="str">
        <f t="shared" si="472"/>
        <v/>
      </c>
      <c r="BB226" s="23" t="str">
        <f t="shared" si="473"/>
        <v/>
      </c>
      <c r="BC226" s="23" t="str">
        <f t="shared" si="474"/>
        <v/>
      </c>
      <c r="BD226" s="23" t="str">
        <f t="shared" si="475"/>
        <v/>
      </c>
      <c r="BE226" s="23" t="str">
        <f t="shared" si="476"/>
        <v/>
      </c>
      <c r="BF226" s="23" t="str">
        <f t="shared" si="477"/>
        <v/>
      </c>
      <c r="BG226" s="23" t="str">
        <f t="shared" si="478"/>
        <v/>
      </c>
      <c r="BH226" s="23" t="str">
        <f t="shared" si="479"/>
        <v/>
      </c>
      <c r="BI226" s="23" t="str">
        <f t="shared" si="480"/>
        <v/>
      </c>
      <c r="BJ226" s="23" t="str">
        <f t="shared" si="481"/>
        <v/>
      </c>
      <c r="BK226" s="23" t="str">
        <f t="shared" si="482"/>
        <v/>
      </c>
      <c r="BL226" s="23" t="str">
        <f t="shared" si="483"/>
        <v/>
      </c>
      <c r="BM226" s="23" t="str">
        <f t="shared" si="484"/>
        <v/>
      </c>
      <c r="BN226" s="23" t="str">
        <f t="shared" si="485"/>
        <v/>
      </c>
      <c r="BO226" s="23" t="str">
        <f t="shared" si="486"/>
        <v/>
      </c>
      <c r="BP226" s="23" t="str">
        <f t="shared" si="487"/>
        <v/>
      </c>
      <c r="BQ226" s="23" t="str">
        <f t="shared" si="488"/>
        <v/>
      </c>
      <c r="BR226" s="23" t="str">
        <f t="shared" si="489"/>
        <v/>
      </c>
      <c r="BS226" s="23" t="str">
        <f t="shared" si="490"/>
        <v/>
      </c>
      <c r="BT226" s="23" t="str">
        <f t="shared" si="491"/>
        <v/>
      </c>
      <c r="BU226" s="23" t="str">
        <f t="shared" si="492"/>
        <v/>
      </c>
      <c r="BV226" s="23" t="str">
        <f t="shared" si="493"/>
        <v/>
      </c>
      <c r="BW226" s="23" t="str">
        <f t="shared" si="494"/>
        <v/>
      </c>
      <c r="BX226" s="23" t="str">
        <f t="shared" si="495"/>
        <v/>
      </c>
      <c r="BY226" s="23" t="str">
        <f t="shared" si="496"/>
        <v/>
      </c>
      <c r="BZ226" s="23" t="str">
        <f t="shared" si="497"/>
        <v/>
      </c>
      <c r="CA226" s="23" t="str">
        <f t="shared" si="498"/>
        <v/>
      </c>
      <c r="CB226" s="23" t="str">
        <f t="shared" si="499"/>
        <v/>
      </c>
      <c r="CC226" s="23" t="str">
        <f t="shared" si="500"/>
        <v/>
      </c>
      <c r="CD226" s="23" t="str">
        <f t="shared" si="501"/>
        <v/>
      </c>
      <c r="CE226" s="23" t="str">
        <f t="shared" si="502"/>
        <v/>
      </c>
      <c r="CF226" s="23" t="str">
        <f t="shared" si="503"/>
        <v/>
      </c>
      <c r="CG226" s="23" t="str">
        <f t="shared" si="504"/>
        <v/>
      </c>
      <c r="CH226" s="23" t="str">
        <f t="shared" si="505"/>
        <v/>
      </c>
      <c r="CI226" s="23" t="str">
        <f t="shared" si="506"/>
        <v/>
      </c>
      <c r="CJ226" s="23" t="str">
        <f t="shared" si="507"/>
        <v/>
      </c>
      <c r="CK226" s="23" t="str">
        <f t="shared" si="508"/>
        <v/>
      </c>
      <c r="CL226" s="23" t="str">
        <f t="shared" si="509"/>
        <v/>
      </c>
      <c r="CM226" s="23" t="str">
        <f t="shared" si="510"/>
        <v/>
      </c>
      <c r="CN226" s="23" t="str">
        <f t="shared" si="511"/>
        <v/>
      </c>
      <c r="CO226" s="23" t="str">
        <f t="shared" si="512"/>
        <v/>
      </c>
      <c r="CP226" s="23" t="str">
        <f t="shared" si="513"/>
        <v/>
      </c>
      <c r="CQ226" s="23" t="str">
        <f t="shared" si="514"/>
        <v/>
      </c>
      <c r="CR226" s="23" t="str">
        <f t="shared" si="515"/>
        <v/>
      </c>
      <c r="CS226" s="23" t="str">
        <f t="shared" si="516"/>
        <v/>
      </c>
      <c r="CT226" s="23" t="str">
        <f t="shared" si="517"/>
        <v/>
      </c>
      <c r="CU226" s="23" t="str">
        <f t="shared" si="518"/>
        <v/>
      </c>
      <c r="CV226" s="23" t="str">
        <f t="shared" si="519"/>
        <v/>
      </c>
      <c r="CW226" s="23" t="str">
        <f t="shared" si="520"/>
        <v/>
      </c>
      <c r="CX226" s="23" t="str">
        <f t="shared" si="521"/>
        <v/>
      </c>
      <c r="CY226" s="23" t="str">
        <f t="shared" si="522"/>
        <v/>
      </c>
      <c r="CZ226" s="23" t="str">
        <f t="shared" si="523"/>
        <v/>
      </c>
      <c r="DA226" s="23" t="str">
        <f t="shared" si="524"/>
        <v/>
      </c>
      <c r="DB226" s="23" t="str">
        <f t="shared" si="525"/>
        <v/>
      </c>
      <c r="DC226" s="23" t="e">
        <f t="shared" si="526"/>
        <v>#N/A</v>
      </c>
      <c r="DD226" s="23" t="str">
        <f t="shared" si="527"/>
        <v>00</v>
      </c>
      <c r="DE226" s="23" t="str">
        <f t="shared" si="528"/>
        <v>A</v>
      </c>
      <c r="DF226" s="23" t="e">
        <f t="shared" si="529"/>
        <v>#N/A</v>
      </c>
      <c r="DG226" s="23" t="str">
        <f t="shared" si="530"/>
        <v/>
      </c>
      <c r="DH226" s="23" t="str">
        <f t="shared" si="531"/>
        <v/>
      </c>
      <c r="DI226" s="23" t="str">
        <f t="shared" si="532"/>
        <v/>
      </c>
      <c r="DJ226" s="23" t="str">
        <f t="shared" si="533"/>
        <v/>
      </c>
      <c r="DK226" s="23" t="str">
        <f t="shared" si="534"/>
        <v>XXX</v>
      </c>
      <c r="DL226" s="23" t="str">
        <f t="shared" si="535"/>
        <v>XXX</v>
      </c>
      <c r="DM226" s="23" t="str">
        <f t="shared" si="536"/>
        <v>X</v>
      </c>
      <c r="DN226" s="23" t="str">
        <f t="shared" si="537"/>
        <v>X</v>
      </c>
      <c r="DO226" s="23" t="str">
        <f t="shared" si="538"/>
        <v>X</v>
      </c>
      <c r="DP226" s="23" t="str">
        <f t="shared" si="539"/>
        <v>X</v>
      </c>
      <c r="DQ226" s="23" t="str">
        <f t="shared" si="540"/>
        <v>X</v>
      </c>
      <c r="DR226" s="23" t="str">
        <f t="shared" si="541"/>
        <v>X</v>
      </c>
      <c r="DS226" s="23" t="str">
        <f t="shared" si="542"/>
        <v>0</v>
      </c>
      <c r="DT226" s="23" t="str">
        <f t="shared" si="543"/>
        <v>0</v>
      </c>
      <c r="DU226" s="23" t="str">
        <f t="shared" si="544"/>
        <v>A</v>
      </c>
      <c r="DV226" s="23" t="e">
        <f t="shared" si="545"/>
        <v>#N/A</v>
      </c>
      <c r="DW226" s="23" t="e">
        <f t="shared" si="546"/>
        <v>#N/A</v>
      </c>
      <c r="DX226" s="23" t="e">
        <f t="shared" si="547"/>
        <v>#N/A</v>
      </c>
      <c r="DY226" s="23" t="e">
        <f t="shared" si="548"/>
        <v>#N/A</v>
      </c>
      <c r="DZ226" s="23" t="e">
        <f t="shared" si="549"/>
        <v>#N/A</v>
      </c>
      <c r="EA226" s="23" t="e">
        <f t="shared" si="550"/>
        <v>#N/A</v>
      </c>
      <c r="EB226" s="23">
        <f t="shared" si="551"/>
        <v>25</v>
      </c>
      <c r="EC226" s="23">
        <f t="shared" si="552"/>
        <v>23</v>
      </c>
      <c r="ED226" s="23">
        <f t="shared" si="553"/>
        <v>25</v>
      </c>
      <c r="EE226" s="23">
        <f t="shared" si="554"/>
        <v>23</v>
      </c>
      <c r="EF226" s="23">
        <f t="shared" si="555"/>
        <v>25</v>
      </c>
      <c r="EG226" s="23">
        <f t="shared" si="556"/>
        <v>23</v>
      </c>
      <c r="EH226" s="23">
        <f t="shared" si="557"/>
        <v>1</v>
      </c>
      <c r="EI226" s="23">
        <f t="shared" si="558"/>
        <v>0</v>
      </c>
      <c r="EJ226" s="23">
        <f t="shared" si="559"/>
        <v>1</v>
      </c>
      <c r="EK226" s="23" t="e">
        <f t="shared" si="560"/>
        <v>#N/A</v>
      </c>
      <c r="EL226" s="23" t="e">
        <f t="shared" si="561"/>
        <v>#N/A</v>
      </c>
      <c r="EM226" s="23" t="e">
        <f t="shared" si="562"/>
        <v>#N/A</v>
      </c>
      <c r="EN226" s="23" t="e">
        <f t="shared" si="563"/>
        <v>#N/A</v>
      </c>
      <c r="EO226" s="23" t="e">
        <f t="shared" si="564"/>
        <v>#N/A</v>
      </c>
      <c r="EP226" s="23" t="e">
        <f t="shared" si="565"/>
        <v>#N/A</v>
      </c>
      <c r="EQ226" s="23" t="e">
        <f t="shared" si="566"/>
        <v>#N/A</v>
      </c>
      <c r="ER226" s="23" t="e">
        <f t="shared" si="567"/>
        <v>#N/A</v>
      </c>
    </row>
    <row r="227" spans="1:148" x14ac:dyDescent="0.25">
      <c r="A227" s="25"/>
      <c r="B227" s="25"/>
      <c r="C227" s="25"/>
      <c r="D227"/>
      <c r="E227" s="25"/>
      <c r="F227" s="25"/>
      <c r="G227" s="22" t="e">
        <f t="shared" si="426"/>
        <v>#N/A</v>
      </c>
      <c r="H227" s="23">
        <f t="shared" si="427"/>
        <v>1900</v>
      </c>
      <c r="I227" s="23">
        <f t="shared" si="428"/>
        <v>1</v>
      </c>
      <c r="J227" s="23">
        <f t="shared" si="429"/>
        <v>0</v>
      </c>
      <c r="K227" s="23" t="str">
        <f t="shared" si="430"/>
        <v/>
      </c>
      <c r="L227" s="23" t="str">
        <f t="shared" si="431"/>
        <v/>
      </c>
      <c r="M227" s="23" t="str">
        <f t="shared" si="432"/>
        <v/>
      </c>
      <c r="N227" s="23" t="str">
        <f t="shared" si="433"/>
        <v/>
      </c>
      <c r="O227" s="23" t="str">
        <f t="shared" si="434"/>
        <v/>
      </c>
      <c r="P227" s="23" t="str">
        <f t="shared" si="435"/>
        <v/>
      </c>
      <c r="Q227" s="23" t="str">
        <f t="shared" si="436"/>
        <v/>
      </c>
      <c r="R227" s="23" t="str">
        <f t="shared" si="437"/>
        <v/>
      </c>
      <c r="S227" s="23" t="str">
        <f t="shared" si="438"/>
        <v/>
      </c>
      <c r="T227" s="23" t="str">
        <f t="shared" si="439"/>
        <v/>
      </c>
      <c r="U227" s="23" t="str">
        <f t="shared" si="440"/>
        <v/>
      </c>
      <c r="V227" s="23" t="str">
        <f t="shared" si="441"/>
        <v/>
      </c>
      <c r="W227" s="23" t="str">
        <f t="shared" si="442"/>
        <v/>
      </c>
      <c r="X227" s="23" t="str">
        <f t="shared" si="443"/>
        <v/>
      </c>
      <c r="Y227" s="23" t="str">
        <f t="shared" si="444"/>
        <v/>
      </c>
      <c r="Z227" s="23" t="str">
        <f t="shared" si="445"/>
        <v/>
      </c>
      <c r="AA227" s="23" t="str">
        <f t="shared" si="446"/>
        <v/>
      </c>
      <c r="AB227" s="23" t="str">
        <f t="shared" si="447"/>
        <v/>
      </c>
      <c r="AC227" s="23" t="str">
        <f t="shared" si="448"/>
        <v/>
      </c>
      <c r="AD227" s="23" t="str">
        <f t="shared" si="449"/>
        <v/>
      </c>
      <c r="AE227" s="23" t="str">
        <f t="shared" si="450"/>
        <v/>
      </c>
      <c r="AF227" s="23" t="str">
        <f t="shared" si="451"/>
        <v/>
      </c>
      <c r="AG227" s="23" t="str">
        <f t="shared" si="452"/>
        <v/>
      </c>
      <c r="AH227" s="23" t="str">
        <f t="shared" si="453"/>
        <v/>
      </c>
      <c r="AI227" s="23" t="str">
        <f t="shared" si="454"/>
        <v/>
      </c>
      <c r="AJ227" s="23" t="str">
        <f t="shared" si="455"/>
        <v/>
      </c>
      <c r="AK227" s="23" t="str">
        <f t="shared" si="456"/>
        <v/>
      </c>
      <c r="AL227" s="23" t="str">
        <f t="shared" si="457"/>
        <v/>
      </c>
      <c r="AM227" s="23" t="str">
        <f t="shared" si="458"/>
        <v/>
      </c>
      <c r="AN227" s="23" t="str">
        <f t="shared" si="459"/>
        <v/>
      </c>
      <c r="AO227" s="23" t="str">
        <f t="shared" si="460"/>
        <v/>
      </c>
      <c r="AP227" s="23" t="str">
        <f t="shared" si="461"/>
        <v/>
      </c>
      <c r="AQ227" s="23" t="str">
        <f t="shared" si="462"/>
        <v/>
      </c>
      <c r="AR227" s="23" t="str">
        <f t="shared" si="463"/>
        <v/>
      </c>
      <c r="AS227" s="23" t="str">
        <f t="shared" si="464"/>
        <v/>
      </c>
      <c r="AT227" s="23" t="str">
        <f t="shared" si="465"/>
        <v/>
      </c>
      <c r="AU227" s="23" t="str">
        <f t="shared" si="466"/>
        <v/>
      </c>
      <c r="AV227" s="23" t="str">
        <f t="shared" si="467"/>
        <v/>
      </c>
      <c r="AW227" s="23" t="str">
        <f t="shared" si="468"/>
        <v/>
      </c>
      <c r="AX227" s="23" t="str">
        <f t="shared" si="469"/>
        <v/>
      </c>
      <c r="AY227" s="23" t="str">
        <f t="shared" si="470"/>
        <v/>
      </c>
      <c r="AZ227" s="23" t="str">
        <f t="shared" si="471"/>
        <v/>
      </c>
      <c r="BA227" s="23" t="str">
        <f t="shared" si="472"/>
        <v/>
      </c>
      <c r="BB227" s="23" t="str">
        <f t="shared" si="473"/>
        <v/>
      </c>
      <c r="BC227" s="23" t="str">
        <f t="shared" si="474"/>
        <v/>
      </c>
      <c r="BD227" s="23" t="str">
        <f t="shared" si="475"/>
        <v/>
      </c>
      <c r="BE227" s="23" t="str">
        <f t="shared" si="476"/>
        <v/>
      </c>
      <c r="BF227" s="23" t="str">
        <f t="shared" si="477"/>
        <v/>
      </c>
      <c r="BG227" s="23" t="str">
        <f t="shared" si="478"/>
        <v/>
      </c>
      <c r="BH227" s="23" t="str">
        <f t="shared" si="479"/>
        <v/>
      </c>
      <c r="BI227" s="23" t="str">
        <f t="shared" si="480"/>
        <v/>
      </c>
      <c r="BJ227" s="23" t="str">
        <f t="shared" si="481"/>
        <v/>
      </c>
      <c r="BK227" s="23" t="str">
        <f t="shared" si="482"/>
        <v/>
      </c>
      <c r="BL227" s="23" t="str">
        <f t="shared" si="483"/>
        <v/>
      </c>
      <c r="BM227" s="23" t="str">
        <f t="shared" si="484"/>
        <v/>
      </c>
      <c r="BN227" s="23" t="str">
        <f t="shared" si="485"/>
        <v/>
      </c>
      <c r="BO227" s="23" t="str">
        <f t="shared" si="486"/>
        <v/>
      </c>
      <c r="BP227" s="23" t="str">
        <f t="shared" si="487"/>
        <v/>
      </c>
      <c r="BQ227" s="23" t="str">
        <f t="shared" si="488"/>
        <v/>
      </c>
      <c r="BR227" s="23" t="str">
        <f t="shared" si="489"/>
        <v/>
      </c>
      <c r="BS227" s="23" t="str">
        <f t="shared" si="490"/>
        <v/>
      </c>
      <c r="BT227" s="23" t="str">
        <f t="shared" si="491"/>
        <v/>
      </c>
      <c r="BU227" s="23" t="str">
        <f t="shared" si="492"/>
        <v/>
      </c>
      <c r="BV227" s="23" t="str">
        <f t="shared" si="493"/>
        <v/>
      </c>
      <c r="BW227" s="23" t="str">
        <f t="shared" si="494"/>
        <v/>
      </c>
      <c r="BX227" s="23" t="str">
        <f t="shared" si="495"/>
        <v/>
      </c>
      <c r="BY227" s="23" t="str">
        <f t="shared" si="496"/>
        <v/>
      </c>
      <c r="BZ227" s="23" t="str">
        <f t="shared" si="497"/>
        <v/>
      </c>
      <c r="CA227" s="23" t="str">
        <f t="shared" si="498"/>
        <v/>
      </c>
      <c r="CB227" s="23" t="str">
        <f t="shared" si="499"/>
        <v/>
      </c>
      <c r="CC227" s="23" t="str">
        <f t="shared" si="500"/>
        <v/>
      </c>
      <c r="CD227" s="23" t="str">
        <f t="shared" si="501"/>
        <v/>
      </c>
      <c r="CE227" s="23" t="str">
        <f t="shared" si="502"/>
        <v/>
      </c>
      <c r="CF227" s="23" t="str">
        <f t="shared" si="503"/>
        <v/>
      </c>
      <c r="CG227" s="23" t="str">
        <f t="shared" si="504"/>
        <v/>
      </c>
      <c r="CH227" s="23" t="str">
        <f t="shared" si="505"/>
        <v/>
      </c>
      <c r="CI227" s="23" t="str">
        <f t="shared" si="506"/>
        <v/>
      </c>
      <c r="CJ227" s="23" t="str">
        <f t="shared" si="507"/>
        <v/>
      </c>
      <c r="CK227" s="23" t="str">
        <f t="shared" si="508"/>
        <v/>
      </c>
      <c r="CL227" s="23" t="str">
        <f t="shared" si="509"/>
        <v/>
      </c>
      <c r="CM227" s="23" t="str">
        <f t="shared" si="510"/>
        <v/>
      </c>
      <c r="CN227" s="23" t="str">
        <f t="shared" si="511"/>
        <v/>
      </c>
      <c r="CO227" s="23" t="str">
        <f t="shared" si="512"/>
        <v/>
      </c>
      <c r="CP227" s="23" t="str">
        <f t="shared" si="513"/>
        <v/>
      </c>
      <c r="CQ227" s="23" t="str">
        <f t="shared" si="514"/>
        <v/>
      </c>
      <c r="CR227" s="23" t="str">
        <f t="shared" si="515"/>
        <v/>
      </c>
      <c r="CS227" s="23" t="str">
        <f t="shared" si="516"/>
        <v/>
      </c>
      <c r="CT227" s="23" t="str">
        <f t="shared" si="517"/>
        <v/>
      </c>
      <c r="CU227" s="23" t="str">
        <f t="shared" si="518"/>
        <v/>
      </c>
      <c r="CV227" s="23" t="str">
        <f t="shared" si="519"/>
        <v/>
      </c>
      <c r="CW227" s="23" t="str">
        <f t="shared" si="520"/>
        <v/>
      </c>
      <c r="CX227" s="23" t="str">
        <f t="shared" si="521"/>
        <v/>
      </c>
      <c r="CY227" s="23" t="str">
        <f t="shared" si="522"/>
        <v/>
      </c>
      <c r="CZ227" s="23" t="str">
        <f t="shared" si="523"/>
        <v/>
      </c>
      <c r="DA227" s="23" t="str">
        <f t="shared" si="524"/>
        <v/>
      </c>
      <c r="DB227" s="23" t="str">
        <f t="shared" si="525"/>
        <v/>
      </c>
      <c r="DC227" s="23" t="e">
        <f t="shared" si="526"/>
        <v>#N/A</v>
      </c>
      <c r="DD227" s="23" t="str">
        <f t="shared" si="527"/>
        <v>00</v>
      </c>
      <c r="DE227" s="23" t="str">
        <f t="shared" si="528"/>
        <v>A</v>
      </c>
      <c r="DF227" s="23" t="e">
        <f t="shared" si="529"/>
        <v>#N/A</v>
      </c>
      <c r="DG227" s="23" t="str">
        <f t="shared" si="530"/>
        <v/>
      </c>
      <c r="DH227" s="23" t="str">
        <f t="shared" si="531"/>
        <v/>
      </c>
      <c r="DI227" s="23" t="str">
        <f t="shared" si="532"/>
        <v/>
      </c>
      <c r="DJ227" s="23" t="str">
        <f t="shared" si="533"/>
        <v/>
      </c>
      <c r="DK227" s="23" t="str">
        <f t="shared" si="534"/>
        <v>XXX</v>
      </c>
      <c r="DL227" s="23" t="str">
        <f t="shared" si="535"/>
        <v>XXX</v>
      </c>
      <c r="DM227" s="23" t="str">
        <f t="shared" si="536"/>
        <v>X</v>
      </c>
      <c r="DN227" s="23" t="str">
        <f t="shared" si="537"/>
        <v>X</v>
      </c>
      <c r="DO227" s="23" t="str">
        <f t="shared" si="538"/>
        <v>X</v>
      </c>
      <c r="DP227" s="23" t="str">
        <f t="shared" si="539"/>
        <v>X</v>
      </c>
      <c r="DQ227" s="23" t="str">
        <f t="shared" si="540"/>
        <v>X</v>
      </c>
      <c r="DR227" s="23" t="str">
        <f t="shared" si="541"/>
        <v>X</v>
      </c>
      <c r="DS227" s="23" t="str">
        <f t="shared" si="542"/>
        <v>0</v>
      </c>
      <c r="DT227" s="23" t="str">
        <f t="shared" si="543"/>
        <v>0</v>
      </c>
      <c r="DU227" s="23" t="str">
        <f t="shared" si="544"/>
        <v>A</v>
      </c>
      <c r="DV227" s="23" t="e">
        <f t="shared" si="545"/>
        <v>#N/A</v>
      </c>
      <c r="DW227" s="23" t="e">
        <f t="shared" si="546"/>
        <v>#N/A</v>
      </c>
      <c r="DX227" s="23" t="e">
        <f t="shared" si="547"/>
        <v>#N/A</v>
      </c>
      <c r="DY227" s="23" t="e">
        <f t="shared" si="548"/>
        <v>#N/A</v>
      </c>
      <c r="DZ227" s="23" t="e">
        <f t="shared" si="549"/>
        <v>#N/A</v>
      </c>
      <c r="EA227" s="23" t="e">
        <f t="shared" si="550"/>
        <v>#N/A</v>
      </c>
      <c r="EB227" s="23">
        <f t="shared" si="551"/>
        <v>25</v>
      </c>
      <c r="EC227" s="23">
        <f t="shared" si="552"/>
        <v>23</v>
      </c>
      <c r="ED227" s="23">
        <f t="shared" si="553"/>
        <v>25</v>
      </c>
      <c r="EE227" s="23">
        <f t="shared" si="554"/>
        <v>23</v>
      </c>
      <c r="EF227" s="23">
        <f t="shared" si="555"/>
        <v>25</v>
      </c>
      <c r="EG227" s="23">
        <f t="shared" si="556"/>
        <v>23</v>
      </c>
      <c r="EH227" s="23">
        <f t="shared" si="557"/>
        <v>1</v>
      </c>
      <c r="EI227" s="23">
        <f t="shared" si="558"/>
        <v>0</v>
      </c>
      <c r="EJ227" s="23">
        <f t="shared" si="559"/>
        <v>1</v>
      </c>
      <c r="EK227" s="23" t="e">
        <f t="shared" si="560"/>
        <v>#N/A</v>
      </c>
      <c r="EL227" s="23" t="e">
        <f t="shared" si="561"/>
        <v>#N/A</v>
      </c>
      <c r="EM227" s="23" t="e">
        <f t="shared" si="562"/>
        <v>#N/A</v>
      </c>
      <c r="EN227" s="23" t="e">
        <f t="shared" si="563"/>
        <v>#N/A</v>
      </c>
      <c r="EO227" s="23" t="e">
        <f t="shared" si="564"/>
        <v>#N/A</v>
      </c>
      <c r="EP227" s="23" t="e">
        <f t="shared" si="565"/>
        <v>#N/A</v>
      </c>
      <c r="EQ227" s="23" t="e">
        <f t="shared" si="566"/>
        <v>#N/A</v>
      </c>
      <c r="ER227" s="23" t="e">
        <f t="shared" si="567"/>
        <v>#N/A</v>
      </c>
    </row>
    <row r="228" spans="1:148" x14ac:dyDescent="0.25">
      <c r="A228" s="25"/>
      <c r="B228" s="25"/>
      <c r="C228" s="25"/>
      <c r="D228"/>
      <c r="E228" s="25"/>
      <c r="F228" s="25"/>
      <c r="G228" s="22" t="e">
        <f t="shared" si="426"/>
        <v>#N/A</v>
      </c>
      <c r="H228" s="23">
        <f t="shared" si="427"/>
        <v>1900</v>
      </c>
      <c r="I228" s="23">
        <f t="shared" si="428"/>
        <v>1</v>
      </c>
      <c r="J228" s="23">
        <f t="shared" si="429"/>
        <v>0</v>
      </c>
      <c r="K228" s="23" t="str">
        <f t="shared" si="430"/>
        <v/>
      </c>
      <c r="L228" s="23" t="str">
        <f t="shared" si="431"/>
        <v/>
      </c>
      <c r="M228" s="23" t="str">
        <f t="shared" si="432"/>
        <v/>
      </c>
      <c r="N228" s="23" t="str">
        <f t="shared" si="433"/>
        <v/>
      </c>
      <c r="O228" s="23" t="str">
        <f t="shared" si="434"/>
        <v/>
      </c>
      <c r="P228" s="23" t="str">
        <f t="shared" si="435"/>
        <v/>
      </c>
      <c r="Q228" s="23" t="str">
        <f t="shared" si="436"/>
        <v/>
      </c>
      <c r="R228" s="23" t="str">
        <f t="shared" si="437"/>
        <v/>
      </c>
      <c r="S228" s="23" t="str">
        <f t="shared" si="438"/>
        <v/>
      </c>
      <c r="T228" s="23" t="str">
        <f t="shared" si="439"/>
        <v/>
      </c>
      <c r="U228" s="23" t="str">
        <f t="shared" si="440"/>
        <v/>
      </c>
      <c r="V228" s="23" t="str">
        <f t="shared" si="441"/>
        <v/>
      </c>
      <c r="W228" s="23" t="str">
        <f t="shared" si="442"/>
        <v/>
      </c>
      <c r="X228" s="23" t="str">
        <f t="shared" si="443"/>
        <v/>
      </c>
      <c r="Y228" s="23" t="str">
        <f t="shared" si="444"/>
        <v/>
      </c>
      <c r="Z228" s="23" t="str">
        <f t="shared" si="445"/>
        <v/>
      </c>
      <c r="AA228" s="23" t="str">
        <f t="shared" si="446"/>
        <v/>
      </c>
      <c r="AB228" s="23" t="str">
        <f t="shared" si="447"/>
        <v/>
      </c>
      <c r="AC228" s="23" t="str">
        <f t="shared" si="448"/>
        <v/>
      </c>
      <c r="AD228" s="23" t="str">
        <f t="shared" si="449"/>
        <v/>
      </c>
      <c r="AE228" s="23" t="str">
        <f t="shared" si="450"/>
        <v/>
      </c>
      <c r="AF228" s="23" t="str">
        <f t="shared" si="451"/>
        <v/>
      </c>
      <c r="AG228" s="23" t="str">
        <f t="shared" si="452"/>
        <v/>
      </c>
      <c r="AH228" s="23" t="str">
        <f t="shared" si="453"/>
        <v/>
      </c>
      <c r="AI228" s="23" t="str">
        <f t="shared" si="454"/>
        <v/>
      </c>
      <c r="AJ228" s="23" t="str">
        <f t="shared" si="455"/>
        <v/>
      </c>
      <c r="AK228" s="23" t="str">
        <f t="shared" si="456"/>
        <v/>
      </c>
      <c r="AL228" s="23" t="str">
        <f t="shared" si="457"/>
        <v/>
      </c>
      <c r="AM228" s="23" t="str">
        <f t="shared" si="458"/>
        <v/>
      </c>
      <c r="AN228" s="23" t="str">
        <f t="shared" si="459"/>
        <v/>
      </c>
      <c r="AO228" s="23" t="str">
        <f t="shared" si="460"/>
        <v/>
      </c>
      <c r="AP228" s="23" t="str">
        <f t="shared" si="461"/>
        <v/>
      </c>
      <c r="AQ228" s="23" t="str">
        <f t="shared" si="462"/>
        <v/>
      </c>
      <c r="AR228" s="23" t="str">
        <f t="shared" si="463"/>
        <v/>
      </c>
      <c r="AS228" s="23" t="str">
        <f t="shared" si="464"/>
        <v/>
      </c>
      <c r="AT228" s="23" t="str">
        <f t="shared" si="465"/>
        <v/>
      </c>
      <c r="AU228" s="23" t="str">
        <f t="shared" si="466"/>
        <v/>
      </c>
      <c r="AV228" s="23" t="str">
        <f t="shared" si="467"/>
        <v/>
      </c>
      <c r="AW228" s="23" t="str">
        <f t="shared" si="468"/>
        <v/>
      </c>
      <c r="AX228" s="23" t="str">
        <f t="shared" si="469"/>
        <v/>
      </c>
      <c r="AY228" s="23" t="str">
        <f t="shared" si="470"/>
        <v/>
      </c>
      <c r="AZ228" s="23" t="str">
        <f t="shared" si="471"/>
        <v/>
      </c>
      <c r="BA228" s="23" t="str">
        <f t="shared" si="472"/>
        <v/>
      </c>
      <c r="BB228" s="23" t="str">
        <f t="shared" si="473"/>
        <v/>
      </c>
      <c r="BC228" s="23" t="str">
        <f t="shared" si="474"/>
        <v/>
      </c>
      <c r="BD228" s="23" t="str">
        <f t="shared" si="475"/>
        <v/>
      </c>
      <c r="BE228" s="23" t="str">
        <f t="shared" si="476"/>
        <v/>
      </c>
      <c r="BF228" s="23" t="str">
        <f t="shared" si="477"/>
        <v/>
      </c>
      <c r="BG228" s="23" t="str">
        <f t="shared" si="478"/>
        <v/>
      </c>
      <c r="BH228" s="23" t="str">
        <f t="shared" si="479"/>
        <v/>
      </c>
      <c r="BI228" s="23" t="str">
        <f t="shared" si="480"/>
        <v/>
      </c>
      <c r="BJ228" s="23" t="str">
        <f t="shared" si="481"/>
        <v/>
      </c>
      <c r="BK228" s="23" t="str">
        <f t="shared" si="482"/>
        <v/>
      </c>
      <c r="BL228" s="23" t="str">
        <f t="shared" si="483"/>
        <v/>
      </c>
      <c r="BM228" s="23" t="str">
        <f t="shared" si="484"/>
        <v/>
      </c>
      <c r="BN228" s="23" t="str">
        <f t="shared" si="485"/>
        <v/>
      </c>
      <c r="BO228" s="23" t="str">
        <f t="shared" si="486"/>
        <v/>
      </c>
      <c r="BP228" s="23" t="str">
        <f t="shared" si="487"/>
        <v/>
      </c>
      <c r="BQ228" s="23" t="str">
        <f t="shared" si="488"/>
        <v/>
      </c>
      <c r="BR228" s="23" t="str">
        <f t="shared" si="489"/>
        <v/>
      </c>
      <c r="BS228" s="23" t="str">
        <f t="shared" si="490"/>
        <v/>
      </c>
      <c r="BT228" s="23" t="str">
        <f t="shared" si="491"/>
        <v/>
      </c>
      <c r="BU228" s="23" t="str">
        <f t="shared" si="492"/>
        <v/>
      </c>
      <c r="BV228" s="23" t="str">
        <f t="shared" si="493"/>
        <v/>
      </c>
      <c r="BW228" s="23" t="str">
        <f t="shared" si="494"/>
        <v/>
      </c>
      <c r="BX228" s="23" t="str">
        <f t="shared" si="495"/>
        <v/>
      </c>
      <c r="BY228" s="23" t="str">
        <f t="shared" si="496"/>
        <v/>
      </c>
      <c r="BZ228" s="23" t="str">
        <f t="shared" si="497"/>
        <v/>
      </c>
      <c r="CA228" s="23" t="str">
        <f t="shared" si="498"/>
        <v/>
      </c>
      <c r="CB228" s="23" t="str">
        <f t="shared" si="499"/>
        <v/>
      </c>
      <c r="CC228" s="23" t="str">
        <f t="shared" si="500"/>
        <v/>
      </c>
      <c r="CD228" s="23" t="str">
        <f t="shared" si="501"/>
        <v/>
      </c>
      <c r="CE228" s="23" t="str">
        <f t="shared" si="502"/>
        <v/>
      </c>
      <c r="CF228" s="23" t="str">
        <f t="shared" si="503"/>
        <v/>
      </c>
      <c r="CG228" s="23" t="str">
        <f t="shared" si="504"/>
        <v/>
      </c>
      <c r="CH228" s="23" t="str">
        <f t="shared" si="505"/>
        <v/>
      </c>
      <c r="CI228" s="23" t="str">
        <f t="shared" si="506"/>
        <v/>
      </c>
      <c r="CJ228" s="23" t="str">
        <f t="shared" si="507"/>
        <v/>
      </c>
      <c r="CK228" s="23" t="str">
        <f t="shared" si="508"/>
        <v/>
      </c>
      <c r="CL228" s="23" t="str">
        <f t="shared" si="509"/>
        <v/>
      </c>
      <c r="CM228" s="23" t="str">
        <f t="shared" si="510"/>
        <v/>
      </c>
      <c r="CN228" s="23" t="str">
        <f t="shared" si="511"/>
        <v/>
      </c>
      <c r="CO228" s="23" t="str">
        <f t="shared" si="512"/>
        <v/>
      </c>
      <c r="CP228" s="23" t="str">
        <f t="shared" si="513"/>
        <v/>
      </c>
      <c r="CQ228" s="23" t="str">
        <f t="shared" si="514"/>
        <v/>
      </c>
      <c r="CR228" s="23" t="str">
        <f t="shared" si="515"/>
        <v/>
      </c>
      <c r="CS228" s="23" t="str">
        <f t="shared" si="516"/>
        <v/>
      </c>
      <c r="CT228" s="23" t="str">
        <f t="shared" si="517"/>
        <v/>
      </c>
      <c r="CU228" s="23" t="str">
        <f t="shared" si="518"/>
        <v/>
      </c>
      <c r="CV228" s="23" t="str">
        <f t="shared" si="519"/>
        <v/>
      </c>
      <c r="CW228" s="23" t="str">
        <f t="shared" si="520"/>
        <v/>
      </c>
      <c r="CX228" s="23" t="str">
        <f t="shared" si="521"/>
        <v/>
      </c>
      <c r="CY228" s="23" t="str">
        <f t="shared" si="522"/>
        <v/>
      </c>
      <c r="CZ228" s="23" t="str">
        <f t="shared" si="523"/>
        <v/>
      </c>
      <c r="DA228" s="23" t="str">
        <f t="shared" si="524"/>
        <v/>
      </c>
      <c r="DB228" s="23" t="str">
        <f t="shared" si="525"/>
        <v/>
      </c>
      <c r="DC228" s="23" t="e">
        <f t="shared" si="526"/>
        <v>#N/A</v>
      </c>
      <c r="DD228" s="23" t="str">
        <f t="shared" si="527"/>
        <v>00</v>
      </c>
      <c r="DE228" s="23" t="str">
        <f t="shared" si="528"/>
        <v>A</v>
      </c>
      <c r="DF228" s="23" t="e">
        <f t="shared" si="529"/>
        <v>#N/A</v>
      </c>
      <c r="DG228" s="23" t="str">
        <f t="shared" si="530"/>
        <v/>
      </c>
      <c r="DH228" s="23" t="str">
        <f t="shared" si="531"/>
        <v/>
      </c>
      <c r="DI228" s="23" t="str">
        <f t="shared" si="532"/>
        <v/>
      </c>
      <c r="DJ228" s="23" t="str">
        <f t="shared" si="533"/>
        <v/>
      </c>
      <c r="DK228" s="23" t="str">
        <f t="shared" si="534"/>
        <v>XXX</v>
      </c>
      <c r="DL228" s="23" t="str">
        <f t="shared" si="535"/>
        <v>XXX</v>
      </c>
      <c r="DM228" s="23" t="str">
        <f t="shared" si="536"/>
        <v>X</v>
      </c>
      <c r="DN228" s="23" t="str">
        <f t="shared" si="537"/>
        <v>X</v>
      </c>
      <c r="DO228" s="23" t="str">
        <f t="shared" si="538"/>
        <v>X</v>
      </c>
      <c r="DP228" s="23" t="str">
        <f t="shared" si="539"/>
        <v>X</v>
      </c>
      <c r="DQ228" s="23" t="str">
        <f t="shared" si="540"/>
        <v>X</v>
      </c>
      <c r="DR228" s="23" t="str">
        <f t="shared" si="541"/>
        <v>X</v>
      </c>
      <c r="DS228" s="23" t="str">
        <f t="shared" si="542"/>
        <v>0</v>
      </c>
      <c r="DT228" s="23" t="str">
        <f t="shared" si="543"/>
        <v>0</v>
      </c>
      <c r="DU228" s="23" t="str">
        <f t="shared" si="544"/>
        <v>A</v>
      </c>
      <c r="DV228" s="23" t="e">
        <f t="shared" si="545"/>
        <v>#N/A</v>
      </c>
      <c r="DW228" s="23" t="e">
        <f t="shared" si="546"/>
        <v>#N/A</v>
      </c>
      <c r="DX228" s="23" t="e">
        <f t="shared" si="547"/>
        <v>#N/A</v>
      </c>
      <c r="DY228" s="23" t="e">
        <f t="shared" si="548"/>
        <v>#N/A</v>
      </c>
      <c r="DZ228" s="23" t="e">
        <f t="shared" si="549"/>
        <v>#N/A</v>
      </c>
      <c r="EA228" s="23" t="e">
        <f t="shared" si="550"/>
        <v>#N/A</v>
      </c>
      <c r="EB228" s="23">
        <f t="shared" si="551"/>
        <v>25</v>
      </c>
      <c r="EC228" s="23">
        <f t="shared" si="552"/>
        <v>23</v>
      </c>
      <c r="ED228" s="23">
        <f t="shared" si="553"/>
        <v>25</v>
      </c>
      <c r="EE228" s="23">
        <f t="shared" si="554"/>
        <v>23</v>
      </c>
      <c r="EF228" s="23">
        <f t="shared" si="555"/>
        <v>25</v>
      </c>
      <c r="EG228" s="23">
        <f t="shared" si="556"/>
        <v>23</v>
      </c>
      <c r="EH228" s="23">
        <f t="shared" si="557"/>
        <v>1</v>
      </c>
      <c r="EI228" s="23">
        <f t="shared" si="558"/>
        <v>0</v>
      </c>
      <c r="EJ228" s="23">
        <f t="shared" si="559"/>
        <v>1</v>
      </c>
      <c r="EK228" s="23" t="e">
        <f t="shared" si="560"/>
        <v>#N/A</v>
      </c>
      <c r="EL228" s="23" t="e">
        <f t="shared" si="561"/>
        <v>#N/A</v>
      </c>
      <c r="EM228" s="23" t="e">
        <f t="shared" si="562"/>
        <v>#N/A</v>
      </c>
      <c r="EN228" s="23" t="e">
        <f t="shared" si="563"/>
        <v>#N/A</v>
      </c>
      <c r="EO228" s="23" t="e">
        <f t="shared" si="564"/>
        <v>#N/A</v>
      </c>
      <c r="EP228" s="23" t="e">
        <f t="shared" si="565"/>
        <v>#N/A</v>
      </c>
      <c r="EQ228" s="23" t="e">
        <f t="shared" si="566"/>
        <v>#N/A</v>
      </c>
      <c r="ER228" s="23" t="e">
        <f t="shared" si="567"/>
        <v>#N/A</v>
      </c>
    </row>
    <row r="229" spans="1:148" x14ac:dyDescent="0.25">
      <c r="A229" s="25"/>
      <c r="B229" s="25"/>
      <c r="C229" s="25"/>
      <c r="D229"/>
      <c r="E229" s="25"/>
      <c r="F229" s="25"/>
      <c r="G229" s="22" t="e">
        <f t="shared" si="426"/>
        <v>#N/A</v>
      </c>
      <c r="H229" s="23">
        <f t="shared" si="427"/>
        <v>1900</v>
      </c>
      <c r="I229" s="23">
        <f t="shared" si="428"/>
        <v>1</v>
      </c>
      <c r="J229" s="23">
        <f t="shared" si="429"/>
        <v>0</v>
      </c>
      <c r="K229" s="23" t="str">
        <f t="shared" si="430"/>
        <v/>
      </c>
      <c r="L229" s="23" t="str">
        <f t="shared" si="431"/>
        <v/>
      </c>
      <c r="M229" s="23" t="str">
        <f t="shared" si="432"/>
        <v/>
      </c>
      <c r="N229" s="23" t="str">
        <f t="shared" si="433"/>
        <v/>
      </c>
      <c r="O229" s="23" t="str">
        <f t="shared" si="434"/>
        <v/>
      </c>
      <c r="P229" s="23" t="str">
        <f t="shared" si="435"/>
        <v/>
      </c>
      <c r="Q229" s="23" t="str">
        <f t="shared" si="436"/>
        <v/>
      </c>
      <c r="R229" s="23" t="str">
        <f t="shared" si="437"/>
        <v/>
      </c>
      <c r="S229" s="23" t="str">
        <f t="shared" si="438"/>
        <v/>
      </c>
      <c r="T229" s="23" t="str">
        <f t="shared" si="439"/>
        <v/>
      </c>
      <c r="U229" s="23" t="str">
        <f t="shared" si="440"/>
        <v/>
      </c>
      <c r="V229" s="23" t="str">
        <f t="shared" si="441"/>
        <v/>
      </c>
      <c r="W229" s="23" t="str">
        <f t="shared" si="442"/>
        <v/>
      </c>
      <c r="X229" s="23" t="str">
        <f t="shared" si="443"/>
        <v/>
      </c>
      <c r="Y229" s="23" t="str">
        <f t="shared" si="444"/>
        <v/>
      </c>
      <c r="Z229" s="23" t="str">
        <f t="shared" si="445"/>
        <v/>
      </c>
      <c r="AA229" s="23" t="str">
        <f t="shared" si="446"/>
        <v/>
      </c>
      <c r="AB229" s="23" t="str">
        <f t="shared" si="447"/>
        <v/>
      </c>
      <c r="AC229" s="23" t="str">
        <f t="shared" si="448"/>
        <v/>
      </c>
      <c r="AD229" s="23" t="str">
        <f t="shared" si="449"/>
        <v/>
      </c>
      <c r="AE229" s="23" t="str">
        <f t="shared" si="450"/>
        <v/>
      </c>
      <c r="AF229" s="23" t="str">
        <f t="shared" si="451"/>
        <v/>
      </c>
      <c r="AG229" s="23" t="str">
        <f t="shared" si="452"/>
        <v/>
      </c>
      <c r="AH229" s="23" t="str">
        <f t="shared" si="453"/>
        <v/>
      </c>
      <c r="AI229" s="23" t="str">
        <f t="shared" si="454"/>
        <v/>
      </c>
      <c r="AJ229" s="23" t="str">
        <f t="shared" si="455"/>
        <v/>
      </c>
      <c r="AK229" s="23" t="str">
        <f t="shared" si="456"/>
        <v/>
      </c>
      <c r="AL229" s="23" t="str">
        <f t="shared" si="457"/>
        <v/>
      </c>
      <c r="AM229" s="23" t="str">
        <f t="shared" si="458"/>
        <v/>
      </c>
      <c r="AN229" s="23" t="str">
        <f t="shared" si="459"/>
        <v/>
      </c>
      <c r="AO229" s="23" t="str">
        <f t="shared" si="460"/>
        <v/>
      </c>
      <c r="AP229" s="23" t="str">
        <f t="shared" si="461"/>
        <v/>
      </c>
      <c r="AQ229" s="23" t="str">
        <f t="shared" si="462"/>
        <v/>
      </c>
      <c r="AR229" s="23" t="str">
        <f t="shared" si="463"/>
        <v/>
      </c>
      <c r="AS229" s="23" t="str">
        <f t="shared" si="464"/>
        <v/>
      </c>
      <c r="AT229" s="23" t="str">
        <f t="shared" si="465"/>
        <v/>
      </c>
      <c r="AU229" s="23" t="str">
        <f t="shared" si="466"/>
        <v/>
      </c>
      <c r="AV229" s="23" t="str">
        <f t="shared" si="467"/>
        <v/>
      </c>
      <c r="AW229" s="23" t="str">
        <f t="shared" si="468"/>
        <v/>
      </c>
      <c r="AX229" s="23" t="str">
        <f t="shared" si="469"/>
        <v/>
      </c>
      <c r="AY229" s="23" t="str">
        <f t="shared" si="470"/>
        <v/>
      </c>
      <c r="AZ229" s="23" t="str">
        <f t="shared" si="471"/>
        <v/>
      </c>
      <c r="BA229" s="23" t="str">
        <f t="shared" si="472"/>
        <v/>
      </c>
      <c r="BB229" s="23" t="str">
        <f t="shared" si="473"/>
        <v/>
      </c>
      <c r="BC229" s="23" t="str">
        <f t="shared" si="474"/>
        <v/>
      </c>
      <c r="BD229" s="23" t="str">
        <f t="shared" si="475"/>
        <v/>
      </c>
      <c r="BE229" s="23" t="str">
        <f t="shared" si="476"/>
        <v/>
      </c>
      <c r="BF229" s="23" t="str">
        <f t="shared" si="477"/>
        <v/>
      </c>
      <c r="BG229" s="23" t="str">
        <f t="shared" si="478"/>
        <v/>
      </c>
      <c r="BH229" s="23" t="str">
        <f t="shared" si="479"/>
        <v/>
      </c>
      <c r="BI229" s="23" t="str">
        <f t="shared" si="480"/>
        <v/>
      </c>
      <c r="BJ229" s="23" t="str">
        <f t="shared" si="481"/>
        <v/>
      </c>
      <c r="BK229" s="23" t="str">
        <f t="shared" si="482"/>
        <v/>
      </c>
      <c r="BL229" s="23" t="str">
        <f t="shared" si="483"/>
        <v/>
      </c>
      <c r="BM229" s="23" t="str">
        <f t="shared" si="484"/>
        <v/>
      </c>
      <c r="BN229" s="23" t="str">
        <f t="shared" si="485"/>
        <v/>
      </c>
      <c r="BO229" s="23" t="str">
        <f t="shared" si="486"/>
        <v/>
      </c>
      <c r="BP229" s="23" t="str">
        <f t="shared" si="487"/>
        <v/>
      </c>
      <c r="BQ229" s="23" t="str">
        <f t="shared" si="488"/>
        <v/>
      </c>
      <c r="BR229" s="23" t="str">
        <f t="shared" si="489"/>
        <v/>
      </c>
      <c r="BS229" s="23" t="str">
        <f t="shared" si="490"/>
        <v/>
      </c>
      <c r="BT229" s="23" t="str">
        <f t="shared" si="491"/>
        <v/>
      </c>
      <c r="BU229" s="23" t="str">
        <f t="shared" si="492"/>
        <v/>
      </c>
      <c r="BV229" s="23" t="str">
        <f t="shared" si="493"/>
        <v/>
      </c>
      <c r="BW229" s="23" t="str">
        <f t="shared" si="494"/>
        <v/>
      </c>
      <c r="BX229" s="23" t="str">
        <f t="shared" si="495"/>
        <v/>
      </c>
      <c r="BY229" s="23" t="str">
        <f t="shared" si="496"/>
        <v/>
      </c>
      <c r="BZ229" s="23" t="str">
        <f t="shared" si="497"/>
        <v/>
      </c>
      <c r="CA229" s="23" t="str">
        <f t="shared" si="498"/>
        <v/>
      </c>
      <c r="CB229" s="23" t="str">
        <f t="shared" si="499"/>
        <v/>
      </c>
      <c r="CC229" s="23" t="str">
        <f t="shared" si="500"/>
        <v/>
      </c>
      <c r="CD229" s="23" t="str">
        <f t="shared" si="501"/>
        <v/>
      </c>
      <c r="CE229" s="23" t="str">
        <f t="shared" si="502"/>
        <v/>
      </c>
      <c r="CF229" s="23" t="str">
        <f t="shared" si="503"/>
        <v/>
      </c>
      <c r="CG229" s="23" t="str">
        <f t="shared" si="504"/>
        <v/>
      </c>
      <c r="CH229" s="23" t="str">
        <f t="shared" si="505"/>
        <v/>
      </c>
      <c r="CI229" s="23" t="str">
        <f t="shared" si="506"/>
        <v/>
      </c>
      <c r="CJ229" s="23" t="str">
        <f t="shared" si="507"/>
        <v/>
      </c>
      <c r="CK229" s="23" t="str">
        <f t="shared" si="508"/>
        <v/>
      </c>
      <c r="CL229" s="23" t="str">
        <f t="shared" si="509"/>
        <v/>
      </c>
      <c r="CM229" s="23" t="str">
        <f t="shared" si="510"/>
        <v/>
      </c>
      <c r="CN229" s="23" t="str">
        <f t="shared" si="511"/>
        <v/>
      </c>
      <c r="CO229" s="23" t="str">
        <f t="shared" si="512"/>
        <v/>
      </c>
      <c r="CP229" s="23" t="str">
        <f t="shared" si="513"/>
        <v/>
      </c>
      <c r="CQ229" s="23" t="str">
        <f t="shared" si="514"/>
        <v/>
      </c>
      <c r="CR229" s="23" t="str">
        <f t="shared" si="515"/>
        <v/>
      </c>
      <c r="CS229" s="23" t="str">
        <f t="shared" si="516"/>
        <v/>
      </c>
      <c r="CT229" s="23" t="str">
        <f t="shared" si="517"/>
        <v/>
      </c>
      <c r="CU229" s="23" t="str">
        <f t="shared" si="518"/>
        <v/>
      </c>
      <c r="CV229" s="23" t="str">
        <f t="shared" si="519"/>
        <v/>
      </c>
      <c r="CW229" s="23" t="str">
        <f t="shared" si="520"/>
        <v/>
      </c>
      <c r="CX229" s="23" t="str">
        <f t="shared" si="521"/>
        <v/>
      </c>
      <c r="CY229" s="23" t="str">
        <f t="shared" si="522"/>
        <v/>
      </c>
      <c r="CZ229" s="23" t="str">
        <f t="shared" si="523"/>
        <v/>
      </c>
      <c r="DA229" s="23" t="str">
        <f t="shared" si="524"/>
        <v/>
      </c>
      <c r="DB229" s="23" t="str">
        <f t="shared" si="525"/>
        <v/>
      </c>
      <c r="DC229" s="23" t="e">
        <f t="shared" si="526"/>
        <v>#N/A</v>
      </c>
      <c r="DD229" s="23" t="str">
        <f t="shared" si="527"/>
        <v>00</v>
      </c>
      <c r="DE229" s="23" t="str">
        <f t="shared" si="528"/>
        <v>A</v>
      </c>
      <c r="DF229" s="23" t="e">
        <f t="shared" si="529"/>
        <v>#N/A</v>
      </c>
      <c r="DG229" s="23" t="str">
        <f t="shared" si="530"/>
        <v/>
      </c>
      <c r="DH229" s="23" t="str">
        <f t="shared" si="531"/>
        <v/>
      </c>
      <c r="DI229" s="23" t="str">
        <f t="shared" si="532"/>
        <v/>
      </c>
      <c r="DJ229" s="23" t="str">
        <f t="shared" si="533"/>
        <v/>
      </c>
      <c r="DK229" s="23" t="str">
        <f t="shared" si="534"/>
        <v>XXX</v>
      </c>
      <c r="DL229" s="23" t="str">
        <f t="shared" si="535"/>
        <v>XXX</v>
      </c>
      <c r="DM229" s="23" t="str">
        <f t="shared" si="536"/>
        <v>X</v>
      </c>
      <c r="DN229" s="23" t="str">
        <f t="shared" si="537"/>
        <v>X</v>
      </c>
      <c r="DO229" s="23" t="str">
        <f t="shared" si="538"/>
        <v>X</v>
      </c>
      <c r="DP229" s="23" t="str">
        <f t="shared" si="539"/>
        <v>X</v>
      </c>
      <c r="DQ229" s="23" t="str">
        <f t="shared" si="540"/>
        <v>X</v>
      </c>
      <c r="DR229" s="23" t="str">
        <f t="shared" si="541"/>
        <v>X</v>
      </c>
      <c r="DS229" s="23" t="str">
        <f t="shared" si="542"/>
        <v>0</v>
      </c>
      <c r="DT229" s="23" t="str">
        <f t="shared" si="543"/>
        <v>0</v>
      </c>
      <c r="DU229" s="23" t="str">
        <f t="shared" si="544"/>
        <v>A</v>
      </c>
      <c r="DV229" s="23" t="e">
        <f t="shared" si="545"/>
        <v>#N/A</v>
      </c>
      <c r="DW229" s="23" t="e">
        <f t="shared" si="546"/>
        <v>#N/A</v>
      </c>
      <c r="DX229" s="23" t="e">
        <f t="shared" si="547"/>
        <v>#N/A</v>
      </c>
      <c r="DY229" s="23" t="e">
        <f t="shared" si="548"/>
        <v>#N/A</v>
      </c>
      <c r="DZ229" s="23" t="e">
        <f t="shared" si="549"/>
        <v>#N/A</v>
      </c>
      <c r="EA229" s="23" t="e">
        <f t="shared" si="550"/>
        <v>#N/A</v>
      </c>
      <c r="EB229" s="23">
        <f t="shared" si="551"/>
        <v>25</v>
      </c>
      <c r="EC229" s="23">
        <f t="shared" si="552"/>
        <v>23</v>
      </c>
      <c r="ED229" s="23">
        <f t="shared" si="553"/>
        <v>25</v>
      </c>
      <c r="EE229" s="23">
        <f t="shared" si="554"/>
        <v>23</v>
      </c>
      <c r="EF229" s="23">
        <f t="shared" si="555"/>
        <v>25</v>
      </c>
      <c r="EG229" s="23">
        <f t="shared" si="556"/>
        <v>23</v>
      </c>
      <c r="EH229" s="23">
        <f t="shared" si="557"/>
        <v>1</v>
      </c>
      <c r="EI229" s="23">
        <f t="shared" si="558"/>
        <v>0</v>
      </c>
      <c r="EJ229" s="23">
        <f t="shared" si="559"/>
        <v>1</v>
      </c>
      <c r="EK229" s="23" t="e">
        <f t="shared" si="560"/>
        <v>#N/A</v>
      </c>
      <c r="EL229" s="23" t="e">
        <f t="shared" si="561"/>
        <v>#N/A</v>
      </c>
      <c r="EM229" s="23" t="e">
        <f t="shared" si="562"/>
        <v>#N/A</v>
      </c>
      <c r="EN229" s="23" t="e">
        <f t="shared" si="563"/>
        <v>#N/A</v>
      </c>
      <c r="EO229" s="23" t="e">
        <f t="shared" si="564"/>
        <v>#N/A</v>
      </c>
      <c r="EP229" s="23" t="e">
        <f t="shared" si="565"/>
        <v>#N/A</v>
      </c>
      <c r="EQ229" s="23" t="e">
        <f t="shared" si="566"/>
        <v>#N/A</v>
      </c>
      <c r="ER229" s="23" t="e">
        <f t="shared" si="567"/>
        <v>#N/A</v>
      </c>
    </row>
    <row r="230" spans="1:148" x14ac:dyDescent="0.25">
      <c r="A230" s="25"/>
      <c r="B230" s="25"/>
      <c r="C230" s="25"/>
      <c r="D230"/>
      <c r="E230" s="25"/>
      <c r="F230" s="25"/>
      <c r="G230" s="22" t="e">
        <f t="shared" si="426"/>
        <v>#N/A</v>
      </c>
      <c r="H230" s="23">
        <f t="shared" si="427"/>
        <v>1900</v>
      </c>
      <c r="I230" s="23">
        <f t="shared" si="428"/>
        <v>1</v>
      </c>
      <c r="J230" s="23">
        <f t="shared" si="429"/>
        <v>0</v>
      </c>
      <c r="K230" s="23" t="str">
        <f t="shared" si="430"/>
        <v/>
      </c>
      <c r="L230" s="23" t="str">
        <f t="shared" si="431"/>
        <v/>
      </c>
      <c r="M230" s="23" t="str">
        <f t="shared" si="432"/>
        <v/>
      </c>
      <c r="N230" s="23" t="str">
        <f t="shared" si="433"/>
        <v/>
      </c>
      <c r="O230" s="23" t="str">
        <f t="shared" si="434"/>
        <v/>
      </c>
      <c r="P230" s="23" t="str">
        <f t="shared" si="435"/>
        <v/>
      </c>
      <c r="Q230" s="23" t="str">
        <f t="shared" si="436"/>
        <v/>
      </c>
      <c r="R230" s="23" t="str">
        <f t="shared" si="437"/>
        <v/>
      </c>
      <c r="S230" s="23" t="str">
        <f t="shared" si="438"/>
        <v/>
      </c>
      <c r="T230" s="23" t="str">
        <f t="shared" si="439"/>
        <v/>
      </c>
      <c r="U230" s="23" t="str">
        <f t="shared" si="440"/>
        <v/>
      </c>
      <c r="V230" s="23" t="str">
        <f t="shared" si="441"/>
        <v/>
      </c>
      <c r="W230" s="23" t="str">
        <f t="shared" si="442"/>
        <v/>
      </c>
      <c r="X230" s="23" t="str">
        <f t="shared" si="443"/>
        <v/>
      </c>
      <c r="Y230" s="23" t="str">
        <f t="shared" si="444"/>
        <v/>
      </c>
      <c r="Z230" s="23" t="str">
        <f t="shared" si="445"/>
        <v/>
      </c>
      <c r="AA230" s="23" t="str">
        <f t="shared" si="446"/>
        <v/>
      </c>
      <c r="AB230" s="23" t="str">
        <f t="shared" si="447"/>
        <v/>
      </c>
      <c r="AC230" s="23" t="str">
        <f t="shared" si="448"/>
        <v/>
      </c>
      <c r="AD230" s="23" t="str">
        <f t="shared" si="449"/>
        <v/>
      </c>
      <c r="AE230" s="23" t="str">
        <f t="shared" si="450"/>
        <v/>
      </c>
      <c r="AF230" s="23" t="str">
        <f t="shared" si="451"/>
        <v/>
      </c>
      <c r="AG230" s="23" t="str">
        <f t="shared" si="452"/>
        <v/>
      </c>
      <c r="AH230" s="23" t="str">
        <f t="shared" si="453"/>
        <v/>
      </c>
      <c r="AI230" s="23" t="str">
        <f t="shared" si="454"/>
        <v/>
      </c>
      <c r="AJ230" s="23" t="str">
        <f t="shared" si="455"/>
        <v/>
      </c>
      <c r="AK230" s="23" t="str">
        <f t="shared" si="456"/>
        <v/>
      </c>
      <c r="AL230" s="23" t="str">
        <f t="shared" si="457"/>
        <v/>
      </c>
      <c r="AM230" s="23" t="str">
        <f t="shared" si="458"/>
        <v/>
      </c>
      <c r="AN230" s="23" t="str">
        <f t="shared" si="459"/>
        <v/>
      </c>
      <c r="AO230" s="23" t="str">
        <f t="shared" si="460"/>
        <v/>
      </c>
      <c r="AP230" s="23" t="str">
        <f t="shared" si="461"/>
        <v/>
      </c>
      <c r="AQ230" s="23" t="str">
        <f t="shared" si="462"/>
        <v/>
      </c>
      <c r="AR230" s="23" t="str">
        <f t="shared" si="463"/>
        <v/>
      </c>
      <c r="AS230" s="23" t="str">
        <f t="shared" si="464"/>
        <v/>
      </c>
      <c r="AT230" s="23" t="str">
        <f t="shared" si="465"/>
        <v/>
      </c>
      <c r="AU230" s="23" t="str">
        <f t="shared" si="466"/>
        <v/>
      </c>
      <c r="AV230" s="23" t="str">
        <f t="shared" si="467"/>
        <v/>
      </c>
      <c r="AW230" s="23" t="str">
        <f t="shared" si="468"/>
        <v/>
      </c>
      <c r="AX230" s="23" t="str">
        <f t="shared" si="469"/>
        <v/>
      </c>
      <c r="AY230" s="23" t="str">
        <f t="shared" si="470"/>
        <v/>
      </c>
      <c r="AZ230" s="23" t="str">
        <f t="shared" si="471"/>
        <v/>
      </c>
      <c r="BA230" s="23" t="str">
        <f t="shared" si="472"/>
        <v/>
      </c>
      <c r="BB230" s="23" t="str">
        <f t="shared" si="473"/>
        <v/>
      </c>
      <c r="BC230" s="23" t="str">
        <f t="shared" si="474"/>
        <v/>
      </c>
      <c r="BD230" s="23" t="str">
        <f t="shared" si="475"/>
        <v/>
      </c>
      <c r="BE230" s="23" t="str">
        <f t="shared" si="476"/>
        <v/>
      </c>
      <c r="BF230" s="23" t="str">
        <f t="shared" si="477"/>
        <v/>
      </c>
      <c r="BG230" s="23" t="str">
        <f t="shared" si="478"/>
        <v/>
      </c>
      <c r="BH230" s="23" t="str">
        <f t="shared" si="479"/>
        <v/>
      </c>
      <c r="BI230" s="23" t="str">
        <f t="shared" si="480"/>
        <v/>
      </c>
      <c r="BJ230" s="23" t="str">
        <f t="shared" si="481"/>
        <v/>
      </c>
      <c r="BK230" s="23" t="str">
        <f t="shared" si="482"/>
        <v/>
      </c>
      <c r="BL230" s="23" t="str">
        <f t="shared" si="483"/>
        <v/>
      </c>
      <c r="BM230" s="23" t="str">
        <f t="shared" si="484"/>
        <v/>
      </c>
      <c r="BN230" s="23" t="str">
        <f t="shared" si="485"/>
        <v/>
      </c>
      <c r="BO230" s="23" t="str">
        <f t="shared" si="486"/>
        <v/>
      </c>
      <c r="BP230" s="23" t="str">
        <f t="shared" si="487"/>
        <v/>
      </c>
      <c r="BQ230" s="23" t="str">
        <f t="shared" si="488"/>
        <v/>
      </c>
      <c r="BR230" s="23" t="str">
        <f t="shared" si="489"/>
        <v/>
      </c>
      <c r="BS230" s="23" t="str">
        <f t="shared" si="490"/>
        <v/>
      </c>
      <c r="BT230" s="23" t="str">
        <f t="shared" si="491"/>
        <v/>
      </c>
      <c r="BU230" s="23" t="str">
        <f t="shared" si="492"/>
        <v/>
      </c>
      <c r="BV230" s="23" t="str">
        <f t="shared" si="493"/>
        <v/>
      </c>
      <c r="BW230" s="23" t="str">
        <f t="shared" si="494"/>
        <v/>
      </c>
      <c r="BX230" s="23" t="str">
        <f t="shared" si="495"/>
        <v/>
      </c>
      <c r="BY230" s="23" t="str">
        <f t="shared" si="496"/>
        <v/>
      </c>
      <c r="BZ230" s="23" t="str">
        <f t="shared" si="497"/>
        <v/>
      </c>
      <c r="CA230" s="23" t="str">
        <f t="shared" si="498"/>
        <v/>
      </c>
      <c r="CB230" s="23" t="str">
        <f t="shared" si="499"/>
        <v/>
      </c>
      <c r="CC230" s="23" t="str">
        <f t="shared" si="500"/>
        <v/>
      </c>
      <c r="CD230" s="23" t="str">
        <f t="shared" si="501"/>
        <v/>
      </c>
      <c r="CE230" s="23" t="str">
        <f t="shared" si="502"/>
        <v/>
      </c>
      <c r="CF230" s="23" t="str">
        <f t="shared" si="503"/>
        <v/>
      </c>
      <c r="CG230" s="23" t="str">
        <f t="shared" si="504"/>
        <v/>
      </c>
      <c r="CH230" s="23" t="str">
        <f t="shared" si="505"/>
        <v/>
      </c>
      <c r="CI230" s="23" t="str">
        <f t="shared" si="506"/>
        <v/>
      </c>
      <c r="CJ230" s="23" t="str">
        <f t="shared" si="507"/>
        <v/>
      </c>
      <c r="CK230" s="23" t="str">
        <f t="shared" si="508"/>
        <v/>
      </c>
      <c r="CL230" s="23" t="str">
        <f t="shared" si="509"/>
        <v/>
      </c>
      <c r="CM230" s="23" t="str">
        <f t="shared" si="510"/>
        <v/>
      </c>
      <c r="CN230" s="23" t="str">
        <f t="shared" si="511"/>
        <v/>
      </c>
      <c r="CO230" s="23" t="str">
        <f t="shared" si="512"/>
        <v/>
      </c>
      <c r="CP230" s="23" t="str">
        <f t="shared" si="513"/>
        <v/>
      </c>
      <c r="CQ230" s="23" t="str">
        <f t="shared" si="514"/>
        <v/>
      </c>
      <c r="CR230" s="23" t="str">
        <f t="shared" si="515"/>
        <v/>
      </c>
      <c r="CS230" s="23" t="str">
        <f t="shared" si="516"/>
        <v/>
      </c>
      <c r="CT230" s="23" t="str">
        <f t="shared" si="517"/>
        <v/>
      </c>
      <c r="CU230" s="23" t="str">
        <f t="shared" si="518"/>
        <v/>
      </c>
      <c r="CV230" s="23" t="str">
        <f t="shared" si="519"/>
        <v/>
      </c>
      <c r="CW230" s="23" t="str">
        <f t="shared" si="520"/>
        <v/>
      </c>
      <c r="CX230" s="23" t="str">
        <f t="shared" si="521"/>
        <v/>
      </c>
      <c r="CY230" s="23" t="str">
        <f t="shared" si="522"/>
        <v/>
      </c>
      <c r="CZ230" s="23" t="str">
        <f t="shared" si="523"/>
        <v/>
      </c>
      <c r="DA230" s="23" t="str">
        <f t="shared" si="524"/>
        <v/>
      </c>
      <c r="DB230" s="23" t="str">
        <f t="shared" si="525"/>
        <v/>
      </c>
      <c r="DC230" s="23" t="e">
        <f t="shared" si="526"/>
        <v>#N/A</v>
      </c>
      <c r="DD230" s="23" t="str">
        <f t="shared" si="527"/>
        <v>00</v>
      </c>
      <c r="DE230" s="23" t="str">
        <f t="shared" si="528"/>
        <v>A</v>
      </c>
      <c r="DF230" s="23" t="e">
        <f t="shared" si="529"/>
        <v>#N/A</v>
      </c>
      <c r="DG230" s="23" t="str">
        <f t="shared" si="530"/>
        <v/>
      </c>
      <c r="DH230" s="23" t="str">
        <f t="shared" si="531"/>
        <v/>
      </c>
      <c r="DI230" s="23" t="str">
        <f t="shared" si="532"/>
        <v/>
      </c>
      <c r="DJ230" s="23" t="str">
        <f t="shared" si="533"/>
        <v/>
      </c>
      <c r="DK230" s="23" t="str">
        <f t="shared" si="534"/>
        <v>XXX</v>
      </c>
      <c r="DL230" s="23" t="str">
        <f t="shared" si="535"/>
        <v>XXX</v>
      </c>
      <c r="DM230" s="23" t="str">
        <f t="shared" si="536"/>
        <v>X</v>
      </c>
      <c r="DN230" s="23" t="str">
        <f t="shared" si="537"/>
        <v>X</v>
      </c>
      <c r="DO230" s="23" t="str">
        <f t="shared" si="538"/>
        <v>X</v>
      </c>
      <c r="DP230" s="23" t="str">
        <f t="shared" si="539"/>
        <v>X</v>
      </c>
      <c r="DQ230" s="23" t="str">
        <f t="shared" si="540"/>
        <v>X</v>
      </c>
      <c r="DR230" s="23" t="str">
        <f t="shared" si="541"/>
        <v>X</v>
      </c>
      <c r="DS230" s="23" t="str">
        <f t="shared" si="542"/>
        <v>0</v>
      </c>
      <c r="DT230" s="23" t="str">
        <f t="shared" si="543"/>
        <v>0</v>
      </c>
      <c r="DU230" s="23" t="str">
        <f t="shared" si="544"/>
        <v>A</v>
      </c>
      <c r="DV230" s="23" t="e">
        <f t="shared" si="545"/>
        <v>#N/A</v>
      </c>
      <c r="DW230" s="23" t="e">
        <f t="shared" si="546"/>
        <v>#N/A</v>
      </c>
      <c r="DX230" s="23" t="e">
        <f t="shared" si="547"/>
        <v>#N/A</v>
      </c>
      <c r="DY230" s="23" t="e">
        <f t="shared" si="548"/>
        <v>#N/A</v>
      </c>
      <c r="DZ230" s="23" t="e">
        <f t="shared" si="549"/>
        <v>#N/A</v>
      </c>
      <c r="EA230" s="23" t="e">
        <f t="shared" si="550"/>
        <v>#N/A</v>
      </c>
      <c r="EB230" s="23">
        <f t="shared" si="551"/>
        <v>25</v>
      </c>
      <c r="EC230" s="23">
        <f t="shared" si="552"/>
        <v>23</v>
      </c>
      <c r="ED230" s="23">
        <f t="shared" si="553"/>
        <v>25</v>
      </c>
      <c r="EE230" s="23">
        <f t="shared" si="554"/>
        <v>23</v>
      </c>
      <c r="EF230" s="23">
        <f t="shared" si="555"/>
        <v>25</v>
      </c>
      <c r="EG230" s="23">
        <f t="shared" si="556"/>
        <v>23</v>
      </c>
      <c r="EH230" s="23">
        <f t="shared" si="557"/>
        <v>1</v>
      </c>
      <c r="EI230" s="23">
        <f t="shared" si="558"/>
        <v>0</v>
      </c>
      <c r="EJ230" s="23">
        <f t="shared" si="559"/>
        <v>1</v>
      </c>
      <c r="EK230" s="23" t="e">
        <f t="shared" si="560"/>
        <v>#N/A</v>
      </c>
      <c r="EL230" s="23" t="e">
        <f t="shared" si="561"/>
        <v>#N/A</v>
      </c>
      <c r="EM230" s="23" t="e">
        <f t="shared" si="562"/>
        <v>#N/A</v>
      </c>
      <c r="EN230" s="23" t="e">
        <f t="shared" si="563"/>
        <v>#N/A</v>
      </c>
      <c r="EO230" s="23" t="e">
        <f t="shared" si="564"/>
        <v>#N/A</v>
      </c>
      <c r="EP230" s="23" t="e">
        <f t="shared" si="565"/>
        <v>#N/A</v>
      </c>
      <c r="EQ230" s="23" t="e">
        <f t="shared" si="566"/>
        <v>#N/A</v>
      </c>
      <c r="ER230" s="23" t="e">
        <f t="shared" si="567"/>
        <v>#N/A</v>
      </c>
    </row>
    <row r="231" spans="1:148" x14ac:dyDescent="0.25">
      <c r="A231" s="25"/>
      <c r="B231" s="25"/>
      <c r="C231" s="25"/>
      <c r="D231"/>
      <c r="E231" s="25"/>
      <c r="F231" s="25"/>
      <c r="G231" s="22" t="e">
        <f t="shared" si="426"/>
        <v>#N/A</v>
      </c>
      <c r="H231" s="23">
        <f t="shared" si="427"/>
        <v>1900</v>
      </c>
      <c r="I231" s="23">
        <f t="shared" si="428"/>
        <v>1</v>
      </c>
      <c r="J231" s="23">
        <f t="shared" si="429"/>
        <v>0</v>
      </c>
      <c r="K231" s="23" t="str">
        <f t="shared" si="430"/>
        <v/>
      </c>
      <c r="L231" s="23" t="str">
        <f t="shared" si="431"/>
        <v/>
      </c>
      <c r="M231" s="23" t="str">
        <f t="shared" si="432"/>
        <v/>
      </c>
      <c r="N231" s="23" t="str">
        <f t="shared" si="433"/>
        <v/>
      </c>
      <c r="O231" s="23" t="str">
        <f t="shared" si="434"/>
        <v/>
      </c>
      <c r="P231" s="23" t="str">
        <f t="shared" si="435"/>
        <v/>
      </c>
      <c r="Q231" s="23" t="str">
        <f t="shared" si="436"/>
        <v/>
      </c>
      <c r="R231" s="23" t="str">
        <f t="shared" si="437"/>
        <v/>
      </c>
      <c r="S231" s="23" t="str">
        <f t="shared" si="438"/>
        <v/>
      </c>
      <c r="T231" s="23" t="str">
        <f t="shared" si="439"/>
        <v/>
      </c>
      <c r="U231" s="23" t="str">
        <f t="shared" si="440"/>
        <v/>
      </c>
      <c r="V231" s="23" t="str">
        <f t="shared" si="441"/>
        <v/>
      </c>
      <c r="W231" s="23" t="str">
        <f t="shared" si="442"/>
        <v/>
      </c>
      <c r="X231" s="23" t="str">
        <f t="shared" si="443"/>
        <v/>
      </c>
      <c r="Y231" s="23" t="str">
        <f t="shared" si="444"/>
        <v/>
      </c>
      <c r="Z231" s="23" t="str">
        <f t="shared" si="445"/>
        <v/>
      </c>
      <c r="AA231" s="23" t="str">
        <f t="shared" si="446"/>
        <v/>
      </c>
      <c r="AB231" s="23" t="str">
        <f t="shared" si="447"/>
        <v/>
      </c>
      <c r="AC231" s="23" t="str">
        <f t="shared" si="448"/>
        <v/>
      </c>
      <c r="AD231" s="23" t="str">
        <f t="shared" si="449"/>
        <v/>
      </c>
      <c r="AE231" s="23" t="str">
        <f t="shared" si="450"/>
        <v/>
      </c>
      <c r="AF231" s="23" t="str">
        <f t="shared" si="451"/>
        <v/>
      </c>
      <c r="AG231" s="23" t="str">
        <f t="shared" si="452"/>
        <v/>
      </c>
      <c r="AH231" s="23" t="str">
        <f t="shared" si="453"/>
        <v/>
      </c>
      <c r="AI231" s="23" t="str">
        <f t="shared" si="454"/>
        <v/>
      </c>
      <c r="AJ231" s="23" t="str">
        <f t="shared" si="455"/>
        <v/>
      </c>
      <c r="AK231" s="23" t="str">
        <f t="shared" si="456"/>
        <v/>
      </c>
      <c r="AL231" s="23" t="str">
        <f t="shared" si="457"/>
        <v/>
      </c>
      <c r="AM231" s="23" t="str">
        <f t="shared" si="458"/>
        <v/>
      </c>
      <c r="AN231" s="23" t="str">
        <f t="shared" si="459"/>
        <v/>
      </c>
      <c r="AO231" s="23" t="str">
        <f t="shared" si="460"/>
        <v/>
      </c>
      <c r="AP231" s="23" t="str">
        <f t="shared" si="461"/>
        <v/>
      </c>
      <c r="AQ231" s="23" t="str">
        <f t="shared" si="462"/>
        <v/>
      </c>
      <c r="AR231" s="23" t="str">
        <f t="shared" si="463"/>
        <v/>
      </c>
      <c r="AS231" s="23" t="str">
        <f t="shared" si="464"/>
        <v/>
      </c>
      <c r="AT231" s="23" t="str">
        <f t="shared" si="465"/>
        <v/>
      </c>
      <c r="AU231" s="23" t="str">
        <f t="shared" si="466"/>
        <v/>
      </c>
      <c r="AV231" s="23" t="str">
        <f t="shared" si="467"/>
        <v/>
      </c>
      <c r="AW231" s="23" t="str">
        <f t="shared" si="468"/>
        <v/>
      </c>
      <c r="AX231" s="23" t="str">
        <f t="shared" si="469"/>
        <v/>
      </c>
      <c r="AY231" s="23" t="str">
        <f t="shared" si="470"/>
        <v/>
      </c>
      <c r="AZ231" s="23" t="str">
        <f t="shared" si="471"/>
        <v/>
      </c>
      <c r="BA231" s="23" t="str">
        <f t="shared" si="472"/>
        <v/>
      </c>
      <c r="BB231" s="23" t="str">
        <f t="shared" si="473"/>
        <v/>
      </c>
      <c r="BC231" s="23" t="str">
        <f t="shared" si="474"/>
        <v/>
      </c>
      <c r="BD231" s="23" t="str">
        <f t="shared" si="475"/>
        <v/>
      </c>
      <c r="BE231" s="23" t="str">
        <f t="shared" si="476"/>
        <v/>
      </c>
      <c r="BF231" s="23" t="str">
        <f t="shared" si="477"/>
        <v/>
      </c>
      <c r="BG231" s="23" t="str">
        <f t="shared" si="478"/>
        <v/>
      </c>
      <c r="BH231" s="23" t="str">
        <f t="shared" si="479"/>
        <v/>
      </c>
      <c r="BI231" s="23" t="str">
        <f t="shared" si="480"/>
        <v/>
      </c>
      <c r="BJ231" s="23" t="str">
        <f t="shared" si="481"/>
        <v/>
      </c>
      <c r="BK231" s="23" t="str">
        <f t="shared" si="482"/>
        <v/>
      </c>
      <c r="BL231" s="23" t="str">
        <f t="shared" si="483"/>
        <v/>
      </c>
      <c r="BM231" s="23" t="str">
        <f t="shared" si="484"/>
        <v/>
      </c>
      <c r="BN231" s="23" t="str">
        <f t="shared" si="485"/>
        <v/>
      </c>
      <c r="BO231" s="23" t="str">
        <f t="shared" si="486"/>
        <v/>
      </c>
      <c r="BP231" s="23" t="str">
        <f t="shared" si="487"/>
        <v/>
      </c>
      <c r="BQ231" s="23" t="str">
        <f t="shared" si="488"/>
        <v/>
      </c>
      <c r="BR231" s="23" t="str">
        <f t="shared" si="489"/>
        <v/>
      </c>
      <c r="BS231" s="23" t="str">
        <f t="shared" si="490"/>
        <v/>
      </c>
      <c r="BT231" s="23" t="str">
        <f t="shared" si="491"/>
        <v/>
      </c>
      <c r="BU231" s="23" t="str">
        <f t="shared" si="492"/>
        <v/>
      </c>
      <c r="BV231" s="23" t="str">
        <f t="shared" si="493"/>
        <v/>
      </c>
      <c r="BW231" s="23" t="str">
        <f t="shared" si="494"/>
        <v/>
      </c>
      <c r="BX231" s="23" t="str">
        <f t="shared" si="495"/>
        <v/>
      </c>
      <c r="BY231" s="23" t="str">
        <f t="shared" si="496"/>
        <v/>
      </c>
      <c r="BZ231" s="23" t="str">
        <f t="shared" si="497"/>
        <v/>
      </c>
      <c r="CA231" s="23" t="str">
        <f t="shared" si="498"/>
        <v/>
      </c>
      <c r="CB231" s="23" t="str">
        <f t="shared" si="499"/>
        <v/>
      </c>
      <c r="CC231" s="23" t="str">
        <f t="shared" si="500"/>
        <v/>
      </c>
      <c r="CD231" s="23" t="str">
        <f t="shared" si="501"/>
        <v/>
      </c>
      <c r="CE231" s="23" t="str">
        <f t="shared" si="502"/>
        <v/>
      </c>
      <c r="CF231" s="23" t="str">
        <f t="shared" si="503"/>
        <v/>
      </c>
      <c r="CG231" s="23" t="str">
        <f t="shared" si="504"/>
        <v/>
      </c>
      <c r="CH231" s="23" t="str">
        <f t="shared" si="505"/>
        <v/>
      </c>
      <c r="CI231" s="23" t="str">
        <f t="shared" si="506"/>
        <v/>
      </c>
      <c r="CJ231" s="23" t="str">
        <f t="shared" si="507"/>
        <v/>
      </c>
      <c r="CK231" s="23" t="str">
        <f t="shared" si="508"/>
        <v/>
      </c>
      <c r="CL231" s="23" t="str">
        <f t="shared" si="509"/>
        <v/>
      </c>
      <c r="CM231" s="23" t="str">
        <f t="shared" si="510"/>
        <v/>
      </c>
      <c r="CN231" s="23" t="str">
        <f t="shared" si="511"/>
        <v/>
      </c>
      <c r="CO231" s="23" t="str">
        <f t="shared" si="512"/>
        <v/>
      </c>
      <c r="CP231" s="23" t="str">
        <f t="shared" si="513"/>
        <v/>
      </c>
      <c r="CQ231" s="23" t="str">
        <f t="shared" si="514"/>
        <v/>
      </c>
      <c r="CR231" s="23" t="str">
        <f t="shared" si="515"/>
        <v/>
      </c>
      <c r="CS231" s="23" t="str">
        <f t="shared" si="516"/>
        <v/>
      </c>
      <c r="CT231" s="23" t="str">
        <f t="shared" si="517"/>
        <v/>
      </c>
      <c r="CU231" s="23" t="str">
        <f t="shared" si="518"/>
        <v/>
      </c>
      <c r="CV231" s="23" t="str">
        <f t="shared" si="519"/>
        <v/>
      </c>
      <c r="CW231" s="23" t="str">
        <f t="shared" si="520"/>
        <v/>
      </c>
      <c r="CX231" s="23" t="str">
        <f t="shared" si="521"/>
        <v/>
      </c>
      <c r="CY231" s="23" t="str">
        <f t="shared" si="522"/>
        <v/>
      </c>
      <c r="CZ231" s="23" t="str">
        <f t="shared" si="523"/>
        <v/>
      </c>
      <c r="DA231" s="23" t="str">
        <f t="shared" si="524"/>
        <v/>
      </c>
      <c r="DB231" s="23" t="str">
        <f t="shared" si="525"/>
        <v/>
      </c>
      <c r="DC231" s="23" t="e">
        <f t="shared" si="526"/>
        <v>#N/A</v>
      </c>
      <c r="DD231" s="23" t="str">
        <f t="shared" si="527"/>
        <v>00</v>
      </c>
      <c r="DE231" s="23" t="str">
        <f t="shared" si="528"/>
        <v>A</v>
      </c>
      <c r="DF231" s="23" t="e">
        <f t="shared" si="529"/>
        <v>#N/A</v>
      </c>
      <c r="DG231" s="23" t="str">
        <f t="shared" si="530"/>
        <v/>
      </c>
      <c r="DH231" s="23" t="str">
        <f t="shared" si="531"/>
        <v/>
      </c>
      <c r="DI231" s="23" t="str">
        <f t="shared" si="532"/>
        <v/>
      </c>
      <c r="DJ231" s="23" t="str">
        <f t="shared" si="533"/>
        <v/>
      </c>
      <c r="DK231" s="23" t="str">
        <f t="shared" si="534"/>
        <v>XXX</v>
      </c>
      <c r="DL231" s="23" t="str">
        <f t="shared" si="535"/>
        <v>XXX</v>
      </c>
      <c r="DM231" s="23" t="str">
        <f t="shared" si="536"/>
        <v>X</v>
      </c>
      <c r="DN231" s="23" t="str">
        <f t="shared" si="537"/>
        <v>X</v>
      </c>
      <c r="DO231" s="23" t="str">
        <f t="shared" si="538"/>
        <v>X</v>
      </c>
      <c r="DP231" s="23" t="str">
        <f t="shared" si="539"/>
        <v>X</v>
      </c>
      <c r="DQ231" s="23" t="str">
        <f t="shared" si="540"/>
        <v>X</v>
      </c>
      <c r="DR231" s="23" t="str">
        <f t="shared" si="541"/>
        <v>X</v>
      </c>
      <c r="DS231" s="23" t="str">
        <f t="shared" si="542"/>
        <v>0</v>
      </c>
      <c r="DT231" s="23" t="str">
        <f t="shared" si="543"/>
        <v>0</v>
      </c>
      <c r="DU231" s="23" t="str">
        <f t="shared" si="544"/>
        <v>A</v>
      </c>
      <c r="DV231" s="23" t="e">
        <f t="shared" si="545"/>
        <v>#N/A</v>
      </c>
      <c r="DW231" s="23" t="e">
        <f t="shared" si="546"/>
        <v>#N/A</v>
      </c>
      <c r="DX231" s="23" t="e">
        <f t="shared" si="547"/>
        <v>#N/A</v>
      </c>
      <c r="DY231" s="23" t="e">
        <f t="shared" si="548"/>
        <v>#N/A</v>
      </c>
      <c r="DZ231" s="23" t="e">
        <f t="shared" si="549"/>
        <v>#N/A</v>
      </c>
      <c r="EA231" s="23" t="e">
        <f t="shared" si="550"/>
        <v>#N/A</v>
      </c>
      <c r="EB231" s="23">
        <f t="shared" si="551"/>
        <v>25</v>
      </c>
      <c r="EC231" s="23">
        <f t="shared" si="552"/>
        <v>23</v>
      </c>
      <c r="ED231" s="23">
        <f t="shared" si="553"/>
        <v>25</v>
      </c>
      <c r="EE231" s="23">
        <f t="shared" si="554"/>
        <v>23</v>
      </c>
      <c r="EF231" s="23">
        <f t="shared" si="555"/>
        <v>25</v>
      </c>
      <c r="EG231" s="23">
        <f t="shared" si="556"/>
        <v>23</v>
      </c>
      <c r="EH231" s="23">
        <f t="shared" si="557"/>
        <v>1</v>
      </c>
      <c r="EI231" s="23">
        <f t="shared" si="558"/>
        <v>0</v>
      </c>
      <c r="EJ231" s="23">
        <f t="shared" si="559"/>
        <v>1</v>
      </c>
      <c r="EK231" s="23" t="e">
        <f t="shared" si="560"/>
        <v>#N/A</v>
      </c>
      <c r="EL231" s="23" t="e">
        <f t="shared" si="561"/>
        <v>#N/A</v>
      </c>
      <c r="EM231" s="23" t="e">
        <f t="shared" si="562"/>
        <v>#N/A</v>
      </c>
      <c r="EN231" s="23" t="e">
        <f t="shared" si="563"/>
        <v>#N/A</v>
      </c>
      <c r="EO231" s="23" t="e">
        <f t="shared" si="564"/>
        <v>#N/A</v>
      </c>
      <c r="EP231" s="23" t="e">
        <f t="shared" si="565"/>
        <v>#N/A</v>
      </c>
      <c r="EQ231" s="23" t="e">
        <f t="shared" si="566"/>
        <v>#N/A</v>
      </c>
      <c r="ER231" s="23" t="e">
        <f t="shared" si="567"/>
        <v>#N/A</v>
      </c>
    </row>
    <row r="232" spans="1:148" x14ac:dyDescent="0.25">
      <c r="A232" s="25"/>
      <c r="B232" s="25"/>
      <c r="C232" s="25"/>
      <c r="D232"/>
      <c r="E232" s="25"/>
      <c r="F232" s="25"/>
      <c r="G232" s="22" t="e">
        <f t="shared" si="426"/>
        <v>#N/A</v>
      </c>
      <c r="H232" s="23">
        <f t="shared" si="427"/>
        <v>1900</v>
      </c>
      <c r="I232" s="23">
        <f t="shared" si="428"/>
        <v>1</v>
      </c>
      <c r="J232" s="23">
        <f t="shared" si="429"/>
        <v>0</v>
      </c>
      <c r="K232" s="23" t="str">
        <f t="shared" si="430"/>
        <v/>
      </c>
      <c r="L232" s="23" t="str">
        <f t="shared" si="431"/>
        <v/>
      </c>
      <c r="M232" s="23" t="str">
        <f t="shared" si="432"/>
        <v/>
      </c>
      <c r="N232" s="23" t="str">
        <f t="shared" si="433"/>
        <v/>
      </c>
      <c r="O232" s="23" t="str">
        <f t="shared" si="434"/>
        <v/>
      </c>
      <c r="P232" s="23" t="str">
        <f t="shared" si="435"/>
        <v/>
      </c>
      <c r="Q232" s="23" t="str">
        <f t="shared" si="436"/>
        <v/>
      </c>
      <c r="R232" s="23" t="str">
        <f t="shared" si="437"/>
        <v/>
      </c>
      <c r="S232" s="23" t="str">
        <f t="shared" si="438"/>
        <v/>
      </c>
      <c r="T232" s="23" t="str">
        <f t="shared" si="439"/>
        <v/>
      </c>
      <c r="U232" s="23" t="str">
        <f t="shared" si="440"/>
        <v/>
      </c>
      <c r="V232" s="23" t="str">
        <f t="shared" si="441"/>
        <v/>
      </c>
      <c r="W232" s="23" t="str">
        <f t="shared" si="442"/>
        <v/>
      </c>
      <c r="X232" s="23" t="str">
        <f t="shared" si="443"/>
        <v/>
      </c>
      <c r="Y232" s="23" t="str">
        <f t="shared" si="444"/>
        <v/>
      </c>
      <c r="Z232" s="23" t="str">
        <f t="shared" si="445"/>
        <v/>
      </c>
      <c r="AA232" s="23" t="str">
        <f t="shared" si="446"/>
        <v/>
      </c>
      <c r="AB232" s="23" t="str">
        <f t="shared" si="447"/>
        <v/>
      </c>
      <c r="AC232" s="23" t="str">
        <f t="shared" si="448"/>
        <v/>
      </c>
      <c r="AD232" s="23" t="str">
        <f t="shared" si="449"/>
        <v/>
      </c>
      <c r="AE232" s="23" t="str">
        <f t="shared" si="450"/>
        <v/>
      </c>
      <c r="AF232" s="23" t="str">
        <f t="shared" si="451"/>
        <v/>
      </c>
      <c r="AG232" s="23" t="str">
        <f t="shared" si="452"/>
        <v/>
      </c>
      <c r="AH232" s="23" t="str">
        <f t="shared" si="453"/>
        <v/>
      </c>
      <c r="AI232" s="23" t="str">
        <f t="shared" si="454"/>
        <v/>
      </c>
      <c r="AJ232" s="23" t="str">
        <f t="shared" si="455"/>
        <v/>
      </c>
      <c r="AK232" s="23" t="str">
        <f t="shared" si="456"/>
        <v/>
      </c>
      <c r="AL232" s="23" t="str">
        <f t="shared" si="457"/>
        <v/>
      </c>
      <c r="AM232" s="23" t="str">
        <f t="shared" si="458"/>
        <v/>
      </c>
      <c r="AN232" s="23" t="str">
        <f t="shared" si="459"/>
        <v/>
      </c>
      <c r="AO232" s="23" t="str">
        <f t="shared" si="460"/>
        <v/>
      </c>
      <c r="AP232" s="23" t="str">
        <f t="shared" si="461"/>
        <v/>
      </c>
      <c r="AQ232" s="23" t="str">
        <f t="shared" si="462"/>
        <v/>
      </c>
      <c r="AR232" s="23" t="str">
        <f t="shared" si="463"/>
        <v/>
      </c>
      <c r="AS232" s="23" t="str">
        <f t="shared" si="464"/>
        <v/>
      </c>
      <c r="AT232" s="23" t="str">
        <f t="shared" si="465"/>
        <v/>
      </c>
      <c r="AU232" s="23" t="str">
        <f t="shared" si="466"/>
        <v/>
      </c>
      <c r="AV232" s="23" t="str">
        <f t="shared" si="467"/>
        <v/>
      </c>
      <c r="AW232" s="23" t="str">
        <f t="shared" si="468"/>
        <v/>
      </c>
      <c r="AX232" s="23" t="str">
        <f t="shared" si="469"/>
        <v/>
      </c>
      <c r="AY232" s="23" t="str">
        <f t="shared" si="470"/>
        <v/>
      </c>
      <c r="AZ232" s="23" t="str">
        <f t="shared" si="471"/>
        <v/>
      </c>
      <c r="BA232" s="23" t="str">
        <f t="shared" si="472"/>
        <v/>
      </c>
      <c r="BB232" s="23" t="str">
        <f t="shared" si="473"/>
        <v/>
      </c>
      <c r="BC232" s="23" t="str">
        <f t="shared" si="474"/>
        <v/>
      </c>
      <c r="BD232" s="23" t="str">
        <f t="shared" si="475"/>
        <v/>
      </c>
      <c r="BE232" s="23" t="str">
        <f t="shared" si="476"/>
        <v/>
      </c>
      <c r="BF232" s="23" t="str">
        <f t="shared" si="477"/>
        <v/>
      </c>
      <c r="BG232" s="23" t="str">
        <f t="shared" si="478"/>
        <v/>
      </c>
      <c r="BH232" s="23" t="str">
        <f t="shared" si="479"/>
        <v/>
      </c>
      <c r="BI232" s="23" t="str">
        <f t="shared" si="480"/>
        <v/>
      </c>
      <c r="BJ232" s="23" t="str">
        <f t="shared" si="481"/>
        <v/>
      </c>
      <c r="BK232" s="23" t="str">
        <f t="shared" si="482"/>
        <v/>
      </c>
      <c r="BL232" s="23" t="str">
        <f t="shared" si="483"/>
        <v/>
      </c>
      <c r="BM232" s="23" t="str">
        <f t="shared" si="484"/>
        <v/>
      </c>
      <c r="BN232" s="23" t="str">
        <f t="shared" si="485"/>
        <v/>
      </c>
      <c r="BO232" s="23" t="str">
        <f t="shared" si="486"/>
        <v/>
      </c>
      <c r="BP232" s="23" t="str">
        <f t="shared" si="487"/>
        <v/>
      </c>
      <c r="BQ232" s="23" t="str">
        <f t="shared" si="488"/>
        <v/>
      </c>
      <c r="BR232" s="23" t="str">
        <f t="shared" si="489"/>
        <v/>
      </c>
      <c r="BS232" s="23" t="str">
        <f t="shared" si="490"/>
        <v/>
      </c>
      <c r="BT232" s="23" t="str">
        <f t="shared" si="491"/>
        <v/>
      </c>
      <c r="BU232" s="23" t="str">
        <f t="shared" si="492"/>
        <v/>
      </c>
      <c r="BV232" s="23" t="str">
        <f t="shared" si="493"/>
        <v/>
      </c>
      <c r="BW232" s="23" t="str">
        <f t="shared" si="494"/>
        <v/>
      </c>
      <c r="BX232" s="23" t="str">
        <f t="shared" si="495"/>
        <v/>
      </c>
      <c r="BY232" s="23" t="str">
        <f t="shared" si="496"/>
        <v/>
      </c>
      <c r="BZ232" s="23" t="str">
        <f t="shared" si="497"/>
        <v/>
      </c>
      <c r="CA232" s="23" t="str">
        <f t="shared" si="498"/>
        <v/>
      </c>
      <c r="CB232" s="23" t="str">
        <f t="shared" si="499"/>
        <v/>
      </c>
      <c r="CC232" s="23" t="str">
        <f t="shared" si="500"/>
        <v/>
      </c>
      <c r="CD232" s="23" t="str">
        <f t="shared" si="501"/>
        <v/>
      </c>
      <c r="CE232" s="23" t="str">
        <f t="shared" si="502"/>
        <v/>
      </c>
      <c r="CF232" s="23" t="str">
        <f t="shared" si="503"/>
        <v/>
      </c>
      <c r="CG232" s="23" t="str">
        <f t="shared" si="504"/>
        <v/>
      </c>
      <c r="CH232" s="23" t="str">
        <f t="shared" si="505"/>
        <v/>
      </c>
      <c r="CI232" s="23" t="str">
        <f t="shared" si="506"/>
        <v/>
      </c>
      <c r="CJ232" s="23" t="str">
        <f t="shared" si="507"/>
        <v/>
      </c>
      <c r="CK232" s="23" t="str">
        <f t="shared" si="508"/>
        <v/>
      </c>
      <c r="CL232" s="23" t="str">
        <f t="shared" si="509"/>
        <v/>
      </c>
      <c r="CM232" s="23" t="str">
        <f t="shared" si="510"/>
        <v/>
      </c>
      <c r="CN232" s="23" t="str">
        <f t="shared" si="511"/>
        <v/>
      </c>
      <c r="CO232" s="23" t="str">
        <f t="shared" si="512"/>
        <v/>
      </c>
      <c r="CP232" s="23" t="str">
        <f t="shared" si="513"/>
        <v/>
      </c>
      <c r="CQ232" s="23" t="str">
        <f t="shared" si="514"/>
        <v/>
      </c>
      <c r="CR232" s="23" t="str">
        <f t="shared" si="515"/>
        <v/>
      </c>
      <c r="CS232" s="23" t="str">
        <f t="shared" si="516"/>
        <v/>
      </c>
      <c r="CT232" s="23" t="str">
        <f t="shared" si="517"/>
        <v/>
      </c>
      <c r="CU232" s="23" t="str">
        <f t="shared" si="518"/>
        <v/>
      </c>
      <c r="CV232" s="23" t="str">
        <f t="shared" si="519"/>
        <v/>
      </c>
      <c r="CW232" s="23" t="str">
        <f t="shared" si="520"/>
        <v/>
      </c>
      <c r="CX232" s="23" t="str">
        <f t="shared" si="521"/>
        <v/>
      </c>
      <c r="CY232" s="23" t="str">
        <f t="shared" si="522"/>
        <v/>
      </c>
      <c r="CZ232" s="23" t="str">
        <f t="shared" si="523"/>
        <v/>
      </c>
      <c r="DA232" s="23" t="str">
        <f t="shared" si="524"/>
        <v/>
      </c>
      <c r="DB232" s="23" t="str">
        <f t="shared" si="525"/>
        <v/>
      </c>
      <c r="DC232" s="23" t="e">
        <f t="shared" si="526"/>
        <v>#N/A</v>
      </c>
      <c r="DD232" s="23" t="str">
        <f t="shared" si="527"/>
        <v>00</v>
      </c>
      <c r="DE232" s="23" t="str">
        <f t="shared" si="528"/>
        <v>A</v>
      </c>
      <c r="DF232" s="23" t="e">
        <f t="shared" si="529"/>
        <v>#N/A</v>
      </c>
      <c r="DG232" s="23" t="str">
        <f t="shared" si="530"/>
        <v/>
      </c>
      <c r="DH232" s="23" t="str">
        <f t="shared" si="531"/>
        <v/>
      </c>
      <c r="DI232" s="23" t="str">
        <f t="shared" si="532"/>
        <v/>
      </c>
      <c r="DJ232" s="23" t="str">
        <f t="shared" si="533"/>
        <v/>
      </c>
      <c r="DK232" s="23" t="str">
        <f t="shared" si="534"/>
        <v>XXX</v>
      </c>
      <c r="DL232" s="23" t="str">
        <f t="shared" si="535"/>
        <v>XXX</v>
      </c>
      <c r="DM232" s="23" t="str">
        <f t="shared" si="536"/>
        <v>X</v>
      </c>
      <c r="DN232" s="23" t="str">
        <f t="shared" si="537"/>
        <v>X</v>
      </c>
      <c r="DO232" s="23" t="str">
        <f t="shared" si="538"/>
        <v>X</v>
      </c>
      <c r="DP232" s="23" t="str">
        <f t="shared" si="539"/>
        <v>X</v>
      </c>
      <c r="DQ232" s="23" t="str">
        <f t="shared" si="540"/>
        <v>X</v>
      </c>
      <c r="DR232" s="23" t="str">
        <f t="shared" si="541"/>
        <v>X</v>
      </c>
      <c r="DS232" s="23" t="str">
        <f t="shared" si="542"/>
        <v>0</v>
      </c>
      <c r="DT232" s="23" t="str">
        <f t="shared" si="543"/>
        <v>0</v>
      </c>
      <c r="DU232" s="23" t="str">
        <f t="shared" si="544"/>
        <v>A</v>
      </c>
      <c r="DV232" s="23" t="e">
        <f t="shared" si="545"/>
        <v>#N/A</v>
      </c>
      <c r="DW232" s="23" t="e">
        <f t="shared" si="546"/>
        <v>#N/A</v>
      </c>
      <c r="DX232" s="23" t="e">
        <f t="shared" si="547"/>
        <v>#N/A</v>
      </c>
      <c r="DY232" s="23" t="e">
        <f t="shared" si="548"/>
        <v>#N/A</v>
      </c>
      <c r="DZ232" s="23" t="e">
        <f t="shared" si="549"/>
        <v>#N/A</v>
      </c>
      <c r="EA232" s="23" t="e">
        <f t="shared" si="550"/>
        <v>#N/A</v>
      </c>
      <c r="EB232" s="23">
        <f t="shared" si="551"/>
        <v>25</v>
      </c>
      <c r="EC232" s="23">
        <f t="shared" si="552"/>
        <v>23</v>
      </c>
      <c r="ED232" s="23">
        <f t="shared" si="553"/>
        <v>25</v>
      </c>
      <c r="EE232" s="23">
        <f t="shared" si="554"/>
        <v>23</v>
      </c>
      <c r="EF232" s="23">
        <f t="shared" si="555"/>
        <v>25</v>
      </c>
      <c r="EG232" s="23">
        <f t="shared" si="556"/>
        <v>23</v>
      </c>
      <c r="EH232" s="23">
        <f t="shared" si="557"/>
        <v>1</v>
      </c>
      <c r="EI232" s="23">
        <f t="shared" si="558"/>
        <v>0</v>
      </c>
      <c r="EJ232" s="23">
        <f t="shared" si="559"/>
        <v>1</v>
      </c>
      <c r="EK232" s="23" t="e">
        <f t="shared" si="560"/>
        <v>#N/A</v>
      </c>
      <c r="EL232" s="23" t="e">
        <f t="shared" si="561"/>
        <v>#N/A</v>
      </c>
      <c r="EM232" s="23" t="e">
        <f t="shared" si="562"/>
        <v>#N/A</v>
      </c>
      <c r="EN232" s="23" t="e">
        <f t="shared" si="563"/>
        <v>#N/A</v>
      </c>
      <c r="EO232" s="23" t="e">
        <f t="shared" si="564"/>
        <v>#N/A</v>
      </c>
      <c r="EP232" s="23" t="e">
        <f t="shared" si="565"/>
        <v>#N/A</v>
      </c>
      <c r="EQ232" s="23" t="e">
        <f t="shared" si="566"/>
        <v>#N/A</v>
      </c>
      <c r="ER232" s="23" t="e">
        <f t="shared" si="567"/>
        <v>#N/A</v>
      </c>
    </row>
    <row r="233" spans="1:148" x14ac:dyDescent="0.25">
      <c r="A233" s="25"/>
      <c r="B233" s="25"/>
      <c r="C233" s="25"/>
      <c r="D233"/>
      <c r="E233" s="25"/>
      <c r="F233" s="25"/>
      <c r="G233" s="22" t="e">
        <f t="shared" si="426"/>
        <v>#N/A</v>
      </c>
      <c r="H233" s="23">
        <f t="shared" si="427"/>
        <v>1900</v>
      </c>
      <c r="I233" s="23">
        <f t="shared" si="428"/>
        <v>1</v>
      </c>
      <c r="J233" s="23">
        <f t="shared" si="429"/>
        <v>0</v>
      </c>
      <c r="K233" s="23" t="str">
        <f t="shared" si="430"/>
        <v/>
      </c>
      <c r="L233" s="23" t="str">
        <f t="shared" si="431"/>
        <v/>
      </c>
      <c r="M233" s="23" t="str">
        <f t="shared" si="432"/>
        <v/>
      </c>
      <c r="N233" s="23" t="str">
        <f t="shared" si="433"/>
        <v/>
      </c>
      <c r="O233" s="23" t="str">
        <f t="shared" si="434"/>
        <v/>
      </c>
      <c r="P233" s="23" t="str">
        <f t="shared" si="435"/>
        <v/>
      </c>
      <c r="Q233" s="23" t="str">
        <f t="shared" si="436"/>
        <v/>
      </c>
      <c r="R233" s="23" t="str">
        <f t="shared" si="437"/>
        <v/>
      </c>
      <c r="S233" s="23" t="str">
        <f t="shared" si="438"/>
        <v/>
      </c>
      <c r="T233" s="23" t="str">
        <f t="shared" si="439"/>
        <v/>
      </c>
      <c r="U233" s="23" t="str">
        <f t="shared" si="440"/>
        <v/>
      </c>
      <c r="V233" s="23" t="str">
        <f t="shared" si="441"/>
        <v/>
      </c>
      <c r="W233" s="23" t="str">
        <f t="shared" si="442"/>
        <v/>
      </c>
      <c r="X233" s="23" t="str">
        <f t="shared" si="443"/>
        <v/>
      </c>
      <c r="Y233" s="23" t="str">
        <f t="shared" si="444"/>
        <v/>
      </c>
      <c r="Z233" s="23" t="str">
        <f t="shared" si="445"/>
        <v/>
      </c>
      <c r="AA233" s="23" t="str">
        <f t="shared" si="446"/>
        <v/>
      </c>
      <c r="AB233" s="23" t="str">
        <f t="shared" si="447"/>
        <v/>
      </c>
      <c r="AC233" s="23" t="str">
        <f t="shared" si="448"/>
        <v/>
      </c>
      <c r="AD233" s="23" t="str">
        <f t="shared" si="449"/>
        <v/>
      </c>
      <c r="AE233" s="23" t="str">
        <f t="shared" si="450"/>
        <v/>
      </c>
      <c r="AF233" s="23" t="str">
        <f t="shared" si="451"/>
        <v/>
      </c>
      <c r="AG233" s="23" t="str">
        <f t="shared" si="452"/>
        <v/>
      </c>
      <c r="AH233" s="23" t="str">
        <f t="shared" si="453"/>
        <v/>
      </c>
      <c r="AI233" s="23" t="str">
        <f t="shared" si="454"/>
        <v/>
      </c>
      <c r="AJ233" s="23" t="str">
        <f t="shared" si="455"/>
        <v/>
      </c>
      <c r="AK233" s="23" t="str">
        <f t="shared" si="456"/>
        <v/>
      </c>
      <c r="AL233" s="23" t="str">
        <f t="shared" si="457"/>
        <v/>
      </c>
      <c r="AM233" s="23" t="str">
        <f t="shared" si="458"/>
        <v/>
      </c>
      <c r="AN233" s="23" t="str">
        <f t="shared" si="459"/>
        <v/>
      </c>
      <c r="AO233" s="23" t="str">
        <f t="shared" si="460"/>
        <v/>
      </c>
      <c r="AP233" s="23" t="str">
        <f t="shared" si="461"/>
        <v/>
      </c>
      <c r="AQ233" s="23" t="str">
        <f t="shared" si="462"/>
        <v/>
      </c>
      <c r="AR233" s="23" t="str">
        <f t="shared" si="463"/>
        <v/>
      </c>
      <c r="AS233" s="23" t="str">
        <f t="shared" si="464"/>
        <v/>
      </c>
      <c r="AT233" s="23" t="str">
        <f t="shared" si="465"/>
        <v/>
      </c>
      <c r="AU233" s="23" t="str">
        <f t="shared" si="466"/>
        <v/>
      </c>
      <c r="AV233" s="23" t="str">
        <f t="shared" si="467"/>
        <v/>
      </c>
      <c r="AW233" s="23" t="str">
        <f t="shared" si="468"/>
        <v/>
      </c>
      <c r="AX233" s="23" t="str">
        <f t="shared" si="469"/>
        <v/>
      </c>
      <c r="AY233" s="23" t="str">
        <f t="shared" si="470"/>
        <v/>
      </c>
      <c r="AZ233" s="23" t="str">
        <f t="shared" si="471"/>
        <v/>
      </c>
      <c r="BA233" s="23" t="str">
        <f t="shared" si="472"/>
        <v/>
      </c>
      <c r="BB233" s="23" t="str">
        <f t="shared" si="473"/>
        <v/>
      </c>
      <c r="BC233" s="23" t="str">
        <f t="shared" si="474"/>
        <v/>
      </c>
      <c r="BD233" s="23" t="str">
        <f t="shared" si="475"/>
        <v/>
      </c>
      <c r="BE233" s="23" t="str">
        <f t="shared" si="476"/>
        <v/>
      </c>
      <c r="BF233" s="23" t="str">
        <f t="shared" si="477"/>
        <v/>
      </c>
      <c r="BG233" s="23" t="str">
        <f t="shared" si="478"/>
        <v/>
      </c>
      <c r="BH233" s="23" t="str">
        <f t="shared" si="479"/>
        <v/>
      </c>
      <c r="BI233" s="23" t="str">
        <f t="shared" si="480"/>
        <v/>
      </c>
      <c r="BJ233" s="23" t="str">
        <f t="shared" si="481"/>
        <v/>
      </c>
      <c r="BK233" s="23" t="str">
        <f t="shared" si="482"/>
        <v/>
      </c>
      <c r="BL233" s="23" t="str">
        <f t="shared" si="483"/>
        <v/>
      </c>
      <c r="BM233" s="23" t="str">
        <f t="shared" si="484"/>
        <v/>
      </c>
      <c r="BN233" s="23" t="str">
        <f t="shared" si="485"/>
        <v/>
      </c>
      <c r="BO233" s="23" t="str">
        <f t="shared" si="486"/>
        <v/>
      </c>
      <c r="BP233" s="23" t="str">
        <f t="shared" si="487"/>
        <v/>
      </c>
      <c r="BQ233" s="23" t="str">
        <f t="shared" si="488"/>
        <v/>
      </c>
      <c r="BR233" s="23" t="str">
        <f t="shared" si="489"/>
        <v/>
      </c>
      <c r="BS233" s="23" t="str">
        <f t="shared" si="490"/>
        <v/>
      </c>
      <c r="BT233" s="23" t="str">
        <f t="shared" si="491"/>
        <v/>
      </c>
      <c r="BU233" s="23" t="str">
        <f t="shared" si="492"/>
        <v/>
      </c>
      <c r="BV233" s="23" t="str">
        <f t="shared" si="493"/>
        <v/>
      </c>
      <c r="BW233" s="23" t="str">
        <f t="shared" si="494"/>
        <v/>
      </c>
      <c r="BX233" s="23" t="str">
        <f t="shared" si="495"/>
        <v/>
      </c>
      <c r="BY233" s="23" t="str">
        <f t="shared" si="496"/>
        <v/>
      </c>
      <c r="BZ233" s="23" t="str">
        <f t="shared" si="497"/>
        <v/>
      </c>
      <c r="CA233" s="23" t="str">
        <f t="shared" si="498"/>
        <v/>
      </c>
      <c r="CB233" s="23" t="str">
        <f t="shared" si="499"/>
        <v/>
      </c>
      <c r="CC233" s="23" t="str">
        <f t="shared" si="500"/>
        <v/>
      </c>
      <c r="CD233" s="23" t="str">
        <f t="shared" si="501"/>
        <v/>
      </c>
      <c r="CE233" s="23" t="str">
        <f t="shared" si="502"/>
        <v/>
      </c>
      <c r="CF233" s="23" t="str">
        <f t="shared" si="503"/>
        <v/>
      </c>
      <c r="CG233" s="23" t="str">
        <f t="shared" si="504"/>
        <v/>
      </c>
      <c r="CH233" s="23" t="str">
        <f t="shared" si="505"/>
        <v/>
      </c>
      <c r="CI233" s="23" t="str">
        <f t="shared" si="506"/>
        <v/>
      </c>
      <c r="CJ233" s="23" t="str">
        <f t="shared" si="507"/>
        <v/>
      </c>
      <c r="CK233" s="23" t="str">
        <f t="shared" si="508"/>
        <v/>
      </c>
      <c r="CL233" s="23" t="str">
        <f t="shared" si="509"/>
        <v/>
      </c>
      <c r="CM233" s="23" t="str">
        <f t="shared" si="510"/>
        <v/>
      </c>
      <c r="CN233" s="23" t="str">
        <f t="shared" si="511"/>
        <v/>
      </c>
      <c r="CO233" s="23" t="str">
        <f t="shared" si="512"/>
        <v/>
      </c>
      <c r="CP233" s="23" t="str">
        <f t="shared" si="513"/>
        <v/>
      </c>
      <c r="CQ233" s="23" t="str">
        <f t="shared" si="514"/>
        <v/>
      </c>
      <c r="CR233" s="23" t="str">
        <f t="shared" si="515"/>
        <v/>
      </c>
      <c r="CS233" s="23" t="str">
        <f t="shared" si="516"/>
        <v/>
      </c>
      <c r="CT233" s="23" t="str">
        <f t="shared" si="517"/>
        <v/>
      </c>
      <c r="CU233" s="23" t="str">
        <f t="shared" si="518"/>
        <v/>
      </c>
      <c r="CV233" s="23" t="str">
        <f t="shared" si="519"/>
        <v/>
      </c>
      <c r="CW233" s="23" t="str">
        <f t="shared" si="520"/>
        <v/>
      </c>
      <c r="CX233" s="23" t="str">
        <f t="shared" si="521"/>
        <v/>
      </c>
      <c r="CY233" s="23" t="str">
        <f t="shared" si="522"/>
        <v/>
      </c>
      <c r="CZ233" s="23" t="str">
        <f t="shared" si="523"/>
        <v/>
      </c>
      <c r="DA233" s="23" t="str">
        <f t="shared" si="524"/>
        <v/>
      </c>
      <c r="DB233" s="23" t="str">
        <f t="shared" si="525"/>
        <v/>
      </c>
      <c r="DC233" s="23" t="e">
        <f t="shared" si="526"/>
        <v>#N/A</v>
      </c>
      <c r="DD233" s="23" t="str">
        <f t="shared" si="527"/>
        <v>00</v>
      </c>
      <c r="DE233" s="23" t="str">
        <f t="shared" si="528"/>
        <v>A</v>
      </c>
      <c r="DF233" s="23" t="e">
        <f t="shared" si="529"/>
        <v>#N/A</v>
      </c>
      <c r="DG233" s="23" t="str">
        <f t="shared" si="530"/>
        <v/>
      </c>
      <c r="DH233" s="23" t="str">
        <f t="shared" si="531"/>
        <v/>
      </c>
      <c r="DI233" s="23" t="str">
        <f t="shared" si="532"/>
        <v/>
      </c>
      <c r="DJ233" s="23" t="str">
        <f t="shared" si="533"/>
        <v/>
      </c>
      <c r="DK233" s="23" t="str">
        <f t="shared" si="534"/>
        <v>XXX</v>
      </c>
      <c r="DL233" s="23" t="str">
        <f t="shared" si="535"/>
        <v>XXX</v>
      </c>
      <c r="DM233" s="23" t="str">
        <f t="shared" si="536"/>
        <v>X</v>
      </c>
      <c r="DN233" s="23" t="str">
        <f t="shared" si="537"/>
        <v>X</v>
      </c>
      <c r="DO233" s="23" t="str">
        <f t="shared" si="538"/>
        <v>X</v>
      </c>
      <c r="DP233" s="23" t="str">
        <f t="shared" si="539"/>
        <v>X</v>
      </c>
      <c r="DQ233" s="23" t="str">
        <f t="shared" si="540"/>
        <v>X</v>
      </c>
      <c r="DR233" s="23" t="str">
        <f t="shared" si="541"/>
        <v>X</v>
      </c>
      <c r="DS233" s="23" t="str">
        <f t="shared" si="542"/>
        <v>0</v>
      </c>
      <c r="DT233" s="23" t="str">
        <f t="shared" si="543"/>
        <v>0</v>
      </c>
      <c r="DU233" s="23" t="str">
        <f t="shared" si="544"/>
        <v>A</v>
      </c>
      <c r="DV233" s="23" t="e">
        <f t="shared" si="545"/>
        <v>#N/A</v>
      </c>
      <c r="DW233" s="23" t="e">
        <f t="shared" si="546"/>
        <v>#N/A</v>
      </c>
      <c r="DX233" s="23" t="e">
        <f t="shared" si="547"/>
        <v>#N/A</v>
      </c>
      <c r="DY233" s="23" t="e">
        <f t="shared" si="548"/>
        <v>#N/A</v>
      </c>
      <c r="DZ233" s="23" t="e">
        <f t="shared" si="549"/>
        <v>#N/A</v>
      </c>
      <c r="EA233" s="23" t="e">
        <f t="shared" si="550"/>
        <v>#N/A</v>
      </c>
      <c r="EB233" s="23">
        <f t="shared" si="551"/>
        <v>25</v>
      </c>
      <c r="EC233" s="23">
        <f t="shared" si="552"/>
        <v>23</v>
      </c>
      <c r="ED233" s="23">
        <f t="shared" si="553"/>
        <v>25</v>
      </c>
      <c r="EE233" s="23">
        <f t="shared" si="554"/>
        <v>23</v>
      </c>
      <c r="EF233" s="23">
        <f t="shared" si="555"/>
        <v>25</v>
      </c>
      <c r="EG233" s="23">
        <f t="shared" si="556"/>
        <v>23</v>
      </c>
      <c r="EH233" s="23">
        <f t="shared" si="557"/>
        <v>1</v>
      </c>
      <c r="EI233" s="23">
        <f t="shared" si="558"/>
        <v>0</v>
      </c>
      <c r="EJ233" s="23">
        <f t="shared" si="559"/>
        <v>1</v>
      </c>
      <c r="EK233" s="23" t="e">
        <f t="shared" si="560"/>
        <v>#N/A</v>
      </c>
      <c r="EL233" s="23" t="e">
        <f t="shared" si="561"/>
        <v>#N/A</v>
      </c>
      <c r="EM233" s="23" t="e">
        <f t="shared" si="562"/>
        <v>#N/A</v>
      </c>
      <c r="EN233" s="23" t="e">
        <f t="shared" si="563"/>
        <v>#N/A</v>
      </c>
      <c r="EO233" s="23" t="e">
        <f t="shared" si="564"/>
        <v>#N/A</v>
      </c>
      <c r="EP233" s="23" t="e">
        <f t="shared" si="565"/>
        <v>#N/A</v>
      </c>
      <c r="EQ233" s="23" t="e">
        <f t="shared" si="566"/>
        <v>#N/A</v>
      </c>
      <c r="ER233" s="23" t="e">
        <f t="shared" si="567"/>
        <v>#N/A</v>
      </c>
    </row>
    <row r="234" spans="1:148" x14ac:dyDescent="0.25">
      <c r="A234" s="25"/>
      <c r="B234" s="25"/>
      <c r="C234" s="25"/>
      <c r="D234"/>
      <c r="E234" s="25"/>
      <c r="F234" s="25"/>
      <c r="G234" s="22" t="e">
        <f t="shared" si="426"/>
        <v>#N/A</v>
      </c>
      <c r="H234" s="23">
        <f t="shared" si="427"/>
        <v>1900</v>
      </c>
      <c r="I234" s="23">
        <f t="shared" si="428"/>
        <v>1</v>
      </c>
      <c r="J234" s="23">
        <f t="shared" si="429"/>
        <v>0</v>
      </c>
      <c r="K234" s="23" t="str">
        <f t="shared" si="430"/>
        <v/>
      </c>
      <c r="L234" s="23" t="str">
        <f t="shared" si="431"/>
        <v/>
      </c>
      <c r="M234" s="23" t="str">
        <f t="shared" si="432"/>
        <v/>
      </c>
      <c r="N234" s="23" t="str">
        <f t="shared" si="433"/>
        <v/>
      </c>
      <c r="O234" s="23" t="str">
        <f t="shared" si="434"/>
        <v/>
      </c>
      <c r="P234" s="23" t="str">
        <f t="shared" si="435"/>
        <v/>
      </c>
      <c r="Q234" s="23" t="str">
        <f t="shared" si="436"/>
        <v/>
      </c>
      <c r="R234" s="23" t="str">
        <f t="shared" si="437"/>
        <v/>
      </c>
      <c r="S234" s="23" t="str">
        <f t="shared" si="438"/>
        <v/>
      </c>
      <c r="T234" s="23" t="str">
        <f t="shared" si="439"/>
        <v/>
      </c>
      <c r="U234" s="23" t="str">
        <f t="shared" si="440"/>
        <v/>
      </c>
      <c r="V234" s="23" t="str">
        <f t="shared" si="441"/>
        <v/>
      </c>
      <c r="W234" s="23" t="str">
        <f t="shared" si="442"/>
        <v/>
      </c>
      <c r="X234" s="23" t="str">
        <f t="shared" si="443"/>
        <v/>
      </c>
      <c r="Y234" s="23" t="str">
        <f t="shared" si="444"/>
        <v/>
      </c>
      <c r="Z234" s="23" t="str">
        <f t="shared" si="445"/>
        <v/>
      </c>
      <c r="AA234" s="23" t="str">
        <f t="shared" si="446"/>
        <v/>
      </c>
      <c r="AB234" s="23" t="str">
        <f t="shared" si="447"/>
        <v/>
      </c>
      <c r="AC234" s="23" t="str">
        <f t="shared" si="448"/>
        <v/>
      </c>
      <c r="AD234" s="23" t="str">
        <f t="shared" si="449"/>
        <v/>
      </c>
      <c r="AE234" s="23" t="str">
        <f t="shared" si="450"/>
        <v/>
      </c>
      <c r="AF234" s="23" t="str">
        <f t="shared" si="451"/>
        <v/>
      </c>
      <c r="AG234" s="23" t="str">
        <f t="shared" si="452"/>
        <v/>
      </c>
      <c r="AH234" s="23" t="str">
        <f t="shared" si="453"/>
        <v/>
      </c>
      <c r="AI234" s="23" t="str">
        <f t="shared" si="454"/>
        <v/>
      </c>
      <c r="AJ234" s="23" t="str">
        <f t="shared" si="455"/>
        <v/>
      </c>
      <c r="AK234" s="23" t="str">
        <f t="shared" si="456"/>
        <v/>
      </c>
      <c r="AL234" s="23" t="str">
        <f t="shared" si="457"/>
        <v/>
      </c>
      <c r="AM234" s="23" t="str">
        <f t="shared" si="458"/>
        <v/>
      </c>
      <c r="AN234" s="23" t="str">
        <f t="shared" si="459"/>
        <v/>
      </c>
      <c r="AO234" s="23" t="str">
        <f t="shared" si="460"/>
        <v/>
      </c>
      <c r="AP234" s="23" t="str">
        <f t="shared" si="461"/>
        <v/>
      </c>
      <c r="AQ234" s="23" t="str">
        <f t="shared" si="462"/>
        <v/>
      </c>
      <c r="AR234" s="23" t="str">
        <f t="shared" si="463"/>
        <v/>
      </c>
      <c r="AS234" s="23" t="str">
        <f t="shared" si="464"/>
        <v/>
      </c>
      <c r="AT234" s="23" t="str">
        <f t="shared" si="465"/>
        <v/>
      </c>
      <c r="AU234" s="23" t="str">
        <f t="shared" si="466"/>
        <v/>
      </c>
      <c r="AV234" s="23" t="str">
        <f t="shared" si="467"/>
        <v/>
      </c>
      <c r="AW234" s="23" t="str">
        <f t="shared" si="468"/>
        <v/>
      </c>
      <c r="AX234" s="23" t="str">
        <f t="shared" si="469"/>
        <v/>
      </c>
      <c r="AY234" s="23" t="str">
        <f t="shared" si="470"/>
        <v/>
      </c>
      <c r="AZ234" s="23" t="str">
        <f t="shared" si="471"/>
        <v/>
      </c>
      <c r="BA234" s="23" t="str">
        <f t="shared" si="472"/>
        <v/>
      </c>
      <c r="BB234" s="23" t="str">
        <f t="shared" si="473"/>
        <v/>
      </c>
      <c r="BC234" s="23" t="str">
        <f t="shared" si="474"/>
        <v/>
      </c>
      <c r="BD234" s="23" t="str">
        <f t="shared" si="475"/>
        <v/>
      </c>
      <c r="BE234" s="23" t="str">
        <f t="shared" si="476"/>
        <v/>
      </c>
      <c r="BF234" s="23" t="str">
        <f t="shared" si="477"/>
        <v/>
      </c>
      <c r="BG234" s="23" t="str">
        <f t="shared" si="478"/>
        <v/>
      </c>
      <c r="BH234" s="23" t="str">
        <f t="shared" si="479"/>
        <v/>
      </c>
      <c r="BI234" s="23" t="str">
        <f t="shared" si="480"/>
        <v/>
      </c>
      <c r="BJ234" s="23" t="str">
        <f t="shared" si="481"/>
        <v/>
      </c>
      <c r="BK234" s="23" t="str">
        <f t="shared" si="482"/>
        <v/>
      </c>
      <c r="BL234" s="23" t="str">
        <f t="shared" si="483"/>
        <v/>
      </c>
      <c r="BM234" s="23" t="str">
        <f t="shared" si="484"/>
        <v/>
      </c>
      <c r="BN234" s="23" t="str">
        <f t="shared" si="485"/>
        <v/>
      </c>
      <c r="BO234" s="23" t="str">
        <f t="shared" si="486"/>
        <v/>
      </c>
      <c r="BP234" s="23" t="str">
        <f t="shared" si="487"/>
        <v/>
      </c>
      <c r="BQ234" s="23" t="str">
        <f t="shared" si="488"/>
        <v/>
      </c>
      <c r="BR234" s="23" t="str">
        <f t="shared" si="489"/>
        <v/>
      </c>
      <c r="BS234" s="23" t="str">
        <f t="shared" si="490"/>
        <v/>
      </c>
      <c r="BT234" s="23" t="str">
        <f t="shared" si="491"/>
        <v/>
      </c>
      <c r="BU234" s="23" t="str">
        <f t="shared" si="492"/>
        <v/>
      </c>
      <c r="BV234" s="23" t="str">
        <f t="shared" si="493"/>
        <v/>
      </c>
      <c r="BW234" s="23" t="str">
        <f t="shared" si="494"/>
        <v/>
      </c>
      <c r="BX234" s="23" t="str">
        <f t="shared" si="495"/>
        <v/>
      </c>
      <c r="BY234" s="23" t="str">
        <f t="shared" si="496"/>
        <v/>
      </c>
      <c r="BZ234" s="23" t="str">
        <f t="shared" si="497"/>
        <v/>
      </c>
      <c r="CA234" s="23" t="str">
        <f t="shared" si="498"/>
        <v/>
      </c>
      <c r="CB234" s="23" t="str">
        <f t="shared" si="499"/>
        <v/>
      </c>
      <c r="CC234" s="23" t="str">
        <f t="shared" si="500"/>
        <v/>
      </c>
      <c r="CD234" s="23" t="str">
        <f t="shared" si="501"/>
        <v/>
      </c>
      <c r="CE234" s="23" t="str">
        <f t="shared" si="502"/>
        <v/>
      </c>
      <c r="CF234" s="23" t="str">
        <f t="shared" si="503"/>
        <v/>
      </c>
      <c r="CG234" s="23" t="str">
        <f t="shared" si="504"/>
        <v/>
      </c>
      <c r="CH234" s="23" t="str">
        <f t="shared" si="505"/>
        <v/>
      </c>
      <c r="CI234" s="23" t="str">
        <f t="shared" si="506"/>
        <v/>
      </c>
      <c r="CJ234" s="23" t="str">
        <f t="shared" si="507"/>
        <v/>
      </c>
      <c r="CK234" s="23" t="str">
        <f t="shared" si="508"/>
        <v/>
      </c>
      <c r="CL234" s="23" t="str">
        <f t="shared" si="509"/>
        <v/>
      </c>
      <c r="CM234" s="23" t="str">
        <f t="shared" si="510"/>
        <v/>
      </c>
      <c r="CN234" s="23" t="str">
        <f t="shared" si="511"/>
        <v/>
      </c>
      <c r="CO234" s="23" t="str">
        <f t="shared" si="512"/>
        <v/>
      </c>
      <c r="CP234" s="23" t="str">
        <f t="shared" si="513"/>
        <v/>
      </c>
      <c r="CQ234" s="23" t="str">
        <f t="shared" si="514"/>
        <v/>
      </c>
      <c r="CR234" s="23" t="str">
        <f t="shared" si="515"/>
        <v/>
      </c>
      <c r="CS234" s="23" t="str">
        <f t="shared" si="516"/>
        <v/>
      </c>
      <c r="CT234" s="23" t="str">
        <f t="shared" si="517"/>
        <v/>
      </c>
      <c r="CU234" s="23" t="str">
        <f t="shared" si="518"/>
        <v/>
      </c>
      <c r="CV234" s="23" t="str">
        <f t="shared" si="519"/>
        <v/>
      </c>
      <c r="CW234" s="23" t="str">
        <f t="shared" si="520"/>
        <v/>
      </c>
      <c r="CX234" s="23" t="str">
        <f t="shared" si="521"/>
        <v/>
      </c>
      <c r="CY234" s="23" t="str">
        <f t="shared" si="522"/>
        <v/>
      </c>
      <c r="CZ234" s="23" t="str">
        <f t="shared" si="523"/>
        <v/>
      </c>
      <c r="DA234" s="23" t="str">
        <f t="shared" si="524"/>
        <v/>
      </c>
      <c r="DB234" s="23" t="str">
        <f t="shared" si="525"/>
        <v/>
      </c>
      <c r="DC234" s="23" t="e">
        <f t="shared" si="526"/>
        <v>#N/A</v>
      </c>
      <c r="DD234" s="23" t="str">
        <f t="shared" si="527"/>
        <v>00</v>
      </c>
      <c r="DE234" s="23" t="str">
        <f t="shared" si="528"/>
        <v>A</v>
      </c>
      <c r="DF234" s="23" t="e">
        <f t="shared" si="529"/>
        <v>#N/A</v>
      </c>
      <c r="DG234" s="23" t="str">
        <f t="shared" si="530"/>
        <v/>
      </c>
      <c r="DH234" s="23" t="str">
        <f t="shared" si="531"/>
        <v/>
      </c>
      <c r="DI234" s="23" t="str">
        <f t="shared" si="532"/>
        <v/>
      </c>
      <c r="DJ234" s="23" t="str">
        <f t="shared" si="533"/>
        <v/>
      </c>
      <c r="DK234" s="23" t="str">
        <f t="shared" si="534"/>
        <v>XXX</v>
      </c>
      <c r="DL234" s="23" t="str">
        <f t="shared" si="535"/>
        <v>XXX</v>
      </c>
      <c r="DM234" s="23" t="str">
        <f t="shared" si="536"/>
        <v>X</v>
      </c>
      <c r="DN234" s="23" t="str">
        <f t="shared" si="537"/>
        <v>X</v>
      </c>
      <c r="DO234" s="23" t="str">
        <f t="shared" si="538"/>
        <v>X</v>
      </c>
      <c r="DP234" s="23" t="str">
        <f t="shared" si="539"/>
        <v>X</v>
      </c>
      <c r="DQ234" s="23" t="str">
        <f t="shared" si="540"/>
        <v>X</v>
      </c>
      <c r="DR234" s="23" t="str">
        <f t="shared" si="541"/>
        <v>X</v>
      </c>
      <c r="DS234" s="23" t="str">
        <f t="shared" si="542"/>
        <v>0</v>
      </c>
      <c r="DT234" s="23" t="str">
        <f t="shared" si="543"/>
        <v>0</v>
      </c>
      <c r="DU234" s="23" t="str">
        <f t="shared" si="544"/>
        <v>A</v>
      </c>
      <c r="DV234" s="23" t="e">
        <f t="shared" si="545"/>
        <v>#N/A</v>
      </c>
      <c r="DW234" s="23" t="e">
        <f t="shared" si="546"/>
        <v>#N/A</v>
      </c>
      <c r="DX234" s="23" t="e">
        <f t="shared" si="547"/>
        <v>#N/A</v>
      </c>
      <c r="DY234" s="23" t="e">
        <f t="shared" si="548"/>
        <v>#N/A</v>
      </c>
      <c r="DZ234" s="23" t="e">
        <f t="shared" si="549"/>
        <v>#N/A</v>
      </c>
      <c r="EA234" s="23" t="e">
        <f t="shared" si="550"/>
        <v>#N/A</v>
      </c>
      <c r="EB234" s="23">
        <f t="shared" si="551"/>
        <v>25</v>
      </c>
      <c r="EC234" s="23">
        <f t="shared" si="552"/>
        <v>23</v>
      </c>
      <c r="ED234" s="23">
        <f t="shared" si="553"/>
        <v>25</v>
      </c>
      <c r="EE234" s="23">
        <f t="shared" si="554"/>
        <v>23</v>
      </c>
      <c r="EF234" s="23">
        <f t="shared" si="555"/>
        <v>25</v>
      </c>
      <c r="EG234" s="23">
        <f t="shared" si="556"/>
        <v>23</v>
      </c>
      <c r="EH234" s="23">
        <f t="shared" si="557"/>
        <v>1</v>
      </c>
      <c r="EI234" s="23">
        <f t="shared" si="558"/>
        <v>0</v>
      </c>
      <c r="EJ234" s="23">
        <f t="shared" si="559"/>
        <v>1</v>
      </c>
      <c r="EK234" s="23" t="e">
        <f t="shared" si="560"/>
        <v>#N/A</v>
      </c>
      <c r="EL234" s="23" t="e">
        <f t="shared" si="561"/>
        <v>#N/A</v>
      </c>
      <c r="EM234" s="23" t="e">
        <f t="shared" si="562"/>
        <v>#N/A</v>
      </c>
      <c r="EN234" s="23" t="e">
        <f t="shared" si="563"/>
        <v>#N/A</v>
      </c>
      <c r="EO234" s="23" t="e">
        <f t="shared" si="564"/>
        <v>#N/A</v>
      </c>
      <c r="EP234" s="23" t="e">
        <f t="shared" si="565"/>
        <v>#N/A</v>
      </c>
      <c r="EQ234" s="23" t="e">
        <f t="shared" si="566"/>
        <v>#N/A</v>
      </c>
      <c r="ER234" s="23" t="e">
        <f t="shared" si="567"/>
        <v>#N/A</v>
      </c>
    </row>
    <row r="235" spans="1:148" x14ac:dyDescent="0.25">
      <c r="A235" s="25"/>
      <c r="B235" s="25"/>
      <c r="C235" s="25"/>
      <c r="D235"/>
      <c r="E235" s="25"/>
      <c r="F235" s="25"/>
      <c r="G235" s="22" t="e">
        <f t="shared" si="426"/>
        <v>#N/A</v>
      </c>
      <c r="H235" s="23">
        <f t="shared" si="427"/>
        <v>1900</v>
      </c>
      <c r="I235" s="23">
        <f t="shared" si="428"/>
        <v>1</v>
      </c>
      <c r="J235" s="23">
        <f t="shared" si="429"/>
        <v>0</v>
      </c>
      <c r="K235" s="23" t="str">
        <f t="shared" si="430"/>
        <v/>
      </c>
      <c r="L235" s="23" t="str">
        <f t="shared" si="431"/>
        <v/>
      </c>
      <c r="M235" s="23" t="str">
        <f t="shared" si="432"/>
        <v/>
      </c>
      <c r="N235" s="23" t="str">
        <f t="shared" si="433"/>
        <v/>
      </c>
      <c r="O235" s="23" t="str">
        <f t="shared" si="434"/>
        <v/>
      </c>
      <c r="P235" s="23" t="str">
        <f t="shared" si="435"/>
        <v/>
      </c>
      <c r="Q235" s="23" t="str">
        <f t="shared" si="436"/>
        <v/>
      </c>
      <c r="R235" s="23" t="str">
        <f t="shared" si="437"/>
        <v/>
      </c>
      <c r="S235" s="23" t="str">
        <f t="shared" si="438"/>
        <v/>
      </c>
      <c r="T235" s="23" t="str">
        <f t="shared" si="439"/>
        <v/>
      </c>
      <c r="U235" s="23" t="str">
        <f t="shared" si="440"/>
        <v/>
      </c>
      <c r="V235" s="23" t="str">
        <f t="shared" si="441"/>
        <v/>
      </c>
      <c r="W235" s="23" t="str">
        <f t="shared" si="442"/>
        <v/>
      </c>
      <c r="X235" s="23" t="str">
        <f t="shared" si="443"/>
        <v/>
      </c>
      <c r="Y235" s="23" t="str">
        <f t="shared" si="444"/>
        <v/>
      </c>
      <c r="Z235" s="23" t="str">
        <f t="shared" si="445"/>
        <v/>
      </c>
      <c r="AA235" s="23" t="str">
        <f t="shared" si="446"/>
        <v/>
      </c>
      <c r="AB235" s="23" t="str">
        <f t="shared" si="447"/>
        <v/>
      </c>
      <c r="AC235" s="23" t="str">
        <f t="shared" si="448"/>
        <v/>
      </c>
      <c r="AD235" s="23" t="str">
        <f t="shared" si="449"/>
        <v/>
      </c>
      <c r="AE235" s="23" t="str">
        <f t="shared" si="450"/>
        <v/>
      </c>
      <c r="AF235" s="23" t="str">
        <f t="shared" si="451"/>
        <v/>
      </c>
      <c r="AG235" s="23" t="str">
        <f t="shared" si="452"/>
        <v/>
      </c>
      <c r="AH235" s="23" t="str">
        <f t="shared" si="453"/>
        <v/>
      </c>
      <c r="AI235" s="23" t="str">
        <f t="shared" si="454"/>
        <v/>
      </c>
      <c r="AJ235" s="23" t="str">
        <f t="shared" si="455"/>
        <v/>
      </c>
      <c r="AK235" s="23" t="str">
        <f t="shared" si="456"/>
        <v/>
      </c>
      <c r="AL235" s="23" t="str">
        <f t="shared" si="457"/>
        <v/>
      </c>
      <c r="AM235" s="23" t="str">
        <f t="shared" si="458"/>
        <v/>
      </c>
      <c r="AN235" s="23" t="str">
        <f t="shared" si="459"/>
        <v/>
      </c>
      <c r="AO235" s="23" t="str">
        <f t="shared" si="460"/>
        <v/>
      </c>
      <c r="AP235" s="23" t="str">
        <f t="shared" si="461"/>
        <v/>
      </c>
      <c r="AQ235" s="23" t="str">
        <f t="shared" si="462"/>
        <v/>
      </c>
      <c r="AR235" s="23" t="str">
        <f t="shared" si="463"/>
        <v/>
      </c>
      <c r="AS235" s="23" t="str">
        <f t="shared" si="464"/>
        <v/>
      </c>
      <c r="AT235" s="23" t="str">
        <f t="shared" si="465"/>
        <v/>
      </c>
      <c r="AU235" s="23" t="str">
        <f t="shared" si="466"/>
        <v/>
      </c>
      <c r="AV235" s="23" t="str">
        <f t="shared" si="467"/>
        <v/>
      </c>
      <c r="AW235" s="23" t="str">
        <f t="shared" si="468"/>
        <v/>
      </c>
      <c r="AX235" s="23" t="str">
        <f t="shared" si="469"/>
        <v/>
      </c>
      <c r="AY235" s="23" t="str">
        <f t="shared" si="470"/>
        <v/>
      </c>
      <c r="AZ235" s="23" t="str">
        <f t="shared" si="471"/>
        <v/>
      </c>
      <c r="BA235" s="23" t="str">
        <f t="shared" si="472"/>
        <v/>
      </c>
      <c r="BB235" s="23" t="str">
        <f t="shared" si="473"/>
        <v/>
      </c>
      <c r="BC235" s="23" t="str">
        <f t="shared" si="474"/>
        <v/>
      </c>
      <c r="BD235" s="23" t="str">
        <f t="shared" si="475"/>
        <v/>
      </c>
      <c r="BE235" s="23" t="str">
        <f t="shared" si="476"/>
        <v/>
      </c>
      <c r="BF235" s="23" t="str">
        <f t="shared" si="477"/>
        <v/>
      </c>
      <c r="BG235" s="23" t="str">
        <f t="shared" si="478"/>
        <v/>
      </c>
      <c r="BH235" s="23" t="str">
        <f t="shared" si="479"/>
        <v/>
      </c>
      <c r="BI235" s="23" t="str">
        <f t="shared" si="480"/>
        <v/>
      </c>
      <c r="BJ235" s="23" t="str">
        <f t="shared" si="481"/>
        <v/>
      </c>
      <c r="BK235" s="23" t="str">
        <f t="shared" si="482"/>
        <v/>
      </c>
      <c r="BL235" s="23" t="str">
        <f t="shared" si="483"/>
        <v/>
      </c>
      <c r="BM235" s="23" t="str">
        <f t="shared" si="484"/>
        <v/>
      </c>
      <c r="BN235" s="23" t="str">
        <f t="shared" si="485"/>
        <v/>
      </c>
      <c r="BO235" s="23" t="str">
        <f t="shared" si="486"/>
        <v/>
      </c>
      <c r="BP235" s="23" t="str">
        <f t="shared" si="487"/>
        <v/>
      </c>
      <c r="BQ235" s="23" t="str">
        <f t="shared" si="488"/>
        <v/>
      </c>
      <c r="BR235" s="23" t="str">
        <f t="shared" si="489"/>
        <v/>
      </c>
      <c r="BS235" s="23" t="str">
        <f t="shared" si="490"/>
        <v/>
      </c>
      <c r="BT235" s="23" t="str">
        <f t="shared" si="491"/>
        <v/>
      </c>
      <c r="BU235" s="23" t="str">
        <f t="shared" si="492"/>
        <v/>
      </c>
      <c r="BV235" s="23" t="str">
        <f t="shared" si="493"/>
        <v/>
      </c>
      <c r="BW235" s="23" t="str">
        <f t="shared" si="494"/>
        <v/>
      </c>
      <c r="BX235" s="23" t="str">
        <f t="shared" si="495"/>
        <v/>
      </c>
      <c r="BY235" s="23" t="str">
        <f t="shared" si="496"/>
        <v/>
      </c>
      <c r="BZ235" s="23" t="str">
        <f t="shared" si="497"/>
        <v/>
      </c>
      <c r="CA235" s="23" t="str">
        <f t="shared" si="498"/>
        <v/>
      </c>
      <c r="CB235" s="23" t="str">
        <f t="shared" si="499"/>
        <v/>
      </c>
      <c r="CC235" s="23" t="str">
        <f t="shared" si="500"/>
        <v/>
      </c>
      <c r="CD235" s="23" t="str">
        <f t="shared" si="501"/>
        <v/>
      </c>
      <c r="CE235" s="23" t="str">
        <f t="shared" si="502"/>
        <v/>
      </c>
      <c r="CF235" s="23" t="str">
        <f t="shared" si="503"/>
        <v/>
      </c>
      <c r="CG235" s="23" t="str">
        <f t="shared" si="504"/>
        <v/>
      </c>
      <c r="CH235" s="23" t="str">
        <f t="shared" si="505"/>
        <v/>
      </c>
      <c r="CI235" s="23" t="str">
        <f t="shared" si="506"/>
        <v/>
      </c>
      <c r="CJ235" s="23" t="str">
        <f t="shared" si="507"/>
        <v/>
      </c>
      <c r="CK235" s="23" t="str">
        <f t="shared" si="508"/>
        <v/>
      </c>
      <c r="CL235" s="23" t="str">
        <f t="shared" si="509"/>
        <v/>
      </c>
      <c r="CM235" s="23" t="str">
        <f t="shared" si="510"/>
        <v/>
      </c>
      <c r="CN235" s="23" t="str">
        <f t="shared" si="511"/>
        <v/>
      </c>
      <c r="CO235" s="23" t="str">
        <f t="shared" si="512"/>
        <v/>
      </c>
      <c r="CP235" s="23" t="str">
        <f t="shared" si="513"/>
        <v/>
      </c>
      <c r="CQ235" s="23" t="str">
        <f t="shared" si="514"/>
        <v/>
      </c>
      <c r="CR235" s="23" t="str">
        <f t="shared" si="515"/>
        <v/>
      </c>
      <c r="CS235" s="23" t="str">
        <f t="shared" si="516"/>
        <v/>
      </c>
      <c r="CT235" s="23" t="str">
        <f t="shared" si="517"/>
        <v/>
      </c>
      <c r="CU235" s="23" t="str">
        <f t="shared" si="518"/>
        <v/>
      </c>
      <c r="CV235" s="23" t="str">
        <f t="shared" si="519"/>
        <v/>
      </c>
      <c r="CW235" s="23" t="str">
        <f t="shared" si="520"/>
        <v/>
      </c>
      <c r="CX235" s="23" t="str">
        <f t="shared" si="521"/>
        <v/>
      </c>
      <c r="CY235" s="23" t="str">
        <f t="shared" si="522"/>
        <v/>
      </c>
      <c r="CZ235" s="23" t="str">
        <f t="shared" si="523"/>
        <v/>
      </c>
      <c r="DA235" s="23" t="str">
        <f t="shared" si="524"/>
        <v/>
      </c>
      <c r="DB235" s="23" t="str">
        <f t="shared" si="525"/>
        <v/>
      </c>
      <c r="DC235" s="23" t="e">
        <f t="shared" si="526"/>
        <v>#N/A</v>
      </c>
      <c r="DD235" s="23" t="str">
        <f t="shared" si="527"/>
        <v>00</v>
      </c>
      <c r="DE235" s="23" t="str">
        <f t="shared" si="528"/>
        <v>A</v>
      </c>
      <c r="DF235" s="23" t="e">
        <f t="shared" si="529"/>
        <v>#N/A</v>
      </c>
      <c r="DG235" s="23" t="str">
        <f t="shared" si="530"/>
        <v/>
      </c>
      <c r="DH235" s="23" t="str">
        <f t="shared" si="531"/>
        <v/>
      </c>
      <c r="DI235" s="23" t="str">
        <f t="shared" si="532"/>
        <v/>
      </c>
      <c r="DJ235" s="23" t="str">
        <f t="shared" si="533"/>
        <v/>
      </c>
      <c r="DK235" s="23" t="str">
        <f t="shared" si="534"/>
        <v>XXX</v>
      </c>
      <c r="DL235" s="23" t="str">
        <f t="shared" si="535"/>
        <v>XXX</v>
      </c>
      <c r="DM235" s="23" t="str">
        <f t="shared" si="536"/>
        <v>X</v>
      </c>
      <c r="DN235" s="23" t="str">
        <f t="shared" si="537"/>
        <v>X</v>
      </c>
      <c r="DO235" s="23" t="str">
        <f t="shared" si="538"/>
        <v>X</v>
      </c>
      <c r="DP235" s="23" t="str">
        <f t="shared" si="539"/>
        <v>X</v>
      </c>
      <c r="DQ235" s="23" t="str">
        <f t="shared" si="540"/>
        <v>X</v>
      </c>
      <c r="DR235" s="23" t="str">
        <f t="shared" si="541"/>
        <v>X</v>
      </c>
      <c r="DS235" s="23" t="str">
        <f t="shared" si="542"/>
        <v>0</v>
      </c>
      <c r="DT235" s="23" t="str">
        <f t="shared" si="543"/>
        <v>0</v>
      </c>
      <c r="DU235" s="23" t="str">
        <f t="shared" si="544"/>
        <v>A</v>
      </c>
      <c r="DV235" s="23" t="e">
        <f t="shared" si="545"/>
        <v>#N/A</v>
      </c>
      <c r="DW235" s="23" t="e">
        <f t="shared" si="546"/>
        <v>#N/A</v>
      </c>
      <c r="DX235" s="23" t="e">
        <f t="shared" si="547"/>
        <v>#N/A</v>
      </c>
      <c r="DY235" s="23" t="e">
        <f t="shared" si="548"/>
        <v>#N/A</v>
      </c>
      <c r="DZ235" s="23" t="e">
        <f t="shared" si="549"/>
        <v>#N/A</v>
      </c>
      <c r="EA235" s="23" t="e">
        <f t="shared" si="550"/>
        <v>#N/A</v>
      </c>
      <c r="EB235" s="23">
        <f t="shared" si="551"/>
        <v>25</v>
      </c>
      <c r="EC235" s="23">
        <f t="shared" si="552"/>
        <v>23</v>
      </c>
      <c r="ED235" s="23">
        <f t="shared" si="553"/>
        <v>25</v>
      </c>
      <c r="EE235" s="23">
        <f t="shared" si="554"/>
        <v>23</v>
      </c>
      <c r="EF235" s="23">
        <f t="shared" si="555"/>
        <v>25</v>
      </c>
      <c r="EG235" s="23">
        <f t="shared" si="556"/>
        <v>23</v>
      </c>
      <c r="EH235" s="23">
        <f t="shared" si="557"/>
        <v>1</v>
      </c>
      <c r="EI235" s="23">
        <f t="shared" si="558"/>
        <v>0</v>
      </c>
      <c r="EJ235" s="23">
        <f t="shared" si="559"/>
        <v>1</v>
      </c>
      <c r="EK235" s="23" t="e">
        <f t="shared" si="560"/>
        <v>#N/A</v>
      </c>
      <c r="EL235" s="23" t="e">
        <f t="shared" si="561"/>
        <v>#N/A</v>
      </c>
      <c r="EM235" s="23" t="e">
        <f t="shared" si="562"/>
        <v>#N/A</v>
      </c>
      <c r="EN235" s="23" t="e">
        <f t="shared" si="563"/>
        <v>#N/A</v>
      </c>
      <c r="EO235" s="23" t="e">
        <f t="shared" si="564"/>
        <v>#N/A</v>
      </c>
      <c r="EP235" s="23" t="e">
        <f t="shared" si="565"/>
        <v>#N/A</v>
      </c>
      <c r="EQ235" s="23" t="e">
        <f t="shared" si="566"/>
        <v>#N/A</v>
      </c>
      <c r="ER235" s="23" t="e">
        <f t="shared" si="567"/>
        <v>#N/A</v>
      </c>
    </row>
    <row r="236" spans="1:148" x14ac:dyDescent="0.25">
      <c r="A236" s="25"/>
      <c r="B236" s="25"/>
      <c r="C236" s="25"/>
      <c r="D236"/>
      <c r="E236" s="25"/>
      <c r="F236" s="25"/>
      <c r="G236" s="22" t="e">
        <f t="shared" si="426"/>
        <v>#N/A</v>
      </c>
      <c r="H236" s="23">
        <f t="shared" si="427"/>
        <v>1900</v>
      </c>
      <c r="I236" s="23">
        <f t="shared" si="428"/>
        <v>1</v>
      </c>
      <c r="J236" s="23">
        <f t="shared" si="429"/>
        <v>0</v>
      </c>
      <c r="K236" s="23" t="str">
        <f t="shared" si="430"/>
        <v/>
      </c>
      <c r="L236" s="23" t="str">
        <f t="shared" si="431"/>
        <v/>
      </c>
      <c r="M236" s="23" t="str">
        <f t="shared" si="432"/>
        <v/>
      </c>
      <c r="N236" s="23" t="str">
        <f t="shared" si="433"/>
        <v/>
      </c>
      <c r="O236" s="23" t="str">
        <f t="shared" si="434"/>
        <v/>
      </c>
      <c r="P236" s="23" t="str">
        <f t="shared" si="435"/>
        <v/>
      </c>
      <c r="Q236" s="23" t="str">
        <f t="shared" si="436"/>
        <v/>
      </c>
      <c r="R236" s="23" t="str">
        <f t="shared" si="437"/>
        <v/>
      </c>
      <c r="S236" s="23" t="str">
        <f t="shared" si="438"/>
        <v/>
      </c>
      <c r="T236" s="23" t="str">
        <f t="shared" si="439"/>
        <v/>
      </c>
      <c r="U236" s="23" t="str">
        <f t="shared" si="440"/>
        <v/>
      </c>
      <c r="V236" s="23" t="str">
        <f t="shared" si="441"/>
        <v/>
      </c>
      <c r="W236" s="23" t="str">
        <f t="shared" si="442"/>
        <v/>
      </c>
      <c r="X236" s="23" t="str">
        <f t="shared" si="443"/>
        <v/>
      </c>
      <c r="Y236" s="23" t="str">
        <f t="shared" si="444"/>
        <v/>
      </c>
      <c r="Z236" s="23" t="str">
        <f t="shared" si="445"/>
        <v/>
      </c>
      <c r="AA236" s="23" t="str">
        <f t="shared" si="446"/>
        <v/>
      </c>
      <c r="AB236" s="23" t="str">
        <f t="shared" si="447"/>
        <v/>
      </c>
      <c r="AC236" s="23" t="str">
        <f t="shared" si="448"/>
        <v/>
      </c>
      <c r="AD236" s="23" t="str">
        <f t="shared" si="449"/>
        <v/>
      </c>
      <c r="AE236" s="23" t="str">
        <f t="shared" si="450"/>
        <v/>
      </c>
      <c r="AF236" s="23" t="str">
        <f t="shared" si="451"/>
        <v/>
      </c>
      <c r="AG236" s="23" t="str">
        <f t="shared" si="452"/>
        <v/>
      </c>
      <c r="AH236" s="23" t="str">
        <f t="shared" si="453"/>
        <v/>
      </c>
      <c r="AI236" s="23" t="str">
        <f t="shared" si="454"/>
        <v/>
      </c>
      <c r="AJ236" s="23" t="str">
        <f t="shared" si="455"/>
        <v/>
      </c>
      <c r="AK236" s="23" t="str">
        <f t="shared" si="456"/>
        <v/>
      </c>
      <c r="AL236" s="23" t="str">
        <f t="shared" si="457"/>
        <v/>
      </c>
      <c r="AM236" s="23" t="str">
        <f t="shared" si="458"/>
        <v/>
      </c>
      <c r="AN236" s="23" t="str">
        <f t="shared" si="459"/>
        <v/>
      </c>
      <c r="AO236" s="23" t="str">
        <f t="shared" si="460"/>
        <v/>
      </c>
      <c r="AP236" s="23" t="str">
        <f t="shared" si="461"/>
        <v/>
      </c>
      <c r="AQ236" s="23" t="str">
        <f t="shared" si="462"/>
        <v/>
      </c>
      <c r="AR236" s="23" t="str">
        <f t="shared" si="463"/>
        <v/>
      </c>
      <c r="AS236" s="23" t="str">
        <f t="shared" si="464"/>
        <v/>
      </c>
      <c r="AT236" s="23" t="str">
        <f t="shared" si="465"/>
        <v/>
      </c>
      <c r="AU236" s="23" t="str">
        <f t="shared" si="466"/>
        <v/>
      </c>
      <c r="AV236" s="23" t="str">
        <f t="shared" si="467"/>
        <v/>
      </c>
      <c r="AW236" s="23" t="str">
        <f t="shared" si="468"/>
        <v/>
      </c>
      <c r="AX236" s="23" t="str">
        <f t="shared" si="469"/>
        <v/>
      </c>
      <c r="AY236" s="23" t="str">
        <f t="shared" si="470"/>
        <v/>
      </c>
      <c r="AZ236" s="23" t="str">
        <f t="shared" si="471"/>
        <v/>
      </c>
      <c r="BA236" s="23" t="str">
        <f t="shared" si="472"/>
        <v/>
      </c>
      <c r="BB236" s="23" t="str">
        <f t="shared" si="473"/>
        <v/>
      </c>
      <c r="BC236" s="23" t="str">
        <f t="shared" si="474"/>
        <v/>
      </c>
      <c r="BD236" s="23" t="str">
        <f t="shared" si="475"/>
        <v/>
      </c>
      <c r="BE236" s="23" t="str">
        <f t="shared" si="476"/>
        <v/>
      </c>
      <c r="BF236" s="23" t="str">
        <f t="shared" si="477"/>
        <v/>
      </c>
      <c r="BG236" s="23" t="str">
        <f t="shared" si="478"/>
        <v/>
      </c>
      <c r="BH236" s="23" t="str">
        <f t="shared" si="479"/>
        <v/>
      </c>
      <c r="BI236" s="23" t="str">
        <f t="shared" si="480"/>
        <v/>
      </c>
      <c r="BJ236" s="23" t="str">
        <f t="shared" si="481"/>
        <v/>
      </c>
      <c r="BK236" s="23" t="str">
        <f t="shared" si="482"/>
        <v/>
      </c>
      <c r="BL236" s="23" t="str">
        <f t="shared" si="483"/>
        <v/>
      </c>
      <c r="BM236" s="23" t="str">
        <f t="shared" si="484"/>
        <v/>
      </c>
      <c r="BN236" s="23" t="str">
        <f t="shared" si="485"/>
        <v/>
      </c>
      <c r="BO236" s="23" t="str">
        <f t="shared" si="486"/>
        <v/>
      </c>
      <c r="BP236" s="23" t="str">
        <f t="shared" si="487"/>
        <v/>
      </c>
      <c r="BQ236" s="23" t="str">
        <f t="shared" si="488"/>
        <v/>
      </c>
      <c r="BR236" s="23" t="str">
        <f t="shared" si="489"/>
        <v/>
      </c>
      <c r="BS236" s="23" t="str">
        <f t="shared" si="490"/>
        <v/>
      </c>
      <c r="BT236" s="23" t="str">
        <f t="shared" si="491"/>
        <v/>
      </c>
      <c r="BU236" s="23" t="str">
        <f t="shared" si="492"/>
        <v/>
      </c>
      <c r="BV236" s="23" t="str">
        <f t="shared" si="493"/>
        <v/>
      </c>
      <c r="BW236" s="23" t="str">
        <f t="shared" si="494"/>
        <v/>
      </c>
      <c r="BX236" s="23" t="str">
        <f t="shared" si="495"/>
        <v/>
      </c>
      <c r="BY236" s="23" t="str">
        <f t="shared" si="496"/>
        <v/>
      </c>
      <c r="BZ236" s="23" t="str">
        <f t="shared" si="497"/>
        <v/>
      </c>
      <c r="CA236" s="23" t="str">
        <f t="shared" si="498"/>
        <v/>
      </c>
      <c r="CB236" s="23" t="str">
        <f t="shared" si="499"/>
        <v/>
      </c>
      <c r="CC236" s="23" t="str">
        <f t="shared" si="500"/>
        <v/>
      </c>
      <c r="CD236" s="23" t="str">
        <f t="shared" si="501"/>
        <v/>
      </c>
      <c r="CE236" s="23" t="str">
        <f t="shared" si="502"/>
        <v/>
      </c>
      <c r="CF236" s="23" t="str">
        <f t="shared" si="503"/>
        <v/>
      </c>
      <c r="CG236" s="23" t="str">
        <f t="shared" si="504"/>
        <v/>
      </c>
      <c r="CH236" s="23" t="str">
        <f t="shared" si="505"/>
        <v/>
      </c>
      <c r="CI236" s="23" t="str">
        <f t="shared" si="506"/>
        <v/>
      </c>
      <c r="CJ236" s="23" t="str">
        <f t="shared" si="507"/>
        <v/>
      </c>
      <c r="CK236" s="23" t="str">
        <f t="shared" si="508"/>
        <v/>
      </c>
      <c r="CL236" s="23" t="str">
        <f t="shared" si="509"/>
        <v/>
      </c>
      <c r="CM236" s="23" t="str">
        <f t="shared" si="510"/>
        <v/>
      </c>
      <c r="CN236" s="23" t="str">
        <f t="shared" si="511"/>
        <v/>
      </c>
      <c r="CO236" s="23" t="str">
        <f t="shared" si="512"/>
        <v/>
      </c>
      <c r="CP236" s="23" t="str">
        <f t="shared" si="513"/>
        <v/>
      </c>
      <c r="CQ236" s="23" t="str">
        <f t="shared" si="514"/>
        <v/>
      </c>
      <c r="CR236" s="23" t="str">
        <f t="shared" si="515"/>
        <v/>
      </c>
      <c r="CS236" s="23" t="str">
        <f t="shared" si="516"/>
        <v/>
      </c>
      <c r="CT236" s="23" t="str">
        <f t="shared" si="517"/>
        <v/>
      </c>
      <c r="CU236" s="23" t="str">
        <f t="shared" si="518"/>
        <v/>
      </c>
      <c r="CV236" s="23" t="str">
        <f t="shared" si="519"/>
        <v/>
      </c>
      <c r="CW236" s="23" t="str">
        <f t="shared" si="520"/>
        <v/>
      </c>
      <c r="CX236" s="23" t="str">
        <f t="shared" si="521"/>
        <v/>
      </c>
      <c r="CY236" s="23" t="str">
        <f t="shared" si="522"/>
        <v/>
      </c>
      <c r="CZ236" s="23" t="str">
        <f t="shared" si="523"/>
        <v/>
      </c>
      <c r="DA236" s="23" t="str">
        <f t="shared" si="524"/>
        <v/>
      </c>
      <c r="DB236" s="23" t="str">
        <f t="shared" si="525"/>
        <v/>
      </c>
      <c r="DC236" s="23" t="e">
        <f t="shared" si="526"/>
        <v>#N/A</v>
      </c>
      <c r="DD236" s="23" t="str">
        <f t="shared" si="527"/>
        <v>00</v>
      </c>
      <c r="DE236" s="23" t="str">
        <f t="shared" si="528"/>
        <v>A</v>
      </c>
      <c r="DF236" s="23" t="e">
        <f t="shared" si="529"/>
        <v>#N/A</v>
      </c>
      <c r="DG236" s="23" t="str">
        <f t="shared" si="530"/>
        <v/>
      </c>
      <c r="DH236" s="23" t="str">
        <f t="shared" si="531"/>
        <v/>
      </c>
      <c r="DI236" s="23" t="str">
        <f t="shared" si="532"/>
        <v/>
      </c>
      <c r="DJ236" s="23" t="str">
        <f t="shared" si="533"/>
        <v/>
      </c>
      <c r="DK236" s="23" t="str">
        <f t="shared" si="534"/>
        <v>XXX</v>
      </c>
      <c r="DL236" s="23" t="str">
        <f t="shared" si="535"/>
        <v>XXX</v>
      </c>
      <c r="DM236" s="23" t="str">
        <f t="shared" si="536"/>
        <v>X</v>
      </c>
      <c r="DN236" s="23" t="str">
        <f t="shared" si="537"/>
        <v>X</v>
      </c>
      <c r="DO236" s="23" t="str">
        <f t="shared" si="538"/>
        <v>X</v>
      </c>
      <c r="DP236" s="23" t="str">
        <f t="shared" si="539"/>
        <v>X</v>
      </c>
      <c r="DQ236" s="23" t="str">
        <f t="shared" si="540"/>
        <v>X</v>
      </c>
      <c r="DR236" s="23" t="str">
        <f t="shared" si="541"/>
        <v>X</v>
      </c>
      <c r="DS236" s="23" t="str">
        <f t="shared" si="542"/>
        <v>0</v>
      </c>
      <c r="DT236" s="23" t="str">
        <f t="shared" si="543"/>
        <v>0</v>
      </c>
      <c r="DU236" s="23" t="str">
        <f t="shared" si="544"/>
        <v>A</v>
      </c>
      <c r="DV236" s="23" t="e">
        <f t="shared" si="545"/>
        <v>#N/A</v>
      </c>
      <c r="DW236" s="23" t="e">
        <f t="shared" si="546"/>
        <v>#N/A</v>
      </c>
      <c r="DX236" s="23" t="e">
        <f t="shared" si="547"/>
        <v>#N/A</v>
      </c>
      <c r="DY236" s="23" t="e">
        <f t="shared" si="548"/>
        <v>#N/A</v>
      </c>
      <c r="DZ236" s="23" t="e">
        <f t="shared" si="549"/>
        <v>#N/A</v>
      </c>
      <c r="EA236" s="23" t="e">
        <f t="shared" si="550"/>
        <v>#N/A</v>
      </c>
      <c r="EB236" s="23">
        <f t="shared" si="551"/>
        <v>25</v>
      </c>
      <c r="EC236" s="23">
        <f t="shared" si="552"/>
        <v>23</v>
      </c>
      <c r="ED236" s="23">
        <f t="shared" si="553"/>
        <v>25</v>
      </c>
      <c r="EE236" s="23">
        <f t="shared" si="554"/>
        <v>23</v>
      </c>
      <c r="EF236" s="23">
        <f t="shared" si="555"/>
        <v>25</v>
      </c>
      <c r="EG236" s="23">
        <f t="shared" si="556"/>
        <v>23</v>
      </c>
      <c r="EH236" s="23">
        <f t="shared" si="557"/>
        <v>1</v>
      </c>
      <c r="EI236" s="23">
        <f t="shared" si="558"/>
        <v>0</v>
      </c>
      <c r="EJ236" s="23">
        <f t="shared" si="559"/>
        <v>1</v>
      </c>
      <c r="EK236" s="23" t="e">
        <f t="shared" si="560"/>
        <v>#N/A</v>
      </c>
      <c r="EL236" s="23" t="e">
        <f t="shared" si="561"/>
        <v>#N/A</v>
      </c>
      <c r="EM236" s="23" t="e">
        <f t="shared" si="562"/>
        <v>#N/A</v>
      </c>
      <c r="EN236" s="23" t="e">
        <f t="shared" si="563"/>
        <v>#N/A</v>
      </c>
      <c r="EO236" s="23" t="e">
        <f t="shared" si="564"/>
        <v>#N/A</v>
      </c>
      <c r="EP236" s="23" t="e">
        <f t="shared" si="565"/>
        <v>#N/A</v>
      </c>
      <c r="EQ236" s="23" t="e">
        <f t="shared" si="566"/>
        <v>#N/A</v>
      </c>
      <c r="ER236" s="23" t="e">
        <f t="shared" si="567"/>
        <v>#N/A</v>
      </c>
    </row>
    <row r="237" spans="1:148" x14ac:dyDescent="0.25">
      <c r="A237" s="25"/>
      <c r="B237" s="25"/>
      <c r="C237" s="25"/>
      <c r="D237"/>
      <c r="E237" s="25"/>
      <c r="F237" s="25"/>
      <c r="G237" s="22" t="e">
        <f t="shared" si="426"/>
        <v>#N/A</v>
      </c>
      <c r="H237" s="23">
        <f t="shared" si="427"/>
        <v>1900</v>
      </c>
      <c r="I237" s="23">
        <f t="shared" si="428"/>
        <v>1</v>
      </c>
      <c r="J237" s="23">
        <f t="shared" si="429"/>
        <v>0</v>
      </c>
      <c r="K237" s="23" t="str">
        <f t="shared" si="430"/>
        <v/>
      </c>
      <c r="L237" s="23" t="str">
        <f t="shared" si="431"/>
        <v/>
      </c>
      <c r="M237" s="23" t="str">
        <f t="shared" si="432"/>
        <v/>
      </c>
      <c r="N237" s="23" t="str">
        <f t="shared" si="433"/>
        <v/>
      </c>
      <c r="O237" s="23" t="str">
        <f t="shared" si="434"/>
        <v/>
      </c>
      <c r="P237" s="23" t="str">
        <f t="shared" si="435"/>
        <v/>
      </c>
      <c r="Q237" s="23" t="str">
        <f t="shared" si="436"/>
        <v/>
      </c>
      <c r="R237" s="23" t="str">
        <f t="shared" si="437"/>
        <v/>
      </c>
      <c r="S237" s="23" t="str">
        <f t="shared" si="438"/>
        <v/>
      </c>
      <c r="T237" s="23" t="str">
        <f t="shared" si="439"/>
        <v/>
      </c>
      <c r="U237" s="23" t="str">
        <f t="shared" si="440"/>
        <v/>
      </c>
      <c r="V237" s="23" t="str">
        <f t="shared" si="441"/>
        <v/>
      </c>
      <c r="W237" s="23" t="str">
        <f t="shared" si="442"/>
        <v/>
      </c>
      <c r="X237" s="23" t="str">
        <f t="shared" si="443"/>
        <v/>
      </c>
      <c r="Y237" s="23" t="str">
        <f t="shared" si="444"/>
        <v/>
      </c>
      <c r="Z237" s="23" t="str">
        <f t="shared" si="445"/>
        <v/>
      </c>
      <c r="AA237" s="23" t="str">
        <f t="shared" si="446"/>
        <v/>
      </c>
      <c r="AB237" s="23" t="str">
        <f t="shared" si="447"/>
        <v/>
      </c>
      <c r="AC237" s="23" t="str">
        <f t="shared" si="448"/>
        <v/>
      </c>
      <c r="AD237" s="23" t="str">
        <f t="shared" si="449"/>
        <v/>
      </c>
      <c r="AE237" s="23" t="str">
        <f t="shared" si="450"/>
        <v/>
      </c>
      <c r="AF237" s="23" t="str">
        <f t="shared" si="451"/>
        <v/>
      </c>
      <c r="AG237" s="23" t="str">
        <f t="shared" si="452"/>
        <v/>
      </c>
      <c r="AH237" s="23" t="str">
        <f t="shared" si="453"/>
        <v/>
      </c>
      <c r="AI237" s="23" t="str">
        <f t="shared" si="454"/>
        <v/>
      </c>
      <c r="AJ237" s="23" t="str">
        <f t="shared" si="455"/>
        <v/>
      </c>
      <c r="AK237" s="23" t="str">
        <f t="shared" si="456"/>
        <v/>
      </c>
      <c r="AL237" s="23" t="str">
        <f t="shared" si="457"/>
        <v/>
      </c>
      <c r="AM237" s="23" t="str">
        <f t="shared" si="458"/>
        <v/>
      </c>
      <c r="AN237" s="23" t="str">
        <f t="shared" si="459"/>
        <v/>
      </c>
      <c r="AO237" s="23" t="str">
        <f t="shared" si="460"/>
        <v/>
      </c>
      <c r="AP237" s="23" t="str">
        <f t="shared" si="461"/>
        <v/>
      </c>
      <c r="AQ237" s="23" t="str">
        <f t="shared" si="462"/>
        <v/>
      </c>
      <c r="AR237" s="23" t="str">
        <f t="shared" si="463"/>
        <v/>
      </c>
      <c r="AS237" s="23" t="str">
        <f t="shared" si="464"/>
        <v/>
      </c>
      <c r="AT237" s="23" t="str">
        <f t="shared" si="465"/>
        <v/>
      </c>
      <c r="AU237" s="23" t="str">
        <f t="shared" si="466"/>
        <v/>
      </c>
      <c r="AV237" s="23" t="str">
        <f t="shared" si="467"/>
        <v/>
      </c>
      <c r="AW237" s="23" t="str">
        <f t="shared" si="468"/>
        <v/>
      </c>
      <c r="AX237" s="23" t="str">
        <f t="shared" si="469"/>
        <v/>
      </c>
      <c r="AY237" s="23" t="str">
        <f t="shared" si="470"/>
        <v/>
      </c>
      <c r="AZ237" s="23" t="str">
        <f t="shared" si="471"/>
        <v/>
      </c>
      <c r="BA237" s="23" t="str">
        <f t="shared" si="472"/>
        <v/>
      </c>
      <c r="BB237" s="23" t="str">
        <f t="shared" si="473"/>
        <v/>
      </c>
      <c r="BC237" s="23" t="str">
        <f t="shared" si="474"/>
        <v/>
      </c>
      <c r="BD237" s="23" t="str">
        <f t="shared" si="475"/>
        <v/>
      </c>
      <c r="BE237" s="23" t="str">
        <f t="shared" si="476"/>
        <v/>
      </c>
      <c r="BF237" s="23" t="str">
        <f t="shared" si="477"/>
        <v/>
      </c>
      <c r="BG237" s="23" t="str">
        <f t="shared" si="478"/>
        <v/>
      </c>
      <c r="BH237" s="23" t="str">
        <f t="shared" si="479"/>
        <v/>
      </c>
      <c r="BI237" s="23" t="str">
        <f t="shared" si="480"/>
        <v/>
      </c>
      <c r="BJ237" s="23" t="str">
        <f t="shared" si="481"/>
        <v/>
      </c>
      <c r="BK237" s="23" t="str">
        <f t="shared" si="482"/>
        <v/>
      </c>
      <c r="BL237" s="23" t="str">
        <f t="shared" si="483"/>
        <v/>
      </c>
      <c r="BM237" s="23" t="str">
        <f t="shared" si="484"/>
        <v/>
      </c>
      <c r="BN237" s="23" t="str">
        <f t="shared" si="485"/>
        <v/>
      </c>
      <c r="BO237" s="23" t="str">
        <f t="shared" si="486"/>
        <v/>
      </c>
      <c r="BP237" s="23" t="str">
        <f t="shared" si="487"/>
        <v/>
      </c>
      <c r="BQ237" s="23" t="str">
        <f t="shared" si="488"/>
        <v/>
      </c>
      <c r="BR237" s="23" t="str">
        <f t="shared" si="489"/>
        <v/>
      </c>
      <c r="BS237" s="23" t="str">
        <f t="shared" si="490"/>
        <v/>
      </c>
      <c r="BT237" s="23" t="str">
        <f t="shared" si="491"/>
        <v/>
      </c>
      <c r="BU237" s="23" t="str">
        <f t="shared" si="492"/>
        <v/>
      </c>
      <c r="BV237" s="23" t="str">
        <f t="shared" si="493"/>
        <v/>
      </c>
      <c r="BW237" s="23" t="str">
        <f t="shared" si="494"/>
        <v/>
      </c>
      <c r="BX237" s="23" t="str">
        <f t="shared" si="495"/>
        <v/>
      </c>
      <c r="BY237" s="23" t="str">
        <f t="shared" si="496"/>
        <v/>
      </c>
      <c r="BZ237" s="23" t="str">
        <f t="shared" si="497"/>
        <v/>
      </c>
      <c r="CA237" s="23" t="str">
        <f t="shared" si="498"/>
        <v/>
      </c>
      <c r="CB237" s="23" t="str">
        <f t="shared" si="499"/>
        <v/>
      </c>
      <c r="CC237" s="23" t="str">
        <f t="shared" si="500"/>
        <v/>
      </c>
      <c r="CD237" s="23" t="str">
        <f t="shared" si="501"/>
        <v/>
      </c>
      <c r="CE237" s="23" t="str">
        <f t="shared" si="502"/>
        <v/>
      </c>
      <c r="CF237" s="23" t="str">
        <f t="shared" si="503"/>
        <v/>
      </c>
      <c r="CG237" s="23" t="str">
        <f t="shared" si="504"/>
        <v/>
      </c>
      <c r="CH237" s="23" t="str">
        <f t="shared" si="505"/>
        <v/>
      </c>
      <c r="CI237" s="23" t="str">
        <f t="shared" si="506"/>
        <v/>
      </c>
      <c r="CJ237" s="23" t="str">
        <f t="shared" si="507"/>
        <v/>
      </c>
      <c r="CK237" s="23" t="str">
        <f t="shared" si="508"/>
        <v/>
      </c>
      <c r="CL237" s="23" t="str">
        <f t="shared" si="509"/>
        <v/>
      </c>
      <c r="CM237" s="23" t="str">
        <f t="shared" si="510"/>
        <v/>
      </c>
      <c r="CN237" s="23" t="str">
        <f t="shared" si="511"/>
        <v/>
      </c>
      <c r="CO237" s="23" t="str">
        <f t="shared" si="512"/>
        <v/>
      </c>
      <c r="CP237" s="23" t="str">
        <f t="shared" si="513"/>
        <v/>
      </c>
      <c r="CQ237" s="23" t="str">
        <f t="shared" si="514"/>
        <v/>
      </c>
      <c r="CR237" s="23" t="str">
        <f t="shared" si="515"/>
        <v/>
      </c>
      <c r="CS237" s="23" t="str">
        <f t="shared" si="516"/>
        <v/>
      </c>
      <c r="CT237" s="23" t="str">
        <f t="shared" si="517"/>
        <v/>
      </c>
      <c r="CU237" s="23" t="str">
        <f t="shared" si="518"/>
        <v/>
      </c>
      <c r="CV237" s="23" t="str">
        <f t="shared" si="519"/>
        <v/>
      </c>
      <c r="CW237" s="23" t="str">
        <f t="shared" si="520"/>
        <v/>
      </c>
      <c r="CX237" s="23" t="str">
        <f t="shared" si="521"/>
        <v/>
      </c>
      <c r="CY237" s="23" t="str">
        <f t="shared" si="522"/>
        <v/>
      </c>
      <c r="CZ237" s="23" t="str">
        <f t="shared" si="523"/>
        <v/>
      </c>
      <c r="DA237" s="23" t="str">
        <f t="shared" si="524"/>
        <v/>
      </c>
      <c r="DB237" s="23" t="str">
        <f t="shared" si="525"/>
        <v/>
      </c>
      <c r="DC237" s="23" t="e">
        <f t="shared" si="526"/>
        <v>#N/A</v>
      </c>
      <c r="DD237" s="23" t="str">
        <f t="shared" si="527"/>
        <v>00</v>
      </c>
      <c r="DE237" s="23" t="str">
        <f t="shared" si="528"/>
        <v>A</v>
      </c>
      <c r="DF237" s="23" t="e">
        <f t="shared" si="529"/>
        <v>#N/A</v>
      </c>
      <c r="DG237" s="23" t="str">
        <f t="shared" si="530"/>
        <v/>
      </c>
      <c r="DH237" s="23" t="str">
        <f t="shared" si="531"/>
        <v/>
      </c>
      <c r="DI237" s="23" t="str">
        <f t="shared" si="532"/>
        <v/>
      </c>
      <c r="DJ237" s="23" t="str">
        <f t="shared" si="533"/>
        <v/>
      </c>
      <c r="DK237" s="23" t="str">
        <f t="shared" si="534"/>
        <v>XXX</v>
      </c>
      <c r="DL237" s="23" t="str">
        <f t="shared" si="535"/>
        <v>XXX</v>
      </c>
      <c r="DM237" s="23" t="str">
        <f t="shared" si="536"/>
        <v>X</v>
      </c>
      <c r="DN237" s="23" t="str">
        <f t="shared" si="537"/>
        <v>X</v>
      </c>
      <c r="DO237" s="23" t="str">
        <f t="shared" si="538"/>
        <v>X</v>
      </c>
      <c r="DP237" s="23" t="str">
        <f t="shared" si="539"/>
        <v>X</v>
      </c>
      <c r="DQ237" s="23" t="str">
        <f t="shared" si="540"/>
        <v>X</v>
      </c>
      <c r="DR237" s="23" t="str">
        <f t="shared" si="541"/>
        <v>X</v>
      </c>
      <c r="DS237" s="23" t="str">
        <f t="shared" si="542"/>
        <v>0</v>
      </c>
      <c r="DT237" s="23" t="str">
        <f t="shared" si="543"/>
        <v>0</v>
      </c>
      <c r="DU237" s="23" t="str">
        <f t="shared" si="544"/>
        <v>A</v>
      </c>
      <c r="DV237" s="23" t="e">
        <f t="shared" si="545"/>
        <v>#N/A</v>
      </c>
      <c r="DW237" s="23" t="e">
        <f t="shared" si="546"/>
        <v>#N/A</v>
      </c>
      <c r="DX237" s="23" t="e">
        <f t="shared" si="547"/>
        <v>#N/A</v>
      </c>
      <c r="DY237" s="23" t="e">
        <f t="shared" si="548"/>
        <v>#N/A</v>
      </c>
      <c r="DZ237" s="23" t="e">
        <f t="shared" si="549"/>
        <v>#N/A</v>
      </c>
      <c r="EA237" s="23" t="e">
        <f t="shared" si="550"/>
        <v>#N/A</v>
      </c>
      <c r="EB237" s="23">
        <f t="shared" si="551"/>
        <v>25</v>
      </c>
      <c r="EC237" s="23">
        <f t="shared" si="552"/>
        <v>23</v>
      </c>
      <c r="ED237" s="23">
        <f t="shared" si="553"/>
        <v>25</v>
      </c>
      <c r="EE237" s="23">
        <f t="shared" si="554"/>
        <v>23</v>
      </c>
      <c r="EF237" s="23">
        <f t="shared" si="555"/>
        <v>25</v>
      </c>
      <c r="EG237" s="23">
        <f t="shared" si="556"/>
        <v>23</v>
      </c>
      <c r="EH237" s="23">
        <f t="shared" si="557"/>
        <v>1</v>
      </c>
      <c r="EI237" s="23">
        <f t="shared" si="558"/>
        <v>0</v>
      </c>
      <c r="EJ237" s="23">
        <f t="shared" si="559"/>
        <v>1</v>
      </c>
      <c r="EK237" s="23" t="e">
        <f t="shared" si="560"/>
        <v>#N/A</v>
      </c>
      <c r="EL237" s="23" t="e">
        <f t="shared" si="561"/>
        <v>#N/A</v>
      </c>
      <c r="EM237" s="23" t="e">
        <f t="shared" si="562"/>
        <v>#N/A</v>
      </c>
      <c r="EN237" s="23" t="e">
        <f t="shared" si="563"/>
        <v>#N/A</v>
      </c>
      <c r="EO237" s="23" t="e">
        <f t="shared" si="564"/>
        <v>#N/A</v>
      </c>
      <c r="EP237" s="23" t="e">
        <f t="shared" si="565"/>
        <v>#N/A</v>
      </c>
      <c r="EQ237" s="23" t="e">
        <f t="shared" si="566"/>
        <v>#N/A</v>
      </c>
      <c r="ER237" s="23" t="e">
        <f t="shared" si="567"/>
        <v>#N/A</v>
      </c>
    </row>
    <row r="238" spans="1:148" x14ac:dyDescent="0.25">
      <c r="A238" s="25"/>
      <c r="B238" s="25"/>
      <c r="C238" s="25"/>
      <c r="D238"/>
      <c r="E238" s="25"/>
      <c r="F238" s="25"/>
      <c r="G238" s="22" t="e">
        <f t="shared" si="426"/>
        <v>#N/A</v>
      </c>
      <c r="H238" s="23">
        <f t="shared" si="427"/>
        <v>1900</v>
      </c>
      <c r="I238" s="23">
        <f t="shared" si="428"/>
        <v>1</v>
      </c>
      <c r="J238" s="23">
        <f t="shared" si="429"/>
        <v>0</v>
      </c>
      <c r="K238" s="23" t="str">
        <f t="shared" si="430"/>
        <v/>
      </c>
      <c r="L238" s="23" t="str">
        <f t="shared" si="431"/>
        <v/>
      </c>
      <c r="M238" s="23" t="str">
        <f t="shared" si="432"/>
        <v/>
      </c>
      <c r="N238" s="23" t="str">
        <f t="shared" si="433"/>
        <v/>
      </c>
      <c r="O238" s="23" t="str">
        <f t="shared" si="434"/>
        <v/>
      </c>
      <c r="P238" s="23" t="str">
        <f t="shared" si="435"/>
        <v/>
      </c>
      <c r="Q238" s="23" t="str">
        <f t="shared" si="436"/>
        <v/>
      </c>
      <c r="R238" s="23" t="str">
        <f t="shared" si="437"/>
        <v/>
      </c>
      <c r="S238" s="23" t="str">
        <f t="shared" si="438"/>
        <v/>
      </c>
      <c r="T238" s="23" t="str">
        <f t="shared" si="439"/>
        <v/>
      </c>
      <c r="U238" s="23" t="str">
        <f t="shared" si="440"/>
        <v/>
      </c>
      <c r="V238" s="23" t="str">
        <f t="shared" si="441"/>
        <v/>
      </c>
      <c r="W238" s="23" t="str">
        <f t="shared" si="442"/>
        <v/>
      </c>
      <c r="X238" s="23" t="str">
        <f t="shared" si="443"/>
        <v/>
      </c>
      <c r="Y238" s="23" t="str">
        <f t="shared" si="444"/>
        <v/>
      </c>
      <c r="Z238" s="23" t="str">
        <f t="shared" si="445"/>
        <v/>
      </c>
      <c r="AA238" s="23" t="str">
        <f t="shared" si="446"/>
        <v/>
      </c>
      <c r="AB238" s="23" t="str">
        <f t="shared" si="447"/>
        <v/>
      </c>
      <c r="AC238" s="23" t="str">
        <f t="shared" si="448"/>
        <v/>
      </c>
      <c r="AD238" s="23" t="str">
        <f t="shared" si="449"/>
        <v/>
      </c>
      <c r="AE238" s="23" t="str">
        <f t="shared" si="450"/>
        <v/>
      </c>
      <c r="AF238" s="23" t="str">
        <f t="shared" si="451"/>
        <v/>
      </c>
      <c r="AG238" s="23" t="str">
        <f t="shared" si="452"/>
        <v/>
      </c>
      <c r="AH238" s="23" t="str">
        <f t="shared" si="453"/>
        <v/>
      </c>
      <c r="AI238" s="23" t="str">
        <f t="shared" si="454"/>
        <v/>
      </c>
      <c r="AJ238" s="23" t="str">
        <f t="shared" si="455"/>
        <v/>
      </c>
      <c r="AK238" s="23" t="str">
        <f t="shared" si="456"/>
        <v/>
      </c>
      <c r="AL238" s="23" t="str">
        <f t="shared" si="457"/>
        <v/>
      </c>
      <c r="AM238" s="23" t="str">
        <f t="shared" si="458"/>
        <v/>
      </c>
      <c r="AN238" s="23" t="str">
        <f t="shared" si="459"/>
        <v/>
      </c>
      <c r="AO238" s="23" t="str">
        <f t="shared" si="460"/>
        <v/>
      </c>
      <c r="AP238" s="23" t="str">
        <f t="shared" si="461"/>
        <v/>
      </c>
      <c r="AQ238" s="23" t="str">
        <f t="shared" si="462"/>
        <v/>
      </c>
      <c r="AR238" s="23" t="str">
        <f t="shared" si="463"/>
        <v/>
      </c>
      <c r="AS238" s="23" t="str">
        <f t="shared" si="464"/>
        <v/>
      </c>
      <c r="AT238" s="23" t="str">
        <f t="shared" si="465"/>
        <v/>
      </c>
      <c r="AU238" s="23" t="str">
        <f t="shared" si="466"/>
        <v/>
      </c>
      <c r="AV238" s="23" t="str">
        <f t="shared" si="467"/>
        <v/>
      </c>
      <c r="AW238" s="23" t="str">
        <f t="shared" si="468"/>
        <v/>
      </c>
      <c r="AX238" s="23" t="str">
        <f t="shared" si="469"/>
        <v/>
      </c>
      <c r="AY238" s="23" t="str">
        <f t="shared" si="470"/>
        <v/>
      </c>
      <c r="AZ238" s="23" t="str">
        <f t="shared" si="471"/>
        <v/>
      </c>
      <c r="BA238" s="23" t="str">
        <f t="shared" si="472"/>
        <v/>
      </c>
      <c r="BB238" s="23" t="str">
        <f t="shared" si="473"/>
        <v/>
      </c>
      <c r="BC238" s="23" t="str">
        <f t="shared" si="474"/>
        <v/>
      </c>
      <c r="BD238" s="23" t="str">
        <f t="shared" si="475"/>
        <v/>
      </c>
      <c r="BE238" s="23" t="str">
        <f t="shared" si="476"/>
        <v/>
      </c>
      <c r="BF238" s="23" t="str">
        <f t="shared" si="477"/>
        <v/>
      </c>
      <c r="BG238" s="23" t="str">
        <f t="shared" si="478"/>
        <v/>
      </c>
      <c r="BH238" s="23" t="str">
        <f t="shared" si="479"/>
        <v/>
      </c>
      <c r="BI238" s="23" t="str">
        <f t="shared" si="480"/>
        <v/>
      </c>
      <c r="BJ238" s="23" t="str">
        <f t="shared" si="481"/>
        <v/>
      </c>
      <c r="BK238" s="23" t="str">
        <f t="shared" si="482"/>
        <v/>
      </c>
      <c r="BL238" s="23" t="str">
        <f t="shared" si="483"/>
        <v/>
      </c>
      <c r="BM238" s="23" t="str">
        <f t="shared" si="484"/>
        <v/>
      </c>
      <c r="BN238" s="23" t="str">
        <f t="shared" si="485"/>
        <v/>
      </c>
      <c r="BO238" s="23" t="str">
        <f t="shared" si="486"/>
        <v/>
      </c>
      <c r="BP238" s="23" t="str">
        <f t="shared" si="487"/>
        <v/>
      </c>
      <c r="BQ238" s="23" t="str">
        <f t="shared" si="488"/>
        <v/>
      </c>
      <c r="BR238" s="23" t="str">
        <f t="shared" si="489"/>
        <v/>
      </c>
      <c r="BS238" s="23" t="str">
        <f t="shared" si="490"/>
        <v/>
      </c>
      <c r="BT238" s="23" t="str">
        <f t="shared" si="491"/>
        <v/>
      </c>
      <c r="BU238" s="23" t="str">
        <f t="shared" si="492"/>
        <v/>
      </c>
      <c r="BV238" s="23" t="str">
        <f t="shared" si="493"/>
        <v/>
      </c>
      <c r="BW238" s="23" t="str">
        <f t="shared" si="494"/>
        <v/>
      </c>
      <c r="BX238" s="23" t="str">
        <f t="shared" si="495"/>
        <v/>
      </c>
      <c r="BY238" s="23" t="str">
        <f t="shared" si="496"/>
        <v/>
      </c>
      <c r="BZ238" s="23" t="str">
        <f t="shared" si="497"/>
        <v/>
      </c>
      <c r="CA238" s="23" t="str">
        <f t="shared" si="498"/>
        <v/>
      </c>
      <c r="CB238" s="23" t="str">
        <f t="shared" si="499"/>
        <v/>
      </c>
      <c r="CC238" s="23" t="str">
        <f t="shared" si="500"/>
        <v/>
      </c>
      <c r="CD238" s="23" t="str">
        <f t="shared" si="501"/>
        <v/>
      </c>
      <c r="CE238" s="23" t="str">
        <f t="shared" si="502"/>
        <v/>
      </c>
      <c r="CF238" s="23" t="str">
        <f t="shared" si="503"/>
        <v/>
      </c>
      <c r="CG238" s="23" t="str">
        <f t="shared" si="504"/>
        <v/>
      </c>
      <c r="CH238" s="23" t="str">
        <f t="shared" si="505"/>
        <v/>
      </c>
      <c r="CI238" s="23" t="str">
        <f t="shared" si="506"/>
        <v/>
      </c>
      <c r="CJ238" s="23" t="str">
        <f t="shared" si="507"/>
        <v/>
      </c>
      <c r="CK238" s="23" t="str">
        <f t="shared" si="508"/>
        <v/>
      </c>
      <c r="CL238" s="23" t="str">
        <f t="shared" si="509"/>
        <v/>
      </c>
      <c r="CM238" s="23" t="str">
        <f t="shared" si="510"/>
        <v/>
      </c>
      <c r="CN238" s="23" t="str">
        <f t="shared" si="511"/>
        <v/>
      </c>
      <c r="CO238" s="23" t="str">
        <f t="shared" si="512"/>
        <v/>
      </c>
      <c r="CP238" s="23" t="str">
        <f t="shared" si="513"/>
        <v/>
      </c>
      <c r="CQ238" s="23" t="str">
        <f t="shared" si="514"/>
        <v/>
      </c>
      <c r="CR238" s="23" t="str">
        <f t="shared" si="515"/>
        <v/>
      </c>
      <c r="CS238" s="23" t="str">
        <f t="shared" si="516"/>
        <v/>
      </c>
      <c r="CT238" s="23" t="str">
        <f t="shared" si="517"/>
        <v/>
      </c>
      <c r="CU238" s="23" t="str">
        <f t="shared" si="518"/>
        <v/>
      </c>
      <c r="CV238" s="23" t="str">
        <f t="shared" si="519"/>
        <v/>
      </c>
      <c r="CW238" s="23" t="str">
        <f t="shared" si="520"/>
        <v/>
      </c>
      <c r="CX238" s="23" t="str">
        <f t="shared" si="521"/>
        <v/>
      </c>
      <c r="CY238" s="23" t="str">
        <f t="shared" si="522"/>
        <v/>
      </c>
      <c r="CZ238" s="23" t="str">
        <f t="shared" si="523"/>
        <v/>
      </c>
      <c r="DA238" s="23" t="str">
        <f t="shared" si="524"/>
        <v/>
      </c>
      <c r="DB238" s="23" t="str">
        <f t="shared" si="525"/>
        <v/>
      </c>
      <c r="DC238" s="23" t="e">
        <f t="shared" si="526"/>
        <v>#N/A</v>
      </c>
      <c r="DD238" s="23" t="str">
        <f t="shared" si="527"/>
        <v>00</v>
      </c>
      <c r="DE238" s="23" t="str">
        <f t="shared" si="528"/>
        <v>A</v>
      </c>
      <c r="DF238" s="23" t="e">
        <f t="shared" si="529"/>
        <v>#N/A</v>
      </c>
      <c r="DG238" s="23" t="str">
        <f t="shared" si="530"/>
        <v/>
      </c>
      <c r="DH238" s="23" t="str">
        <f t="shared" si="531"/>
        <v/>
      </c>
      <c r="DI238" s="23" t="str">
        <f t="shared" si="532"/>
        <v/>
      </c>
      <c r="DJ238" s="23" t="str">
        <f t="shared" si="533"/>
        <v/>
      </c>
      <c r="DK238" s="23" t="str">
        <f t="shared" si="534"/>
        <v>XXX</v>
      </c>
      <c r="DL238" s="23" t="str">
        <f t="shared" si="535"/>
        <v>XXX</v>
      </c>
      <c r="DM238" s="23" t="str">
        <f t="shared" si="536"/>
        <v>X</v>
      </c>
      <c r="DN238" s="23" t="str">
        <f t="shared" si="537"/>
        <v>X</v>
      </c>
      <c r="DO238" s="23" t="str">
        <f t="shared" si="538"/>
        <v>X</v>
      </c>
      <c r="DP238" s="23" t="str">
        <f t="shared" si="539"/>
        <v>X</v>
      </c>
      <c r="DQ238" s="23" t="str">
        <f t="shared" si="540"/>
        <v>X</v>
      </c>
      <c r="DR238" s="23" t="str">
        <f t="shared" si="541"/>
        <v>X</v>
      </c>
      <c r="DS238" s="23" t="str">
        <f t="shared" si="542"/>
        <v>0</v>
      </c>
      <c r="DT238" s="23" t="str">
        <f t="shared" si="543"/>
        <v>0</v>
      </c>
      <c r="DU238" s="23" t="str">
        <f t="shared" si="544"/>
        <v>A</v>
      </c>
      <c r="DV238" s="23" t="e">
        <f t="shared" si="545"/>
        <v>#N/A</v>
      </c>
      <c r="DW238" s="23" t="e">
        <f t="shared" si="546"/>
        <v>#N/A</v>
      </c>
      <c r="DX238" s="23" t="e">
        <f t="shared" si="547"/>
        <v>#N/A</v>
      </c>
      <c r="DY238" s="23" t="e">
        <f t="shared" si="548"/>
        <v>#N/A</v>
      </c>
      <c r="DZ238" s="23" t="e">
        <f t="shared" si="549"/>
        <v>#N/A</v>
      </c>
      <c r="EA238" s="23" t="e">
        <f t="shared" si="550"/>
        <v>#N/A</v>
      </c>
      <c r="EB238" s="23">
        <f t="shared" si="551"/>
        <v>25</v>
      </c>
      <c r="EC238" s="23">
        <f t="shared" si="552"/>
        <v>23</v>
      </c>
      <c r="ED238" s="23">
        <f t="shared" si="553"/>
        <v>25</v>
      </c>
      <c r="EE238" s="23">
        <f t="shared" si="554"/>
        <v>23</v>
      </c>
      <c r="EF238" s="23">
        <f t="shared" si="555"/>
        <v>25</v>
      </c>
      <c r="EG238" s="23">
        <f t="shared" si="556"/>
        <v>23</v>
      </c>
      <c r="EH238" s="23">
        <f t="shared" si="557"/>
        <v>1</v>
      </c>
      <c r="EI238" s="23">
        <f t="shared" si="558"/>
        <v>0</v>
      </c>
      <c r="EJ238" s="23">
        <f t="shared" si="559"/>
        <v>1</v>
      </c>
      <c r="EK238" s="23" t="e">
        <f t="shared" si="560"/>
        <v>#N/A</v>
      </c>
      <c r="EL238" s="23" t="e">
        <f t="shared" si="561"/>
        <v>#N/A</v>
      </c>
      <c r="EM238" s="23" t="e">
        <f t="shared" si="562"/>
        <v>#N/A</v>
      </c>
      <c r="EN238" s="23" t="e">
        <f t="shared" si="563"/>
        <v>#N/A</v>
      </c>
      <c r="EO238" s="23" t="e">
        <f t="shared" si="564"/>
        <v>#N/A</v>
      </c>
      <c r="EP238" s="23" t="e">
        <f t="shared" si="565"/>
        <v>#N/A</v>
      </c>
      <c r="EQ238" s="23" t="e">
        <f t="shared" si="566"/>
        <v>#N/A</v>
      </c>
      <c r="ER238" s="23" t="e">
        <f t="shared" si="567"/>
        <v>#N/A</v>
      </c>
    </row>
    <row r="239" spans="1:148" x14ac:dyDescent="0.25">
      <c r="A239" s="25"/>
      <c r="B239" s="25"/>
      <c r="C239" s="25"/>
      <c r="D239"/>
      <c r="E239" s="25"/>
      <c r="F239" s="25"/>
      <c r="G239" s="22" t="e">
        <f t="shared" si="426"/>
        <v>#N/A</v>
      </c>
      <c r="H239" s="23">
        <f t="shared" si="427"/>
        <v>1900</v>
      </c>
      <c r="I239" s="23">
        <f t="shared" si="428"/>
        <v>1</v>
      </c>
      <c r="J239" s="23">
        <f t="shared" si="429"/>
        <v>0</v>
      </c>
      <c r="K239" s="23" t="str">
        <f t="shared" si="430"/>
        <v/>
      </c>
      <c r="L239" s="23" t="str">
        <f t="shared" si="431"/>
        <v/>
      </c>
      <c r="M239" s="23" t="str">
        <f t="shared" si="432"/>
        <v/>
      </c>
      <c r="N239" s="23" t="str">
        <f t="shared" si="433"/>
        <v/>
      </c>
      <c r="O239" s="23" t="str">
        <f t="shared" si="434"/>
        <v/>
      </c>
      <c r="P239" s="23" t="str">
        <f t="shared" si="435"/>
        <v/>
      </c>
      <c r="Q239" s="23" t="str">
        <f t="shared" si="436"/>
        <v/>
      </c>
      <c r="R239" s="23" t="str">
        <f t="shared" si="437"/>
        <v/>
      </c>
      <c r="S239" s="23" t="str">
        <f t="shared" si="438"/>
        <v/>
      </c>
      <c r="T239" s="23" t="str">
        <f t="shared" si="439"/>
        <v/>
      </c>
      <c r="U239" s="23" t="str">
        <f t="shared" si="440"/>
        <v/>
      </c>
      <c r="V239" s="23" t="str">
        <f t="shared" si="441"/>
        <v/>
      </c>
      <c r="W239" s="23" t="str">
        <f t="shared" si="442"/>
        <v/>
      </c>
      <c r="X239" s="23" t="str">
        <f t="shared" si="443"/>
        <v/>
      </c>
      <c r="Y239" s="23" t="str">
        <f t="shared" si="444"/>
        <v/>
      </c>
      <c r="Z239" s="23" t="str">
        <f t="shared" si="445"/>
        <v/>
      </c>
      <c r="AA239" s="23" t="str">
        <f t="shared" si="446"/>
        <v/>
      </c>
      <c r="AB239" s="23" t="str">
        <f t="shared" si="447"/>
        <v/>
      </c>
      <c r="AC239" s="23" t="str">
        <f t="shared" si="448"/>
        <v/>
      </c>
      <c r="AD239" s="23" t="str">
        <f t="shared" si="449"/>
        <v/>
      </c>
      <c r="AE239" s="23" t="str">
        <f t="shared" si="450"/>
        <v/>
      </c>
      <c r="AF239" s="23" t="str">
        <f t="shared" si="451"/>
        <v/>
      </c>
      <c r="AG239" s="23" t="str">
        <f t="shared" si="452"/>
        <v/>
      </c>
      <c r="AH239" s="23" t="str">
        <f t="shared" si="453"/>
        <v/>
      </c>
      <c r="AI239" s="23" t="str">
        <f t="shared" si="454"/>
        <v/>
      </c>
      <c r="AJ239" s="23" t="str">
        <f t="shared" si="455"/>
        <v/>
      </c>
      <c r="AK239" s="23" t="str">
        <f t="shared" si="456"/>
        <v/>
      </c>
      <c r="AL239" s="23" t="str">
        <f t="shared" si="457"/>
        <v/>
      </c>
      <c r="AM239" s="23" t="str">
        <f t="shared" si="458"/>
        <v/>
      </c>
      <c r="AN239" s="23" t="str">
        <f t="shared" si="459"/>
        <v/>
      </c>
      <c r="AO239" s="23" t="str">
        <f t="shared" si="460"/>
        <v/>
      </c>
      <c r="AP239" s="23" t="str">
        <f t="shared" si="461"/>
        <v/>
      </c>
      <c r="AQ239" s="23" t="str">
        <f t="shared" si="462"/>
        <v/>
      </c>
      <c r="AR239" s="23" t="str">
        <f t="shared" si="463"/>
        <v/>
      </c>
      <c r="AS239" s="23" t="str">
        <f t="shared" si="464"/>
        <v/>
      </c>
      <c r="AT239" s="23" t="str">
        <f t="shared" si="465"/>
        <v/>
      </c>
      <c r="AU239" s="23" t="str">
        <f t="shared" si="466"/>
        <v/>
      </c>
      <c r="AV239" s="23" t="str">
        <f t="shared" si="467"/>
        <v/>
      </c>
      <c r="AW239" s="23" t="str">
        <f t="shared" si="468"/>
        <v/>
      </c>
      <c r="AX239" s="23" t="str">
        <f t="shared" si="469"/>
        <v/>
      </c>
      <c r="AY239" s="23" t="str">
        <f t="shared" si="470"/>
        <v/>
      </c>
      <c r="AZ239" s="23" t="str">
        <f t="shared" si="471"/>
        <v/>
      </c>
      <c r="BA239" s="23" t="str">
        <f t="shared" si="472"/>
        <v/>
      </c>
      <c r="BB239" s="23" t="str">
        <f t="shared" si="473"/>
        <v/>
      </c>
      <c r="BC239" s="23" t="str">
        <f t="shared" si="474"/>
        <v/>
      </c>
      <c r="BD239" s="23" t="str">
        <f t="shared" si="475"/>
        <v/>
      </c>
      <c r="BE239" s="23" t="str">
        <f t="shared" si="476"/>
        <v/>
      </c>
      <c r="BF239" s="23" t="str">
        <f t="shared" si="477"/>
        <v/>
      </c>
      <c r="BG239" s="23" t="str">
        <f t="shared" si="478"/>
        <v/>
      </c>
      <c r="BH239" s="23" t="str">
        <f t="shared" si="479"/>
        <v/>
      </c>
      <c r="BI239" s="23" t="str">
        <f t="shared" si="480"/>
        <v/>
      </c>
      <c r="BJ239" s="23" t="str">
        <f t="shared" si="481"/>
        <v/>
      </c>
      <c r="BK239" s="23" t="str">
        <f t="shared" si="482"/>
        <v/>
      </c>
      <c r="BL239" s="23" t="str">
        <f t="shared" si="483"/>
        <v/>
      </c>
      <c r="BM239" s="23" t="str">
        <f t="shared" si="484"/>
        <v/>
      </c>
      <c r="BN239" s="23" t="str">
        <f t="shared" si="485"/>
        <v/>
      </c>
      <c r="BO239" s="23" t="str">
        <f t="shared" si="486"/>
        <v/>
      </c>
      <c r="BP239" s="23" t="str">
        <f t="shared" si="487"/>
        <v/>
      </c>
      <c r="BQ239" s="23" t="str">
        <f t="shared" si="488"/>
        <v/>
      </c>
      <c r="BR239" s="23" t="str">
        <f t="shared" si="489"/>
        <v/>
      </c>
      <c r="BS239" s="23" t="str">
        <f t="shared" si="490"/>
        <v/>
      </c>
      <c r="BT239" s="23" t="str">
        <f t="shared" si="491"/>
        <v/>
      </c>
      <c r="BU239" s="23" t="str">
        <f t="shared" si="492"/>
        <v/>
      </c>
      <c r="BV239" s="23" t="str">
        <f t="shared" si="493"/>
        <v/>
      </c>
      <c r="BW239" s="23" t="str">
        <f t="shared" si="494"/>
        <v/>
      </c>
      <c r="BX239" s="23" t="str">
        <f t="shared" si="495"/>
        <v/>
      </c>
      <c r="BY239" s="23" t="str">
        <f t="shared" si="496"/>
        <v/>
      </c>
      <c r="BZ239" s="23" t="str">
        <f t="shared" si="497"/>
        <v/>
      </c>
      <c r="CA239" s="23" t="str">
        <f t="shared" si="498"/>
        <v/>
      </c>
      <c r="CB239" s="23" t="str">
        <f t="shared" si="499"/>
        <v/>
      </c>
      <c r="CC239" s="23" t="str">
        <f t="shared" si="500"/>
        <v/>
      </c>
      <c r="CD239" s="23" t="str">
        <f t="shared" si="501"/>
        <v/>
      </c>
      <c r="CE239" s="23" t="str">
        <f t="shared" si="502"/>
        <v/>
      </c>
      <c r="CF239" s="23" t="str">
        <f t="shared" si="503"/>
        <v/>
      </c>
      <c r="CG239" s="23" t="str">
        <f t="shared" si="504"/>
        <v/>
      </c>
      <c r="CH239" s="23" t="str">
        <f t="shared" si="505"/>
        <v/>
      </c>
      <c r="CI239" s="23" t="str">
        <f t="shared" si="506"/>
        <v/>
      </c>
      <c r="CJ239" s="23" t="str">
        <f t="shared" si="507"/>
        <v/>
      </c>
      <c r="CK239" s="23" t="str">
        <f t="shared" si="508"/>
        <v/>
      </c>
      <c r="CL239" s="23" t="str">
        <f t="shared" si="509"/>
        <v/>
      </c>
      <c r="CM239" s="23" t="str">
        <f t="shared" si="510"/>
        <v/>
      </c>
      <c r="CN239" s="23" t="str">
        <f t="shared" si="511"/>
        <v/>
      </c>
      <c r="CO239" s="23" t="str">
        <f t="shared" si="512"/>
        <v/>
      </c>
      <c r="CP239" s="23" t="str">
        <f t="shared" si="513"/>
        <v/>
      </c>
      <c r="CQ239" s="23" t="str">
        <f t="shared" si="514"/>
        <v/>
      </c>
      <c r="CR239" s="23" t="str">
        <f t="shared" si="515"/>
        <v/>
      </c>
      <c r="CS239" s="23" t="str">
        <f t="shared" si="516"/>
        <v/>
      </c>
      <c r="CT239" s="23" t="str">
        <f t="shared" si="517"/>
        <v/>
      </c>
      <c r="CU239" s="23" t="str">
        <f t="shared" si="518"/>
        <v/>
      </c>
      <c r="CV239" s="23" t="str">
        <f t="shared" si="519"/>
        <v/>
      </c>
      <c r="CW239" s="23" t="str">
        <f t="shared" si="520"/>
        <v/>
      </c>
      <c r="CX239" s="23" t="str">
        <f t="shared" si="521"/>
        <v/>
      </c>
      <c r="CY239" s="23" t="str">
        <f t="shared" si="522"/>
        <v/>
      </c>
      <c r="CZ239" s="23" t="str">
        <f t="shared" si="523"/>
        <v/>
      </c>
      <c r="DA239" s="23" t="str">
        <f t="shared" si="524"/>
        <v/>
      </c>
      <c r="DB239" s="23" t="str">
        <f t="shared" si="525"/>
        <v/>
      </c>
      <c r="DC239" s="23" t="e">
        <f t="shared" si="526"/>
        <v>#N/A</v>
      </c>
      <c r="DD239" s="23" t="str">
        <f t="shared" si="527"/>
        <v>00</v>
      </c>
      <c r="DE239" s="23" t="str">
        <f t="shared" si="528"/>
        <v>A</v>
      </c>
      <c r="DF239" s="23" t="e">
        <f t="shared" si="529"/>
        <v>#N/A</v>
      </c>
      <c r="DG239" s="23" t="str">
        <f t="shared" si="530"/>
        <v/>
      </c>
      <c r="DH239" s="23" t="str">
        <f t="shared" si="531"/>
        <v/>
      </c>
      <c r="DI239" s="23" t="str">
        <f t="shared" si="532"/>
        <v/>
      </c>
      <c r="DJ239" s="23" t="str">
        <f t="shared" si="533"/>
        <v/>
      </c>
      <c r="DK239" s="23" t="str">
        <f t="shared" si="534"/>
        <v>XXX</v>
      </c>
      <c r="DL239" s="23" t="str">
        <f t="shared" si="535"/>
        <v>XXX</v>
      </c>
      <c r="DM239" s="23" t="str">
        <f t="shared" si="536"/>
        <v>X</v>
      </c>
      <c r="DN239" s="23" t="str">
        <f t="shared" si="537"/>
        <v>X</v>
      </c>
      <c r="DO239" s="23" t="str">
        <f t="shared" si="538"/>
        <v>X</v>
      </c>
      <c r="DP239" s="23" t="str">
        <f t="shared" si="539"/>
        <v>X</v>
      </c>
      <c r="DQ239" s="23" t="str">
        <f t="shared" si="540"/>
        <v>X</v>
      </c>
      <c r="DR239" s="23" t="str">
        <f t="shared" si="541"/>
        <v>X</v>
      </c>
      <c r="DS239" s="23" t="str">
        <f t="shared" si="542"/>
        <v>0</v>
      </c>
      <c r="DT239" s="23" t="str">
        <f t="shared" si="543"/>
        <v>0</v>
      </c>
      <c r="DU239" s="23" t="str">
        <f t="shared" si="544"/>
        <v>A</v>
      </c>
      <c r="DV239" s="23" t="e">
        <f t="shared" si="545"/>
        <v>#N/A</v>
      </c>
      <c r="DW239" s="23" t="e">
        <f t="shared" si="546"/>
        <v>#N/A</v>
      </c>
      <c r="DX239" s="23" t="e">
        <f t="shared" si="547"/>
        <v>#N/A</v>
      </c>
      <c r="DY239" s="23" t="e">
        <f t="shared" si="548"/>
        <v>#N/A</v>
      </c>
      <c r="DZ239" s="23" t="e">
        <f t="shared" si="549"/>
        <v>#N/A</v>
      </c>
      <c r="EA239" s="23" t="e">
        <f t="shared" si="550"/>
        <v>#N/A</v>
      </c>
      <c r="EB239" s="23">
        <f t="shared" si="551"/>
        <v>25</v>
      </c>
      <c r="EC239" s="23">
        <f t="shared" si="552"/>
        <v>23</v>
      </c>
      <c r="ED239" s="23">
        <f t="shared" si="553"/>
        <v>25</v>
      </c>
      <c r="EE239" s="23">
        <f t="shared" si="554"/>
        <v>23</v>
      </c>
      <c r="EF239" s="23">
        <f t="shared" si="555"/>
        <v>25</v>
      </c>
      <c r="EG239" s="23">
        <f t="shared" si="556"/>
        <v>23</v>
      </c>
      <c r="EH239" s="23">
        <f t="shared" si="557"/>
        <v>1</v>
      </c>
      <c r="EI239" s="23">
        <f t="shared" si="558"/>
        <v>0</v>
      </c>
      <c r="EJ239" s="23">
        <f t="shared" si="559"/>
        <v>1</v>
      </c>
      <c r="EK239" s="23" t="e">
        <f t="shared" si="560"/>
        <v>#N/A</v>
      </c>
      <c r="EL239" s="23" t="e">
        <f t="shared" si="561"/>
        <v>#N/A</v>
      </c>
      <c r="EM239" s="23" t="e">
        <f t="shared" si="562"/>
        <v>#N/A</v>
      </c>
      <c r="EN239" s="23" t="e">
        <f t="shared" si="563"/>
        <v>#N/A</v>
      </c>
      <c r="EO239" s="23" t="e">
        <f t="shared" si="564"/>
        <v>#N/A</v>
      </c>
      <c r="EP239" s="23" t="e">
        <f t="shared" si="565"/>
        <v>#N/A</v>
      </c>
      <c r="EQ239" s="23" t="e">
        <f t="shared" si="566"/>
        <v>#N/A</v>
      </c>
      <c r="ER239" s="23" t="e">
        <f t="shared" si="567"/>
        <v>#N/A</v>
      </c>
    </row>
    <row r="240" spans="1:148" x14ac:dyDescent="0.25">
      <c r="A240" s="25"/>
      <c r="B240" s="25"/>
      <c r="C240" s="25"/>
      <c r="D240"/>
      <c r="E240" s="25"/>
      <c r="F240" s="25"/>
      <c r="G240" s="22" t="e">
        <f t="shared" si="426"/>
        <v>#N/A</v>
      </c>
      <c r="H240" s="23">
        <f t="shared" si="427"/>
        <v>1900</v>
      </c>
      <c r="I240" s="23">
        <f t="shared" si="428"/>
        <v>1</v>
      </c>
      <c r="J240" s="23">
        <f t="shared" si="429"/>
        <v>0</v>
      </c>
      <c r="K240" s="23" t="str">
        <f t="shared" si="430"/>
        <v/>
      </c>
      <c r="L240" s="23" t="str">
        <f t="shared" si="431"/>
        <v/>
      </c>
      <c r="M240" s="23" t="str">
        <f t="shared" si="432"/>
        <v/>
      </c>
      <c r="N240" s="23" t="str">
        <f t="shared" si="433"/>
        <v/>
      </c>
      <c r="O240" s="23" t="str">
        <f t="shared" si="434"/>
        <v/>
      </c>
      <c r="P240" s="23" t="str">
        <f t="shared" si="435"/>
        <v/>
      </c>
      <c r="Q240" s="23" t="str">
        <f t="shared" si="436"/>
        <v/>
      </c>
      <c r="R240" s="23" t="str">
        <f t="shared" si="437"/>
        <v/>
      </c>
      <c r="S240" s="23" t="str">
        <f t="shared" si="438"/>
        <v/>
      </c>
      <c r="T240" s="23" t="str">
        <f t="shared" si="439"/>
        <v/>
      </c>
      <c r="U240" s="23" t="str">
        <f t="shared" si="440"/>
        <v/>
      </c>
      <c r="V240" s="23" t="str">
        <f t="shared" si="441"/>
        <v/>
      </c>
      <c r="W240" s="23" t="str">
        <f t="shared" si="442"/>
        <v/>
      </c>
      <c r="X240" s="23" t="str">
        <f t="shared" si="443"/>
        <v/>
      </c>
      <c r="Y240" s="23" t="str">
        <f t="shared" si="444"/>
        <v/>
      </c>
      <c r="Z240" s="23" t="str">
        <f t="shared" si="445"/>
        <v/>
      </c>
      <c r="AA240" s="23" t="str">
        <f t="shared" si="446"/>
        <v/>
      </c>
      <c r="AB240" s="23" t="str">
        <f t="shared" si="447"/>
        <v/>
      </c>
      <c r="AC240" s="23" t="str">
        <f t="shared" si="448"/>
        <v/>
      </c>
      <c r="AD240" s="23" t="str">
        <f t="shared" si="449"/>
        <v/>
      </c>
      <c r="AE240" s="23" t="str">
        <f t="shared" si="450"/>
        <v/>
      </c>
      <c r="AF240" s="23" t="str">
        <f t="shared" si="451"/>
        <v/>
      </c>
      <c r="AG240" s="23" t="str">
        <f t="shared" si="452"/>
        <v/>
      </c>
      <c r="AH240" s="23" t="str">
        <f t="shared" si="453"/>
        <v/>
      </c>
      <c r="AI240" s="23" t="str">
        <f t="shared" si="454"/>
        <v/>
      </c>
      <c r="AJ240" s="23" t="str">
        <f t="shared" si="455"/>
        <v/>
      </c>
      <c r="AK240" s="23" t="str">
        <f t="shared" si="456"/>
        <v/>
      </c>
      <c r="AL240" s="23" t="str">
        <f t="shared" si="457"/>
        <v/>
      </c>
      <c r="AM240" s="23" t="str">
        <f t="shared" si="458"/>
        <v/>
      </c>
      <c r="AN240" s="23" t="str">
        <f t="shared" si="459"/>
        <v/>
      </c>
      <c r="AO240" s="23" t="str">
        <f t="shared" si="460"/>
        <v/>
      </c>
      <c r="AP240" s="23" t="str">
        <f t="shared" si="461"/>
        <v/>
      </c>
      <c r="AQ240" s="23" t="str">
        <f t="shared" si="462"/>
        <v/>
      </c>
      <c r="AR240" s="23" t="str">
        <f t="shared" si="463"/>
        <v/>
      </c>
      <c r="AS240" s="23" t="str">
        <f t="shared" si="464"/>
        <v/>
      </c>
      <c r="AT240" s="23" t="str">
        <f t="shared" si="465"/>
        <v/>
      </c>
      <c r="AU240" s="23" t="str">
        <f t="shared" si="466"/>
        <v/>
      </c>
      <c r="AV240" s="23" t="str">
        <f t="shared" si="467"/>
        <v/>
      </c>
      <c r="AW240" s="23" t="str">
        <f t="shared" si="468"/>
        <v/>
      </c>
      <c r="AX240" s="23" t="str">
        <f t="shared" si="469"/>
        <v/>
      </c>
      <c r="AY240" s="23" t="str">
        <f t="shared" si="470"/>
        <v/>
      </c>
      <c r="AZ240" s="23" t="str">
        <f t="shared" si="471"/>
        <v/>
      </c>
      <c r="BA240" s="23" t="str">
        <f t="shared" si="472"/>
        <v/>
      </c>
      <c r="BB240" s="23" t="str">
        <f t="shared" si="473"/>
        <v/>
      </c>
      <c r="BC240" s="23" t="str">
        <f t="shared" si="474"/>
        <v/>
      </c>
      <c r="BD240" s="23" t="str">
        <f t="shared" si="475"/>
        <v/>
      </c>
      <c r="BE240" s="23" t="str">
        <f t="shared" si="476"/>
        <v/>
      </c>
      <c r="BF240" s="23" t="str">
        <f t="shared" si="477"/>
        <v/>
      </c>
      <c r="BG240" s="23" t="str">
        <f t="shared" si="478"/>
        <v/>
      </c>
      <c r="BH240" s="23" t="str">
        <f t="shared" si="479"/>
        <v/>
      </c>
      <c r="BI240" s="23" t="str">
        <f t="shared" si="480"/>
        <v/>
      </c>
      <c r="BJ240" s="23" t="str">
        <f t="shared" si="481"/>
        <v/>
      </c>
      <c r="BK240" s="23" t="str">
        <f t="shared" si="482"/>
        <v/>
      </c>
      <c r="BL240" s="23" t="str">
        <f t="shared" si="483"/>
        <v/>
      </c>
      <c r="BM240" s="23" t="str">
        <f t="shared" si="484"/>
        <v/>
      </c>
      <c r="BN240" s="23" t="str">
        <f t="shared" si="485"/>
        <v/>
      </c>
      <c r="BO240" s="23" t="str">
        <f t="shared" si="486"/>
        <v/>
      </c>
      <c r="BP240" s="23" t="str">
        <f t="shared" si="487"/>
        <v/>
      </c>
      <c r="BQ240" s="23" t="str">
        <f t="shared" si="488"/>
        <v/>
      </c>
      <c r="BR240" s="23" t="str">
        <f t="shared" si="489"/>
        <v/>
      </c>
      <c r="BS240" s="23" t="str">
        <f t="shared" si="490"/>
        <v/>
      </c>
      <c r="BT240" s="23" t="str">
        <f t="shared" si="491"/>
        <v/>
      </c>
      <c r="BU240" s="23" t="str">
        <f t="shared" si="492"/>
        <v/>
      </c>
      <c r="BV240" s="23" t="str">
        <f t="shared" si="493"/>
        <v/>
      </c>
      <c r="BW240" s="23" t="str">
        <f t="shared" si="494"/>
        <v/>
      </c>
      <c r="BX240" s="23" t="str">
        <f t="shared" si="495"/>
        <v/>
      </c>
      <c r="BY240" s="23" t="str">
        <f t="shared" si="496"/>
        <v/>
      </c>
      <c r="BZ240" s="23" t="str">
        <f t="shared" si="497"/>
        <v/>
      </c>
      <c r="CA240" s="23" t="str">
        <f t="shared" si="498"/>
        <v/>
      </c>
      <c r="CB240" s="23" t="str">
        <f t="shared" si="499"/>
        <v/>
      </c>
      <c r="CC240" s="23" t="str">
        <f t="shared" si="500"/>
        <v/>
      </c>
      <c r="CD240" s="23" t="str">
        <f t="shared" si="501"/>
        <v/>
      </c>
      <c r="CE240" s="23" t="str">
        <f t="shared" si="502"/>
        <v/>
      </c>
      <c r="CF240" s="23" t="str">
        <f t="shared" si="503"/>
        <v/>
      </c>
      <c r="CG240" s="23" t="str">
        <f t="shared" si="504"/>
        <v/>
      </c>
      <c r="CH240" s="23" t="str">
        <f t="shared" si="505"/>
        <v/>
      </c>
      <c r="CI240" s="23" t="str">
        <f t="shared" si="506"/>
        <v/>
      </c>
      <c r="CJ240" s="23" t="str">
        <f t="shared" si="507"/>
        <v/>
      </c>
      <c r="CK240" s="23" t="str">
        <f t="shared" si="508"/>
        <v/>
      </c>
      <c r="CL240" s="23" t="str">
        <f t="shared" si="509"/>
        <v/>
      </c>
      <c r="CM240" s="23" t="str">
        <f t="shared" si="510"/>
        <v/>
      </c>
      <c r="CN240" s="23" t="str">
        <f t="shared" si="511"/>
        <v/>
      </c>
      <c r="CO240" s="23" t="str">
        <f t="shared" si="512"/>
        <v/>
      </c>
      <c r="CP240" s="23" t="str">
        <f t="shared" si="513"/>
        <v/>
      </c>
      <c r="CQ240" s="23" t="str">
        <f t="shared" si="514"/>
        <v/>
      </c>
      <c r="CR240" s="23" t="str">
        <f t="shared" si="515"/>
        <v/>
      </c>
      <c r="CS240" s="23" t="str">
        <f t="shared" si="516"/>
        <v/>
      </c>
      <c r="CT240" s="23" t="str">
        <f t="shared" si="517"/>
        <v/>
      </c>
      <c r="CU240" s="23" t="str">
        <f t="shared" si="518"/>
        <v/>
      </c>
      <c r="CV240" s="23" t="str">
        <f t="shared" si="519"/>
        <v/>
      </c>
      <c r="CW240" s="23" t="str">
        <f t="shared" si="520"/>
        <v/>
      </c>
      <c r="CX240" s="23" t="str">
        <f t="shared" si="521"/>
        <v/>
      </c>
      <c r="CY240" s="23" t="str">
        <f t="shared" si="522"/>
        <v/>
      </c>
      <c r="CZ240" s="23" t="str">
        <f t="shared" si="523"/>
        <v/>
      </c>
      <c r="DA240" s="23" t="str">
        <f t="shared" si="524"/>
        <v/>
      </c>
      <c r="DB240" s="23" t="str">
        <f t="shared" si="525"/>
        <v/>
      </c>
      <c r="DC240" s="23" t="e">
        <f t="shared" si="526"/>
        <v>#N/A</v>
      </c>
      <c r="DD240" s="23" t="str">
        <f t="shared" si="527"/>
        <v>00</v>
      </c>
      <c r="DE240" s="23" t="str">
        <f t="shared" si="528"/>
        <v>A</v>
      </c>
      <c r="DF240" s="23" t="e">
        <f t="shared" si="529"/>
        <v>#N/A</v>
      </c>
      <c r="DG240" s="23" t="str">
        <f t="shared" si="530"/>
        <v/>
      </c>
      <c r="DH240" s="23" t="str">
        <f t="shared" si="531"/>
        <v/>
      </c>
      <c r="DI240" s="23" t="str">
        <f t="shared" si="532"/>
        <v/>
      </c>
      <c r="DJ240" s="23" t="str">
        <f t="shared" si="533"/>
        <v/>
      </c>
      <c r="DK240" s="23" t="str">
        <f t="shared" si="534"/>
        <v>XXX</v>
      </c>
      <c r="DL240" s="23" t="str">
        <f t="shared" si="535"/>
        <v>XXX</v>
      </c>
      <c r="DM240" s="23" t="str">
        <f t="shared" si="536"/>
        <v>X</v>
      </c>
      <c r="DN240" s="23" t="str">
        <f t="shared" si="537"/>
        <v>X</v>
      </c>
      <c r="DO240" s="23" t="str">
        <f t="shared" si="538"/>
        <v>X</v>
      </c>
      <c r="DP240" s="23" t="str">
        <f t="shared" si="539"/>
        <v>X</v>
      </c>
      <c r="DQ240" s="23" t="str">
        <f t="shared" si="540"/>
        <v>X</v>
      </c>
      <c r="DR240" s="23" t="str">
        <f t="shared" si="541"/>
        <v>X</v>
      </c>
      <c r="DS240" s="23" t="str">
        <f t="shared" si="542"/>
        <v>0</v>
      </c>
      <c r="DT240" s="23" t="str">
        <f t="shared" si="543"/>
        <v>0</v>
      </c>
      <c r="DU240" s="23" t="str">
        <f t="shared" si="544"/>
        <v>A</v>
      </c>
      <c r="DV240" s="23" t="e">
        <f t="shared" si="545"/>
        <v>#N/A</v>
      </c>
      <c r="DW240" s="23" t="e">
        <f t="shared" si="546"/>
        <v>#N/A</v>
      </c>
      <c r="DX240" s="23" t="e">
        <f t="shared" si="547"/>
        <v>#N/A</v>
      </c>
      <c r="DY240" s="23" t="e">
        <f t="shared" si="548"/>
        <v>#N/A</v>
      </c>
      <c r="DZ240" s="23" t="e">
        <f t="shared" si="549"/>
        <v>#N/A</v>
      </c>
      <c r="EA240" s="23" t="e">
        <f t="shared" si="550"/>
        <v>#N/A</v>
      </c>
      <c r="EB240" s="23">
        <f t="shared" si="551"/>
        <v>25</v>
      </c>
      <c r="EC240" s="23">
        <f t="shared" si="552"/>
        <v>23</v>
      </c>
      <c r="ED240" s="23">
        <f t="shared" si="553"/>
        <v>25</v>
      </c>
      <c r="EE240" s="23">
        <f t="shared" si="554"/>
        <v>23</v>
      </c>
      <c r="EF240" s="23">
        <f t="shared" si="555"/>
        <v>25</v>
      </c>
      <c r="EG240" s="23">
        <f t="shared" si="556"/>
        <v>23</v>
      </c>
      <c r="EH240" s="23">
        <f t="shared" si="557"/>
        <v>1</v>
      </c>
      <c r="EI240" s="23">
        <f t="shared" si="558"/>
        <v>0</v>
      </c>
      <c r="EJ240" s="23">
        <f t="shared" si="559"/>
        <v>1</v>
      </c>
      <c r="EK240" s="23" t="e">
        <f t="shared" si="560"/>
        <v>#N/A</v>
      </c>
      <c r="EL240" s="23" t="e">
        <f t="shared" si="561"/>
        <v>#N/A</v>
      </c>
      <c r="EM240" s="23" t="e">
        <f t="shared" si="562"/>
        <v>#N/A</v>
      </c>
      <c r="EN240" s="23" t="e">
        <f t="shared" si="563"/>
        <v>#N/A</v>
      </c>
      <c r="EO240" s="23" t="e">
        <f t="shared" si="564"/>
        <v>#N/A</v>
      </c>
      <c r="EP240" s="23" t="e">
        <f t="shared" si="565"/>
        <v>#N/A</v>
      </c>
      <c r="EQ240" s="23" t="e">
        <f t="shared" si="566"/>
        <v>#N/A</v>
      </c>
      <c r="ER240" s="23" t="e">
        <f t="shared" si="567"/>
        <v>#N/A</v>
      </c>
    </row>
    <row r="241" spans="1:148" x14ac:dyDescent="0.25">
      <c r="A241" s="25"/>
      <c r="B241" s="25"/>
      <c r="C241" s="25"/>
      <c r="D241"/>
      <c r="E241" s="25"/>
      <c r="F241" s="25"/>
      <c r="G241" s="22" t="e">
        <f t="shared" si="426"/>
        <v>#N/A</v>
      </c>
      <c r="H241" s="23">
        <f t="shared" si="427"/>
        <v>1900</v>
      </c>
      <c r="I241" s="23">
        <f t="shared" si="428"/>
        <v>1</v>
      </c>
      <c r="J241" s="23">
        <f t="shared" si="429"/>
        <v>0</v>
      </c>
      <c r="K241" s="23" t="str">
        <f t="shared" si="430"/>
        <v/>
      </c>
      <c r="L241" s="23" t="str">
        <f t="shared" si="431"/>
        <v/>
      </c>
      <c r="M241" s="23" t="str">
        <f t="shared" si="432"/>
        <v/>
      </c>
      <c r="N241" s="23" t="str">
        <f t="shared" si="433"/>
        <v/>
      </c>
      <c r="O241" s="23" t="str">
        <f t="shared" si="434"/>
        <v/>
      </c>
      <c r="P241" s="23" t="str">
        <f t="shared" si="435"/>
        <v/>
      </c>
      <c r="Q241" s="23" t="str">
        <f t="shared" si="436"/>
        <v/>
      </c>
      <c r="R241" s="23" t="str">
        <f t="shared" si="437"/>
        <v/>
      </c>
      <c r="S241" s="23" t="str">
        <f t="shared" si="438"/>
        <v/>
      </c>
      <c r="T241" s="23" t="str">
        <f t="shared" si="439"/>
        <v/>
      </c>
      <c r="U241" s="23" t="str">
        <f t="shared" si="440"/>
        <v/>
      </c>
      <c r="V241" s="23" t="str">
        <f t="shared" si="441"/>
        <v/>
      </c>
      <c r="W241" s="23" t="str">
        <f t="shared" si="442"/>
        <v/>
      </c>
      <c r="X241" s="23" t="str">
        <f t="shared" si="443"/>
        <v/>
      </c>
      <c r="Y241" s="23" t="str">
        <f t="shared" si="444"/>
        <v/>
      </c>
      <c r="Z241" s="23" t="str">
        <f t="shared" si="445"/>
        <v/>
      </c>
      <c r="AA241" s="23" t="str">
        <f t="shared" si="446"/>
        <v/>
      </c>
      <c r="AB241" s="23" t="str">
        <f t="shared" si="447"/>
        <v/>
      </c>
      <c r="AC241" s="23" t="str">
        <f t="shared" si="448"/>
        <v/>
      </c>
      <c r="AD241" s="23" t="str">
        <f t="shared" si="449"/>
        <v/>
      </c>
      <c r="AE241" s="23" t="str">
        <f t="shared" si="450"/>
        <v/>
      </c>
      <c r="AF241" s="23" t="str">
        <f t="shared" si="451"/>
        <v/>
      </c>
      <c r="AG241" s="23" t="str">
        <f t="shared" si="452"/>
        <v/>
      </c>
      <c r="AH241" s="23" t="str">
        <f t="shared" si="453"/>
        <v/>
      </c>
      <c r="AI241" s="23" t="str">
        <f t="shared" si="454"/>
        <v/>
      </c>
      <c r="AJ241" s="23" t="str">
        <f t="shared" si="455"/>
        <v/>
      </c>
      <c r="AK241" s="23" t="str">
        <f t="shared" si="456"/>
        <v/>
      </c>
      <c r="AL241" s="23" t="str">
        <f t="shared" si="457"/>
        <v/>
      </c>
      <c r="AM241" s="23" t="str">
        <f t="shared" si="458"/>
        <v/>
      </c>
      <c r="AN241" s="23" t="str">
        <f t="shared" si="459"/>
        <v/>
      </c>
      <c r="AO241" s="23" t="str">
        <f t="shared" si="460"/>
        <v/>
      </c>
      <c r="AP241" s="23" t="str">
        <f t="shared" si="461"/>
        <v/>
      </c>
      <c r="AQ241" s="23" t="str">
        <f t="shared" si="462"/>
        <v/>
      </c>
      <c r="AR241" s="23" t="str">
        <f t="shared" si="463"/>
        <v/>
      </c>
      <c r="AS241" s="23" t="str">
        <f t="shared" si="464"/>
        <v/>
      </c>
      <c r="AT241" s="23" t="str">
        <f t="shared" si="465"/>
        <v/>
      </c>
      <c r="AU241" s="23" t="str">
        <f t="shared" si="466"/>
        <v/>
      </c>
      <c r="AV241" s="23" t="str">
        <f t="shared" si="467"/>
        <v/>
      </c>
      <c r="AW241" s="23" t="str">
        <f t="shared" si="468"/>
        <v/>
      </c>
      <c r="AX241" s="23" t="str">
        <f t="shared" si="469"/>
        <v/>
      </c>
      <c r="AY241" s="23" t="str">
        <f t="shared" si="470"/>
        <v/>
      </c>
      <c r="AZ241" s="23" t="str">
        <f t="shared" si="471"/>
        <v/>
      </c>
      <c r="BA241" s="23" t="str">
        <f t="shared" si="472"/>
        <v/>
      </c>
      <c r="BB241" s="23" t="str">
        <f t="shared" si="473"/>
        <v/>
      </c>
      <c r="BC241" s="23" t="str">
        <f t="shared" si="474"/>
        <v/>
      </c>
      <c r="BD241" s="23" t="str">
        <f t="shared" si="475"/>
        <v/>
      </c>
      <c r="BE241" s="23" t="str">
        <f t="shared" si="476"/>
        <v/>
      </c>
      <c r="BF241" s="23" t="str">
        <f t="shared" si="477"/>
        <v/>
      </c>
      <c r="BG241" s="23" t="str">
        <f t="shared" si="478"/>
        <v/>
      </c>
      <c r="BH241" s="23" t="str">
        <f t="shared" si="479"/>
        <v/>
      </c>
      <c r="BI241" s="23" t="str">
        <f t="shared" si="480"/>
        <v/>
      </c>
      <c r="BJ241" s="23" t="str">
        <f t="shared" si="481"/>
        <v/>
      </c>
      <c r="BK241" s="23" t="str">
        <f t="shared" si="482"/>
        <v/>
      </c>
      <c r="BL241" s="23" t="str">
        <f t="shared" si="483"/>
        <v/>
      </c>
      <c r="BM241" s="23" t="str">
        <f t="shared" si="484"/>
        <v/>
      </c>
      <c r="BN241" s="23" t="str">
        <f t="shared" si="485"/>
        <v/>
      </c>
      <c r="BO241" s="23" t="str">
        <f t="shared" si="486"/>
        <v/>
      </c>
      <c r="BP241" s="23" t="str">
        <f t="shared" si="487"/>
        <v/>
      </c>
      <c r="BQ241" s="23" t="str">
        <f t="shared" si="488"/>
        <v/>
      </c>
      <c r="BR241" s="23" t="str">
        <f t="shared" si="489"/>
        <v/>
      </c>
      <c r="BS241" s="23" t="str">
        <f t="shared" si="490"/>
        <v/>
      </c>
      <c r="BT241" s="23" t="str">
        <f t="shared" si="491"/>
        <v/>
      </c>
      <c r="BU241" s="23" t="str">
        <f t="shared" si="492"/>
        <v/>
      </c>
      <c r="BV241" s="23" t="str">
        <f t="shared" si="493"/>
        <v/>
      </c>
      <c r="BW241" s="23" t="str">
        <f t="shared" si="494"/>
        <v/>
      </c>
      <c r="BX241" s="23" t="str">
        <f t="shared" si="495"/>
        <v/>
      </c>
      <c r="BY241" s="23" t="str">
        <f t="shared" si="496"/>
        <v/>
      </c>
      <c r="BZ241" s="23" t="str">
        <f t="shared" si="497"/>
        <v/>
      </c>
      <c r="CA241" s="23" t="str">
        <f t="shared" si="498"/>
        <v/>
      </c>
      <c r="CB241" s="23" t="str">
        <f t="shared" si="499"/>
        <v/>
      </c>
      <c r="CC241" s="23" t="str">
        <f t="shared" si="500"/>
        <v/>
      </c>
      <c r="CD241" s="23" t="str">
        <f t="shared" si="501"/>
        <v/>
      </c>
      <c r="CE241" s="23" t="str">
        <f t="shared" si="502"/>
        <v/>
      </c>
      <c r="CF241" s="23" t="str">
        <f t="shared" si="503"/>
        <v/>
      </c>
      <c r="CG241" s="23" t="str">
        <f t="shared" si="504"/>
        <v/>
      </c>
      <c r="CH241" s="23" t="str">
        <f t="shared" si="505"/>
        <v/>
      </c>
      <c r="CI241" s="23" t="str">
        <f t="shared" si="506"/>
        <v/>
      </c>
      <c r="CJ241" s="23" t="str">
        <f t="shared" si="507"/>
        <v/>
      </c>
      <c r="CK241" s="23" t="str">
        <f t="shared" si="508"/>
        <v/>
      </c>
      <c r="CL241" s="23" t="str">
        <f t="shared" si="509"/>
        <v/>
      </c>
      <c r="CM241" s="23" t="str">
        <f t="shared" si="510"/>
        <v/>
      </c>
      <c r="CN241" s="23" t="str">
        <f t="shared" si="511"/>
        <v/>
      </c>
      <c r="CO241" s="23" t="str">
        <f t="shared" si="512"/>
        <v/>
      </c>
      <c r="CP241" s="23" t="str">
        <f t="shared" si="513"/>
        <v/>
      </c>
      <c r="CQ241" s="23" t="str">
        <f t="shared" si="514"/>
        <v/>
      </c>
      <c r="CR241" s="23" t="str">
        <f t="shared" si="515"/>
        <v/>
      </c>
      <c r="CS241" s="23" t="str">
        <f t="shared" si="516"/>
        <v/>
      </c>
      <c r="CT241" s="23" t="str">
        <f t="shared" si="517"/>
        <v/>
      </c>
      <c r="CU241" s="23" t="str">
        <f t="shared" si="518"/>
        <v/>
      </c>
      <c r="CV241" s="23" t="str">
        <f t="shared" si="519"/>
        <v/>
      </c>
      <c r="CW241" s="23" t="str">
        <f t="shared" si="520"/>
        <v/>
      </c>
      <c r="CX241" s="23" t="str">
        <f t="shared" si="521"/>
        <v/>
      </c>
      <c r="CY241" s="23" t="str">
        <f t="shared" si="522"/>
        <v/>
      </c>
      <c r="CZ241" s="23" t="str">
        <f t="shared" si="523"/>
        <v/>
      </c>
      <c r="DA241" s="23" t="str">
        <f t="shared" si="524"/>
        <v/>
      </c>
      <c r="DB241" s="23" t="str">
        <f t="shared" si="525"/>
        <v/>
      </c>
      <c r="DC241" s="23" t="e">
        <f t="shared" si="526"/>
        <v>#N/A</v>
      </c>
      <c r="DD241" s="23" t="str">
        <f t="shared" si="527"/>
        <v>00</v>
      </c>
      <c r="DE241" s="23" t="str">
        <f t="shared" si="528"/>
        <v>A</v>
      </c>
      <c r="DF241" s="23" t="e">
        <f t="shared" si="529"/>
        <v>#N/A</v>
      </c>
      <c r="DG241" s="23" t="str">
        <f t="shared" si="530"/>
        <v/>
      </c>
      <c r="DH241" s="23" t="str">
        <f t="shared" si="531"/>
        <v/>
      </c>
      <c r="DI241" s="23" t="str">
        <f t="shared" si="532"/>
        <v/>
      </c>
      <c r="DJ241" s="23" t="str">
        <f t="shared" si="533"/>
        <v/>
      </c>
      <c r="DK241" s="23" t="str">
        <f t="shared" si="534"/>
        <v>XXX</v>
      </c>
      <c r="DL241" s="23" t="str">
        <f t="shared" si="535"/>
        <v>XXX</v>
      </c>
      <c r="DM241" s="23" t="str">
        <f t="shared" si="536"/>
        <v>X</v>
      </c>
      <c r="DN241" s="23" t="str">
        <f t="shared" si="537"/>
        <v>X</v>
      </c>
      <c r="DO241" s="23" t="str">
        <f t="shared" si="538"/>
        <v>X</v>
      </c>
      <c r="DP241" s="23" t="str">
        <f t="shared" si="539"/>
        <v>X</v>
      </c>
      <c r="DQ241" s="23" t="str">
        <f t="shared" si="540"/>
        <v>X</v>
      </c>
      <c r="DR241" s="23" t="str">
        <f t="shared" si="541"/>
        <v>X</v>
      </c>
      <c r="DS241" s="23" t="str">
        <f t="shared" si="542"/>
        <v>0</v>
      </c>
      <c r="DT241" s="23" t="str">
        <f t="shared" si="543"/>
        <v>0</v>
      </c>
      <c r="DU241" s="23" t="str">
        <f t="shared" si="544"/>
        <v>A</v>
      </c>
      <c r="DV241" s="23" t="e">
        <f t="shared" si="545"/>
        <v>#N/A</v>
      </c>
      <c r="DW241" s="23" t="e">
        <f t="shared" si="546"/>
        <v>#N/A</v>
      </c>
      <c r="DX241" s="23" t="e">
        <f t="shared" si="547"/>
        <v>#N/A</v>
      </c>
      <c r="DY241" s="23" t="e">
        <f t="shared" si="548"/>
        <v>#N/A</v>
      </c>
      <c r="DZ241" s="23" t="e">
        <f t="shared" si="549"/>
        <v>#N/A</v>
      </c>
      <c r="EA241" s="23" t="e">
        <f t="shared" si="550"/>
        <v>#N/A</v>
      </c>
      <c r="EB241" s="23">
        <f t="shared" si="551"/>
        <v>25</v>
      </c>
      <c r="EC241" s="23">
        <f t="shared" si="552"/>
        <v>23</v>
      </c>
      <c r="ED241" s="23">
        <f t="shared" si="553"/>
        <v>25</v>
      </c>
      <c r="EE241" s="23">
        <f t="shared" si="554"/>
        <v>23</v>
      </c>
      <c r="EF241" s="23">
        <f t="shared" si="555"/>
        <v>25</v>
      </c>
      <c r="EG241" s="23">
        <f t="shared" si="556"/>
        <v>23</v>
      </c>
      <c r="EH241" s="23">
        <f t="shared" si="557"/>
        <v>1</v>
      </c>
      <c r="EI241" s="23">
        <f t="shared" si="558"/>
        <v>0</v>
      </c>
      <c r="EJ241" s="23">
        <f t="shared" si="559"/>
        <v>1</v>
      </c>
      <c r="EK241" s="23" t="e">
        <f t="shared" si="560"/>
        <v>#N/A</v>
      </c>
      <c r="EL241" s="23" t="e">
        <f t="shared" si="561"/>
        <v>#N/A</v>
      </c>
      <c r="EM241" s="23" t="e">
        <f t="shared" si="562"/>
        <v>#N/A</v>
      </c>
      <c r="EN241" s="23" t="e">
        <f t="shared" si="563"/>
        <v>#N/A</v>
      </c>
      <c r="EO241" s="23" t="e">
        <f t="shared" si="564"/>
        <v>#N/A</v>
      </c>
      <c r="EP241" s="23" t="e">
        <f t="shared" si="565"/>
        <v>#N/A</v>
      </c>
      <c r="EQ241" s="23" t="e">
        <f t="shared" si="566"/>
        <v>#N/A</v>
      </c>
      <c r="ER241" s="23" t="e">
        <f t="shared" si="567"/>
        <v>#N/A</v>
      </c>
    </row>
    <row r="242" spans="1:148" x14ac:dyDescent="0.25">
      <c r="A242" s="25"/>
      <c r="B242" s="25"/>
      <c r="C242" s="25"/>
      <c r="D242"/>
      <c r="E242" s="25"/>
      <c r="F242" s="25"/>
      <c r="G242" s="22" t="e">
        <f t="shared" si="426"/>
        <v>#N/A</v>
      </c>
      <c r="H242" s="23">
        <f t="shared" si="427"/>
        <v>1900</v>
      </c>
      <c r="I242" s="23">
        <f t="shared" si="428"/>
        <v>1</v>
      </c>
      <c r="J242" s="23">
        <f t="shared" si="429"/>
        <v>0</v>
      </c>
      <c r="K242" s="23" t="str">
        <f t="shared" si="430"/>
        <v/>
      </c>
      <c r="L242" s="23" t="str">
        <f t="shared" si="431"/>
        <v/>
      </c>
      <c r="M242" s="23" t="str">
        <f t="shared" si="432"/>
        <v/>
      </c>
      <c r="N242" s="23" t="str">
        <f t="shared" si="433"/>
        <v/>
      </c>
      <c r="O242" s="23" t="str">
        <f t="shared" si="434"/>
        <v/>
      </c>
      <c r="P242" s="23" t="str">
        <f t="shared" si="435"/>
        <v/>
      </c>
      <c r="Q242" s="23" t="str">
        <f t="shared" si="436"/>
        <v/>
      </c>
      <c r="R242" s="23" t="str">
        <f t="shared" si="437"/>
        <v/>
      </c>
      <c r="S242" s="23" t="str">
        <f t="shared" si="438"/>
        <v/>
      </c>
      <c r="T242" s="23" t="str">
        <f t="shared" si="439"/>
        <v/>
      </c>
      <c r="U242" s="23" t="str">
        <f t="shared" si="440"/>
        <v/>
      </c>
      <c r="V242" s="23" t="str">
        <f t="shared" si="441"/>
        <v/>
      </c>
      <c r="W242" s="23" t="str">
        <f t="shared" si="442"/>
        <v/>
      </c>
      <c r="X242" s="23" t="str">
        <f t="shared" si="443"/>
        <v/>
      </c>
      <c r="Y242" s="23" t="str">
        <f t="shared" si="444"/>
        <v/>
      </c>
      <c r="Z242" s="23" t="str">
        <f t="shared" si="445"/>
        <v/>
      </c>
      <c r="AA242" s="23" t="str">
        <f t="shared" si="446"/>
        <v/>
      </c>
      <c r="AB242" s="23" t="str">
        <f t="shared" si="447"/>
        <v/>
      </c>
      <c r="AC242" s="23" t="str">
        <f t="shared" si="448"/>
        <v/>
      </c>
      <c r="AD242" s="23" t="str">
        <f t="shared" si="449"/>
        <v/>
      </c>
      <c r="AE242" s="23" t="str">
        <f t="shared" si="450"/>
        <v/>
      </c>
      <c r="AF242" s="23" t="str">
        <f t="shared" si="451"/>
        <v/>
      </c>
      <c r="AG242" s="23" t="str">
        <f t="shared" si="452"/>
        <v/>
      </c>
      <c r="AH242" s="23" t="str">
        <f t="shared" si="453"/>
        <v/>
      </c>
      <c r="AI242" s="23" t="str">
        <f t="shared" si="454"/>
        <v/>
      </c>
      <c r="AJ242" s="23" t="str">
        <f t="shared" si="455"/>
        <v/>
      </c>
      <c r="AK242" s="23" t="str">
        <f t="shared" si="456"/>
        <v/>
      </c>
      <c r="AL242" s="23" t="str">
        <f t="shared" si="457"/>
        <v/>
      </c>
      <c r="AM242" s="23" t="str">
        <f t="shared" si="458"/>
        <v/>
      </c>
      <c r="AN242" s="23" t="str">
        <f t="shared" si="459"/>
        <v/>
      </c>
      <c r="AO242" s="23" t="str">
        <f t="shared" si="460"/>
        <v/>
      </c>
      <c r="AP242" s="23" t="str">
        <f t="shared" si="461"/>
        <v/>
      </c>
      <c r="AQ242" s="23" t="str">
        <f t="shared" si="462"/>
        <v/>
      </c>
      <c r="AR242" s="23" t="str">
        <f t="shared" si="463"/>
        <v/>
      </c>
      <c r="AS242" s="23" t="str">
        <f t="shared" si="464"/>
        <v/>
      </c>
      <c r="AT242" s="23" t="str">
        <f t="shared" si="465"/>
        <v/>
      </c>
      <c r="AU242" s="23" t="str">
        <f t="shared" si="466"/>
        <v/>
      </c>
      <c r="AV242" s="23" t="str">
        <f t="shared" si="467"/>
        <v/>
      </c>
      <c r="AW242" s="23" t="str">
        <f t="shared" si="468"/>
        <v/>
      </c>
      <c r="AX242" s="23" t="str">
        <f t="shared" si="469"/>
        <v/>
      </c>
      <c r="AY242" s="23" t="str">
        <f t="shared" si="470"/>
        <v/>
      </c>
      <c r="AZ242" s="23" t="str">
        <f t="shared" si="471"/>
        <v/>
      </c>
      <c r="BA242" s="23" t="str">
        <f t="shared" si="472"/>
        <v/>
      </c>
      <c r="BB242" s="23" t="str">
        <f t="shared" si="473"/>
        <v/>
      </c>
      <c r="BC242" s="23" t="str">
        <f t="shared" si="474"/>
        <v/>
      </c>
      <c r="BD242" s="23" t="str">
        <f t="shared" si="475"/>
        <v/>
      </c>
      <c r="BE242" s="23" t="str">
        <f t="shared" si="476"/>
        <v/>
      </c>
      <c r="BF242" s="23" t="str">
        <f t="shared" si="477"/>
        <v/>
      </c>
      <c r="BG242" s="23" t="str">
        <f t="shared" si="478"/>
        <v/>
      </c>
      <c r="BH242" s="23" t="str">
        <f t="shared" si="479"/>
        <v/>
      </c>
      <c r="BI242" s="23" t="str">
        <f t="shared" si="480"/>
        <v/>
      </c>
      <c r="BJ242" s="23" t="str">
        <f t="shared" si="481"/>
        <v/>
      </c>
      <c r="BK242" s="23" t="str">
        <f t="shared" si="482"/>
        <v/>
      </c>
      <c r="BL242" s="23" t="str">
        <f t="shared" si="483"/>
        <v/>
      </c>
      <c r="BM242" s="23" t="str">
        <f t="shared" si="484"/>
        <v/>
      </c>
      <c r="BN242" s="23" t="str">
        <f t="shared" si="485"/>
        <v/>
      </c>
      <c r="BO242" s="23" t="str">
        <f t="shared" si="486"/>
        <v/>
      </c>
      <c r="BP242" s="23" t="str">
        <f t="shared" si="487"/>
        <v/>
      </c>
      <c r="BQ242" s="23" t="str">
        <f t="shared" si="488"/>
        <v/>
      </c>
      <c r="BR242" s="23" t="str">
        <f t="shared" si="489"/>
        <v/>
      </c>
      <c r="BS242" s="23" t="str">
        <f t="shared" si="490"/>
        <v/>
      </c>
      <c r="BT242" s="23" t="str">
        <f t="shared" si="491"/>
        <v/>
      </c>
      <c r="BU242" s="23" t="str">
        <f t="shared" si="492"/>
        <v/>
      </c>
      <c r="BV242" s="23" t="str">
        <f t="shared" si="493"/>
        <v/>
      </c>
      <c r="BW242" s="23" t="str">
        <f t="shared" si="494"/>
        <v/>
      </c>
      <c r="BX242" s="23" t="str">
        <f t="shared" si="495"/>
        <v/>
      </c>
      <c r="BY242" s="23" t="str">
        <f t="shared" si="496"/>
        <v/>
      </c>
      <c r="BZ242" s="23" t="str">
        <f t="shared" si="497"/>
        <v/>
      </c>
      <c r="CA242" s="23" t="str">
        <f t="shared" si="498"/>
        <v/>
      </c>
      <c r="CB242" s="23" t="str">
        <f t="shared" si="499"/>
        <v/>
      </c>
      <c r="CC242" s="23" t="str">
        <f t="shared" si="500"/>
        <v/>
      </c>
      <c r="CD242" s="23" t="str">
        <f t="shared" si="501"/>
        <v/>
      </c>
      <c r="CE242" s="23" t="str">
        <f t="shared" si="502"/>
        <v/>
      </c>
      <c r="CF242" s="23" t="str">
        <f t="shared" si="503"/>
        <v/>
      </c>
      <c r="CG242" s="23" t="str">
        <f t="shared" si="504"/>
        <v/>
      </c>
      <c r="CH242" s="23" t="str">
        <f t="shared" si="505"/>
        <v/>
      </c>
      <c r="CI242" s="23" t="str">
        <f t="shared" si="506"/>
        <v/>
      </c>
      <c r="CJ242" s="23" t="str">
        <f t="shared" si="507"/>
        <v/>
      </c>
      <c r="CK242" s="23" t="str">
        <f t="shared" si="508"/>
        <v/>
      </c>
      <c r="CL242" s="23" t="str">
        <f t="shared" si="509"/>
        <v/>
      </c>
      <c r="CM242" s="23" t="str">
        <f t="shared" si="510"/>
        <v/>
      </c>
      <c r="CN242" s="23" t="str">
        <f t="shared" si="511"/>
        <v/>
      </c>
      <c r="CO242" s="23" t="str">
        <f t="shared" si="512"/>
        <v/>
      </c>
      <c r="CP242" s="23" t="str">
        <f t="shared" si="513"/>
        <v/>
      </c>
      <c r="CQ242" s="23" t="str">
        <f t="shared" si="514"/>
        <v/>
      </c>
      <c r="CR242" s="23" t="str">
        <f t="shared" si="515"/>
        <v/>
      </c>
      <c r="CS242" s="23" t="str">
        <f t="shared" si="516"/>
        <v/>
      </c>
      <c r="CT242" s="23" t="str">
        <f t="shared" si="517"/>
        <v/>
      </c>
      <c r="CU242" s="23" t="str">
        <f t="shared" si="518"/>
        <v/>
      </c>
      <c r="CV242" s="23" t="str">
        <f t="shared" si="519"/>
        <v/>
      </c>
      <c r="CW242" s="23" t="str">
        <f t="shared" si="520"/>
        <v/>
      </c>
      <c r="CX242" s="23" t="str">
        <f t="shared" si="521"/>
        <v/>
      </c>
      <c r="CY242" s="23" t="str">
        <f t="shared" si="522"/>
        <v/>
      </c>
      <c r="CZ242" s="23" t="str">
        <f t="shared" si="523"/>
        <v/>
      </c>
      <c r="DA242" s="23" t="str">
        <f t="shared" si="524"/>
        <v/>
      </c>
      <c r="DB242" s="23" t="str">
        <f t="shared" si="525"/>
        <v/>
      </c>
      <c r="DC242" s="23" t="e">
        <f t="shared" si="526"/>
        <v>#N/A</v>
      </c>
      <c r="DD242" s="23" t="str">
        <f t="shared" si="527"/>
        <v>00</v>
      </c>
      <c r="DE242" s="23" t="str">
        <f t="shared" si="528"/>
        <v>A</v>
      </c>
      <c r="DF242" s="23" t="e">
        <f t="shared" si="529"/>
        <v>#N/A</v>
      </c>
      <c r="DG242" s="23" t="str">
        <f t="shared" si="530"/>
        <v/>
      </c>
      <c r="DH242" s="23" t="str">
        <f t="shared" si="531"/>
        <v/>
      </c>
      <c r="DI242" s="23" t="str">
        <f t="shared" si="532"/>
        <v/>
      </c>
      <c r="DJ242" s="23" t="str">
        <f t="shared" si="533"/>
        <v/>
      </c>
      <c r="DK242" s="23" t="str">
        <f t="shared" si="534"/>
        <v>XXX</v>
      </c>
      <c r="DL242" s="23" t="str">
        <f t="shared" si="535"/>
        <v>XXX</v>
      </c>
      <c r="DM242" s="23" t="str">
        <f t="shared" si="536"/>
        <v>X</v>
      </c>
      <c r="DN242" s="23" t="str">
        <f t="shared" si="537"/>
        <v>X</v>
      </c>
      <c r="DO242" s="23" t="str">
        <f t="shared" si="538"/>
        <v>X</v>
      </c>
      <c r="DP242" s="23" t="str">
        <f t="shared" si="539"/>
        <v>X</v>
      </c>
      <c r="DQ242" s="23" t="str">
        <f t="shared" si="540"/>
        <v>X</v>
      </c>
      <c r="DR242" s="23" t="str">
        <f t="shared" si="541"/>
        <v>X</v>
      </c>
      <c r="DS242" s="23" t="str">
        <f t="shared" si="542"/>
        <v>0</v>
      </c>
      <c r="DT242" s="23" t="str">
        <f t="shared" si="543"/>
        <v>0</v>
      </c>
      <c r="DU242" s="23" t="str">
        <f t="shared" si="544"/>
        <v>A</v>
      </c>
      <c r="DV242" s="23" t="e">
        <f t="shared" si="545"/>
        <v>#N/A</v>
      </c>
      <c r="DW242" s="23" t="e">
        <f t="shared" si="546"/>
        <v>#N/A</v>
      </c>
      <c r="DX242" s="23" t="e">
        <f t="shared" si="547"/>
        <v>#N/A</v>
      </c>
      <c r="DY242" s="23" t="e">
        <f t="shared" si="548"/>
        <v>#N/A</v>
      </c>
      <c r="DZ242" s="23" t="e">
        <f t="shared" si="549"/>
        <v>#N/A</v>
      </c>
      <c r="EA242" s="23" t="e">
        <f t="shared" si="550"/>
        <v>#N/A</v>
      </c>
      <c r="EB242" s="23">
        <f t="shared" si="551"/>
        <v>25</v>
      </c>
      <c r="EC242" s="23">
        <f t="shared" si="552"/>
        <v>23</v>
      </c>
      <c r="ED242" s="23">
        <f t="shared" si="553"/>
        <v>25</v>
      </c>
      <c r="EE242" s="23">
        <f t="shared" si="554"/>
        <v>23</v>
      </c>
      <c r="EF242" s="23">
        <f t="shared" si="555"/>
        <v>25</v>
      </c>
      <c r="EG242" s="23">
        <f t="shared" si="556"/>
        <v>23</v>
      </c>
      <c r="EH242" s="23">
        <f t="shared" si="557"/>
        <v>1</v>
      </c>
      <c r="EI242" s="23">
        <f t="shared" si="558"/>
        <v>0</v>
      </c>
      <c r="EJ242" s="23">
        <f t="shared" si="559"/>
        <v>1</v>
      </c>
      <c r="EK242" s="23" t="e">
        <f t="shared" si="560"/>
        <v>#N/A</v>
      </c>
      <c r="EL242" s="23" t="e">
        <f t="shared" si="561"/>
        <v>#N/A</v>
      </c>
      <c r="EM242" s="23" t="e">
        <f t="shared" si="562"/>
        <v>#N/A</v>
      </c>
      <c r="EN242" s="23" t="e">
        <f t="shared" si="563"/>
        <v>#N/A</v>
      </c>
      <c r="EO242" s="23" t="e">
        <f t="shared" si="564"/>
        <v>#N/A</v>
      </c>
      <c r="EP242" s="23" t="e">
        <f t="shared" si="565"/>
        <v>#N/A</v>
      </c>
      <c r="EQ242" s="23" t="e">
        <f t="shared" si="566"/>
        <v>#N/A</v>
      </c>
      <c r="ER242" s="23" t="e">
        <f t="shared" si="567"/>
        <v>#N/A</v>
      </c>
    </row>
    <row r="243" spans="1:148" x14ac:dyDescent="0.25">
      <c r="A243" s="25"/>
      <c r="B243" s="25"/>
      <c r="C243" s="25"/>
      <c r="D243"/>
      <c r="E243" s="25"/>
      <c r="F243" s="25"/>
      <c r="G243" s="22" t="e">
        <f t="shared" si="426"/>
        <v>#N/A</v>
      </c>
      <c r="H243" s="23">
        <f t="shared" si="427"/>
        <v>1900</v>
      </c>
      <c r="I243" s="23">
        <f t="shared" si="428"/>
        <v>1</v>
      </c>
      <c r="J243" s="23">
        <f t="shared" si="429"/>
        <v>0</v>
      </c>
      <c r="K243" s="23" t="str">
        <f t="shared" si="430"/>
        <v/>
      </c>
      <c r="L243" s="23" t="str">
        <f t="shared" si="431"/>
        <v/>
      </c>
      <c r="M243" s="23" t="str">
        <f t="shared" si="432"/>
        <v/>
      </c>
      <c r="N243" s="23" t="str">
        <f t="shared" si="433"/>
        <v/>
      </c>
      <c r="O243" s="23" t="str">
        <f t="shared" si="434"/>
        <v/>
      </c>
      <c r="P243" s="23" t="str">
        <f t="shared" si="435"/>
        <v/>
      </c>
      <c r="Q243" s="23" t="str">
        <f t="shared" si="436"/>
        <v/>
      </c>
      <c r="R243" s="23" t="str">
        <f t="shared" si="437"/>
        <v/>
      </c>
      <c r="S243" s="23" t="str">
        <f t="shared" si="438"/>
        <v/>
      </c>
      <c r="T243" s="23" t="str">
        <f t="shared" si="439"/>
        <v/>
      </c>
      <c r="U243" s="23" t="str">
        <f t="shared" si="440"/>
        <v/>
      </c>
      <c r="V243" s="23" t="str">
        <f t="shared" si="441"/>
        <v/>
      </c>
      <c r="W243" s="23" t="str">
        <f t="shared" si="442"/>
        <v/>
      </c>
      <c r="X243" s="23" t="str">
        <f t="shared" si="443"/>
        <v/>
      </c>
      <c r="Y243" s="23" t="str">
        <f t="shared" si="444"/>
        <v/>
      </c>
      <c r="Z243" s="23" t="str">
        <f t="shared" si="445"/>
        <v/>
      </c>
      <c r="AA243" s="23" t="str">
        <f t="shared" si="446"/>
        <v/>
      </c>
      <c r="AB243" s="23" t="str">
        <f t="shared" si="447"/>
        <v/>
      </c>
      <c r="AC243" s="23" t="str">
        <f t="shared" si="448"/>
        <v/>
      </c>
      <c r="AD243" s="23" t="str">
        <f t="shared" si="449"/>
        <v/>
      </c>
      <c r="AE243" s="23" t="str">
        <f t="shared" si="450"/>
        <v/>
      </c>
      <c r="AF243" s="23" t="str">
        <f t="shared" si="451"/>
        <v/>
      </c>
      <c r="AG243" s="23" t="str">
        <f t="shared" si="452"/>
        <v/>
      </c>
      <c r="AH243" s="23" t="str">
        <f t="shared" si="453"/>
        <v/>
      </c>
      <c r="AI243" s="23" t="str">
        <f t="shared" si="454"/>
        <v/>
      </c>
      <c r="AJ243" s="23" t="str">
        <f t="shared" si="455"/>
        <v/>
      </c>
      <c r="AK243" s="23" t="str">
        <f t="shared" si="456"/>
        <v/>
      </c>
      <c r="AL243" s="23" t="str">
        <f t="shared" si="457"/>
        <v/>
      </c>
      <c r="AM243" s="23" t="str">
        <f t="shared" si="458"/>
        <v/>
      </c>
      <c r="AN243" s="23" t="str">
        <f t="shared" si="459"/>
        <v/>
      </c>
      <c r="AO243" s="23" t="str">
        <f t="shared" si="460"/>
        <v/>
      </c>
      <c r="AP243" s="23" t="str">
        <f t="shared" si="461"/>
        <v/>
      </c>
      <c r="AQ243" s="23" t="str">
        <f t="shared" si="462"/>
        <v/>
      </c>
      <c r="AR243" s="23" t="str">
        <f t="shared" si="463"/>
        <v/>
      </c>
      <c r="AS243" s="23" t="str">
        <f t="shared" si="464"/>
        <v/>
      </c>
      <c r="AT243" s="23" t="str">
        <f t="shared" si="465"/>
        <v/>
      </c>
      <c r="AU243" s="23" t="str">
        <f t="shared" si="466"/>
        <v/>
      </c>
      <c r="AV243" s="23" t="str">
        <f t="shared" si="467"/>
        <v/>
      </c>
      <c r="AW243" s="23" t="str">
        <f t="shared" si="468"/>
        <v/>
      </c>
      <c r="AX243" s="23" t="str">
        <f t="shared" si="469"/>
        <v/>
      </c>
      <c r="AY243" s="23" t="str">
        <f t="shared" si="470"/>
        <v/>
      </c>
      <c r="AZ243" s="23" t="str">
        <f t="shared" si="471"/>
        <v/>
      </c>
      <c r="BA243" s="23" t="str">
        <f t="shared" si="472"/>
        <v/>
      </c>
      <c r="BB243" s="23" t="str">
        <f t="shared" si="473"/>
        <v/>
      </c>
      <c r="BC243" s="23" t="str">
        <f t="shared" si="474"/>
        <v/>
      </c>
      <c r="BD243" s="23" t="str">
        <f t="shared" si="475"/>
        <v/>
      </c>
      <c r="BE243" s="23" t="str">
        <f t="shared" si="476"/>
        <v/>
      </c>
      <c r="BF243" s="23" t="str">
        <f t="shared" si="477"/>
        <v/>
      </c>
      <c r="BG243" s="23" t="str">
        <f t="shared" si="478"/>
        <v/>
      </c>
      <c r="BH243" s="23" t="str">
        <f t="shared" si="479"/>
        <v/>
      </c>
      <c r="BI243" s="23" t="str">
        <f t="shared" si="480"/>
        <v/>
      </c>
      <c r="BJ243" s="23" t="str">
        <f t="shared" si="481"/>
        <v/>
      </c>
      <c r="BK243" s="23" t="str">
        <f t="shared" si="482"/>
        <v/>
      </c>
      <c r="BL243" s="23" t="str">
        <f t="shared" si="483"/>
        <v/>
      </c>
      <c r="BM243" s="23" t="str">
        <f t="shared" si="484"/>
        <v/>
      </c>
      <c r="BN243" s="23" t="str">
        <f t="shared" si="485"/>
        <v/>
      </c>
      <c r="BO243" s="23" t="str">
        <f t="shared" si="486"/>
        <v/>
      </c>
      <c r="BP243" s="23" t="str">
        <f t="shared" si="487"/>
        <v/>
      </c>
      <c r="BQ243" s="23" t="str">
        <f t="shared" si="488"/>
        <v/>
      </c>
      <c r="BR243" s="23" t="str">
        <f t="shared" si="489"/>
        <v/>
      </c>
      <c r="BS243" s="23" t="str">
        <f t="shared" si="490"/>
        <v/>
      </c>
      <c r="BT243" s="23" t="str">
        <f t="shared" si="491"/>
        <v/>
      </c>
      <c r="BU243" s="23" t="str">
        <f t="shared" si="492"/>
        <v/>
      </c>
      <c r="BV243" s="23" t="str">
        <f t="shared" si="493"/>
        <v/>
      </c>
      <c r="BW243" s="23" t="str">
        <f t="shared" si="494"/>
        <v/>
      </c>
      <c r="BX243" s="23" t="str">
        <f t="shared" si="495"/>
        <v/>
      </c>
      <c r="BY243" s="23" t="str">
        <f t="shared" si="496"/>
        <v/>
      </c>
      <c r="BZ243" s="23" t="str">
        <f t="shared" si="497"/>
        <v/>
      </c>
      <c r="CA243" s="23" t="str">
        <f t="shared" si="498"/>
        <v/>
      </c>
      <c r="CB243" s="23" t="str">
        <f t="shared" si="499"/>
        <v/>
      </c>
      <c r="CC243" s="23" t="str">
        <f t="shared" si="500"/>
        <v/>
      </c>
      <c r="CD243" s="23" t="str">
        <f t="shared" si="501"/>
        <v/>
      </c>
      <c r="CE243" s="23" t="str">
        <f t="shared" si="502"/>
        <v/>
      </c>
      <c r="CF243" s="23" t="str">
        <f t="shared" si="503"/>
        <v/>
      </c>
      <c r="CG243" s="23" t="str">
        <f t="shared" si="504"/>
        <v/>
      </c>
      <c r="CH243" s="23" t="str">
        <f t="shared" si="505"/>
        <v/>
      </c>
      <c r="CI243" s="23" t="str">
        <f t="shared" si="506"/>
        <v/>
      </c>
      <c r="CJ243" s="23" t="str">
        <f t="shared" si="507"/>
        <v/>
      </c>
      <c r="CK243" s="23" t="str">
        <f t="shared" si="508"/>
        <v/>
      </c>
      <c r="CL243" s="23" t="str">
        <f t="shared" si="509"/>
        <v/>
      </c>
      <c r="CM243" s="23" t="str">
        <f t="shared" si="510"/>
        <v/>
      </c>
      <c r="CN243" s="23" t="str">
        <f t="shared" si="511"/>
        <v/>
      </c>
      <c r="CO243" s="23" t="str">
        <f t="shared" si="512"/>
        <v/>
      </c>
      <c r="CP243" s="23" t="str">
        <f t="shared" si="513"/>
        <v/>
      </c>
      <c r="CQ243" s="23" t="str">
        <f t="shared" si="514"/>
        <v/>
      </c>
      <c r="CR243" s="23" t="str">
        <f t="shared" si="515"/>
        <v/>
      </c>
      <c r="CS243" s="23" t="str">
        <f t="shared" si="516"/>
        <v/>
      </c>
      <c r="CT243" s="23" t="str">
        <f t="shared" si="517"/>
        <v/>
      </c>
      <c r="CU243" s="23" t="str">
        <f t="shared" si="518"/>
        <v/>
      </c>
      <c r="CV243" s="23" t="str">
        <f t="shared" si="519"/>
        <v/>
      </c>
      <c r="CW243" s="23" t="str">
        <f t="shared" si="520"/>
        <v/>
      </c>
      <c r="CX243" s="23" t="str">
        <f t="shared" si="521"/>
        <v/>
      </c>
      <c r="CY243" s="23" t="str">
        <f t="shared" si="522"/>
        <v/>
      </c>
      <c r="CZ243" s="23" t="str">
        <f t="shared" si="523"/>
        <v/>
      </c>
      <c r="DA243" s="23" t="str">
        <f t="shared" si="524"/>
        <v/>
      </c>
      <c r="DB243" s="23" t="str">
        <f t="shared" si="525"/>
        <v/>
      </c>
      <c r="DC243" s="23" t="e">
        <f t="shared" si="526"/>
        <v>#N/A</v>
      </c>
      <c r="DD243" s="23" t="str">
        <f t="shared" si="527"/>
        <v>00</v>
      </c>
      <c r="DE243" s="23" t="str">
        <f t="shared" si="528"/>
        <v>A</v>
      </c>
      <c r="DF243" s="23" t="e">
        <f t="shared" si="529"/>
        <v>#N/A</v>
      </c>
      <c r="DG243" s="23" t="str">
        <f t="shared" si="530"/>
        <v/>
      </c>
      <c r="DH243" s="23" t="str">
        <f t="shared" si="531"/>
        <v/>
      </c>
      <c r="DI243" s="23" t="str">
        <f t="shared" si="532"/>
        <v/>
      </c>
      <c r="DJ243" s="23" t="str">
        <f t="shared" si="533"/>
        <v/>
      </c>
      <c r="DK243" s="23" t="str">
        <f t="shared" si="534"/>
        <v>XXX</v>
      </c>
      <c r="DL243" s="23" t="str">
        <f t="shared" si="535"/>
        <v>XXX</v>
      </c>
      <c r="DM243" s="23" t="str">
        <f t="shared" si="536"/>
        <v>X</v>
      </c>
      <c r="DN243" s="23" t="str">
        <f t="shared" si="537"/>
        <v>X</v>
      </c>
      <c r="DO243" s="23" t="str">
        <f t="shared" si="538"/>
        <v>X</v>
      </c>
      <c r="DP243" s="23" t="str">
        <f t="shared" si="539"/>
        <v>X</v>
      </c>
      <c r="DQ243" s="23" t="str">
        <f t="shared" si="540"/>
        <v>X</v>
      </c>
      <c r="DR243" s="23" t="str">
        <f t="shared" si="541"/>
        <v>X</v>
      </c>
      <c r="DS243" s="23" t="str">
        <f t="shared" si="542"/>
        <v>0</v>
      </c>
      <c r="DT243" s="23" t="str">
        <f t="shared" si="543"/>
        <v>0</v>
      </c>
      <c r="DU243" s="23" t="str">
        <f t="shared" si="544"/>
        <v>A</v>
      </c>
      <c r="DV243" s="23" t="e">
        <f t="shared" si="545"/>
        <v>#N/A</v>
      </c>
      <c r="DW243" s="23" t="e">
        <f t="shared" si="546"/>
        <v>#N/A</v>
      </c>
      <c r="DX243" s="23" t="e">
        <f t="shared" si="547"/>
        <v>#N/A</v>
      </c>
      <c r="DY243" s="23" t="e">
        <f t="shared" si="548"/>
        <v>#N/A</v>
      </c>
      <c r="DZ243" s="23" t="e">
        <f t="shared" si="549"/>
        <v>#N/A</v>
      </c>
      <c r="EA243" s="23" t="e">
        <f t="shared" si="550"/>
        <v>#N/A</v>
      </c>
      <c r="EB243" s="23">
        <f t="shared" si="551"/>
        <v>25</v>
      </c>
      <c r="EC243" s="23">
        <f t="shared" si="552"/>
        <v>23</v>
      </c>
      <c r="ED243" s="23">
        <f t="shared" si="553"/>
        <v>25</v>
      </c>
      <c r="EE243" s="23">
        <f t="shared" si="554"/>
        <v>23</v>
      </c>
      <c r="EF243" s="23">
        <f t="shared" si="555"/>
        <v>25</v>
      </c>
      <c r="EG243" s="23">
        <f t="shared" si="556"/>
        <v>23</v>
      </c>
      <c r="EH243" s="23">
        <f t="shared" si="557"/>
        <v>1</v>
      </c>
      <c r="EI243" s="23">
        <f t="shared" si="558"/>
        <v>0</v>
      </c>
      <c r="EJ243" s="23">
        <f t="shared" si="559"/>
        <v>1</v>
      </c>
      <c r="EK243" s="23" t="e">
        <f t="shared" si="560"/>
        <v>#N/A</v>
      </c>
      <c r="EL243" s="23" t="e">
        <f t="shared" si="561"/>
        <v>#N/A</v>
      </c>
      <c r="EM243" s="23" t="e">
        <f t="shared" si="562"/>
        <v>#N/A</v>
      </c>
      <c r="EN243" s="23" t="e">
        <f t="shared" si="563"/>
        <v>#N/A</v>
      </c>
      <c r="EO243" s="23" t="e">
        <f t="shared" si="564"/>
        <v>#N/A</v>
      </c>
      <c r="EP243" s="23" t="e">
        <f t="shared" si="565"/>
        <v>#N/A</v>
      </c>
      <c r="EQ243" s="23" t="e">
        <f t="shared" si="566"/>
        <v>#N/A</v>
      </c>
      <c r="ER243" s="23" t="e">
        <f t="shared" si="567"/>
        <v>#N/A</v>
      </c>
    </row>
    <row r="244" spans="1:148" x14ac:dyDescent="0.25">
      <c r="A244" s="25"/>
      <c r="B244" s="25"/>
      <c r="C244" s="25"/>
      <c r="D244"/>
      <c r="E244" s="25"/>
      <c r="F244" s="25"/>
      <c r="G244" s="22" t="e">
        <f t="shared" si="426"/>
        <v>#N/A</v>
      </c>
      <c r="H244" s="23">
        <f t="shared" si="427"/>
        <v>1900</v>
      </c>
      <c r="I244" s="23">
        <f t="shared" si="428"/>
        <v>1</v>
      </c>
      <c r="J244" s="23">
        <f t="shared" si="429"/>
        <v>0</v>
      </c>
      <c r="K244" s="23" t="str">
        <f t="shared" si="430"/>
        <v/>
      </c>
      <c r="L244" s="23" t="str">
        <f t="shared" si="431"/>
        <v/>
      </c>
      <c r="M244" s="23" t="str">
        <f t="shared" si="432"/>
        <v/>
      </c>
      <c r="N244" s="23" t="str">
        <f t="shared" si="433"/>
        <v/>
      </c>
      <c r="O244" s="23" t="str">
        <f t="shared" si="434"/>
        <v/>
      </c>
      <c r="P244" s="23" t="str">
        <f t="shared" si="435"/>
        <v/>
      </c>
      <c r="Q244" s="23" t="str">
        <f t="shared" si="436"/>
        <v/>
      </c>
      <c r="R244" s="23" t="str">
        <f t="shared" si="437"/>
        <v/>
      </c>
      <c r="S244" s="23" t="str">
        <f t="shared" si="438"/>
        <v/>
      </c>
      <c r="T244" s="23" t="str">
        <f t="shared" si="439"/>
        <v/>
      </c>
      <c r="U244" s="23" t="str">
        <f t="shared" si="440"/>
        <v/>
      </c>
      <c r="V244" s="23" t="str">
        <f t="shared" si="441"/>
        <v/>
      </c>
      <c r="W244" s="23" t="str">
        <f t="shared" si="442"/>
        <v/>
      </c>
      <c r="X244" s="23" t="str">
        <f t="shared" si="443"/>
        <v/>
      </c>
      <c r="Y244" s="23" t="str">
        <f t="shared" si="444"/>
        <v/>
      </c>
      <c r="Z244" s="23" t="str">
        <f t="shared" si="445"/>
        <v/>
      </c>
      <c r="AA244" s="23" t="str">
        <f t="shared" si="446"/>
        <v/>
      </c>
      <c r="AB244" s="23" t="str">
        <f t="shared" si="447"/>
        <v/>
      </c>
      <c r="AC244" s="23" t="str">
        <f t="shared" si="448"/>
        <v/>
      </c>
      <c r="AD244" s="23" t="str">
        <f t="shared" si="449"/>
        <v/>
      </c>
      <c r="AE244" s="23" t="str">
        <f t="shared" si="450"/>
        <v/>
      </c>
      <c r="AF244" s="23" t="str">
        <f t="shared" si="451"/>
        <v/>
      </c>
      <c r="AG244" s="23" t="str">
        <f t="shared" si="452"/>
        <v/>
      </c>
      <c r="AH244" s="23" t="str">
        <f t="shared" si="453"/>
        <v/>
      </c>
      <c r="AI244" s="23" t="str">
        <f t="shared" si="454"/>
        <v/>
      </c>
      <c r="AJ244" s="23" t="str">
        <f t="shared" si="455"/>
        <v/>
      </c>
      <c r="AK244" s="23" t="str">
        <f t="shared" si="456"/>
        <v/>
      </c>
      <c r="AL244" s="23" t="str">
        <f t="shared" si="457"/>
        <v/>
      </c>
      <c r="AM244" s="23" t="str">
        <f t="shared" si="458"/>
        <v/>
      </c>
      <c r="AN244" s="23" t="str">
        <f t="shared" si="459"/>
        <v/>
      </c>
      <c r="AO244" s="23" t="str">
        <f t="shared" si="460"/>
        <v/>
      </c>
      <c r="AP244" s="23" t="str">
        <f t="shared" si="461"/>
        <v/>
      </c>
      <c r="AQ244" s="23" t="str">
        <f t="shared" si="462"/>
        <v/>
      </c>
      <c r="AR244" s="23" t="str">
        <f t="shared" si="463"/>
        <v/>
      </c>
      <c r="AS244" s="23" t="str">
        <f t="shared" si="464"/>
        <v/>
      </c>
      <c r="AT244" s="23" t="str">
        <f t="shared" si="465"/>
        <v/>
      </c>
      <c r="AU244" s="23" t="str">
        <f t="shared" si="466"/>
        <v/>
      </c>
      <c r="AV244" s="23" t="str">
        <f t="shared" si="467"/>
        <v/>
      </c>
      <c r="AW244" s="23" t="str">
        <f t="shared" si="468"/>
        <v/>
      </c>
      <c r="AX244" s="23" t="str">
        <f t="shared" si="469"/>
        <v/>
      </c>
      <c r="AY244" s="23" t="str">
        <f t="shared" si="470"/>
        <v/>
      </c>
      <c r="AZ244" s="23" t="str">
        <f t="shared" si="471"/>
        <v/>
      </c>
      <c r="BA244" s="23" t="str">
        <f t="shared" si="472"/>
        <v/>
      </c>
      <c r="BB244" s="23" t="str">
        <f t="shared" si="473"/>
        <v/>
      </c>
      <c r="BC244" s="23" t="str">
        <f t="shared" si="474"/>
        <v/>
      </c>
      <c r="BD244" s="23" t="str">
        <f t="shared" si="475"/>
        <v/>
      </c>
      <c r="BE244" s="23" t="str">
        <f t="shared" si="476"/>
        <v/>
      </c>
      <c r="BF244" s="23" t="str">
        <f t="shared" si="477"/>
        <v/>
      </c>
      <c r="BG244" s="23" t="str">
        <f t="shared" si="478"/>
        <v/>
      </c>
      <c r="BH244" s="23" t="str">
        <f t="shared" si="479"/>
        <v/>
      </c>
      <c r="BI244" s="23" t="str">
        <f t="shared" si="480"/>
        <v/>
      </c>
      <c r="BJ244" s="23" t="str">
        <f t="shared" si="481"/>
        <v/>
      </c>
      <c r="BK244" s="23" t="str">
        <f t="shared" si="482"/>
        <v/>
      </c>
      <c r="BL244" s="23" t="str">
        <f t="shared" si="483"/>
        <v/>
      </c>
      <c r="BM244" s="23" t="str">
        <f t="shared" si="484"/>
        <v/>
      </c>
      <c r="BN244" s="23" t="str">
        <f t="shared" si="485"/>
        <v/>
      </c>
      <c r="BO244" s="23" t="str">
        <f t="shared" si="486"/>
        <v/>
      </c>
      <c r="BP244" s="23" t="str">
        <f t="shared" si="487"/>
        <v/>
      </c>
      <c r="BQ244" s="23" t="str">
        <f t="shared" si="488"/>
        <v/>
      </c>
      <c r="BR244" s="23" t="str">
        <f t="shared" si="489"/>
        <v/>
      </c>
      <c r="BS244" s="23" t="str">
        <f t="shared" si="490"/>
        <v/>
      </c>
      <c r="BT244" s="23" t="str">
        <f t="shared" si="491"/>
        <v/>
      </c>
      <c r="BU244" s="23" t="str">
        <f t="shared" si="492"/>
        <v/>
      </c>
      <c r="BV244" s="23" t="str">
        <f t="shared" si="493"/>
        <v/>
      </c>
      <c r="BW244" s="23" t="str">
        <f t="shared" si="494"/>
        <v/>
      </c>
      <c r="BX244" s="23" t="str">
        <f t="shared" si="495"/>
        <v/>
      </c>
      <c r="BY244" s="23" t="str">
        <f t="shared" si="496"/>
        <v/>
      </c>
      <c r="BZ244" s="23" t="str">
        <f t="shared" si="497"/>
        <v/>
      </c>
      <c r="CA244" s="23" t="str">
        <f t="shared" si="498"/>
        <v/>
      </c>
      <c r="CB244" s="23" t="str">
        <f t="shared" si="499"/>
        <v/>
      </c>
      <c r="CC244" s="23" t="str">
        <f t="shared" si="500"/>
        <v/>
      </c>
      <c r="CD244" s="23" t="str">
        <f t="shared" si="501"/>
        <v/>
      </c>
      <c r="CE244" s="23" t="str">
        <f t="shared" si="502"/>
        <v/>
      </c>
      <c r="CF244" s="23" t="str">
        <f t="shared" si="503"/>
        <v/>
      </c>
      <c r="CG244" s="23" t="str">
        <f t="shared" si="504"/>
        <v/>
      </c>
      <c r="CH244" s="23" t="str">
        <f t="shared" si="505"/>
        <v/>
      </c>
      <c r="CI244" s="23" t="str">
        <f t="shared" si="506"/>
        <v/>
      </c>
      <c r="CJ244" s="23" t="str">
        <f t="shared" si="507"/>
        <v/>
      </c>
      <c r="CK244" s="23" t="str">
        <f t="shared" si="508"/>
        <v/>
      </c>
      <c r="CL244" s="23" t="str">
        <f t="shared" si="509"/>
        <v/>
      </c>
      <c r="CM244" s="23" t="str">
        <f t="shared" si="510"/>
        <v/>
      </c>
      <c r="CN244" s="23" t="str">
        <f t="shared" si="511"/>
        <v/>
      </c>
      <c r="CO244" s="23" t="str">
        <f t="shared" si="512"/>
        <v/>
      </c>
      <c r="CP244" s="23" t="str">
        <f t="shared" si="513"/>
        <v/>
      </c>
      <c r="CQ244" s="23" t="str">
        <f t="shared" si="514"/>
        <v/>
      </c>
      <c r="CR244" s="23" t="str">
        <f t="shared" si="515"/>
        <v/>
      </c>
      <c r="CS244" s="23" t="str">
        <f t="shared" si="516"/>
        <v/>
      </c>
      <c r="CT244" s="23" t="str">
        <f t="shared" si="517"/>
        <v/>
      </c>
      <c r="CU244" s="23" t="str">
        <f t="shared" si="518"/>
        <v/>
      </c>
      <c r="CV244" s="23" t="str">
        <f t="shared" si="519"/>
        <v/>
      </c>
      <c r="CW244" s="23" t="str">
        <f t="shared" si="520"/>
        <v/>
      </c>
      <c r="CX244" s="23" t="str">
        <f t="shared" si="521"/>
        <v/>
      </c>
      <c r="CY244" s="23" t="str">
        <f t="shared" si="522"/>
        <v/>
      </c>
      <c r="CZ244" s="23" t="str">
        <f t="shared" si="523"/>
        <v/>
      </c>
      <c r="DA244" s="23" t="str">
        <f t="shared" si="524"/>
        <v/>
      </c>
      <c r="DB244" s="23" t="str">
        <f t="shared" si="525"/>
        <v/>
      </c>
      <c r="DC244" s="23" t="e">
        <f t="shared" si="526"/>
        <v>#N/A</v>
      </c>
      <c r="DD244" s="23" t="str">
        <f t="shared" si="527"/>
        <v>00</v>
      </c>
      <c r="DE244" s="23" t="str">
        <f t="shared" si="528"/>
        <v>A</v>
      </c>
      <c r="DF244" s="23" t="e">
        <f t="shared" si="529"/>
        <v>#N/A</v>
      </c>
      <c r="DG244" s="23" t="str">
        <f t="shared" si="530"/>
        <v/>
      </c>
      <c r="DH244" s="23" t="str">
        <f t="shared" si="531"/>
        <v/>
      </c>
      <c r="DI244" s="23" t="str">
        <f t="shared" si="532"/>
        <v/>
      </c>
      <c r="DJ244" s="23" t="str">
        <f t="shared" si="533"/>
        <v/>
      </c>
      <c r="DK244" s="23" t="str">
        <f t="shared" si="534"/>
        <v>XXX</v>
      </c>
      <c r="DL244" s="23" t="str">
        <f t="shared" si="535"/>
        <v>XXX</v>
      </c>
      <c r="DM244" s="23" t="str">
        <f t="shared" si="536"/>
        <v>X</v>
      </c>
      <c r="DN244" s="23" t="str">
        <f t="shared" si="537"/>
        <v>X</v>
      </c>
      <c r="DO244" s="23" t="str">
        <f t="shared" si="538"/>
        <v>X</v>
      </c>
      <c r="DP244" s="23" t="str">
        <f t="shared" si="539"/>
        <v>X</v>
      </c>
      <c r="DQ244" s="23" t="str">
        <f t="shared" si="540"/>
        <v>X</v>
      </c>
      <c r="DR244" s="23" t="str">
        <f t="shared" si="541"/>
        <v>X</v>
      </c>
      <c r="DS244" s="23" t="str">
        <f t="shared" si="542"/>
        <v>0</v>
      </c>
      <c r="DT244" s="23" t="str">
        <f t="shared" si="543"/>
        <v>0</v>
      </c>
      <c r="DU244" s="23" t="str">
        <f t="shared" si="544"/>
        <v>A</v>
      </c>
      <c r="DV244" s="23" t="e">
        <f t="shared" si="545"/>
        <v>#N/A</v>
      </c>
      <c r="DW244" s="23" t="e">
        <f t="shared" si="546"/>
        <v>#N/A</v>
      </c>
      <c r="DX244" s="23" t="e">
        <f t="shared" si="547"/>
        <v>#N/A</v>
      </c>
      <c r="DY244" s="23" t="e">
        <f t="shared" si="548"/>
        <v>#N/A</v>
      </c>
      <c r="DZ244" s="23" t="e">
        <f t="shared" si="549"/>
        <v>#N/A</v>
      </c>
      <c r="EA244" s="23" t="e">
        <f t="shared" si="550"/>
        <v>#N/A</v>
      </c>
      <c r="EB244" s="23">
        <f t="shared" si="551"/>
        <v>25</v>
      </c>
      <c r="EC244" s="23">
        <f t="shared" si="552"/>
        <v>23</v>
      </c>
      <c r="ED244" s="23">
        <f t="shared" si="553"/>
        <v>25</v>
      </c>
      <c r="EE244" s="23">
        <f t="shared" si="554"/>
        <v>23</v>
      </c>
      <c r="EF244" s="23">
        <f t="shared" si="555"/>
        <v>25</v>
      </c>
      <c r="EG244" s="23">
        <f t="shared" si="556"/>
        <v>23</v>
      </c>
      <c r="EH244" s="23">
        <f t="shared" si="557"/>
        <v>1</v>
      </c>
      <c r="EI244" s="23">
        <f t="shared" si="558"/>
        <v>0</v>
      </c>
      <c r="EJ244" s="23">
        <f t="shared" si="559"/>
        <v>1</v>
      </c>
      <c r="EK244" s="23" t="e">
        <f t="shared" si="560"/>
        <v>#N/A</v>
      </c>
      <c r="EL244" s="23" t="e">
        <f t="shared" si="561"/>
        <v>#N/A</v>
      </c>
      <c r="EM244" s="23" t="e">
        <f t="shared" si="562"/>
        <v>#N/A</v>
      </c>
      <c r="EN244" s="23" t="e">
        <f t="shared" si="563"/>
        <v>#N/A</v>
      </c>
      <c r="EO244" s="23" t="e">
        <f t="shared" si="564"/>
        <v>#N/A</v>
      </c>
      <c r="EP244" s="23" t="e">
        <f t="shared" si="565"/>
        <v>#N/A</v>
      </c>
      <c r="EQ244" s="23" t="e">
        <f t="shared" si="566"/>
        <v>#N/A</v>
      </c>
      <c r="ER244" s="23" t="e">
        <f t="shared" si="567"/>
        <v>#N/A</v>
      </c>
    </row>
    <row r="245" spans="1:148" x14ac:dyDescent="0.25">
      <c r="A245" s="25"/>
      <c r="B245" s="25"/>
      <c r="C245" s="25"/>
      <c r="D245"/>
      <c r="E245" s="25"/>
      <c r="F245" s="25"/>
      <c r="G245" s="22" t="e">
        <f t="shared" si="426"/>
        <v>#N/A</v>
      </c>
      <c r="H245" s="23">
        <f t="shared" si="427"/>
        <v>1900</v>
      </c>
      <c r="I245" s="23">
        <f t="shared" si="428"/>
        <v>1</v>
      </c>
      <c r="J245" s="23">
        <f t="shared" si="429"/>
        <v>0</v>
      </c>
      <c r="K245" s="23" t="str">
        <f t="shared" si="430"/>
        <v/>
      </c>
      <c r="L245" s="23" t="str">
        <f t="shared" si="431"/>
        <v/>
      </c>
      <c r="M245" s="23" t="str">
        <f t="shared" si="432"/>
        <v/>
      </c>
      <c r="N245" s="23" t="str">
        <f t="shared" si="433"/>
        <v/>
      </c>
      <c r="O245" s="23" t="str">
        <f t="shared" si="434"/>
        <v/>
      </c>
      <c r="P245" s="23" t="str">
        <f t="shared" si="435"/>
        <v/>
      </c>
      <c r="Q245" s="23" t="str">
        <f t="shared" si="436"/>
        <v/>
      </c>
      <c r="R245" s="23" t="str">
        <f t="shared" si="437"/>
        <v/>
      </c>
      <c r="S245" s="23" t="str">
        <f t="shared" si="438"/>
        <v/>
      </c>
      <c r="T245" s="23" t="str">
        <f t="shared" si="439"/>
        <v/>
      </c>
      <c r="U245" s="23" t="str">
        <f t="shared" si="440"/>
        <v/>
      </c>
      <c r="V245" s="23" t="str">
        <f t="shared" si="441"/>
        <v/>
      </c>
      <c r="W245" s="23" t="str">
        <f t="shared" si="442"/>
        <v/>
      </c>
      <c r="X245" s="23" t="str">
        <f t="shared" si="443"/>
        <v/>
      </c>
      <c r="Y245" s="23" t="str">
        <f t="shared" si="444"/>
        <v/>
      </c>
      <c r="Z245" s="23" t="str">
        <f t="shared" si="445"/>
        <v/>
      </c>
      <c r="AA245" s="23" t="str">
        <f t="shared" si="446"/>
        <v/>
      </c>
      <c r="AB245" s="23" t="str">
        <f t="shared" si="447"/>
        <v/>
      </c>
      <c r="AC245" s="23" t="str">
        <f t="shared" si="448"/>
        <v/>
      </c>
      <c r="AD245" s="23" t="str">
        <f t="shared" si="449"/>
        <v/>
      </c>
      <c r="AE245" s="23" t="str">
        <f t="shared" si="450"/>
        <v/>
      </c>
      <c r="AF245" s="23" t="str">
        <f t="shared" si="451"/>
        <v/>
      </c>
      <c r="AG245" s="23" t="str">
        <f t="shared" si="452"/>
        <v/>
      </c>
      <c r="AH245" s="23" t="str">
        <f t="shared" si="453"/>
        <v/>
      </c>
      <c r="AI245" s="23" t="str">
        <f t="shared" si="454"/>
        <v/>
      </c>
      <c r="AJ245" s="23" t="str">
        <f t="shared" si="455"/>
        <v/>
      </c>
      <c r="AK245" s="23" t="str">
        <f t="shared" si="456"/>
        <v/>
      </c>
      <c r="AL245" s="23" t="str">
        <f t="shared" si="457"/>
        <v/>
      </c>
      <c r="AM245" s="23" t="str">
        <f t="shared" si="458"/>
        <v/>
      </c>
      <c r="AN245" s="23" t="str">
        <f t="shared" si="459"/>
        <v/>
      </c>
      <c r="AO245" s="23" t="str">
        <f t="shared" si="460"/>
        <v/>
      </c>
      <c r="AP245" s="23" t="str">
        <f t="shared" si="461"/>
        <v/>
      </c>
      <c r="AQ245" s="23" t="str">
        <f t="shared" si="462"/>
        <v/>
      </c>
      <c r="AR245" s="23" t="str">
        <f t="shared" si="463"/>
        <v/>
      </c>
      <c r="AS245" s="23" t="str">
        <f t="shared" si="464"/>
        <v/>
      </c>
      <c r="AT245" s="23" t="str">
        <f t="shared" si="465"/>
        <v/>
      </c>
      <c r="AU245" s="23" t="str">
        <f t="shared" si="466"/>
        <v/>
      </c>
      <c r="AV245" s="23" t="str">
        <f t="shared" si="467"/>
        <v/>
      </c>
      <c r="AW245" s="23" t="str">
        <f t="shared" si="468"/>
        <v/>
      </c>
      <c r="AX245" s="23" t="str">
        <f t="shared" si="469"/>
        <v/>
      </c>
      <c r="AY245" s="23" t="str">
        <f t="shared" si="470"/>
        <v/>
      </c>
      <c r="AZ245" s="23" t="str">
        <f t="shared" si="471"/>
        <v/>
      </c>
      <c r="BA245" s="23" t="str">
        <f t="shared" si="472"/>
        <v/>
      </c>
      <c r="BB245" s="23" t="str">
        <f t="shared" si="473"/>
        <v/>
      </c>
      <c r="BC245" s="23" t="str">
        <f t="shared" si="474"/>
        <v/>
      </c>
      <c r="BD245" s="23" t="str">
        <f t="shared" si="475"/>
        <v/>
      </c>
      <c r="BE245" s="23" t="str">
        <f t="shared" si="476"/>
        <v/>
      </c>
      <c r="BF245" s="23" t="str">
        <f t="shared" si="477"/>
        <v/>
      </c>
      <c r="BG245" s="23" t="str">
        <f t="shared" si="478"/>
        <v/>
      </c>
      <c r="BH245" s="23" t="str">
        <f t="shared" si="479"/>
        <v/>
      </c>
      <c r="BI245" s="23" t="str">
        <f t="shared" si="480"/>
        <v/>
      </c>
      <c r="BJ245" s="23" t="str">
        <f t="shared" si="481"/>
        <v/>
      </c>
      <c r="BK245" s="23" t="str">
        <f t="shared" si="482"/>
        <v/>
      </c>
      <c r="BL245" s="23" t="str">
        <f t="shared" si="483"/>
        <v/>
      </c>
      <c r="BM245" s="23" t="str">
        <f t="shared" si="484"/>
        <v/>
      </c>
      <c r="BN245" s="23" t="str">
        <f t="shared" si="485"/>
        <v/>
      </c>
      <c r="BO245" s="23" t="str">
        <f t="shared" si="486"/>
        <v/>
      </c>
      <c r="BP245" s="23" t="str">
        <f t="shared" si="487"/>
        <v/>
      </c>
      <c r="BQ245" s="23" t="str">
        <f t="shared" si="488"/>
        <v/>
      </c>
      <c r="BR245" s="23" t="str">
        <f t="shared" si="489"/>
        <v/>
      </c>
      <c r="BS245" s="23" t="str">
        <f t="shared" si="490"/>
        <v/>
      </c>
      <c r="BT245" s="23" t="str">
        <f t="shared" si="491"/>
        <v/>
      </c>
      <c r="BU245" s="23" t="str">
        <f t="shared" si="492"/>
        <v/>
      </c>
      <c r="BV245" s="23" t="str">
        <f t="shared" si="493"/>
        <v/>
      </c>
      <c r="BW245" s="23" t="str">
        <f t="shared" si="494"/>
        <v/>
      </c>
      <c r="BX245" s="23" t="str">
        <f t="shared" si="495"/>
        <v/>
      </c>
      <c r="BY245" s="23" t="str">
        <f t="shared" si="496"/>
        <v/>
      </c>
      <c r="BZ245" s="23" t="str">
        <f t="shared" si="497"/>
        <v/>
      </c>
      <c r="CA245" s="23" t="str">
        <f t="shared" si="498"/>
        <v/>
      </c>
      <c r="CB245" s="23" t="str">
        <f t="shared" si="499"/>
        <v/>
      </c>
      <c r="CC245" s="23" t="str">
        <f t="shared" si="500"/>
        <v/>
      </c>
      <c r="CD245" s="23" t="str">
        <f t="shared" si="501"/>
        <v/>
      </c>
      <c r="CE245" s="23" t="str">
        <f t="shared" si="502"/>
        <v/>
      </c>
      <c r="CF245" s="23" t="str">
        <f t="shared" si="503"/>
        <v/>
      </c>
      <c r="CG245" s="23" t="str">
        <f t="shared" si="504"/>
        <v/>
      </c>
      <c r="CH245" s="23" t="str">
        <f t="shared" si="505"/>
        <v/>
      </c>
      <c r="CI245" s="23" t="str">
        <f t="shared" si="506"/>
        <v/>
      </c>
      <c r="CJ245" s="23" t="str">
        <f t="shared" si="507"/>
        <v/>
      </c>
      <c r="CK245" s="23" t="str">
        <f t="shared" si="508"/>
        <v/>
      </c>
      <c r="CL245" s="23" t="str">
        <f t="shared" si="509"/>
        <v/>
      </c>
      <c r="CM245" s="23" t="str">
        <f t="shared" si="510"/>
        <v/>
      </c>
      <c r="CN245" s="23" t="str">
        <f t="shared" si="511"/>
        <v/>
      </c>
      <c r="CO245" s="23" t="str">
        <f t="shared" si="512"/>
        <v/>
      </c>
      <c r="CP245" s="23" t="str">
        <f t="shared" si="513"/>
        <v/>
      </c>
      <c r="CQ245" s="23" t="str">
        <f t="shared" si="514"/>
        <v/>
      </c>
      <c r="CR245" s="23" t="str">
        <f t="shared" si="515"/>
        <v/>
      </c>
      <c r="CS245" s="23" t="str">
        <f t="shared" si="516"/>
        <v/>
      </c>
      <c r="CT245" s="23" t="str">
        <f t="shared" si="517"/>
        <v/>
      </c>
      <c r="CU245" s="23" t="str">
        <f t="shared" si="518"/>
        <v/>
      </c>
      <c r="CV245" s="23" t="str">
        <f t="shared" si="519"/>
        <v/>
      </c>
      <c r="CW245" s="23" t="str">
        <f t="shared" si="520"/>
        <v/>
      </c>
      <c r="CX245" s="23" t="str">
        <f t="shared" si="521"/>
        <v/>
      </c>
      <c r="CY245" s="23" t="str">
        <f t="shared" si="522"/>
        <v/>
      </c>
      <c r="CZ245" s="23" t="str">
        <f t="shared" si="523"/>
        <v/>
      </c>
      <c r="DA245" s="23" t="str">
        <f t="shared" si="524"/>
        <v/>
      </c>
      <c r="DB245" s="23" t="str">
        <f t="shared" si="525"/>
        <v/>
      </c>
      <c r="DC245" s="23" t="e">
        <f t="shared" si="526"/>
        <v>#N/A</v>
      </c>
      <c r="DD245" s="23" t="str">
        <f t="shared" si="527"/>
        <v>00</v>
      </c>
      <c r="DE245" s="23" t="str">
        <f t="shared" si="528"/>
        <v>A</v>
      </c>
      <c r="DF245" s="23" t="e">
        <f t="shared" si="529"/>
        <v>#N/A</v>
      </c>
      <c r="DG245" s="23" t="str">
        <f t="shared" si="530"/>
        <v/>
      </c>
      <c r="DH245" s="23" t="str">
        <f t="shared" si="531"/>
        <v/>
      </c>
      <c r="DI245" s="23" t="str">
        <f t="shared" si="532"/>
        <v/>
      </c>
      <c r="DJ245" s="23" t="str">
        <f t="shared" si="533"/>
        <v/>
      </c>
      <c r="DK245" s="23" t="str">
        <f t="shared" si="534"/>
        <v>XXX</v>
      </c>
      <c r="DL245" s="23" t="str">
        <f t="shared" si="535"/>
        <v>XXX</v>
      </c>
      <c r="DM245" s="23" t="str">
        <f t="shared" si="536"/>
        <v>X</v>
      </c>
      <c r="DN245" s="23" t="str">
        <f t="shared" si="537"/>
        <v>X</v>
      </c>
      <c r="DO245" s="23" t="str">
        <f t="shared" si="538"/>
        <v>X</v>
      </c>
      <c r="DP245" s="23" t="str">
        <f t="shared" si="539"/>
        <v>X</v>
      </c>
      <c r="DQ245" s="23" t="str">
        <f t="shared" si="540"/>
        <v>X</v>
      </c>
      <c r="DR245" s="23" t="str">
        <f t="shared" si="541"/>
        <v>X</v>
      </c>
      <c r="DS245" s="23" t="str">
        <f t="shared" si="542"/>
        <v>0</v>
      </c>
      <c r="DT245" s="23" t="str">
        <f t="shared" si="543"/>
        <v>0</v>
      </c>
      <c r="DU245" s="23" t="str">
        <f t="shared" si="544"/>
        <v>A</v>
      </c>
      <c r="DV245" s="23" t="e">
        <f t="shared" si="545"/>
        <v>#N/A</v>
      </c>
      <c r="DW245" s="23" t="e">
        <f t="shared" si="546"/>
        <v>#N/A</v>
      </c>
      <c r="DX245" s="23" t="e">
        <f t="shared" si="547"/>
        <v>#N/A</v>
      </c>
      <c r="DY245" s="23" t="e">
        <f t="shared" si="548"/>
        <v>#N/A</v>
      </c>
      <c r="DZ245" s="23" t="e">
        <f t="shared" si="549"/>
        <v>#N/A</v>
      </c>
      <c r="EA245" s="23" t="e">
        <f t="shared" si="550"/>
        <v>#N/A</v>
      </c>
      <c r="EB245" s="23">
        <f t="shared" si="551"/>
        <v>25</v>
      </c>
      <c r="EC245" s="23">
        <f t="shared" si="552"/>
        <v>23</v>
      </c>
      <c r="ED245" s="23">
        <f t="shared" si="553"/>
        <v>25</v>
      </c>
      <c r="EE245" s="23">
        <f t="shared" si="554"/>
        <v>23</v>
      </c>
      <c r="EF245" s="23">
        <f t="shared" si="555"/>
        <v>25</v>
      </c>
      <c r="EG245" s="23">
        <f t="shared" si="556"/>
        <v>23</v>
      </c>
      <c r="EH245" s="23">
        <f t="shared" si="557"/>
        <v>1</v>
      </c>
      <c r="EI245" s="23">
        <f t="shared" si="558"/>
        <v>0</v>
      </c>
      <c r="EJ245" s="23">
        <f t="shared" si="559"/>
        <v>1</v>
      </c>
      <c r="EK245" s="23" t="e">
        <f t="shared" si="560"/>
        <v>#N/A</v>
      </c>
      <c r="EL245" s="23" t="e">
        <f t="shared" si="561"/>
        <v>#N/A</v>
      </c>
      <c r="EM245" s="23" t="e">
        <f t="shared" si="562"/>
        <v>#N/A</v>
      </c>
      <c r="EN245" s="23" t="e">
        <f t="shared" si="563"/>
        <v>#N/A</v>
      </c>
      <c r="EO245" s="23" t="e">
        <f t="shared" si="564"/>
        <v>#N/A</v>
      </c>
      <c r="EP245" s="23" t="e">
        <f t="shared" si="565"/>
        <v>#N/A</v>
      </c>
      <c r="EQ245" s="23" t="e">
        <f t="shared" si="566"/>
        <v>#N/A</v>
      </c>
      <c r="ER245" s="23" t="e">
        <f t="shared" si="567"/>
        <v>#N/A</v>
      </c>
    </row>
    <row r="246" spans="1:148" x14ac:dyDescent="0.25">
      <c r="A246" s="25"/>
      <c r="B246" s="25"/>
      <c r="C246" s="25"/>
      <c r="D246"/>
      <c r="E246" s="25"/>
      <c r="F246" s="25"/>
      <c r="G246" s="22" t="e">
        <f t="shared" si="426"/>
        <v>#N/A</v>
      </c>
      <c r="H246" s="23">
        <f t="shared" si="427"/>
        <v>1900</v>
      </c>
      <c r="I246" s="23">
        <f t="shared" si="428"/>
        <v>1</v>
      </c>
      <c r="J246" s="23">
        <f t="shared" si="429"/>
        <v>0</v>
      </c>
      <c r="K246" s="23" t="str">
        <f t="shared" si="430"/>
        <v/>
      </c>
      <c r="L246" s="23" t="str">
        <f t="shared" si="431"/>
        <v/>
      </c>
      <c r="M246" s="23" t="str">
        <f t="shared" si="432"/>
        <v/>
      </c>
      <c r="N246" s="23" t="str">
        <f t="shared" si="433"/>
        <v/>
      </c>
      <c r="O246" s="23" t="str">
        <f t="shared" si="434"/>
        <v/>
      </c>
      <c r="P246" s="23" t="str">
        <f t="shared" si="435"/>
        <v/>
      </c>
      <c r="Q246" s="23" t="str">
        <f t="shared" si="436"/>
        <v/>
      </c>
      <c r="R246" s="23" t="str">
        <f t="shared" si="437"/>
        <v/>
      </c>
      <c r="S246" s="23" t="str">
        <f t="shared" si="438"/>
        <v/>
      </c>
      <c r="T246" s="23" t="str">
        <f t="shared" si="439"/>
        <v/>
      </c>
      <c r="U246" s="23" t="str">
        <f t="shared" si="440"/>
        <v/>
      </c>
      <c r="V246" s="23" t="str">
        <f t="shared" si="441"/>
        <v/>
      </c>
      <c r="W246" s="23" t="str">
        <f t="shared" si="442"/>
        <v/>
      </c>
      <c r="X246" s="23" t="str">
        <f t="shared" si="443"/>
        <v/>
      </c>
      <c r="Y246" s="23" t="str">
        <f t="shared" si="444"/>
        <v/>
      </c>
      <c r="Z246" s="23" t="str">
        <f t="shared" si="445"/>
        <v/>
      </c>
      <c r="AA246" s="23" t="str">
        <f t="shared" si="446"/>
        <v/>
      </c>
      <c r="AB246" s="23" t="str">
        <f t="shared" si="447"/>
        <v/>
      </c>
      <c r="AC246" s="23" t="str">
        <f t="shared" si="448"/>
        <v/>
      </c>
      <c r="AD246" s="23" t="str">
        <f t="shared" si="449"/>
        <v/>
      </c>
      <c r="AE246" s="23" t="str">
        <f t="shared" si="450"/>
        <v/>
      </c>
      <c r="AF246" s="23" t="str">
        <f t="shared" si="451"/>
        <v/>
      </c>
      <c r="AG246" s="23" t="str">
        <f t="shared" si="452"/>
        <v/>
      </c>
      <c r="AH246" s="23" t="str">
        <f t="shared" si="453"/>
        <v/>
      </c>
      <c r="AI246" s="23" t="str">
        <f t="shared" si="454"/>
        <v/>
      </c>
      <c r="AJ246" s="23" t="str">
        <f t="shared" si="455"/>
        <v/>
      </c>
      <c r="AK246" s="23" t="str">
        <f t="shared" si="456"/>
        <v/>
      </c>
      <c r="AL246" s="23" t="str">
        <f t="shared" si="457"/>
        <v/>
      </c>
      <c r="AM246" s="23" t="str">
        <f t="shared" si="458"/>
        <v/>
      </c>
      <c r="AN246" s="23" t="str">
        <f t="shared" si="459"/>
        <v/>
      </c>
      <c r="AO246" s="23" t="str">
        <f t="shared" si="460"/>
        <v/>
      </c>
      <c r="AP246" s="23" t="str">
        <f t="shared" si="461"/>
        <v/>
      </c>
      <c r="AQ246" s="23" t="str">
        <f t="shared" si="462"/>
        <v/>
      </c>
      <c r="AR246" s="23" t="str">
        <f t="shared" si="463"/>
        <v/>
      </c>
      <c r="AS246" s="23" t="str">
        <f t="shared" si="464"/>
        <v/>
      </c>
      <c r="AT246" s="23" t="str">
        <f t="shared" si="465"/>
        <v/>
      </c>
      <c r="AU246" s="23" t="str">
        <f t="shared" si="466"/>
        <v/>
      </c>
      <c r="AV246" s="23" t="str">
        <f t="shared" si="467"/>
        <v/>
      </c>
      <c r="AW246" s="23" t="str">
        <f t="shared" si="468"/>
        <v/>
      </c>
      <c r="AX246" s="23" t="str">
        <f t="shared" si="469"/>
        <v/>
      </c>
      <c r="AY246" s="23" t="str">
        <f t="shared" si="470"/>
        <v/>
      </c>
      <c r="AZ246" s="23" t="str">
        <f t="shared" si="471"/>
        <v/>
      </c>
      <c r="BA246" s="23" t="str">
        <f t="shared" si="472"/>
        <v/>
      </c>
      <c r="BB246" s="23" t="str">
        <f t="shared" si="473"/>
        <v/>
      </c>
      <c r="BC246" s="23" t="str">
        <f t="shared" si="474"/>
        <v/>
      </c>
      <c r="BD246" s="23" t="str">
        <f t="shared" si="475"/>
        <v/>
      </c>
      <c r="BE246" s="23" t="str">
        <f t="shared" si="476"/>
        <v/>
      </c>
      <c r="BF246" s="23" t="str">
        <f t="shared" si="477"/>
        <v/>
      </c>
      <c r="BG246" s="23" t="str">
        <f t="shared" si="478"/>
        <v/>
      </c>
      <c r="BH246" s="23" t="str">
        <f t="shared" si="479"/>
        <v/>
      </c>
      <c r="BI246" s="23" t="str">
        <f t="shared" si="480"/>
        <v/>
      </c>
      <c r="BJ246" s="23" t="str">
        <f t="shared" si="481"/>
        <v/>
      </c>
      <c r="BK246" s="23" t="str">
        <f t="shared" si="482"/>
        <v/>
      </c>
      <c r="BL246" s="23" t="str">
        <f t="shared" si="483"/>
        <v/>
      </c>
      <c r="BM246" s="23" t="str">
        <f t="shared" si="484"/>
        <v/>
      </c>
      <c r="BN246" s="23" t="str">
        <f t="shared" si="485"/>
        <v/>
      </c>
      <c r="BO246" s="23" t="str">
        <f t="shared" si="486"/>
        <v/>
      </c>
      <c r="BP246" s="23" t="str">
        <f t="shared" si="487"/>
        <v/>
      </c>
      <c r="BQ246" s="23" t="str">
        <f t="shared" si="488"/>
        <v/>
      </c>
      <c r="BR246" s="23" t="str">
        <f t="shared" si="489"/>
        <v/>
      </c>
      <c r="BS246" s="23" t="str">
        <f t="shared" si="490"/>
        <v/>
      </c>
      <c r="BT246" s="23" t="str">
        <f t="shared" si="491"/>
        <v/>
      </c>
      <c r="BU246" s="23" t="str">
        <f t="shared" si="492"/>
        <v/>
      </c>
      <c r="BV246" s="23" t="str">
        <f t="shared" si="493"/>
        <v/>
      </c>
      <c r="BW246" s="23" t="str">
        <f t="shared" si="494"/>
        <v/>
      </c>
      <c r="BX246" s="23" t="str">
        <f t="shared" si="495"/>
        <v/>
      </c>
      <c r="BY246" s="23" t="str">
        <f t="shared" si="496"/>
        <v/>
      </c>
      <c r="BZ246" s="23" t="str">
        <f t="shared" si="497"/>
        <v/>
      </c>
      <c r="CA246" s="23" t="str">
        <f t="shared" si="498"/>
        <v/>
      </c>
      <c r="CB246" s="23" t="str">
        <f t="shared" si="499"/>
        <v/>
      </c>
      <c r="CC246" s="23" t="str">
        <f t="shared" si="500"/>
        <v/>
      </c>
      <c r="CD246" s="23" t="str">
        <f t="shared" si="501"/>
        <v/>
      </c>
      <c r="CE246" s="23" t="str">
        <f t="shared" si="502"/>
        <v/>
      </c>
      <c r="CF246" s="23" t="str">
        <f t="shared" si="503"/>
        <v/>
      </c>
      <c r="CG246" s="23" t="str">
        <f t="shared" si="504"/>
        <v/>
      </c>
      <c r="CH246" s="23" t="str">
        <f t="shared" si="505"/>
        <v/>
      </c>
      <c r="CI246" s="23" t="str">
        <f t="shared" si="506"/>
        <v/>
      </c>
      <c r="CJ246" s="23" t="str">
        <f t="shared" si="507"/>
        <v/>
      </c>
      <c r="CK246" s="23" t="str">
        <f t="shared" si="508"/>
        <v/>
      </c>
      <c r="CL246" s="23" t="str">
        <f t="shared" si="509"/>
        <v/>
      </c>
      <c r="CM246" s="23" t="str">
        <f t="shared" si="510"/>
        <v/>
      </c>
      <c r="CN246" s="23" t="str">
        <f t="shared" si="511"/>
        <v/>
      </c>
      <c r="CO246" s="23" t="str">
        <f t="shared" si="512"/>
        <v/>
      </c>
      <c r="CP246" s="23" t="str">
        <f t="shared" si="513"/>
        <v/>
      </c>
      <c r="CQ246" s="23" t="str">
        <f t="shared" si="514"/>
        <v/>
      </c>
      <c r="CR246" s="23" t="str">
        <f t="shared" si="515"/>
        <v/>
      </c>
      <c r="CS246" s="23" t="str">
        <f t="shared" si="516"/>
        <v/>
      </c>
      <c r="CT246" s="23" t="str">
        <f t="shared" si="517"/>
        <v/>
      </c>
      <c r="CU246" s="23" t="str">
        <f t="shared" si="518"/>
        <v/>
      </c>
      <c r="CV246" s="23" t="str">
        <f t="shared" si="519"/>
        <v/>
      </c>
      <c r="CW246" s="23" t="str">
        <f t="shared" si="520"/>
        <v/>
      </c>
      <c r="CX246" s="23" t="str">
        <f t="shared" si="521"/>
        <v/>
      </c>
      <c r="CY246" s="23" t="str">
        <f t="shared" si="522"/>
        <v/>
      </c>
      <c r="CZ246" s="23" t="str">
        <f t="shared" si="523"/>
        <v/>
      </c>
      <c r="DA246" s="23" t="str">
        <f t="shared" si="524"/>
        <v/>
      </c>
      <c r="DB246" s="23" t="str">
        <f t="shared" si="525"/>
        <v/>
      </c>
      <c r="DC246" s="23" t="e">
        <f t="shared" si="526"/>
        <v>#N/A</v>
      </c>
      <c r="DD246" s="23" t="str">
        <f t="shared" si="527"/>
        <v>00</v>
      </c>
      <c r="DE246" s="23" t="str">
        <f t="shared" si="528"/>
        <v>A</v>
      </c>
      <c r="DF246" s="23" t="e">
        <f t="shared" si="529"/>
        <v>#N/A</v>
      </c>
      <c r="DG246" s="23" t="str">
        <f t="shared" si="530"/>
        <v/>
      </c>
      <c r="DH246" s="23" t="str">
        <f t="shared" si="531"/>
        <v/>
      </c>
      <c r="DI246" s="23" t="str">
        <f t="shared" si="532"/>
        <v/>
      </c>
      <c r="DJ246" s="23" t="str">
        <f t="shared" si="533"/>
        <v/>
      </c>
      <c r="DK246" s="23" t="str">
        <f t="shared" si="534"/>
        <v>XXX</v>
      </c>
      <c r="DL246" s="23" t="str">
        <f t="shared" si="535"/>
        <v>XXX</v>
      </c>
      <c r="DM246" s="23" t="str">
        <f t="shared" si="536"/>
        <v>X</v>
      </c>
      <c r="DN246" s="23" t="str">
        <f t="shared" si="537"/>
        <v>X</v>
      </c>
      <c r="DO246" s="23" t="str">
        <f t="shared" si="538"/>
        <v>X</v>
      </c>
      <c r="DP246" s="23" t="str">
        <f t="shared" si="539"/>
        <v>X</v>
      </c>
      <c r="DQ246" s="23" t="str">
        <f t="shared" si="540"/>
        <v>X</v>
      </c>
      <c r="DR246" s="23" t="str">
        <f t="shared" si="541"/>
        <v>X</v>
      </c>
      <c r="DS246" s="23" t="str">
        <f t="shared" si="542"/>
        <v>0</v>
      </c>
      <c r="DT246" s="23" t="str">
        <f t="shared" si="543"/>
        <v>0</v>
      </c>
      <c r="DU246" s="23" t="str">
        <f t="shared" si="544"/>
        <v>A</v>
      </c>
      <c r="DV246" s="23" t="e">
        <f t="shared" si="545"/>
        <v>#N/A</v>
      </c>
      <c r="DW246" s="23" t="e">
        <f t="shared" si="546"/>
        <v>#N/A</v>
      </c>
      <c r="DX246" s="23" t="e">
        <f t="shared" si="547"/>
        <v>#N/A</v>
      </c>
      <c r="DY246" s="23" t="e">
        <f t="shared" si="548"/>
        <v>#N/A</v>
      </c>
      <c r="DZ246" s="23" t="e">
        <f t="shared" si="549"/>
        <v>#N/A</v>
      </c>
      <c r="EA246" s="23" t="e">
        <f t="shared" si="550"/>
        <v>#N/A</v>
      </c>
      <c r="EB246" s="23">
        <f t="shared" si="551"/>
        <v>25</v>
      </c>
      <c r="EC246" s="23">
        <f t="shared" si="552"/>
        <v>23</v>
      </c>
      <c r="ED246" s="23">
        <f t="shared" si="553"/>
        <v>25</v>
      </c>
      <c r="EE246" s="23">
        <f t="shared" si="554"/>
        <v>23</v>
      </c>
      <c r="EF246" s="23">
        <f t="shared" si="555"/>
        <v>25</v>
      </c>
      <c r="EG246" s="23">
        <f t="shared" si="556"/>
        <v>23</v>
      </c>
      <c r="EH246" s="23">
        <f t="shared" si="557"/>
        <v>1</v>
      </c>
      <c r="EI246" s="23">
        <f t="shared" si="558"/>
        <v>0</v>
      </c>
      <c r="EJ246" s="23">
        <f t="shared" si="559"/>
        <v>1</v>
      </c>
      <c r="EK246" s="23" t="e">
        <f t="shared" si="560"/>
        <v>#N/A</v>
      </c>
      <c r="EL246" s="23" t="e">
        <f t="shared" si="561"/>
        <v>#N/A</v>
      </c>
      <c r="EM246" s="23" t="e">
        <f t="shared" si="562"/>
        <v>#N/A</v>
      </c>
      <c r="EN246" s="23" t="e">
        <f t="shared" si="563"/>
        <v>#N/A</v>
      </c>
      <c r="EO246" s="23" t="e">
        <f t="shared" si="564"/>
        <v>#N/A</v>
      </c>
      <c r="EP246" s="23" t="e">
        <f t="shared" si="565"/>
        <v>#N/A</v>
      </c>
      <c r="EQ246" s="23" t="e">
        <f t="shared" si="566"/>
        <v>#N/A</v>
      </c>
      <c r="ER246" s="23" t="e">
        <f t="shared" si="567"/>
        <v>#N/A</v>
      </c>
    </row>
    <row r="247" spans="1:148" x14ac:dyDescent="0.25">
      <c r="A247" s="25"/>
      <c r="B247" s="25"/>
      <c r="C247" s="25"/>
      <c r="D247"/>
      <c r="E247" s="25"/>
      <c r="F247" s="25"/>
      <c r="G247" s="22" t="e">
        <f t="shared" si="426"/>
        <v>#N/A</v>
      </c>
      <c r="H247" s="23">
        <f t="shared" si="427"/>
        <v>1900</v>
      </c>
      <c r="I247" s="23">
        <f t="shared" si="428"/>
        <v>1</v>
      </c>
      <c r="J247" s="23">
        <f t="shared" si="429"/>
        <v>0</v>
      </c>
      <c r="K247" s="23" t="str">
        <f t="shared" si="430"/>
        <v/>
      </c>
      <c r="L247" s="23" t="str">
        <f t="shared" si="431"/>
        <v/>
      </c>
      <c r="M247" s="23" t="str">
        <f t="shared" si="432"/>
        <v/>
      </c>
      <c r="N247" s="23" t="str">
        <f t="shared" si="433"/>
        <v/>
      </c>
      <c r="O247" s="23" t="str">
        <f t="shared" si="434"/>
        <v/>
      </c>
      <c r="P247" s="23" t="str">
        <f t="shared" si="435"/>
        <v/>
      </c>
      <c r="Q247" s="23" t="str">
        <f t="shared" si="436"/>
        <v/>
      </c>
      <c r="R247" s="23" t="str">
        <f t="shared" si="437"/>
        <v/>
      </c>
      <c r="S247" s="23" t="str">
        <f t="shared" si="438"/>
        <v/>
      </c>
      <c r="T247" s="23" t="str">
        <f t="shared" si="439"/>
        <v/>
      </c>
      <c r="U247" s="23" t="str">
        <f t="shared" si="440"/>
        <v/>
      </c>
      <c r="V247" s="23" t="str">
        <f t="shared" si="441"/>
        <v/>
      </c>
      <c r="W247" s="23" t="str">
        <f t="shared" si="442"/>
        <v/>
      </c>
      <c r="X247" s="23" t="str">
        <f t="shared" si="443"/>
        <v/>
      </c>
      <c r="Y247" s="23" t="str">
        <f t="shared" si="444"/>
        <v/>
      </c>
      <c r="Z247" s="23" t="str">
        <f t="shared" si="445"/>
        <v/>
      </c>
      <c r="AA247" s="23" t="str">
        <f t="shared" si="446"/>
        <v/>
      </c>
      <c r="AB247" s="23" t="str">
        <f t="shared" si="447"/>
        <v/>
      </c>
      <c r="AC247" s="23" t="str">
        <f t="shared" si="448"/>
        <v/>
      </c>
      <c r="AD247" s="23" t="str">
        <f t="shared" si="449"/>
        <v/>
      </c>
      <c r="AE247" s="23" t="str">
        <f t="shared" si="450"/>
        <v/>
      </c>
      <c r="AF247" s="23" t="str">
        <f t="shared" si="451"/>
        <v/>
      </c>
      <c r="AG247" s="23" t="str">
        <f t="shared" si="452"/>
        <v/>
      </c>
      <c r="AH247" s="23" t="str">
        <f t="shared" si="453"/>
        <v/>
      </c>
      <c r="AI247" s="23" t="str">
        <f t="shared" si="454"/>
        <v/>
      </c>
      <c r="AJ247" s="23" t="str">
        <f t="shared" si="455"/>
        <v/>
      </c>
      <c r="AK247" s="23" t="str">
        <f t="shared" si="456"/>
        <v/>
      </c>
      <c r="AL247" s="23" t="str">
        <f t="shared" si="457"/>
        <v/>
      </c>
      <c r="AM247" s="23" t="str">
        <f t="shared" si="458"/>
        <v/>
      </c>
      <c r="AN247" s="23" t="str">
        <f t="shared" si="459"/>
        <v/>
      </c>
      <c r="AO247" s="23" t="str">
        <f t="shared" si="460"/>
        <v/>
      </c>
      <c r="AP247" s="23" t="str">
        <f t="shared" si="461"/>
        <v/>
      </c>
      <c r="AQ247" s="23" t="str">
        <f t="shared" si="462"/>
        <v/>
      </c>
      <c r="AR247" s="23" t="str">
        <f t="shared" si="463"/>
        <v/>
      </c>
      <c r="AS247" s="23" t="str">
        <f t="shared" si="464"/>
        <v/>
      </c>
      <c r="AT247" s="23" t="str">
        <f t="shared" si="465"/>
        <v/>
      </c>
      <c r="AU247" s="23" t="str">
        <f t="shared" si="466"/>
        <v/>
      </c>
      <c r="AV247" s="23" t="str">
        <f t="shared" si="467"/>
        <v/>
      </c>
      <c r="AW247" s="23" t="str">
        <f t="shared" si="468"/>
        <v/>
      </c>
      <c r="AX247" s="23" t="str">
        <f t="shared" si="469"/>
        <v/>
      </c>
      <c r="AY247" s="23" t="str">
        <f t="shared" si="470"/>
        <v/>
      </c>
      <c r="AZ247" s="23" t="str">
        <f t="shared" si="471"/>
        <v/>
      </c>
      <c r="BA247" s="23" t="str">
        <f t="shared" si="472"/>
        <v/>
      </c>
      <c r="BB247" s="23" t="str">
        <f t="shared" si="473"/>
        <v/>
      </c>
      <c r="BC247" s="23" t="str">
        <f t="shared" si="474"/>
        <v/>
      </c>
      <c r="BD247" s="23" t="str">
        <f t="shared" si="475"/>
        <v/>
      </c>
      <c r="BE247" s="23" t="str">
        <f t="shared" si="476"/>
        <v/>
      </c>
      <c r="BF247" s="23" t="str">
        <f t="shared" si="477"/>
        <v/>
      </c>
      <c r="BG247" s="23" t="str">
        <f t="shared" si="478"/>
        <v/>
      </c>
      <c r="BH247" s="23" t="str">
        <f t="shared" si="479"/>
        <v/>
      </c>
      <c r="BI247" s="23" t="str">
        <f t="shared" si="480"/>
        <v/>
      </c>
      <c r="BJ247" s="23" t="str">
        <f t="shared" si="481"/>
        <v/>
      </c>
      <c r="BK247" s="23" t="str">
        <f t="shared" si="482"/>
        <v/>
      </c>
      <c r="BL247" s="23" t="str">
        <f t="shared" si="483"/>
        <v/>
      </c>
      <c r="BM247" s="23" t="str">
        <f t="shared" si="484"/>
        <v/>
      </c>
      <c r="BN247" s="23" t="str">
        <f t="shared" si="485"/>
        <v/>
      </c>
      <c r="BO247" s="23" t="str">
        <f t="shared" si="486"/>
        <v/>
      </c>
      <c r="BP247" s="23" t="str">
        <f t="shared" si="487"/>
        <v/>
      </c>
      <c r="BQ247" s="23" t="str">
        <f t="shared" si="488"/>
        <v/>
      </c>
      <c r="BR247" s="23" t="str">
        <f t="shared" si="489"/>
        <v/>
      </c>
      <c r="BS247" s="23" t="str">
        <f t="shared" si="490"/>
        <v/>
      </c>
      <c r="BT247" s="23" t="str">
        <f t="shared" si="491"/>
        <v/>
      </c>
      <c r="BU247" s="23" t="str">
        <f t="shared" si="492"/>
        <v/>
      </c>
      <c r="BV247" s="23" t="str">
        <f t="shared" si="493"/>
        <v/>
      </c>
      <c r="BW247" s="23" t="str">
        <f t="shared" si="494"/>
        <v/>
      </c>
      <c r="BX247" s="23" t="str">
        <f t="shared" si="495"/>
        <v/>
      </c>
      <c r="BY247" s="23" t="str">
        <f t="shared" si="496"/>
        <v/>
      </c>
      <c r="BZ247" s="23" t="str">
        <f t="shared" si="497"/>
        <v/>
      </c>
      <c r="CA247" s="23" t="str">
        <f t="shared" si="498"/>
        <v/>
      </c>
      <c r="CB247" s="23" t="str">
        <f t="shared" si="499"/>
        <v/>
      </c>
      <c r="CC247" s="23" t="str">
        <f t="shared" si="500"/>
        <v/>
      </c>
      <c r="CD247" s="23" t="str">
        <f t="shared" si="501"/>
        <v/>
      </c>
      <c r="CE247" s="23" t="str">
        <f t="shared" si="502"/>
        <v/>
      </c>
      <c r="CF247" s="23" t="str">
        <f t="shared" si="503"/>
        <v/>
      </c>
      <c r="CG247" s="23" t="str">
        <f t="shared" si="504"/>
        <v/>
      </c>
      <c r="CH247" s="23" t="str">
        <f t="shared" si="505"/>
        <v/>
      </c>
      <c r="CI247" s="23" t="str">
        <f t="shared" si="506"/>
        <v/>
      </c>
      <c r="CJ247" s="23" t="str">
        <f t="shared" si="507"/>
        <v/>
      </c>
      <c r="CK247" s="23" t="str">
        <f t="shared" si="508"/>
        <v/>
      </c>
      <c r="CL247" s="23" t="str">
        <f t="shared" si="509"/>
        <v/>
      </c>
      <c r="CM247" s="23" t="str">
        <f t="shared" si="510"/>
        <v/>
      </c>
      <c r="CN247" s="23" t="str">
        <f t="shared" si="511"/>
        <v/>
      </c>
      <c r="CO247" s="23" t="str">
        <f t="shared" si="512"/>
        <v/>
      </c>
      <c r="CP247" s="23" t="str">
        <f t="shared" si="513"/>
        <v/>
      </c>
      <c r="CQ247" s="23" t="str">
        <f t="shared" si="514"/>
        <v/>
      </c>
      <c r="CR247" s="23" t="str">
        <f t="shared" si="515"/>
        <v/>
      </c>
      <c r="CS247" s="23" t="str">
        <f t="shared" si="516"/>
        <v/>
      </c>
      <c r="CT247" s="23" t="str">
        <f t="shared" si="517"/>
        <v/>
      </c>
      <c r="CU247" s="23" t="str">
        <f t="shared" si="518"/>
        <v/>
      </c>
      <c r="CV247" s="23" t="str">
        <f t="shared" si="519"/>
        <v/>
      </c>
      <c r="CW247" s="23" t="str">
        <f t="shared" si="520"/>
        <v/>
      </c>
      <c r="CX247" s="23" t="str">
        <f t="shared" si="521"/>
        <v/>
      </c>
      <c r="CY247" s="23" t="str">
        <f t="shared" si="522"/>
        <v/>
      </c>
      <c r="CZ247" s="23" t="str">
        <f t="shared" si="523"/>
        <v/>
      </c>
      <c r="DA247" s="23" t="str">
        <f t="shared" si="524"/>
        <v/>
      </c>
      <c r="DB247" s="23" t="str">
        <f t="shared" si="525"/>
        <v/>
      </c>
      <c r="DC247" s="23" t="e">
        <f t="shared" si="526"/>
        <v>#N/A</v>
      </c>
      <c r="DD247" s="23" t="str">
        <f t="shared" si="527"/>
        <v>00</v>
      </c>
      <c r="DE247" s="23" t="str">
        <f t="shared" si="528"/>
        <v>A</v>
      </c>
      <c r="DF247" s="23" t="e">
        <f t="shared" si="529"/>
        <v>#N/A</v>
      </c>
      <c r="DG247" s="23" t="str">
        <f t="shared" si="530"/>
        <v/>
      </c>
      <c r="DH247" s="23" t="str">
        <f t="shared" si="531"/>
        <v/>
      </c>
      <c r="DI247" s="23" t="str">
        <f t="shared" si="532"/>
        <v/>
      </c>
      <c r="DJ247" s="23" t="str">
        <f t="shared" si="533"/>
        <v/>
      </c>
      <c r="DK247" s="23" t="str">
        <f t="shared" si="534"/>
        <v>XXX</v>
      </c>
      <c r="DL247" s="23" t="str">
        <f t="shared" si="535"/>
        <v>XXX</v>
      </c>
      <c r="DM247" s="23" t="str">
        <f t="shared" si="536"/>
        <v>X</v>
      </c>
      <c r="DN247" s="23" t="str">
        <f t="shared" si="537"/>
        <v>X</v>
      </c>
      <c r="DO247" s="23" t="str">
        <f t="shared" si="538"/>
        <v>X</v>
      </c>
      <c r="DP247" s="23" t="str">
        <f t="shared" si="539"/>
        <v>X</v>
      </c>
      <c r="DQ247" s="23" t="str">
        <f t="shared" si="540"/>
        <v>X</v>
      </c>
      <c r="DR247" s="23" t="str">
        <f t="shared" si="541"/>
        <v>X</v>
      </c>
      <c r="DS247" s="23" t="str">
        <f t="shared" si="542"/>
        <v>0</v>
      </c>
      <c r="DT247" s="23" t="str">
        <f t="shared" si="543"/>
        <v>0</v>
      </c>
      <c r="DU247" s="23" t="str">
        <f t="shared" si="544"/>
        <v>A</v>
      </c>
      <c r="DV247" s="23" t="e">
        <f t="shared" si="545"/>
        <v>#N/A</v>
      </c>
      <c r="DW247" s="23" t="e">
        <f t="shared" si="546"/>
        <v>#N/A</v>
      </c>
      <c r="DX247" s="23" t="e">
        <f t="shared" si="547"/>
        <v>#N/A</v>
      </c>
      <c r="DY247" s="23" t="e">
        <f t="shared" si="548"/>
        <v>#N/A</v>
      </c>
      <c r="DZ247" s="23" t="e">
        <f t="shared" si="549"/>
        <v>#N/A</v>
      </c>
      <c r="EA247" s="23" t="e">
        <f t="shared" si="550"/>
        <v>#N/A</v>
      </c>
      <c r="EB247" s="23">
        <f t="shared" si="551"/>
        <v>25</v>
      </c>
      <c r="EC247" s="23">
        <f t="shared" si="552"/>
        <v>23</v>
      </c>
      <c r="ED247" s="23">
        <f t="shared" si="553"/>
        <v>25</v>
      </c>
      <c r="EE247" s="23">
        <f t="shared" si="554"/>
        <v>23</v>
      </c>
      <c r="EF247" s="23">
        <f t="shared" si="555"/>
        <v>25</v>
      </c>
      <c r="EG247" s="23">
        <f t="shared" si="556"/>
        <v>23</v>
      </c>
      <c r="EH247" s="23">
        <f t="shared" si="557"/>
        <v>1</v>
      </c>
      <c r="EI247" s="23">
        <f t="shared" si="558"/>
        <v>0</v>
      </c>
      <c r="EJ247" s="23">
        <f t="shared" si="559"/>
        <v>1</v>
      </c>
      <c r="EK247" s="23" t="e">
        <f t="shared" si="560"/>
        <v>#N/A</v>
      </c>
      <c r="EL247" s="23" t="e">
        <f t="shared" si="561"/>
        <v>#N/A</v>
      </c>
      <c r="EM247" s="23" t="e">
        <f t="shared" si="562"/>
        <v>#N/A</v>
      </c>
      <c r="EN247" s="23" t="e">
        <f t="shared" si="563"/>
        <v>#N/A</v>
      </c>
      <c r="EO247" s="23" t="e">
        <f t="shared" si="564"/>
        <v>#N/A</v>
      </c>
      <c r="EP247" s="23" t="e">
        <f t="shared" si="565"/>
        <v>#N/A</v>
      </c>
      <c r="EQ247" s="23" t="e">
        <f t="shared" si="566"/>
        <v>#N/A</v>
      </c>
      <c r="ER247" s="23" t="e">
        <f t="shared" si="567"/>
        <v>#N/A</v>
      </c>
    </row>
    <row r="248" spans="1:148" x14ac:dyDescent="0.25">
      <c r="A248" s="25"/>
      <c r="B248" s="25"/>
      <c r="C248" s="25"/>
      <c r="D248"/>
      <c r="E248" s="25"/>
      <c r="F248" s="25"/>
      <c r="G248" s="22" t="e">
        <f t="shared" si="426"/>
        <v>#N/A</v>
      </c>
      <c r="H248" s="23">
        <f t="shared" si="427"/>
        <v>1900</v>
      </c>
      <c r="I248" s="23">
        <f t="shared" si="428"/>
        <v>1</v>
      </c>
      <c r="J248" s="23">
        <f t="shared" si="429"/>
        <v>0</v>
      </c>
      <c r="K248" s="23" t="str">
        <f t="shared" si="430"/>
        <v/>
      </c>
      <c r="L248" s="23" t="str">
        <f t="shared" si="431"/>
        <v/>
      </c>
      <c r="M248" s="23" t="str">
        <f t="shared" si="432"/>
        <v/>
      </c>
      <c r="N248" s="23" t="str">
        <f t="shared" si="433"/>
        <v/>
      </c>
      <c r="O248" s="23" t="str">
        <f t="shared" si="434"/>
        <v/>
      </c>
      <c r="P248" s="23" t="str">
        <f t="shared" si="435"/>
        <v/>
      </c>
      <c r="Q248" s="23" t="str">
        <f t="shared" si="436"/>
        <v/>
      </c>
      <c r="R248" s="23" t="str">
        <f t="shared" si="437"/>
        <v/>
      </c>
      <c r="S248" s="23" t="str">
        <f t="shared" si="438"/>
        <v/>
      </c>
      <c r="T248" s="23" t="str">
        <f t="shared" si="439"/>
        <v/>
      </c>
      <c r="U248" s="23" t="str">
        <f t="shared" si="440"/>
        <v/>
      </c>
      <c r="V248" s="23" t="str">
        <f t="shared" si="441"/>
        <v/>
      </c>
      <c r="W248" s="23" t="str">
        <f t="shared" si="442"/>
        <v/>
      </c>
      <c r="X248" s="23" t="str">
        <f t="shared" si="443"/>
        <v/>
      </c>
      <c r="Y248" s="23" t="str">
        <f t="shared" si="444"/>
        <v/>
      </c>
      <c r="Z248" s="23" t="str">
        <f t="shared" si="445"/>
        <v/>
      </c>
      <c r="AA248" s="23" t="str">
        <f t="shared" si="446"/>
        <v/>
      </c>
      <c r="AB248" s="23" t="str">
        <f t="shared" si="447"/>
        <v/>
      </c>
      <c r="AC248" s="23" t="str">
        <f t="shared" si="448"/>
        <v/>
      </c>
      <c r="AD248" s="23" t="str">
        <f t="shared" si="449"/>
        <v/>
      </c>
      <c r="AE248" s="23" t="str">
        <f t="shared" si="450"/>
        <v/>
      </c>
      <c r="AF248" s="23" t="str">
        <f t="shared" si="451"/>
        <v/>
      </c>
      <c r="AG248" s="23" t="str">
        <f t="shared" si="452"/>
        <v/>
      </c>
      <c r="AH248" s="23" t="str">
        <f t="shared" si="453"/>
        <v/>
      </c>
      <c r="AI248" s="23" t="str">
        <f t="shared" si="454"/>
        <v/>
      </c>
      <c r="AJ248" s="23" t="str">
        <f t="shared" si="455"/>
        <v/>
      </c>
      <c r="AK248" s="23" t="str">
        <f t="shared" si="456"/>
        <v/>
      </c>
      <c r="AL248" s="23" t="str">
        <f t="shared" si="457"/>
        <v/>
      </c>
      <c r="AM248" s="23" t="str">
        <f t="shared" si="458"/>
        <v/>
      </c>
      <c r="AN248" s="23" t="str">
        <f t="shared" si="459"/>
        <v/>
      </c>
      <c r="AO248" s="23" t="str">
        <f t="shared" si="460"/>
        <v/>
      </c>
      <c r="AP248" s="23" t="str">
        <f t="shared" si="461"/>
        <v/>
      </c>
      <c r="AQ248" s="23" t="str">
        <f t="shared" si="462"/>
        <v/>
      </c>
      <c r="AR248" s="23" t="str">
        <f t="shared" si="463"/>
        <v/>
      </c>
      <c r="AS248" s="23" t="str">
        <f t="shared" si="464"/>
        <v/>
      </c>
      <c r="AT248" s="23" t="str">
        <f t="shared" si="465"/>
        <v/>
      </c>
      <c r="AU248" s="23" t="str">
        <f t="shared" si="466"/>
        <v/>
      </c>
      <c r="AV248" s="23" t="str">
        <f t="shared" si="467"/>
        <v/>
      </c>
      <c r="AW248" s="23" t="str">
        <f t="shared" si="468"/>
        <v/>
      </c>
      <c r="AX248" s="23" t="str">
        <f t="shared" si="469"/>
        <v/>
      </c>
      <c r="AY248" s="23" t="str">
        <f t="shared" si="470"/>
        <v/>
      </c>
      <c r="AZ248" s="23" t="str">
        <f t="shared" si="471"/>
        <v/>
      </c>
      <c r="BA248" s="23" t="str">
        <f t="shared" si="472"/>
        <v/>
      </c>
      <c r="BB248" s="23" t="str">
        <f t="shared" si="473"/>
        <v/>
      </c>
      <c r="BC248" s="23" t="str">
        <f t="shared" si="474"/>
        <v/>
      </c>
      <c r="BD248" s="23" t="str">
        <f t="shared" si="475"/>
        <v/>
      </c>
      <c r="BE248" s="23" t="str">
        <f t="shared" si="476"/>
        <v/>
      </c>
      <c r="BF248" s="23" t="str">
        <f t="shared" si="477"/>
        <v/>
      </c>
      <c r="BG248" s="23" t="str">
        <f t="shared" si="478"/>
        <v/>
      </c>
      <c r="BH248" s="23" t="str">
        <f t="shared" si="479"/>
        <v/>
      </c>
      <c r="BI248" s="23" t="str">
        <f t="shared" si="480"/>
        <v/>
      </c>
      <c r="BJ248" s="23" t="str">
        <f t="shared" si="481"/>
        <v/>
      </c>
      <c r="BK248" s="23" t="str">
        <f t="shared" si="482"/>
        <v/>
      </c>
      <c r="BL248" s="23" t="str">
        <f t="shared" si="483"/>
        <v/>
      </c>
      <c r="BM248" s="23" t="str">
        <f t="shared" si="484"/>
        <v/>
      </c>
      <c r="BN248" s="23" t="str">
        <f t="shared" si="485"/>
        <v/>
      </c>
      <c r="BO248" s="23" t="str">
        <f t="shared" si="486"/>
        <v/>
      </c>
      <c r="BP248" s="23" t="str">
        <f t="shared" si="487"/>
        <v/>
      </c>
      <c r="BQ248" s="23" t="str">
        <f t="shared" si="488"/>
        <v/>
      </c>
      <c r="BR248" s="23" t="str">
        <f t="shared" si="489"/>
        <v/>
      </c>
      <c r="BS248" s="23" t="str">
        <f t="shared" si="490"/>
        <v/>
      </c>
      <c r="BT248" s="23" t="str">
        <f t="shared" si="491"/>
        <v/>
      </c>
      <c r="BU248" s="23" t="str">
        <f t="shared" si="492"/>
        <v/>
      </c>
      <c r="BV248" s="23" t="str">
        <f t="shared" si="493"/>
        <v/>
      </c>
      <c r="BW248" s="23" t="str">
        <f t="shared" si="494"/>
        <v/>
      </c>
      <c r="BX248" s="23" t="str">
        <f t="shared" si="495"/>
        <v/>
      </c>
      <c r="BY248" s="23" t="str">
        <f t="shared" si="496"/>
        <v/>
      </c>
      <c r="BZ248" s="23" t="str">
        <f t="shared" si="497"/>
        <v/>
      </c>
      <c r="CA248" s="23" t="str">
        <f t="shared" si="498"/>
        <v/>
      </c>
      <c r="CB248" s="23" t="str">
        <f t="shared" si="499"/>
        <v/>
      </c>
      <c r="CC248" s="23" t="str">
        <f t="shared" si="500"/>
        <v/>
      </c>
      <c r="CD248" s="23" t="str">
        <f t="shared" si="501"/>
        <v/>
      </c>
      <c r="CE248" s="23" t="str">
        <f t="shared" si="502"/>
        <v/>
      </c>
      <c r="CF248" s="23" t="str">
        <f t="shared" si="503"/>
        <v/>
      </c>
      <c r="CG248" s="23" t="str">
        <f t="shared" si="504"/>
        <v/>
      </c>
      <c r="CH248" s="23" t="str">
        <f t="shared" si="505"/>
        <v/>
      </c>
      <c r="CI248" s="23" t="str">
        <f t="shared" si="506"/>
        <v/>
      </c>
      <c r="CJ248" s="23" t="str">
        <f t="shared" si="507"/>
        <v/>
      </c>
      <c r="CK248" s="23" t="str">
        <f t="shared" si="508"/>
        <v/>
      </c>
      <c r="CL248" s="23" t="str">
        <f t="shared" si="509"/>
        <v/>
      </c>
      <c r="CM248" s="23" t="str">
        <f t="shared" si="510"/>
        <v/>
      </c>
      <c r="CN248" s="23" t="str">
        <f t="shared" si="511"/>
        <v/>
      </c>
      <c r="CO248" s="23" t="str">
        <f t="shared" si="512"/>
        <v/>
      </c>
      <c r="CP248" s="23" t="str">
        <f t="shared" si="513"/>
        <v/>
      </c>
      <c r="CQ248" s="23" t="str">
        <f t="shared" si="514"/>
        <v/>
      </c>
      <c r="CR248" s="23" t="str">
        <f t="shared" si="515"/>
        <v/>
      </c>
      <c r="CS248" s="23" t="str">
        <f t="shared" si="516"/>
        <v/>
      </c>
      <c r="CT248" s="23" t="str">
        <f t="shared" si="517"/>
        <v/>
      </c>
      <c r="CU248" s="23" t="str">
        <f t="shared" si="518"/>
        <v/>
      </c>
      <c r="CV248" s="23" t="str">
        <f t="shared" si="519"/>
        <v/>
      </c>
      <c r="CW248" s="23" t="str">
        <f t="shared" si="520"/>
        <v/>
      </c>
      <c r="CX248" s="23" t="str">
        <f t="shared" si="521"/>
        <v/>
      </c>
      <c r="CY248" s="23" t="str">
        <f t="shared" si="522"/>
        <v/>
      </c>
      <c r="CZ248" s="23" t="str">
        <f t="shared" si="523"/>
        <v/>
      </c>
      <c r="DA248" s="23" t="str">
        <f t="shared" si="524"/>
        <v/>
      </c>
      <c r="DB248" s="23" t="str">
        <f t="shared" si="525"/>
        <v/>
      </c>
      <c r="DC248" s="23" t="e">
        <f t="shared" si="526"/>
        <v>#N/A</v>
      </c>
      <c r="DD248" s="23" t="str">
        <f t="shared" si="527"/>
        <v>00</v>
      </c>
      <c r="DE248" s="23" t="str">
        <f t="shared" si="528"/>
        <v>A</v>
      </c>
      <c r="DF248" s="23" t="e">
        <f t="shared" si="529"/>
        <v>#N/A</v>
      </c>
      <c r="DG248" s="23" t="str">
        <f t="shared" si="530"/>
        <v/>
      </c>
      <c r="DH248" s="23" t="str">
        <f t="shared" si="531"/>
        <v/>
      </c>
      <c r="DI248" s="23" t="str">
        <f t="shared" si="532"/>
        <v/>
      </c>
      <c r="DJ248" s="23" t="str">
        <f t="shared" si="533"/>
        <v/>
      </c>
      <c r="DK248" s="23" t="str">
        <f t="shared" si="534"/>
        <v>XXX</v>
      </c>
      <c r="DL248" s="23" t="str">
        <f t="shared" si="535"/>
        <v>XXX</v>
      </c>
      <c r="DM248" s="23" t="str">
        <f t="shared" si="536"/>
        <v>X</v>
      </c>
      <c r="DN248" s="23" t="str">
        <f t="shared" si="537"/>
        <v>X</v>
      </c>
      <c r="DO248" s="23" t="str">
        <f t="shared" si="538"/>
        <v>X</v>
      </c>
      <c r="DP248" s="23" t="str">
        <f t="shared" si="539"/>
        <v>X</v>
      </c>
      <c r="DQ248" s="23" t="str">
        <f t="shared" si="540"/>
        <v>X</v>
      </c>
      <c r="DR248" s="23" t="str">
        <f t="shared" si="541"/>
        <v>X</v>
      </c>
      <c r="DS248" s="23" t="str">
        <f t="shared" si="542"/>
        <v>0</v>
      </c>
      <c r="DT248" s="23" t="str">
        <f t="shared" si="543"/>
        <v>0</v>
      </c>
      <c r="DU248" s="23" t="str">
        <f t="shared" si="544"/>
        <v>A</v>
      </c>
      <c r="DV248" s="23" t="e">
        <f t="shared" si="545"/>
        <v>#N/A</v>
      </c>
      <c r="DW248" s="23" t="e">
        <f t="shared" si="546"/>
        <v>#N/A</v>
      </c>
      <c r="DX248" s="23" t="e">
        <f t="shared" si="547"/>
        <v>#N/A</v>
      </c>
      <c r="DY248" s="23" t="e">
        <f t="shared" si="548"/>
        <v>#N/A</v>
      </c>
      <c r="DZ248" s="23" t="e">
        <f t="shared" si="549"/>
        <v>#N/A</v>
      </c>
      <c r="EA248" s="23" t="e">
        <f t="shared" si="550"/>
        <v>#N/A</v>
      </c>
      <c r="EB248" s="23">
        <f t="shared" si="551"/>
        <v>25</v>
      </c>
      <c r="EC248" s="23">
        <f t="shared" si="552"/>
        <v>23</v>
      </c>
      <c r="ED248" s="23">
        <f t="shared" si="553"/>
        <v>25</v>
      </c>
      <c r="EE248" s="23">
        <f t="shared" si="554"/>
        <v>23</v>
      </c>
      <c r="EF248" s="23">
        <f t="shared" si="555"/>
        <v>25</v>
      </c>
      <c r="EG248" s="23">
        <f t="shared" si="556"/>
        <v>23</v>
      </c>
      <c r="EH248" s="23">
        <f t="shared" si="557"/>
        <v>1</v>
      </c>
      <c r="EI248" s="23">
        <f t="shared" si="558"/>
        <v>0</v>
      </c>
      <c r="EJ248" s="23">
        <f t="shared" si="559"/>
        <v>1</v>
      </c>
      <c r="EK248" s="23" t="e">
        <f t="shared" si="560"/>
        <v>#N/A</v>
      </c>
      <c r="EL248" s="23" t="e">
        <f t="shared" si="561"/>
        <v>#N/A</v>
      </c>
      <c r="EM248" s="23" t="e">
        <f t="shared" si="562"/>
        <v>#N/A</v>
      </c>
      <c r="EN248" s="23" t="e">
        <f t="shared" si="563"/>
        <v>#N/A</v>
      </c>
      <c r="EO248" s="23" t="e">
        <f t="shared" si="564"/>
        <v>#N/A</v>
      </c>
      <c r="EP248" s="23" t="e">
        <f t="shared" si="565"/>
        <v>#N/A</v>
      </c>
      <c r="EQ248" s="23" t="e">
        <f t="shared" si="566"/>
        <v>#N/A</v>
      </c>
      <c r="ER248" s="23" t="e">
        <f t="shared" si="567"/>
        <v>#N/A</v>
      </c>
    </row>
    <row r="249" spans="1:148" x14ac:dyDescent="0.25">
      <c r="A249" s="25"/>
      <c r="B249" s="25"/>
      <c r="C249" s="25"/>
      <c r="D249"/>
      <c r="E249" s="25"/>
      <c r="F249" s="25"/>
      <c r="G249" s="22" t="e">
        <f t="shared" si="426"/>
        <v>#N/A</v>
      </c>
      <c r="H249" s="23">
        <f t="shared" si="427"/>
        <v>1900</v>
      </c>
      <c r="I249" s="23">
        <f t="shared" si="428"/>
        <v>1</v>
      </c>
      <c r="J249" s="23">
        <f t="shared" si="429"/>
        <v>0</v>
      </c>
      <c r="K249" s="23" t="str">
        <f t="shared" si="430"/>
        <v/>
      </c>
      <c r="L249" s="23" t="str">
        <f t="shared" si="431"/>
        <v/>
      </c>
      <c r="M249" s="23" t="str">
        <f t="shared" si="432"/>
        <v/>
      </c>
      <c r="N249" s="23" t="str">
        <f t="shared" si="433"/>
        <v/>
      </c>
      <c r="O249" s="23" t="str">
        <f t="shared" si="434"/>
        <v/>
      </c>
      <c r="P249" s="23" t="str">
        <f t="shared" si="435"/>
        <v/>
      </c>
      <c r="Q249" s="23" t="str">
        <f t="shared" si="436"/>
        <v/>
      </c>
      <c r="R249" s="23" t="str">
        <f t="shared" si="437"/>
        <v/>
      </c>
      <c r="S249" s="23" t="str">
        <f t="shared" si="438"/>
        <v/>
      </c>
      <c r="T249" s="23" t="str">
        <f t="shared" si="439"/>
        <v/>
      </c>
      <c r="U249" s="23" t="str">
        <f t="shared" si="440"/>
        <v/>
      </c>
      <c r="V249" s="23" t="str">
        <f t="shared" si="441"/>
        <v/>
      </c>
      <c r="W249" s="23" t="str">
        <f t="shared" si="442"/>
        <v/>
      </c>
      <c r="X249" s="23" t="str">
        <f t="shared" si="443"/>
        <v/>
      </c>
      <c r="Y249" s="23" t="str">
        <f t="shared" si="444"/>
        <v/>
      </c>
      <c r="Z249" s="23" t="str">
        <f t="shared" si="445"/>
        <v/>
      </c>
      <c r="AA249" s="23" t="str">
        <f t="shared" si="446"/>
        <v/>
      </c>
      <c r="AB249" s="23" t="str">
        <f t="shared" si="447"/>
        <v/>
      </c>
      <c r="AC249" s="23" t="str">
        <f t="shared" si="448"/>
        <v/>
      </c>
      <c r="AD249" s="23" t="str">
        <f t="shared" si="449"/>
        <v/>
      </c>
      <c r="AE249" s="23" t="str">
        <f t="shared" si="450"/>
        <v/>
      </c>
      <c r="AF249" s="23" t="str">
        <f t="shared" si="451"/>
        <v/>
      </c>
      <c r="AG249" s="23" t="str">
        <f t="shared" si="452"/>
        <v/>
      </c>
      <c r="AH249" s="23" t="str">
        <f t="shared" si="453"/>
        <v/>
      </c>
      <c r="AI249" s="23" t="str">
        <f t="shared" si="454"/>
        <v/>
      </c>
      <c r="AJ249" s="23" t="str">
        <f t="shared" si="455"/>
        <v/>
      </c>
      <c r="AK249" s="23" t="str">
        <f t="shared" si="456"/>
        <v/>
      </c>
      <c r="AL249" s="23" t="str">
        <f t="shared" si="457"/>
        <v/>
      </c>
      <c r="AM249" s="23" t="str">
        <f t="shared" si="458"/>
        <v/>
      </c>
      <c r="AN249" s="23" t="str">
        <f t="shared" si="459"/>
        <v/>
      </c>
      <c r="AO249" s="23" t="str">
        <f t="shared" si="460"/>
        <v/>
      </c>
      <c r="AP249" s="23" t="str">
        <f t="shared" si="461"/>
        <v/>
      </c>
      <c r="AQ249" s="23" t="str">
        <f t="shared" si="462"/>
        <v/>
      </c>
      <c r="AR249" s="23" t="str">
        <f t="shared" si="463"/>
        <v/>
      </c>
      <c r="AS249" s="23" t="str">
        <f t="shared" si="464"/>
        <v/>
      </c>
      <c r="AT249" s="23" t="str">
        <f t="shared" si="465"/>
        <v/>
      </c>
      <c r="AU249" s="23" t="str">
        <f t="shared" si="466"/>
        <v/>
      </c>
      <c r="AV249" s="23" t="str">
        <f t="shared" si="467"/>
        <v/>
      </c>
      <c r="AW249" s="23" t="str">
        <f t="shared" si="468"/>
        <v/>
      </c>
      <c r="AX249" s="23" t="str">
        <f t="shared" si="469"/>
        <v/>
      </c>
      <c r="AY249" s="23" t="str">
        <f t="shared" si="470"/>
        <v/>
      </c>
      <c r="AZ249" s="23" t="str">
        <f t="shared" si="471"/>
        <v/>
      </c>
      <c r="BA249" s="23" t="str">
        <f t="shared" si="472"/>
        <v/>
      </c>
      <c r="BB249" s="23" t="str">
        <f t="shared" si="473"/>
        <v/>
      </c>
      <c r="BC249" s="23" t="str">
        <f t="shared" si="474"/>
        <v/>
      </c>
      <c r="BD249" s="23" t="str">
        <f t="shared" si="475"/>
        <v/>
      </c>
      <c r="BE249" s="23" t="str">
        <f t="shared" si="476"/>
        <v/>
      </c>
      <c r="BF249" s="23" t="str">
        <f t="shared" si="477"/>
        <v/>
      </c>
      <c r="BG249" s="23" t="str">
        <f t="shared" si="478"/>
        <v/>
      </c>
      <c r="BH249" s="23" t="str">
        <f t="shared" si="479"/>
        <v/>
      </c>
      <c r="BI249" s="23" t="str">
        <f t="shared" si="480"/>
        <v/>
      </c>
      <c r="BJ249" s="23" t="str">
        <f t="shared" si="481"/>
        <v/>
      </c>
      <c r="BK249" s="23" t="str">
        <f t="shared" si="482"/>
        <v/>
      </c>
      <c r="BL249" s="23" t="str">
        <f t="shared" si="483"/>
        <v/>
      </c>
      <c r="BM249" s="23" t="str">
        <f t="shared" si="484"/>
        <v/>
      </c>
      <c r="BN249" s="23" t="str">
        <f t="shared" si="485"/>
        <v/>
      </c>
      <c r="BO249" s="23" t="str">
        <f t="shared" si="486"/>
        <v/>
      </c>
      <c r="BP249" s="23" t="str">
        <f t="shared" si="487"/>
        <v/>
      </c>
      <c r="BQ249" s="23" t="str">
        <f t="shared" si="488"/>
        <v/>
      </c>
      <c r="BR249" s="23" t="str">
        <f t="shared" si="489"/>
        <v/>
      </c>
      <c r="BS249" s="23" t="str">
        <f t="shared" si="490"/>
        <v/>
      </c>
      <c r="BT249" s="23" t="str">
        <f t="shared" si="491"/>
        <v/>
      </c>
      <c r="BU249" s="23" t="str">
        <f t="shared" si="492"/>
        <v/>
      </c>
      <c r="BV249" s="23" t="str">
        <f t="shared" si="493"/>
        <v/>
      </c>
      <c r="BW249" s="23" t="str">
        <f t="shared" si="494"/>
        <v/>
      </c>
      <c r="BX249" s="23" t="str">
        <f t="shared" si="495"/>
        <v/>
      </c>
      <c r="BY249" s="23" t="str">
        <f t="shared" si="496"/>
        <v/>
      </c>
      <c r="BZ249" s="23" t="str">
        <f t="shared" si="497"/>
        <v/>
      </c>
      <c r="CA249" s="23" t="str">
        <f t="shared" si="498"/>
        <v/>
      </c>
      <c r="CB249" s="23" t="str">
        <f t="shared" si="499"/>
        <v/>
      </c>
      <c r="CC249" s="23" t="str">
        <f t="shared" si="500"/>
        <v/>
      </c>
      <c r="CD249" s="23" t="str">
        <f t="shared" si="501"/>
        <v/>
      </c>
      <c r="CE249" s="23" t="str">
        <f t="shared" si="502"/>
        <v/>
      </c>
      <c r="CF249" s="23" t="str">
        <f t="shared" si="503"/>
        <v/>
      </c>
      <c r="CG249" s="23" t="str">
        <f t="shared" si="504"/>
        <v/>
      </c>
      <c r="CH249" s="23" t="str">
        <f t="shared" si="505"/>
        <v/>
      </c>
      <c r="CI249" s="23" t="str">
        <f t="shared" si="506"/>
        <v/>
      </c>
      <c r="CJ249" s="23" t="str">
        <f t="shared" si="507"/>
        <v/>
      </c>
      <c r="CK249" s="23" t="str">
        <f t="shared" si="508"/>
        <v/>
      </c>
      <c r="CL249" s="23" t="str">
        <f t="shared" si="509"/>
        <v/>
      </c>
      <c r="CM249" s="23" t="str">
        <f t="shared" si="510"/>
        <v/>
      </c>
      <c r="CN249" s="23" t="str">
        <f t="shared" si="511"/>
        <v/>
      </c>
      <c r="CO249" s="23" t="str">
        <f t="shared" si="512"/>
        <v/>
      </c>
      <c r="CP249" s="23" t="str">
        <f t="shared" si="513"/>
        <v/>
      </c>
      <c r="CQ249" s="23" t="str">
        <f t="shared" si="514"/>
        <v/>
      </c>
      <c r="CR249" s="23" t="str">
        <f t="shared" si="515"/>
        <v/>
      </c>
      <c r="CS249" s="23" t="str">
        <f t="shared" si="516"/>
        <v/>
      </c>
      <c r="CT249" s="23" t="str">
        <f t="shared" si="517"/>
        <v/>
      </c>
      <c r="CU249" s="23" t="str">
        <f t="shared" si="518"/>
        <v/>
      </c>
      <c r="CV249" s="23" t="str">
        <f t="shared" si="519"/>
        <v/>
      </c>
      <c r="CW249" s="23" t="str">
        <f t="shared" si="520"/>
        <v/>
      </c>
      <c r="CX249" s="23" t="str">
        <f t="shared" si="521"/>
        <v/>
      </c>
      <c r="CY249" s="23" t="str">
        <f t="shared" si="522"/>
        <v/>
      </c>
      <c r="CZ249" s="23" t="str">
        <f t="shared" si="523"/>
        <v/>
      </c>
      <c r="DA249" s="23" t="str">
        <f t="shared" si="524"/>
        <v/>
      </c>
      <c r="DB249" s="23" t="str">
        <f t="shared" si="525"/>
        <v/>
      </c>
      <c r="DC249" s="23" t="e">
        <f t="shared" si="526"/>
        <v>#N/A</v>
      </c>
      <c r="DD249" s="23" t="str">
        <f t="shared" si="527"/>
        <v>00</v>
      </c>
      <c r="DE249" s="23" t="str">
        <f t="shared" si="528"/>
        <v>A</v>
      </c>
      <c r="DF249" s="23" t="e">
        <f t="shared" si="529"/>
        <v>#N/A</v>
      </c>
      <c r="DG249" s="23" t="str">
        <f t="shared" si="530"/>
        <v/>
      </c>
      <c r="DH249" s="23" t="str">
        <f t="shared" si="531"/>
        <v/>
      </c>
      <c r="DI249" s="23" t="str">
        <f t="shared" si="532"/>
        <v/>
      </c>
      <c r="DJ249" s="23" t="str">
        <f t="shared" si="533"/>
        <v/>
      </c>
      <c r="DK249" s="23" t="str">
        <f t="shared" si="534"/>
        <v>XXX</v>
      </c>
      <c r="DL249" s="23" t="str">
        <f t="shared" si="535"/>
        <v>XXX</v>
      </c>
      <c r="DM249" s="23" t="str">
        <f t="shared" si="536"/>
        <v>X</v>
      </c>
      <c r="DN249" s="23" t="str">
        <f t="shared" si="537"/>
        <v>X</v>
      </c>
      <c r="DO249" s="23" t="str">
        <f t="shared" si="538"/>
        <v>X</v>
      </c>
      <c r="DP249" s="23" t="str">
        <f t="shared" si="539"/>
        <v>X</v>
      </c>
      <c r="DQ249" s="23" t="str">
        <f t="shared" si="540"/>
        <v>X</v>
      </c>
      <c r="DR249" s="23" t="str">
        <f t="shared" si="541"/>
        <v>X</v>
      </c>
      <c r="DS249" s="23" t="str">
        <f t="shared" si="542"/>
        <v>0</v>
      </c>
      <c r="DT249" s="23" t="str">
        <f t="shared" si="543"/>
        <v>0</v>
      </c>
      <c r="DU249" s="23" t="str">
        <f t="shared" si="544"/>
        <v>A</v>
      </c>
      <c r="DV249" s="23" t="e">
        <f t="shared" si="545"/>
        <v>#N/A</v>
      </c>
      <c r="DW249" s="23" t="e">
        <f t="shared" si="546"/>
        <v>#N/A</v>
      </c>
      <c r="DX249" s="23" t="e">
        <f t="shared" si="547"/>
        <v>#N/A</v>
      </c>
      <c r="DY249" s="23" t="e">
        <f t="shared" si="548"/>
        <v>#N/A</v>
      </c>
      <c r="DZ249" s="23" t="e">
        <f t="shared" si="549"/>
        <v>#N/A</v>
      </c>
      <c r="EA249" s="23" t="e">
        <f t="shared" si="550"/>
        <v>#N/A</v>
      </c>
      <c r="EB249" s="23">
        <f t="shared" si="551"/>
        <v>25</v>
      </c>
      <c r="EC249" s="23">
        <f t="shared" si="552"/>
        <v>23</v>
      </c>
      <c r="ED249" s="23">
        <f t="shared" si="553"/>
        <v>25</v>
      </c>
      <c r="EE249" s="23">
        <f t="shared" si="554"/>
        <v>23</v>
      </c>
      <c r="EF249" s="23">
        <f t="shared" si="555"/>
        <v>25</v>
      </c>
      <c r="EG249" s="23">
        <f t="shared" si="556"/>
        <v>23</v>
      </c>
      <c r="EH249" s="23">
        <f t="shared" si="557"/>
        <v>1</v>
      </c>
      <c r="EI249" s="23">
        <f t="shared" si="558"/>
        <v>0</v>
      </c>
      <c r="EJ249" s="23">
        <f t="shared" si="559"/>
        <v>1</v>
      </c>
      <c r="EK249" s="23" t="e">
        <f t="shared" si="560"/>
        <v>#N/A</v>
      </c>
      <c r="EL249" s="23" t="e">
        <f t="shared" si="561"/>
        <v>#N/A</v>
      </c>
      <c r="EM249" s="23" t="e">
        <f t="shared" si="562"/>
        <v>#N/A</v>
      </c>
      <c r="EN249" s="23" t="e">
        <f t="shared" si="563"/>
        <v>#N/A</v>
      </c>
      <c r="EO249" s="23" t="e">
        <f t="shared" si="564"/>
        <v>#N/A</v>
      </c>
      <c r="EP249" s="23" t="e">
        <f t="shared" si="565"/>
        <v>#N/A</v>
      </c>
      <c r="EQ249" s="23" t="e">
        <f t="shared" si="566"/>
        <v>#N/A</v>
      </c>
      <c r="ER249" s="23" t="e">
        <f t="shared" si="567"/>
        <v>#N/A</v>
      </c>
    </row>
    <row r="250" spans="1:148" x14ac:dyDescent="0.25">
      <c r="A250" s="25"/>
      <c r="B250" s="25"/>
      <c r="C250" s="25"/>
      <c r="D250"/>
      <c r="E250" s="25"/>
      <c r="F250" s="25"/>
      <c r="G250" s="22" t="e">
        <f t="shared" si="426"/>
        <v>#N/A</v>
      </c>
      <c r="H250" s="23">
        <f t="shared" si="427"/>
        <v>1900</v>
      </c>
      <c r="I250" s="23">
        <f t="shared" si="428"/>
        <v>1</v>
      </c>
      <c r="J250" s="23">
        <f t="shared" si="429"/>
        <v>0</v>
      </c>
      <c r="K250" s="23" t="str">
        <f t="shared" si="430"/>
        <v/>
      </c>
      <c r="L250" s="23" t="str">
        <f t="shared" si="431"/>
        <v/>
      </c>
      <c r="M250" s="23" t="str">
        <f t="shared" si="432"/>
        <v/>
      </c>
      <c r="N250" s="23" t="str">
        <f t="shared" si="433"/>
        <v/>
      </c>
      <c r="O250" s="23" t="str">
        <f t="shared" si="434"/>
        <v/>
      </c>
      <c r="P250" s="23" t="str">
        <f t="shared" si="435"/>
        <v/>
      </c>
      <c r="Q250" s="23" t="str">
        <f t="shared" si="436"/>
        <v/>
      </c>
      <c r="R250" s="23" t="str">
        <f t="shared" si="437"/>
        <v/>
      </c>
      <c r="S250" s="23" t="str">
        <f t="shared" si="438"/>
        <v/>
      </c>
      <c r="T250" s="23" t="str">
        <f t="shared" si="439"/>
        <v/>
      </c>
      <c r="U250" s="23" t="str">
        <f t="shared" si="440"/>
        <v/>
      </c>
      <c r="V250" s="23" t="str">
        <f t="shared" si="441"/>
        <v/>
      </c>
      <c r="W250" s="23" t="str">
        <f t="shared" si="442"/>
        <v/>
      </c>
      <c r="X250" s="23" t="str">
        <f t="shared" si="443"/>
        <v/>
      </c>
      <c r="Y250" s="23" t="str">
        <f t="shared" si="444"/>
        <v/>
      </c>
      <c r="Z250" s="23" t="str">
        <f t="shared" si="445"/>
        <v/>
      </c>
      <c r="AA250" s="23" t="str">
        <f t="shared" si="446"/>
        <v/>
      </c>
      <c r="AB250" s="23" t="str">
        <f t="shared" si="447"/>
        <v/>
      </c>
      <c r="AC250" s="23" t="str">
        <f t="shared" si="448"/>
        <v/>
      </c>
      <c r="AD250" s="23" t="str">
        <f t="shared" si="449"/>
        <v/>
      </c>
      <c r="AE250" s="23" t="str">
        <f t="shared" si="450"/>
        <v/>
      </c>
      <c r="AF250" s="23" t="str">
        <f t="shared" si="451"/>
        <v/>
      </c>
      <c r="AG250" s="23" t="str">
        <f t="shared" si="452"/>
        <v/>
      </c>
      <c r="AH250" s="23" t="str">
        <f t="shared" si="453"/>
        <v/>
      </c>
      <c r="AI250" s="23" t="str">
        <f t="shared" si="454"/>
        <v/>
      </c>
      <c r="AJ250" s="23" t="str">
        <f t="shared" si="455"/>
        <v/>
      </c>
      <c r="AK250" s="23" t="str">
        <f t="shared" si="456"/>
        <v/>
      </c>
      <c r="AL250" s="23" t="str">
        <f t="shared" si="457"/>
        <v/>
      </c>
      <c r="AM250" s="23" t="str">
        <f t="shared" si="458"/>
        <v/>
      </c>
      <c r="AN250" s="23" t="str">
        <f t="shared" si="459"/>
        <v/>
      </c>
      <c r="AO250" s="23" t="str">
        <f t="shared" si="460"/>
        <v/>
      </c>
      <c r="AP250" s="23" t="str">
        <f t="shared" si="461"/>
        <v/>
      </c>
      <c r="AQ250" s="23" t="str">
        <f t="shared" si="462"/>
        <v/>
      </c>
      <c r="AR250" s="23" t="str">
        <f t="shared" si="463"/>
        <v/>
      </c>
      <c r="AS250" s="23" t="str">
        <f t="shared" si="464"/>
        <v/>
      </c>
      <c r="AT250" s="23" t="str">
        <f t="shared" si="465"/>
        <v/>
      </c>
      <c r="AU250" s="23" t="str">
        <f t="shared" si="466"/>
        <v/>
      </c>
      <c r="AV250" s="23" t="str">
        <f t="shared" si="467"/>
        <v/>
      </c>
      <c r="AW250" s="23" t="str">
        <f t="shared" si="468"/>
        <v/>
      </c>
      <c r="AX250" s="23" t="str">
        <f t="shared" si="469"/>
        <v/>
      </c>
      <c r="AY250" s="23" t="str">
        <f t="shared" si="470"/>
        <v/>
      </c>
      <c r="AZ250" s="23" t="str">
        <f t="shared" si="471"/>
        <v/>
      </c>
      <c r="BA250" s="23" t="str">
        <f t="shared" si="472"/>
        <v/>
      </c>
      <c r="BB250" s="23" t="str">
        <f t="shared" si="473"/>
        <v/>
      </c>
      <c r="BC250" s="23" t="str">
        <f t="shared" si="474"/>
        <v/>
      </c>
      <c r="BD250" s="23" t="str">
        <f t="shared" si="475"/>
        <v/>
      </c>
      <c r="BE250" s="23" t="str">
        <f t="shared" si="476"/>
        <v/>
      </c>
      <c r="BF250" s="23" t="str">
        <f t="shared" si="477"/>
        <v/>
      </c>
      <c r="BG250" s="23" t="str">
        <f t="shared" si="478"/>
        <v/>
      </c>
      <c r="BH250" s="23" t="str">
        <f t="shared" si="479"/>
        <v/>
      </c>
      <c r="BI250" s="23" t="str">
        <f t="shared" si="480"/>
        <v/>
      </c>
      <c r="BJ250" s="23" t="str">
        <f t="shared" si="481"/>
        <v/>
      </c>
      <c r="BK250" s="23" t="str">
        <f t="shared" si="482"/>
        <v/>
      </c>
      <c r="BL250" s="23" t="str">
        <f t="shared" si="483"/>
        <v/>
      </c>
      <c r="BM250" s="23" t="str">
        <f t="shared" si="484"/>
        <v/>
      </c>
      <c r="BN250" s="23" t="str">
        <f t="shared" si="485"/>
        <v/>
      </c>
      <c r="BO250" s="23" t="str">
        <f t="shared" si="486"/>
        <v/>
      </c>
      <c r="BP250" s="23" t="str">
        <f t="shared" si="487"/>
        <v/>
      </c>
      <c r="BQ250" s="23" t="str">
        <f t="shared" si="488"/>
        <v/>
      </c>
      <c r="BR250" s="23" t="str">
        <f t="shared" si="489"/>
        <v/>
      </c>
      <c r="BS250" s="23" t="str">
        <f t="shared" si="490"/>
        <v/>
      </c>
      <c r="BT250" s="23" t="str">
        <f t="shared" si="491"/>
        <v/>
      </c>
      <c r="BU250" s="23" t="str">
        <f t="shared" si="492"/>
        <v/>
      </c>
      <c r="BV250" s="23" t="str">
        <f t="shared" si="493"/>
        <v/>
      </c>
      <c r="BW250" s="23" t="str">
        <f t="shared" si="494"/>
        <v/>
      </c>
      <c r="BX250" s="23" t="str">
        <f t="shared" si="495"/>
        <v/>
      </c>
      <c r="BY250" s="23" t="str">
        <f t="shared" si="496"/>
        <v/>
      </c>
      <c r="BZ250" s="23" t="str">
        <f t="shared" si="497"/>
        <v/>
      </c>
      <c r="CA250" s="23" t="str">
        <f t="shared" si="498"/>
        <v/>
      </c>
      <c r="CB250" s="23" t="str">
        <f t="shared" si="499"/>
        <v/>
      </c>
      <c r="CC250" s="23" t="str">
        <f t="shared" si="500"/>
        <v/>
      </c>
      <c r="CD250" s="23" t="str">
        <f t="shared" si="501"/>
        <v/>
      </c>
      <c r="CE250" s="23" t="str">
        <f t="shared" si="502"/>
        <v/>
      </c>
      <c r="CF250" s="23" t="str">
        <f t="shared" si="503"/>
        <v/>
      </c>
      <c r="CG250" s="23" t="str">
        <f t="shared" si="504"/>
        <v/>
      </c>
      <c r="CH250" s="23" t="str">
        <f t="shared" si="505"/>
        <v/>
      </c>
      <c r="CI250" s="23" t="str">
        <f t="shared" si="506"/>
        <v/>
      </c>
      <c r="CJ250" s="23" t="str">
        <f t="shared" si="507"/>
        <v/>
      </c>
      <c r="CK250" s="23" t="str">
        <f t="shared" si="508"/>
        <v/>
      </c>
      <c r="CL250" s="23" t="str">
        <f t="shared" si="509"/>
        <v/>
      </c>
      <c r="CM250" s="23" t="str">
        <f t="shared" si="510"/>
        <v/>
      </c>
      <c r="CN250" s="23" t="str">
        <f t="shared" si="511"/>
        <v/>
      </c>
      <c r="CO250" s="23" t="str">
        <f t="shared" si="512"/>
        <v/>
      </c>
      <c r="CP250" s="23" t="str">
        <f t="shared" si="513"/>
        <v/>
      </c>
      <c r="CQ250" s="23" t="str">
        <f t="shared" si="514"/>
        <v/>
      </c>
      <c r="CR250" s="23" t="str">
        <f t="shared" si="515"/>
        <v/>
      </c>
      <c r="CS250" s="23" t="str">
        <f t="shared" si="516"/>
        <v/>
      </c>
      <c r="CT250" s="23" t="str">
        <f t="shared" si="517"/>
        <v/>
      </c>
      <c r="CU250" s="23" t="str">
        <f t="shared" si="518"/>
        <v/>
      </c>
      <c r="CV250" s="23" t="str">
        <f t="shared" si="519"/>
        <v/>
      </c>
      <c r="CW250" s="23" t="str">
        <f t="shared" si="520"/>
        <v/>
      </c>
      <c r="CX250" s="23" t="str">
        <f t="shared" si="521"/>
        <v/>
      </c>
      <c r="CY250" s="23" t="str">
        <f t="shared" si="522"/>
        <v/>
      </c>
      <c r="CZ250" s="23" t="str">
        <f t="shared" si="523"/>
        <v/>
      </c>
      <c r="DA250" s="23" t="str">
        <f t="shared" si="524"/>
        <v/>
      </c>
      <c r="DB250" s="23" t="str">
        <f t="shared" si="525"/>
        <v/>
      </c>
      <c r="DC250" s="23" t="e">
        <f t="shared" si="526"/>
        <v>#N/A</v>
      </c>
      <c r="DD250" s="23" t="str">
        <f t="shared" si="527"/>
        <v>00</v>
      </c>
      <c r="DE250" s="23" t="str">
        <f t="shared" si="528"/>
        <v>A</v>
      </c>
      <c r="DF250" s="23" t="e">
        <f t="shared" si="529"/>
        <v>#N/A</v>
      </c>
      <c r="DG250" s="23" t="str">
        <f t="shared" si="530"/>
        <v/>
      </c>
      <c r="DH250" s="23" t="str">
        <f t="shared" si="531"/>
        <v/>
      </c>
      <c r="DI250" s="23" t="str">
        <f t="shared" si="532"/>
        <v/>
      </c>
      <c r="DJ250" s="23" t="str">
        <f t="shared" si="533"/>
        <v/>
      </c>
      <c r="DK250" s="23" t="str">
        <f t="shared" si="534"/>
        <v>XXX</v>
      </c>
      <c r="DL250" s="23" t="str">
        <f t="shared" si="535"/>
        <v>XXX</v>
      </c>
      <c r="DM250" s="23" t="str">
        <f t="shared" si="536"/>
        <v>X</v>
      </c>
      <c r="DN250" s="23" t="str">
        <f t="shared" si="537"/>
        <v>X</v>
      </c>
      <c r="DO250" s="23" t="str">
        <f t="shared" si="538"/>
        <v>X</v>
      </c>
      <c r="DP250" s="23" t="str">
        <f t="shared" si="539"/>
        <v>X</v>
      </c>
      <c r="DQ250" s="23" t="str">
        <f t="shared" si="540"/>
        <v>X</v>
      </c>
      <c r="DR250" s="23" t="str">
        <f t="shared" si="541"/>
        <v>X</v>
      </c>
      <c r="DS250" s="23" t="str">
        <f t="shared" si="542"/>
        <v>0</v>
      </c>
      <c r="DT250" s="23" t="str">
        <f t="shared" si="543"/>
        <v>0</v>
      </c>
      <c r="DU250" s="23" t="str">
        <f t="shared" si="544"/>
        <v>A</v>
      </c>
      <c r="DV250" s="23" t="e">
        <f t="shared" si="545"/>
        <v>#N/A</v>
      </c>
      <c r="DW250" s="23" t="e">
        <f t="shared" si="546"/>
        <v>#N/A</v>
      </c>
      <c r="DX250" s="23" t="e">
        <f t="shared" si="547"/>
        <v>#N/A</v>
      </c>
      <c r="DY250" s="23" t="e">
        <f t="shared" si="548"/>
        <v>#N/A</v>
      </c>
      <c r="DZ250" s="23" t="e">
        <f t="shared" si="549"/>
        <v>#N/A</v>
      </c>
      <c r="EA250" s="23" t="e">
        <f t="shared" si="550"/>
        <v>#N/A</v>
      </c>
      <c r="EB250" s="23">
        <f t="shared" si="551"/>
        <v>25</v>
      </c>
      <c r="EC250" s="23">
        <f t="shared" si="552"/>
        <v>23</v>
      </c>
      <c r="ED250" s="23">
        <f t="shared" si="553"/>
        <v>25</v>
      </c>
      <c r="EE250" s="23">
        <f t="shared" si="554"/>
        <v>23</v>
      </c>
      <c r="EF250" s="23">
        <f t="shared" si="555"/>
        <v>25</v>
      </c>
      <c r="EG250" s="23">
        <f t="shared" si="556"/>
        <v>23</v>
      </c>
      <c r="EH250" s="23">
        <f t="shared" si="557"/>
        <v>1</v>
      </c>
      <c r="EI250" s="23">
        <f t="shared" si="558"/>
        <v>0</v>
      </c>
      <c r="EJ250" s="23">
        <f t="shared" si="559"/>
        <v>1</v>
      </c>
      <c r="EK250" s="23" t="e">
        <f t="shared" si="560"/>
        <v>#N/A</v>
      </c>
      <c r="EL250" s="23" t="e">
        <f t="shared" si="561"/>
        <v>#N/A</v>
      </c>
      <c r="EM250" s="23" t="e">
        <f t="shared" si="562"/>
        <v>#N/A</v>
      </c>
      <c r="EN250" s="23" t="e">
        <f t="shared" si="563"/>
        <v>#N/A</v>
      </c>
      <c r="EO250" s="23" t="e">
        <f t="shared" si="564"/>
        <v>#N/A</v>
      </c>
      <c r="EP250" s="23" t="e">
        <f t="shared" si="565"/>
        <v>#N/A</v>
      </c>
      <c r="EQ250" s="23" t="e">
        <f t="shared" si="566"/>
        <v>#N/A</v>
      </c>
      <c r="ER250" s="23" t="e">
        <f t="shared" si="567"/>
        <v>#N/A</v>
      </c>
    </row>
    <row r="251" spans="1:148" x14ac:dyDescent="0.25">
      <c r="A251" s="25"/>
      <c r="B251" s="25"/>
      <c r="C251" s="25"/>
      <c r="D251"/>
      <c r="E251" s="25"/>
      <c r="F251" s="25"/>
      <c r="G251" s="22" t="e">
        <f t="shared" si="426"/>
        <v>#N/A</v>
      </c>
      <c r="H251" s="23">
        <f t="shared" si="427"/>
        <v>1900</v>
      </c>
      <c r="I251" s="23">
        <f t="shared" si="428"/>
        <v>1</v>
      </c>
      <c r="J251" s="23">
        <f t="shared" si="429"/>
        <v>0</v>
      </c>
      <c r="K251" s="23" t="str">
        <f t="shared" si="430"/>
        <v/>
      </c>
      <c r="L251" s="23" t="str">
        <f t="shared" si="431"/>
        <v/>
      </c>
      <c r="M251" s="23" t="str">
        <f t="shared" si="432"/>
        <v/>
      </c>
      <c r="N251" s="23" t="str">
        <f t="shared" si="433"/>
        <v/>
      </c>
      <c r="O251" s="23" t="str">
        <f t="shared" si="434"/>
        <v/>
      </c>
      <c r="P251" s="23" t="str">
        <f t="shared" si="435"/>
        <v/>
      </c>
      <c r="Q251" s="23" t="str">
        <f t="shared" si="436"/>
        <v/>
      </c>
      <c r="R251" s="23" t="str">
        <f t="shared" si="437"/>
        <v/>
      </c>
      <c r="S251" s="23" t="str">
        <f t="shared" si="438"/>
        <v/>
      </c>
      <c r="T251" s="23" t="str">
        <f t="shared" si="439"/>
        <v/>
      </c>
      <c r="U251" s="23" t="str">
        <f t="shared" si="440"/>
        <v/>
      </c>
      <c r="V251" s="23" t="str">
        <f t="shared" si="441"/>
        <v/>
      </c>
      <c r="W251" s="23" t="str">
        <f t="shared" si="442"/>
        <v/>
      </c>
      <c r="X251" s="23" t="str">
        <f t="shared" si="443"/>
        <v/>
      </c>
      <c r="Y251" s="23" t="str">
        <f t="shared" si="444"/>
        <v/>
      </c>
      <c r="Z251" s="23" t="str">
        <f t="shared" si="445"/>
        <v/>
      </c>
      <c r="AA251" s="23" t="str">
        <f t="shared" si="446"/>
        <v/>
      </c>
      <c r="AB251" s="23" t="str">
        <f t="shared" si="447"/>
        <v/>
      </c>
      <c r="AC251" s="23" t="str">
        <f t="shared" si="448"/>
        <v/>
      </c>
      <c r="AD251" s="23" t="str">
        <f t="shared" si="449"/>
        <v/>
      </c>
      <c r="AE251" s="23" t="str">
        <f t="shared" si="450"/>
        <v/>
      </c>
      <c r="AF251" s="23" t="str">
        <f t="shared" si="451"/>
        <v/>
      </c>
      <c r="AG251" s="23" t="str">
        <f t="shared" si="452"/>
        <v/>
      </c>
      <c r="AH251" s="23" t="str">
        <f t="shared" si="453"/>
        <v/>
      </c>
      <c r="AI251" s="23" t="str">
        <f t="shared" si="454"/>
        <v/>
      </c>
      <c r="AJ251" s="23" t="str">
        <f t="shared" si="455"/>
        <v/>
      </c>
      <c r="AK251" s="23" t="str">
        <f t="shared" si="456"/>
        <v/>
      </c>
      <c r="AL251" s="23" t="str">
        <f t="shared" si="457"/>
        <v/>
      </c>
      <c r="AM251" s="23" t="str">
        <f t="shared" si="458"/>
        <v/>
      </c>
      <c r="AN251" s="23" t="str">
        <f t="shared" si="459"/>
        <v/>
      </c>
      <c r="AO251" s="23" t="str">
        <f t="shared" si="460"/>
        <v/>
      </c>
      <c r="AP251" s="23" t="str">
        <f t="shared" si="461"/>
        <v/>
      </c>
      <c r="AQ251" s="23" t="str">
        <f t="shared" si="462"/>
        <v/>
      </c>
      <c r="AR251" s="23" t="str">
        <f t="shared" si="463"/>
        <v/>
      </c>
      <c r="AS251" s="23" t="str">
        <f t="shared" si="464"/>
        <v/>
      </c>
      <c r="AT251" s="23" t="str">
        <f t="shared" si="465"/>
        <v/>
      </c>
      <c r="AU251" s="23" t="str">
        <f t="shared" si="466"/>
        <v/>
      </c>
      <c r="AV251" s="23" t="str">
        <f t="shared" si="467"/>
        <v/>
      </c>
      <c r="AW251" s="23" t="str">
        <f t="shared" si="468"/>
        <v/>
      </c>
      <c r="AX251" s="23" t="str">
        <f t="shared" si="469"/>
        <v/>
      </c>
      <c r="AY251" s="23" t="str">
        <f t="shared" si="470"/>
        <v/>
      </c>
      <c r="AZ251" s="23" t="str">
        <f t="shared" si="471"/>
        <v/>
      </c>
      <c r="BA251" s="23" t="str">
        <f t="shared" si="472"/>
        <v/>
      </c>
      <c r="BB251" s="23" t="str">
        <f t="shared" si="473"/>
        <v/>
      </c>
      <c r="BC251" s="23" t="str">
        <f t="shared" si="474"/>
        <v/>
      </c>
      <c r="BD251" s="23" t="str">
        <f t="shared" si="475"/>
        <v/>
      </c>
      <c r="BE251" s="23" t="str">
        <f t="shared" si="476"/>
        <v/>
      </c>
      <c r="BF251" s="23" t="str">
        <f t="shared" si="477"/>
        <v/>
      </c>
      <c r="BG251" s="23" t="str">
        <f t="shared" si="478"/>
        <v/>
      </c>
      <c r="BH251" s="23" t="str">
        <f t="shared" si="479"/>
        <v/>
      </c>
      <c r="BI251" s="23" t="str">
        <f t="shared" si="480"/>
        <v/>
      </c>
      <c r="BJ251" s="23" t="str">
        <f t="shared" si="481"/>
        <v/>
      </c>
      <c r="BK251" s="23" t="str">
        <f t="shared" si="482"/>
        <v/>
      </c>
      <c r="BL251" s="23" t="str">
        <f t="shared" si="483"/>
        <v/>
      </c>
      <c r="BM251" s="23" t="str">
        <f t="shared" si="484"/>
        <v/>
      </c>
      <c r="BN251" s="23" t="str">
        <f t="shared" si="485"/>
        <v/>
      </c>
      <c r="BO251" s="23" t="str">
        <f t="shared" si="486"/>
        <v/>
      </c>
      <c r="BP251" s="23" t="str">
        <f t="shared" si="487"/>
        <v/>
      </c>
      <c r="BQ251" s="23" t="str">
        <f t="shared" si="488"/>
        <v/>
      </c>
      <c r="BR251" s="23" t="str">
        <f t="shared" si="489"/>
        <v/>
      </c>
      <c r="BS251" s="23" t="str">
        <f t="shared" si="490"/>
        <v/>
      </c>
      <c r="BT251" s="23" t="str">
        <f t="shared" si="491"/>
        <v/>
      </c>
      <c r="BU251" s="23" t="str">
        <f t="shared" si="492"/>
        <v/>
      </c>
      <c r="BV251" s="23" t="str">
        <f t="shared" si="493"/>
        <v/>
      </c>
      <c r="BW251" s="23" t="str">
        <f t="shared" si="494"/>
        <v/>
      </c>
      <c r="BX251" s="23" t="str">
        <f t="shared" si="495"/>
        <v/>
      </c>
      <c r="BY251" s="23" t="str">
        <f t="shared" si="496"/>
        <v/>
      </c>
      <c r="BZ251" s="23" t="str">
        <f t="shared" si="497"/>
        <v/>
      </c>
      <c r="CA251" s="23" t="str">
        <f t="shared" si="498"/>
        <v/>
      </c>
      <c r="CB251" s="23" t="str">
        <f t="shared" si="499"/>
        <v/>
      </c>
      <c r="CC251" s="23" t="str">
        <f t="shared" si="500"/>
        <v/>
      </c>
      <c r="CD251" s="23" t="str">
        <f t="shared" si="501"/>
        <v/>
      </c>
      <c r="CE251" s="23" t="str">
        <f t="shared" si="502"/>
        <v/>
      </c>
      <c r="CF251" s="23" t="str">
        <f t="shared" si="503"/>
        <v/>
      </c>
      <c r="CG251" s="23" t="str">
        <f t="shared" si="504"/>
        <v/>
      </c>
      <c r="CH251" s="23" t="str">
        <f t="shared" si="505"/>
        <v/>
      </c>
      <c r="CI251" s="23" t="str">
        <f t="shared" si="506"/>
        <v/>
      </c>
      <c r="CJ251" s="23" t="str">
        <f t="shared" si="507"/>
        <v/>
      </c>
      <c r="CK251" s="23" t="str">
        <f t="shared" si="508"/>
        <v/>
      </c>
      <c r="CL251" s="23" t="str">
        <f t="shared" si="509"/>
        <v/>
      </c>
      <c r="CM251" s="23" t="str">
        <f t="shared" si="510"/>
        <v/>
      </c>
      <c r="CN251" s="23" t="str">
        <f t="shared" si="511"/>
        <v/>
      </c>
      <c r="CO251" s="23" t="str">
        <f t="shared" si="512"/>
        <v/>
      </c>
      <c r="CP251" s="23" t="str">
        <f t="shared" si="513"/>
        <v/>
      </c>
      <c r="CQ251" s="23" t="str">
        <f t="shared" si="514"/>
        <v/>
      </c>
      <c r="CR251" s="23" t="str">
        <f t="shared" si="515"/>
        <v/>
      </c>
      <c r="CS251" s="23" t="str">
        <f t="shared" si="516"/>
        <v/>
      </c>
      <c r="CT251" s="23" t="str">
        <f t="shared" si="517"/>
        <v/>
      </c>
      <c r="CU251" s="23" t="str">
        <f t="shared" si="518"/>
        <v/>
      </c>
      <c r="CV251" s="23" t="str">
        <f t="shared" si="519"/>
        <v/>
      </c>
      <c r="CW251" s="23" t="str">
        <f t="shared" si="520"/>
        <v/>
      </c>
      <c r="CX251" s="23" t="str">
        <f t="shared" si="521"/>
        <v/>
      </c>
      <c r="CY251" s="23" t="str">
        <f t="shared" si="522"/>
        <v/>
      </c>
      <c r="CZ251" s="23" t="str">
        <f t="shared" si="523"/>
        <v/>
      </c>
      <c r="DA251" s="23" t="str">
        <f t="shared" si="524"/>
        <v/>
      </c>
      <c r="DB251" s="23" t="str">
        <f t="shared" si="525"/>
        <v/>
      </c>
      <c r="DC251" s="23" t="e">
        <f t="shared" si="526"/>
        <v>#N/A</v>
      </c>
      <c r="DD251" s="23" t="str">
        <f t="shared" si="527"/>
        <v>00</v>
      </c>
      <c r="DE251" s="23" t="str">
        <f t="shared" si="528"/>
        <v>A</v>
      </c>
      <c r="DF251" s="23" t="e">
        <f t="shared" si="529"/>
        <v>#N/A</v>
      </c>
      <c r="DG251" s="23" t="str">
        <f t="shared" si="530"/>
        <v/>
      </c>
      <c r="DH251" s="23" t="str">
        <f t="shared" si="531"/>
        <v/>
      </c>
      <c r="DI251" s="23" t="str">
        <f t="shared" si="532"/>
        <v/>
      </c>
      <c r="DJ251" s="23" t="str">
        <f t="shared" si="533"/>
        <v/>
      </c>
      <c r="DK251" s="23" t="str">
        <f t="shared" si="534"/>
        <v>XXX</v>
      </c>
      <c r="DL251" s="23" t="str">
        <f t="shared" si="535"/>
        <v>XXX</v>
      </c>
      <c r="DM251" s="23" t="str">
        <f t="shared" si="536"/>
        <v>X</v>
      </c>
      <c r="DN251" s="23" t="str">
        <f t="shared" si="537"/>
        <v>X</v>
      </c>
      <c r="DO251" s="23" t="str">
        <f t="shared" si="538"/>
        <v>X</v>
      </c>
      <c r="DP251" s="23" t="str">
        <f t="shared" si="539"/>
        <v>X</v>
      </c>
      <c r="DQ251" s="23" t="str">
        <f t="shared" si="540"/>
        <v>X</v>
      </c>
      <c r="DR251" s="23" t="str">
        <f t="shared" si="541"/>
        <v>X</v>
      </c>
      <c r="DS251" s="23" t="str">
        <f t="shared" si="542"/>
        <v>0</v>
      </c>
      <c r="DT251" s="23" t="str">
        <f t="shared" si="543"/>
        <v>0</v>
      </c>
      <c r="DU251" s="23" t="str">
        <f t="shared" si="544"/>
        <v>A</v>
      </c>
      <c r="DV251" s="23" t="e">
        <f t="shared" si="545"/>
        <v>#N/A</v>
      </c>
      <c r="DW251" s="23" t="e">
        <f t="shared" si="546"/>
        <v>#N/A</v>
      </c>
      <c r="DX251" s="23" t="e">
        <f t="shared" si="547"/>
        <v>#N/A</v>
      </c>
      <c r="DY251" s="23" t="e">
        <f t="shared" si="548"/>
        <v>#N/A</v>
      </c>
      <c r="DZ251" s="23" t="e">
        <f t="shared" si="549"/>
        <v>#N/A</v>
      </c>
      <c r="EA251" s="23" t="e">
        <f t="shared" si="550"/>
        <v>#N/A</v>
      </c>
      <c r="EB251" s="23">
        <f t="shared" si="551"/>
        <v>25</v>
      </c>
      <c r="EC251" s="23">
        <f t="shared" si="552"/>
        <v>23</v>
      </c>
      <c r="ED251" s="23">
        <f t="shared" si="553"/>
        <v>25</v>
      </c>
      <c r="EE251" s="23">
        <f t="shared" si="554"/>
        <v>23</v>
      </c>
      <c r="EF251" s="23">
        <f t="shared" si="555"/>
        <v>25</v>
      </c>
      <c r="EG251" s="23">
        <f t="shared" si="556"/>
        <v>23</v>
      </c>
      <c r="EH251" s="23">
        <f t="shared" si="557"/>
        <v>1</v>
      </c>
      <c r="EI251" s="23">
        <f t="shared" si="558"/>
        <v>0</v>
      </c>
      <c r="EJ251" s="23">
        <f t="shared" si="559"/>
        <v>1</v>
      </c>
      <c r="EK251" s="23" t="e">
        <f t="shared" si="560"/>
        <v>#N/A</v>
      </c>
      <c r="EL251" s="23" t="e">
        <f t="shared" si="561"/>
        <v>#N/A</v>
      </c>
      <c r="EM251" s="23" t="e">
        <f t="shared" si="562"/>
        <v>#N/A</v>
      </c>
      <c r="EN251" s="23" t="e">
        <f t="shared" si="563"/>
        <v>#N/A</v>
      </c>
      <c r="EO251" s="23" t="e">
        <f t="shared" si="564"/>
        <v>#N/A</v>
      </c>
      <c r="EP251" s="23" t="e">
        <f t="shared" si="565"/>
        <v>#N/A</v>
      </c>
      <c r="EQ251" s="23" t="e">
        <f t="shared" si="566"/>
        <v>#N/A</v>
      </c>
      <c r="ER251" s="23" t="e">
        <f t="shared" si="567"/>
        <v>#N/A</v>
      </c>
    </row>
    <row r="252" spans="1:148" x14ac:dyDescent="0.25">
      <c r="A252" s="25"/>
      <c r="B252" s="25"/>
      <c r="C252" s="25"/>
      <c r="D252"/>
      <c r="E252" s="25"/>
      <c r="F252" s="25"/>
      <c r="G252" s="22" t="e">
        <f t="shared" si="426"/>
        <v>#N/A</v>
      </c>
      <c r="H252" s="23">
        <f t="shared" si="427"/>
        <v>1900</v>
      </c>
      <c r="I252" s="23">
        <f t="shared" si="428"/>
        <v>1</v>
      </c>
      <c r="J252" s="23">
        <f t="shared" si="429"/>
        <v>0</v>
      </c>
      <c r="K252" s="23" t="str">
        <f t="shared" si="430"/>
        <v/>
      </c>
      <c r="L252" s="23" t="str">
        <f t="shared" si="431"/>
        <v/>
      </c>
      <c r="M252" s="23" t="str">
        <f t="shared" si="432"/>
        <v/>
      </c>
      <c r="N252" s="23" t="str">
        <f t="shared" si="433"/>
        <v/>
      </c>
      <c r="O252" s="23" t="str">
        <f t="shared" si="434"/>
        <v/>
      </c>
      <c r="P252" s="23" t="str">
        <f t="shared" si="435"/>
        <v/>
      </c>
      <c r="Q252" s="23" t="str">
        <f t="shared" si="436"/>
        <v/>
      </c>
      <c r="R252" s="23" t="str">
        <f t="shared" si="437"/>
        <v/>
      </c>
      <c r="S252" s="23" t="str">
        <f t="shared" si="438"/>
        <v/>
      </c>
      <c r="T252" s="23" t="str">
        <f t="shared" si="439"/>
        <v/>
      </c>
      <c r="U252" s="23" t="str">
        <f t="shared" si="440"/>
        <v/>
      </c>
      <c r="V252" s="23" t="str">
        <f t="shared" si="441"/>
        <v/>
      </c>
      <c r="W252" s="23" t="str">
        <f t="shared" si="442"/>
        <v/>
      </c>
      <c r="X252" s="23" t="str">
        <f t="shared" si="443"/>
        <v/>
      </c>
      <c r="Y252" s="23" t="str">
        <f t="shared" si="444"/>
        <v/>
      </c>
      <c r="Z252" s="23" t="str">
        <f t="shared" si="445"/>
        <v/>
      </c>
      <c r="AA252" s="23" t="str">
        <f t="shared" si="446"/>
        <v/>
      </c>
      <c r="AB252" s="23" t="str">
        <f t="shared" si="447"/>
        <v/>
      </c>
      <c r="AC252" s="23" t="str">
        <f t="shared" si="448"/>
        <v/>
      </c>
      <c r="AD252" s="23" t="str">
        <f t="shared" si="449"/>
        <v/>
      </c>
      <c r="AE252" s="23" t="str">
        <f t="shared" si="450"/>
        <v/>
      </c>
      <c r="AF252" s="23" t="str">
        <f t="shared" si="451"/>
        <v/>
      </c>
      <c r="AG252" s="23" t="str">
        <f t="shared" si="452"/>
        <v/>
      </c>
      <c r="AH252" s="23" t="str">
        <f t="shared" si="453"/>
        <v/>
      </c>
      <c r="AI252" s="23" t="str">
        <f t="shared" si="454"/>
        <v/>
      </c>
      <c r="AJ252" s="23" t="str">
        <f t="shared" si="455"/>
        <v/>
      </c>
      <c r="AK252" s="23" t="str">
        <f t="shared" si="456"/>
        <v/>
      </c>
      <c r="AL252" s="23" t="str">
        <f t="shared" si="457"/>
        <v/>
      </c>
      <c r="AM252" s="23" t="str">
        <f t="shared" si="458"/>
        <v/>
      </c>
      <c r="AN252" s="23" t="str">
        <f t="shared" si="459"/>
        <v/>
      </c>
      <c r="AO252" s="23" t="str">
        <f t="shared" si="460"/>
        <v/>
      </c>
      <c r="AP252" s="23" t="str">
        <f t="shared" si="461"/>
        <v/>
      </c>
      <c r="AQ252" s="23" t="str">
        <f t="shared" si="462"/>
        <v/>
      </c>
      <c r="AR252" s="23" t="str">
        <f t="shared" si="463"/>
        <v/>
      </c>
      <c r="AS252" s="23" t="str">
        <f t="shared" si="464"/>
        <v/>
      </c>
      <c r="AT252" s="23" t="str">
        <f t="shared" si="465"/>
        <v/>
      </c>
      <c r="AU252" s="23" t="str">
        <f t="shared" si="466"/>
        <v/>
      </c>
      <c r="AV252" s="23" t="str">
        <f t="shared" si="467"/>
        <v/>
      </c>
      <c r="AW252" s="23" t="str">
        <f t="shared" si="468"/>
        <v/>
      </c>
      <c r="AX252" s="23" t="str">
        <f t="shared" si="469"/>
        <v/>
      </c>
      <c r="AY252" s="23" t="str">
        <f t="shared" si="470"/>
        <v/>
      </c>
      <c r="AZ252" s="23" t="str">
        <f t="shared" si="471"/>
        <v/>
      </c>
      <c r="BA252" s="23" t="str">
        <f t="shared" si="472"/>
        <v/>
      </c>
      <c r="BB252" s="23" t="str">
        <f t="shared" si="473"/>
        <v/>
      </c>
      <c r="BC252" s="23" t="str">
        <f t="shared" si="474"/>
        <v/>
      </c>
      <c r="BD252" s="23" t="str">
        <f t="shared" si="475"/>
        <v/>
      </c>
      <c r="BE252" s="23" t="str">
        <f t="shared" si="476"/>
        <v/>
      </c>
      <c r="BF252" s="23" t="str">
        <f t="shared" si="477"/>
        <v/>
      </c>
      <c r="BG252" s="23" t="str">
        <f t="shared" si="478"/>
        <v/>
      </c>
      <c r="BH252" s="23" t="str">
        <f t="shared" si="479"/>
        <v/>
      </c>
      <c r="BI252" s="23" t="str">
        <f t="shared" si="480"/>
        <v/>
      </c>
      <c r="BJ252" s="23" t="str">
        <f t="shared" si="481"/>
        <v/>
      </c>
      <c r="BK252" s="23" t="str">
        <f t="shared" si="482"/>
        <v/>
      </c>
      <c r="BL252" s="23" t="str">
        <f t="shared" si="483"/>
        <v/>
      </c>
      <c r="BM252" s="23" t="str">
        <f t="shared" si="484"/>
        <v/>
      </c>
      <c r="BN252" s="23" t="str">
        <f t="shared" si="485"/>
        <v/>
      </c>
      <c r="BO252" s="23" t="str">
        <f t="shared" si="486"/>
        <v/>
      </c>
      <c r="BP252" s="23" t="str">
        <f t="shared" si="487"/>
        <v/>
      </c>
      <c r="BQ252" s="23" t="str">
        <f t="shared" si="488"/>
        <v/>
      </c>
      <c r="BR252" s="23" t="str">
        <f t="shared" si="489"/>
        <v/>
      </c>
      <c r="BS252" s="23" t="str">
        <f t="shared" si="490"/>
        <v/>
      </c>
      <c r="BT252" s="23" t="str">
        <f t="shared" si="491"/>
        <v/>
      </c>
      <c r="BU252" s="23" t="str">
        <f t="shared" si="492"/>
        <v/>
      </c>
      <c r="BV252" s="23" t="str">
        <f t="shared" si="493"/>
        <v/>
      </c>
      <c r="BW252" s="23" t="str">
        <f t="shared" si="494"/>
        <v/>
      </c>
      <c r="BX252" s="23" t="str">
        <f t="shared" si="495"/>
        <v/>
      </c>
      <c r="BY252" s="23" t="str">
        <f t="shared" si="496"/>
        <v/>
      </c>
      <c r="BZ252" s="23" t="str">
        <f t="shared" si="497"/>
        <v/>
      </c>
      <c r="CA252" s="23" t="str">
        <f t="shared" si="498"/>
        <v/>
      </c>
      <c r="CB252" s="23" t="str">
        <f t="shared" si="499"/>
        <v/>
      </c>
      <c r="CC252" s="23" t="str">
        <f t="shared" si="500"/>
        <v/>
      </c>
      <c r="CD252" s="23" t="str">
        <f t="shared" si="501"/>
        <v/>
      </c>
      <c r="CE252" s="23" t="str">
        <f t="shared" si="502"/>
        <v/>
      </c>
      <c r="CF252" s="23" t="str">
        <f t="shared" si="503"/>
        <v/>
      </c>
      <c r="CG252" s="23" t="str">
        <f t="shared" si="504"/>
        <v/>
      </c>
      <c r="CH252" s="23" t="str">
        <f t="shared" si="505"/>
        <v/>
      </c>
      <c r="CI252" s="23" t="str">
        <f t="shared" si="506"/>
        <v/>
      </c>
      <c r="CJ252" s="23" t="str">
        <f t="shared" si="507"/>
        <v/>
      </c>
      <c r="CK252" s="23" t="str">
        <f t="shared" si="508"/>
        <v/>
      </c>
      <c r="CL252" s="23" t="str">
        <f t="shared" si="509"/>
        <v/>
      </c>
      <c r="CM252" s="23" t="str">
        <f t="shared" si="510"/>
        <v/>
      </c>
      <c r="CN252" s="23" t="str">
        <f t="shared" si="511"/>
        <v/>
      </c>
      <c r="CO252" s="23" t="str">
        <f t="shared" si="512"/>
        <v/>
      </c>
      <c r="CP252" s="23" t="str">
        <f t="shared" si="513"/>
        <v/>
      </c>
      <c r="CQ252" s="23" t="str">
        <f t="shared" si="514"/>
        <v/>
      </c>
      <c r="CR252" s="23" t="str">
        <f t="shared" si="515"/>
        <v/>
      </c>
      <c r="CS252" s="23" t="str">
        <f t="shared" si="516"/>
        <v/>
      </c>
      <c r="CT252" s="23" t="str">
        <f t="shared" si="517"/>
        <v/>
      </c>
      <c r="CU252" s="23" t="str">
        <f t="shared" si="518"/>
        <v/>
      </c>
      <c r="CV252" s="23" t="str">
        <f t="shared" si="519"/>
        <v/>
      </c>
      <c r="CW252" s="23" t="str">
        <f t="shared" si="520"/>
        <v/>
      </c>
      <c r="CX252" s="23" t="str">
        <f t="shared" si="521"/>
        <v/>
      </c>
      <c r="CY252" s="23" t="str">
        <f t="shared" si="522"/>
        <v/>
      </c>
      <c r="CZ252" s="23" t="str">
        <f t="shared" si="523"/>
        <v/>
      </c>
      <c r="DA252" s="23" t="str">
        <f t="shared" si="524"/>
        <v/>
      </c>
      <c r="DB252" s="23" t="str">
        <f t="shared" si="525"/>
        <v/>
      </c>
      <c r="DC252" s="23" t="e">
        <f t="shared" si="526"/>
        <v>#N/A</v>
      </c>
      <c r="DD252" s="23" t="str">
        <f t="shared" si="527"/>
        <v>00</v>
      </c>
      <c r="DE252" s="23" t="str">
        <f t="shared" si="528"/>
        <v>A</v>
      </c>
      <c r="DF252" s="23" t="e">
        <f t="shared" si="529"/>
        <v>#N/A</v>
      </c>
      <c r="DG252" s="23" t="str">
        <f t="shared" si="530"/>
        <v/>
      </c>
      <c r="DH252" s="23" t="str">
        <f t="shared" si="531"/>
        <v/>
      </c>
      <c r="DI252" s="23" t="str">
        <f t="shared" si="532"/>
        <v/>
      </c>
      <c r="DJ252" s="23" t="str">
        <f t="shared" si="533"/>
        <v/>
      </c>
      <c r="DK252" s="23" t="str">
        <f t="shared" si="534"/>
        <v>XXX</v>
      </c>
      <c r="DL252" s="23" t="str">
        <f t="shared" si="535"/>
        <v>XXX</v>
      </c>
      <c r="DM252" s="23" t="str">
        <f t="shared" si="536"/>
        <v>X</v>
      </c>
      <c r="DN252" s="23" t="str">
        <f t="shared" si="537"/>
        <v>X</v>
      </c>
      <c r="DO252" s="23" t="str">
        <f t="shared" si="538"/>
        <v>X</v>
      </c>
      <c r="DP252" s="23" t="str">
        <f t="shared" si="539"/>
        <v>X</v>
      </c>
      <c r="DQ252" s="23" t="str">
        <f t="shared" si="540"/>
        <v>X</v>
      </c>
      <c r="DR252" s="23" t="str">
        <f t="shared" si="541"/>
        <v>X</v>
      </c>
      <c r="DS252" s="23" t="str">
        <f t="shared" si="542"/>
        <v>0</v>
      </c>
      <c r="DT252" s="23" t="str">
        <f t="shared" si="543"/>
        <v>0</v>
      </c>
      <c r="DU252" s="23" t="str">
        <f t="shared" si="544"/>
        <v>A</v>
      </c>
      <c r="DV252" s="23" t="e">
        <f t="shared" si="545"/>
        <v>#N/A</v>
      </c>
      <c r="DW252" s="23" t="e">
        <f t="shared" si="546"/>
        <v>#N/A</v>
      </c>
      <c r="DX252" s="23" t="e">
        <f t="shared" si="547"/>
        <v>#N/A</v>
      </c>
      <c r="DY252" s="23" t="e">
        <f t="shared" si="548"/>
        <v>#N/A</v>
      </c>
      <c r="DZ252" s="23" t="e">
        <f t="shared" si="549"/>
        <v>#N/A</v>
      </c>
      <c r="EA252" s="23" t="e">
        <f t="shared" si="550"/>
        <v>#N/A</v>
      </c>
      <c r="EB252" s="23">
        <f t="shared" si="551"/>
        <v>25</v>
      </c>
      <c r="EC252" s="23">
        <f t="shared" si="552"/>
        <v>23</v>
      </c>
      <c r="ED252" s="23">
        <f t="shared" si="553"/>
        <v>25</v>
      </c>
      <c r="EE252" s="23">
        <f t="shared" si="554"/>
        <v>23</v>
      </c>
      <c r="EF252" s="23">
        <f t="shared" si="555"/>
        <v>25</v>
      </c>
      <c r="EG252" s="23">
        <f t="shared" si="556"/>
        <v>23</v>
      </c>
      <c r="EH252" s="23">
        <f t="shared" si="557"/>
        <v>1</v>
      </c>
      <c r="EI252" s="23">
        <f t="shared" si="558"/>
        <v>0</v>
      </c>
      <c r="EJ252" s="23">
        <f t="shared" si="559"/>
        <v>1</v>
      </c>
      <c r="EK252" s="23" t="e">
        <f t="shared" si="560"/>
        <v>#N/A</v>
      </c>
      <c r="EL252" s="23" t="e">
        <f t="shared" si="561"/>
        <v>#N/A</v>
      </c>
      <c r="EM252" s="23" t="e">
        <f t="shared" si="562"/>
        <v>#N/A</v>
      </c>
      <c r="EN252" s="23" t="e">
        <f t="shared" si="563"/>
        <v>#N/A</v>
      </c>
      <c r="EO252" s="23" t="e">
        <f t="shared" si="564"/>
        <v>#N/A</v>
      </c>
      <c r="EP252" s="23" t="e">
        <f t="shared" si="565"/>
        <v>#N/A</v>
      </c>
      <c r="EQ252" s="23" t="e">
        <f t="shared" si="566"/>
        <v>#N/A</v>
      </c>
      <c r="ER252" s="23" t="e">
        <f t="shared" si="567"/>
        <v>#N/A</v>
      </c>
    </row>
    <row r="253" spans="1:148" x14ac:dyDescent="0.25">
      <c r="A253" s="25"/>
      <c r="B253" s="25"/>
      <c r="C253" s="25"/>
      <c r="D253"/>
      <c r="E253" s="25"/>
      <c r="F253" s="25"/>
      <c r="G253" s="22" t="e">
        <f t="shared" si="426"/>
        <v>#N/A</v>
      </c>
      <c r="H253" s="23">
        <f t="shared" si="427"/>
        <v>1900</v>
      </c>
      <c r="I253" s="23">
        <f t="shared" si="428"/>
        <v>1</v>
      </c>
      <c r="J253" s="23">
        <f t="shared" si="429"/>
        <v>0</v>
      </c>
      <c r="K253" s="23" t="str">
        <f t="shared" si="430"/>
        <v/>
      </c>
      <c r="L253" s="23" t="str">
        <f t="shared" si="431"/>
        <v/>
      </c>
      <c r="M253" s="23" t="str">
        <f t="shared" si="432"/>
        <v/>
      </c>
      <c r="N253" s="23" t="str">
        <f t="shared" si="433"/>
        <v/>
      </c>
      <c r="O253" s="23" t="str">
        <f t="shared" si="434"/>
        <v/>
      </c>
      <c r="P253" s="23" t="str">
        <f t="shared" si="435"/>
        <v/>
      </c>
      <c r="Q253" s="23" t="str">
        <f t="shared" si="436"/>
        <v/>
      </c>
      <c r="R253" s="23" t="str">
        <f t="shared" si="437"/>
        <v/>
      </c>
      <c r="S253" s="23" t="str">
        <f t="shared" si="438"/>
        <v/>
      </c>
      <c r="T253" s="23" t="str">
        <f t="shared" si="439"/>
        <v/>
      </c>
      <c r="U253" s="23" t="str">
        <f t="shared" si="440"/>
        <v/>
      </c>
      <c r="V253" s="23" t="str">
        <f t="shared" si="441"/>
        <v/>
      </c>
      <c r="W253" s="23" t="str">
        <f t="shared" si="442"/>
        <v/>
      </c>
      <c r="X253" s="23" t="str">
        <f t="shared" si="443"/>
        <v/>
      </c>
      <c r="Y253" s="23" t="str">
        <f t="shared" si="444"/>
        <v/>
      </c>
      <c r="Z253" s="23" t="str">
        <f t="shared" si="445"/>
        <v/>
      </c>
      <c r="AA253" s="23" t="str">
        <f t="shared" si="446"/>
        <v/>
      </c>
      <c r="AB253" s="23" t="str">
        <f t="shared" si="447"/>
        <v/>
      </c>
      <c r="AC253" s="23" t="str">
        <f t="shared" si="448"/>
        <v/>
      </c>
      <c r="AD253" s="23" t="str">
        <f t="shared" si="449"/>
        <v/>
      </c>
      <c r="AE253" s="23" t="str">
        <f t="shared" si="450"/>
        <v/>
      </c>
      <c r="AF253" s="23" t="str">
        <f t="shared" si="451"/>
        <v/>
      </c>
      <c r="AG253" s="23" t="str">
        <f t="shared" si="452"/>
        <v/>
      </c>
      <c r="AH253" s="23" t="str">
        <f t="shared" si="453"/>
        <v/>
      </c>
      <c r="AI253" s="23" t="str">
        <f t="shared" si="454"/>
        <v/>
      </c>
      <c r="AJ253" s="23" t="str">
        <f t="shared" si="455"/>
        <v/>
      </c>
      <c r="AK253" s="23" t="str">
        <f t="shared" si="456"/>
        <v/>
      </c>
      <c r="AL253" s="23" t="str">
        <f t="shared" si="457"/>
        <v/>
      </c>
      <c r="AM253" s="23" t="str">
        <f t="shared" si="458"/>
        <v/>
      </c>
      <c r="AN253" s="23" t="str">
        <f t="shared" si="459"/>
        <v/>
      </c>
      <c r="AO253" s="23" t="str">
        <f t="shared" si="460"/>
        <v/>
      </c>
      <c r="AP253" s="23" t="str">
        <f t="shared" si="461"/>
        <v/>
      </c>
      <c r="AQ253" s="23" t="str">
        <f t="shared" si="462"/>
        <v/>
      </c>
      <c r="AR253" s="23" t="str">
        <f t="shared" si="463"/>
        <v/>
      </c>
      <c r="AS253" s="23" t="str">
        <f t="shared" si="464"/>
        <v/>
      </c>
      <c r="AT253" s="23" t="str">
        <f t="shared" si="465"/>
        <v/>
      </c>
      <c r="AU253" s="23" t="str">
        <f t="shared" si="466"/>
        <v/>
      </c>
      <c r="AV253" s="23" t="str">
        <f t="shared" si="467"/>
        <v/>
      </c>
      <c r="AW253" s="23" t="str">
        <f t="shared" si="468"/>
        <v/>
      </c>
      <c r="AX253" s="23" t="str">
        <f t="shared" si="469"/>
        <v/>
      </c>
      <c r="AY253" s="23" t="str">
        <f t="shared" si="470"/>
        <v/>
      </c>
      <c r="AZ253" s="23" t="str">
        <f t="shared" si="471"/>
        <v/>
      </c>
      <c r="BA253" s="23" t="str">
        <f t="shared" si="472"/>
        <v/>
      </c>
      <c r="BB253" s="23" t="str">
        <f t="shared" si="473"/>
        <v/>
      </c>
      <c r="BC253" s="23" t="str">
        <f t="shared" si="474"/>
        <v/>
      </c>
      <c r="BD253" s="23" t="str">
        <f t="shared" si="475"/>
        <v/>
      </c>
      <c r="BE253" s="23" t="str">
        <f t="shared" si="476"/>
        <v/>
      </c>
      <c r="BF253" s="23" t="str">
        <f t="shared" si="477"/>
        <v/>
      </c>
      <c r="BG253" s="23" t="str">
        <f t="shared" si="478"/>
        <v/>
      </c>
      <c r="BH253" s="23" t="str">
        <f t="shared" si="479"/>
        <v/>
      </c>
      <c r="BI253" s="23" t="str">
        <f t="shared" si="480"/>
        <v/>
      </c>
      <c r="BJ253" s="23" t="str">
        <f t="shared" si="481"/>
        <v/>
      </c>
      <c r="BK253" s="23" t="str">
        <f t="shared" si="482"/>
        <v/>
      </c>
      <c r="BL253" s="23" t="str">
        <f t="shared" si="483"/>
        <v/>
      </c>
      <c r="BM253" s="23" t="str">
        <f t="shared" si="484"/>
        <v/>
      </c>
      <c r="BN253" s="23" t="str">
        <f t="shared" si="485"/>
        <v/>
      </c>
      <c r="BO253" s="23" t="str">
        <f t="shared" si="486"/>
        <v/>
      </c>
      <c r="BP253" s="23" t="str">
        <f t="shared" si="487"/>
        <v/>
      </c>
      <c r="BQ253" s="23" t="str">
        <f t="shared" si="488"/>
        <v/>
      </c>
      <c r="BR253" s="23" t="str">
        <f t="shared" si="489"/>
        <v/>
      </c>
      <c r="BS253" s="23" t="str">
        <f t="shared" si="490"/>
        <v/>
      </c>
      <c r="BT253" s="23" t="str">
        <f t="shared" si="491"/>
        <v/>
      </c>
      <c r="BU253" s="23" t="str">
        <f t="shared" si="492"/>
        <v/>
      </c>
      <c r="BV253" s="23" t="str">
        <f t="shared" si="493"/>
        <v/>
      </c>
      <c r="BW253" s="23" t="str">
        <f t="shared" si="494"/>
        <v/>
      </c>
      <c r="BX253" s="23" t="str">
        <f t="shared" si="495"/>
        <v/>
      </c>
      <c r="BY253" s="23" t="str">
        <f t="shared" si="496"/>
        <v/>
      </c>
      <c r="BZ253" s="23" t="str">
        <f t="shared" si="497"/>
        <v/>
      </c>
      <c r="CA253" s="23" t="str">
        <f t="shared" si="498"/>
        <v/>
      </c>
      <c r="CB253" s="23" t="str">
        <f t="shared" si="499"/>
        <v/>
      </c>
      <c r="CC253" s="23" t="str">
        <f t="shared" si="500"/>
        <v/>
      </c>
      <c r="CD253" s="23" t="str">
        <f t="shared" si="501"/>
        <v/>
      </c>
      <c r="CE253" s="23" t="str">
        <f t="shared" si="502"/>
        <v/>
      </c>
      <c r="CF253" s="23" t="str">
        <f t="shared" si="503"/>
        <v/>
      </c>
      <c r="CG253" s="23" t="str">
        <f t="shared" si="504"/>
        <v/>
      </c>
      <c r="CH253" s="23" t="str">
        <f t="shared" si="505"/>
        <v/>
      </c>
      <c r="CI253" s="23" t="str">
        <f t="shared" si="506"/>
        <v/>
      </c>
      <c r="CJ253" s="23" t="str">
        <f t="shared" si="507"/>
        <v/>
      </c>
      <c r="CK253" s="23" t="str">
        <f t="shared" si="508"/>
        <v/>
      </c>
      <c r="CL253" s="23" t="str">
        <f t="shared" si="509"/>
        <v/>
      </c>
      <c r="CM253" s="23" t="str">
        <f t="shared" si="510"/>
        <v/>
      </c>
      <c r="CN253" s="23" t="str">
        <f t="shared" si="511"/>
        <v/>
      </c>
      <c r="CO253" s="23" t="str">
        <f t="shared" si="512"/>
        <v/>
      </c>
      <c r="CP253" s="23" t="str">
        <f t="shared" si="513"/>
        <v/>
      </c>
      <c r="CQ253" s="23" t="str">
        <f t="shared" si="514"/>
        <v/>
      </c>
      <c r="CR253" s="23" t="str">
        <f t="shared" si="515"/>
        <v/>
      </c>
      <c r="CS253" s="23" t="str">
        <f t="shared" si="516"/>
        <v/>
      </c>
      <c r="CT253" s="23" t="str">
        <f t="shared" si="517"/>
        <v/>
      </c>
      <c r="CU253" s="23" t="str">
        <f t="shared" si="518"/>
        <v/>
      </c>
      <c r="CV253" s="23" t="str">
        <f t="shared" si="519"/>
        <v/>
      </c>
      <c r="CW253" s="23" t="str">
        <f t="shared" si="520"/>
        <v/>
      </c>
      <c r="CX253" s="23" t="str">
        <f t="shared" si="521"/>
        <v/>
      </c>
      <c r="CY253" s="23" t="str">
        <f t="shared" si="522"/>
        <v/>
      </c>
      <c r="CZ253" s="23" t="str">
        <f t="shared" si="523"/>
        <v/>
      </c>
      <c r="DA253" s="23" t="str">
        <f t="shared" si="524"/>
        <v/>
      </c>
      <c r="DB253" s="23" t="str">
        <f t="shared" si="525"/>
        <v/>
      </c>
      <c r="DC253" s="23" t="e">
        <f t="shared" si="526"/>
        <v>#N/A</v>
      </c>
      <c r="DD253" s="23" t="str">
        <f t="shared" si="527"/>
        <v>00</v>
      </c>
      <c r="DE253" s="23" t="str">
        <f t="shared" si="528"/>
        <v>A</v>
      </c>
      <c r="DF253" s="23" t="e">
        <f t="shared" si="529"/>
        <v>#N/A</v>
      </c>
      <c r="DG253" s="23" t="str">
        <f t="shared" si="530"/>
        <v/>
      </c>
      <c r="DH253" s="23" t="str">
        <f t="shared" si="531"/>
        <v/>
      </c>
      <c r="DI253" s="23" t="str">
        <f t="shared" si="532"/>
        <v/>
      </c>
      <c r="DJ253" s="23" t="str">
        <f t="shared" si="533"/>
        <v/>
      </c>
      <c r="DK253" s="23" t="str">
        <f t="shared" si="534"/>
        <v>XXX</v>
      </c>
      <c r="DL253" s="23" t="str">
        <f t="shared" si="535"/>
        <v>XXX</v>
      </c>
      <c r="DM253" s="23" t="str">
        <f t="shared" si="536"/>
        <v>X</v>
      </c>
      <c r="DN253" s="23" t="str">
        <f t="shared" si="537"/>
        <v>X</v>
      </c>
      <c r="DO253" s="23" t="str">
        <f t="shared" si="538"/>
        <v>X</v>
      </c>
      <c r="DP253" s="23" t="str">
        <f t="shared" si="539"/>
        <v>X</v>
      </c>
      <c r="DQ253" s="23" t="str">
        <f t="shared" si="540"/>
        <v>X</v>
      </c>
      <c r="DR253" s="23" t="str">
        <f t="shared" si="541"/>
        <v>X</v>
      </c>
      <c r="DS253" s="23" t="str">
        <f t="shared" si="542"/>
        <v>0</v>
      </c>
      <c r="DT253" s="23" t="str">
        <f t="shared" si="543"/>
        <v>0</v>
      </c>
      <c r="DU253" s="23" t="str">
        <f t="shared" si="544"/>
        <v>A</v>
      </c>
      <c r="DV253" s="23" t="e">
        <f t="shared" si="545"/>
        <v>#N/A</v>
      </c>
      <c r="DW253" s="23" t="e">
        <f t="shared" si="546"/>
        <v>#N/A</v>
      </c>
      <c r="DX253" s="23" t="e">
        <f t="shared" si="547"/>
        <v>#N/A</v>
      </c>
      <c r="DY253" s="23" t="e">
        <f t="shared" si="548"/>
        <v>#N/A</v>
      </c>
      <c r="DZ253" s="23" t="e">
        <f t="shared" si="549"/>
        <v>#N/A</v>
      </c>
      <c r="EA253" s="23" t="e">
        <f t="shared" si="550"/>
        <v>#N/A</v>
      </c>
      <c r="EB253" s="23">
        <f t="shared" si="551"/>
        <v>25</v>
      </c>
      <c r="EC253" s="23">
        <f t="shared" si="552"/>
        <v>23</v>
      </c>
      <c r="ED253" s="23">
        <f t="shared" si="553"/>
        <v>25</v>
      </c>
      <c r="EE253" s="23">
        <f t="shared" si="554"/>
        <v>23</v>
      </c>
      <c r="EF253" s="23">
        <f t="shared" si="555"/>
        <v>25</v>
      </c>
      <c r="EG253" s="23">
        <f t="shared" si="556"/>
        <v>23</v>
      </c>
      <c r="EH253" s="23">
        <f t="shared" si="557"/>
        <v>1</v>
      </c>
      <c r="EI253" s="23">
        <f t="shared" si="558"/>
        <v>0</v>
      </c>
      <c r="EJ253" s="23">
        <f t="shared" si="559"/>
        <v>1</v>
      </c>
      <c r="EK253" s="23" t="e">
        <f t="shared" si="560"/>
        <v>#N/A</v>
      </c>
      <c r="EL253" s="23" t="e">
        <f t="shared" si="561"/>
        <v>#N/A</v>
      </c>
      <c r="EM253" s="23" t="e">
        <f t="shared" si="562"/>
        <v>#N/A</v>
      </c>
      <c r="EN253" s="23" t="e">
        <f t="shared" si="563"/>
        <v>#N/A</v>
      </c>
      <c r="EO253" s="23" t="e">
        <f t="shared" si="564"/>
        <v>#N/A</v>
      </c>
      <c r="EP253" s="23" t="e">
        <f t="shared" si="565"/>
        <v>#N/A</v>
      </c>
      <c r="EQ253" s="23" t="e">
        <f t="shared" si="566"/>
        <v>#N/A</v>
      </c>
      <c r="ER253" s="23" t="e">
        <f t="shared" si="567"/>
        <v>#N/A</v>
      </c>
    </row>
    <row r="254" spans="1:148" x14ac:dyDescent="0.25">
      <c r="A254" s="25"/>
      <c r="B254" s="25"/>
      <c r="C254" s="25"/>
      <c r="D254"/>
      <c r="E254" s="25"/>
      <c r="F254" s="25"/>
      <c r="G254" s="22" t="e">
        <f t="shared" si="426"/>
        <v>#N/A</v>
      </c>
      <c r="H254" s="23">
        <f t="shared" si="427"/>
        <v>1900</v>
      </c>
      <c r="I254" s="23">
        <f t="shared" si="428"/>
        <v>1</v>
      </c>
      <c r="J254" s="23">
        <f t="shared" si="429"/>
        <v>0</v>
      </c>
      <c r="K254" s="23" t="str">
        <f t="shared" si="430"/>
        <v/>
      </c>
      <c r="L254" s="23" t="str">
        <f t="shared" si="431"/>
        <v/>
      </c>
      <c r="M254" s="23" t="str">
        <f t="shared" si="432"/>
        <v/>
      </c>
      <c r="N254" s="23" t="str">
        <f t="shared" si="433"/>
        <v/>
      </c>
      <c r="O254" s="23" t="str">
        <f t="shared" si="434"/>
        <v/>
      </c>
      <c r="P254" s="23" t="str">
        <f t="shared" si="435"/>
        <v/>
      </c>
      <c r="Q254" s="23" t="str">
        <f t="shared" si="436"/>
        <v/>
      </c>
      <c r="R254" s="23" t="str">
        <f t="shared" si="437"/>
        <v/>
      </c>
      <c r="S254" s="23" t="str">
        <f t="shared" si="438"/>
        <v/>
      </c>
      <c r="T254" s="23" t="str">
        <f t="shared" si="439"/>
        <v/>
      </c>
      <c r="U254" s="23" t="str">
        <f t="shared" si="440"/>
        <v/>
      </c>
      <c r="V254" s="23" t="str">
        <f t="shared" si="441"/>
        <v/>
      </c>
      <c r="W254" s="23" t="str">
        <f t="shared" si="442"/>
        <v/>
      </c>
      <c r="X254" s="23" t="str">
        <f t="shared" si="443"/>
        <v/>
      </c>
      <c r="Y254" s="23" t="str">
        <f t="shared" si="444"/>
        <v/>
      </c>
      <c r="Z254" s="23" t="str">
        <f t="shared" si="445"/>
        <v/>
      </c>
      <c r="AA254" s="23" t="str">
        <f t="shared" si="446"/>
        <v/>
      </c>
      <c r="AB254" s="23" t="str">
        <f t="shared" si="447"/>
        <v/>
      </c>
      <c r="AC254" s="23" t="str">
        <f t="shared" si="448"/>
        <v/>
      </c>
      <c r="AD254" s="23" t="str">
        <f t="shared" si="449"/>
        <v/>
      </c>
      <c r="AE254" s="23" t="str">
        <f t="shared" si="450"/>
        <v/>
      </c>
      <c r="AF254" s="23" t="str">
        <f t="shared" si="451"/>
        <v/>
      </c>
      <c r="AG254" s="23" t="str">
        <f t="shared" si="452"/>
        <v/>
      </c>
      <c r="AH254" s="23" t="str">
        <f t="shared" si="453"/>
        <v/>
      </c>
      <c r="AI254" s="23" t="str">
        <f t="shared" si="454"/>
        <v/>
      </c>
      <c r="AJ254" s="23" t="str">
        <f t="shared" si="455"/>
        <v/>
      </c>
      <c r="AK254" s="23" t="str">
        <f t="shared" si="456"/>
        <v/>
      </c>
      <c r="AL254" s="23" t="str">
        <f t="shared" si="457"/>
        <v/>
      </c>
      <c r="AM254" s="23" t="str">
        <f t="shared" si="458"/>
        <v/>
      </c>
      <c r="AN254" s="23" t="str">
        <f t="shared" si="459"/>
        <v/>
      </c>
      <c r="AO254" s="23" t="str">
        <f t="shared" si="460"/>
        <v/>
      </c>
      <c r="AP254" s="23" t="str">
        <f t="shared" si="461"/>
        <v/>
      </c>
      <c r="AQ254" s="23" t="str">
        <f t="shared" si="462"/>
        <v/>
      </c>
      <c r="AR254" s="23" t="str">
        <f t="shared" si="463"/>
        <v/>
      </c>
      <c r="AS254" s="23" t="str">
        <f t="shared" si="464"/>
        <v/>
      </c>
      <c r="AT254" s="23" t="str">
        <f t="shared" si="465"/>
        <v/>
      </c>
      <c r="AU254" s="23" t="str">
        <f t="shared" si="466"/>
        <v/>
      </c>
      <c r="AV254" s="23" t="str">
        <f t="shared" si="467"/>
        <v/>
      </c>
      <c r="AW254" s="23" t="str">
        <f t="shared" si="468"/>
        <v/>
      </c>
      <c r="AX254" s="23" t="str">
        <f t="shared" si="469"/>
        <v/>
      </c>
      <c r="AY254" s="23" t="str">
        <f t="shared" si="470"/>
        <v/>
      </c>
      <c r="AZ254" s="23" t="str">
        <f t="shared" si="471"/>
        <v/>
      </c>
      <c r="BA254" s="23" t="str">
        <f t="shared" si="472"/>
        <v/>
      </c>
      <c r="BB254" s="23" t="str">
        <f t="shared" si="473"/>
        <v/>
      </c>
      <c r="BC254" s="23" t="str">
        <f t="shared" si="474"/>
        <v/>
      </c>
      <c r="BD254" s="23" t="str">
        <f t="shared" si="475"/>
        <v/>
      </c>
      <c r="BE254" s="23" t="str">
        <f t="shared" si="476"/>
        <v/>
      </c>
      <c r="BF254" s="23" t="str">
        <f t="shared" si="477"/>
        <v/>
      </c>
      <c r="BG254" s="23" t="str">
        <f t="shared" si="478"/>
        <v/>
      </c>
      <c r="BH254" s="23" t="str">
        <f t="shared" si="479"/>
        <v/>
      </c>
      <c r="BI254" s="23" t="str">
        <f t="shared" si="480"/>
        <v/>
      </c>
      <c r="BJ254" s="23" t="str">
        <f t="shared" si="481"/>
        <v/>
      </c>
      <c r="BK254" s="23" t="str">
        <f t="shared" si="482"/>
        <v/>
      </c>
      <c r="BL254" s="23" t="str">
        <f t="shared" si="483"/>
        <v/>
      </c>
      <c r="BM254" s="23" t="str">
        <f t="shared" si="484"/>
        <v/>
      </c>
      <c r="BN254" s="23" t="str">
        <f t="shared" si="485"/>
        <v/>
      </c>
      <c r="BO254" s="23" t="str">
        <f t="shared" si="486"/>
        <v/>
      </c>
      <c r="BP254" s="23" t="str">
        <f t="shared" si="487"/>
        <v/>
      </c>
      <c r="BQ254" s="23" t="str">
        <f t="shared" si="488"/>
        <v/>
      </c>
      <c r="BR254" s="23" t="str">
        <f t="shared" si="489"/>
        <v/>
      </c>
      <c r="BS254" s="23" t="str">
        <f t="shared" si="490"/>
        <v/>
      </c>
      <c r="BT254" s="23" t="str">
        <f t="shared" si="491"/>
        <v/>
      </c>
      <c r="BU254" s="23" t="str">
        <f t="shared" si="492"/>
        <v/>
      </c>
      <c r="BV254" s="23" t="str">
        <f t="shared" si="493"/>
        <v/>
      </c>
      <c r="BW254" s="23" t="str">
        <f t="shared" si="494"/>
        <v/>
      </c>
      <c r="BX254" s="23" t="str">
        <f t="shared" si="495"/>
        <v/>
      </c>
      <c r="BY254" s="23" t="str">
        <f t="shared" si="496"/>
        <v/>
      </c>
      <c r="BZ254" s="23" t="str">
        <f t="shared" si="497"/>
        <v/>
      </c>
      <c r="CA254" s="23" t="str">
        <f t="shared" si="498"/>
        <v/>
      </c>
      <c r="CB254" s="23" t="str">
        <f t="shared" si="499"/>
        <v/>
      </c>
      <c r="CC254" s="23" t="str">
        <f t="shared" si="500"/>
        <v/>
      </c>
      <c r="CD254" s="23" t="str">
        <f t="shared" si="501"/>
        <v/>
      </c>
      <c r="CE254" s="23" t="str">
        <f t="shared" si="502"/>
        <v/>
      </c>
      <c r="CF254" s="23" t="str">
        <f t="shared" si="503"/>
        <v/>
      </c>
      <c r="CG254" s="23" t="str">
        <f t="shared" si="504"/>
        <v/>
      </c>
      <c r="CH254" s="23" t="str">
        <f t="shared" si="505"/>
        <v/>
      </c>
      <c r="CI254" s="23" t="str">
        <f t="shared" si="506"/>
        <v/>
      </c>
      <c r="CJ254" s="23" t="str">
        <f t="shared" si="507"/>
        <v/>
      </c>
      <c r="CK254" s="23" t="str">
        <f t="shared" si="508"/>
        <v/>
      </c>
      <c r="CL254" s="23" t="str">
        <f t="shared" si="509"/>
        <v/>
      </c>
      <c r="CM254" s="23" t="str">
        <f t="shared" si="510"/>
        <v/>
      </c>
      <c r="CN254" s="23" t="str">
        <f t="shared" si="511"/>
        <v/>
      </c>
      <c r="CO254" s="23" t="str">
        <f t="shared" si="512"/>
        <v/>
      </c>
      <c r="CP254" s="23" t="str">
        <f t="shared" si="513"/>
        <v/>
      </c>
      <c r="CQ254" s="23" t="str">
        <f t="shared" si="514"/>
        <v/>
      </c>
      <c r="CR254" s="23" t="str">
        <f t="shared" si="515"/>
        <v/>
      </c>
      <c r="CS254" s="23" t="str">
        <f t="shared" si="516"/>
        <v/>
      </c>
      <c r="CT254" s="23" t="str">
        <f t="shared" si="517"/>
        <v/>
      </c>
      <c r="CU254" s="23" t="str">
        <f t="shared" si="518"/>
        <v/>
      </c>
      <c r="CV254" s="23" t="str">
        <f t="shared" si="519"/>
        <v/>
      </c>
      <c r="CW254" s="23" t="str">
        <f t="shared" si="520"/>
        <v/>
      </c>
      <c r="CX254" s="23" t="str">
        <f t="shared" si="521"/>
        <v/>
      </c>
      <c r="CY254" s="23" t="str">
        <f t="shared" si="522"/>
        <v/>
      </c>
      <c r="CZ254" s="23" t="str">
        <f t="shared" si="523"/>
        <v/>
      </c>
      <c r="DA254" s="23" t="str">
        <f t="shared" si="524"/>
        <v/>
      </c>
      <c r="DB254" s="23" t="str">
        <f t="shared" si="525"/>
        <v/>
      </c>
      <c r="DC254" s="23" t="e">
        <f t="shared" si="526"/>
        <v>#N/A</v>
      </c>
      <c r="DD254" s="23" t="str">
        <f t="shared" si="527"/>
        <v>00</v>
      </c>
      <c r="DE254" s="23" t="str">
        <f t="shared" si="528"/>
        <v>A</v>
      </c>
      <c r="DF254" s="23" t="e">
        <f t="shared" si="529"/>
        <v>#N/A</v>
      </c>
      <c r="DG254" s="23" t="str">
        <f t="shared" si="530"/>
        <v/>
      </c>
      <c r="DH254" s="23" t="str">
        <f t="shared" si="531"/>
        <v/>
      </c>
      <c r="DI254" s="23" t="str">
        <f t="shared" si="532"/>
        <v/>
      </c>
      <c r="DJ254" s="23" t="str">
        <f t="shared" si="533"/>
        <v/>
      </c>
      <c r="DK254" s="23" t="str">
        <f t="shared" si="534"/>
        <v>XXX</v>
      </c>
      <c r="DL254" s="23" t="str">
        <f t="shared" si="535"/>
        <v>XXX</v>
      </c>
      <c r="DM254" s="23" t="str">
        <f t="shared" si="536"/>
        <v>X</v>
      </c>
      <c r="DN254" s="23" t="str">
        <f t="shared" si="537"/>
        <v>X</v>
      </c>
      <c r="DO254" s="23" t="str">
        <f t="shared" si="538"/>
        <v>X</v>
      </c>
      <c r="DP254" s="23" t="str">
        <f t="shared" si="539"/>
        <v>X</v>
      </c>
      <c r="DQ254" s="23" t="str">
        <f t="shared" si="540"/>
        <v>X</v>
      </c>
      <c r="DR254" s="23" t="str">
        <f t="shared" si="541"/>
        <v>X</v>
      </c>
      <c r="DS254" s="23" t="str">
        <f t="shared" si="542"/>
        <v>0</v>
      </c>
      <c r="DT254" s="23" t="str">
        <f t="shared" si="543"/>
        <v>0</v>
      </c>
      <c r="DU254" s="23" t="str">
        <f t="shared" si="544"/>
        <v>A</v>
      </c>
      <c r="DV254" s="23" t="e">
        <f t="shared" si="545"/>
        <v>#N/A</v>
      </c>
      <c r="DW254" s="23" t="e">
        <f t="shared" si="546"/>
        <v>#N/A</v>
      </c>
      <c r="DX254" s="23" t="e">
        <f t="shared" si="547"/>
        <v>#N/A</v>
      </c>
      <c r="DY254" s="23" t="e">
        <f t="shared" si="548"/>
        <v>#N/A</v>
      </c>
      <c r="DZ254" s="23" t="e">
        <f t="shared" si="549"/>
        <v>#N/A</v>
      </c>
      <c r="EA254" s="23" t="e">
        <f t="shared" si="550"/>
        <v>#N/A</v>
      </c>
      <c r="EB254" s="23">
        <f t="shared" si="551"/>
        <v>25</v>
      </c>
      <c r="EC254" s="23">
        <f t="shared" si="552"/>
        <v>23</v>
      </c>
      <c r="ED254" s="23">
        <f t="shared" si="553"/>
        <v>25</v>
      </c>
      <c r="EE254" s="23">
        <f t="shared" si="554"/>
        <v>23</v>
      </c>
      <c r="EF254" s="23">
        <f t="shared" si="555"/>
        <v>25</v>
      </c>
      <c r="EG254" s="23">
        <f t="shared" si="556"/>
        <v>23</v>
      </c>
      <c r="EH254" s="23">
        <f t="shared" si="557"/>
        <v>1</v>
      </c>
      <c r="EI254" s="23">
        <f t="shared" si="558"/>
        <v>0</v>
      </c>
      <c r="EJ254" s="23">
        <f t="shared" si="559"/>
        <v>1</v>
      </c>
      <c r="EK254" s="23" t="e">
        <f t="shared" si="560"/>
        <v>#N/A</v>
      </c>
      <c r="EL254" s="23" t="e">
        <f t="shared" si="561"/>
        <v>#N/A</v>
      </c>
      <c r="EM254" s="23" t="e">
        <f t="shared" si="562"/>
        <v>#N/A</v>
      </c>
      <c r="EN254" s="23" t="e">
        <f t="shared" si="563"/>
        <v>#N/A</v>
      </c>
      <c r="EO254" s="23" t="e">
        <f t="shared" si="564"/>
        <v>#N/A</v>
      </c>
      <c r="EP254" s="23" t="e">
        <f t="shared" si="565"/>
        <v>#N/A</v>
      </c>
      <c r="EQ254" s="23" t="e">
        <f t="shared" si="566"/>
        <v>#N/A</v>
      </c>
      <c r="ER254" s="23" t="e">
        <f t="shared" si="567"/>
        <v>#N/A</v>
      </c>
    </row>
    <row r="255" spans="1:148" x14ac:dyDescent="0.25">
      <c r="A255" s="25"/>
      <c r="B255" s="25"/>
      <c r="C255" s="25"/>
      <c r="D255"/>
      <c r="E255" s="25"/>
      <c r="F255" s="25"/>
      <c r="G255" s="22" t="e">
        <f t="shared" si="426"/>
        <v>#N/A</v>
      </c>
      <c r="H255" s="23">
        <f t="shared" si="427"/>
        <v>1900</v>
      </c>
      <c r="I255" s="23">
        <f t="shared" si="428"/>
        <v>1</v>
      </c>
      <c r="J255" s="23">
        <f t="shared" si="429"/>
        <v>0</v>
      </c>
      <c r="K255" s="23" t="str">
        <f t="shared" si="430"/>
        <v/>
      </c>
      <c r="L255" s="23" t="str">
        <f t="shared" si="431"/>
        <v/>
      </c>
      <c r="M255" s="23" t="str">
        <f t="shared" si="432"/>
        <v/>
      </c>
      <c r="N255" s="23" t="str">
        <f t="shared" si="433"/>
        <v/>
      </c>
      <c r="O255" s="23" t="str">
        <f t="shared" si="434"/>
        <v/>
      </c>
      <c r="P255" s="23" t="str">
        <f t="shared" si="435"/>
        <v/>
      </c>
      <c r="Q255" s="23" t="str">
        <f t="shared" si="436"/>
        <v/>
      </c>
      <c r="R255" s="23" t="str">
        <f t="shared" si="437"/>
        <v/>
      </c>
      <c r="S255" s="23" t="str">
        <f t="shared" si="438"/>
        <v/>
      </c>
      <c r="T255" s="23" t="str">
        <f t="shared" si="439"/>
        <v/>
      </c>
      <c r="U255" s="23" t="str">
        <f t="shared" si="440"/>
        <v/>
      </c>
      <c r="V255" s="23" t="str">
        <f t="shared" si="441"/>
        <v/>
      </c>
      <c r="W255" s="23" t="str">
        <f t="shared" si="442"/>
        <v/>
      </c>
      <c r="X255" s="23" t="str">
        <f t="shared" si="443"/>
        <v/>
      </c>
      <c r="Y255" s="23" t="str">
        <f t="shared" si="444"/>
        <v/>
      </c>
      <c r="Z255" s="23" t="str">
        <f t="shared" si="445"/>
        <v/>
      </c>
      <c r="AA255" s="23" t="str">
        <f t="shared" si="446"/>
        <v/>
      </c>
      <c r="AB255" s="23" t="str">
        <f t="shared" si="447"/>
        <v/>
      </c>
      <c r="AC255" s="23" t="str">
        <f t="shared" si="448"/>
        <v/>
      </c>
      <c r="AD255" s="23" t="str">
        <f t="shared" si="449"/>
        <v/>
      </c>
      <c r="AE255" s="23" t="str">
        <f t="shared" si="450"/>
        <v/>
      </c>
      <c r="AF255" s="23" t="str">
        <f t="shared" si="451"/>
        <v/>
      </c>
      <c r="AG255" s="23" t="str">
        <f t="shared" si="452"/>
        <v/>
      </c>
      <c r="AH255" s="23" t="str">
        <f t="shared" si="453"/>
        <v/>
      </c>
      <c r="AI255" s="23" t="str">
        <f t="shared" si="454"/>
        <v/>
      </c>
      <c r="AJ255" s="23" t="str">
        <f t="shared" si="455"/>
        <v/>
      </c>
      <c r="AK255" s="23" t="str">
        <f t="shared" si="456"/>
        <v/>
      </c>
      <c r="AL255" s="23" t="str">
        <f t="shared" si="457"/>
        <v/>
      </c>
      <c r="AM255" s="23" t="str">
        <f t="shared" si="458"/>
        <v/>
      </c>
      <c r="AN255" s="23" t="str">
        <f t="shared" si="459"/>
        <v/>
      </c>
      <c r="AO255" s="23" t="str">
        <f t="shared" si="460"/>
        <v/>
      </c>
      <c r="AP255" s="23" t="str">
        <f t="shared" si="461"/>
        <v/>
      </c>
      <c r="AQ255" s="23" t="str">
        <f t="shared" si="462"/>
        <v/>
      </c>
      <c r="AR255" s="23" t="str">
        <f t="shared" si="463"/>
        <v/>
      </c>
      <c r="AS255" s="23" t="str">
        <f t="shared" si="464"/>
        <v/>
      </c>
      <c r="AT255" s="23" t="str">
        <f t="shared" si="465"/>
        <v/>
      </c>
      <c r="AU255" s="23" t="str">
        <f t="shared" si="466"/>
        <v/>
      </c>
      <c r="AV255" s="23" t="str">
        <f t="shared" si="467"/>
        <v/>
      </c>
      <c r="AW255" s="23" t="str">
        <f t="shared" si="468"/>
        <v/>
      </c>
      <c r="AX255" s="23" t="str">
        <f t="shared" si="469"/>
        <v/>
      </c>
      <c r="AY255" s="23" t="str">
        <f t="shared" si="470"/>
        <v/>
      </c>
      <c r="AZ255" s="23" t="str">
        <f t="shared" si="471"/>
        <v/>
      </c>
      <c r="BA255" s="23" t="str">
        <f t="shared" si="472"/>
        <v/>
      </c>
      <c r="BB255" s="23" t="str">
        <f t="shared" si="473"/>
        <v/>
      </c>
      <c r="BC255" s="23" t="str">
        <f t="shared" si="474"/>
        <v/>
      </c>
      <c r="BD255" s="23" t="str">
        <f t="shared" si="475"/>
        <v/>
      </c>
      <c r="BE255" s="23" t="str">
        <f t="shared" si="476"/>
        <v/>
      </c>
      <c r="BF255" s="23" t="str">
        <f t="shared" si="477"/>
        <v/>
      </c>
      <c r="BG255" s="23" t="str">
        <f t="shared" si="478"/>
        <v/>
      </c>
      <c r="BH255" s="23" t="str">
        <f t="shared" si="479"/>
        <v/>
      </c>
      <c r="BI255" s="23" t="str">
        <f t="shared" si="480"/>
        <v/>
      </c>
      <c r="BJ255" s="23" t="str">
        <f t="shared" si="481"/>
        <v/>
      </c>
      <c r="BK255" s="23" t="str">
        <f t="shared" si="482"/>
        <v/>
      </c>
      <c r="BL255" s="23" t="str">
        <f t="shared" si="483"/>
        <v/>
      </c>
      <c r="BM255" s="23" t="str">
        <f t="shared" si="484"/>
        <v/>
      </c>
      <c r="BN255" s="23" t="str">
        <f t="shared" si="485"/>
        <v/>
      </c>
      <c r="BO255" s="23" t="str">
        <f t="shared" si="486"/>
        <v/>
      </c>
      <c r="BP255" s="23" t="str">
        <f t="shared" si="487"/>
        <v/>
      </c>
      <c r="BQ255" s="23" t="str">
        <f t="shared" si="488"/>
        <v/>
      </c>
      <c r="BR255" s="23" t="str">
        <f t="shared" si="489"/>
        <v/>
      </c>
      <c r="BS255" s="23" t="str">
        <f t="shared" si="490"/>
        <v/>
      </c>
      <c r="BT255" s="23" t="str">
        <f t="shared" si="491"/>
        <v/>
      </c>
      <c r="BU255" s="23" t="str">
        <f t="shared" si="492"/>
        <v/>
      </c>
      <c r="BV255" s="23" t="str">
        <f t="shared" si="493"/>
        <v/>
      </c>
      <c r="BW255" s="23" t="str">
        <f t="shared" si="494"/>
        <v/>
      </c>
      <c r="BX255" s="23" t="str">
        <f t="shared" si="495"/>
        <v/>
      </c>
      <c r="BY255" s="23" t="str">
        <f t="shared" si="496"/>
        <v/>
      </c>
      <c r="BZ255" s="23" t="str">
        <f t="shared" si="497"/>
        <v/>
      </c>
      <c r="CA255" s="23" t="str">
        <f t="shared" si="498"/>
        <v/>
      </c>
      <c r="CB255" s="23" t="str">
        <f t="shared" si="499"/>
        <v/>
      </c>
      <c r="CC255" s="23" t="str">
        <f t="shared" si="500"/>
        <v/>
      </c>
      <c r="CD255" s="23" t="str">
        <f t="shared" si="501"/>
        <v/>
      </c>
      <c r="CE255" s="23" t="str">
        <f t="shared" si="502"/>
        <v/>
      </c>
      <c r="CF255" s="23" t="str">
        <f t="shared" si="503"/>
        <v/>
      </c>
      <c r="CG255" s="23" t="str">
        <f t="shared" si="504"/>
        <v/>
      </c>
      <c r="CH255" s="23" t="str">
        <f t="shared" si="505"/>
        <v/>
      </c>
      <c r="CI255" s="23" t="str">
        <f t="shared" si="506"/>
        <v/>
      </c>
      <c r="CJ255" s="23" t="str">
        <f t="shared" si="507"/>
        <v/>
      </c>
      <c r="CK255" s="23" t="str">
        <f t="shared" si="508"/>
        <v/>
      </c>
      <c r="CL255" s="23" t="str">
        <f t="shared" si="509"/>
        <v/>
      </c>
      <c r="CM255" s="23" t="str">
        <f t="shared" si="510"/>
        <v/>
      </c>
      <c r="CN255" s="23" t="str">
        <f t="shared" si="511"/>
        <v/>
      </c>
      <c r="CO255" s="23" t="str">
        <f t="shared" si="512"/>
        <v/>
      </c>
      <c r="CP255" s="23" t="str">
        <f t="shared" si="513"/>
        <v/>
      </c>
      <c r="CQ255" s="23" t="str">
        <f t="shared" si="514"/>
        <v/>
      </c>
      <c r="CR255" s="23" t="str">
        <f t="shared" si="515"/>
        <v/>
      </c>
      <c r="CS255" s="23" t="str">
        <f t="shared" si="516"/>
        <v/>
      </c>
      <c r="CT255" s="23" t="str">
        <f t="shared" si="517"/>
        <v/>
      </c>
      <c r="CU255" s="23" t="str">
        <f t="shared" si="518"/>
        <v/>
      </c>
      <c r="CV255" s="23" t="str">
        <f t="shared" si="519"/>
        <v/>
      </c>
      <c r="CW255" s="23" t="str">
        <f t="shared" si="520"/>
        <v/>
      </c>
      <c r="CX255" s="23" t="str">
        <f t="shared" si="521"/>
        <v/>
      </c>
      <c r="CY255" s="23" t="str">
        <f t="shared" si="522"/>
        <v/>
      </c>
      <c r="CZ255" s="23" t="str">
        <f t="shared" si="523"/>
        <v/>
      </c>
      <c r="DA255" s="23" t="str">
        <f t="shared" si="524"/>
        <v/>
      </c>
      <c r="DB255" s="23" t="str">
        <f t="shared" si="525"/>
        <v/>
      </c>
      <c r="DC255" s="23" t="e">
        <f t="shared" si="526"/>
        <v>#N/A</v>
      </c>
      <c r="DD255" s="23" t="str">
        <f t="shared" si="527"/>
        <v>00</v>
      </c>
      <c r="DE255" s="23" t="str">
        <f t="shared" si="528"/>
        <v>A</v>
      </c>
      <c r="DF255" s="23" t="e">
        <f t="shared" si="529"/>
        <v>#N/A</v>
      </c>
      <c r="DG255" s="23" t="str">
        <f t="shared" si="530"/>
        <v/>
      </c>
      <c r="DH255" s="23" t="str">
        <f t="shared" si="531"/>
        <v/>
      </c>
      <c r="DI255" s="23" t="str">
        <f t="shared" si="532"/>
        <v/>
      </c>
      <c r="DJ255" s="23" t="str">
        <f t="shared" si="533"/>
        <v/>
      </c>
      <c r="DK255" s="23" t="str">
        <f t="shared" si="534"/>
        <v>XXX</v>
      </c>
      <c r="DL255" s="23" t="str">
        <f t="shared" si="535"/>
        <v>XXX</v>
      </c>
      <c r="DM255" s="23" t="str">
        <f t="shared" si="536"/>
        <v>X</v>
      </c>
      <c r="DN255" s="23" t="str">
        <f t="shared" si="537"/>
        <v>X</v>
      </c>
      <c r="DO255" s="23" t="str">
        <f t="shared" si="538"/>
        <v>X</v>
      </c>
      <c r="DP255" s="23" t="str">
        <f t="shared" si="539"/>
        <v>X</v>
      </c>
      <c r="DQ255" s="23" t="str">
        <f t="shared" si="540"/>
        <v>X</v>
      </c>
      <c r="DR255" s="23" t="str">
        <f t="shared" si="541"/>
        <v>X</v>
      </c>
      <c r="DS255" s="23" t="str">
        <f t="shared" si="542"/>
        <v>0</v>
      </c>
      <c r="DT255" s="23" t="str">
        <f t="shared" si="543"/>
        <v>0</v>
      </c>
      <c r="DU255" s="23" t="str">
        <f t="shared" si="544"/>
        <v>A</v>
      </c>
      <c r="DV255" s="23" t="e">
        <f t="shared" si="545"/>
        <v>#N/A</v>
      </c>
      <c r="DW255" s="23" t="e">
        <f t="shared" si="546"/>
        <v>#N/A</v>
      </c>
      <c r="DX255" s="23" t="e">
        <f t="shared" si="547"/>
        <v>#N/A</v>
      </c>
      <c r="DY255" s="23" t="e">
        <f t="shared" si="548"/>
        <v>#N/A</v>
      </c>
      <c r="DZ255" s="23" t="e">
        <f t="shared" si="549"/>
        <v>#N/A</v>
      </c>
      <c r="EA255" s="23" t="e">
        <f t="shared" si="550"/>
        <v>#N/A</v>
      </c>
      <c r="EB255" s="23">
        <f t="shared" si="551"/>
        <v>25</v>
      </c>
      <c r="EC255" s="23">
        <f t="shared" si="552"/>
        <v>23</v>
      </c>
      <c r="ED255" s="23">
        <f t="shared" si="553"/>
        <v>25</v>
      </c>
      <c r="EE255" s="23">
        <f t="shared" si="554"/>
        <v>23</v>
      </c>
      <c r="EF255" s="23">
        <f t="shared" si="555"/>
        <v>25</v>
      </c>
      <c r="EG255" s="23">
        <f t="shared" si="556"/>
        <v>23</v>
      </c>
      <c r="EH255" s="23">
        <f t="shared" si="557"/>
        <v>1</v>
      </c>
      <c r="EI255" s="23">
        <f t="shared" si="558"/>
        <v>0</v>
      </c>
      <c r="EJ255" s="23">
        <f t="shared" si="559"/>
        <v>1</v>
      </c>
      <c r="EK255" s="23" t="e">
        <f t="shared" si="560"/>
        <v>#N/A</v>
      </c>
      <c r="EL255" s="23" t="e">
        <f t="shared" si="561"/>
        <v>#N/A</v>
      </c>
      <c r="EM255" s="23" t="e">
        <f t="shared" si="562"/>
        <v>#N/A</v>
      </c>
      <c r="EN255" s="23" t="e">
        <f t="shared" si="563"/>
        <v>#N/A</v>
      </c>
      <c r="EO255" s="23" t="e">
        <f t="shared" si="564"/>
        <v>#N/A</v>
      </c>
      <c r="EP255" s="23" t="e">
        <f t="shared" si="565"/>
        <v>#N/A</v>
      </c>
      <c r="EQ255" s="23" t="e">
        <f t="shared" si="566"/>
        <v>#N/A</v>
      </c>
      <c r="ER255" s="23" t="e">
        <f t="shared" si="567"/>
        <v>#N/A</v>
      </c>
    </row>
    <row r="256" spans="1:148" x14ac:dyDescent="0.25">
      <c r="A256" s="25"/>
      <c r="B256" s="25"/>
      <c r="C256" s="25"/>
      <c r="D256"/>
      <c r="E256" s="25"/>
      <c r="F256" s="25"/>
      <c r="G256" s="22" t="e">
        <f t="shared" si="426"/>
        <v>#N/A</v>
      </c>
      <c r="H256" s="23">
        <f t="shared" si="427"/>
        <v>1900</v>
      </c>
      <c r="I256" s="23">
        <f t="shared" si="428"/>
        <v>1</v>
      </c>
      <c r="J256" s="23">
        <f t="shared" si="429"/>
        <v>0</v>
      </c>
      <c r="K256" s="23" t="str">
        <f t="shared" si="430"/>
        <v/>
      </c>
      <c r="L256" s="23" t="str">
        <f t="shared" si="431"/>
        <v/>
      </c>
      <c r="M256" s="23" t="str">
        <f t="shared" si="432"/>
        <v/>
      </c>
      <c r="N256" s="23" t="str">
        <f t="shared" si="433"/>
        <v/>
      </c>
      <c r="O256" s="23" t="str">
        <f t="shared" si="434"/>
        <v/>
      </c>
      <c r="P256" s="23" t="str">
        <f t="shared" si="435"/>
        <v/>
      </c>
      <c r="Q256" s="23" t="str">
        <f t="shared" si="436"/>
        <v/>
      </c>
      <c r="R256" s="23" t="str">
        <f t="shared" si="437"/>
        <v/>
      </c>
      <c r="S256" s="23" t="str">
        <f t="shared" si="438"/>
        <v/>
      </c>
      <c r="T256" s="23" t="str">
        <f t="shared" si="439"/>
        <v/>
      </c>
      <c r="U256" s="23" t="str">
        <f t="shared" si="440"/>
        <v/>
      </c>
      <c r="V256" s="23" t="str">
        <f t="shared" si="441"/>
        <v/>
      </c>
      <c r="W256" s="23" t="str">
        <f t="shared" si="442"/>
        <v/>
      </c>
      <c r="X256" s="23" t="str">
        <f t="shared" si="443"/>
        <v/>
      </c>
      <c r="Y256" s="23" t="str">
        <f t="shared" si="444"/>
        <v/>
      </c>
      <c r="Z256" s="23" t="str">
        <f t="shared" si="445"/>
        <v/>
      </c>
      <c r="AA256" s="23" t="str">
        <f t="shared" si="446"/>
        <v/>
      </c>
      <c r="AB256" s="23" t="str">
        <f t="shared" si="447"/>
        <v/>
      </c>
      <c r="AC256" s="23" t="str">
        <f t="shared" si="448"/>
        <v/>
      </c>
      <c r="AD256" s="23" t="str">
        <f t="shared" si="449"/>
        <v/>
      </c>
      <c r="AE256" s="23" t="str">
        <f t="shared" si="450"/>
        <v/>
      </c>
      <c r="AF256" s="23" t="str">
        <f t="shared" si="451"/>
        <v/>
      </c>
      <c r="AG256" s="23" t="str">
        <f t="shared" si="452"/>
        <v/>
      </c>
      <c r="AH256" s="23" t="str">
        <f t="shared" si="453"/>
        <v/>
      </c>
      <c r="AI256" s="23" t="str">
        <f t="shared" si="454"/>
        <v/>
      </c>
      <c r="AJ256" s="23" t="str">
        <f t="shared" si="455"/>
        <v/>
      </c>
      <c r="AK256" s="23" t="str">
        <f t="shared" si="456"/>
        <v/>
      </c>
      <c r="AL256" s="23" t="str">
        <f t="shared" si="457"/>
        <v/>
      </c>
      <c r="AM256" s="23" t="str">
        <f t="shared" si="458"/>
        <v/>
      </c>
      <c r="AN256" s="23" t="str">
        <f t="shared" si="459"/>
        <v/>
      </c>
      <c r="AO256" s="23" t="str">
        <f t="shared" si="460"/>
        <v/>
      </c>
      <c r="AP256" s="23" t="str">
        <f t="shared" si="461"/>
        <v/>
      </c>
      <c r="AQ256" s="23" t="str">
        <f t="shared" si="462"/>
        <v/>
      </c>
      <c r="AR256" s="23" t="str">
        <f t="shared" si="463"/>
        <v/>
      </c>
      <c r="AS256" s="23" t="str">
        <f t="shared" si="464"/>
        <v/>
      </c>
      <c r="AT256" s="23" t="str">
        <f t="shared" si="465"/>
        <v/>
      </c>
      <c r="AU256" s="23" t="str">
        <f t="shared" si="466"/>
        <v/>
      </c>
      <c r="AV256" s="23" t="str">
        <f t="shared" si="467"/>
        <v/>
      </c>
      <c r="AW256" s="23" t="str">
        <f t="shared" si="468"/>
        <v/>
      </c>
      <c r="AX256" s="23" t="str">
        <f t="shared" si="469"/>
        <v/>
      </c>
      <c r="AY256" s="23" t="str">
        <f t="shared" si="470"/>
        <v/>
      </c>
      <c r="AZ256" s="23" t="str">
        <f t="shared" si="471"/>
        <v/>
      </c>
      <c r="BA256" s="23" t="str">
        <f t="shared" si="472"/>
        <v/>
      </c>
      <c r="BB256" s="23" t="str">
        <f t="shared" si="473"/>
        <v/>
      </c>
      <c r="BC256" s="23" t="str">
        <f t="shared" si="474"/>
        <v/>
      </c>
      <c r="BD256" s="23" t="str">
        <f t="shared" si="475"/>
        <v/>
      </c>
      <c r="BE256" s="23" t="str">
        <f t="shared" si="476"/>
        <v/>
      </c>
      <c r="BF256" s="23" t="str">
        <f t="shared" si="477"/>
        <v/>
      </c>
      <c r="BG256" s="23" t="str">
        <f t="shared" si="478"/>
        <v/>
      </c>
      <c r="BH256" s="23" t="str">
        <f t="shared" si="479"/>
        <v/>
      </c>
      <c r="BI256" s="23" t="str">
        <f t="shared" si="480"/>
        <v/>
      </c>
      <c r="BJ256" s="23" t="str">
        <f t="shared" si="481"/>
        <v/>
      </c>
      <c r="BK256" s="23" t="str">
        <f t="shared" si="482"/>
        <v/>
      </c>
      <c r="BL256" s="23" t="str">
        <f t="shared" si="483"/>
        <v/>
      </c>
      <c r="BM256" s="23" t="str">
        <f t="shared" si="484"/>
        <v/>
      </c>
      <c r="BN256" s="23" t="str">
        <f t="shared" si="485"/>
        <v/>
      </c>
      <c r="BO256" s="23" t="str">
        <f t="shared" si="486"/>
        <v/>
      </c>
      <c r="BP256" s="23" t="str">
        <f t="shared" si="487"/>
        <v/>
      </c>
      <c r="BQ256" s="23" t="str">
        <f t="shared" si="488"/>
        <v/>
      </c>
      <c r="BR256" s="23" t="str">
        <f t="shared" si="489"/>
        <v/>
      </c>
      <c r="BS256" s="23" t="str">
        <f t="shared" si="490"/>
        <v/>
      </c>
      <c r="BT256" s="23" t="str">
        <f t="shared" si="491"/>
        <v/>
      </c>
      <c r="BU256" s="23" t="str">
        <f t="shared" si="492"/>
        <v/>
      </c>
      <c r="BV256" s="23" t="str">
        <f t="shared" si="493"/>
        <v/>
      </c>
      <c r="BW256" s="23" t="str">
        <f t="shared" si="494"/>
        <v/>
      </c>
      <c r="BX256" s="23" t="str">
        <f t="shared" si="495"/>
        <v/>
      </c>
      <c r="BY256" s="23" t="str">
        <f t="shared" si="496"/>
        <v/>
      </c>
      <c r="BZ256" s="23" t="str">
        <f t="shared" si="497"/>
        <v/>
      </c>
      <c r="CA256" s="23" t="str">
        <f t="shared" si="498"/>
        <v/>
      </c>
      <c r="CB256" s="23" t="str">
        <f t="shared" si="499"/>
        <v/>
      </c>
      <c r="CC256" s="23" t="str">
        <f t="shared" si="500"/>
        <v/>
      </c>
      <c r="CD256" s="23" t="str">
        <f t="shared" si="501"/>
        <v/>
      </c>
      <c r="CE256" s="23" t="str">
        <f t="shared" si="502"/>
        <v/>
      </c>
      <c r="CF256" s="23" t="str">
        <f t="shared" si="503"/>
        <v/>
      </c>
      <c r="CG256" s="23" t="str">
        <f t="shared" si="504"/>
        <v/>
      </c>
      <c r="CH256" s="23" t="str">
        <f t="shared" si="505"/>
        <v/>
      </c>
      <c r="CI256" s="23" t="str">
        <f t="shared" si="506"/>
        <v/>
      </c>
      <c r="CJ256" s="23" t="str">
        <f t="shared" si="507"/>
        <v/>
      </c>
      <c r="CK256" s="23" t="str">
        <f t="shared" si="508"/>
        <v/>
      </c>
      <c r="CL256" s="23" t="str">
        <f t="shared" si="509"/>
        <v/>
      </c>
      <c r="CM256" s="23" t="str">
        <f t="shared" si="510"/>
        <v/>
      </c>
      <c r="CN256" s="23" t="str">
        <f t="shared" si="511"/>
        <v/>
      </c>
      <c r="CO256" s="23" t="str">
        <f t="shared" si="512"/>
        <v/>
      </c>
      <c r="CP256" s="23" t="str">
        <f t="shared" si="513"/>
        <v/>
      </c>
      <c r="CQ256" s="23" t="str">
        <f t="shared" si="514"/>
        <v/>
      </c>
      <c r="CR256" s="23" t="str">
        <f t="shared" si="515"/>
        <v/>
      </c>
      <c r="CS256" s="23" t="str">
        <f t="shared" si="516"/>
        <v/>
      </c>
      <c r="CT256" s="23" t="str">
        <f t="shared" si="517"/>
        <v/>
      </c>
      <c r="CU256" s="23" t="str">
        <f t="shared" si="518"/>
        <v/>
      </c>
      <c r="CV256" s="23" t="str">
        <f t="shared" si="519"/>
        <v/>
      </c>
      <c r="CW256" s="23" t="str">
        <f t="shared" si="520"/>
        <v/>
      </c>
      <c r="CX256" s="23" t="str">
        <f t="shared" si="521"/>
        <v/>
      </c>
      <c r="CY256" s="23" t="str">
        <f t="shared" si="522"/>
        <v/>
      </c>
      <c r="CZ256" s="23" t="str">
        <f t="shared" si="523"/>
        <v/>
      </c>
      <c r="DA256" s="23" t="str">
        <f t="shared" si="524"/>
        <v/>
      </c>
      <c r="DB256" s="23" t="str">
        <f t="shared" si="525"/>
        <v/>
      </c>
      <c r="DC256" s="23" t="e">
        <f t="shared" si="526"/>
        <v>#N/A</v>
      </c>
      <c r="DD256" s="23" t="str">
        <f t="shared" si="527"/>
        <v>00</v>
      </c>
      <c r="DE256" s="23" t="str">
        <f t="shared" si="528"/>
        <v>A</v>
      </c>
      <c r="DF256" s="23" t="e">
        <f t="shared" si="529"/>
        <v>#N/A</v>
      </c>
      <c r="DG256" s="23" t="str">
        <f t="shared" si="530"/>
        <v/>
      </c>
      <c r="DH256" s="23" t="str">
        <f t="shared" si="531"/>
        <v/>
      </c>
      <c r="DI256" s="23" t="str">
        <f t="shared" si="532"/>
        <v/>
      </c>
      <c r="DJ256" s="23" t="str">
        <f t="shared" si="533"/>
        <v/>
      </c>
      <c r="DK256" s="23" t="str">
        <f t="shared" si="534"/>
        <v>XXX</v>
      </c>
      <c r="DL256" s="23" t="str">
        <f t="shared" si="535"/>
        <v>XXX</v>
      </c>
      <c r="DM256" s="23" t="str">
        <f t="shared" si="536"/>
        <v>X</v>
      </c>
      <c r="DN256" s="23" t="str">
        <f t="shared" si="537"/>
        <v>X</v>
      </c>
      <c r="DO256" s="23" t="str">
        <f t="shared" si="538"/>
        <v>X</v>
      </c>
      <c r="DP256" s="23" t="str">
        <f t="shared" si="539"/>
        <v>X</v>
      </c>
      <c r="DQ256" s="23" t="str">
        <f t="shared" si="540"/>
        <v>X</v>
      </c>
      <c r="DR256" s="23" t="str">
        <f t="shared" si="541"/>
        <v>X</v>
      </c>
      <c r="DS256" s="23" t="str">
        <f t="shared" si="542"/>
        <v>0</v>
      </c>
      <c r="DT256" s="23" t="str">
        <f t="shared" si="543"/>
        <v>0</v>
      </c>
      <c r="DU256" s="23" t="str">
        <f t="shared" si="544"/>
        <v>A</v>
      </c>
      <c r="DV256" s="23" t="e">
        <f t="shared" si="545"/>
        <v>#N/A</v>
      </c>
      <c r="DW256" s="23" t="e">
        <f t="shared" si="546"/>
        <v>#N/A</v>
      </c>
      <c r="DX256" s="23" t="e">
        <f t="shared" si="547"/>
        <v>#N/A</v>
      </c>
      <c r="DY256" s="23" t="e">
        <f t="shared" si="548"/>
        <v>#N/A</v>
      </c>
      <c r="DZ256" s="23" t="e">
        <f t="shared" si="549"/>
        <v>#N/A</v>
      </c>
      <c r="EA256" s="23" t="e">
        <f t="shared" si="550"/>
        <v>#N/A</v>
      </c>
      <c r="EB256" s="23">
        <f t="shared" si="551"/>
        <v>25</v>
      </c>
      <c r="EC256" s="23">
        <f t="shared" si="552"/>
        <v>23</v>
      </c>
      <c r="ED256" s="23">
        <f t="shared" si="553"/>
        <v>25</v>
      </c>
      <c r="EE256" s="23">
        <f t="shared" si="554"/>
        <v>23</v>
      </c>
      <c r="EF256" s="23">
        <f t="shared" si="555"/>
        <v>25</v>
      </c>
      <c r="EG256" s="23">
        <f t="shared" si="556"/>
        <v>23</v>
      </c>
      <c r="EH256" s="23">
        <f t="shared" si="557"/>
        <v>1</v>
      </c>
      <c r="EI256" s="23">
        <f t="shared" si="558"/>
        <v>0</v>
      </c>
      <c r="EJ256" s="23">
        <f t="shared" si="559"/>
        <v>1</v>
      </c>
      <c r="EK256" s="23" t="e">
        <f t="shared" si="560"/>
        <v>#N/A</v>
      </c>
      <c r="EL256" s="23" t="e">
        <f t="shared" si="561"/>
        <v>#N/A</v>
      </c>
      <c r="EM256" s="23" t="e">
        <f t="shared" si="562"/>
        <v>#N/A</v>
      </c>
      <c r="EN256" s="23" t="e">
        <f t="shared" si="563"/>
        <v>#N/A</v>
      </c>
      <c r="EO256" s="23" t="e">
        <f t="shared" si="564"/>
        <v>#N/A</v>
      </c>
      <c r="EP256" s="23" t="e">
        <f t="shared" si="565"/>
        <v>#N/A</v>
      </c>
      <c r="EQ256" s="23" t="e">
        <f t="shared" si="566"/>
        <v>#N/A</v>
      </c>
      <c r="ER256" s="23" t="e">
        <f t="shared" si="567"/>
        <v>#N/A</v>
      </c>
    </row>
    <row r="257" spans="1:148" x14ac:dyDescent="0.25">
      <c r="A257" s="25"/>
      <c r="B257" s="25"/>
      <c r="C257" s="25"/>
      <c r="D257"/>
      <c r="E257" s="25"/>
      <c r="F257" s="25"/>
      <c r="G257" s="22" t="e">
        <f t="shared" si="426"/>
        <v>#N/A</v>
      </c>
      <c r="H257" s="23">
        <f t="shared" si="427"/>
        <v>1900</v>
      </c>
      <c r="I257" s="23">
        <f t="shared" si="428"/>
        <v>1</v>
      </c>
      <c r="J257" s="23">
        <f t="shared" si="429"/>
        <v>0</v>
      </c>
      <c r="K257" s="23" t="str">
        <f t="shared" si="430"/>
        <v/>
      </c>
      <c r="L257" s="23" t="str">
        <f t="shared" si="431"/>
        <v/>
      </c>
      <c r="M257" s="23" t="str">
        <f t="shared" si="432"/>
        <v/>
      </c>
      <c r="N257" s="23" t="str">
        <f t="shared" si="433"/>
        <v/>
      </c>
      <c r="O257" s="23" t="str">
        <f t="shared" si="434"/>
        <v/>
      </c>
      <c r="P257" s="23" t="str">
        <f t="shared" si="435"/>
        <v/>
      </c>
      <c r="Q257" s="23" t="str">
        <f t="shared" si="436"/>
        <v/>
      </c>
      <c r="R257" s="23" t="str">
        <f t="shared" si="437"/>
        <v/>
      </c>
      <c r="S257" s="23" t="str">
        <f t="shared" si="438"/>
        <v/>
      </c>
      <c r="T257" s="23" t="str">
        <f t="shared" si="439"/>
        <v/>
      </c>
      <c r="U257" s="23" t="str">
        <f t="shared" si="440"/>
        <v/>
      </c>
      <c r="V257" s="23" t="str">
        <f t="shared" si="441"/>
        <v/>
      </c>
      <c r="W257" s="23" t="str">
        <f t="shared" si="442"/>
        <v/>
      </c>
      <c r="X257" s="23" t="str">
        <f t="shared" si="443"/>
        <v/>
      </c>
      <c r="Y257" s="23" t="str">
        <f t="shared" si="444"/>
        <v/>
      </c>
      <c r="Z257" s="23" t="str">
        <f t="shared" si="445"/>
        <v/>
      </c>
      <c r="AA257" s="23" t="str">
        <f t="shared" si="446"/>
        <v/>
      </c>
      <c r="AB257" s="23" t="str">
        <f t="shared" si="447"/>
        <v/>
      </c>
      <c r="AC257" s="23" t="str">
        <f t="shared" si="448"/>
        <v/>
      </c>
      <c r="AD257" s="23" t="str">
        <f t="shared" si="449"/>
        <v/>
      </c>
      <c r="AE257" s="23" t="str">
        <f t="shared" si="450"/>
        <v/>
      </c>
      <c r="AF257" s="23" t="str">
        <f t="shared" si="451"/>
        <v/>
      </c>
      <c r="AG257" s="23" t="str">
        <f t="shared" si="452"/>
        <v/>
      </c>
      <c r="AH257" s="23" t="str">
        <f t="shared" si="453"/>
        <v/>
      </c>
      <c r="AI257" s="23" t="str">
        <f t="shared" si="454"/>
        <v/>
      </c>
      <c r="AJ257" s="23" t="str">
        <f t="shared" si="455"/>
        <v/>
      </c>
      <c r="AK257" s="23" t="str">
        <f t="shared" si="456"/>
        <v/>
      </c>
      <c r="AL257" s="23" t="str">
        <f t="shared" si="457"/>
        <v/>
      </c>
      <c r="AM257" s="23" t="str">
        <f t="shared" si="458"/>
        <v/>
      </c>
      <c r="AN257" s="23" t="str">
        <f t="shared" si="459"/>
        <v/>
      </c>
      <c r="AO257" s="23" t="str">
        <f t="shared" si="460"/>
        <v/>
      </c>
      <c r="AP257" s="23" t="str">
        <f t="shared" si="461"/>
        <v/>
      </c>
      <c r="AQ257" s="23" t="str">
        <f t="shared" si="462"/>
        <v/>
      </c>
      <c r="AR257" s="23" t="str">
        <f t="shared" si="463"/>
        <v/>
      </c>
      <c r="AS257" s="23" t="str">
        <f t="shared" si="464"/>
        <v/>
      </c>
      <c r="AT257" s="23" t="str">
        <f t="shared" si="465"/>
        <v/>
      </c>
      <c r="AU257" s="23" t="str">
        <f t="shared" si="466"/>
        <v/>
      </c>
      <c r="AV257" s="23" t="str">
        <f t="shared" si="467"/>
        <v/>
      </c>
      <c r="AW257" s="23" t="str">
        <f t="shared" si="468"/>
        <v/>
      </c>
      <c r="AX257" s="23" t="str">
        <f t="shared" si="469"/>
        <v/>
      </c>
      <c r="AY257" s="23" t="str">
        <f t="shared" si="470"/>
        <v/>
      </c>
      <c r="AZ257" s="23" t="str">
        <f t="shared" si="471"/>
        <v/>
      </c>
      <c r="BA257" s="23" t="str">
        <f t="shared" si="472"/>
        <v/>
      </c>
      <c r="BB257" s="23" t="str">
        <f t="shared" si="473"/>
        <v/>
      </c>
      <c r="BC257" s="23" t="str">
        <f t="shared" si="474"/>
        <v/>
      </c>
      <c r="BD257" s="23" t="str">
        <f t="shared" si="475"/>
        <v/>
      </c>
      <c r="BE257" s="23" t="str">
        <f t="shared" si="476"/>
        <v/>
      </c>
      <c r="BF257" s="23" t="str">
        <f t="shared" si="477"/>
        <v/>
      </c>
      <c r="BG257" s="23" t="str">
        <f t="shared" si="478"/>
        <v/>
      </c>
      <c r="BH257" s="23" t="str">
        <f t="shared" si="479"/>
        <v/>
      </c>
      <c r="BI257" s="23" t="str">
        <f t="shared" si="480"/>
        <v/>
      </c>
      <c r="BJ257" s="23" t="str">
        <f t="shared" si="481"/>
        <v/>
      </c>
      <c r="BK257" s="23" t="str">
        <f t="shared" si="482"/>
        <v/>
      </c>
      <c r="BL257" s="23" t="str">
        <f t="shared" si="483"/>
        <v/>
      </c>
      <c r="BM257" s="23" t="str">
        <f t="shared" si="484"/>
        <v/>
      </c>
      <c r="BN257" s="23" t="str">
        <f t="shared" si="485"/>
        <v/>
      </c>
      <c r="BO257" s="23" t="str">
        <f t="shared" si="486"/>
        <v/>
      </c>
      <c r="BP257" s="23" t="str">
        <f t="shared" si="487"/>
        <v/>
      </c>
      <c r="BQ257" s="23" t="str">
        <f t="shared" si="488"/>
        <v/>
      </c>
      <c r="BR257" s="23" t="str">
        <f t="shared" si="489"/>
        <v/>
      </c>
      <c r="BS257" s="23" t="str">
        <f t="shared" si="490"/>
        <v/>
      </c>
      <c r="BT257" s="23" t="str">
        <f t="shared" si="491"/>
        <v/>
      </c>
      <c r="BU257" s="23" t="str">
        <f t="shared" si="492"/>
        <v/>
      </c>
      <c r="BV257" s="23" t="str">
        <f t="shared" si="493"/>
        <v/>
      </c>
      <c r="BW257" s="23" t="str">
        <f t="shared" si="494"/>
        <v/>
      </c>
      <c r="BX257" s="23" t="str">
        <f t="shared" si="495"/>
        <v/>
      </c>
      <c r="BY257" s="23" t="str">
        <f t="shared" si="496"/>
        <v/>
      </c>
      <c r="BZ257" s="23" t="str">
        <f t="shared" si="497"/>
        <v/>
      </c>
      <c r="CA257" s="23" t="str">
        <f t="shared" si="498"/>
        <v/>
      </c>
      <c r="CB257" s="23" t="str">
        <f t="shared" si="499"/>
        <v/>
      </c>
      <c r="CC257" s="23" t="str">
        <f t="shared" si="500"/>
        <v/>
      </c>
      <c r="CD257" s="23" t="str">
        <f t="shared" si="501"/>
        <v/>
      </c>
      <c r="CE257" s="23" t="str">
        <f t="shared" si="502"/>
        <v/>
      </c>
      <c r="CF257" s="23" t="str">
        <f t="shared" si="503"/>
        <v/>
      </c>
      <c r="CG257" s="23" t="str">
        <f t="shared" si="504"/>
        <v/>
      </c>
      <c r="CH257" s="23" t="str">
        <f t="shared" si="505"/>
        <v/>
      </c>
      <c r="CI257" s="23" t="str">
        <f t="shared" si="506"/>
        <v/>
      </c>
      <c r="CJ257" s="23" t="str">
        <f t="shared" si="507"/>
        <v/>
      </c>
      <c r="CK257" s="23" t="str">
        <f t="shared" si="508"/>
        <v/>
      </c>
      <c r="CL257" s="23" t="str">
        <f t="shared" si="509"/>
        <v/>
      </c>
      <c r="CM257" s="23" t="str">
        <f t="shared" si="510"/>
        <v/>
      </c>
      <c r="CN257" s="23" t="str">
        <f t="shared" si="511"/>
        <v/>
      </c>
      <c r="CO257" s="23" t="str">
        <f t="shared" si="512"/>
        <v/>
      </c>
      <c r="CP257" s="23" t="str">
        <f t="shared" si="513"/>
        <v/>
      </c>
      <c r="CQ257" s="23" t="str">
        <f t="shared" si="514"/>
        <v/>
      </c>
      <c r="CR257" s="23" t="str">
        <f t="shared" si="515"/>
        <v/>
      </c>
      <c r="CS257" s="23" t="str">
        <f t="shared" si="516"/>
        <v/>
      </c>
      <c r="CT257" s="23" t="str">
        <f t="shared" si="517"/>
        <v/>
      </c>
      <c r="CU257" s="23" t="str">
        <f t="shared" si="518"/>
        <v/>
      </c>
      <c r="CV257" s="23" t="str">
        <f t="shared" si="519"/>
        <v/>
      </c>
      <c r="CW257" s="23" t="str">
        <f t="shared" si="520"/>
        <v/>
      </c>
      <c r="CX257" s="23" t="str">
        <f t="shared" si="521"/>
        <v/>
      </c>
      <c r="CY257" s="23" t="str">
        <f t="shared" si="522"/>
        <v/>
      </c>
      <c r="CZ257" s="23" t="str">
        <f t="shared" si="523"/>
        <v/>
      </c>
      <c r="DA257" s="23" t="str">
        <f t="shared" si="524"/>
        <v/>
      </c>
      <c r="DB257" s="23" t="str">
        <f t="shared" si="525"/>
        <v/>
      </c>
      <c r="DC257" s="23" t="e">
        <f t="shared" si="526"/>
        <v>#N/A</v>
      </c>
      <c r="DD257" s="23" t="str">
        <f t="shared" si="527"/>
        <v>00</v>
      </c>
      <c r="DE257" s="23" t="str">
        <f t="shared" si="528"/>
        <v>A</v>
      </c>
      <c r="DF257" s="23" t="e">
        <f t="shared" si="529"/>
        <v>#N/A</v>
      </c>
      <c r="DG257" s="23" t="str">
        <f t="shared" si="530"/>
        <v/>
      </c>
      <c r="DH257" s="23" t="str">
        <f t="shared" si="531"/>
        <v/>
      </c>
      <c r="DI257" s="23" t="str">
        <f t="shared" si="532"/>
        <v/>
      </c>
      <c r="DJ257" s="23" t="str">
        <f t="shared" si="533"/>
        <v/>
      </c>
      <c r="DK257" s="23" t="str">
        <f t="shared" si="534"/>
        <v>XXX</v>
      </c>
      <c r="DL257" s="23" t="str">
        <f t="shared" si="535"/>
        <v>XXX</v>
      </c>
      <c r="DM257" s="23" t="str">
        <f t="shared" si="536"/>
        <v>X</v>
      </c>
      <c r="DN257" s="23" t="str">
        <f t="shared" si="537"/>
        <v>X</v>
      </c>
      <c r="DO257" s="23" t="str">
        <f t="shared" si="538"/>
        <v>X</v>
      </c>
      <c r="DP257" s="23" t="str">
        <f t="shared" si="539"/>
        <v>X</v>
      </c>
      <c r="DQ257" s="23" t="str">
        <f t="shared" si="540"/>
        <v>X</v>
      </c>
      <c r="DR257" s="23" t="str">
        <f t="shared" si="541"/>
        <v>X</v>
      </c>
      <c r="DS257" s="23" t="str">
        <f t="shared" si="542"/>
        <v>0</v>
      </c>
      <c r="DT257" s="23" t="str">
        <f t="shared" si="543"/>
        <v>0</v>
      </c>
      <c r="DU257" s="23" t="str">
        <f t="shared" si="544"/>
        <v>A</v>
      </c>
      <c r="DV257" s="23" t="e">
        <f t="shared" si="545"/>
        <v>#N/A</v>
      </c>
      <c r="DW257" s="23" t="e">
        <f t="shared" si="546"/>
        <v>#N/A</v>
      </c>
      <c r="DX257" s="23" t="e">
        <f t="shared" si="547"/>
        <v>#N/A</v>
      </c>
      <c r="DY257" s="23" t="e">
        <f t="shared" si="548"/>
        <v>#N/A</v>
      </c>
      <c r="DZ257" s="23" t="e">
        <f t="shared" si="549"/>
        <v>#N/A</v>
      </c>
      <c r="EA257" s="23" t="e">
        <f t="shared" si="550"/>
        <v>#N/A</v>
      </c>
      <c r="EB257" s="23">
        <f t="shared" si="551"/>
        <v>25</v>
      </c>
      <c r="EC257" s="23">
        <f t="shared" si="552"/>
        <v>23</v>
      </c>
      <c r="ED257" s="23">
        <f t="shared" si="553"/>
        <v>25</v>
      </c>
      <c r="EE257" s="23">
        <f t="shared" si="554"/>
        <v>23</v>
      </c>
      <c r="EF257" s="23">
        <f t="shared" si="555"/>
        <v>25</v>
      </c>
      <c r="EG257" s="23">
        <f t="shared" si="556"/>
        <v>23</v>
      </c>
      <c r="EH257" s="23">
        <f t="shared" si="557"/>
        <v>1</v>
      </c>
      <c r="EI257" s="23">
        <f t="shared" si="558"/>
        <v>0</v>
      </c>
      <c r="EJ257" s="23">
        <f t="shared" si="559"/>
        <v>1</v>
      </c>
      <c r="EK257" s="23" t="e">
        <f t="shared" si="560"/>
        <v>#N/A</v>
      </c>
      <c r="EL257" s="23" t="e">
        <f t="shared" si="561"/>
        <v>#N/A</v>
      </c>
      <c r="EM257" s="23" t="e">
        <f t="shared" si="562"/>
        <v>#N/A</v>
      </c>
      <c r="EN257" s="23" t="e">
        <f t="shared" si="563"/>
        <v>#N/A</v>
      </c>
      <c r="EO257" s="23" t="e">
        <f t="shared" si="564"/>
        <v>#N/A</v>
      </c>
      <c r="EP257" s="23" t="e">
        <f t="shared" si="565"/>
        <v>#N/A</v>
      </c>
      <c r="EQ257" s="23" t="e">
        <f t="shared" si="566"/>
        <v>#N/A</v>
      </c>
      <c r="ER257" s="23" t="e">
        <f t="shared" si="567"/>
        <v>#N/A</v>
      </c>
    </row>
    <row r="258" spans="1:148" x14ac:dyDescent="0.25">
      <c r="A258" s="25"/>
      <c r="B258" s="25"/>
      <c r="C258" s="25"/>
      <c r="D258"/>
      <c r="E258" s="25"/>
      <c r="F258" s="25"/>
      <c r="G258" s="22" t="e">
        <f t="shared" ref="G258:G321" si="568">CONCATENATE(DM258,DN258,DO258,DP258,DQ258,DR258,DS258,DT258,DU258,DV258,DW258,DX258,DY258,DZ258,EA258,ER258)</f>
        <v>#N/A</v>
      </c>
      <c r="H258" s="23">
        <f t="shared" ref="H258:H321" si="569">YEAR(D258)</f>
        <v>1900</v>
      </c>
      <c r="I258" s="23">
        <f t="shared" ref="I258:I321" si="570">MONTH(D258)</f>
        <v>1</v>
      </c>
      <c r="J258" s="23">
        <f t="shared" ref="J258:J321" si="571">DAY(D258)</f>
        <v>0</v>
      </c>
      <c r="K258" s="23" t="str">
        <f t="shared" ref="K258:K321" si="572">IF(ISERROR(VLOOKUP(MID(A258,1,1),consonanti,2,FALSE())),"",VLOOKUP(MID(A258,1,1),consonanti,2,FALSE()))</f>
        <v/>
      </c>
      <c r="L258" s="23" t="str">
        <f t="shared" ref="L258:L321" si="573">IF(ISERROR(VLOOKUP(MID(A258,2,1),consonanti,2,FALSE())),"",VLOOKUP(MID(A258,2,1),consonanti,2,FALSE()))</f>
        <v/>
      </c>
      <c r="M258" s="23" t="str">
        <f t="shared" ref="M258:M321" si="574">IF(ISERROR(VLOOKUP(MID(A258,3,1),consonanti,2,FALSE())),"",VLOOKUP(MID(A258,3,1),consonanti,2,FALSE()))</f>
        <v/>
      </c>
      <c r="N258" s="23" t="str">
        <f t="shared" ref="N258:N321" si="575">IF(ISERROR(VLOOKUP(MID(A258,4,1),consonanti,2,FALSE())),"",VLOOKUP(MID(A258,4,1),consonanti,2,FALSE()))</f>
        <v/>
      </c>
      <c r="O258" s="23" t="str">
        <f t="shared" ref="O258:O321" si="576">IF(ISERROR(VLOOKUP(MID(A258,5,1),consonanti,2,FALSE())),"",VLOOKUP(MID(A258,5,1),consonanti,2,FALSE()))</f>
        <v/>
      </c>
      <c r="P258" s="23" t="str">
        <f t="shared" ref="P258:P321" si="577">IF(ISERROR(VLOOKUP(MID(A258,6,1),consonanti,2,FALSE())),"",VLOOKUP(MID(A258,6,1),consonanti,2,FALSE()))</f>
        <v/>
      </c>
      <c r="Q258" s="23" t="str">
        <f t="shared" ref="Q258:Q321" si="578">IF(ISERROR(VLOOKUP(MID(A258,7,1),consonanti,2,FALSE())),"",VLOOKUP(MID(A258,7,1),consonanti,2,FALSE()))</f>
        <v/>
      </c>
      <c r="R258" s="23" t="str">
        <f t="shared" ref="R258:R321" si="579">IF(ISERROR(VLOOKUP(MID(A258,8,1),consonanti,2,FALSE())),"",VLOOKUP(MID(A258,8,1),consonanti,2,FALSE()))</f>
        <v/>
      </c>
      <c r="S258" s="23" t="str">
        <f t="shared" ref="S258:S321" si="580">IF(ISERROR(VLOOKUP(MID(A258,9,1),consonanti,2,FALSE())),"",VLOOKUP(MID(A258,9,1),consonanti,2,FALSE()))</f>
        <v/>
      </c>
      <c r="T258" s="23" t="str">
        <f t="shared" ref="T258:T321" si="581">IF(ISERROR(VLOOKUP(MID(A258,10,1),consonanti,2,FALSE())),"",VLOOKUP(MID(A258,10,1),consonanti,2,FALSE()))</f>
        <v/>
      </c>
      <c r="U258" s="23" t="str">
        <f t="shared" ref="U258:U321" si="582">IF(ISERROR(VLOOKUP(MID(A258,11,1),consonanti,2,FALSE())),"",VLOOKUP(MID(A258,11,1),consonanti,2,FALSE()))</f>
        <v/>
      </c>
      <c r="V258" s="23" t="str">
        <f t="shared" ref="V258:V321" si="583">IF(ISERROR(VLOOKUP(MID(A258,12,1),consonanti,2,FALSE())),"",VLOOKUP(MID(A258,12,1),consonanti,2,FALSE()))</f>
        <v/>
      </c>
      <c r="W258" s="23" t="str">
        <f t="shared" ref="W258:W321" si="584">IF(ISERROR(VLOOKUP(MID(A258,13,1),consonanti,2,FALSE())),"",VLOOKUP(MID(A258,13,1),consonanti,2,FALSE()))</f>
        <v/>
      </c>
      <c r="X258" s="23" t="str">
        <f t="shared" ref="X258:X321" si="585">IF(ISERROR(VLOOKUP(MID(A258,14,1),consonanti,2,FALSE())),"",VLOOKUP(MID(A258,14,1),consonanti,2,FALSE()))</f>
        <v/>
      </c>
      <c r="Y258" s="23" t="str">
        <f t="shared" ref="Y258:Y321" si="586">IF(ISERROR(VLOOKUP(MID(A258,15,1),consonanti,2,FALSE())),"",VLOOKUP(MID(A258,15,1),consonanti,2,FALSE()))</f>
        <v/>
      </c>
      <c r="Z258" s="23" t="str">
        <f t="shared" ref="Z258:Z321" si="587">IF(ISERROR(VLOOKUP(MID(A258,16,1),consonanti,2,FALSE())),"",VLOOKUP(MID(A258,16,1),consonanti,2,FALSE()))</f>
        <v/>
      </c>
      <c r="AA258" s="23" t="str">
        <f t="shared" ref="AA258:AA321" si="588">IF(ISERROR(VLOOKUP(MID(A258,17,1),consonanti,2,FALSE())),"",VLOOKUP(MID(A258,17,1),consonanti,2,FALSE()))</f>
        <v/>
      </c>
      <c r="AB258" s="23" t="str">
        <f t="shared" ref="AB258:AB321" si="589">IF(ISERROR(VLOOKUP(MID(A258,18,1),consonanti,2,FALSE())),"",VLOOKUP(MID(A258,18,1),consonanti,2,FALSE()))</f>
        <v/>
      </c>
      <c r="AC258" s="23" t="str">
        <f t="shared" ref="AC258:AC321" si="590">IF(ISERROR(VLOOKUP(MID(A258,19,1),consonanti,2,FALSE())),"",VLOOKUP(MID(A258,19,1),consonanti,2,FALSE()))</f>
        <v/>
      </c>
      <c r="AD258" s="23" t="str">
        <f t="shared" ref="AD258:AD321" si="591">IF(ISERROR(VLOOKUP(MID(A258,20,1),consonanti,2,FALSE())),"",VLOOKUP(MID(A258,20,1),consonanti,2,FALSE()))</f>
        <v/>
      </c>
      <c r="AE258" s="23" t="str">
        <f t="shared" ref="AE258:AE321" si="592">IF(ISERROR(VLOOKUP(MID(A258,21,1),consonanti,2,FALSE())),"",VLOOKUP(MID(A258,21,1),consonanti,2,FALSE()))</f>
        <v/>
      </c>
      <c r="AF258" s="23" t="str">
        <f t="shared" ref="AF258:AF321" si="593">IF(ISERROR(VLOOKUP(MID(A258,22,1),consonanti,2,FALSE())),"",VLOOKUP(MID(A258,22,1),consonanti,2,FALSE()))</f>
        <v/>
      </c>
      <c r="AG258" s="23" t="str">
        <f t="shared" ref="AG258:AG321" si="594">IF(ISERROR(VLOOKUP(MID(A258,23,1),consonanti,2,FALSE())),"",VLOOKUP(MID(A258,23,1),consonanti,2,FALSE()))</f>
        <v/>
      </c>
      <c r="AH258" s="23" t="str">
        <f t="shared" ref="AH258:AH321" si="595">IF(ISERROR(VLOOKUP(MID(A258,24,1),consonanti,2,FALSE())),"",VLOOKUP(MID(A258,24,1),consonanti,2,FALSE()))</f>
        <v/>
      </c>
      <c r="AI258" s="23" t="str">
        <f t="shared" ref="AI258:AI321" si="596">IF(ISERROR(VLOOKUP(MID(A258,1,1),vocali,2,FALSE())),"",VLOOKUP(MID(A258,1,1),vocali,2,FALSE()))</f>
        <v/>
      </c>
      <c r="AJ258" s="23" t="str">
        <f t="shared" ref="AJ258:AJ321" si="597">IF(ISERROR(VLOOKUP(MID(A258,2,1),vocali,2,FALSE())),"",VLOOKUP(MID(A258,2,1),vocali,2,FALSE()))</f>
        <v/>
      </c>
      <c r="AK258" s="23" t="str">
        <f t="shared" ref="AK258:AK321" si="598">IF(ISERROR(VLOOKUP(MID(A258,3,1),vocali,2,FALSE())),"",VLOOKUP(MID(A258,3,1),vocali,2,FALSE()))</f>
        <v/>
      </c>
      <c r="AL258" s="23" t="str">
        <f t="shared" ref="AL258:AL321" si="599">IF(ISERROR(VLOOKUP(MID(A258,4,1),vocali,2,FALSE())),"",VLOOKUP(MID(A258,4,1),vocali,2,FALSE()))</f>
        <v/>
      </c>
      <c r="AM258" s="23" t="str">
        <f t="shared" ref="AM258:AM321" si="600">IF(ISERROR(VLOOKUP(MID(A258,5,1),vocali,2,FALSE())),"",VLOOKUP(MID(A258,5,1),vocali,2,FALSE()))</f>
        <v/>
      </c>
      <c r="AN258" s="23" t="str">
        <f t="shared" ref="AN258:AN321" si="601">IF(ISERROR(VLOOKUP(MID(A258,6,1),vocali,2,FALSE())),"",VLOOKUP(MID(A258,6,1),vocali,2,FALSE()))</f>
        <v/>
      </c>
      <c r="AO258" s="23" t="str">
        <f t="shared" ref="AO258:AO321" si="602">IF(ISERROR(VLOOKUP(MID(A258,7,1),vocali,2,FALSE())),"",VLOOKUP(MID(A258,7,1),vocali,2,FALSE()))</f>
        <v/>
      </c>
      <c r="AP258" s="23" t="str">
        <f t="shared" ref="AP258:AP321" si="603">IF(ISERROR(VLOOKUP(MID(A258,8,1),vocali,2,FALSE())),"",VLOOKUP(MID(A258,8,1),vocali,2,FALSE()))</f>
        <v/>
      </c>
      <c r="AQ258" s="23" t="str">
        <f t="shared" ref="AQ258:AQ321" si="604">IF(ISERROR(VLOOKUP(MID(A258,9,1),vocali,2,FALSE())),"",VLOOKUP(MID(A258,9,1),vocali,2,FALSE()))</f>
        <v/>
      </c>
      <c r="AR258" s="23" t="str">
        <f t="shared" ref="AR258:AR321" si="605">IF(ISERROR(VLOOKUP(MID(A258,10,1),vocali,2,FALSE())),"",VLOOKUP(MID(A258,10,1),vocali,2,FALSE()))</f>
        <v/>
      </c>
      <c r="AS258" s="23" t="str">
        <f t="shared" ref="AS258:AS321" si="606">IF(ISERROR(VLOOKUP(MID(A258,11,1),vocali,2,FALSE())),"",VLOOKUP(MID(A258,11,1),vocali,2,FALSE()))</f>
        <v/>
      </c>
      <c r="AT258" s="23" t="str">
        <f t="shared" ref="AT258:AT321" si="607">IF(ISERROR(VLOOKUP(MID(A258,12,1),vocali,2,FALSE())),"",VLOOKUP(MID(A258,12,1),vocali,2,FALSE()))</f>
        <v/>
      </c>
      <c r="AU258" s="23" t="str">
        <f t="shared" ref="AU258:AU321" si="608">IF(ISERROR(VLOOKUP(MID(A258,13,1),vocali,2,FALSE())),"",VLOOKUP(MID(A258,13,1),vocali,2,FALSE()))</f>
        <v/>
      </c>
      <c r="AV258" s="23" t="str">
        <f t="shared" ref="AV258:AV321" si="609">IF(ISERROR(VLOOKUP(MID(A258,14,1),vocali,2,FALSE())),"",VLOOKUP(MID(A258,14,1),vocali,2,FALSE()))</f>
        <v/>
      </c>
      <c r="AW258" s="23" t="str">
        <f t="shared" ref="AW258:AW321" si="610">IF(ISERROR(VLOOKUP(MID(A258,15,1),vocali,2,FALSE())),"",VLOOKUP(MID(A258,15,1),vocali,2,FALSE()))</f>
        <v/>
      </c>
      <c r="AX258" s="23" t="str">
        <f t="shared" ref="AX258:AX321" si="611">IF(ISERROR(VLOOKUP(MID(A258,16,1),vocali,2,FALSE())),"",VLOOKUP(MID(A258,16,1),vocali,2,FALSE()))</f>
        <v/>
      </c>
      <c r="AY258" s="23" t="str">
        <f t="shared" ref="AY258:AY321" si="612">IF(ISERROR(VLOOKUP(MID(A258,17,1),vocali,2,FALSE())),"",VLOOKUP(MID(A258,17,1),vocali,2,FALSE()))</f>
        <v/>
      </c>
      <c r="AZ258" s="23" t="str">
        <f t="shared" ref="AZ258:AZ321" si="613">IF(ISERROR(VLOOKUP(MID(A258,18,1),vocali,2,FALSE())),"",VLOOKUP(MID(A258,18,1),vocali,2,FALSE()))</f>
        <v/>
      </c>
      <c r="BA258" s="23" t="str">
        <f t="shared" ref="BA258:BA321" si="614">IF(ISERROR(VLOOKUP(MID(A258,19,1),vocali,2,FALSE())),"",VLOOKUP(MID(A258,19,1),vocali,2,FALSE()))</f>
        <v/>
      </c>
      <c r="BB258" s="23" t="str">
        <f t="shared" ref="BB258:BB321" si="615">IF(ISERROR(VLOOKUP(MID(A258,20,1),vocali,2,FALSE())),"",VLOOKUP(MID(A258,20,1),vocali,2,FALSE()))</f>
        <v/>
      </c>
      <c r="BC258" s="23" t="str">
        <f t="shared" ref="BC258:BC321" si="616">IF(ISERROR(VLOOKUP(MID(A258,21,1),vocali,2,FALSE())),"",VLOOKUP(MID(A258,21,1),vocali,2,FALSE()))</f>
        <v/>
      </c>
      <c r="BD258" s="23" t="str">
        <f t="shared" ref="BD258:BD321" si="617">IF(ISERROR(VLOOKUP(MID(A258,22,1),vocali,2,FALSE())),"",VLOOKUP(MID(A258,22,1),vocali,2,FALSE()))</f>
        <v/>
      </c>
      <c r="BE258" s="23" t="str">
        <f t="shared" ref="BE258:BE321" si="618">IF(ISERROR(VLOOKUP(MID(A258,23,1),vocali,2,FALSE())),"",VLOOKUP(MID(A258,23,1),vocali,2,FALSE()))</f>
        <v/>
      </c>
      <c r="BF258" s="23" t="str">
        <f t="shared" ref="BF258:BF321" si="619">IF(ISERROR(VLOOKUP(MID(A258,24,1),vocali,2,FALSE())),"",VLOOKUP(MID(A258,24,1),vocali,2,FALSE()))</f>
        <v/>
      </c>
      <c r="BG258" s="23" t="str">
        <f t="shared" ref="BG258:BG321" si="620">IF(ISERROR(VLOOKUP(MID(B258,1,1),consonanti,2,FALSE())),"",VLOOKUP(MID(B258,1,1),consonanti,2,FALSE()))</f>
        <v/>
      </c>
      <c r="BH258" s="23" t="str">
        <f t="shared" ref="BH258:BH321" si="621">IF(ISERROR(VLOOKUP(MID(B258,2,1),consonanti,2,FALSE())),"",VLOOKUP(MID(B258,2,1),consonanti,2,FALSE()))</f>
        <v/>
      </c>
      <c r="BI258" s="23" t="str">
        <f t="shared" ref="BI258:BI321" si="622">IF(ISERROR(VLOOKUP(MID(B258,3,1),consonanti,2,FALSE())),"",VLOOKUP(MID(B258,3,1),consonanti,2,FALSE()))</f>
        <v/>
      </c>
      <c r="BJ258" s="23" t="str">
        <f t="shared" ref="BJ258:BJ321" si="623">IF(ISERROR(VLOOKUP(MID(B258,4,1),consonanti,2,FALSE())),"",VLOOKUP(MID(B258,4,1),consonanti,2,FALSE()))</f>
        <v/>
      </c>
      <c r="BK258" s="23" t="str">
        <f t="shared" ref="BK258:BK321" si="624">IF(ISERROR(VLOOKUP(MID(B258,5,1),consonanti,2,FALSE())),"",VLOOKUP(MID(B258,5,1),consonanti,2,FALSE()))</f>
        <v/>
      </c>
      <c r="BL258" s="23" t="str">
        <f t="shared" ref="BL258:BL321" si="625">IF(ISERROR(VLOOKUP(MID(B258,6,1),consonanti,2,FALSE())),"",VLOOKUP(MID(B258,6,1),consonanti,2,FALSE()))</f>
        <v/>
      </c>
      <c r="BM258" s="23" t="str">
        <f t="shared" ref="BM258:BM321" si="626">IF(ISERROR(VLOOKUP(MID(B258,7,1),consonanti,2,FALSE())),"",VLOOKUP(MID(B258,7,1),consonanti,2,FALSE()))</f>
        <v/>
      </c>
      <c r="BN258" s="23" t="str">
        <f t="shared" ref="BN258:BN321" si="627">IF(ISERROR(VLOOKUP(MID(B258,8,1),consonanti,2,FALSE())),"",VLOOKUP(MID(B258,8,1),consonanti,2,FALSE()))</f>
        <v/>
      </c>
      <c r="BO258" s="23" t="str">
        <f t="shared" ref="BO258:BO321" si="628">IF(ISERROR(VLOOKUP(MID(B258,9,1),consonanti,2,FALSE())),"",VLOOKUP(MID(B258,9,1),consonanti,2,FALSE()))</f>
        <v/>
      </c>
      <c r="BP258" s="23" t="str">
        <f t="shared" ref="BP258:BP321" si="629">IF(ISERROR(VLOOKUP(MID(B258,10,1),consonanti,2,FALSE())),"",VLOOKUP(MID(B258,10,1),consonanti,2,FALSE()))</f>
        <v/>
      </c>
      <c r="BQ258" s="23" t="str">
        <f t="shared" ref="BQ258:BQ321" si="630">IF(ISERROR(VLOOKUP(MID(B258,11,1),consonanti,2,FALSE())),"",VLOOKUP(MID(B258,11,1),consonanti,2,FALSE()))</f>
        <v/>
      </c>
      <c r="BR258" s="23" t="str">
        <f t="shared" ref="BR258:BR321" si="631">IF(ISERROR(VLOOKUP(MID(B258,12,1),consonanti,2,FALSE())),"",VLOOKUP(MID(B258,12,1),consonanti,2,FALSE()))</f>
        <v/>
      </c>
      <c r="BS258" s="23" t="str">
        <f t="shared" ref="BS258:BS321" si="632">IF(ISERROR(VLOOKUP(MID(B258,13,1),consonanti,2,FALSE())),"",VLOOKUP(MID(B258,13,1),consonanti,2,FALSE()))</f>
        <v/>
      </c>
      <c r="BT258" s="23" t="str">
        <f t="shared" ref="BT258:BT321" si="633">IF(ISERROR(VLOOKUP(MID(B258,14,1),consonanti,2,FALSE())),"",VLOOKUP(MID(B258,14,1),consonanti,2,FALSE()))</f>
        <v/>
      </c>
      <c r="BU258" s="23" t="str">
        <f t="shared" ref="BU258:BU321" si="634">IF(ISERROR(VLOOKUP(MID(B258,15,1),consonanti,2,FALSE())),"",VLOOKUP(MID(B258,15,1),consonanti,2,FALSE()))</f>
        <v/>
      </c>
      <c r="BV258" s="23" t="str">
        <f t="shared" ref="BV258:BV321" si="635">IF(ISERROR(VLOOKUP(MID(B258,16,1),consonanti,2,FALSE())),"",VLOOKUP(MID(B258,16,1),consonanti,2,FALSE()))</f>
        <v/>
      </c>
      <c r="BW258" s="23" t="str">
        <f t="shared" ref="BW258:BW321" si="636">IF(ISERROR(VLOOKUP(MID(B258,17,1),consonanti,2,FALSE())),"",VLOOKUP(MID(B258,17,1),consonanti,2,FALSE()))</f>
        <v/>
      </c>
      <c r="BX258" s="23" t="str">
        <f t="shared" ref="BX258:BX321" si="637">IF(ISERROR(VLOOKUP(MID(B258,18,1),consonanti,2,FALSE())),"",VLOOKUP(MID(B258,18,1),consonanti,2,FALSE()))</f>
        <v/>
      </c>
      <c r="BY258" s="23" t="str">
        <f t="shared" ref="BY258:BY321" si="638">IF(ISERROR(VLOOKUP(MID(B258,19,1),consonanti,2,FALSE())),"",VLOOKUP(MID(B258,19,1),consonanti,2,FALSE()))</f>
        <v/>
      </c>
      <c r="BZ258" s="23" t="str">
        <f t="shared" ref="BZ258:BZ321" si="639">IF(ISERROR(VLOOKUP(MID(B258,20,1),consonanti,2,FALSE())),"",VLOOKUP(MID(B258,20,1),consonanti,2,FALSE()))</f>
        <v/>
      </c>
      <c r="CA258" s="23" t="str">
        <f t="shared" ref="CA258:CA321" si="640">IF(ISERROR(VLOOKUP(MID(B258,21,1),consonanti,2,FALSE())),"",VLOOKUP(MID(B258,21,1),consonanti,2,FALSE()))</f>
        <v/>
      </c>
      <c r="CB258" s="23" t="str">
        <f t="shared" ref="CB258:CB321" si="641">IF(ISERROR(VLOOKUP(MID(B258,22,1),consonanti,2,FALSE())),"",VLOOKUP(MID(B258,22,1),consonanti,2,FALSE()))</f>
        <v/>
      </c>
      <c r="CC258" s="23" t="str">
        <f t="shared" ref="CC258:CC321" si="642">IF(ISERROR(VLOOKUP(MID(B258,23,1),consonanti,2,FALSE())),"",VLOOKUP(MID(B258,23,1),consonanti,2,FALSE()))</f>
        <v/>
      </c>
      <c r="CD258" s="23" t="str">
        <f t="shared" ref="CD258:CD321" si="643">IF(ISERROR(VLOOKUP(MID(B258,24,1),consonanti,2,FALSE())),"",VLOOKUP(MID(B258,24,1),consonanti,2,FALSE()))</f>
        <v/>
      </c>
      <c r="CE258" s="23" t="str">
        <f t="shared" ref="CE258:CE321" si="644">IF(ISERROR(VLOOKUP(MID(B258,1,1),vocali,2,FALSE())),"",VLOOKUP(MID(B258,1,1),vocali,2,FALSE()))</f>
        <v/>
      </c>
      <c r="CF258" s="23" t="str">
        <f t="shared" ref="CF258:CF321" si="645">IF(ISERROR(VLOOKUP(MID(B258,2,1),vocali,2,FALSE())),"",VLOOKUP(MID(B258,2,1),vocali,2,FALSE()))</f>
        <v/>
      </c>
      <c r="CG258" s="23" t="str">
        <f t="shared" ref="CG258:CG321" si="646">IF(ISERROR(VLOOKUP(MID(B258,3,1),vocali,2,FALSE())),"",VLOOKUP(MID(B258,3,1),vocali,2,FALSE()))</f>
        <v/>
      </c>
      <c r="CH258" s="23" t="str">
        <f t="shared" ref="CH258:CH321" si="647">IF(ISERROR(VLOOKUP(MID(B258,4,1),vocali,2,FALSE())),"",VLOOKUP(MID(B258,4,1),vocali,2,FALSE()))</f>
        <v/>
      </c>
      <c r="CI258" s="23" t="str">
        <f t="shared" ref="CI258:CI321" si="648">IF(ISERROR(VLOOKUP(MID(B258,5,1),vocali,2,FALSE())),"",VLOOKUP(MID(B258,5,1),vocali,2,FALSE()))</f>
        <v/>
      </c>
      <c r="CJ258" s="23" t="str">
        <f t="shared" ref="CJ258:CJ321" si="649">IF(ISERROR(VLOOKUP(MID(B258,6,1),vocali,2,FALSE())),"",VLOOKUP(MID(B258,6,1),vocali,2,FALSE()))</f>
        <v/>
      </c>
      <c r="CK258" s="23" t="str">
        <f t="shared" ref="CK258:CK321" si="650">IF(ISERROR(VLOOKUP(MID(B258,7,1),vocali,2,FALSE())),"",VLOOKUP(MID(B258,7,1),vocali,2,FALSE()))</f>
        <v/>
      </c>
      <c r="CL258" s="23" t="str">
        <f t="shared" ref="CL258:CL321" si="651">IF(ISERROR(VLOOKUP(MID(B258,8,1),vocali,2,FALSE())),"",VLOOKUP(MID(B258,8,1),vocali,2,FALSE()))</f>
        <v/>
      </c>
      <c r="CM258" s="23" t="str">
        <f t="shared" ref="CM258:CM321" si="652">IF(ISERROR(VLOOKUP(MID(B258,9,1),vocali,2,FALSE())),"",VLOOKUP(MID(B258,9,1),vocali,2,FALSE()))</f>
        <v/>
      </c>
      <c r="CN258" s="23" t="str">
        <f t="shared" ref="CN258:CN321" si="653">IF(ISERROR(VLOOKUP(MID(B258,10,1),vocali,2,FALSE())),"",VLOOKUP(MID(B258,10,1),vocali,2,FALSE()))</f>
        <v/>
      </c>
      <c r="CO258" s="23" t="str">
        <f t="shared" ref="CO258:CO321" si="654">IF(ISERROR(VLOOKUP(MID(B258,11,1),vocali,2,FALSE())),"",VLOOKUP(MID(B258,11,1),vocali,2,FALSE()))</f>
        <v/>
      </c>
      <c r="CP258" s="23" t="str">
        <f t="shared" ref="CP258:CP321" si="655">IF(ISERROR(VLOOKUP(MID(B258,12,1),vocali,2,FALSE())),"",VLOOKUP(MID(B258,12,1),vocali,2,FALSE()))</f>
        <v/>
      </c>
      <c r="CQ258" s="23" t="str">
        <f t="shared" ref="CQ258:CQ321" si="656">IF(ISERROR(VLOOKUP(MID(B258,13,1),vocali,2,FALSE())),"",VLOOKUP(MID(B258,13,1),vocali,2,FALSE()))</f>
        <v/>
      </c>
      <c r="CR258" s="23" t="str">
        <f t="shared" ref="CR258:CR321" si="657">IF(ISERROR(VLOOKUP(MID(B258,14,1),vocali,2,FALSE())),"",VLOOKUP(MID(B258,14,1),vocali,2,FALSE()))</f>
        <v/>
      </c>
      <c r="CS258" s="23" t="str">
        <f t="shared" ref="CS258:CS321" si="658">IF(ISERROR(VLOOKUP(MID(B258,15,1),vocali,2,FALSE())),"",VLOOKUP(MID(B258,15,1),vocali,2,FALSE()))</f>
        <v/>
      </c>
      <c r="CT258" s="23" t="str">
        <f t="shared" ref="CT258:CT321" si="659">IF(ISERROR(VLOOKUP(MID(B258,16,1),vocali,2,FALSE())),"",VLOOKUP(MID(B258,16,1),vocali,2,FALSE()))</f>
        <v/>
      </c>
      <c r="CU258" s="23" t="str">
        <f t="shared" ref="CU258:CU321" si="660">IF(ISERROR(VLOOKUP(MID(B258,17,1),vocali,2,FALSE())),"",VLOOKUP(MID(B258,17,1),vocali,2,FALSE()))</f>
        <v/>
      </c>
      <c r="CV258" s="23" t="str">
        <f t="shared" ref="CV258:CV321" si="661">IF(ISERROR(VLOOKUP(MID(B258,18,1),vocali,2,FALSE())),"",VLOOKUP(MID(B258,18,1),vocali,2,FALSE()))</f>
        <v/>
      </c>
      <c r="CW258" s="23" t="str">
        <f t="shared" ref="CW258:CW321" si="662">IF(ISERROR(VLOOKUP(MID(B258,19,1),vocali,2,FALSE())),"",VLOOKUP(MID(B258,19,1),vocali,2,FALSE()))</f>
        <v/>
      </c>
      <c r="CX258" s="23" t="str">
        <f t="shared" ref="CX258:CX321" si="663">IF(ISERROR(VLOOKUP(MID(B258,20,1),vocali,2,FALSE())),"",VLOOKUP(MID(B258,20,1),vocali,2,FALSE()))</f>
        <v/>
      </c>
      <c r="CY258" s="23" t="str">
        <f t="shared" ref="CY258:CY321" si="664">IF(ISERROR(VLOOKUP(MID(B258,21,1),vocali,2,FALSE())),"",VLOOKUP(MID(B258,21,1),vocali,2,FALSE()))</f>
        <v/>
      </c>
      <c r="CZ258" s="23" t="str">
        <f t="shared" ref="CZ258:CZ321" si="665">IF(ISERROR(VLOOKUP(MID(B258,22,1),vocali,2,FALSE())),"",VLOOKUP(MID(B258,22,1),vocali,2,FALSE()))</f>
        <v/>
      </c>
      <c r="DA258" s="23" t="str">
        <f t="shared" ref="DA258:DA321" si="666">IF(ISERROR(VLOOKUP(MID(B258,23,1),vocali,2,FALSE())),"",VLOOKUP(MID(B258,23,1),vocali,2,FALSE()))</f>
        <v/>
      </c>
      <c r="DB258" s="23" t="str">
        <f t="shared" ref="DB258:DB321" si="667">IF(ISERROR(VLOOKUP(MID(B258,24,1),vocali,2,FALSE())),"",VLOOKUP(MID(B258,24,1),vocali,2,FALSE()))</f>
        <v/>
      </c>
      <c r="DC258" s="23" t="e">
        <f t="shared" ref="DC258:DC321" si="668">VLOOKUP(E258&amp;" ("&amp;F258&amp;")",comuni,3,FALSE())</f>
        <v>#N/A</v>
      </c>
      <c r="DD258" s="23" t="str">
        <f t="shared" ref="DD258:DD321" si="669">TEXT(RIGHT(H258,2),"00")</f>
        <v>00</v>
      </c>
      <c r="DE258" s="23" t="str">
        <f t="shared" ref="DE258:DE321" si="670">INDEX(mesi,I258)</f>
        <v>A</v>
      </c>
      <c r="DF258" s="23" t="e">
        <f t="shared" ref="DF258:DF321" si="671">TEXT(J258+VLOOKUP(C258,sessi,2),"00")</f>
        <v>#N/A</v>
      </c>
      <c r="DG258" s="23" t="str">
        <f t="shared" ref="DG258:DG321" si="672">CONCATENATE(K258,L258,M258,N258,O258,P258,Q258,R258,S258,T258,U258,V258,W258,X258,Y258,Z258,AA258,AB258,AC258,AD258,AE258,AF258,AG258,AH258)</f>
        <v/>
      </c>
      <c r="DH258" s="23" t="str">
        <f t="shared" ref="DH258:DH321" si="673">CONCATENATE(AI258,AJ258,AK258,AL258,AM258,AN258,AO258,AP258,AQ258,AR258,AS258,AT258,AU258,AV258,AW258,AX258,AY258,AZ258,BA258,BB258,BC258,BD258,BE258,BF258)</f>
        <v/>
      </c>
      <c r="DI258" s="23" t="str">
        <f t="shared" ref="DI258:DI321" si="674">CONCATENATE(BG258,BH258,BI258,BJ258,BK258,BL258,BM258,BN258,BO258,BP258,BQ258,BR258,BS258,BT258,BU258,BV258,BW258,BX258,BY258,BZ258,CA258,CB258,CC258,CD258)</f>
        <v/>
      </c>
      <c r="DJ258" s="23" t="str">
        <f t="shared" ref="DJ258:DJ321" si="675">CONCATENATE(CE258,CF258,CG258,CH258,CI258,CJ258,CK258,CL258,CM258,CN258,CO258,CP258,CQ258,CR258,CS258,CT258,CU258,CV258,CW258,CX258,CY258,CZ258,DA258,DB258)</f>
        <v/>
      </c>
      <c r="DK258" s="23" t="str">
        <f t="shared" ref="DK258:DK321" si="676">MID(MID(DG258,1,3)&amp;DH258&amp;"XXX",1,3)</f>
        <v>XXX</v>
      </c>
      <c r="DL258" s="23" t="str">
        <f t="shared" ref="DL258:DL321" si="677">MID(IF(LEN(DI258)&gt;3,MID(DI258,1,1)&amp;MID(DI258,3,1)&amp;MID(DI258,4,1),MID(DI258,1,3))&amp;IF(LEN(DJ258)&gt;3,MID(DJ258,1,1)&amp;MID(DJ258,2,1)&amp;MID(DJ258,3,1),MID(DJ258,1,3))&amp;"XXX",1,3)</f>
        <v>XXX</v>
      </c>
      <c r="DM258" s="23" t="str">
        <f t="shared" ref="DM258:DM321" si="678">MID(DK258,1,1)</f>
        <v>X</v>
      </c>
      <c r="DN258" s="23" t="str">
        <f t="shared" ref="DN258:DN321" si="679">MID(DK258,2,1)</f>
        <v>X</v>
      </c>
      <c r="DO258" s="23" t="str">
        <f t="shared" ref="DO258:DO321" si="680">MID(DK258,3,1)</f>
        <v>X</v>
      </c>
      <c r="DP258" s="23" t="str">
        <f t="shared" ref="DP258:DP321" si="681">MID(DL258,1,1)</f>
        <v>X</v>
      </c>
      <c r="DQ258" s="23" t="str">
        <f t="shared" ref="DQ258:DQ321" si="682">MID(DL258,2,1)</f>
        <v>X</v>
      </c>
      <c r="DR258" s="23" t="str">
        <f t="shared" ref="DR258:DR321" si="683">MID(DL258,3,1)</f>
        <v>X</v>
      </c>
      <c r="DS258" s="23" t="str">
        <f t="shared" ref="DS258:DS321" si="684">MID(DD258,1,1)</f>
        <v>0</v>
      </c>
      <c r="DT258" s="23" t="str">
        <f t="shared" ref="DT258:DT321" si="685">MID(DD258,2,1)</f>
        <v>0</v>
      </c>
      <c r="DU258" s="23" t="str">
        <f t="shared" ref="DU258:DU321" si="686">MID(DE258,1,1)</f>
        <v>A</v>
      </c>
      <c r="DV258" s="23" t="e">
        <f t="shared" ref="DV258:DV321" si="687">MID(DF258,1,1)</f>
        <v>#N/A</v>
      </c>
      <c r="DW258" s="23" t="e">
        <f t="shared" ref="DW258:DW321" si="688">MID(DF258,2,1)</f>
        <v>#N/A</v>
      </c>
      <c r="DX258" s="23" t="e">
        <f t="shared" ref="DX258:DX321" si="689">MID(DC258,1,1)</f>
        <v>#N/A</v>
      </c>
      <c r="DY258" s="23" t="e">
        <f t="shared" ref="DY258:DY321" si="690">MID(DC258,2,1)</f>
        <v>#N/A</v>
      </c>
      <c r="DZ258" s="23" t="e">
        <f t="shared" ref="DZ258:DZ321" si="691">MID(DC258,3,1)</f>
        <v>#N/A</v>
      </c>
      <c r="EA258" s="23" t="e">
        <f t="shared" ref="EA258:EA321" si="692">MID(DC258,4,1)</f>
        <v>#N/A</v>
      </c>
      <c r="EB258" s="23">
        <f t="shared" ref="EB258:EB321" si="693">VLOOKUP(DM258,Dispari,2,FALSE())</f>
        <v>25</v>
      </c>
      <c r="EC258" s="23">
        <f t="shared" ref="EC258:EC321" si="694">VLOOKUP(DN258,Pari,2,FALSE())</f>
        <v>23</v>
      </c>
      <c r="ED258" s="23">
        <f t="shared" ref="ED258:ED321" si="695">VLOOKUP(DO258,Dispari,2,FALSE())</f>
        <v>25</v>
      </c>
      <c r="EE258" s="23">
        <f t="shared" ref="EE258:EE321" si="696">VLOOKUP(DP258,Pari,2,FALSE())</f>
        <v>23</v>
      </c>
      <c r="EF258" s="23">
        <f t="shared" ref="EF258:EF321" si="697">VLOOKUP(DQ258,Dispari,2,FALSE())</f>
        <v>25</v>
      </c>
      <c r="EG258" s="23">
        <f t="shared" ref="EG258:EG321" si="698">VLOOKUP(DR258,Pari,2,FALSE())</f>
        <v>23</v>
      </c>
      <c r="EH258" s="23">
        <f t="shared" ref="EH258:EH321" si="699">VLOOKUP(DS258,Dispari,2,FALSE())</f>
        <v>1</v>
      </c>
      <c r="EI258" s="23">
        <f t="shared" ref="EI258:EI321" si="700">VLOOKUP(DT258,Pari,2,FALSE())</f>
        <v>0</v>
      </c>
      <c r="EJ258" s="23">
        <f t="shared" ref="EJ258:EJ321" si="701">VLOOKUP(DU258,Dispari,2,FALSE())</f>
        <v>1</v>
      </c>
      <c r="EK258" s="23" t="e">
        <f t="shared" ref="EK258:EK321" si="702">VLOOKUP(DV258,Pari,2,FALSE())</f>
        <v>#N/A</v>
      </c>
      <c r="EL258" s="23" t="e">
        <f t="shared" ref="EL258:EL321" si="703">VLOOKUP(DW258,Dispari,2,FALSE())</f>
        <v>#N/A</v>
      </c>
      <c r="EM258" s="23" t="e">
        <f t="shared" ref="EM258:EM321" si="704">VLOOKUP(DX258,Pari,2,FALSE())</f>
        <v>#N/A</v>
      </c>
      <c r="EN258" s="23" t="e">
        <f t="shared" ref="EN258:EN321" si="705">VLOOKUP(DY258,Dispari,2,FALSE())</f>
        <v>#N/A</v>
      </c>
      <c r="EO258" s="23" t="e">
        <f t="shared" ref="EO258:EO321" si="706">VLOOKUP(DZ258,Pari,2,FALSE())</f>
        <v>#N/A</v>
      </c>
      <c r="EP258" s="23" t="e">
        <f t="shared" ref="EP258:EP321" si="707">VLOOKUP(EA258,Dispari,2,FALSE())</f>
        <v>#N/A</v>
      </c>
      <c r="EQ258" s="23" t="e">
        <f t="shared" ref="EQ258:EQ321" si="708">MOD(SUM(EB258:EP258),26)</f>
        <v>#N/A</v>
      </c>
      <c r="ER258" s="23" t="e">
        <f t="shared" ref="ER258:ER321" si="709">VLOOKUP(EQ258,resto,2,FALSE())</f>
        <v>#N/A</v>
      </c>
    </row>
    <row r="259" spans="1:148" x14ac:dyDescent="0.25">
      <c r="A259" s="25"/>
      <c r="B259" s="25"/>
      <c r="C259" s="25"/>
      <c r="D259"/>
      <c r="E259" s="25"/>
      <c r="F259" s="25"/>
      <c r="G259" s="22" t="e">
        <f t="shared" si="568"/>
        <v>#N/A</v>
      </c>
      <c r="H259" s="23">
        <f t="shared" si="569"/>
        <v>1900</v>
      </c>
      <c r="I259" s="23">
        <f t="shared" si="570"/>
        <v>1</v>
      </c>
      <c r="J259" s="23">
        <f t="shared" si="571"/>
        <v>0</v>
      </c>
      <c r="K259" s="23" t="str">
        <f t="shared" si="572"/>
        <v/>
      </c>
      <c r="L259" s="23" t="str">
        <f t="shared" si="573"/>
        <v/>
      </c>
      <c r="M259" s="23" t="str">
        <f t="shared" si="574"/>
        <v/>
      </c>
      <c r="N259" s="23" t="str">
        <f t="shared" si="575"/>
        <v/>
      </c>
      <c r="O259" s="23" t="str">
        <f t="shared" si="576"/>
        <v/>
      </c>
      <c r="P259" s="23" t="str">
        <f t="shared" si="577"/>
        <v/>
      </c>
      <c r="Q259" s="23" t="str">
        <f t="shared" si="578"/>
        <v/>
      </c>
      <c r="R259" s="23" t="str">
        <f t="shared" si="579"/>
        <v/>
      </c>
      <c r="S259" s="23" t="str">
        <f t="shared" si="580"/>
        <v/>
      </c>
      <c r="T259" s="23" t="str">
        <f t="shared" si="581"/>
        <v/>
      </c>
      <c r="U259" s="23" t="str">
        <f t="shared" si="582"/>
        <v/>
      </c>
      <c r="V259" s="23" t="str">
        <f t="shared" si="583"/>
        <v/>
      </c>
      <c r="W259" s="23" t="str">
        <f t="shared" si="584"/>
        <v/>
      </c>
      <c r="X259" s="23" t="str">
        <f t="shared" si="585"/>
        <v/>
      </c>
      <c r="Y259" s="23" t="str">
        <f t="shared" si="586"/>
        <v/>
      </c>
      <c r="Z259" s="23" t="str">
        <f t="shared" si="587"/>
        <v/>
      </c>
      <c r="AA259" s="23" t="str">
        <f t="shared" si="588"/>
        <v/>
      </c>
      <c r="AB259" s="23" t="str">
        <f t="shared" si="589"/>
        <v/>
      </c>
      <c r="AC259" s="23" t="str">
        <f t="shared" si="590"/>
        <v/>
      </c>
      <c r="AD259" s="23" t="str">
        <f t="shared" si="591"/>
        <v/>
      </c>
      <c r="AE259" s="23" t="str">
        <f t="shared" si="592"/>
        <v/>
      </c>
      <c r="AF259" s="23" t="str">
        <f t="shared" si="593"/>
        <v/>
      </c>
      <c r="AG259" s="23" t="str">
        <f t="shared" si="594"/>
        <v/>
      </c>
      <c r="AH259" s="23" t="str">
        <f t="shared" si="595"/>
        <v/>
      </c>
      <c r="AI259" s="23" t="str">
        <f t="shared" si="596"/>
        <v/>
      </c>
      <c r="AJ259" s="23" t="str">
        <f t="shared" si="597"/>
        <v/>
      </c>
      <c r="AK259" s="23" t="str">
        <f t="shared" si="598"/>
        <v/>
      </c>
      <c r="AL259" s="23" t="str">
        <f t="shared" si="599"/>
        <v/>
      </c>
      <c r="AM259" s="23" t="str">
        <f t="shared" si="600"/>
        <v/>
      </c>
      <c r="AN259" s="23" t="str">
        <f t="shared" si="601"/>
        <v/>
      </c>
      <c r="AO259" s="23" t="str">
        <f t="shared" si="602"/>
        <v/>
      </c>
      <c r="AP259" s="23" t="str">
        <f t="shared" si="603"/>
        <v/>
      </c>
      <c r="AQ259" s="23" t="str">
        <f t="shared" si="604"/>
        <v/>
      </c>
      <c r="AR259" s="23" t="str">
        <f t="shared" si="605"/>
        <v/>
      </c>
      <c r="AS259" s="23" t="str">
        <f t="shared" si="606"/>
        <v/>
      </c>
      <c r="AT259" s="23" t="str">
        <f t="shared" si="607"/>
        <v/>
      </c>
      <c r="AU259" s="23" t="str">
        <f t="shared" si="608"/>
        <v/>
      </c>
      <c r="AV259" s="23" t="str">
        <f t="shared" si="609"/>
        <v/>
      </c>
      <c r="AW259" s="23" t="str">
        <f t="shared" si="610"/>
        <v/>
      </c>
      <c r="AX259" s="23" t="str">
        <f t="shared" si="611"/>
        <v/>
      </c>
      <c r="AY259" s="23" t="str">
        <f t="shared" si="612"/>
        <v/>
      </c>
      <c r="AZ259" s="23" t="str">
        <f t="shared" si="613"/>
        <v/>
      </c>
      <c r="BA259" s="23" t="str">
        <f t="shared" si="614"/>
        <v/>
      </c>
      <c r="BB259" s="23" t="str">
        <f t="shared" si="615"/>
        <v/>
      </c>
      <c r="BC259" s="23" t="str">
        <f t="shared" si="616"/>
        <v/>
      </c>
      <c r="BD259" s="23" t="str">
        <f t="shared" si="617"/>
        <v/>
      </c>
      <c r="BE259" s="23" t="str">
        <f t="shared" si="618"/>
        <v/>
      </c>
      <c r="BF259" s="23" t="str">
        <f t="shared" si="619"/>
        <v/>
      </c>
      <c r="BG259" s="23" t="str">
        <f t="shared" si="620"/>
        <v/>
      </c>
      <c r="BH259" s="23" t="str">
        <f t="shared" si="621"/>
        <v/>
      </c>
      <c r="BI259" s="23" t="str">
        <f t="shared" si="622"/>
        <v/>
      </c>
      <c r="BJ259" s="23" t="str">
        <f t="shared" si="623"/>
        <v/>
      </c>
      <c r="BK259" s="23" t="str">
        <f t="shared" si="624"/>
        <v/>
      </c>
      <c r="BL259" s="23" t="str">
        <f t="shared" si="625"/>
        <v/>
      </c>
      <c r="BM259" s="23" t="str">
        <f t="shared" si="626"/>
        <v/>
      </c>
      <c r="BN259" s="23" t="str">
        <f t="shared" si="627"/>
        <v/>
      </c>
      <c r="BO259" s="23" t="str">
        <f t="shared" si="628"/>
        <v/>
      </c>
      <c r="BP259" s="23" t="str">
        <f t="shared" si="629"/>
        <v/>
      </c>
      <c r="BQ259" s="23" t="str">
        <f t="shared" si="630"/>
        <v/>
      </c>
      <c r="BR259" s="23" t="str">
        <f t="shared" si="631"/>
        <v/>
      </c>
      <c r="BS259" s="23" t="str">
        <f t="shared" si="632"/>
        <v/>
      </c>
      <c r="BT259" s="23" t="str">
        <f t="shared" si="633"/>
        <v/>
      </c>
      <c r="BU259" s="23" t="str">
        <f t="shared" si="634"/>
        <v/>
      </c>
      <c r="BV259" s="23" t="str">
        <f t="shared" si="635"/>
        <v/>
      </c>
      <c r="BW259" s="23" t="str">
        <f t="shared" si="636"/>
        <v/>
      </c>
      <c r="BX259" s="23" t="str">
        <f t="shared" si="637"/>
        <v/>
      </c>
      <c r="BY259" s="23" t="str">
        <f t="shared" si="638"/>
        <v/>
      </c>
      <c r="BZ259" s="23" t="str">
        <f t="shared" si="639"/>
        <v/>
      </c>
      <c r="CA259" s="23" t="str">
        <f t="shared" si="640"/>
        <v/>
      </c>
      <c r="CB259" s="23" t="str">
        <f t="shared" si="641"/>
        <v/>
      </c>
      <c r="CC259" s="23" t="str">
        <f t="shared" si="642"/>
        <v/>
      </c>
      <c r="CD259" s="23" t="str">
        <f t="shared" si="643"/>
        <v/>
      </c>
      <c r="CE259" s="23" t="str">
        <f t="shared" si="644"/>
        <v/>
      </c>
      <c r="CF259" s="23" t="str">
        <f t="shared" si="645"/>
        <v/>
      </c>
      <c r="CG259" s="23" t="str">
        <f t="shared" si="646"/>
        <v/>
      </c>
      <c r="CH259" s="23" t="str">
        <f t="shared" si="647"/>
        <v/>
      </c>
      <c r="CI259" s="23" t="str">
        <f t="shared" si="648"/>
        <v/>
      </c>
      <c r="CJ259" s="23" t="str">
        <f t="shared" si="649"/>
        <v/>
      </c>
      <c r="CK259" s="23" t="str">
        <f t="shared" si="650"/>
        <v/>
      </c>
      <c r="CL259" s="23" t="str">
        <f t="shared" si="651"/>
        <v/>
      </c>
      <c r="CM259" s="23" t="str">
        <f t="shared" si="652"/>
        <v/>
      </c>
      <c r="CN259" s="23" t="str">
        <f t="shared" si="653"/>
        <v/>
      </c>
      <c r="CO259" s="23" t="str">
        <f t="shared" si="654"/>
        <v/>
      </c>
      <c r="CP259" s="23" t="str">
        <f t="shared" si="655"/>
        <v/>
      </c>
      <c r="CQ259" s="23" t="str">
        <f t="shared" si="656"/>
        <v/>
      </c>
      <c r="CR259" s="23" t="str">
        <f t="shared" si="657"/>
        <v/>
      </c>
      <c r="CS259" s="23" t="str">
        <f t="shared" si="658"/>
        <v/>
      </c>
      <c r="CT259" s="23" t="str">
        <f t="shared" si="659"/>
        <v/>
      </c>
      <c r="CU259" s="23" t="str">
        <f t="shared" si="660"/>
        <v/>
      </c>
      <c r="CV259" s="23" t="str">
        <f t="shared" si="661"/>
        <v/>
      </c>
      <c r="CW259" s="23" t="str">
        <f t="shared" si="662"/>
        <v/>
      </c>
      <c r="CX259" s="23" t="str">
        <f t="shared" si="663"/>
        <v/>
      </c>
      <c r="CY259" s="23" t="str">
        <f t="shared" si="664"/>
        <v/>
      </c>
      <c r="CZ259" s="23" t="str">
        <f t="shared" si="665"/>
        <v/>
      </c>
      <c r="DA259" s="23" t="str">
        <f t="shared" si="666"/>
        <v/>
      </c>
      <c r="DB259" s="23" t="str">
        <f t="shared" si="667"/>
        <v/>
      </c>
      <c r="DC259" s="23" t="e">
        <f t="shared" si="668"/>
        <v>#N/A</v>
      </c>
      <c r="DD259" s="23" t="str">
        <f t="shared" si="669"/>
        <v>00</v>
      </c>
      <c r="DE259" s="23" t="str">
        <f t="shared" si="670"/>
        <v>A</v>
      </c>
      <c r="DF259" s="23" t="e">
        <f t="shared" si="671"/>
        <v>#N/A</v>
      </c>
      <c r="DG259" s="23" t="str">
        <f t="shared" si="672"/>
        <v/>
      </c>
      <c r="DH259" s="23" t="str">
        <f t="shared" si="673"/>
        <v/>
      </c>
      <c r="DI259" s="23" t="str">
        <f t="shared" si="674"/>
        <v/>
      </c>
      <c r="DJ259" s="23" t="str">
        <f t="shared" si="675"/>
        <v/>
      </c>
      <c r="DK259" s="23" t="str">
        <f t="shared" si="676"/>
        <v>XXX</v>
      </c>
      <c r="DL259" s="23" t="str">
        <f t="shared" si="677"/>
        <v>XXX</v>
      </c>
      <c r="DM259" s="23" t="str">
        <f t="shared" si="678"/>
        <v>X</v>
      </c>
      <c r="DN259" s="23" t="str">
        <f t="shared" si="679"/>
        <v>X</v>
      </c>
      <c r="DO259" s="23" t="str">
        <f t="shared" si="680"/>
        <v>X</v>
      </c>
      <c r="DP259" s="23" t="str">
        <f t="shared" si="681"/>
        <v>X</v>
      </c>
      <c r="DQ259" s="23" t="str">
        <f t="shared" si="682"/>
        <v>X</v>
      </c>
      <c r="DR259" s="23" t="str">
        <f t="shared" si="683"/>
        <v>X</v>
      </c>
      <c r="DS259" s="23" t="str">
        <f t="shared" si="684"/>
        <v>0</v>
      </c>
      <c r="DT259" s="23" t="str">
        <f t="shared" si="685"/>
        <v>0</v>
      </c>
      <c r="DU259" s="23" t="str">
        <f t="shared" si="686"/>
        <v>A</v>
      </c>
      <c r="DV259" s="23" t="e">
        <f t="shared" si="687"/>
        <v>#N/A</v>
      </c>
      <c r="DW259" s="23" t="e">
        <f t="shared" si="688"/>
        <v>#N/A</v>
      </c>
      <c r="DX259" s="23" t="e">
        <f t="shared" si="689"/>
        <v>#N/A</v>
      </c>
      <c r="DY259" s="23" t="e">
        <f t="shared" si="690"/>
        <v>#N/A</v>
      </c>
      <c r="DZ259" s="23" t="e">
        <f t="shared" si="691"/>
        <v>#N/A</v>
      </c>
      <c r="EA259" s="23" t="e">
        <f t="shared" si="692"/>
        <v>#N/A</v>
      </c>
      <c r="EB259" s="23">
        <f t="shared" si="693"/>
        <v>25</v>
      </c>
      <c r="EC259" s="23">
        <f t="shared" si="694"/>
        <v>23</v>
      </c>
      <c r="ED259" s="23">
        <f t="shared" si="695"/>
        <v>25</v>
      </c>
      <c r="EE259" s="23">
        <f t="shared" si="696"/>
        <v>23</v>
      </c>
      <c r="EF259" s="23">
        <f t="shared" si="697"/>
        <v>25</v>
      </c>
      <c r="EG259" s="23">
        <f t="shared" si="698"/>
        <v>23</v>
      </c>
      <c r="EH259" s="23">
        <f t="shared" si="699"/>
        <v>1</v>
      </c>
      <c r="EI259" s="23">
        <f t="shared" si="700"/>
        <v>0</v>
      </c>
      <c r="EJ259" s="23">
        <f t="shared" si="701"/>
        <v>1</v>
      </c>
      <c r="EK259" s="23" t="e">
        <f t="shared" si="702"/>
        <v>#N/A</v>
      </c>
      <c r="EL259" s="23" t="e">
        <f t="shared" si="703"/>
        <v>#N/A</v>
      </c>
      <c r="EM259" s="23" t="e">
        <f t="shared" si="704"/>
        <v>#N/A</v>
      </c>
      <c r="EN259" s="23" t="e">
        <f t="shared" si="705"/>
        <v>#N/A</v>
      </c>
      <c r="EO259" s="23" t="e">
        <f t="shared" si="706"/>
        <v>#N/A</v>
      </c>
      <c r="EP259" s="23" t="e">
        <f t="shared" si="707"/>
        <v>#N/A</v>
      </c>
      <c r="EQ259" s="23" t="e">
        <f t="shared" si="708"/>
        <v>#N/A</v>
      </c>
      <c r="ER259" s="23" t="e">
        <f t="shared" si="709"/>
        <v>#N/A</v>
      </c>
    </row>
    <row r="260" spans="1:148" x14ac:dyDescent="0.25">
      <c r="A260" s="25"/>
      <c r="B260" s="25"/>
      <c r="C260" s="25"/>
      <c r="D260"/>
      <c r="E260" s="25"/>
      <c r="F260" s="25"/>
      <c r="G260" s="22" t="e">
        <f t="shared" si="568"/>
        <v>#N/A</v>
      </c>
      <c r="H260" s="23">
        <f t="shared" si="569"/>
        <v>1900</v>
      </c>
      <c r="I260" s="23">
        <f t="shared" si="570"/>
        <v>1</v>
      </c>
      <c r="J260" s="23">
        <f t="shared" si="571"/>
        <v>0</v>
      </c>
      <c r="K260" s="23" t="str">
        <f t="shared" si="572"/>
        <v/>
      </c>
      <c r="L260" s="23" t="str">
        <f t="shared" si="573"/>
        <v/>
      </c>
      <c r="M260" s="23" t="str">
        <f t="shared" si="574"/>
        <v/>
      </c>
      <c r="N260" s="23" t="str">
        <f t="shared" si="575"/>
        <v/>
      </c>
      <c r="O260" s="23" t="str">
        <f t="shared" si="576"/>
        <v/>
      </c>
      <c r="P260" s="23" t="str">
        <f t="shared" si="577"/>
        <v/>
      </c>
      <c r="Q260" s="23" t="str">
        <f t="shared" si="578"/>
        <v/>
      </c>
      <c r="R260" s="23" t="str">
        <f t="shared" si="579"/>
        <v/>
      </c>
      <c r="S260" s="23" t="str">
        <f t="shared" si="580"/>
        <v/>
      </c>
      <c r="T260" s="23" t="str">
        <f t="shared" si="581"/>
        <v/>
      </c>
      <c r="U260" s="23" t="str">
        <f t="shared" si="582"/>
        <v/>
      </c>
      <c r="V260" s="23" t="str">
        <f t="shared" si="583"/>
        <v/>
      </c>
      <c r="W260" s="23" t="str">
        <f t="shared" si="584"/>
        <v/>
      </c>
      <c r="X260" s="23" t="str">
        <f t="shared" si="585"/>
        <v/>
      </c>
      <c r="Y260" s="23" t="str">
        <f t="shared" si="586"/>
        <v/>
      </c>
      <c r="Z260" s="23" t="str">
        <f t="shared" si="587"/>
        <v/>
      </c>
      <c r="AA260" s="23" t="str">
        <f t="shared" si="588"/>
        <v/>
      </c>
      <c r="AB260" s="23" t="str">
        <f t="shared" si="589"/>
        <v/>
      </c>
      <c r="AC260" s="23" t="str">
        <f t="shared" si="590"/>
        <v/>
      </c>
      <c r="AD260" s="23" t="str">
        <f t="shared" si="591"/>
        <v/>
      </c>
      <c r="AE260" s="23" t="str">
        <f t="shared" si="592"/>
        <v/>
      </c>
      <c r="AF260" s="23" t="str">
        <f t="shared" si="593"/>
        <v/>
      </c>
      <c r="AG260" s="23" t="str">
        <f t="shared" si="594"/>
        <v/>
      </c>
      <c r="AH260" s="23" t="str">
        <f t="shared" si="595"/>
        <v/>
      </c>
      <c r="AI260" s="23" t="str">
        <f t="shared" si="596"/>
        <v/>
      </c>
      <c r="AJ260" s="23" t="str">
        <f t="shared" si="597"/>
        <v/>
      </c>
      <c r="AK260" s="23" t="str">
        <f t="shared" si="598"/>
        <v/>
      </c>
      <c r="AL260" s="23" t="str">
        <f t="shared" si="599"/>
        <v/>
      </c>
      <c r="AM260" s="23" t="str">
        <f t="shared" si="600"/>
        <v/>
      </c>
      <c r="AN260" s="23" t="str">
        <f t="shared" si="601"/>
        <v/>
      </c>
      <c r="AO260" s="23" t="str">
        <f t="shared" si="602"/>
        <v/>
      </c>
      <c r="AP260" s="23" t="str">
        <f t="shared" si="603"/>
        <v/>
      </c>
      <c r="AQ260" s="23" t="str">
        <f t="shared" si="604"/>
        <v/>
      </c>
      <c r="AR260" s="23" t="str">
        <f t="shared" si="605"/>
        <v/>
      </c>
      <c r="AS260" s="23" t="str">
        <f t="shared" si="606"/>
        <v/>
      </c>
      <c r="AT260" s="23" t="str">
        <f t="shared" si="607"/>
        <v/>
      </c>
      <c r="AU260" s="23" t="str">
        <f t="shared" si="608"/>
        <v/>
      </c>
      <c r="AV260" s="23" t="str">
        <f t="shared" si="609"/>
        <v/>
      </c>
      <c r="AW260" s="23" t="str">
        <f t="shared" si="610"/>
        <v/>
      </c>
      <c r="AX260" s="23" t="str">
        <f t="shared" si="611"/>
        <v/>
      </c>
      <c r="AY260" s="23" t="str">
        <f t="shared" si="612"/>
        <v/>
      </c>
      <c r="AZ260" s="23" t="str">
        <f t="shared" si="613"/>
        <v/>
      </c>
      <c r="BA260" s="23" t="str">
        <f t="shared" si="614"/>
        <v/>
      </c>
      <c r="BB260" s="23" t="str">
        <f t="shared" si="615"/>
        <v/>
      </c>
      <c r="BC260" s="23" t="str">
        <f t="shared" si="616"/>
        <v/>
      </c>
      <c r="BD260" s="23" t="str">
        <f t="shared" si="617"/>
        <v/>
      </c>
      <c r="BE260" s="23" t="str">
        <f t="shared" si="618"/>
        <v/>
      </c>
      <c r="BF260" s="23" t="str">
        <f t="shared" si="619"/>
        <v/>
      </c>
      <c r="BG260" s="23" t="str">
        <f t="shared" si="620"/>
        <v/>
      </c>
      <c r="BH260" s="23" t="str">
        <f t="shared" si="621"/>
        <v/>
      </c>
      <c r="BI260" s="23" t="str">
        <f t="shared" si="622"/>
        <v/>
      </c>
      <c r="BJ260" s="23" t="str">
        <f t="shared" si="623"/>
        <v/>
      </c>
      <c r="BK260" s="23" t="str">
        <f t="shared" si="624"/>
        <v/>
      </c>
      <c r="BL260" s="23" t="str">
        <f t="shared" si="625"/>
        <v/>
      </c>
      <c r="BM260" s="23" t="str">
        <f t="shared" si="626"/>
        <v/>
      </c>
      <c r="BN260" s="23" t="str">
        <f t="shared" si="627"/>
        <v/>
      </c>
      <c r="BO260" s="23" t="str">
        <f t="shared" si="628"/>
        <v/>
      </c>
      <c r="BP260" s="23" t="str">
        <f t="shared" si="629"/>
        <v/>
      </c>
      <c r="BQ260" s="23" t="str">
        <f t="shared" si="630"/>
        <v/>
      </c>
      <c r="BR260" s="23" t="str">
        <f t="shared" si="631"/>
        <v/>
      </c>
      <c r="BS260" s="23" t="str">
        <f t="shared" si="632"/>
        <v/>
      </c>
      <c r="BT260" s="23" t="str">
        <f t="shared" si="633"/>
        <v/>
      </c>
      <c r="BU260" s="23" t="str">
        <f t="shared" si="634"/>
        <v/>
      </c>
      <c r="BV260" s="23" t="str">
        <f t="shared" si="635"/>
        <v/>
      </c>
      <c r="BW260" s="23" t="str">
        <f t="shared" si="636"/>
        <v/>
      </c>
      <c r="BX260" s="23" t="str">
        <f t="shared" si="637"/>
        <v/>
      </c>
      <c r="BY260" s="23" t="str">
        <f t="shared" si="638"/>
        <v/>
      </c>
      <c r="BZ260" s="23" t="str">
        <f t="shared" si="639"/>
        <v/>
      </c>
      <c r="CA260" s="23" t="str">
        <f t="shared" si="640"/>
        <v/>
      </c>
      <c r="CB260" s="23" t="str">
        <f t="shared" si="641"/>
        <v/>
      </c>
      <c r="CC260" s="23" t="str">
        <f t="shared" si="642"/>
        <v/>
      </c>
      <c r="CD260" s="23" t="str">
        <f t="shared" si="643"/>
        <v/>
      </c>
      <c r="CE260" s="23" t="str">
        <f t="shared" si="644"/>
        <v/>
      </c>
      <c r="CF260" s="23" t="str">
        <f t="shared" si="645"/>
        <v/>
      </c>
      <c r="CG260" s="23" t="str">
        <f t="shared" si="646"/>
        <v/>
      </c>
      <c r="CH260" s="23" t="str">
        <f t="shared" si="647"/>
        <v/>
      </c>
      <c r="CI260" s="23" t="str">
        <f t="shared" si="648"/>
        <v/>
      </c>
      <c r="CJ260" s="23" t="str">
        <f t="shared" si="649"/>
        <v/>
      </c>
      <c r="CK260" s="23" t="str">
        <f t="shared" si="650"/>
        <v/>
      </c>
      <c r="CL260" s="23" t="str">
        <f t="shared" si="651"/>
        <v/>
      </c>
      <c r="CM260" s="23" t="str">
        <f t="shared" si="652"/>
        <v/>
      </c>
      <c r="CN260" s="23" t="str">
        <f t="shared" si="653"/>
        <v/>
      </c>
      <c r="CO260" s="23" t="str">
        <f t="shared" si="654"/>
        <v/>
      </c>
      <c r="CP260" s="23" t="str">
        <f t="shared" si="655"/>
        <v/>
      </c>
      <c r="CQ260" s="23" t="str">
        <f t="shared" si="656"/>
        <v/>
      </c>
      <c r="CR260" s="23" t="str">
        <f t="shared" si="657"/>
        <v/>
      </c>
      <c r="CS260" s="23" t="str">
        <f t="shared" si="658"/>
        <v/>
      </c>
      <c r="CT260" s="23" t="str">
        <f t="shared" si="659"/>
        <v/>
      </c>
      <c r="CU260" s="23" t="str">
        <f t="shared" si="660"/>
        <v/>
      </c>
      <c r="CV260" s="23" t="str">
        <f t="shared" si="661"/>
        <v/>
      </c>
      <c r="CW260" s="23" t="str">
        <f t="shared" si="662"/>
        <v/>
      </c>
      <c r="CX260" s="23" t="str">
        <f t="shared" si="663"/>
        <v/>
      </c>
      <c r="CY260" s="23" t="str">
        <f t="shared" si="664"/>
        <v/>
      </c>
      <c r="CZ260" s="23" t="str">
        <f t="shared" si="665"/>
        <v/>
      </c>
      <c r="DA260" s="23" t="str">
        <f t="shared" si="666"/>
        <v/>
      </c>
      <c r="DB260" s="23" t="str">
        <f t="shared" si="667"/>
        <v/>
      </c>
      <c r="DC260" s="23" t="e">
        <f t="shared" si="668"/>
        <v>#N/A</v>
      </c>
      <c r="DD260" s="23" t="str">
        <f t="shared" si="669"/>
        <v>00</v>
      </c>
      <c r="DE260" s="23" t="str">
        <f t="shared" si="670"/>
        <v>A</v>
      </c>
      <c r="DF260" s="23" t="e">
        <f t="shared" si="671"/>
        <v>#N/A</v>
      </c>
      <c r="DG260" s="23" t="str">
        <f t="shared" si="672"/>
        <v/>
      </c>
      <c r="DH260" s="23" t="str">
        <f t="shared" si="673"/>
        <v/>
      </c>
      <c r="DI260" s="23" t="str">
        <f t="shared" si="674"/>
        <v/>
      </c>
      <c r="DJ260" s="23" t="str">
        <f t="shared" si="675"/>
        <v/>
      </c>
      <c r="DK260" s="23" t="str">
        <f t="shared" si="676"/>
        <v>XXX</v>
      </c>
      <c r="DL260" s="23" t="str">
        <f t="shared" si="677"/>
        <v>XXX</v>
      </c>
      <c r="DM260" s="23" t="str">
        <f t="shared" si="678"/>
        <v>X</v>
      </c>
      <c r="DN260" s="23" t="str">
        <f t="shared" si="679"/>
        <v>X</v>
      </c>
      <c r="DO260" s="23" t="str">
        <f t="shared" si="680"/>
        <v>X</v>
      </c>
      <c r="DP260" s="23" t="str">
        <f t="shared" si="681"/>
        <v>X</v>
      </c>
      <c r="DQ260" s="23" t="str">
        <f t="shared" si="682"/>
        <v>X</v>
      </c>
      <c r="DR260" s="23" t="str">
        <f t="shared" si="683"/>
        <v>X</v>
      </c>
      <c r="DS260" s="23" t="str">
        <f t="shared" si="684"/>
        <v>0</v>
      </c>
      <c r="DT260" s="23" t="str">
        <f t="shared" si="685"/>
        <v>0</v>
      </c>
      <c r="DU260" s="23" t="str">
        <f t="shared" si="686"/>
        <v>A</v>
      </c>
      <c r="DV260" s="23" t="e">
        <f t="shared" si="687"/>
        <v>#N/A</v>
      </c>
      <c r="DW260" s="23" t="e">
        <f t="shared" si="688"/>
        <v>#N/A</v>
      </c>
      <c r="DX260" s="23" t="e">
        <f t="shared" si="689"/>
        <v>#N/A</v>
      </c>
      <c r="DY260" s="23" t="e">
        <f t="shared" si="690"/>
        <v>#N/A</v>
      </c>
      <c r="DZ260" s="23" t="e">
        <f t="shared" si="691"/>
        <v>#N/A</v>
      </c>
      <c r="EA260" s="23" t="e">
        <f t="shared" si="692"/>
        <v>#N/A</v>
      </c>
      <c r="EB260" s="23">
        <f t="shared" si="693"/>
        <v>25</v>
      </c>
      <c r="EC260" s="23">
        <f t="shared" si="694"/>
        <v>23</v>
      </c>
      <c r="ED260" s="23">
        <f t="shared" si="695"/>
        <v>25</v>
      </c>
      <c r="EE260" s="23">
        <f t="shared" si="696"/>
        <v>23</v>
      </c>
      <c r="EF260" s="23">
        <f t="shared" si="697"/>
        <v>25</v>
      </c>
      <c r="EG260" s="23">
        <f t="shared" si="698"/>
        <v>23</v>
      </c>
      <c r="EH260" s="23">
        <f t="shared" si="699"/>
        <v>1</v>
      </c>
      <c r="EI260" s="23">
        <f t="shared" si="700"/>
        <v>0</v>
      </c>
      <c r="EJ260" s="23">
        <f t="shared" si="701"/>
        <v>1</v>
      </c>
      <c r="EK260" s="23" t="e">
        <f t="shared" si="702"/>
        <v>#N/A</v>
      </c>
      <c r="EL260" s="23" t="e">
        <f t="shared" si="703"/>
        <v>#N/A</v>
      </c>
      <c r="EM260" s="23" t="e">
        <f t="shared" si="704"/>
        <v>#N/A</v>
      </c>
      <c r="EN260" s="23" t="e">
        <f t="shared" si="705"/>
        <v>#N/A</v>
      </c>
      <c r="EO260" s="23" t="e">
        <f t="shared" si="706"/>
        <v>#N/A</v>
      </c>
      <c r="EP260" s="23" t="e">
        <f t="shared" si="707"/>
        <v>#N/A</v>
      </c>
      <c r="EQ260" s="23" t="e">
        <f t="shared" si="708"/>
        <v>#N/A</v>
      </c>
      <c r="ER260" s="23" t="e">
        <f t="shared" si="709"/>
        <v>#N/A</v>
      </c>
    </row>
    <row r="261" spans="1:148" x14ac:dyDescent="0.25">
      <c r="A261" s="25"/>
      <c r="B261" s="25"/>
      <c r="C261" s="25"/>
      <c r="D261"/>
      <c r="E261" s="25"/>
      <c r="F261" s="25"/>
      <c r="G261" s="22" t="e">
        <f t="shared" si="568"/>
        <v>#N/A</v>
      </c>
      <c r="H261" s="23">
        <f t="shared" si="569"/>
        <v>1900</v>
      </c>
      <c r="I261" s="23">
        <f t="shared" si="570"/>
        <v>1</v>
      </c>
      <c r="J261" s="23">
        <f t="shared" si="571"/>
        <v>0</v>
      </c>
      <c r="K261" s="23" t="str">
        <f t="shared" si="572"/>
        <v/>
      </c>
      <c r="L261" s="23" t="str">
        <f t="shared" si="573"/>
        <v/>
      </c>
      <c r="M261" s="23" t="str">
        <f t="shared" si="574"/>
        <v/>
      </c>
      <c r="N261" s="23" t="str">
        <f t="shared" si="575"/>
        <v/>
      </c>
      <c r="O261" s="23" t="str">
        <f t="shared" si="576"/>
        <v/>
      </c>
      <c r="P261" s="23" t="str">
        <f t="shared" si="577"/>
        <v/>
      </c>
      <c r="Q261" s="23" t="str">
        <f t="shared" si="578"/>
        <v/>
      </c>
      <c r="R261" s="23" t="str">
        <f t="shared" si="579"/>
        <v/>
      </c>
      <c r="S261" s="23" t="str">
        <f t="shared" si="580"/>
        <v/>
      </c>
      <c r="T261" s="23" t="str">
        <f t="shared" si="581"/>
        <v/>
      </c>
      <c r="U261" s="23" t="str">
        <f t="shared" si="582"/>
        <v/>
      </c>
      <c r="V261" s="23" t="str">
        <f t="shared" si="583"/>
        <v/>
      </c>
      <c r="W261" s="23" t="str">
        <f t="shared" si="584"/>
        <v/>
      </c>
      <c r="X261" s="23" t="str">
        <f t="shared" si="585"/>
        <v/>
      </c>
      <c r="Y261" s="23" t="str">
        <f t="shared" si="586"/>
        <v/>
      </c>
      <c r="Z261" s="23" t="str">
        <f t="shared" si="587"/>
        <v/>
      </c>
      <c r="AA261" s="23" t="str">
        <f t="shared" si="588"/>
        <v/>
      </c>
      <c r="AB261" s="23" t="str">
        <f t="shared" si="589"/>
        <v/>
      </c>
      <c r="AC261" s="23" t="str">
        <f t="shared" si="590"/>
        <v/>
      </c>
      <c r="AD261" s="23" t="str">
        <f t="shared" si="591"/>
        <v/>
      </c>
      <c r="AE261" s="23" t="str">
        <f t="shared" si="592"/>
        <v/>
      </c>
      <c r="AF261" s="23" t="str">
        <f t="shared" si="593"/>
        <v/>
      </c>
      <c r="AG261" s="23" t="str">
        <f t="shared" si="594"/>
        <v/>
      </c>
      <c r="AH261" s="23" t="str">
        <f t="shared" si="595"/>
        <v/>
      </c>
      <c r="AI261" s="23" t="str">
        <f t="shared" si="596"/>
        <v/>
      </c>
      <c r="AJ261" s="23" t="str">
        <f t="shared" si="597"/>
        <v/>
      </c>
      <c r="AK261" s="23" t="str">
        <f t="shared" si="598"/>
        <v/>
      </c>
      <c r="AL261" s="23" t="str">
        <f t="shared" si="599"/>
        <v/>
      </c>
      <c r="AM261" s="23" t="str">
        <f t="shared" si="600"/>
        <v/>
      </c>
      <c r="AN261" s="23" t="str">
        <f t="shared" si="601"/>
        <v/>
      </c>
      <c r="AO261" s="23" t="str">
        <f t="shared" si="602"/>
        <v/>
      </c>
      <c r="AP261" s="23" t="str">
        <f t="shared" si="603"/>
        <v/>
      </c>
      <c r="AQ261" s="23" t="str">
        <f t="shared" si="604"/>
        <v/>
      </c>
      <c r="AR261" s="23" t="str">
        <f t="shared" si="605"/>
        <v/>
      </c>
      <c r="AS261" s="23" t="str">
        <f t="shared" si="606"/>
        <v/>
      </c>
      <c r="AT261" s="23" t="str">
        <f t="shared" si="607"/>
        <v/>
      </c>
      <c r="AU261" s="23" t="str">
        <f t="shared" si="608"/>
        <v/>
      </c>
      <c r="AV261" s="23" t="str">
        <f t="shared" si="609"/>
        <v/>
      </c>
      <c r="AW261" s="23" t="str">
        <f t="shared" si="610"/>
        <v/>
      </c>
      <c r="AX261" s="23" t="str">
        <f t="shared" si="611"/>
        <v/>
      </c>
      <c r="AY261" s="23" t="str">
        <f t="shared" si="612"/>
        <v/>
      </c>
      <c r="AZ261" s="23" t="str">
        <f t="shared" si="613"/>
        <v/>
      </c>
      <c r="BA261" s="23" t="str">
        <f t="shared" si="614"/>
        <v/>
      </c>
      <c r="BB261" s="23" t="str">
        <f t="shared" si="615"/>
        <v/>
      </c>
      <c r="BC261" s="23" t="str">
        <f t="shared" si="616"/>
        <v/>
      </c>
      <c r="BD261" s="23" t="str">
        <f t="shared" si="617"/>
        <v/>
      </c>
      <c r="BE261" s="23" t="str">
        <f t="shared" si="618"/>
        <v/>
      </c>
      <c r="BF261" s="23" t="str">
        <f t="shared" si="619"/>
        <v/>
      </c>
      <c r="BG261" s="23" t="str">
        <f t="shared" si="620"/>
        <v/>
      </c>
      <c r="BH261" s="23" t="str">
        <f t="shared" si="621"/>
        <v/>
      </c>
      <c r="BI261" s="23" t="str">
        <f t="shared" si="622"/>
        <v/>
      </c>
      <c r="BJ261" s="23" t="str">
        <f t="shared" si="623"/>
        <v/>
      </c>
      <c r="BK261" s="23" t="str">
        <f t="shared" si="624"/>
        <v/>
      </c>
      <c r="BL261" s="23" t="str">
        <f t="shared" si="625"/>
        <v/>
      </c>
      <c r="BM261" s="23" t="str">
        <f t="shared" si="626"/>
        <v/>
      </c>
      <c r="BN261" s="23" t="str">
        <f t="shared" si="627"/>
        <v/>
      </c>
      <c r="BO261" s="23" t="str">
        <f t="shared" si="628"/>
        <v/>
      </c>
      <c r="BP261" s="23" t="str">
        <f t="shared" si="629"/>
        <v/>
      </c>
      <c r="BQ261" s="23" t="str">
        <f t="shared" si="630"/>
        <v/>
      </c>
      <c r="BR261" s="23" t="str">
        <f t="shared" si="631"/>
        <v/>
      </c>
      <c r="BS261" s="23" t="str">
        <f t="shared" si="632"/>
        <v/>
      </c>
      <c r="BT261" s="23" t="str">
        <f t="shared" si="633"/>
        <v/>
      </c>
      <c r="BU261" s="23" t="str">
        <f t="shared" si="634"/>
        <v/>
      </c>
      <c r="BV261" s="23" t="str">
        <f t="shared" si="635"/>
        <v/>
      </c>
      <c r="BW261" s="23" t="str">
        <f t="shared" si="636"/>
        <v/>
      </c>
      <c r="BX261" s="23" t="str">
        <f t="shared" si="637"/>
        <v/>
      </c>
      <c r="BY261" s="23" t="str">
        <f t="shared" si="638"/>
        <v/>
      </c>
      <c r="BZ261" s="23" t="str">
        <f t="shared" si="639"/>
        <v/>
      </c>
      <c r="CA261" s="23" t="str">
        <f t="shared" si="640"/>
        <v/>
      </c>
      <c r="CB261" s="23" t="str">
        <f t="shared" si="641"/>
        <v/>
      </c>
      <c r="CC261" s="23" t="str">
        <f t="shared" si="642"/>
        <v/>
      </c>
      <c r="CD261" s="23" t="str">
        <f t="shared" si="643"/>
        <v/>
      </c>
      <c r="CE261" s="23" t="str">
        <f t="shared" si="644"/>
        <v/>
      </c>
      <c r="CF261" s="23" t="str">
        <f t="shared" si="645"/>
        <v/>
      </c>
      <c r="CG261" s="23" t="str">
        <f t="shared" si="646"/>
        <v/>
      </c>
      <c r="CH261" s="23" t="str">
        <f t="shared" si="647"/>
        <v/>
      </c>
      <c r="CI261" s="23" t="str">
        <f t="shared" si="648"/>
        <v/>
      </c>
      <c r="CJ261" s="23" t="str">
        <f t="shared" si="649"/>
        <v/>
      </c>
      <c r="CK261" s="23" t="str">
        <f t="shared" si="650"/>
        <v/>
      </c>
      <c r="CL261" s="23" t="str">
        <f t="shared" si="651"/>
        <v/>
      </c>
      <c r="CM261" s="23" t="str">
        <f t="shared" si="652"/>
        <v/>
      </c>
      <c r="CN261" s="23" t="str">
        <f t="shared" si="653"/>
        <v/>
      </c>
      <c r="CO261" s="23" t="str">
        <f t="shared" si="654"/>
        <v/>
      </c>
      <c r="CP261" s="23" t="str">
        <f t="shared" si="655"/>
        <v/>
      </c>
      <c r="CQ261" s="23" t="str">
        <f t="shared" si="656"/>
        <v/>
      </c>
      <c r="CR261" s="23" t="str">
        <f t="shared" si="657"/>
        <v/>
      </c>
      <c r="CS261" s="23" t="str">
        <f t="shared" si="658"/>
        <v/>
      </c>
      <c r="CT261" s="23" t="str">
        <f t="shared" si="659"/>
        <v/>
      </c>
      <c r="CU261" s="23" t="str">
        <f t="shared" si="660"/>
        <v/>
      </c>
      <c r="CV261" s="23" t="str">
        <f t="shared" si="661"/>
        <v/>
      </c>
      <c r="CW261" s="23" t="str">
        <f t="shared" si="662"/>
        <v/>
      </c>
      <c r="CX261" s="23" t="str">
        <f t="shared" si="663"/>
        <v/>
      </c>
      <c r="CY261" s="23" t="str">
        <f t="shared" si="664"/>
        <v/>
      </c>
      <c r="CZ261" s="23" t="str">
        <f t="shared" si="665"/>
        <v/>
      </c>
      <c r="DA261" s="23" t="str">
        <f t="shared" si="666"/>
        <v/>
      </c>
      <c r="DB261" s="23" t="str">
        <f t="shared" si="667"/>
        <v/>
      </c>
      <c r="DC261" s="23" t="e">
        <f t="shared" si="668"/>
        <v>#N/A</v>
      </c>
      <c r="DD261" s="23" t="str">
        <f t="shared" si="669"/>
        <v>00</v>
      </c>
      <c r="DE261" s="23" t="str">
        <f t="shared" si="670"/>
        <v>A</v>
      </c>
      <c r="DF261" s="23" t="e">
        <f t="shared" si="671"/>
        <v>#N/A</v>
      </c>
      <c r="DG261" s="23" t="str">
        <f t="shared" si="672"/>
        <v/>
      </c>
      <c r="DH261" s="23" t="str">
        <f t="shared" si="673"/>
        <v/>
      </c>
      <c r="DI261" s="23" t="str">
        <f t="shared" si="674"/>
        <v/>
      </c>
      <c r="DJ261" s="23" t="str">
        <f t="shared" si="675"/>
        <v/>
      </c>
      <c r="DK261" s="23" t="str">
        <f t="shared" si="676"/>
        <v>XXX</v>
      </c>
      <c r="DL261" s="23" t="str">
        <f t="shared" si="677"/>
        <v>XXX</v>
      </c>
      <c r="DM261" s="23" t="str">
        <f t="shared" si="678"/>
        <v>X</v>
      </c>
      <c r="DN261" s="23" t="str">
        <f t="shared" si="679"/>
        <v>X</v>
      </c>
      <c r="DO261" s="23" t="str">
        <f t="shared" si="680"/>
        <v>X</v>
      </c>
      <c r="DP261" s="23" t="str">
        <f t="shared" si="681"/>
        <v>X</v>
      </c>
      <c r="DQ261" s="23" t="str">
        <f t="shared" si="682"/>
        <v>X</v>
      </c>
      <c r="DR261" s="23" t="str">
        <f t="shared" si="683"/>
        <v>X</v>
      </c>
      <c r="DS261" s="23" t="str">
        <f t="shared" si="684"/>
        <v>0</v>
      </c>
      <c r="DT261" s="23" t="str">
        <f t="shared" si="685"/>
        <v>0</v>
      </c>
      <c r="DU261" s="23" t="str">
        <f t="shared" si="686"/>
        <v>A</v>
      </c>
      <c r="DV261" s="23" t="e">
        <f t="shared" si="687"/>
        <v>#N/A</v>
      </c>
      <c r="DW261" s="23" t="e">
        <f t="shared" si="688"/>
        <v>#N/A</v>
      </c>
      <c r="DX261" s="23" t="e">
        <f t="shared" si="689"/>
        <v>#N/A</v>
      </c>
      <c r="DY261" s="23" t="e">
        <f t="shared" si="690"/>
        <v>#N/A</v>
      </c>
      <c r="DZ261" s="23" t="e">
        <f t="shared" si="691"/>
        <v>#N/A</v>
      </c>
      <c r="EA261" s="23" t="e">
        <f t="shared" si="692"/>
        <v>#N/A</v>
      </c>
      <c r="EB261" s="23">
        <f t="shared" si="693"/>
        <v>25</v>
      </c>
      <c r="EC261" s="23">
        <f t="shared" si="694"/>
        <v>23</v>
      </c>
      <c r="ED261" s="23">
        <f t="shared" si="695"/>
        <v>25</v>
      </c>
      <c r="EE261" s="23">
        <f t="shared" si="696"/>
        <v>23</v>
      </c>
      <c r="EF261" s="23">
        <f t="shared" si="697"/>
        <v>25</v>
      </c>
      <c r="EG261" s="23">
        <f t="shared" si="698"/>
        <v>23</v>
      </c>
      <c r="EH261" s="23">
        <f t="shared" si="699"/>
        <v>1</v>
      </c>
      <c r="EI261" s="23">
        <f t="shared" si="700"/>
        <v>0</v>
      </c>
      <c r="EJ261" s="23">
        <f t="shared" si="701"/>
        <v>1</v>
      </c>
      <c r="EK261" s="23" t="e">
        <f t="shared" si="702"/>
        <v>#N/A</v>
      </c>
      <c r="EL261" s="23" t="e">
        <f t="shared" si="703"/>
        <v>#N/A</v>
      </c>
      <c r="EM261" s="23" t="e">
        <f t="shared" si="704"/>
        <v>#N/A</v>
      </c>
      <c r="EN261" s="23" t="e">
        <f t="shared" si="705"/>
        <v>#N/A</v>
      </c>
      <c r="EO261" s="23" t="e">
        <f t="shared" si="706"/>
        <v>#N/A</v>
      </c>
      <c r="EP261" s="23" t="e">
        <f t="shared" si="707"/>
        <v>#N/A</v>
      </c>
      <c r="EQ261" s="23" t="e">
        <f t="shared" si="708"/>
        <v>#N/A</v>
      </c>
      <c r="ER261" s="23" t="e">
        <f t="shared" si="709"/>
        <v>#N/A</v>
      </c>
    </row>
    <row r="262" spans="1:148" x14ac:dyDescent="0.25">
      <c r="A262" s="25"/>
      <c r="B262" s="25"/>
      <c r="C262" s="25"/>
      <c r="D262"/>
      <c r="E262" s="25"/>
      <c r="F262" s="25"/>
      <c r="G262" s="22" t="e">
        <f t="shared" si="568"/>
        <v>#N/A</v>
      </c>
      <c r="H262" s="23">
        <f t="shared" si="569"/>
        <v>1900</v>
      </c>
      <c r="I262" s="23">
        <f t="shared" si="570"/>
        <v>1</v>
      </c>
      <c r="J262" s="23">
        <f t="shared" si="571"/>
        <v>0</v>
      </c>
      <c r="K262" s="23" t="str">
        <f t="shared" si="572"/>
        <v/>
      </c>
      <c r="L262" s="23" t="str">
        <f t="shared" si="573"/>
        <v/>
      </c>
      <c r="M262" s="23" t="str">
        <f t="shared" si="574"/>
        <v/>
      </c>
      <c r="N262" s="23" t="str">
        <f t="shared" si="575"/>
        <v/>
      </c>
      <c r="O262" s="23" t="str">
        <f t="shared" si="576"/>
        <v/>
      </c>
      <c r="P262" s="23" t="str">
        <f t="shared" si="577"/>
        <v/>
      </c>
      <c r="Q262" s="23" t="str">
        <f t="shared" si="578"/>
        <v/>
      </c>
      <c r="R262" s="23" t="str">
        <f t="shared" si="579"/>
        <v/>
      </c>
      <c r="S262" s="23" t="str">
        <f t="shared" si="580"/>
        <v/>
      </c>
      <c r="T262" s="23" t="str">
        <f t="shared" si="581"/>
        <v/>
      </c>
      <c r="U262" s="23" t="str">
        <f t="shared" si="582"/>
        <v/>
      </c>
      <c r="V262" s="23" t="str">
        <f t="shared" si="583"/>
        <v/>
      </c>
      <c r="W262" s="23" t="str">
        <f t="shared" si="584"/>
        <v/>
      </c>
      <c r="X262" s="23" t="str">
        <f t="shared" si="585"/>
        <v/>
      </c>
      <c r="Y262" s="23" t="str">
        <f t="shared" si="586"/>
        <v/>
      </c>
      <c r="Z262" s="23" t="str">
        <f t="shared" si="587"/>
        <v/>
      </c>
      <c r="AA262" s="23" t="str">
        <f t="shared" si="588"/>
        <v/>
      </c>
      <c r="AB262" s="23" t="str">
        <f t="shared" si="589"/>
        <v/>
      </c>
      <c r="AC262" s="23" t="str">
        <f t="shared" si="590"/>
        <v/>
      </c>
      <c r="AD262" s="23" t="str">
        <f t="shared" si="591"/>
        <v/>
      </c>
      <c r="AE262" s="23" t="str">
        <f t="shared" si="592"/>
        <v/>
      </c>
      <c r="AF262" s="23" t="str">
        <f t="shared" si="593"/>
        <v/>
      </c>
      <c r="AG262" s="23" t="str">
        <f t="shared" si="594"/>
        <v/>
      </c>
      <c r="AH262" s="23" t="str">
        <f t="shared" si="595"/>
        <v/>
      </c>
      <c r="AI262" s="23" t="str">
        <f t="shared" si="596"/>
        <v/>
      </c>
      <c r="AJ262" s="23" t="str">
        <f t="shared" si="597"/>
        <v/>
      </c>
      <c r="AK262" s="23" t="str">
        <f t="shared" si="598"/>
        <v/>
      </c>
      <c r="AL262" s="23" t="str">
        <f t="shared" si="599"/>
        <v/>
      </c>
      <c r="AM262" s="23" t="str">
        <f t="shared" si="600"/>
        <v/>
      </c>
      <c r="AN262" s="23" t="str">
        <f t="shared" si="601"/>
        <v/>
      </c>
      <c r="AO262" s="23" t="str">
        <f t="shared" si="602"/>
        <v/>
      </c>
      <c r="AP262" s="23" t="str">
        <f t="shared" si="603"/>
        <v/>
      </c>
      <c r="AQ262" s="23" t="str">
        <f t="shared" si="604"/>
        <v/>
      </c>
      <c r="AR262" s="23" t="str">
        <f t="shared" si="605"/>
        <v/>
      </c>
      <c r="AS262" s="23" t="str">
        <f t="shared" si="606"/>
        <v/>
      </c>
      <c r="AT262" s="23" t="str">
        <f t="shared" si="607"/>
        <v/>
      </c>
      <c r="AU262" s="23" t="str">
        <f t="shared" si="608"/>
        <v/>
      </c>
      <c r="AV262" s="23" t="str">
        <f t="shared" si="609"/>
        <v/>
      </c>
      <c r="AW262" s="23" t="str">
        <f t="shared" si="610"/>
        <v/>
      </c>
      <c r="AX262" s="23" t="str">
        <f t="shared" si="611"/>
        <v/>
      </c>
      <c r="AY262" s="23" t="str">
        <f t="shared" si="612"/>
        <v/>
      </c>
      <c r="AZ262" s="23" t="str">
        <f t="shared" si="613"/>
        <v/>
      </c>
      <c r="BA262" s="23" t="str">
        <f t="shared" si="614"/>
        <v/>
      </c>
      <c r="BB262" s="23" t="str">
        <f t="shared" si="615"/>
        <v/>
      </c>
      <c r="BC262" s="23" t="str">
        <f t="shared" si="616"/>
        <v/>
      </c>
      <c r="BD262" s="23" t="str">
        <f t="shared" si="617"/>
        <v/>
      </c>
      <c r="BE262" s="23" t="str">
        <f t="shared" si="618"/>
        <v/>
      </c>
      <c r="BF262" s="23" t="str">
        <f t="shared" si="619"/>
        <v/>
      </c>
      <c r="BG262" s="23" t="str">
        <f t="shared" si="620"/>
        <v/>
      </c>
      <c r="BH262" s="23" t="str">
        <f t="shared" si="621"/>
        <v/>
      </c>
      <c r="BI262" s="23" t="str">
        <f t="shared" si="622"/>
        <v/>
      </c>
      <c r="BJ262" s="23" t="str">
        <f t="shared" si="623"/>
        <v/>
      </c>
      <c r="BK262" s="23" t="str">
        <f t="shared" si="624"/>
        <v/>
      </c>
      <c r="BL262" s="23" t="str">
        <f t="shared" si="625"/>
        <v/>
      </c>
      <c r="BM262" s="23" t="str">
        <f t="shared" si="626"/>
        <v/>
      </c>
      <c r="BN262" s="23" t="str">
        <f t="shared" si="627"/>
        <v/>
      </c>
      <c r="BO262" s="23" t="str">
        <f t="shared" si="628"/>
        <v/>
      </c>
      <c r="BP262" s="23" t="str">
        <f t="shared" si="629"/>
        <v/>
      </c>
      <c r="BQ262" s="23" t="str">
        <f t="shared" si="630"/>
        <v/>
      </c>
      <c r="BR262" s="23" t="str">
        <f t="shared" si="631"/>
        <v/>
      </c>
      <c r="BS262" s="23" t="str">
        <f t="shared" si="632"/>
        <v/>
      </c>
      <c r="BT262" s="23" t="str">
        <f t="shared" si="633"/>
        <v/>
      </c>
      <c r="BU262" s="23" t="str">
        <f t="shared" si="634"/>
        <v/>
      </c>
      <c r="BV262" s="23" t="str">
        <f t="shared" si="635"/>
        <v/>
      </c>
      <c r="BW262" s="23" t="str">
        <f t="shared" si="636"/>
        <v/>
      </c>
      <c r="BX262" s="23" t="str">
        <f t="shared" si="637"/>
        <v/>
      </c>
      <c r="BY262" s="23" t="str">
        <f t="shared" si="638"/>
        <v/>
      </c>
      <c r="BZ262" s="23" t="str">
        <f t="shared" si="639"/>
        <v/>
      </c>
      <c r="CA262" s="23" t="str">
        <f t="shared" si="640"/>
        <v/>
      </c>
      <c r="CB262" s="23" t="str">
        <f t="shared" si="641"/>
        <v/>
      </c>
      <c r="CC262" s="23" t="str">
        <f t="shared" si="642"/>
        <v/>
      </c>
      <c r="CD262" s="23" t="str">
        <f t="shared" si="643"/>
        <v/>
      </c>
      <c r="CE262" s="23" t="str">
        <f t="shared" si="644"/>
        <v/>
      </c>
      <c r="CF262" s="23" t="str">
        <f t="shared" si="645"/>
        <v/>
      </c>
      <c r="CG262" s="23" t="str">
        <f t="shared" si="646"/>
        <v/>
      </c>
      <c r="CH262" s="23" t="str">
        <f t="shared" si="647"/>
        <v/>
      </c>
      <c r="CI262" s="23" t="str">
        <f t="shared" si="648"/>
        <v/>
      </c>
      <c r="CJ262" s="23" t="str">
        <f t="shared" si="649"/>
        <v/>
      </c>
      <c r="CK262" s="23" t="str">
        <f t="shared" si="650"/>
        <v/>
      </c>
      <c r="CL262" s="23" t="str">
        <f t="shared" si="651"/>
        <v/>
      </c>
      <c r="CM262" s="23" t="str">
        <f t="shared" si="652"/>
        <v/>
      </c>
      <c r="CN262" s="23" t="str">
        <f t="shared" si="653"/>
        <v/>
      </c>
      <c r="CO262" s="23" t="str">
        <f t="shared" si="654"/>
        <v/>
      </c>
      <c r="CP262" s="23" t="str">
        <f t="shared" si="655"/>
        <v/>
      </c>
      <c r="CQ262" s="23" t="str">
        <f t="shared" si="656"/>
        <v/>
      </c>
      <c r="CR262" s="23" t="str">
        <f t="shared" si="657"/>
        <v/>
      </c>
      <c r="CS262" s="23" t="str">
        <f t="shared" si="658"/>
        <v/>
      </c>
      <c r="CT262" s="23" t="str">
        <f t="shared" si="659"/>
        <v/>
      </c>
      <c r="CU262" s="23" t="str">
        <f t="shared" si="660"/>
        <v/>
      </c>
      <c r="CV262" s="23" t="str">
        <f t="shared" si="661"/>
        <v/>
      </c>
      <c r="CW262" s="23" t="str">
        <f t="shared" si="662"/>
        <v/>
      </c>
      <c r="CX262" s="23" t="str">
        <f t="shared" si="663"/>
        <v/>
      </c>
      <c r="CY262" s="23" t="str">
        <f t="shared" si="664"/>
        <v/>
      </c>
      <c r="CZ262" s="23" t="str">
        <f t="shared" si="665"/>
        <v/>
      </c>
      <c r="DA262" s="23" t="str">
        <f t="shared" si="666"/>
        <v/>
      </c>
      <c r="DB262" s="23" t="str">
        <f t="shared" si="667"/>
        <v/>
      </c>
      <c r="DC262" s="23" t="e">
        <f t="shared" si="668"/>
        <v>#N/A</v>
      </c>
      <c r="DD262" s="23" t="str">
        <f t="shared" si="669"/>
        <v>00</v>
      </c>
      <c r="DE262" s="23" t="str">
        <f t="shared" si="670"/>
        <v>A</v>
      </c>
      <c r="DF262" s="23" t="e">
        <f t="shared" si="671"/>
        <v>#N/A</v>
      </c>
      <c r="DG262" s="23" t="str">
        <f t="shared" si="672"/>
        <v/>
      </c>
      <c r="DH262" s="23" t="str">
        <f t="shared" si="673"/>
        <v/>
      </c>
      <c r="DI262" s="23" t="str">
        <f t="shared" si="674"/>
        <v/>
      </c>
      <c r="DJ262" s="23" t="str">
        <f t="shared" si="675"/>
        <v/>
      </c>
      <c r="DK262" s="23" t="str">
        <f t="shared" si="676"/>
        <v>XXX</v>
      </c>
      <c r="DL262" s="23" t="str">
        <f t="shared" si="677"/>
        <v>XXX</v>
      </c>
      <c r="DM262" s="23" t="str">
        <f t="shared" si="678"/>
        <v>X</v>
      </c>
      <c r="DN262" s="23" t="str">
        <f t="shared" si="679"/>
        <v>X</v>
      </c>
      <c r="DO262" s="23" t="str">
        <f t="shared" si="680"/>
        <v>X</v>
      </c>
      <c r="DP262" s="23" t="str">
        <f t="shared" si="681"/>
        <v>X</v>
      </c>
      <c r="DQ262" s="23" t="str">
        <f t="shared" si="682"/>
        <v>X</v>
      </c>
      <c r="DR262" s="23" t="str">
        <f t="shared" si="683"/>
        <v>X</v>
      </c>
      <c r="DS262" s="23" t="str">
        <f t="shared" si="684"/>
        <v>0</v>
      </c>
      <c r="DT262" s="23" t="str">
        <f t="shared" si="685"/>
        <v>0</v>
      </c>
      <c r="DU262" s="23" t="str">
        <f t="shared" si="686"/>
        <v>A</v>
      </c>
      <c r="DV262" s="23" t="e">
        <f t="shared" si="687"/>
        <v>#N/A</v>
      </c>
      <c r="DW262" s="23" t="e">
        <f t="shared" si="688"/>
        <v>#N/A</v>
      </c>
      <c r="DX262" s="23" t="e">
        <f t="shared" si="689"/>
        <v>#N/A</v>
      </c>
      <c r="DY262" s="23" t="e">
        <f t="shared" si="690"/>
        <v>#N/A</v>
      </c>
      <c r="DZ262" s="23" t="e">
        <f t="shared" si="691"/>
        <v>#N/A</v>
      </c>
      <c r="EA262" s="23" t="e">
        <f t="shared" si="692"/>
        <v>#N/A</v>
      </c>
      <c r="EB262" s="23">
        <f t="shared" si="693"/>
        <v>25</v>
      </c>
      <c r="EC262" s="23">
        <f t="shared" si="694"/>
        <v>23</v>
      </c>
      <c r="ED262" s="23">
        <f t="shared" si="695"/>
        <v>25</v>
      </c>
      <c r="EE262" s="23">
        <f t="shared" si="696"/>
        <v>23</v>
      </c>
      <c r="EF262" s="23">
        <f t="shared" si="697"/>
        <v>25</v>
      </c>
      <c r="EG262" s="23">
        <f t="shared" si="698"/>
        <v>23</v>
      </c>
      <c r="EH262" s="23">
        <f t="shared" si="699"/>
        <v>1</v>
      </c>
      <c r="EI262" s="23">
        <f t="shared" si="700"/>
        <v>0</v>
      </c>
      <c r="EJ262" s="23">
        <f t="shared" si="701"/>
        <v>1</v>
      </c>
      <c r="EK262" s="23" t="e">
        <f t="shared" si="702"/>
        <v>#N/A</v>
      </c>
      <c r="EL262" s="23" t="e">
        <f t="shared" si="703"/>
        <v>#N/A</v>
      </c>
      <c r="EM262" s="23" t="e">
        <f t="shared" si="704"/>
        <v>#N/A</v>
      </c>
      <c r="EN262" s="23" t="e">
        <f t="shared" si="705"/>
        <v>#N/A</v>
      </c>
      <c r="EO262" s="23" t="e">
        <f t="shared" si="706"/>
        <v>#N/A</v>
      </c>
      <c r="EP262" s="23" t="e">
        <f t="shared" si="707"/>
        <v>#N/A</v>
      </c>
      <c r="EQ262" s="23" t="e">
        <f t="shared" si="708"/>
        <v>#N/A</v>
      </c>
      <c r="ER262" s="23" t="e">
        <f t="shared" si="709"/>
        <v>#N/A</v>
      </c>
    </row>
    <row r="263" spans="1:148" x14ac:dyDescent="0.25">
      <c r="A263" s="25"/>
      <c r="B263" s="25"/>
      <c r="C263" s="25"/>
      <c r="D263"/>
      <c r="E263" s="25"/>
      <c r="F263" s="25"/>
      <c r="G263" s="22" t="e">
        <f t="shared" si="568"/>
        <v>#N/A</v>
      </c>
      <c r="H263" s="23">
        <f t="shared" si="569"/>
        <v>1900</v>
      </c>
      <c r="I263" s="23">
        <f t="shared" si="570"/>
        <v>1</v>
      </c>
      <c r="J263" s="23">
        <f t="shared" si="571"/>
        <v>0</v>
      </c>
      <c r="K263" s="23" t="str">
        <f t="shared" si="572"/>
        <v/>
      </c>
      <c r="L263" s="23" t="str">
        <f t="shared" si="573"/>
        <v/>
      </c>
      <c r="M263" s="23" t="str">
        <f t="shared" si="574"/>
        <v/>
      </c>
      <c r="N263" s="23" t="str">
        <f t="shared" si="575"/>
        <v/>
      </c>
      <c r="O263" s="23" t="str">
        <f t="shared" si="576"/>
        <v/>
      </c>
      <c r="P263" s="23" t="str">
        <f t="shared" si="577"/>
        <v/>
      </c>
      <c r="Q263" s="23" t="str">
        <f t="shared" si="578"/>
        <v/>
      </c>
      <c r="R263" s="23" t="str">
        <f t="shared" si="579"/>
        <v/>
      </c>
      <c r="S263" s="23" t="str">
        <f t="shared" si="580"/>
        <v/>
      </c>
      <c r="T263" s="23" t="str">
        <f t="shared" si="581"/>
        <v/>
      </c>
      <c r="U263" s="23" t="str">
        <f t="shared" si="582"/>
        <v/>
      </c>
      <c r="V263" s="23" t="str">
        <f t="shared" si="583"/>
        <v/>
      </c>
      <c r="W263" s="23" t="str">
        <f t="shared" si="584"/>
        <v/>
      </c>
      <c r="X263" s="23" t="str">
        <f t="shared" si="585"/>
        <v/>
      </c>
      <c r="Y263" s="23" t="str">
        <f t="shared" si="586"/>
        <v/>
      </c>
      <c r="Z263" s="23" t="str">
        <f t="shared" si="587"/>
        <v/>
      </c>
      <c r="AA263" s="23" t="str">
        <f t="shared" si="588"/>
        <v/>
      </c>
      <c r="AB263" s="23" t="str">
        <f t="shared" si="589"/>
        <v/>
      </c>
      <c r="AC263" s="23" t="str">
        <f t="shared" si="590"/>
        <v/>
      </c>
      <c r="AD263" s="23" t="str">
        <f t="shared" si="591"/>
        <v/>
      </c>
      <c r="AE263" s="23" t="str">
        <f t="shared" si="592"/>
        <v/>
      </c>
      <c r="AF263" s="23" t="str">
        <f t="shared" si="593"/>
        <v/>
      </c>
      <c r="AG263" s="23" t="str">
        <f t="shared" si="594"/>
        <v/>
      </c>
      <c r="AH263" s="23" t="str">
        <f t="shared" si="595"/>
        <v/>
      </c>
      <c r="AI263" s="23" t="str">
        <f t="shared" si="596"/>
        <v/>
      </c>
      <c r="AJ263" s="23" t="str">
        <f t="shared" si="597"/>
        <v/>
      </c>
      <c r="AK263" s="23" t="str">
        <f t="shared" si="598"/>
        <v/>
      </c>
      <c r="AL263" s="23" t="str">
        <f t="shared" si="599"/>
        <v/>
      </c>
      <c r="AM263" s="23" t="str">
        <f t="shared" si="600"/>
        <v/>
      </c>
      <c r="AN263" s="23" t="str">
        <f t="shared" si="601"/>
        <v/>
      </c>
      <c r="AO263" s="23" t="str">
        <f t="shared" si="602"/>
        <v/>
      </c>
      <c r="AP263" s="23" t="str">
        <f t="shared" si="603"/>
        <v/>
      </c>
      <c r="AQ263" s="23" t="str">
        <f t="shared" si="604"/>
        <v/>
      </c>
      <c r="AR263" s="23" t="str">
        <f t="shared" si="605"/>
        <v/>
      </c>
      <c r="AS263" s="23" t="str">
        <f t="shared" si="606"/>
        <v/>
      </c>
      <c r="AT263" s="23" t="str">
        <f t="shared" si="607"/>
        <v/>
      </c>
      <c r="AU263" s="23" t="str">
        <f t="shared" si="608"/>
        <v/>
      </c>
      <c r="AV263" s="23" t="str">
        <f t="shared" si="609"/>
        <v/>
      </c>
      <c r="AW263" s="23" t="str">
        <f t="shared" si="610"/>
        <v/>
      </c>
      <c r="AX263" s="23" t="str">
        <f t="shared" si="611"/>
        <v/>
      </c>
      <c r="AY263" s="23" t="str">
        <f t="shared" si="612"/>
        <v/>
      </c>
      <c r="AZ263" s="23" t="str">
        <f t="shared" si="613"/>
        <v/>
      </c>
      <c r="BA263" s="23" t="str">
        <f t="shared" si="614"/>
        <v/>
      </c>
      <c r="BB263" s="23" t="str">
        <f t="shared" si="615"/>
        <v/>
      </c>
      <c r="BC263" s="23" t="str">
        <f t="shared" si="616"/>
        <v/>
      </c>
      <c r="BD263" s="23" t="str">
        <f t="shared" si="617"/>
        <v/>
      </c>
      <c r="BE263" s="23" t="str">
        <f t="shared" si="618"/>
        <v/>
      </c>
      <c r="BF263" s="23" t="str">
        <f t="shared" si="619"/>
        <v/>
      </c>
      <c r="BG263" s="23" t="str">
        <f t="shared" si="620"/>
        <v/>
      </c>
      <c r="BH263" s="23" t="str">
        <f t="shared" si="621"/>
        <v/>
      </c>
      <c r="BI263" s="23" t="str">
        <f t="shared" si="622"/>
        <v/>
      </c>
      <c r="BJ263" s="23" t="str">
        <f t="shared" si="623"/>
        <v/>
      </c>
      <c r="BK263" s="23" t="str">
        <f t="shared" si="624"/>
        <v/>
      </c>
      <c r="BL263" s="23" t="str">
        <f t="shared" si="625"/>
        <v/>
      </c>
      <c r="BM263" s="23" t="str">
        <f t="shared" si="626"/>
        <v/>
      </c>
      <c r="BN263" s="23" t="str">
        <f t="shared" si="627"/>
        <v/>
      </c>
      <c r="BO263" s="23" t="str">
        <f t="shared" si="628"/>
        <v/>
      </c>
      <c r="BP263" s="23" t="str">
        <f t="shared" si="629"/>
        <v/>
      </c>
      <c r="BQ263" s="23" t="str">
        <f t="shared" si="630"/>
        <v/>
      </c>
      <c r="BR263" s="23" t="str">
        <f t="shared" si="631"/>
        <v/>
      </c>
      <c r="BS263" s="23" t="str">
        <f t="shared" si="632"/>
        <v/>
      </c>
      <c r="BT263" s="23" t="str">
        <f t="shared" si="633"/>
        <v/>
      </c>
      <c r="BU263" s="23" t="str">
        <f t="shared" si="634"/>
        <v/>
      </c>
      <c r="BV263" s="23" t="str">
        <f t="shared" si="635"/>
        <v/>
      </c>
      <c r="BW263" s="23" t="str">
        <f t="shared" si="636"/>
        <v/>
      </c>
      <c r="BX263" s="23" t="str">
        <f t="shared" si="637"/>
        <v/>
      </c>
      <c r="BY263" s="23" t="str">
        <f t="shared" si="638"/>
        <v/>
      </c>
      <c r="BZ263" s="23" t="str">
        <f t="shared" si="639"/>
        <v/>
      </c>
      <c r="CA263" s="23" t="str">
        <f t="shared" si="640"/>
        <v/>
      </c>
      <c r="CB263" s="23" t="str">
        <f t="shared" si="641"/>
        <v/>
      </c>
      <c r="CC263" s="23" t="str">
        <f t="shared" si="642"/>
        <v/>
      </c>
      <c r="CD263" s="23" t="str">
        <f t="shared" si="643"/>
        <v/>
      </c>
      <c r="CE263" s="23" t="str">
        <f t="shared" si="644"/>
        <v/>
      </c>
      <c r="CF263" s="23" t="str">
        <f t="shared" si="645"/>
        <v/>
      </c>
      <c r="CG263" s="23" t="str">
        <f t="shared" si="646"/>
        <v/>
      </c>
      <c r="CH263" s="23" t="str">
        <f t="shared" si="647"/>
        <v/>
      </c>
      <c r="CI263" s="23" t="str">
        <f t="shared" si="648"/>
        <v/>
      </c>
      <c r="CJ263" s="23" t="str">
        <f t="shared" si="649"/>
        <v/>
      </c>
      <c r="CK263" s="23" t="str">
        <f t="shared" si="650"/>
        <v/>
      </c>
      <c r="CL263" s="23" t="str">
        <f t="shared" si="651"/>
        <v/>
      </c>
      <c r="CM263" s="23" t="str">
        <f t="shared" si="652"/>
        <v/>
      </c>
      <c r="CN263" s="23" t="str">
        <f t="shared" si="653"/>
        <v/>
      </c>
      <c r="CO263" s="23" t="str">
        <f t="shared" si="654"/>
        <v/>
      </c>
      <c r="CP263" s="23" t="str">
        <f t="shared" si="655"/>
        <v/>
      </c>
      <c r="CQ263" s="23" t="str">
        <f t="shared" si="656"/>
        <v/>
      </c>
      <c r="CR263" s="23" t="str">
        <f t="shared" si="657"/>
        <v/>
      </c>
      <c r="CS263" s="23" t="str">
        <f t="shared" si="658"/>
        <v/>
      </c>
      <c r="CT263" s="23" t="str">
        <f t="shared" si="659"/>
        <v/>
      </c>
      <c r="CU263" s="23" t="str">
        <f t="shared" si="660"/>
        <v/>
      </c>
      <c r="CV263" s="23" t="str">
        <f t="shared" si="661"/>
        <v/>
      </c>
      <c r="CW263" s="23" t="str">
        <f t="shared" si="662"/>
        <v/>
      </c>
      <c r="CX263" s="23" t="str">
        <f t="shared" si="663"/>
        <v/>
      </c>
      <c r="CY263" s="23" t="str">
        <f t="shared" si="664"/>
        <v/>
      </c>
      <c r="CZ263" s="23" t="str">
        <f t="shared" si="665"/>
        <v/>
      </c>
      <c r="DA263" s="23" t="str">
        <f t="shared" si="666"/>
        <v/>
      </c>
      <c r="DB263" s="23" t="str">
        <f t="shared" si="667"/>
        <v/>
      </c>
      <c r="DC263" s="23" t="e">
        <f t="shared" si="668"/>
        <v>#N/A</v>
      </c>
      <c r="DD263" s="23" t="str">
        <f t="shared" si="669"/>
        <v>00</v>
      </c>
      <c r="DE263" s="23" t="str">
        <f t="shared" si="670"/>
        <v>A</v>
      </c>
      <c r="DF263" s="23" t="e">
        <f t="shared" si="671"/>
        <v>#N/A</v>
      </c>
      <c r="DG263" s="23" t="str">
        <f t="shared" si="672"/>
        <v/>
      </c>
      <c r="DH263" s="23" t="str">
        <f t="shared" si="673"/>
        <v/>
      </c>
      <c r="DI263" s="23" t="str">
        <f t="shared" si="674"/>
        <v/>
      </c>
      <c r="DJ263" s="23" t="str">
        <f t="shared" si="675"/>
        <v/>
      </c>
      <c r="DK263" s="23" t="str">
        <f t="shared" si="676"/>
        <v>XXX</v>
      </c>
      <c r="DL263" s="23" t="str">
        <f t="shared" si="677"/>
        <v>XXX</v>
      </c>
      <c r="DM263" s="23" t="str">
        <f t="shared" si="678"/>
        <v>X</v>
      </c>
      <c r="DN263" s="23" t="str">
        <f t="shared" si="679"/>
        <v>X</v>
      </c>
      <c r="DO263" s="23" t="str">
        <f t="shared" si="680"/>
        <v>X</v>
      </c>
      <c r="DP263" s="23" t="str">
        <f t="shared" si="681"/>
        <v>X</v>
      </c>
      <c r="DQ263" s="23" t="str">
        <f t="shared" si="682"/>
        <v>X</v>
      </c>
      <c r="DR263" s="23" t="str">
        <f t="shared" si="683"/>
        <v>X</v>
      </c>
      <c r="DS263" s="23" t="str">
        <f t="shared" si="684"/>
        <v>0</v>
      </c>
      <c r="DT263" s="23" t="str">
        <f t="shared" si="685"/>
        <v>0</v>
      </c>
      <c r="DU263" s="23" t="str">
        <f t="shared" si="686"/>
        <v>A</v>
      </c>
      <c r="DV263" s="23" t="e">
        <f t="shared" si="687"/>
        <v>#N/A</v>
      </c>
      <c r="DW263" s="23" t="e">
        <f t="shared" si="688"/>
        <v>#N/A</v>
      </c>
      <c r="DX263" s="23" t="e">
        <f t="shared" si="689"/>
        <v>#N/A</v>
      </c>
      <c r="DY263" s="23" t="e">
        <f t="shared" si="690"/>
        <v>#N/A</v>
      </c>
      <c r="DZ263" s="23" t="e">
        <f t="shared" si="691"/>
        <v>#N/A</v>
      </c>
      <c r="EA263" s="23" t="e">
        <f t="shared" si="692"/>
        <v>#N/A</v>
      </c>
      <c r="EB263" s="23">
        <f t="shared" si="693"/>
        <v>25</v>
      </c>
      <c r="EC263" s="23">
        <f t="shared" si="694"/>
        <v>23</v>
      </c>
      <c r="ED263" s="23">
        <f t="shared" si="695"/>
        <v>25</v>
      </c>
      <c r="EE263" s="23">
        <f t="shared" si="696"/>
        <v>23</v>
      </c>
      <c r="EF263" s="23">
        <f t="shared" si="697"/>
        <v>25</v>
      </c>
      <c r="EG263" s="23">
        <f t="shared" si="698"/>
        <v>23</v>
      </c>
      <c r="EH263" s="23">
        <f t="shared" si="699"/>
        <v>1</v>
      </c>
      <c r="EI263" s="23">
        <f t="shared" si="700"/>
        <v>0</v>
      </c>
      <c r="EJ263" s="23">
        <f t="shared" si="701"/>
        <v>1</v>
      </c>
      <c r="EK263" s="23" t="e">
        <f t="shared" si="702"/>
        <v>#N/A</v>
      </c>
      <c r="EL263" s="23" t="e">
        <f t="shared" si="703"/>
        <v>#N/A</v>
      </c>
      <c r="EM263" s="23" t="e">
        <f t="shared" si="704"/>
        <v>#N/A</v>
      </c>
      <c r="EN263" s="23" t="e">
        <f t="shared" si="705"/>
        <v>#N/A</v>
      </c>
      <c r="EO263" s="23" t="e">
        <f t="shared" si="706"/>
        <v>#N/A</v>
      </c>
      <c r="EP263" s="23" t="e">
        <f t="shared" si="707"/>
        <v>#N/A</v>
      </c>
      <c r="EQ263" s="23" t="e">
        <f t="shared" si="708"/>
        <v>#N/A</v>
      </c>
      <c r="ER263" s="23" t="e">
        <f t="shared" si="709"/>
        <v>#N/A</v>
      </c>
    </row>
    <row r="264" spans="1:148" x14ac:dyDescent="0.25">
      <c r="A264" s="25"/>
      <c r="B264" s="25"/>
      <c r="C264" s="25"/>
      <c r="D264"/>
      <c r="E264" s="25"/>
      <c r="F264" s="25"/>
      <c r="G264" s="22" t="e">
        <f t="shared" si="568"/>
        <v>#N/A</v>
      </c>
      <c r="H264" s="23">
        <f t="shared" si="569"/>
        <v>1900</v>
      </c>
      <c r="I264" s="23">
        <f t="shared" si="570"/>
        <v>1</v>
      </c>
      <c r="J264" s="23">
        <f t="shared" si="571"/>
        <v>0</v>
      </c>
      <c r="K264" s="23" t="str">
        <f t="shared" si="572"/>
        <v/>
      </c>
      <c r="L264" s="23" t="str">
        <f t="shared" si="573"/>
        <v/>
      </c>
      <c r="M264" s="23" t="str">
        <f t="shared" si="574"/>
        <v/>
      </c>
      <c r="N264" s="23" t="str">
        <f t="shared" si="575"/>
        <v/>
      </c>
      <c r="O264" s="23" t="str">
        <f t="shared" si="576"/>
        <v/>
      </c>
      <c r="P264" s="23" t="str">
        <f t="shared" si="577"/>
        <v/>
      </c>
      <c r="Q264" s="23" t="str">
        <f t="shared" si="578"/>
        <v/>
      </c>
      <c r="R264" s="23" t="str">
        <f t="shared" si="579"/>
        <v/>
      </c>
      <c r="S264" s="23" t="str">
        <f t="shared" si="580"/>
        <v/>
      </c>
      <c r="T264" s="23" t="str">
        <f t="shared" si="581"/>
        <v/>
      </c>
      <c r="U264" s="23" t="str">
        <f t="shared" si="582"/>
        <v/>
      </c>
      <c r="V264" s="23" t="str">
        <f t="shared" si="583"/>
        <v/>
      </c>
      <c r="W264" s="23" t="str">
        <f t="shared" si="584"/>
        <v/>
      </c>
      <c r="X264" s="23" t="str">
        <f t="shared" si="585"/>
        <v/>
      </c>
      <c r="Y264" s="23" t="str">
        <f t="shared" si="586"/>
        <v/>
      </c>
      <c r="Z264" s="23" t="str">
        <f t="shared" si="587"/>
        <v/>
      </c>
      <c r="AA264" s="23" t="str">
        <f t="shared" si="588"/>
        <v/>
      </c>
      <c r="AB264" s="23" t="str">
        <f t="shared" si="589"/>
        <v/>
      </c>
      <c r="AC264" s="23" t="str">
        <f t="shared" si="590"/>
        <v/>
      </c>
      <c r="AD264" s="23" t="str">
        <f t="shared" si="591"/>
        <v/>
      </c>
      <c r="AE264" s="23" t="str">
        <f t="shared" si="592"/>
        <v/>
      </c>
      <c r="AF264" s="23" t="str">
        <f t="shared" si="593"/>
        <v/>
      </c>
      <c r="AG264" s="23" t="str">
        <f t="shared" si="594"/>
        <v/>
      </c>
      <c r="AH264" s="23" t="str">
        <f t="shared" si="595"/>
        <v/>
      </c>
      <c r="AI264" s="23" t="str">
        <f t="shared" si="596"/>
        <v/>
      </c>
      <c r="AJ264" s="23" t="str">
        <f t="shared" si="597"/>
        <v/>
      </c>
      <c r="AK264" s="23" t="str">
        <f t="shared" si="598"/>
        <v/>
      </c>
      <c r="AL264" s="23" t="str">
        <f t="shared" si="599"/>
        <v/>
      </c>
      <c r="AM264" s="23" t="str">
        <f t="shared" si="600"/>
        <v/>
      </c>
      <c r="AN264" s="23" t="str">
        <f t="shared" si="601"/>
        <v/>
      </c>
      <c r="AO264" s="23" t="str">
        <f t="shared" si="602"/>
        <v/>
      </c>
      <c r="AP264" s="23" t="str">
        <f t="shared" si="603"/>
        <v/>
      </c>
      <c r="AQ264" s="23" t="str">
        <f t="shared" si="604"/>
        <v/>
      </c>
      <c r="AR264" s="23" t="str">
        <f t="shared" si="605"/>
        <v/>
      </c>
      <c r="AS264" s="23" t="str">
        <f t="shared" si="606"/>
        <v/>
      </c>
      <c r="AT264" s="23" t="str">
        <f t="shared" si="607"/>
        <v/>
      </c>
      <c r="AU264" s="23" t="str">
        <f t="shared" si="608"/>
        <v/>
      </c>
      <c r="AV264" s="23" t="str">
        <f t="shared" si="609"/>
        <v/>
      </c>
      <c r="AW264" s="23" t="str">
        <f t="shared" si="610"/>
        <v/>
      </c>
      <c r="AX264" s="23" t="str">
        <f t="shared" si="611"/>
        <v/>
      </c>
      <c r="AY264" s="23" t="str">
        <f t="shared" si="612"/>
        <v/>
      </c>
      <c r="AZ264" s="23" t="str">
        <f t="shared" si="613"/>
        <v/>
      </c>
      <c r="BA264" s="23" t="str">
        <f t="shared" si="614"/>
        <v/>
      </c>
      <c r="BB264" s="23" t="str">
        <f t="shared" si="615"/>
        <v/>
      </c>
      <c r="BC264" s="23" t="str">
        <f t="shared" si="616"/>
        <v/>
      </c>
      <c r="BD264" s="23" t="str">
        <f t="shared" si="617"/>
        <v/>
      </c>
      <c r="BE264" s="23" t="str">
        <f t="shared" si="618"/>
        <v/>
      </c>
      <c r="BF264" s="23" t="str">
        <f t="shared" si="619"/>
        <v/>
      </c>
      <c r="BG264" s="23" t="str">
        <f t="shared" si="620"/>
        <v/>
      </c>
      <c r="BH264" s="23" t="str">
        <f t="shared" si="621"/>
        <v/>
      </c>
      <c r="BI264" s="23" t="str">
        <f t="shared" si="622"/>
        <v/>
      </c>
      <c r="BJ264" s="23" t="str">
        <f t="shared" si="623"/>
        <v/>
      </c>
      <c r="BK264" s="23" t="str">
        <f t="shared" si="624"/>
        <v/>
      </c>
      <c r="BL264" s="23" t="str">
        <f t="shared" si="625"/>
        <v/>
      </c>
      <c r="BM264" s="23" t="str">
        <f t="shared" si="626"/>
        <v/>
      </c>
      <c r="BN264" s="23" t="str">
        <f t="shared" si="627"/>
        <v/>
      </c>
      <c r="BO264" s="23" t="str">
        <f t="shared" si="628"/>
        <v/>
      </c>
      <c r="BP264" s="23" t="str">
        <f t="shared" si="629"/>
        <v/>
      </c>
      <c r="BQ264" s="23" t="str">
        <f t="shared" si="630"/>
        <v/>
      </c>
      <c r="BR264" s="23" t="str">
        <f t="shared" si="631"/>
        <v/>
      </c>
      <c r="BS264" s="23" t="str">
        <f t="shared" si="632"/>
        <v/>
      </c>
      <c r="BT264" s="23" t="str">
        <f t="shared" si="633"/>
        <v/>
      </c>
      <c r="BU264" s="23" t="str">
        <f t="shared" si="634"/>
        <v/>
      </c>
      <c r="BV264" s="23" t="str">
        <f t="shared" si="635"/>
        <v/>
      </c>
      <c r="BW264" s="23" t="str">
        <f t="shared" si="636"/>
        <v/>
      </c>
      <c r="BX264" s="23" t="str">
        <f t="shared" si="637"/>
        <v/>
      </c>
      <c r="BY264" s="23" t="str">
        <f t="shared" si="638"/>
        <v/>
      </c>
      <c r="BZ264" s="23" t="str">
        <f t="shared" si="639"/>
        <v/>
      </c>
      <c r="CA264" s="23" t="str">
        <f t="shared" si="640"/>
        <v/>
      </c>
      <c r="CB264" s="23" t="str">
        <f t="shared" si="641"/>
        <v/>
      </c>
      <c r="CC264" s="23" t="str">
        <f t="shared" si="642"/>
        <v/>
      </c>
      <c r="CD264" s="23" t="str">
        <f t="shared" si="643"/>
        <v/>
      </c>
      <c r="CE264" s="23" t="str">
        <f t="shared" si="644"/>
        <v/>
      </c>
      <c r="CF264" s="23" t="str">
        <f t="shared" si="645"/>
        <v/>
      </c>
      <c r="CG264" s="23" t="str">
        <f t="shared" si="646"/>
        <v/>
      </c>
      <c r="CH264" s="23" t="str">
        <f t="shared" si="647"/>
        <v/>
      </c>
      <c r="CI264" s="23" t="str">
        <f t="shared" si="648"/>
        <v/>
      </c>
      <c r="CJ264" s="23" t="str">
        <f t="shared" si="649"/>
        <v/>
      </c>
      <c r="CK264" s="23" t="str">
        <f t="shared" si="650"/>
        <v/>
      </c>
      <c r="CL264" s="23" t="str">
        <f t="shared" si="651"/>
        <v/>
      </c>
      <c r="CM264" s="23" t="str">
        <f t="shared" si="652"/>
        <v/>
      </c>
      <c r="CN264" s="23" t="str">
        <f t="shared" si="653"/>
        <v/>
      </c>
      <c r="CO264" s="23" t="str">
        <f t="shared" si="654"/>
        <v/>
      </c>
      <c r="CP264" s="23" t="str">
        <f t="shared" si="655"/>
        <v/>
      </c>
      <c r="CQ264" s="23" t="str">
        <f t="shared" si="656"/>
        <v/>
      </c>
      <c r="CR264" s="23" t="str">
        <f t="shared" si="657"/>
        <v/>
      </c>
      <c r="CS264" s="23" t="str">
        <f t="shared" si="658"/>
        <v/>
      </c>
      <c r="CT264" s="23" t="str">
        <f t="shared" si="659"/>
        <v/>
      </c>
      <c r="CU264" s="23" t="str">
        <f t="shared" si="660"/>
        <v/>
      </c>
      <c r="CV264" s="23" t="str">
        <f t="shared" si="661"/>
        <v/>
      </c>
      <c r="CW264" s="23" t="str">
        <f t="shared" si="662"/>
        <v/>
      </c>
      <c r="CX264" s="23" t="str">
        <f t="shared" si="663"/>
        <v/>
      </c>
      <c r="CY264" s="23" t="str">
        <f t="shared" si="664"/>
        <v/>
      </c>
      <c r="CZ264" s="23" t="str">
        <f t="shared" si="665"/>
        <v/>
      </c>
      <c r="DA264" s="23" t="str">
        <f t="shared" si="666"/>
        <v/>
      </c>
      <c r="DB264" s="23" t="str">
        <f t="shared" si="667"/>
        <v/>
      </c>
      <c r="DC264" s="23" t="e">
        <f t="shared" si="668"/>
        <v>#N/A</v>
      </c>
      <c r="DD264" s="23" t="str">
        <f t="shared" si="669"/>
        <v>00</v>
      </c>
      <c r="DE264" s="23" t="str">
        <f t="shared" si="670"/>
        <v>A</v>
      </c>
      <c r="DF264" s="23" t="e">
        <f t="shared" si="671"/>
        <v>#N/A</v>
      </c>
      <c r="DG264" s="23" t="str">
        <f t="shared" si="672"/>
        <v/>
      </c>
      <c r="DH264" s="23" t="str">
        <f t="shared" si="673"/>
        <v/>
      </c>
      <c r="DI264" s="23" t="str">
        <f t="shared" si="674"/>
        <v/>
      </c>
      <c r="DJ264" s="23" t="str">
        <f t="shared" si="675"/>
        <v/>
      </c>
      <c r="DK264" s="23" t="str">
        <f t="shared" si="676"/>
        <v>XXX</v>
      </c>
      <c r="DL264" s="23" t="str">
        <f t="shared" si="677"/>
        <v>XXX</v>
      </c>
      <c r="DM264" s="23" t="str">
        <f t="shared" si="678"/>
        <v>X</v>
      </c>
      <c r="DN264" s="23" t="str">
        <f t="shared" si="679"/>
        <v>X</v>
      </c>
      <c r="DO264" s="23" t="str">
        <f t="shared" si="680"/>
        <v>X</v>
      </c>
      <c r="DP264" s="23" t="str">
        <f t="shared" si="681"/>
        <v>X</v>
      </c>
      <c r="DQ264" s="23" t="str">
        <f t="shared" si="682"/>
        <v>X</v>
      </c>
      <c r="DR264" s="23" t="str">
        <f t="shared" si="683"/>
        <v>X</v>
      </c>
      <c r="DS264" s="23" t="str">
        <f t="shared" si="684"/>
        <v>0</v>
      </c>
      <c r="DT264" s="23" t="str">
        <f t="shared" si="685"/>
        <v>0</v>
      </c>
      <c r="DU264" s="23" t="str">
        <f t="shared" si="686"/>
        <v>A</v>
      </c>
      <c r="DV264" s="23" t="e">
        <f t="shared" si="687"/>
        <v>#N/A</v>
      </c>
      <c r="DW264" s="23" t="e">
        <f t="shared" si="688"/>
        <v>#N/A</v>
      </c>
      <c r="DX264" s="23" t="e">
        <f t="shared" si="689"/>
        <v>#N/A</v>
      </c>
      <c r="DY264" s="23" t="e">
        <f t="shared" si="690"/>
        <v>#N/A</v>
      </c>
      <c r="DZ264" s="23" t="e">
        <f t="shared" si="691"/>
        <v>#N/A</v>
      </c>
      <c r="EA264" s="23" t="e">
        <f t="shared" si="692"/>
        <v>#N/A</v>
      </c>
      <c r="EB264" s="23">
        <f t="shared" si="693"/>
        <v>25</v>
      </c>
      <c r="EC264" s="23">
        <f t="shared" si="694"/>
        <v>23</v>
      </c>
      <c r="ED264" s="23">
        <f t="shared" si="695"/>
        <v>25</v>
      </c>
      <c r="EE264" s="23">
        <f t="shared" si="696"/>
        <v>23</v>
      </c>
      <c r="EF264" s="23">
        <f t="shared" si="697"/>
        <v>25</v>
      </c>
      <c r="EG264" s="23">
        <f t="shared" si="698"/>
        <v>23</v>
      </c>
      <c r="EH264" s="23">
        <f t="shared" si="699"/>
        <v>1</v>
      </c>
      <c r="EI264" s="23">
        <f t="shared" si="700"/>
        <v>0</v>
      </c>
      <c r="EJ264" s="23">
        <f t="shared" si="701"/>
        <v>1</v>
      </c>
      <c r="EK264" s="23" t="e">
        <f t="shared" si="702"/>
        <v>#N/A</v>
      </c>
      <c r="EL264" s="23" t="e">
        <f t="shared" si="703"/>
        <v>#N/A</v>
      </c>
      <c r="EM264" s="23" t="e">
        <f t="shared" si="704"/>
        <v>#N/A</v>
      </c>
      <c r="EN264" s="23" t="e">
        <f t="shared" si="705"/>
        <v>#N/A</v>
      </c>
      <c r="EO264" s="23" t="e">
        <f t="shared" si="706"/>
        <v>#N/A</v>
      </c>
      <c r="EP264" s="23" t="e">
        <f t="shared" si="707"/>
        <v>#N/A</v>
      </c>
      <c r="EQ264" s="23" t="e">
        <f t="shared" si="708"/>
        <v>#N/A</v>
      </c>
      <c r="ER264" s="23" t="e">
        <f t="shared" si="709"/>
        <v>#N/A</v>
      </c>
    </row>
    <row r="265" spans="1:148" x14ac:dyDescent="0.25">
      <c r="A265" s="25"/>
      <c r="B265" s="25"/>
      <c r="C265" s="25"/>
      <c r="D265"/>
      <c r="E265" s="25"/>
      <c r="F265" s="25"/>
      <c r="G265" s="22" t="e">
        <f t="shared" si="568"/>
        <v>#N/A</v>
      </c>
      <c r="H265" s="23">
        <f t="shared" si="569"/>
        <v>1900</v>
      </c>
      <c r="I265" s="23">
        <f t="shared" si="570"/>
        <v>1</v>
      </c>
      <c r="J265" s="23">
        <f t="shared" si="571"/>
        <v>0</v>
      </c>
      <c r="K265" s="23" t="str">
        <f t="shared" si="572"/>
        <v/>
      </c>
      <c r="L265" s="23" t="str">
        <f t="shared" si="573"/>
        <v/>
      </c>
      <c r="M265" s="23" t="str">
        <f t="shared" si="574"/>
        <v/>
      </c>
      <c r="N265" s="23" t="str">
        <f t="shared" si="575"/>
        <v/>
      </c>
      <c r="O265" s="23" t="str">
        <f t="shared" si="576"/>
        <v/>
      </c>
      <c r="P265" s="23" t="str">
        <f t="shared" si="577"/>
        <v/>
      </c>
      <c r="Q265" s="23" t="str">
        <f t="shared" si="578"/>
        <v/>
      </c>
      <c r="R265" s="23" t="str">
        <f t="shared" si="579"/>
        <v/>
      </c>
      <c r="S265" s="23" t="str">
        <f t="shared" si="580"/>
        <v/>
      </c>
      <c r="T265" s="23" t="str">
        <f t="shared" si="581"/>
        <v/>
      </c>
      <c r="U265" s="23" t="str">
        <f t="shared" si="582"/>
        <v/>
      </c>
      <c r="V265" s="23" t="str">
        <f t="shared" si="583"/>
        <v/>
      </c>
      <c r="W265" s="23" t="str">
        <f t="shared" si="584"/>
        <v/>
      </c>
      <c r="X265" s="23" t="str">
        <f t="shared" si="585"/>
        <v/>
      </c>
      <c r="Y265" s="23" t="str">
        <f t="shared" si="586"/>
        <v/>
      </c>
      <c r="Z265" s="23" t="str">
        <f t="shared" si="587"/>
        <v/>
      </c>
      <c r="AA265" s="23" t="str">
        <f t="shared" si="588"/>
        <v/>
      </c>
      <c r="AB265" s="23" t="str">
        <f t="shared" si="589"/>
        <v/>
      </c>
      <c r="AC265" s="23" t="str">
        <f t="shared" si="590"/>
        <v/>
      </c>
      <c r="AD265" s="23" t="str">
        <f t="shared" si="591"/>
        <v/>
      </c>
      <c r="AE265" s="23" t="str">
        <f t="shared" si="592"/>
        <v/>
      </c>
      <c r="AF265" s="23" t="str">
        <f t="shared" si="593"/>
        <v/>
      </c>
      <c r="AG265" s="23" t="str">
        <f t="shared" si="594"/>
        <v/>
      </c>
      <c r="AH265" s="23" t="str">
        <f t="shared" si="595"/>
        <v/>
      </c>
      <c r="AI265" s="23" t="str">
        <f t="shared" si="596"/>
        <v/>
      </c>
      <c r="AJ265" s="23" t="str">
        <f t="shared" si="597"/>
        <v/>
      </c>
      <c r="AK265" s="23" t="str">
        <f t="shared" si="598"/>
        <v/>
      </c>
      <c r="AL265" s="23" t="str">
        <f t="shared" si="599"/>
        <v/>
      </c>
      <c r="AM265" s="23" t="str">
        <f t="shared" si="600"/>
        <v/>
      </c>
      <c r="AN265" s="23" t="str">
        <f t="shared" si="601"/>
        <v/>
      </c>
      <c r="AO265" s="23" t="str">
        <f t="shared" si="602"/>
        <v/>
      </c>
      <c r="AP265" s="23" t="str">
        <f t="shared" si="603"/>
        <v/>
      </c>
      <c r="AQ265" s="23" t="str">
        <f t="shared" si="604"/>
        <v/>
      </c>
      <c r="AR265" s="23" t="str">
        <f t="shared" si="605"/>
        <v/>
      </c>
      <c r="AS265" s="23" t="str">
        <f t="shared" si="606"/>
        <v/>
      </c>
      <c r="AT265" s="23" t="str">
        <f t="shared" si="607"/>
        <v/>
      </c>
      <c r="AU265" s="23" t="str">
        <f t="shared" si="608"/>
        <v/>
      </c>
      <c r="AV265" s="23" t="str">
        <f t="shared" si="609"/>
        <v/>
      </c>
      <c r="AW265" s="23" t="str">
        <f t="shared" si="610"/>
        <v/>
      </c>
      <c r="AX265" s="23" t="str">
        <f t="shared" si="611"/>
        <v/>
      </c>
      <c r="AY265" s="23" t="str">
        <f t="shared" si="612"/>
        <v/>
      </c>
      <c r="AZ265" s="23" t="str">
        <f t="shared" si="613"/>
        <v/>
      </c>
      <c r="BA265" s="23" t="str">
        <f t="shared" si="614"/>
        <v/>
      </c>
      <c r="BB265" s="23" t="str">
        <f t="shared" si="615"/>
        <v/>
      </c>
      <c r="BC265" s="23" t="str">
        <f t="shared" si="616"/>
        <v/>
      </c>
      <c r="BD265" s="23" t="str">
        <f t="shared" si="617"/>
        <v/>
      </c>
      <c r="BE265" s="23" t="str">
        <f t="shared" si="618"/>
        <v/>
      </c>
      <c r="BF265" s="23" t="str">
        <f t="shared" si="619"/>
        <v/>
      </c>
      <c r="BG265" s="23" t="str">
        <f t="shared" si="620"/>
        <v/>
      </c>
      <c r="BH265" s="23" t="str">
        <f t="shared" si="621"/>
        <v/>
      </c>
      <c r="BI265" s="23" t="str">
        <f t="shared" si="622"/>
        <v/>
      </c>
      <c r="BJ265" s="23" t="str">
        <f t="shared" si="623"/>
        <v/>
      </c>
      <c r="BK265" s="23" t="str">
        <f t="shared" si="624"/>
        <v/>
      </c>
      <c r="BL265" s="23" t="str">
        <f t="shared" si="625"/>
        <v/>
      </c>
      <c r="BM265" s="23" t="str">
        <f t="shared" si="626"/>
        <v/>
      </c>
      <c r="BN265" s="23" t="str">
        <f t="shared" si="627"/>
        <v/>
      </c>
      <c r="BO265" s="23" t="str">
        <f t="shared" si="628"/>
        <v/>
      </c>
      <c r="BP265" s="23" t="str">
        <f t="shared" si="629"/>
        <v/>
      </c>
      <c r="BQ265" s="23" t="str">
        <f t="shared" si="630"/>
        <v/>
      </c>
      <c r="BR265" s="23" t="str">
        <f t="shared" si="631"/>
        <v/>
      </c>
      <c r="BS265" s="23" t="str">
        <f t="shared" si="632"/>
        <v/>
      </c>
      <c r="BT265" s="23" t="str">
        <f t="shared" si="633"/>
        <v/>
      </c>
      <c r="BU265" s="23" t="str">
        <f t="shared" si="634"/>
        <v/>
      </c>
      <c r="BV265" s="23" t="str">
        <f t="shared" si="635"/>
        <v/>
      </c>
      <c r="BW265" s="23" t="str">
        <f t="shared" si="636"/>
        <v/>
      </c>
      <c r="BX265" s="23" t="str">
        <f t="shared" si="637"/>
        <v/>
      </c>
      <c r="BY265" s="23" t="str">
        <f t="shared" si="638"/>
        <v/>
      </c>
      <c r="BZ265" s="23" t="str">
        <f t="shared" si="639"/>
        <v/>
      </c>
      <c r="CA265" s="23" t="str">
        <f t="shared" si="640"/>
        <v/>
      </c>
      <c r="CB265" s="23" t="str">
        <f t="shared" si="641"/>
        <v/>
      </c>
      <c r="CC265" s="23" t="str">
        <f t="shared" si="642"/>
        <v/>
      </c>
      <c r="CD265" s="23" t="str">
        <f t="shared" si="643"/>
        <v/>
      </c>
      <c r="CE265" s="23" t="str">
        <f t="shared" si="644"/>
        <v/>
      </c>
      <c r="CF265" s="23" t="str">
        <f t="shared" si="645"/>
        <v/>
      </c>
      <c r="CG265" s="23" t="str">
        <f t="shared" si="646"/>
        <v/>
      </c>
      <c r="CH265" s="23" t="str">
        <f t="shared" si="647"/>
        <v/>
      </c>
      <c r="CI265" s="23" t="str">
        <f t="shared" si="648"/>
        <v/>
      </c>
      <c r="CJ265" s="23" t="str">
        <f t="shared" si="649"/>
        <v/>
      </c>
      <c r="CK265" s="23" t="str">
        <f t="shared" si="650"/>
        <v/>
      </c>
      <c r="CL265" s="23" t="str">
        <f t="shared" si="651"/>
        <v/>
      </c>
      <c r="CM265" s="23" t="str">
        <f t="shared" si="652"/>
        <v/>
      </c>
      <c r="CN265" s="23" t="str">
        <f t="shared" si="653"/>
        <v/>
      </c>
      <c r="CO265" s="23" t="str">
        <f t="shared" si="654"/>
        <v/>
      </c>
      <c r="CP265" s="23" t="str">
        <f t="shared" si="655"/>
        <v/>
      </c>
      <c r="CQ265" s="23" t="str">
        <f t="shared" si="656"/>
        <v/>
      </c>
      <c r="CR265" s="23" t="str">
        <f t="shared" si="657"/>
        <v/>
      </c>
      <c r="CS265" s="23" t="str">
        <f t="shared" si="658"/>
        <v/>
      </c>
      <c r="CT265" s="23" t="str">
        <f t="shared" si="659"/>
        <v/>
      </c>
      <c r="CU265" s="23" t="str">
        <f t="shared" si="660"/>
        <v/>
      </c>
      <c r="CV265" s="23" t="str">
        <f t="shared" si="661"/>
        <v/>
      </c>
      <c r="CW265" s="23" t="str">
        <f t="shared" si="662"/>
        <v/>
      </c>
      <c r="CX265" s="23" t="str">
        <f t="shared" si="663"/>
        <v/>
      </c>
      <c r="CY265" s="23" t="str">
        <f t="shared" si="664"/>
        <v/>
      </c>
      <c r="CZ265" s="23" t="str">
        <f t="shared" si="665"/>
        <v/>
      </c>
      <c r="DA265" s="23" t="str">
        <f t="shared" si="666"/>
        <v/>
      </c>
      <c r="DB265" s="23" t="str">
        <f t="shared" si="667"/>
        <v/>
      </c>
      <c r="DC265" s="23" t="e">
        <f t="shared" si="668"/>
        <v>#N/A</v>
      </c>
      <c r="DD265" s="23" t="str">
        <f t="shared" si="669"/>
        <v>00</v>
      </c>
      <c r="DE265" s="23" t="str">
        <f t="shared" si="670"/>
        <v>A</v>
      </c>
      <c r="DF265" s="23" t="e">
        <f t="shared" si="671"/>
        <v>#N/A</v>
      </c>
      <c r="DG265" s="23" t="str">
        <f t="shared" si="672"/>
        <v/>
      </c>
      <c r="DH265" s="23" t="str">
        <f t="shared" si="673"/>
        <v/>
      </c>
      <c r="DI265" s="23" t="str">
        <f t="shared" si="674"/>
        <v/>
      </c>
      <c r="DJ265" s="23" t="str">
        <f t="shared" si="675"/>
        <v/>
      </c>
      <c r="DK265" s="23" t="str">
        <f t="shared" si="676"/>
        <v>XXX</v>
      </c>
      <c r="DL265" s="23" t="str">
        <f t="shared" si="677"/>
        <v>XXX</v>
      </c>
      <c r="DM265" s="23" t="str">
        <f t="shared" si="678"/>
        <v>X</v>
      </c>
      <c r="DN265" s="23" t="str">
        <f t="shared" si="679"/>
        <v>X</v>
      </c>
      <c r="DO265" s="23" t="str">
        <f t="shared" si="680"/>
        <v>X</v>
      </c>
      <c r="DP265" s="23" t="str">
        <f t="shared" si="681"/>
        <v>X</v>
      </c>
      <c r="DQ265" s="23" t="str">
        <f t="shared" si="682"/>
        <v>X</v>
      </c>
      <c r="DR265" s="23" t="str">
        <f t="shared" si="683"/>
        <v>X</v>
      </c>
      <c r="DS265" s="23" t="str">
        <f t="shared" si="684"/>
        <v>0</v>
      </c>
      <c r="DT265" s="23" t="str">
        <f t="shared" si="685"/>
        <v>0</v>
      </c>
      <c r="DU265" s="23" t="str">
        <f t="shared" si="686"/>
        <v>A</v>
      </c>
      <c r="DV265" s="23" t="e">
        <f t="shared" si="687"/>
        <v>#N/A</v>
      </c>
      <c r="DW265" s="23" t="e">
        <f t="shared" si="688"/>
        <v>#N/A</v>
      </c>
      <c r="DX265" s="23" t="e">
        <f t="shared" si="689"/>
        <v>#N/A</v>
      </c>
      <c r="DY265" s="23" t="e">
        <f t="shared" si="690"/>
        <v>#N/A</v>
      </c>
      <c r="DZ265" s="23" t="e">
        <f t="shared" si="691"/>
        <v>#N/A</v>
      </c>
      <c r="EA265" s="23" t="e">
        <f t="shared" si="692"/>
        <v>#N/A</v>
      </c>
      <c r="EB265" s="23">
        <f t="shared" si="693"/>
        <v>25</v>
      </c>
      <c r="EC265" s="23">
        <f t="shared" si="694"/>
        <v>23</v>
      </c>
      <c r="ED265" s="23">
        <f t="shared" si="695"/>
        <v>25</v>
      </c>
      <c r="EE265" s="23">
        <f t="shared" si="696"/>
        <v>23</v>
      </c>
      <c r="EF265" s="23">
        <f t="shared" si="697"/>
        <v>25</v>
      </c>
      <c r="EG265" s="23">
        <f t="shared" si="698"/>
        <v>23</v>
      </c>
      <c r="EH265" s="23">
        <f t="shared" si="699"/>
        <v>1</v>
      </c>
      <c r="EI265" s="23">
        <f t="shared" si="700"/>
        <v>0</v>
      </c>
      <c r="EJ265" s="23">
        <f t="shared" si="701"/>
        <v>1</v>
      </c>
      <c r="EK265" s="23" t="e">
        <f t="shared" si="702"/>
        <v>#N/A</v>
      </c>
      <c r="EL265" s="23" t="e">
        <f t="shared" si="703"/>
        <v>#N/A</v>
      </c>
      <c r="EM265" s="23" t="e">
        <f t="shared" si="704"/>
        <v>#N/A</v>
      </c>
      <c r="EN265" s="23" t="e">
        <f t="shared" si="705"/>
        <v>#N/A</v>
      </c>
      <c r="EO265" s="23" t="e">
        <f t="shared" si="706"/>
        <v>#N/A</v>
      </c>
      <c r="EP265" s="23" t="e">
        <f t="shared" si="707"/>
        <v>#N/A</v>
      </c>
      <c r="EQ265" s="23" t="e">
        <f t="shared" si="708"/>
        <v>#N/A</v>
      </c>
      <c r="ER265" s="23" t="e">
        <f t="shared" si="709"/>
        <v>#N/A</v>
      </c>
    </row>
    <row r="266" spans="1:148" x14ac:dyDescent="0.25">
      <c r="A266" s="25"/>
      <c r="B266" s="25"/>
      <c r="C266" s="25"/>
      <c r="D266"/>
      <c r="E266" s="25"/>
      <c r="F266" s="25"/>
      <c r="G266" s="22" t="e">
        <f t="shared" si="568"/>
        <v>#N/A</v>
      </c>
      <c r="H266" s="23">
        <f t="shared" si="569"/>
        <v>1900</v>
      </c>
      <c r="I266" s="23">
        <f t="shared" si="570"/>
        <v>1</v>
      </c>
      <c r="J266" s="23">
        <f t="shared" si="571"/>
        <v>0</v>
      </c>
      <c r="K266" s="23" t="str">
        <f t="shared" si="572"/>
        <v/>
      </c>
      <c r="L266" s="23" t="str">
        <f t="shared" si="573"/>
        <v/>
      </c>
      <c r="M266" s="23" t="str">
        <f t="shared" si="574"/>
        <v/>
      </c>
      <c r="N266" s="23" t="str">
        <f t="shared" si="575"/>
        <v/>
      </c>
      <c r="O266" s="23" t="str">
        <f t="shared" si="576"/>
        <v/>
      </c>
      <c r="P266" s="23" t="str">
        <f t="shared" si="577"/>
        <v/>
      </c>
      <c r="Q266" s="23" t="str">
        <f t="shared" si="578"/>
        <v/>
      </c>
      <c r="R266" s="23" t="str">
        <f t="shared" si="579"/>
        <v/>
      </c>
      <c r="S266" s="23" t="str">
        <f t="shared" si="580"/>
        <v/>
      </c>
      <c r="T266" s="23" t="str">
        <f t="shared" si="581"/>
        <v/>
      </c>
      <c r="U266" s="23" t="str">
        <f t="shared" si="582"/>
        <v/>
      </c>
      <c r="V266" s="23" t="str">
        <f t="shared" si="583"/>
        <v/>
      </c>
      <c r="W266" s="23" t="str">
        <f t="shared" si="584"/>
        <v/>
      </c>
      <c r="X266" s="23" t="str">
        <f t="shared" si="585"/>
        <v/>
      </c>
      <c r="Y266" s="23" t="str">
        <f t="shared" si="586"/>
        <v/>
      </c>
      <c r="Z266" s="23" t="str">
        <f t="shared" si="587"/>
        <v/>
      </c>
      <c r="AA266" s="23" t="str">
        <f t="shared" si="588"/>
        <v/>
      </c>
      <c r="AB266" s="23" t="str">
        <f t="shared" si="589"/>
        <v/>
      </c>
      <c r="AC266" s="23" t="str">
        <f t="shared" si="590"/>
        <v/>
      </c>
      <c r="AD266" s="23" t="str">
        <f t="shared" si="591"/>
        <v/>
      </c>
      <c r="AE266" s="23" t="str">
        <f t="shared" si="592"/>
        <v/>
      </c>
      <c r="AF266" s="23" t="str">
        <f t="shared" si="593"/>
        <v/>
      </c>
      <c r="AG266" s="23" t="str">
        <f t="shared" si="594"/>
        <v/>
      </c>
      <c r="AH266" s="23" t="str">
        <f t="shared" si="595"/>
        <v/>
      </c>
      <c r="AI266" s="23" t="str">
        <f t="shared" si="596"/>
        <v/>
      </c>
      <c r="AJ266" s="23" t="str">
        <f t="shared" si="597"/>
        <v/>
      </c>
      <c r="AK266" s="23" t="str">
        <f t="shared" si="598"/>
        <v/>
      </c>
      <c r="AL266" s="23" t="str">
        <f t="shared" si="599"/>
        <v/>
      </c>
      <c r="AM266" s="23" t="str">
        <f t="shared" si="600"/>
        <v/>
      </c>
      <c r="AN266" s="23" t="str">
        <f t="shared" si="601"/>
        <v/>
      </c>
      <c r="AO266" s="23" t="str">
        <f t="shared" si="602"/>
        <v/>
      </c>
      <c r="AP266" s="23" t="str">
        <f t="shared" si="603"/>
        <v/>
      </c>
      <c r="AQ266" s="23" t="str">
        <f t="shared" si="604"/>
        <v/>
      </c>
      <c r="AR266" s="23" t="str">
        <f t="shared" si="605"/>
        <v/>
      </c>
      <c r="AS266" s="23" t="str">
        <f t="shared" si="606"/>
        <v/>
      </c>
      <c r="AT266" s="23" t="str">
        <f t="shared" si="607"/>
        <v/>
      </c>
      <c r="AU266" s="23" t="str">
        <f t="shared" si="608"/>
        <v/>
      </c>
      <c r="AV266" s="23" t="str">
        <f t="shared" si="609"/>
        <v/>
      </c>
      <c r="AW266" s="23" t="str">
        <f t="shared" si="610"/>
        <v/>
      </c>
      <c r="AX266" s="23" t="str">
        <f t="shared" si="611"/>
        <v/>
      </c>
      <c r="AY266" s="23" t="str">
        <f t="shared" si="612"/>
        <v/>
      </c>
      <c r="AZ266" s="23" t="str">
        <f t="shared" si="613"/>
        <v/>
      </c>
      <c r="BA266" s="23" t="str">
        <f t="shared" si="614"/>
        <v/>
      </c>
      <c r="BB266" s="23" t="str">
        <f t="shared" si="615"/>
        <v/>
      </c>
      <c r="BC266" s="23" t="str">
        <f t="shared" si="616"/>
        <v/>
      </c>
      <c r="BD266" s="23" t="str">
        <f t="shared" si="617"/>
        <v/>
      </c>
      <c r="BE266" s="23" t="str">
        <f t="shared" si="618"/>
        <v/>
      </c>
      <c r="BF266" s="23" t="str">
        <f t="shared" si="619"/>
        <v/>
      </c>
      <c r="BG266" s="23" t="str">
        <f t="shared" si="620"/>
        <v/>
      </c>
      <c r="BH266" s="23" t="str">
        <f t="shared" si="621"/>
        <v/>
      </c>
      <c r="BI266" s="23" t="str">
        <f t="shared" si="622"/>
        <v/>
      </c>
      <c r="BJ266" s="23" t="str">
        <f t="shared" si="623"/>
        <v/>
      </c>
      <c r="BK266" s="23" t="str">
        <f t="shared" si="624"/>
        <v/>
      </c>
      <c r="BL266" s="23" t="str">
        <f t="shared" si="625"/>
        <v/>
      </c>
      <c r="BM266" s="23" t="str">
        <f t="shared" si="626"/>
        <v/>
      </c>
      <c r="BN266" s="23" t="str">
        <f t="shared" si="627"/>
        <v/>
      </c>
      <c r="BO266" s="23" t="str">
        <f t="shared" si="628"/>
        <v/>
      </c>
      <c r="BP266" s="23" t="str">
        <f t="shared" si="629"/>
        <v/>
      </c>
      <c r="BQ266" s="23" t="str">
        <f t="shared" si="630"/>
        <v/>
      </c>
      <c r="BR266" s="23" t="str">
        <f t="shared" si="631"/>
        <v/>
      </c>
      <c r="BS266" s="23" t="str">
        <f t="shared" si="632"/>
        <v/>
      </c>
      <c r="BT266" s="23" t="str">
        <f t="shared" si="633"/>
        <v/>
      </c>
      <c r="BU266" s="23" t="str">
        <f t="shared" si="634"/>
        <v/>
      </c>
      <c r="BV266" s="23" t="str">
        <f t="shared" si="635"/>
        <v/>
      </c>
      <c r="BW266" s="23" t="str">
        <f t="shared" si="636"/>
        <v/>
      </c>
      <c r="BX266" s="23" t="str">
        <f t="shared" si="637"/>
        <v/>
      </c>
      <c r="BY266" s="23" t="str">
        <f t="shared" si="638"/>
        <v/>
      </c>
      <c r="BZ266" s="23" t="str">
        <f t="shared" si="639"/>
        <v/>
      </c>
      <c r="CA266" s="23" t="str">
        <f t="shared" si="640"/>
        <v/>
      </c>
      <c r="CB266" s="23" t="str">
        <f t="shared" si="641"/>
        <v/>
      </c>
      <c r="CC266" s="23" t="str">
        <f t="shared" si="642"/>
        <v/>
      </c>
      <c r="CD266" s="23" t="str">
        <f t="shared" si="643"/>
        <v/>
      </c>
      <c r="CE266" s="23" t="str">
        <f t="shared" si="644"/>
        <v/>
      </c>
      <c r="CF266" s="23" t="str">
        <f t="shared" si="645"/>
        <v/>
      </c>
      <c r="CG266" s="23" t="str">
        <f t="shared" si="646"/>
        <v/>
      </c>
      <c r="CH266" s="23" t="str">
        <f t="shared" si="647"/>
        <v/>
      </c>
      <c r="CI266" s="23" t="str">
        <f t="shared" si="648"/>
        <v/>
      </c>
      <c r="CJ266" s="23" t="str">
        <f t="shared" si="649"/>
        <v/>
      </c>
      <c r="CK266" s="23" t="str">
        <f t="shared" si="650"/>
        <v/>
      </c>
      <c r="CL266" s="23" t="str">
        <f t="shared" si="651"/>
        <v/>
      </c>
      <c r="CM266" s="23" t="str">
        <f t="shared" si="652"/>
        <v/>
      </c>
      <c r="CN266" s="23" t="str">
        <f t="shared" si="653"/>
        <v/>
      </c>
      <c r="CO266" s="23" t="str">
        <f t="shared" si="654"/>
        <v/>
      </c>
      <c r="CP266" s="23" t="str">
        <f t="shared" si="655"/>
        <v/>
      </c>
      <c r="CQ266" s="23" t="str">
        <f t="shared" si="656"/>
        <v/>
      </c>
      <c r="CR266" s="23" t="str">
        <f t="shared" si="657"/>
        <v/>
      </c>
      <c r="CS266" s="23" t="str">
        <f t="shared" si="658"/>
        <v/>
      </c>
      <c r="CT266" s="23" t="str">
        <f t="shared" si="659"/>
        <v/>
      </c>
      <c r="CU266" s="23" t="str">
        <f t="shared" si="660"/>
        <v/>
      </c>
      <c r="CV266" s="23" t="str">
        <f t="shared" si="661"/>
        <v/>
      </c>
      <c r="CW266" s="23" t="str">
        <f t="shared" si="662"/>
        <v/>
      </c>
      <c r="CX266" s="23" t="str">
        <f t="shared" si="663"/>
        <v/>
      </c>
      <c r="CY266" s="23" t="str">
        <f t="shared" si="664"/>
        <v/>
      </c>
      <c r="CZ266" s="23" t="str">
        <f t="shared" si="665"/>
        <v/>
      </c>
      <c r="DA266" s="23" t="str">
        <f t="shared" si="666"/>
        <v/>
      </c>
      <c r="DB266" s="23" t="str">
        <f t="shared" si="667"/>
        <v/>
      </c>
      <c r="DC266" s="23" t="e">
        <f t="shared" si="668"/>
        <v>#N/A</v>
      </c>
      <c r="DD266" s="23" t="str">
        <f t="shared" si="669"/>
        <v>00</v>
      </c>
      <c r="DE266" s="23" t="str">
        <f t="shared" si="670"/>
        <v>A</v>
      </c>
      <c r="DF266" s="23" t="e">
        <f t="shared" si="671"/>
        <v>#N/A</v>
      </c>
      <c r="DG266" s="23" t="str">
        <f t="shared" si="672"/>
        <v/>
      </c>
      <c r="DH266" s="23" t="str">
        <f t="shared" si="673"/>
        <v/>
      </c>
      <c r="DI266" s="23" t="str">
        <f t="shared" si="674"/>
        <v/>
      </c>
      <c r="DJ266" s="23" t="str">
        <f t="shared" si="675"/>
        <v/>
      </c>
      <c r="DK266" s="23" t="str">
        <f t="shared" si="676"/>
        <v>XXX</v>
      </c>
      <c r="DL266" s="23" t="str">
        <f t="shared" si="677"/>
        <v>XXX</v>
      </c>
      <c r="DM266" s="23" t="str">
        <f t="shared" si="678"/>
        <v>X</v>
      </c>
      <c r="DN266" s="23" t="str">
        <f t="shared" si="679"/>
        <v>X</v>
      </c>
      <c r="DO266" s="23" t="str">
        <f t="shared" si="680"/>
        <v>X</v>
      </c>
      <c r="DP266" s="23" t="str">
        <f t="shared" si="681"/>
        <v>X</v>
      </c>
      <c r="DQ266" s="23" t="str">
        <f t="shared" si="682"/>
        <v>X</v>
      </c>
      <c r="DR266" s="23" t="str">
        <f t="shared" si="683"/>
        <v>X</v>
      </c>
      <c r="DS266" s="23" t="str">
        <f t="shared" si="684"/>
        <v>0</v>
      </c>
      <c r="DT266" s="23" t="str">
        <f t="shared" si="685"/>
        <v>0</v>
      </c>
      <c r="DU266" s="23" t="str">
        <f t="shared" si="686"/>
        <v>A</v>
      </c>
      <c r="DV266" s="23" t="e">
        <f t="shared" si="687"/>
        <v>#N/A</v>
      </c>
      <c r="DW266" s="23" t="e">
        <f t="shared" si="688"/>
        <v>#N/A</v>
      </c>
      <c r="DX266" s="23" t="e">
        <f t="shared" si="689"/>
        <v>#N/A</v>
      </c>
      <c r="DY266" s="23" t="e">
        <f t="shared" si="690"/>
        <v>#N/A</v>
      </c>
      <c r="DZ266" s="23" t="e">
        <f t="shared" si="691"/>
        <v>#N/A</v>
      </c>
      <c r="EA266" s="23" t="e">
        <f t="shared" si="692"/>
        <v>#N/A</v>
      </c>
      <c r="EB266" s="23">
        <f t="shared" si="693"/>
        <v>25</v>
      </c>
      <c r="EC266" s="23">
        <f t="shared" si="694"/>
        <v>23</v>
      </c>
      <c r="ED266" s="23">
        <f t="shared" si="695"/>
        <v>25</v>
      </c>
      <c r="EE266" s="23">
        <f t="shared" si="696"/>
        <v>23</v>
      </c>
      <c r="EF266" s="23">
        <f t="shared" si="697"/>
        <v>25</v>
      </c>
      <c r="EG266" s="23">
        <f t="shared" si="698"/>
        <v>23</v>
      </c>
      <c r="EH266" s="23">
        <f t="shared" si="699"/>
        <v>1</v>
      </c>
      <c r="EI266" s="23">
        <f t="shared" si="700"/>
        <v>0</v>
      </c>
      <c r="EJ266" s="23">
        <f t="shared" si="701"/>
        <v>1</v>
      </c>
      <c r="EK266" s="23" t="e">
        <f t="shared" si="702"/>
        <v>#N/A</v>
      </c>
      <c r="EL266" s="23" t="e">
        <f t="shared" si="703"/>
        <v>#N/A</v>
      </c>
      <c r="EM266" s="23" t="e">
        <f t="shared" si="704"/>
        <v>#N/A</v>
      </c>
      <c r="EN266" s="23" t="e">
        <f t="shared" si="705"/>
        <v>#N/A</v>
      </c>
      <c r="EO266" s="23" t="e">
        <f t="shared" si="706"/>
        <v>#N/A</v>
      </c>
      <c r="EP266" s="23" t="e">
        <f t="shared" si="707"/>
        <v>#N/A</v>
      </c>
      <c r="EQ266" s="23" t="e">
        <f t="shared" si="708"/>
        <v>#N/A</v>
      </c>
      <c r="ER266" s="23" t="e">
        <f t="shared" si="709"/>
        <v>#N/A</v>
      </c>
    </row>
    <row r="267" spans="1:148" x14ac:dyDescent="0.25">
      <c r="A267" s="25"/>
      <c r="B267" s="25"/>
      <c r="C267" s="25"/>
      <c r="D267"/>
      <c r="E267" s="25"/>
      <c r="F267" s="25"/>
      <c r="G267" s="22" t="e">
        <f t="shared" si="568"/>
        <v>#N/A</v>
      </c>
      <c r="H267" s="23">
        <f t="shared" si="569"/>
        <v>1900</v>
      </c>
      <c r="I267" s="23">
        <f t="shared" si="570"/>
        <v>1</v>
      </c>
      <c r="J267" s="23">
        <f t="shared" si="571"/>
        <v>0</v>
      </c>
      <c r="K267" s="23" t="str">
        <f t="shared" si="572"/>
        <v/>
      </c>
      <c r="L267" s="23" t="str">
        <f t="shared" si="573"/>
        <v/>
      </c>
      <c r="M267" s="23" t="str">
        <f t="shared" si="574"/>
        <v/>
      </c>
      <c r="N267" s="23" t="str">
        <f t="shared" si="575"/>
        <v/>
      </c>
      <c r="O267" s="23" t="str">
        <f t="shared" si="576"/>
        <v/>
      </c>
      <c r="P267" s="23" t="str">
        <f t="shared" si="577"/>
        <v/>
      </c>
      <c r="Q267" s="23" t="str">
        <f t="shared" si="578"/>
        <v/>
      </c>
      <c r="R267" s="23" t="str">
        <f t="shared" si="579"/>
        <v/>
      </c>
      <c r="S267" s="23" t="str">
        <f t="shared" si="580"/>
        <v/>
      </c>
      <c r="T267" s="23" t="str">
        <f t="shared" si="581"/>
        <v/>
      </c>
      <c r="U267" s="23" t="str">
        <f t="shared" si="582"/>
        <v/>
      </c>
      <c r="V267" s="23" t="str">
        <f t="shared" si="583"/>
        <v/>
      </c>
      <c r="W267" s="23" t="str">
        <f t="shared" si="584"/>
        <v/>
      </c>
      <c r="X267" s="23" t="str">
        <f t="shared" si="585"/>
        <v/>
      </c>
      <c r="Y267" s="23" t="str">
        <f t="shared" si="586"/>
        <v/>
      </c>
      <c r="Z267" s="23" t="str">
        <f t="shared" si="587"/>
        <v/>
      </c>
      <c r="AA267" s="23" t="str">
        <f t="shared" si="588"/>
        <v/>
      </c>
      <c r="AB267" s="23" t="str">
        <f t="shared" si="589"/>
        <v/>
      </c>
      <c r="AC267" s="23" t="str">
        <f t="shared" si="590"/>
        <v/>
      </c>
      <c r="AD267" s="23" t="str">
        <f t="shared" si="591"/>
        <v/>
      </c>
      <c r="AE267" s="23" t="str">
        <f t="shared" si="592"/>
        <v/>
      </c>
      <c r="AF267" s="23" t="str">
        <f t="shared" si="593"/>
        <v/>
      </c>
      <c r="AG267" s="23" t="str">
        <f t="shared" si="594"/>
        <v/>
      </c>
      <c r="AH267" s="23" t="str">
        <f t="shared" si="595"/>
        <v/>
      </c>
      <c r="AI267" s="23" t="str">
        <f t="shared" si="596"/>
        <v/>
      </c>
      <c r="AJ267" s="23" t="str">
        <f t="shared" si="597"/>
        <v/>
      </c>
      <c r="AK267" s="23" t="str">
        <f t="shared" si="598"/>
        <v/>
      </c>
      <c r="AL267" s="23" t="str">
        <f t="shared" si="599"/>
        <v/>
      </c>
      <c r="AM267" s="23" t="str">
        <f t="shared" si="600"/>
        <v/>
      </c>
      <c r="AN267" s="23" t="str">
        <f t="shared" si="601"/>
        <v/>
      </c>
      <c r="AO267" s="23" t="str">
        <f t="shared" si="602"/>
        <v/>
      </c>
      <c r="AP267" s="23" t="str">
        <f t="shared" si="603"/>
        <v/>
      </c>
      <c r="AQ267" s="23" t="str">
        <f t="shared" si="604"/>
        <v/>
      </c>
      <c r="AR267" s="23" t="str">
        <f t="shared" si="605"/>
        <v/>
      </c>
      <c r="AS267" s="23" t="str">
        <f t="shared" si="606"/>
        <v/>
      </c>
      <c r="AT267" s="23" t="str">
        <f t="shared" si="607"/>
        <v/>
      </c>
      <c r="AU267" s="23" t="str">
        <f t="shared" si="608"/>
        <v/>
      </c>
      <c r="AV267" s="23" t="str">
        <f t="shared" si="609"/>
        <v/>
      </c>
      <c r="AW267" s="23" t="str">
        <f t="shared" si="610"/>
        <v/>
      </c>
      <c r="AX267" s="23" t="str">
        <f t="shared" si="611"/>
        <v/>
      </c>
      <c r="AY267" s="23" t="str">
        <f t="shared" si="612"/>
        <v/>
      </c>
      <c r="AZ267" s="23" t="str">
        <f t="shared" si="613"/>
        <v/>
      </c>
      <c r="BA267" s="23" t="str">
        <f t="shared" si="614"/>
        <v/>
      </c>
      <c r="BB267" s="23" t="str">
        <f t="shared" si="615"/>
        <v/>
      </c>
      <c r="BC267" s="23" t="str">
        <f t="shared" si="616"/>
        <v/>
      </c>
      <c r="BD267" s="23" t="str">
        <f t="shared" si="617"/>
        <v/>
      </c>
      <c r="BE267" s="23" t="str">
        <f t="shared" si="618"/>
        <v/>
      </c>
      <c r="BF267" s="23" t="str">
        <f t="shared" si="619"/>
        <v/>
      </c>
      <c r="BG267" s="23" t="str">
        <f t="shared" si="620"/>
        <v/>
      </c>
      <c r="BH267" s="23" t="str">
        <f t="shared" si="621"/>
        <v/>
      </c>
      <c r="BI267" s="23" t="str">
        <f t="shared" si="622"/>
        <v/>
      </c>
      <c r="BJ267" s="23" t="str">
        <f t="shared" si="623"/>
        <v/>
      </c>
      <c r="BK267" s="23" t="str">
        <f t="shared" si="624"/>
        <v/>
      </c>
      <c r="BL267" s="23" t="str">
        <f t="shared" si="625"/>
        <v/>
      </c>
      <c r="BM267" s="23" t="str">
        <f t="shared" si="626"/>
        <v/>
      </c>
      <c r="BN267" s="23" t="str">
        <f t="shared" si="627"/>
        <v/>
      </c>
      <c r="BO267" s="23" t="str">
        <f t="shared" si="628"/>
        <v/>
      </c>
      <c r="BP267" s="23" t="str">
        <f t="shared" si="629"/>
        <v/>
      </c>
      <c r="BQ267" s="23" t="str">
        <f t="shared" si="630"/>
        <v/>
      </c>
      <c r="BR267" s="23" t="str">
        <f t="shared" si="631"/>
        <v/>
      </c>
      <c r="BS267" s="23" t="str">
        <f t="shared" si="632"/>
        <v/>
      </c>
      <c r="BT267" s="23" t="str">
        <f t="shared" si="633"/>
        <v/>
      </c>
      <c r="BU267" s="23" t="str">
        <f t="shared" si="634"/>
        <v/>
      </c>
      <c r="BV267" s="23" t="str">
        <f t="shared" si="635"/>
        <v/>
      </c>
      <c r="BW267" s="23" t="str">
        <f t="shared" si="636"/>
        <v/>
      </c>
      <c r="BX267" s="23" t="str">
        <f t="shared" si="637"/>
        <v/>
      </c>
      <c r="BY267" s="23" t="str">
        <f t="shared" si="638"/>
        <v/>
      </c>
      <c r="BZ267" s="23" t="str">
        <f t="shared" si="639"/>
        <v/>
      </c>
      <c r="CA267" s="23" t="str">
        <f t="shared" si="640"/>
        <v/>
      </c>
      <c r="CB267" s="23" t="str">
        <f t="shared" si="641"/>
        <v/>
      </c>
      <c r="CC267" s="23" t="str">
        <f t="shared" si="642"/>
        <v/>
      </c>
      <c r="CD267" s="23" t="str">
        <f t="shared" si="643"/>
        <v/>
      </c>
      <c r="CE267" s="23" t="str">
        <f t="shared" si="644"/>
        <v/>
      </c>
      <c r="CF267" s="23" t="str">
        <f t="shared" si="645"/>
        <v/>
      </c>
      <c r="CG267" s="23" t="str">
        <f t="shared" si="646"/>
        <v/>
      </c>
      <c r="CH267" s="23" t="str">
        <f t="shared" si="647"/>
        <v/>
      </c>
      <c r="CI267" s="23" t="str">
        <f t="shared" si="648"/>
        <v/>
      </c>
      <c r="CJ267" s="23" t="str">
        <f t="shared" si="649"/>
        <v/>
      </c>
      <c r="CK267" s="23" t="str">
        <f t="shared" si="650"/>
        <v/>
      </c>
      <c r="CL267" s="23" t="str">
        <f t="shared" si="651"/>
        <v/>
      </c>
      <c r="CM267" s="23" t="str">
        <f t="shared" si="652"/>
        <v/>
      </c>
      <c r="CN267" s="23" t="str">
        <f t="shared" si="653"/>
        <v/>
      </c>
      <c r="CO267" s="23" t="str">
        <f t="shared" si="654"/>
        <v/>
      </c>
      <c r="CP267" s="23" t="str">
        <f t="shared" si="655"/>
        <v/>
      </c>
      <c r="CQ267" s="23" t="str">
        <f t="shared" si="656"/>
        <v/>
      </c>
      <c r="CR267" s="23" t="str">
        <f t="shared" si="657"/>
        <v/>
      </c>
      <c r="CS267" s="23" t="str">
        <f t="shared" si="658"/>
        <v/>
      </c>
      <c r="CT267" s="23" t="str">
        <f t="shared" si="659"/>
        <v/>
      </c>
      <c r="CU267" s="23" t="str">
        <f t="shared" si="660"/>
        <v/>
      </c>
      <c r="CV267" s="23" t="str">
        <f t="shared" si="661"/>
        <v/>
      </c>
      <c r="CW267" s="23" t="str">
        <f t="shared" si="662"/>
        <v/>
      </c>
      <c r="CX267" s="23" t="str">
        <f t="shared" si="663"/>
        <v/>
      </c>
      <c r="CY267" s="23" t="str">
        <f t="shared" si="664"/>
        <v/>
      </c>
      <c r="CZ267" s="23" t="str">
        <f t="shared" si="665"/>
        <v/>
      </c>
      <c r="DA267" s="23" t="str">
        <f t="shared" si="666"/>
        <v/>
      </c>
      <c r="DB267" s="23" t="str">
        <f t="shared" si="667"/>
        <v/>
      </c>
      <c r="DC267" s="23" t="e">
        <f t="shared" si="668"/>
        <v>#N/A</v>
      </c>
      <c r="DD267" s="23" t="str">
        <f t="shared" si="669"/>
        <v>00</v>
      </c>
      <c r="DE267" s="23" t="str">
        <f t="shared" si="670"/>
        <v>A</v>
      </c>
      <c r="DF267" s="23" t="e">
        <f t="shared" si="671"/>
        <v>#N/A</v>
      </c>
      <c r="DG267" s="23" t="str">
        <f t="shared" si="672"/>
        <v/>
      </c>
      <c r="DH267" s="23" t="str">
        <f t="shared" si="673"/>
        <v/>
      </c>
      <c r="DI267" s="23" t="str">
        <f t="shared" si="674"/>
        <v/>
      </c>
      <c r="DJ267" s="23" t="str">
        <f t="shared" si="675"/>
        <v/>
      </c>
      <c r="DK267" s="23" t="str">
        <f t="shared" si="676"/>
        <v>XXX</v>
      </c>
      <c r="DL267" s="23" t="str">
        <f t="shared" si="677"/>
        <v>XXX</v>
      </c>
      <c r="DM267" s="23" t="str">
        <f t="shared" si="678"/>
        <v>X</v>
      </c>
      <c r="DN267" s="23" t="str">
        <f t="shared" si="679"/>
        <v>X</v>
      </c>
      <c r="DO267" s="23" t="str">
        <f t="shared" si="680"/>
        <v>X</v>
      </c>
      <c r="DP267" s="23" t="str">
        <f t="shared" si="681"/>
        <v>X</v>
      </c>
      <c r="DQ267" s="23" t="str">
        <f t="shared" si="682"/>
        <v>X</v>
      </c>
      <c r="DR267" s="23" t="str">
        <f t="shared" si="683"/>
        <v>X</v>
      </c>
      <c r="DS267" s="23" t="str">
        <f t="shared" si="684"/>
        <v>0</v>
      </c>
      <c r="DT267" s="23" t="str">
        <f t="shared" si="685"/>
        <v>0</v>
      </c>
      <c r="DU267" s="23" t="str">
        <f t="shared" si="686"/>
        <v>A</v>
      </c>
      <c r="DV267" s="23" t="e">
        <f t="shared" si="687"/>
        <v>#N/A</v>
      </c>
      <c r="DW267" s="23" t="e">
        <f t="shared" si="688"/>
        <v>#N/A</v>
      </c>
      <c r="DX267" s="23" t="e">
        <f t="shared" si="689"/>
        <v>#N/A</v>
      </c>
      <c r="DY267" s="23" t="e">
        <f t="shared" si="690"/>
        <v>#N/A</v>
      </c>
      <c r="DZ267" s="23" t="e">
        <f t="shared" si="691"/>
        <v>#N/A</v>
      </c>
      <c r="EA267" s="23" t="e">
        <f t="shared" si="692"/>
        <v>#N/A</v>
      </c>
      <c r="EB267" s="23">
        <f t="shared" si="693"/>
        <v>25</v>
      </c>
      <c r="EC267" s="23">
        <f t="shared" si="694"/>
        <v>23</v>
      </c>
      <c r="ED267" s="23">
        <f t="shared" si="695"/>
        <v>25</v>
      </c>
      <c r="EE267" s="23">
        <f t="shared" si="696"/>
        <v>23</v>
      </c>
      <c r="EF267" s="23">
        <f t="shared" si="697"/>
        <v>25</v>
      </c>
      <c r="EG267" s="23">
        <f t="shared" si="698"/>
        <v>23</v>
      </c>
      <c r="EH267" s="23">
        <f t="shared" si="699"/>
        <v>1</v>
      </c>
      <c r="EI267" s="23">
        <f t="shared" si="700"/>
        <v>0</v>
      </c>
      <c r="EJ267" s="23">
        <f t="shared" si="701"/>
        <v>1</v>
      </c>
      <c r="EK267" s="23" t="e">
        <f t="shared" si="702"/>
        <v>#N/A</v>
      </c>
      <c r="EL267" s="23" t="e">
        <f t="shared" si="703"/>
        <v>#N/A</v>
      </c>
      <c r="EM267" s="23" t="e">
        <f t="shared" si="704"/>
        <v>#N/A</v>
      </c>
      <c r="EN267" s="23" t="e">
        <f t="shared" si="705"/>
        <v>#N/A</v>
      </c>
      <c r="EO267" s="23" t="e">
        <f t="shared" si="706"/>
        <v>#N/A</v>
      </c>
      <c r="EP267" s="23" t="e">
        <f t="shared" si="707"/>
        <v>#N/A</v>
      </c>
      <c r="EQ267" s="23" t="e">
        <f t="shared" si="708"/>
        <v>#N/A</v>
      </c>
      <c r="ER267" s="23" t="e">
        <f t="shared" si="709"/>
        <v>#N/A</v>
      </c>
    </row>
    <row r="268" spans="1:148" x14ac:dyDescent="0.25">
      <c r="A268" s="25"/>
      <c r="B268" s="25"/>
      <c r="C268" s="25"/>
      <c r="D268"/>
      <c r="E268" s="25"/>
      <c r="F268" s="25"/>
      <c r="G268" s="22" t="e">
        <f t="shared" si="568"/>
        <v>#N/A</v>
      </c>
      <c r="H268" s="23">
        <f t="shared" si="569"/>
        <v>1900</v>
      </c>
      <c r="I268" s="23">
        <f t="shared" si="570"/>
        <v>1</v>
      </c>
      <c r="J268" s="23">
        <f t="shared" si="571"/>
        <v>0</v>
      </c>
      <c r="K268" s="23" t="str">
        <f t="shared" si="572"/>
        <v/>
      </c>
      <c r="L268" s="23" t="str">
        <f t="shared" si="573"/>
        <v/>
      </c>
      <c r="M268" s="23" t="str">
        <f t="shared" si="574"/>
        <v/>
      </c>
      <c r="N268" s="23" t="str">
        <f t="shared" si="575"/>
        <v/>
      </c>
      <c r="O268" s="23" t="str">
        <f t="shared" si="576"/>
        <v/>
      </c>
      <c r="P268" s="23" t="str">
        <f t="shared" si="577"/>
        <v/>
      </c>
      <c r="Q268" s="23" t="str">
        <f t="shared" si="578"/>
        <v/>
      </c>
      <c r="R268" s="23" t="str">
        <f t="shared" si="579"/>
        <v/>
      </c>
      <c r="S268" s="23" t="str">
        <f t="shared" si="580"/>
        <v/>
      </c>
      <c r="T268" s="23" t="str">
        <f t="shared" si="581"/>
        <v/>
      </c>
      <c r="U268" s="23" t="str">
        <f t="shared" si="582"/>
        <v/>
      </c>
      <c r="V268" s="23" t="str">
        <f t="shared" si="583"/>
        <v/>
      </c>
      <c r="W268" s="23" t="str">
        <f t="shared" si="584"/>
        <v/>
      </c>
      <c r="X268" s="23" t="str">
        <f t="shared" si="585"/>
        <v/>
      </c>
      <c r="Y268" s="23" t="str">
        <f t="shared" si="586"/>
        <v/>
      </c>
      <c r="Z268" s="23" t="str">
        <f t="shared" si="587"/>
        <v/>
      </c>
      <c r="AA268" s="23" t="str">
        <f t="shared" si="588"/>
        <v/>
      </c>
      <c r="AB268" s="23" t="str">
        <f t="shared" si="589"/>
        <v/>
      </c>
      <c r="AC268" s="23" t="str">
        <f t="shared" si="590"/>
        <v/>
      </c>
      <c r="AD268" s="23" t="str">
        <f t="shared" si="591"/>
        <v/>
      </c>
      <c r="AE268" s="23" t="str">
        <f t="shared" si="592"/>
        <v/>
      </c>
      <c r="AF268" s="23" t="str">
        <f t="shared" si="593"/>
        <v/>
      </c>
      <c r="AG268" s="23" t="str">
        <f t="shared" si="594"/>
        <v/>
      </c>
      <c r="AH268" s="23" t="str">
        <f t="shared" si="595"/>
        <v/>
      </c>
      <c r="AI268" s="23" t="str">
        <f t="shared" si="596"/>
        <v/>
      </c>
      <c r="AJ268" s="23" t="str">
        <f t="shared" si="597"/>
        <v/>
      </c>
      <c r="AK268" s="23" t="str">
        <f t="shared" si="598"/>
        <v/>
      </c>
      <c r="AL268" s="23" t="str">
        <f t="shared" si="599"/>
        <v/>
      </c>
      <c r="AM268" s="23" t="str">
        <f t="shared" si="600"/>
        <v/>
      </c>
      <c r="AN268" s="23" t="str">
        <f t="shared" si="601"/>
        <v/>
      </c>
      <c r="AO268" s="23" t="str">
        <f t="shared" si="602"/>
        <v/>
      </c>
      <c r="AP268" s="23" t="str">
        <f t="shared" si="603"/>
        <v/>
      </c>
      <c r="AQ268" s="23" t="str">
        <f t="shared" si="604"/>
        <v/>
      </c>
      <c r="AR268" s="23" t="str">
        <f t="shared" si="605"/>
        <v/>
      </c>
      <c r="AS268" s="23" t="str">
        <f t="shared" si="606"/>
        <v/>
      </c>
      <c r="AT268" s="23" t="str">
        <f t="shared" si="607"/>
        <v/>
      </c>
      <c r="AU268" s="23" t="str">
        <f t="shared" si="608"/>
        <v/>
      </c>
      <c r="AV268" s="23" t="str">
        <f t="shared" si="609"/>
        <v/>
      </c>
      <c r="AW268" s="23" t="str">
        <f t="shared" si="610"/>
        <v/>
      </c>
      <c r="AX268" s="23" t="str">
        <f t="shared" si="611"/>
        <v/>
      </c>
      <c r="AY268" s="23" t="str">
        <f t="shared" si="612"/>
        <v/>
      </c>
      <c r="AZ268" s="23" t="str">
        <f t="shared" si="613"/>
        <v/>
      </c>
      <c r="BA268" s="23" t="str">
        <f t="shared" si="614"/>
        <v/>
      </c>
      <c r="BB268" s="23" t="str">
        <f t="shared" si="615"/>
        <v/>
      </c>
      <c r="BC268" s="23" t="str">
        <f t="shared" si="616"/>
        <v/>
      </c>
      <c r="BD268" s="23" t="str">
        <f t="shared" si="617"/>
        <v/>
      </c>
      <c r="BE268" s="23" t="str">
        <f t="shared" si="618"/>
        <v/>
      </c>
      <c r="BF268" s="23" t="str">
        <f t="shared" si="619"/>
        <v/>
      </c>
      <c r="BG268" s="23" t="str">
        <f t="shared" si="620"/>
        <v/>
      </c>
      <c r="BH268" s="23" t="str">
        <f t="shared" si="621"/>
        <v/>
      </c>
      <c r="BI268" s="23" t="str">
        <f t="shared" si="622"/>
        <v/>
      </c>
      <c r="BJ268" s="23" t="str">
        <f t="shared" si="623"/>
        <v/>
      </c>
      <c r="BK268" s="23" t="str">
        <f t="shared" si="624"/>
        <v/>
      </c>
      <c r="BL268" s="23" t="str">
        <f t="shared" si="625"/>
        <v/>
      </c>
      <c r="BM268" s="23" t="str">
        <f t="shared" si="626"/>
        <v/>
      </c>
      <c r="BN268" s="23" t="str">
        <f t="shared" si="627"/>
        <v/>
      </c>
      <c r="BO268" s="23" t="str">
        <f t="shared" si="628"/>
        <v/>
      </c>
      <c r="BP268" s="23" t="str">
        <f t="shared" si="629"/>
        <v/>
      </c>
      <c r="BQ268" s="23" t="str">
        <f t="shared" si="630"/>
        <v/>
      </c>
      <c r="BR268" s="23" t="str">
        <f t="shared" si="631"/>
        <v/>
      </c>
      <c r="BS268" s="23" t="str">
        <f t="shared" si="632"/>
        <v/>
      </c>
      <c r="BT268" s="23" t="str">
        <f t="shared" si="633"/>
        <v/>
      </c>
      <c r="BU268" s="23" t="str">
        <f t="shared" si="634"/>
        <v/>
      </c>
      <c r="BV268" s="23" t="str">
        <f t="shared" si="635"/>
        <v/>
      </c>
      <c r="BW268" s="23" t="str">
        <f t="shared" si="636"/>
        <v/>
      </c>
      <c r="BX268" s="23" t="str">
        <f t="shared" si="637"/>
        <v/>
      </c>
      <c r="BY268" s="23" t="str">
        <f t="shared" si="638"/>
        <v/>
      </c>
      <c r="BZ268" s="23" t="str">
        <f t="shared" si="639"/>
        <v/>
      </c>
      <c r="CA268" s="23" t="str">
        <f t="shared" si="640"/>
        <v/>
      </c>
      <c r="CB268" s="23" t="str">
        <f t="shared" si="641"/>
        <v/>
      </c>
      <c r="CC268" s="23" t="str">
        <f t="shared" si="642"/>
        <v/>
      </c>
      <c r="CD268" s="23" t="str">
        <f t="shared" si="643"/>
        <v/>
      </c>
      <c r="CE268" s="23" t="str">
        <f t="shared" si="644"/>
        <v/>
      </c>
      <c r="CF268" s="23" t="str">
        <f t="shared" si="645"/>
        <v/>
      </c>
      <c r="CG268" s="23" t="str">
        <f t="shared" si="646"/>
        <v/>
      </c>
      <c r="CH268" s="23" t="str">
        <f t="shared" si="647"/>
        <v/>
      </c>
      <c r="CI268" s="23" t="str">
        <f t="shared" si="648"/>
        <v/>
      </c>
      <c r="CJ268" s="23" t="str">
        <f t="shared" si="649"/>
        <v/>
      </c>
      <c r="CK268" s="23" t="str">
        <f t="shared" si="650"/>
        <v/>
      </c>
      <c r="CL268" s="23" t="str">
        <f t="shared" si="651"/>
        <v/>
      </c>
      <c r="CM268" s="23" t="str">
        <f t="shared" si="652"/>
        <v/>
      </c>
      <c r="CN268" s="23" t="str">
        <f t="shared" si="653"/>
        <v/>
      </c>
      <c r="CO268" s="23" t="str">
        <f t="shared" si="654"/>
        <v/>
      </c>
      <c r="CP268" s="23" t="str">
        <f t="shared" si="655"/>
        <v/>
      </c>
      <c r="CQ268" s="23" t="str">
        <f t="shared" si="656"/>
        <v/>
      </c>
      <c r="CR268" s="23" t="str">
        <f t="shared" si="657"/>
        <v/>
      </c>
      <c r="CS268" s="23" t="str">
        <f t="shared" si="658"/>
        <v/>
      </c>
      <c r="CT268" s="23" t="str">
        <f t="shared" si="659"/>
        <v/>
      </c>
      <c r="CU268" s="23" t="str">
        <f t="shared" si="660"/>
        <v/>
      </c>
      <c r="CV268" s="23" t="str">
        <f t="shared" si="661"/>
        <v/>
      </c>
      <c r="CW268" s="23" t="str">
        <f t="shared" si="662"/>
        <v/>
      </c>
      <c r="CX268" s="23" t="str">
        <f t="shared" si="663"/>
        <v/>
      </c>
      <c r="CY268" s="23" t="str">
        <f t="shared" si="664"/>
        <v/>
      </c>
      <c r="CZ268" s="23" t="str">
        <f t="shared" si="665"/>
        <v/>
      </c>
      <c r="DA268" s="23" t="str">
        <f t="shared" si="666"/>
        <v/>
      </c>
      <c r="DB268" s="23" t="str">
        <f t="shared" si="667"/>
        <v/>
      </c>
      <c r="DC268" s="23" t="e">
        <f t="shared" si="668"/>
        <v>#N/A</v>
      </c>
      <c r="DD268" s="23" t="str">
        <f t="shared" si="669"/>
        <v>00</v>
      </c>
      <c r="DE268" s="23" t="str">
        <f t="shared" si="670"/>
        <v>A</v>
      </c>
      <c r="DF268" s="23" t="e">
        <f t="shared" si="671"/>
        <v>#N/A</v>
      </c>
      <c r="DG268" s="23" t="str">
        <f t="shared" si="672"/>
        <v/>
      </c>
      <c r="DH268" s="23" t="str">
        <f t="shared" si="673"/>
        <v/>
      </c>
      <c r="DI268" s="23" t="str">
        <f t="shared" si="674"/>
        <v/>
      </c>
      <c r="DJ268" s="23" t="str">
        <f t="shared" si="675"/>
        <v/>
      </c>
      <c r="DK268" s="23" t="str">
        <f t="shared" si="676"/>
        <v>XXX</v>
      </c>
      <c r="DL268" s="23" t="str">
        <f t="shared" si="677"/>
        <v>XXX</v>
      </c>
      <c r="DM268" s="23" t="str">
        <f t="shared" si="678"/>
        <v>X</v>
      </c>
      <c r="DN268" s="23" t="str">
        <f t="shared" si="679"/>
        <v>X</v>
      </c>
      <c r="DO268" s="23" t="str">
        <f t="shared" si="680"/>
        <v>X</v>
      </c>
      <c r="DP268" s="23" t="str">
        <f t="shared" si="681"/>
        <v>X</v>
      </c>
      <c r="DQ268" s="23" t="str">
        <f t="shared" si="682"/>
        <v>X</v>
      </c>
      <c r="DR268" s="23" t="str">
        <f t="shared" si="683"/>
        <v>X</v>
      </c>
      <c r="DS268" s="23" t="str">
        <f t="shared" si="684"/>
        <v>0</v>
      </c>
      <c r="DT268" s="23" t="str">
        <f t="shared" si="685"/>
        <v>0</v>
      </c>
      <c r="DU268" s="23" t="str">
        <f t="shared" si="686"/>
        <v>A</v>
      </c>
      <c r="DV268" s="23" t="e">
        <f t="shared" si="687"/>
        <v>#N/A</v>
      </c>
      <c r="DW268" s="23" t="e">
        <f t="shared" si="688"/>
        <v>#N/A</v>
      </c>
      <c r="DX268" s="23" t="e">
        <f t="shared" si="689"/>
        <v>#N/A</v>
      </c>
      <c r="DY268" s="23" t="e">
        <f t="shared" si="690"/>
        <v>#N/A</v>
      </c>
      <c r="DZ268" s="23" t="e">
        <f t="shared" si="691"/>
        <v>#N/A</v>
      </c>
      <c r="EA268" s="23" t="e">
        <f t="shared" si="692"/>
        <v>#N/A</v>
      </c>
      <c r="EB268" s="23">
        <f t="shared" si="693"/>
        <v>25</v>
      </c>
      <c r="EC268" s="23">
        <f t="shared" si="694"/>
        <v>23</v>
      </c>
      <c r="ED268" s="23">
        <f t="shared" si="695"/>
        <v>25</v>
      </c>
      <c r="EE268" s="23">
        <f t="shared" si="696"/>
        <v>23</v>
      </c>
      <c r="EF268" s="23">
        <f t="shared" si="697"/>
        <v>25</v>
      </c>
      <c r="EG268" s="23">
        <f t="shared" si="698"/>
        <v>23</v>
      </c>
      <c r="EH268" s="23">
        <f t="shared" si="699"/>
        <v>1</v>
      </c>
      <c r="EI268" s="23">
        <f t="shared" si="700"/>
        <v>0</v>
      </c>
      <c r="EJ268" s="23">
        <f t="shared" si="701"/>
        <v>1</v>
      </c>
      <c r="EK268" s="23" t="e">
        <f t="shared" si="702"/>
        <v>#N/A</v>
      </c>
      <c r="EL268" s="23" t="e">
        <f t="shared" si="703"/>
        <v>#N/A</v>
      </c>
      <c r="EM268" s="23" t="e">
        <f t="shared" si="704"/>
        <v>#N/A</v>
      </c>
      <c r="EN268" s="23" t="e">
        <f t="shared" si="705"/>
        <v>#N/A</v>
      </c>
      <c r="EO268" s="23" t="e">
        <f t="shared" si="706"/>
        <v>#N/A</v>
      </c>
      <c r="EP268" s="23" t="e">
        <f t="shared" si="707"/>
        <v>#N/A</v>
      </c>
      <c r="EQ268" s="23" t="e">
        <f t="shared" si="708"/>
        <v>#N/A</v>
      </c>
      <c r="ER268" s="23" t="e">
        <f t="shared" si="709"/>
        <v>#N/A</v>
      </c>
    </row>
    <row r="269" spans="1:148" x14ac:dyDescent="0.25">
      <c r="A269" s="25"/>
      <c r="B269" s="25"/>
      <c r="C269" s="25"/>
      <c r="D269"/>
      <c r="E269" s="25"/>
      <c r="F269" s="25"/>
      <c r="G269" s="22" t="e">
        <f t="shared" si="568"/>
        <v>#N/A</v>
      </c>
      <c r="H269" s="23">
        <f t="shared" si="569"/>
        <v>1900</v>
      </c>
      <c r="I269" s="23">
        <f t="shared" si="570"/>
        <v>1</v>
      </c>
      <c r="J269" s="23">
        <f t="shared" si="571"/>
        <v>0</v>
      </c>
      <c r="K269" s="23" t="str">
        <f t="shared" si="572"/>
        <v/>
      </c>
      <c r="L269" s="23" t="str">
        <f t="shared" si="573"/>
        <v/>
      </c>
      <c r="M269" s="23" t="str">
        <f t="shared" si="574"/>
        <v/>
      </c>
      <c r="N269" s="23" t="str">
        <f t="shared" si="575"/>
        <v/>
      </c>
      <c r="O269" s="23" t="str">
        <f t="shared" si="576"/>
        <v/>
      </c>
      <c r="P269" s="23" t="str">
        <f t="shared" si="577"/>
        <v/>
      </c>
      <c r="Q269" s="23" t="str">
        <f t="shared" si="578"/>
        <v/>
      </c>
      <c r="R269" s="23" t="str">
        <f t="shared" si="579"/>
        <v/>
      </c>
      <c r="S269" s="23" t="str">
        <f t="shared" si="580"/>
        <v/>
      </c>
      <c r="T269" s="23" t="str">
        <f t="shared" si="581"/>
        <v/>
      </c>
      <c r="U269" s="23" t="str">
        <f t="shared" si="582"/>
        <v/>
      </c>
      <c r="V269" s="23" t="str">
        <f t="shared" si="583"/>
        <v/>
      </c>
      <c r="W269" s="23" t="str">
        <f t="shared" si="584"/>
        <v/>
      </c>
      <c r="X269" s="23" t="str">
        <f t="shared" si="585"/>
        <v/>
      </c>
      <c r="Y269" s="23" t="str">
        <f t="shared" si="586"/>
        <v/>
      </c>
      <c r="Z269" s="23" t="str">
        <f t="shared" si="587"/>
        <v/>
      </c>
      <c r="AA269" s="23" t="str">
        <f t="shared" si="588"/>
        <v/>
      </c>
      <c r="AB269" s="23" t="str">
        <f t="shared" si="589"/>
        <v/>
      </c>
      <c r="AC269" s="23" t="str">
        <f t="shared" si="590"/>
        <v/>
      </c>
      <c r="AD269" s="23" t="str">
        <f t="shared" si="591"/>
        <v/>
      </c>
      <c r="AE269" s="23" t="str">
        <f t="shared" si="592"/>
        <v/>
      </c>
      <c r="AF269" s="23" t="str">
        <f t="shared" si="593"/>
        <v/>
      </c>
      <c r="AG269" s="23" t="str">
        <f t="shared" si="594"/>
        <v/>
      </c>
      <c r="AH269" s="23" t="str">
        <f t="shared" si="595"/>
        <v/>
      </c>
      <c r="AI269" s="23" t="str">
        <f t="shared" si="596"/>
        <v/>
      </c>
      <c r="AJ269" s="23" t="str">
        <f t="shared" si="597"/>
        <v/>
      </c>
      <c r="AK269" s="23" t="str">
        <f t="shared" si="598"/>
        <v/>
      </c>
      <c r="AL269" s="23" t="str">
        <f t="shared" si="599"/>
        <v/>
      </c>
      <c r="AM269" s="23" t="str">
        <f t="shared" si="600"/>
        <v/>
      </c>
      <c r="AN269" s="23" t="str">
        <f t="shared" si="601"/>
        <v/>
      </c>
      <c r="AO269" s="23" t="str">
        <f t="shared" si="602"/>
        <v/>
      </c>
      <c r="AP269" s="23" t="str">
        <f t="shared" si="603"/>
        <v/>
      </c>
      <c r="AQ269" s="23" t="str">
        <f t="shared" si="604"/>
        <v/>
      </c>
      <c r="AR269" s="23" t="str">
        <f t="shared" si="605"/>
        <v/>
      </c>
      <c r="AS269" s="23" t="str">
        <f t="shared" si="606"/>
        <v/>
      </c>
      <c r="AT269" s="23" t="str">
        <f t="shared" si="607"/>
        <v/>
      </c>
      <c r="AU269" s="23" t="str">
        <f t="shared" si="608"/>
        <v/>
      </c>
      <c r="AV269" s="23" t="str">
        <f t="shared" si="609"/>
        <v/>
      </c>
      <c r="AW269" s="23" t="str">
        <f t="shared" si="610"/>
        <v/>
      </c>
      <c r="AX269" s="23" t="str">
        <f t="shared" si="611"/>
        <v/>
      </c>
      <c r="AY269" s="23" t="str">
        <f t="shared" si="612"/>
        <v/>
      </c>
      <c r="AZ269" s="23" t="str">
        <f t="shared" si="613"/>
        <v/>
      </c>
      <c r="BA269" s="23" t="str">
        <f t="shared" si="614"/>
        <v/>
      </c>
      <c r="BB269" s="23" t="str">
        <f t="shared" si="615"/>
        <v/>
      </c>
      <c r="BC269" s="23" t="str">
        <f t="shared" si="616"/>
        <v/>
      </c>
      <c r="BD269" s="23" t="str">
        <f t="shared" si="617"/>
        <v/>
      </c>
      <c r="BE269" s="23" t="str">
        <f t="shared" si="618"/>
        <v/>
      </c>
      <c r="BF269" s="23" t="str">
        <f t="shared" si="619"/>
        <v/>
      </c>
      <c r="BG269" s="23" t="str">
        <f t="shared" si="620"/>
        <v/>
      </c>
      <c r="BH269" s="23" t="str">
        <f t="shared" si="621"/>
        <v/>
      </c>
      <c r="BI269" s="23" t="str">
        <f t="shared" si="622"/>
        <v/>
      </c>
      <c r="BJ269" s="23" t="str">
        <f t="shared" si="623"/>
        <v/>
      </c>
      <c r="BK269" s="23" t="str">
        <f t="shared" si="624"/>
        <v/>
      </c>
      <c r="BL269" s="23" t="str">
        <f t="shared" si="625"/>
        <v/>
      </c>
      <c r="BM269" s="23" t="str">
        <f t="shared" si="626"/>
        <v/>
      </c>
      <c r="BN269" s="23" t="str">
        <f t="shared" si="627"/>
        <v/>
      </c>
      <c r="BO269" s="23" t="str">
        <f t="shared" si="628"/>
        <v/>
      </c>
      <c r="BP269" s="23" t="str">
        <f t="shared" si="629"/>
        <v/>
      </c>
      <c r="BQ269" s="23" t="str">
        <f t="shared" si="630"/>
        <v/>
      </c>
      <c r="BR269" s="23" t="str">
        <f t="shared" si="631"/>
        <v/>
      </c>
      <c r="BS269" s="23" t="str">
        <f t="shared" si="632"/>
        <v/>
      </c>
      <c r="BT269" s="23" t="str">
        <f t="shared" si="633"/>
        <v/>
      </c>
      <c r="BU269" s="23" t="str">
        <f t="shared" si="634"/>
        <v/>
      </c>
      <c r="BV269" s="23" t="str">
        <f t="shared" si="635"/>
        <v/>
      </c>
      <c r="BW269" s="23" t="str">
        <f t="shared" si="636"/>
        <v/>
      </c>
      <c r="BX269" s="23" t="str">
        <f t="shared" si="637"/>
        <v/>
      </c>
      <c r="BY269" s="23" t="str">
        <f t="shared" si="638"/>
        <v/>
      </c>
      <c r="BZ269" s="23" t="str">
        <f t="shared" si="639"/>
        <v/>
      </c>
      <c r="CA269" s="23" t="str">
        <f t="shared" si="640"/>
        <v/>
      </c>
      <c r="CB269" s="23" t="str">
        <f t="shared" si="641"/>
        <v/>
      </c>
      <c r="CC269" s="23" t="str">
        <f t="shared" si="642"/>
        <v/>
      </c>
      <c r="CD269" s="23" t="str">
        <f t="shared" si="643"/>
        <v/>
      </c>
      <c r="CE269" s="23" t="str">
        <f t="shared" si="644"/>
        <v/>
      </c>
      <c r="CF269" s="23" t="str">
        <f t="shared" si="645"/>
        <v/>
      </c>
      <c r="CG269" s="23" t="str">
        <f t="shared" si="646"/>
        <v/>
      </c>
      <c r="CH269" s="23" t="str">
        <f t="shared" si="647"/>
        <v/>
      </c>
      <c r="CI269" s="23" t="str">
        <f t="shared" si="648"/>
        <v/>
      </c>
      <c r="CJ269" s="23" t="str">
        <f t="shared" si="649"/>
        <v/>
      </c>
      <c r="CK269" s="23" t="str">
        <f t="shared" si="650"/>
        <v/>
      </c>
      <c r="CL269" s="23" t="str">
        <f t="shared" si="651"/>
        <v/>
      </c>
      <c r="CM269" s="23" t="str">
        <f t="shared" si="652"/>
        <v/>
      </c>
      <c r="CN269" s="23" t="str">
        <f t="shared" si="653"/>
        <v/>
      </c>
      <c r="CO269" s="23" t="str">
        <f t="shared" si="654"/>
        <v/>
      </c>
      <c r="CP269" s="23" t="str">
        <f t="shared" si="655"/>
        <v/>
      </c>
      <c r="CQ269" s="23" t="str">
        <f t="shared" si="656"/>
        <v/>
      </c>
      <c r="CR269" s="23" t="str">
        <f t="shared" si="657"/>
        <v/>
      </c>
      <c r="CS269" s="23" t="str">
        <f t="shared" si="658"/>
        <v/>
      </c>
      <c r="CT269" s="23" t="str">
        <f t="shared" si="659"/>
        <v/>
      </c>
      <c r="CU269" s="23" t="str">
        <f t="shared" si="660"/>
        <v/>
      </c>
      <c r="CV269" s="23" t="str">
        <f t="shared" si="661"/>
        <v/>
      </c>
      <c r="CW269" s="23" t="str">
        <f t="shared" si="662"/>
        <v/>
      </c>
      <c r="CX269" s="23" t="str">
        <f t="shared" si="663"/>
        <v/>
      </c>
      <c r="CY269" s="23" t="str">
        <f t="shared" si="664"/>
        <v/>
      </c>
      <c r="CZ269" s="23" t="str">
        <f t="shared" si="665"/>
        <v/>
      </c>
      <c r="DA269" s="23" t="str">
        <f t="shared" si="666"/>
        <v/>
      </c>
      <c r="DB269" s="23" t="str">
        <f t="shared" si="667"/>
        <v/>
      </c>
      <c r="DC269" s="23" t="e">
        <f t="shared" si="668"/>
        <v>#N/A</v>
      </c>
      <c r="DD269" s="23" t="str">
        <f t="shared" si="669"/>
        <v>00</v>
      </c>
      <c r="DE269" s="23" t="str">
        <f t="shared" si="670"/>
        <v>A</v>
      </c>
      <c r="DF269" s="23" t="e">
        <f t="shared" si="671"/>
        <v>#N/A</v>
      </c>
      <c r="DG269" s="23" t="str">
        <f t="shared" si="672"/>
        <v/>
      </c>
      <c r="DH269" s="23" t="str">
        <f t="shared" si="673"/>
        <v/>
      </c>
      <c r="DI269" s="23" t="str">
        <f t="shared" si="674"/>
        <v/>
      </c>
      <c r="DJ269" s="23" t="str">
        <f t="shared" si="675"/>
        <v/>
      </c>
      <c r="DK269" s="23" t="str">
        <f t="shared" si="676"/>
        <v>XXX</v>
      </c>
      <c r="DL269" s="23" t="str">
        <f t="shared" si="677"/>
        <v>XXX</v>
      </c>
      <c r="DM269" s="23" t="str">
        <f t="shared" si="678"/>
        <v>X</v>
      </c>
      <c r="DN269" s="23" t="str">
        <f t="shared" si="679"/>
        <v>X</v>
      </c>
      <c r="DO269" s="23" t="str">
        <f t="shared" si="680"/>
        <v>X</v>
      </c>
      <c r="DP269" s="23" t="str">
        <f t="shared" si="681"/>
        <v>X</v>
      </c>
      <c r="DQ269" s="23" t="str">
        <f t="shared" si="682"/>
        <v>X</v>
      </c>
      <c r="DR269" s="23" t="str">
        <f t="shared" si="683"/>
        <v>X</v>
      </c>
      <c r="DS269" s="23" t="str">
        <f t="shared" si="684"/>
        <v>0</v>
      </c>
      <c r="DT269" s="23" t="str">
        <f t="shared" si="685"/>
        <v>0</v>
      </c>
      <c r="DU269" s="23" t="str">
        <f t="shared" si="686"/>
        <v>A</v>
      </c>
      <c r="DV269" s="23" t="e">
        <f t="shared" si="687"/>
        <v>#N/A</v>
      </c>
      <c r="DW269" s="23" t="e">
        <f t="shared" si="688"/>
        <v>#N/A</v>
      </c>
      <c r="DX269" s="23" t="e">
        <f t="shared" si="689"/>
        <v>#N/A</v>
      </c>
      <c r="DY269" s="23" t="e">
        <f t="shared" si="690"/>
        <v>#N/A</v>
      </c>
      <c r="DZ269" s="23" t="e">
        <f t="shared" si="691"/>
        <v>#N/A</v>
      </c>
      <c r="EA269" s="23" t="e">
        <f t="shared" si="692"/>
        <v>#N/A</v>
      </c>
      <c r="EB269" s="23">
        <f t="shared" si="693"/>
        <v>25</v>
      </c>
      <c r="EC269" s="23">
        <f t="shared" si="694"/>
        <v>23</v>
      </c>
      <c r="ED269" s="23">
        <f t="shared" si="695"/>
        <v>25</v>
      </c>
      <c r="EE269" s="23">
        <f t="shared" si="696"/>
        <v>23</v>
      </c>
      <c r="EF269" s="23">
        <f t="shared" si="697"/>
        <v>25</v>
      </c>
      <c r="EG269" s="23">
        <f t="shared" si="698"/>
        <v>23</v>
      </c>
      <c r="EH269" s="23">
        <f t="shared" si="699"/>
        <v>1</v>
      </c>
      <c r="EI269" s="23">
        <f t="shared" si="700"/>
        <v>0</v>
      </c>
      <c r="EJ269" s="23">
        <f t="shared" si="701"/>
        <v>1</v>
      </c>
      <c r="EK269" s="23" t="e">
        <f t="shared" si="702"/>
        <v>#N/A</v>
      </c>
      <c r="EL269" s="23" t="e">
        <f t="shared" si="703"/>
        <v>#N/A</v>
      </c>
      <c r="EM269" s="23" t="e">
        <f t="shared" si="704"/>
        <v>#N/A</v>
      </c>
      <c r="EN269" s="23" t="e">
        <f t="shared" si="705"/>
        <v>#N/A</v>
      </c>
      <c r="EO269" s="23" t="e">
        <f t="shared" si="706"/>
        <v>#N/A</v>
      </c>
      <c r="EP269" s="23" t="e">
        <f t="shared" si="707"/>
        <v>#N/A</v>
      </c>
      <c r="EQ269" s="23" t="e">
        <f t="shared" si="708"/>
        <v>#N/A</v>
      </c>
      <c r="ER269" s="23" t="e">
        <f t="shared" si="709"/>
        <v>#N/A</v>
      </c>
    </row>
    <row r="270" spans="1:148" x14ac:dyDescent="0.25">
      <c r="A270" s="25"/>
      <c r="B270" s="25"/>
      <c r="C270" s="25"/>
      <c r="D270"/>
      <c r="E270" s="25"/>
      <c r="F270" s="25"/>
      <c r="G270" s="22" t="e">
        <f t="shared" si="568"/>
        <v>#N/A</v>
      </c>
      <c r="H270" s="23">
        <f t="shared" si="569"/>
        <v>1900</v>
      </c>
      <c r="I270" s="23">
        <f t="shared" si="570"/>
        <v>1</v>
      </c>
      <c r="J270" s="23">
        <f t="shared" si="571"/>
        <v>0</v>
      </c>
      <c r="K270" s="23" t="str">
        <f t="shared" si="572"/>
        <v/>
      </c>
      <c r="L270" s="23" t="str">
        <f t="shared" si="573"/>
        <v/>
      </c>
      <c r="M270" s="23" t="str">
        <f t="shared" si="574"/>
        <v/>
      </c>
      <c r="N270" s="23" t="str">
        <f t="shared" si="575"/>
        <v/>
      </c>
      <c r="O270" s="23" t="str">
        <f t="shared" si="576"/>
        <v/>
      </c>
      <c r="P270" s="23" t="str">
        <f t="shared" si="577"/>
        <v/>
      </c>
      <c r="Q270" s="23" t="str">
        <f t="shared" si="578"/>
        <v/>
      </c>
      <c r="R270" s="23" t="str">
        <f t="shared" si="579"/>
        <v/>
      </c>
      <c r="S270" s="23" t="str">
        <f t="shared" si="580"/>
        <v/>
      </c>
      <c r="T270" s="23" t="str">
        <f t="shared" si="581"/>
        <v/>
      </c>
      <c r="U270" s="23" t="str">
        <f t="shared" si="582"/>
        <v/>
      </c>
      <c r="V270" s="23" t="str">
        <f t="shared" si="583"/>
        <v/>
      </c>
      <c r="W270" s="23" t="str">
        <f t="shared" si="584"/>
        <v/>
      </c>
      <c r="X270" s="23" t="str">
        <f t="shared" si="585"/>
        <v/>
      </c>
      <c r="Y270" s="23" t="str">
        <f t="shared" si="586"/>
        <v/>
      </c>
      <c r="Z270" s="23" t="str">
        <f t="shared" si="587"/>
        <v/>
      </c>
      <c r="AA270" s="23" t="str">
        <f t="shared" si="588"/>
        <v/>
      </c>
      <c r="AB270" s="23" t="str">
        <f t="shared" si="589"/>
        <v/>
      </c>
      <c r="AC270" s="23" t="str">
        <f t="shared" si="590"/>
        <v/>
      </c>
      <c r="AD270" s="23" t="str">
        <f t="shared" si="591"/>
        <v/>
      </c>
      <c r="AE270" s="23" t="str">
        <f t="shared" si="592"/>
        <v/>
      </c>
      <c r="AF270" s="23" t="str">
        <f t="shared" si="593"/>
        <v/>
      </c>
      <c r="AG270" s="23" t="str">
        <f t="shared" si="594"/>
        <v/>
      </c>
      <c r="AH270" s="23" t="str">
        <f t="shared" si="595"/>
        <v/>
      </c>
      <c r="AI270" s="23" t="str">
        <f t="shared" si="596"/>
        <v/>
      </c>
      <c r="AJ270" s="23" t="str">
        <f t="shared" si="597"/>
        <v/>
      </c>
      <c r="AK270" s="23" t="str">
        <f t="shared" si="598"/>
        <v/>
      </c>
      <c r="AL270" s="23" t="str">
        <f t="shared" si="599"/>
        <v/>
      </c>
      <c r="AM270" s="23" t="str">
        <f t="shared" si="600"/>
        <v/>
      </c>
      <c r="AN270" s="23" t="str">
        <f t="shared" si="601"/>
        <v/>
      </c>
      <c r="AO270" s="23" t="str">
        <f t="shared" si="602"/>
        <v/>
      </c>
      <c r="AP270" s="23" t="str">
        <f t="shared" si="603"/>
        <v/>
      </c>
      <c r="AQ270" s="23" t="str">
        <f t="shared" si="604"/>
        <v/>
      </c>
      <c r="AR270" s="23" t="str">
        <f t="shared" si="605"/>
        <v/>
      </c>
      <c r="AS270" s="23" t="str">
        <f t="shared" si="606"/>
        <v/>
      </c>
      <c r="AT270" s="23" t="str">
        <f t="shared" si="607"/>
        <v/>
      </c>
      <c r="AU270" s="23" t="str">
        <f t="shared" si="608"/>
        <v/>
      </c>
      <c r="AV270" s="23" t="str">
        <f t="shared" si="609"/>
        <v/>
      </c>
      <c r="AW270" s="23" t="str">
        <f t="shared" si="610"/>
        <v/>
      </c>
      <c r="AX270" s="23" t="str">
        <f t="shared" si="611"/>
        <v/>
      </c>
      <c r="AY270" s="23" t="str">
        <f t="shared" si="612"/>
        <v/>
      </c>
      <c r="AZ270" s="23" t="str">
        <f t="shared" si="613"/>
        <v/>
      </c>
      <c r="BA270" s="23" t="str">
        <f t="shared" si="614"/>
        <v/>
      </c>
      <c r="BB270" s="23" t="str">
        <f t="shared" si="615"/>
        <v/>
      </c>
      <c r="BC270" s="23" t="str">
        <f t="shared" si="616"/>
        <v/>
      </c>
      <c r="BD270" s="23" t="str">
        <f t="shared" si="617"/>
        <v/>
      </c>
      <c r="BE270" s="23" t="str">
        <f t="shared" si="618"/>
        <v/>
      </c>
      <c r="BF270" s="23" t="str">
        <f t="shared" si="619"/>
        <v/>
      </c>
      <c r="BG270" s="23" t="str">
        <f t="shared" si="620"/>
        <v/>
      </c>
      <c r="BH270" s="23" t="str">
        <f t="shared" si="621"/>
        <v/>
      </c>
      <c r="BI270" s="23" t="str">
        <f t="shared" si="622"/>
        <v/>
      </c>
      <c r="BJ270" s="23" t="str">
        <f t="shared" si="623"/>
        <v/>
      </c>
      <c r="BK270" s="23" t="str">
        <f t="shared" si="624"/>
        <v/>
      </c>
      <c r="BL270" s="23" t="str">
        <f t="shared" si="625"/>
        <v/>
      </c>
      <c r="BM270" s="23" t="str">
        <f t="shared" si="626"/>
        <v/>
      </c>
      <c r="BN270" s="23" t="str">
        <f t="shared" si="627"/>
        <v/>
      </c>
      <c r="BO270" s="23" t="str">
        <f t="shared" si="628"/>
        <v/>
      </c>
      <c r="BP270" s="23" t="str">
        <f t="shared" si="629"/>
        <v/>
      </c>
      <c r="BQ270" s="23" t="str">
        <f t="shared" si="630"/>
        <v/>
      </c>
      <c r="BR270" s="23" t="str">
        <f t="shared" si="631"/>
        <v/>
      </c>
      <c r="BS270" s="23" t="str">
        <f t="shared" si="632"/>
        <v/>
      </c>
      <c r="BT270" s="23" t="str">
        <f t="shared" si="633"/>
        <v/>
      </c>
      <c r="BU270" s="23" t="str">
        <f t="shared" si="634"/>
        <v/>
      </c>
      <c r="BV270" s="23" t="str">
        <f t="shared" si="635"/>
        <v/>
      </c>
      <c r="BW270" s="23" t="str">
        <f t="shared" si="636"/>
        <v/>
      </c>
      <c r="BX270" s="23" t="str">
        <f t="shared" si="637"/>
        <v/>
      </c>
      <c r="BY270" s="23" t="str">
        <f t="shared" si="638"/>
        <v/>
      </c>
      <c r="BZ270" s="23" t="str">
        <f t="shared" si="639"/>
        <v/>
      </c>
      <c r="CA270" s="23" t="str">
        <f t="shared" si="640"/>
        <v/>
      </c>
      <c r="CB270" s="23" t="str">
        <f t="shared" si="641"/>
        <v/>
      </c>
      <c r="CC270" s="23" t="str">
        <f t="shared" si="642"/>
        <v/>
      </c>
      <c r="CD270" s="23" t="str">
        <f t="shared" si="643"/>
        <v/>
      </c>
      <c r="CE270" s="23" t="str">
        <f t="shared" si="644"/>
        <v/>
      </c>
      <c r="CF270" s="23" t="str">
        <f t="shared" si="645"/>
        <v/>
      </c>
      <c r="CG270" s="23" t="str">
        <f t="shared" si="646"/>
        <v/>
      </c>
      <c r="CH270" s="23" t="str">
        <f t="shared" si="647"/>
        <v/>
      </c>
      <c r="CI270" s="23" t="str">
        <f t="shared" si="648"/>
        <v/>
      </c>
      <c r="CJ270" s="23" t="str">
        <f t="shared" si="649"/>
        <v/>
      </c>
      <c r="CK270" s="23" t="str">
        <f t="shared" si="650"/>
        <v/>
      </c>
      <c r="CL270" s="23" t="str">
        <f t="shared" si="651"/>
        <v/>
      </c>
      <c r="CM270" s="23" t="str">
        <f t="shared" si="652"/>
        <v/>
      </c>
      <c r="CN270" s="23" t="str">
        <f t="shared" si="653"/>
        <v/>
      </c>
      <c r="CO270" s="23" t="str">
        <f t="shared" si="654"/>
        <v/>
      </c>
      <c r="CP270" s="23" t="str">
        <f t="shared" si="655"/>
        <v/>
      </c>
      <c r="CQ270" s="23" t="str">
        <f t="shared" si="656"/>
        <v/>
      </c>
      <c r="CR270" s="23" t="str">
        <f t="shared" si="657"/>
        <v/>
      </c>
      <c r="CS270" s="23" t="str">
        <f t="shared" si="658"/>
        <v/>
      </c>
      <c r="CT270" s="23" t="str">
        <f t="shared" si="659"/>
        <v/>
      </c>
      <c r="CU270" s="23" t="str">
        <f t="shared" si="660"/>
        <v/>
      </c>
      <c r="CV270" s="23" t="str">
        <f t="shared" si="661"/>
        <v/>
      </c>
      <c r="CW270" s="23" t="str">
        <f t="shared" si="662"/>
        <v/>
      </c>
      <c r="CX270" s="23" t="str">
        <f t="shared" si="663"/>
        <v/>
      </c>
      <c r="CY270" s="23" t="str">
        <f t="shared" si="664"/>
        <v/>
      </c>
      <c r="CZ270" s="23" t="str">
        <f t="shared" si="665"/>
        <v/>
      </c>
      <c r="DA270" s="23" t="str">
        <f t="shared" si="666"/>
        <v/>
      </c>
      <c r="DB270" s="23" t="str">
        <f t="shared" si="667"/>
        <v/>
      </c>
      <c r="DC270" s="23" t="e">
        <f t="shared" si="668"/>
        <v>#N/A</v>
      </c>
      <c r="DD270" s="23" t="str">
        <f t="shared" si="669"/>
        <v>00</v>
      </c>
      <c r="DE270" s="23" t="str">
        <f t="shared" si="670"/>
        <v>A</v>
      </c>
      <c r="DF270" s="23" t="e">
        <f t="shared" si="671"/>
        <v>#N/A</v>
      </c>
      <c r="DG270" s="23" t="str">
        <f t="shared" si="672"/>
        <v/>
      </c>
      <c r="DH270" s="23" t="str">
        <f t="shared" si="673"/>
        <v/>
      </c>
      <c r="DI270" s="23" t="str">
        <f t="shared" si="674"/>
        <v/>
      </c>
      <c r="DJ270" s="23" t="str">
        <f t="shared" si="675"/>
        <v/>
      </c>
      <c r="DK270" s="23" t="str">
        <f t="shared" si="676"/>
        <v>XXX</v>
      </c>
      <c r="DL270" s="23" t="str">
        <f t="shared" si="677"/>
        <v>XXX</v>
      </c>
      <c r="DM270" s="23" t="str">
        <f t="shared" si="678"/>
        <v>X</v>
      </c>
      <c r="DN270" s="23" t="str">
        <f t="shared" si="679"/>
        <v>X</v>
      </c>
      <c r="DO270" s="23" t="str">
        <f t="shared" si="680"/>
        <v>X</v>
      </c>
      <c r="DP270" s="23" t="str">
        <f t="shared" si="681"/>
        <v>X</v>
      </c>
      <c r="DQ270" s="23" t="str">
        <f t="shared" si="682"/>
        <v>X</v>
      </c>
      <c r="DR270" s="23" t="str">
        <f t="shared" si="683"/>
        <v>X</v>
      </c>
      <c r="DS270" s="23" t="str">
        <f t="shared" si="684"/>
        <v>0</v>
      </c>
      <c r="DT270" s="23" t="str">
        <f t="shared" si="685"/>
        <v>0</v>
      </c>
      <c r="DU270" s="23" t="str">
        <f t="shared" si="686"/>
        <v>A</v>
      </c>
      <c r="DV270" s="23" t="e">
        <f t="shared" si="687"/>
        <v>#N/A</v>
      </c>
      <c r="DW270" s="23" t="e">
        <f t="shared" si="688"/>
        <v>#N/A</v>
      </c>
      <c r="DX270" s="23" t="e">
        <f t="shared" si="689"/>
        <v>#N/A</v>
      </c>
      <c r="DY270" s="23" t="e">
        <f t="shared" si="690"/>
        <v>#N/A</v>
      </c>
      <c r="DZ270" s="23" t="e">
        <f t="shared" si="691"/>
        <v>#N/A</v>
      </c>
      <c r="EA270" s="23" t="e">
        <f t="shared" si="692"/>
        <v>#N/A</v>
      </c>
      <c r="EB270" s="23">
        <f t="shared" si="693"/>
        <v>25</v>
      </c>
      <c r="EC270" s="23">
        <f t="shared" si="694"/>
        <v>23</v>
      </c>
      <c r="ED270" s="23">
        <f t="shared" si="695"/>
        <v>25</v>
      </c>
      <c r="EE270" s="23">
        <f t="shared" si="696"/>
        <v>23</v>
      </c>
      <c r="EF270" s="23">
        <f t="shared" si="697"/>
        <v>25</v>
      </c>
      <c r="EG270" s="23">
        <f t="shared" si="698"/>
        <v>23</v>
      </c>
      <c r="EH270" s="23">
        <f t="shared" si="699"/>
        <v>1</v>
      </c>
      <c r="EI270" s="23">
        <f t="shared" si="700"/>
        <v>0</v>
      </c>
      <c r="EJ270" s="23">
        <f t="shared" si="701"/>
        <v>1</v>
      </c>
      <c r="EK270" s="23" t="e">
        <f t="shared" si="702"/>
        <v>#N/A</v>
      </c>
      <c r="EL270" s="23" t="e">
        <f t="shared" si="703"/>
        <v>#N/A</v>
      </c>
      <c r="EM270" s="23" t="e">
        <f t="shared" si="704"/>
        <v>#N/A</v>
      </c>
      <c r="EN270" s="23" t="e">
        <f t="shared" si="705"/>
        <v>#N/A</v>
      </c>
      <c r="EO270" s="23" t="e">
        <f t="shared" si="706"/>
        <v>#N/A</v>
      </c>
      <c r="EP270" s="23" t="e">
        <f t="shared" si="707"/>
        <v>#N/A</v>
      </c>
      <c r="EQ270" s="23" t="e">
        <f t="shared" si="708"/>
        <v>#N/A</v>
      </c>
      <c r="ER270" s="23" t="e">
        <f t="shared" si="709"/>
        <v>#N/A</v>
      </c>
    </row>
    <row r="271" spans="1:148" x14ac:dyDescent="0.25">
      <c r="A271" s="25"/>
      <c r="B271" s="25"/>
      <c r="C271" s="25"/>
      <c r="D271"/>
      <c r="E271" s="25"/>
      <c r="F271" s="25"/>
      <c r="G271" s="22" t="e">
        <f t="shared" si="568"/>
        <v>#N/A</v>
      </c>
      <c r="H271" s="23">
        <f t="shared" si="569"/>
        <v>1900</v>
      </c>
      <c r="I271" s="23">
        <f t="shared" si="570"/>
        <v>1</v>
      </c>
      <c r="J271" s="23">
        <f t="shared" si="571"/>
        <v>0</v>
      </c>
      <c r="K271" s="23" t="str">
        <f t="shared" si="572"/>
        <v/>
      </c>
      <c r="L271" s="23" t="str">
        <f t="shared" si="573"/>
        <v/>
      </c>
      <c r="M271" s="23" t="str">
        <f t="shared" si="574"/>
        <v/>
      </c>
      <c r="N271" s="23" t="str">
        <f t="shared" si="575"/>
        <v/>
      </c>
      <c r="O271" s="23" t="str">
        <f t="shared" si="576"/>
        <v/>
      </c>
      <c r="P271" s="23" t="str">
        <f t="shared" si="577"/>
        <v/>
      </c>
      <c r="Q271" s="23" t="str">
        <f t="shared" si="578"/>
        <v/>
      </c>
      <c r="R271" s="23" t="str">
        <f t="shared" si="579"/>
        <v/>
      </c>
      <c r="S271" s="23" t="str">
        <f t="shared" si="580"/>
        <v/>
      </c>
      <c r="T271" s="23" t="str">
        <f t="shared" si="581"/>
        <v/>
      </c>
      <c r="U271" s="23" t="str">
        <f t="shared" si="582"/>
        <v/>
      </c>
      <c r="V271" s="23" t="str">
        <f t="shared" si="583"/>
        <v/>
      </c>
      <c r="W271" s="23" t="str">
        <f t="shared" si="584"/>
        <v/>
      </c>
      <c r="X271" s="23" t="str">
        <f t="shared" si="585"/>
        <v/>
      </c>
      <c r="Y271" s="23" t="str">
        <f t="shared" si="586"/>
        <v/>
      </c>
      <c r="Z271" s="23" t="str">
        <f t="shared" si="587"/>
        <v/>
      </c>
      <c r="AA271" s="23" t="str">
        <f t="shared" si="588"/>
        <v/>
      </c>
      <c r="AB271" s="23" t="str">
        <f t="shared" si="589"/>
        <v/>
      </c>
      <c r="AC271" s="23" t="str">
        <f t="shared" si="590"/>
        <v/>
      </c>
      <c r="AD271" s="23" t="str">
        <f t="shared" si="591"/>
        <v/>
      </c>
      <c r="AE271" s="23" t="str">
        <f t="shared" si="592"/>
        <v/>
      </c>
      <c r="AF271" s="23" t="str">
        <f t="shared" si="593"/>
        <v/>
      </c>
      <c r="AG271" s="23" t="str">
        <f t="shared" si="594"/>
        <v/>
      </c>
      <c r="AH271" s="23" t="str">
        <f t="shared" si="595"/>
        <v/>
      </c>
      <c r="AI271" s="23" t="str">
        <f t="shared" si="596"/>
        <v/>
      </c>
      <c r="AJ271" s="23" t="str">
        <f t="shared" si="597"/>
        <v/>
      </c>
      <c r="AK271" s="23" t="str">
        <f t="shared" si="598"/>
        <v/>
      </c>
      <c r="AL271" s="23" t="str">
        <f t="shared" si="599"/>
        <v/>
      </c>
      <c r="AM271" s="23" t="str">
        <f t="shared" si="600"/>
        <v/>
      </c>
      <c r="AN271" s="23" t="str">
        <f t="shared" si="601"/>
        <v/>
      </c>
      <c r="AO271" s="23" t="str">
        <f t="shared" si="602"/>
        <v/>
      </c>
      <c r="AP271" s="23" t="str">
        <f t="shared" si="603"/>
        <v/>
      </c>
      <c r="AQ271" s="23" t="str">
        <f t="shared" si="604"/>
        <v/>
      </c>
      <c r="AR271" s="23" t="str">
        <f t="shared" si="605"/>
        <v/>
      </c>
      <c r="AS271" s="23" t="str">
        <f t="shared" si="606"/>
        <v/>
      </c>
      <c r="AT271" s="23" t="str">
        <f t="shared" si="607"/>
        <v/>
      </c>
      <c r="AU271" s="23" t="str">
        <f t="shared" si="608"/>
        <v/>
      </c>
      <c r="AV271" s="23" t="str">
        <f t="shared" si="609"/>
        <v/>
      </c>
      <c r="AW271" s="23" t="str">
        <f t="shared" si="610"/>
        <v/>
      </c>
      <c r="AX271" s="23" t="str">
        <f t="shared" si="611"/>
        <v/>
      </c>
      <c r="AY271" s="23" t="str">
        <f t="shared" si="612"/>
        <v/>
      </c>
      <c r="AZ271" s="23" t="str">
        <f t="shared" si="613"/>
        <v/>
      </c>
      <c r="BA271" s="23" t="str">
        <f t="shared" si="614"/>
        <v/>
      </c>
      <c r="BB271" s="23" t="str">
        <f t="shared" si="615"/>
        <v/>
      </c>
      <c r="BC271" s="23" t="str">
        <f t="shared" si="616"/>
        <v/>
      </c>
      <c r="BD271" s="23" t="str">
        <f t="shared" si="617"/>
        <v/>
      </c>
      <c r="BE271" s="23" t="str">
        <f t="shared" si="618"/>
        <v/>
      </c>
      <c r="BF271" s="23" t="str">
        <f t="shared" si="619"/>
        <v/>
      </c>
      <c r="BG271" s="23" t="str">
        <f t="shared" si="620"/>
        <v/>
      </c>
      <c r="BH271" s="23" t="str">
        <f t="shared" si="621"/>
        <v/>
      </c>
      <c r="BI271" s="23" t="str">
        <f t="shared" si="622"/>
        <v/>
      </c>
      <c r="BJ271" s="23" t="str">
        <f t="shared" si="623"/>
        <v/>
      </c>
      <c r="BK271" s="23" t="str">
        <f t="shared" si="624"/>
        <v/>
      </c>
      <c r="BL271" s="23" t="str">
        <f t="shared" si="625"/>
        <v/>
      </c>
      <c r="BM271" s="23" t="str">
        <f t="shared" si="626"/>
        <v/>
      </c>
      <c r="BN271" s="23" t="str">
        <f t="shared" si="627"/>
        <v/>
      </c>
      <c r="BO271" s="23" t="str">
        <f t="shared" si="628"/>
        <v/>
      </c>
      <c r="BP271" s="23" t="str">
        <f t="shared" si="629"/>
        <v/>
      </c>
      <c r="BQ271" s="23" t="str">
        <f t="shared" si="630"/>
        <v/>
      </c>
      <c r="BR271" s="23" t="str">
        <f t="shared" si="631"/>
        <v/>
      </c>
      <c r="BS271" s="23" t="str">
        <f t="shared" si="632"/>
        <v/>
      </c>
      <c r="BT271" s="23" t="str">
        <f t="shared" si="633"/>
        <v/>
      </c>
      <c r="BU271" s="23" t="str">
        <f t="shared" si="634"/>
        <v/>
      </c>
      <c r="BV271" s="23" t="str">
        <f t="shared" si="635"/>
        <v/>
      </c>
      <c r="BW271" s="23" t="str">
        <f t="shared" si="636"/>
        <v/>
      </c>
      <c r="BX271" s="23" t="str">
        <f t="shared" si="637"/>
        <v/>
      </c>
      <c r="BY271" s="23" t="str">
        <f t="shared" si="638"/>
        <v/>
      </c>
      <c r="BZ271" s="23" t="str">
        <f t="shared" si="639"/>
        <v/>
      </c>
      <c r="CA271" s="23" t="str">
        <f t="shared" si="640"/>
        <v/>
      </c>
      <c r="CB271" s="23" t="str">
        <f t="shared" si="641"/>
        <v/>
      </c>
      <c r="CC271" s="23" t="str">
        <f t="shared" si="642"/>
        <v/>
      </c>
      <c r="CD271" s="23" t="str">
        <f t="shared" si="643"/>
        <v/>
      </c>
      <c r="CE271" s="23" t="str">
        <f t="shared" si="644"/>
        <v/>
      </c>
      <c r="CF271" s="23" t="str">
        <f t="shared" si="645"/>
        <v/>
      </c>
      <c r="CG271" s="23" t="str">
        <f t="shared" si="646"/>
        <v/>
      </c>
      <c r="CH271" s="23" t="str">
        <f t="shared" si="647"/>
        <v/>
      </c>
      <c r="CI271" s="23" t="str">
        <f t="shared" si="648"/>
        <v/>
      </c>
      <c r="CJ271" s="23" t="str">
        <f t="shared" si="649"/>
        <v/>
      </c>
      <c r="CK271" s="23" t="str">
        <f t="shared" si="650"/>
        <v/>
      </c>
      <c r="CL271" s="23" t="str">
        <f t="shared" si="651"/>
        <v/>
      </c>
      <c r="CM271" s="23" t="str">
        <f t="shared" si="652"/>
        <v/>
      </c>
      <c r="CN271" s="23" t="str">
        <f t="shared" si="653"/>
        <v/>
      </c>
      <c r="CO271" s="23" t="str">
        <f t="shared" si="654"/>
        <v/>
      </c>
      <c r="CP271" s="23" t="str">
        <f t="shared" si="655"/>
        <v/>
      </c>
      <c r="CQ271" s="23" t="str">
        <f t="shared" si="656"/>
        <v/>
      </c>
      <c r="CR271" s="23" t="str">
        <f t="shared" si="657"/>
        <v/>
      </c>
      <c r="CS271" s="23" t="str">
        <f t="shared" si="658"/>
        <v/>
      </c>
      <c r="CT271" s="23" t="str">
        <f t="shared" si="659"/>
        <v/>
      </c>
      <c r="CU271" s="23" t="str">
        <f t="shared" si="660"/>
        <v/>
      </c>
      <c r="CV271" s="23" t="str">
        <f t="shared" si="661"/>
        <v/>
      </c>
      <c r="CW271" s="23" t="str">
        <f t="shared" si="662"/>
        <v/>
      </c>
      <c r="CX271" s="23" t="str">
        <f t="shared" si="663"/>
        <v/>
      </c>
      <c r="CY271" s="23" t="str">
        <f t="shared" si="664"/>
        <v/>
      </c>
      <c r="CZ271" s="23" t="str">
        <f t="shared" si="665"/>
        <v/>
      </c>
      <c r="DA271" s="23" t="str">
        <f t="shared" si="666"/>
        <v/>
      </c>
      <c r="DB271" s="23" t="str">
        <f t="shared" si="667"/>
        <v/>
      </c>
      <c r="DC271" s="23" t="e">
        <f t="shared" si="668"/>
        <v>#N/A</v>
      </c>
      <c r="DD271" s="23" t="str">
        <f t="shared" si="669"/>
        <v>00</v>
      </c>
      <c r="DE271" s="23" t="str">
        <f t="shared" si="670"/>
        <v>A</v>
      </c>
      <c r="DF271" s="23" t="e">
        <f t="shared" si="671"/>
        <v>#N/A</v>
      </c>
      <c r="DG271" s="23" t="str">
        <f t="shared" si="672"/>
        <v/>
      </c>
      <c r="DH271" s="23" t="str">
        <f t="shared" si="673"/>
        <v/>
      </c>
      <c r="DI271" s="23" t="str">
        <f t="shared" si="674"/>
        <v/>
      </c>
      <c r="DJ271" s="23" t="str">
        <f t="shared" si="675"/>
        <v/>
      </c>
      <c r="DK271" s="23" t="str">
        <f t="shared" si="676"/>
        <v>XXX</v>
      </c>
      <c r="DL271" s="23" t="str">
        <f t="shared" si="677"/>
        <v>XXX</v>
      </c>
      <c r="DM271" s="23" t="str">
        <f t="shared" si="678"/>
        <v>X</v>
      </c>
      <c r="DN271" s="23" t="str">
        <f t="shared" si="679"/>
        <v>X</v>
      </c>
      <c r="DO271" s="23" t="str">
        <f t="shared" si="680"/>
        <v>X</v>
      </c>
      <c r="DP271" s="23" t="str">
        <f t="shared" si="681"/>
        <v>X</v>
      </c>
      <c r="DQ271" s="23" t="str">
        <f t="shared" si="682"/>
        <v>X</v>
      </c>
      <c r="DR271" s="23" t="str">
        <f t="shared" si="683"/>
        <v>X</v>
      </c>
      <c r="DS271" s="23" t="str">
        <f t="shared" si="684"/>
        <v>0</v>
      </c>
      <c r="DT271" s="23" t="str">
        <f t="shared" si="685"/>
        <v>0</v>
      </c>
      <c r="DU271" s="23" t="str">
        <f t="shared" si="686"/>
        <v>A</v>
      </c>
      <c r="DV271" s="23" t="e">
        <f t="shared" si="687"/>
        <v>#N/A</v>
      </c>
      <c r="DW271" s="23" t="e">
        <f t="shared" si="688"/>
        <v>#N/A</v>
      </c>
      <c r="DX271" s="23" t="e">
        <f t="shared" si="689"/>
        <v>#N/A</v>
      </c>
      <c r="DY271" s="23" t="e">
        <f t="shared" si="690"/>
        <v>#N/A</v>
      </c>
      <c r="DZ271" s="23" t="e">
        <f t="shared" si="691"/>
        <v>#N/A</v>
      </c>
      <c r="EA271" s="23" t="e">
        <f t="shared" si="692"/>
        <v>#N/A</v>
      </c>
      <c r="EB271" s="23">
        <f t="shared" si="693"/>
        <v>25</v>
      </c>
      <c r="EC271" s="23">
        <f t="shared" si="694"/>
        <v>23</v>
      </c>
      <c r="ED271" s="23">
        <f t="shared" si="695"/>
        <v>25</v>
      </c>
      <c r="EE271" s="23">
        <f t="shared" si="696"/>
        <v>23</v>
      </c>
      <c r="EF271" s="23">
        <f t="shared" si="697"/>
        <v>25</v>
      </c>
      <c r="EG271" s="23">
        <f t="shared" si="698"/>
        <v>23</v>
      </c>
      <c r="EH271" s="23">
        <f t="shared" si="699"/>
        <v>1</v>
      </c>
      <c r="EI271" s="23">
        <f t="shared" si="700"/>
        <v>0</v>
      </c>
      <c r="EJ271" s="23">
        <f t="shared" si="701"/>
        <v>1</v>
      </c>
      <c r="EK271" s="23" t="e">
        <f t="shared" si="702"/>
        <v>#N/A</v>
      </c>
      <c r="EL271" s="23" t="e">
        <f t="shared" si="703"/>
        <v>#N/A</v>
      </c>
      <c r="EM271" s="23" t="e">
        <f t="shared" si="704"/>
        <v>#N/A</v>
      </c>
      <c r="EN271" s="23" t="e">
        <f t="shared" si="705"/>
        <v>#N/A</v>
      </c>
      <c r="EO271" s="23" t="e">
        <f t="shared" si="706"/>
        <v>#N/A</v>
      </c>
      <c r="EP271" s="23" t="e">
        <f t="shared" si="707"/>
        <v>#N/A</v>
      </c>
      <c r="EQ271" s="23" t="e">
        <f t="shared" si="708"/>
        <v>#N/A</v>
      </c>
      <c r="ER271" s="23" t="e">
        <f t="shared" si="709"/>
        <v>#N/A</v>
      </c>
    </row>
    <row r="272" spans="1:148" x14ac:dyDescent="0.25">
      <c r="A272" s="25"/>
      <c r="B272" s="25"/>
      <c r="C272" s="25"/>
      <c r="D272"/>
      <c r="E272" s="25"/>
      <c r="F272" s="25"/>
      <c r="G272" s="22" t="e">
        <f t="shared" si="568"/>
        <v>#N/A</v>
      </c>
      <c r="H272" s="23">
        <f t="shared" si="569"/>
        <v>1900</v>
      </c>
      <c r="I272" s="23">
        <f t="shared" si="570"/>
        <v>1</v>
      </c>
      <c r="J272" s="23">
        <f t="shared" si="571"/>
        <v>0</v>
      </c>
      <c r="K272" s="23" t="str">
        <f t="shared" si="572"/>
        <v/>
      </c>
      <c r="L272" s="23" t="str">
        <f t="shared" si="573"/>
        <v/>
      </c>
      <c r="M272" s="23" t="str">
        <f t="shared" si="574"/>
        <v/>
      </c>
      <c r="N272" s="23" t="str">
        <f t="shared" si="575"/>
        <v/>
      </c>
      <c r="O272" s="23" t="str">
        <f t="shared" si="576"/>
        <v/>
      </c>
      <c r="P272" s="23" t="str">
        <f t="shared" si="577"/>
        <v/>
      </c>
      <c r="Q272" s="23" t="str">
        <f t="shared" si="578"/>
        <v/>
      </c>
      <c r="R272" s="23" t="str">
        <f t="shared" si="579"/>
        <v/>
      </c>
      <c r="S272" s="23" t="str">
        <f t="shared" si="580"/>
        <v/>
      </c>
      <c r="T272" s="23" t="str">
        <f t="shared" si="581"/>
        <v/>
      </c>
      <c r="U272" s="23" t="str">
        <f t="shared" si="582"/>
        <v/>
      </c>
      <c r="V272" s="23" t="str">
        <f t="shared" si="583"/>
        <v/>
      </c>
      <c r="W272" s="23" t="str">
        <f t="shared" si="584"/>
        <v/>
      </c>
      <c r="X272" s="23" t="str">
        <f t="shared" si="585"/>
        <v/>
      </c>
      <c r="Y272" s="23" t="str">
        <f t="shared" si="586"/>
        <v/>
      </c>
      <c r="Z272" s="23" t="str">
        <f t="shared" si="587"/>
        <v/>
      </c>
      <c r="AA272" s="23" t="str">
        <f t="shared" si="588"/>
        <v/>
      </c>
      <c r="AB272" s="23" t="str">
        <f t="shared" si="589"/>
        <v/>
      </c>
      <c r="AC272" s="23" t="str">
        <f t="shared" si="590"/>
        <v/>
      </c>
      <c r="AD272" s="23" t="str">
        <f t="shared" si="591"/>
        <v/>
      </c>
      <c r="AE272" s="23" t="str">
        <f t="shared" si="592"/>
        <v/>
      </c>
      <c r="AF272" s="23" t="str">
        <f t="shared" si="593"/>
        <v/>
      </c>
      <c r="AG272" s="23" t="str">
        <f t="shared" si="594"/>
        <v/>
      </c>
      <c r="AH272" s="23" t="str">
        <f t="shared" si="595"/>
        <v/>
      </c>
      <c r="AI272" s="23" t="str">
        <f t="shared" si="596"/>
        <v/>
      </c>
      <c r="AJ272" s="23" t="str">
        <f t="shared" si="597"/>
        <v/>
      </c>
      <c r="AK272" s="23" t="str">
        <f t="shared" si="598"/>
        <v/>
      </c>
      <c r="AL272" s="23" t="str">
        <f t="shared" si="599"/>
        <v/>
      </c>
      <c r="AM272" s="23" t="str">
        <f t="shared" si="600"/>
        <v/>
      </c>
      <c r="AN272" s="23" t="str">
        <f t="shared" si="601"/>
        <v/>
      </c>
      <c r="AO272" s="23" t="str">
        <f t="shared" si="602"/>
        <v/>
      </c>
      <c r="AP272" s="23" t="str">
        <f t="shared" si="603"/>
        <v/>
      </c>
      <c r="AQ272" s="23" t="str">
        <f t="shared" si="604"/>
        <v/>
      </c>
      <c r="AR272" s="23" t="str">
        <f t="shared" si="605"/>
        <v/>
      </c>
      <c r="AS272" s="23" t="str">
        <f t="shared" si="606"/>
        <v/>
      </c>
      <c r="AT272" s="23" t="str">
        <f t="shared" si="607"/>
        <v/>
      </c>
      <c r="AU272" s="23" t="str">
        <f t="shared" si="608"/>
        <v/>
      </c>
      <c r="AV272" s="23" t="str">
        <f t="shared" si="609"/>
        <v/>
      </c>
      <c r="AW272" s="23" t="str">
        <f t="shared" si="610"/>
        <v/>
      </c>
      <c r="AX272" s="23" t="str">
        <f t="shared" si="611"/>
        <v/>
      </c>
      <c r="AY272" s="23" t="str">
        <f t="shared" si="612"/>
        <v/>
      </c>
      <c r="AZ272" s="23" t="str">
        <f t="shared" si="613"/>
        <v/>
      </c>
      <c r="BA272" s="23" t="str">
        <f t="shared" si="614"/>
        <v/>
      </c>
      <c r="BB272" s="23" t="str">
        <f t="shared" si="615"/>
        <v/>
      </c>
      <c r="BC272" s="23" t="str">
        <f t="shared" si="616"/>
        <v/>
      </c>
      <c r="BD272" s="23" t="str">
        <f t="shared" si="617"/>
        <v/>
      </c>
      <c r="BE272" s="23" t="str">
        <f t="shared" si="618"/>
        <v/>
      </c>
      <c r="BF272" s="23" t="str">
        <f t="shared" si="619"/>
        <v/>
      </c>
      <c r="BG272" s="23" t="str">
        <f t="shared" si="620"/>
        <v/>
      </c>
      <c r="BH272" s="23" t="str">
        <f t="shared" si="621"/>
        <v/>
      </c>
      <c r="BI272" s="23" t="str">
        <f t="shared" si="622"/>
        <v/>
      </c>
      <c r="BJ272" s="23" t="str">
        <f t="shared" si="623"/>
        <v/>
      </c>
      <c r="BK272" s="23" t="str">
        <f t="shared" si="624"/>
        <v/>
      </c>
      <c r="BL272" s="23" t="str">
        <f t="shared" si="625"/>
        <v/>
      </c>
      <c r="BM272" s="23" t="str">
        <f t="shared" si="626"/>
        <v/>
      </c>
      <c r="BN272" s="23" t="str">
        <f t="shared" si="627"/>
        <v/>
      </c>
      <c r="BO272" s="23" t="str">
        <f t="shared" si="628"/>
        <v/>
      </c>
      <c r="BP272" s="23" t="str">
        <f t="shared" si="629"/>
        <v/>
      </c>
      <c r="BQ272" s="23" t="str">
        <f t="shared" si="630"/>
        <v/>
      </c>
      <c r="BR272" s="23" t="str">
        <f t="shared" si="631"/>
        <v/>
      </c>
      <c r="BS272" s="23" t="str">
        <f t="shared" si="632"/>
        <v/>
      </c>
      <c r="BT272" s="23" t="str">
        <f t="shared" si="633"/>
        <v/>
      </c>
      <c r="BU272" s="23" t="str">
        <f t="shared" si="634"/>
        <v/>
      </c>
      <c r="BV272" s="23" t="str">
        <f t="shared" si="635"/>
        <v/>
      </c>
      <c r="BW272" s="23" t="str">
        <f t="shared" si="636"/>
        <v/>
      </c>
      <c r="BX272" s="23" t="str">
        <f t="shared" si="637"/>
        <v/>
      </c>
      <c r="BY272" s="23" t="str">
        <f t="shared" si="638"/>
        <v/>
      </c>
      <c r="BZ272" s="23" t="str">
        <f t="shared" si="639"/>
        <v/>
      </c>
      <c r="CA272" s="23" t="str">
        <f t="shared" si="640"/>
        <v/>
      </c>
      <c r="CB272" s="23" t="str">
        <f t="shared" si="641"/>
        <v/>
      </c>
      <c r="CC272" s="23" t="str">
        <f t="shared" si="642"/>
        <v/>
      </c>
      <c r="CD272" s="23" t="str">
        <f t="shared" si="643"/>
        <v/>
      </c>
      <c r="CE272" s="23" t="str">
        <f t="shared" si="644"/>
        <v/>
      </c>
      <c r="CF272" s="23" t="str">
        <f t="shared" si="645"/>
        <v/>
      </c>
      <c r="CG272" s="23" t="str">
        <f t="shared" si="646"/>
        <v/>
      </c>
      <c r="CH272" s="23" t="str">
        <f t="shared" si="647"/>
        <v/>
      </c>
      <c r="CI272" s="23" t="str">
        <f t="shared" si="648"/>
        <v/>
      </c>
      <c r="CJ272" s="23" t="str">
        <f t="shared" si="649"/>
        <v/>
      </c>
      <c r="CK272" s="23" t="str">
        <f t="shared" si="650"/>
        <v/>
      </c>
      <c r="CL272" s="23" t="str">
        <f t="shared" si="651"/>
        <v/>
      </c>
      <c r="CM272" s="23" t="str">
        <f t="shared" si="652"/>
        <v/>
      </c>
      <c r="CN272" s="23" t="str">
        <f t="shared" si="653"/>
        <v/>
      </c>
      <c r="CO272" s="23" t="str">
        <f t="shared" si="654"/>
        <v/>
      </c>
      <c r="CP272" s="23" t="str">
        <f t="shared" si="655"/>
        <v/>
      </c>
      <c r="CQ272" s="23" t="str">
        <f t="shared" si="656"/>
        <v/>
      </c>
      <c r="CR272" s="23" t="str">
        <f t="shared" si="657"/>
        <v/>
      </c>
      <c r="CS272" s="23" t="str">
        <f t="shared" si="658"/>
        <v/>
      </c>
      <c r="CT272" s="23" t="str">
        <f t="shared" si="659"/>
        <v/>
      </c>
      <c r="CU272" s="23" t="str">
        <f t="shared" si="660"/>
        <v/>
      </c>
      <c r="CV272" s="23" t="str">
        <f t="shared" si="661"/>
        <v/>
      </c>
      <c r="CW272" s="23" t="str">
        <f t="shared" si="662"/>
        <v/>
      </c>
      <c r="CX272" s="23" t="str">
        <f t="shared" si="663"/>
        <v/>
      </c>
      <c r="CY272" s="23" t="str">
        <f t="shared" si="664"/>
        <v/>
      </c>
      <c r="CZ272" s="23" t="str">
        <f t="shared" si="665"/>
        <v/>
      </c>
      <c r="DA272" s="23" t="str">
        <f t="shared" si="666"/>
        <v/>
      </c>
      <c r="DB272" s="23" t="str">
        <f t="shared" si="667"/>
        <v/>
      </c>
      <c r="DC272" s="23" t="e">
        <f t="shared" si="668"/>
        <v>#N/A</v>
      </c>
      <c r="DD272" s="23" t="str">
        <f t="shared" si="669"/>
        <v>00</v>
      </c>
      <c r="DE272" s="23" t="str">
        <f t="shared" si="670"/>
        <v>A</v>
      </c>
      <c r="DF272" s="23" t="e">
        <f t="shared" si="671"/>
        <v>#N/A</v>
      </c>
      <c r="DG272" s="23" t="str">
        <f t="shared" si="672"/>
        <v/>
      </c>
      <c r="DH272" s="23" t="str">
        <f t="shared" si="673"/>
        <v/>
      </c>
      <c r="DI272" s="23" t="str">
        <f t="shared" si="674"/>
        <v/>
      </c>
      <c r="DJ272" s="23" t="str">
        <f t="shared" si="675"/>
        <v/>
      </c>
      <c r="DK272" s="23" t="str">
        <f t="shared" si="676"/>
        <v>XXX</v>
      </c>
      <c r="DL272" s="23" t="str">
        <f t="shared" si="677"/>
        <v>XXX</v>
      </c>
      <c r="DM272" s="23" t="str">
        <f t="shared" si="678"/>
        <v>X</v>
      </c>
      <c r="DN272" s="23" t="str">
        <f t="shared" si="679"/>
        <v>X</v>
      </c>
      <c r="DO272" s="23" t="str">
        <f t="shared" si="680"/>
        <v>X</v>
      </c>
      <c r="DP272" s="23" t="str">
        <f t="shared" si="681"/>
        <v>X</v>
      </c>
      <c r="DQ272" s="23" t="str">
        <f t="shared" si="682"/>
        <v>X</v>
      </c>
      <c r="DR272" s="23" t="str">
        <f t="shared" si="683"/>
        <v>X</v>
      </c>
      <c r="DS272" s="23" t="str">
        <f t="shared" si="684"/>
        <v>0</v>
      </c>
      <c r="DT272" s="23" t="str">
        <f t="shared" si="685"/>
        <v>0</v>
      </c>
      <c r="DU272" s="23" t="str">
        <f t="shared" si="686"/>
        <v>A</v>
      </c>
      <c r="DV272" s="23" t="e">
        <f t="shared" si="687"/>
        <v>#N/A</v>
      </c>
      <c r="DW272" s="23" t="e">
        <f t="shared" si="688"/>
        <v>#N/A</v>
      </c>
      <c r="DX272" s="23" t="e">
        <f t="shared" si="689"/>
        <v>#N/A</v>
      </c>
      <c r="DY272" s="23" t="e">
        <f t="shared" si="690"/>
        <v>#N/A</v>
      </c>
      <c r="DZ272" s="23" t="e">
        <f t="shared" si="691"/>
        <v>#N/A</v>
      </c>
      <c r="EA272" s="23" t="e">
        <f t="shared" si="692"/>
        <v>#N/A</v>
      </c>
      <c r="EB272" s="23">
        <f t="shared" si="693"/>
        <v>25</v>
      </c>
      <c r="EC272" s="23">
        <f t="shared" si="694"/>
        <v>23</v>
      </c>
      <c r="ED272" s="23">
        <f t="shared" si="695"/>
        <v>25</v>
      </c>
      <c r="EE272" s="23">
        <f t="shared" si="696"/>
        <v>23</v>
      </c>
      <c r="EF272" s="23">
        <f t="shared" si="697"/>
        <v>25</v>
      </c>
      <c r="EG272" s="23">
        <f t="shared" si="698"/>
        <v>23</v>
      </c>
      <c r="EH272" s="23">
        <f t="shared" si="699"/>
        <v>1</v>
      </c>
      <c r="EI272" s="23">
        <f t="shared" si="700"/>
        <v>0</v>
      </c>
      <c r="EJ272" s="23">
        <f t="shared" si="701"/>
        <v>1</v>
      </c>
      <c r="EK272" s="23" t="e">
        <f t="shared" si="702"/>
        <v>#N/A</v>
      </c>
      <c r="EL272" s="23" t="e">
        <f t="shared" si="703"/>
        <v>#N/A</v>
      </c>
      <c r="EM272" s="23" t="e">
        <f t="shared" si="704"/>
        <v>#N/A</v>
      </c>
      <c r="EN272" s="23" t="e">
        <f t="shared" si="705"/>
        <v>#N/A</v>
      </c>
      <c r="EO272" s="23" t="e">
        <f t="shared" si="706"/>
        <v>#N/A</v>
      </c>
      <c r="EP272" s="23" t="e">
        <f t="shared" si="707"/>
        <v>#N/A</v>
      </c>
      <c r="EQ272" s="23" t="e">
        <f t="shared" si="708"/>
        <v>#N/A</v>
      </c>
      <c r="ER272" s="23" t="e">
        <f t="shared" si="709"/>
        <v>#N/A</v>
      </c>
    </row>
    <row r="273" spans="1:148" x14ac:dyDescent="0.25">
      <c r="A273" s="25"/>
      <c r="B273" s="25"/>
      <c r="C273" s="25"/>
      <c r="D273"/>
      <c r="E273" s="25"/>
      <c r="F273" s="25"/>
      <c r="G273" s="22" t="e">
        <f t="shared" si="568"/>
        <v>#N/A</v>
      </c>
      <c r="H273" s="23">
        <f t="shared" si="569"/>
        <v>1900</v>
      </c>
      <c r="I273" s="23">
        <f t="shared" si="570"/>
        <v>1</v>
      </c>
      <c r="J273" s="23">
        <f t="shared" si="571"/>
        <v>0</v>
      </c>
      <c r="K273" s="23" t="str">
        <f t="shared" si="572"/>
        <v/>
      </c>
      <c r="L273" s="23" t="str">
        <f t="shared" si="573"/>
        <v/>
      </c>
      <c r="M273" s="23" t="str">
        <f t="shared" si="574"/>
        <v/>
      </c>
      <c r="N273" s="23" t="str">
        <f t="shared" si="575"/>
        <v/>
      </c>
      <c r="O273" s="23" t="str">
        <f t="shared" si="576"/>
        <v/>
      </c>
      <c r="P273" s="23" t="str">
        <f t="shared" si="577"/>
        <v/>
      </c>
      <c r="Q273" s="23" t="str">
        <f t="shared" si="578"/>
        <v/>
      </c>
      <c r="R273" s="23" t="str">
        <f t="shared" si="579"/>
        <v/>
      </c>
      <c r="S273" s="23" t="str">
        <f t="shared" si="580"/>
        <v/>
      </c>
      <c r="T273" s="23" t="str">
        <f t="shared" si="581"/>
        <v/>
      </c>
      <c r="U273" s="23" t="str">
        <f t="shared" si="582"/>
        <v/>
      </c>
      <c r="V273" s="23" t="str">
        <f t="shared" si="583"/>
        <v/>
      </c>
      <c r="W273" s="23" t="str">
        <f t="shared" si="584"/>
        <v/>
      </c>
      <c r="X273" s="23" t="str">
        <f t="shared" si="585"/>
        <v/>
      </c>
      <c r="Y273" s="23" t="str">
        <f t="shared" si="586"/>
        <v/>
      </c>
      <c r="Z273" s="23" t="str">
        <f t="shared" si="587"/>
        <v/>
      </c>
      <c r="AA273" s="23" t="str">
        <f t="shared" si="588"/>
        <v/>
      </c>
      <c r="AB273" s="23" t="str">
        <f t="shared" si="589"/>
        <v/>
      </c>
      <c r="AC273" s="23" t="str">
        <f t="shared" si="590"/>
        <v/>
      </c>
      <c r="AD273" s="23" t="str">
        <f t="shared" si="591"/>
        <v/>
      </c>
      <c r="AE273" s="23" t="str">
        <f t="shared" si="592"/>
        <v/>
      </c>
      <c r="AF273" s="23" t="str">
        <f t="shared" si="593"/>
        <v/>
      </c>
      <c r="AG273" s="23" t="str">
        <f t="shared" si="594"/>
        <v/>
      </c>
      <c r="AH273" s="23" t="str">
        <f t="shared" si="595"/>
        <v/>
      </c>
      <c r="AI273" s="23" t="str">
        <f t="shared" si="596"/>
        <v/>
      </c>
      <c r="AJ273" s="23" t="str">
        <f t="shared" si="597"/>
        <v/>
      </c>
      <c r="AK273" s="23" t="str">
        <f t="shared" si="598"/>
        <v/>
      </c>
      <c r="AL273" s="23" t="str">
        <f t="shared" si="599"/>
        <v/>
      </c>
      <c r="AM273" s="23" t="str">
        <f t="shared" si="600"/>
        <v/>
      </c>
      <c r="AN273" s="23" t="str">
        <f t="shared" si="601"/>
        <v/>
      </c>
      <c r="AO273" s="23" t="str">
        <f t="shared" si="602"/>
        <v/>
      </c>
      <c r="AP273" s="23" t="str">
        <f t="shared" si="603"/>
        <v/>
      </c>
      <c r="AQ273" s="23" t="str">
        <f t="shared" si="604"/>
        <v/>
      </c>
      <c r="AR273" s="23" t="str">
        <f t="shared" si="605"/>
        <v/>
      </c>
      <c r="AS273" s="23" t="str">
        <f t="shared" si="606"/>
        <v/>
      </c>
      <c r="AT273" s="23" t="str">
        <f t="shared" si="607"/>
        <v/>
      </c>
      <c r="AU273" s="23" t="str">
        <f t="shared" si="608"/>
        <v/>
      </c>
      <c r="AV273" s="23" t="str">
        <f t="shared" si="609"/>
        <v/>
      </c>
      <c r="AW273" s="23" t="str">
        <f t="shared" si="610"/>
        <v/>
      </c>
      <c r="AX273" s="23" t="str">
        <f t="shared" si="611"/>
        <v/>
      </c>
      <c r="AY273" s="23" t="str">
        <f t="shared" si="612"/>
        <v/>
      </c>
      <c r="AZ273" s="23" t="str">
        <f t="shared" si="613"/>
        <v/>
      </c>
      <c r="BA273" s="23" t="str">
        <f t="shared" si="614"/>
        <v/>
      </c>
      <c r="BB273" s="23" t="str">
        <f t="shared" si="615"/>
        <v/>
      </c>
      <c r="BC273" s="23" t="str">
        <f t="shared" si="616"/>
        <v/>
      </c>
      <c r="BD273" s="23" t="str">
        <f t="shared" si="617"/>
        <v/>
      </c>
      <c r="BE273" s="23" t="str">
        <f t="shared" si="618"/>
        <v/>
      </c>
      <c r="BF273" s="23" t="str">
        <f t="shared" si="619"/>
        <v/>
      </c>
      <c r="BG273" s="23" t="str">
        <f t="shared" si="620"/>
        <v/>
      </c>
      <c r="BH273" s="23" t="str">
        <f t="shared" si="621"/>
        <v/>
      </c>
      <c r="BI273" s="23" t="str">
        <f t="shared" si="622"/>
        <v/>
      </c>
      <c r="BJ273" s="23" t="str">
        <f t="shared" si="623"/>
        <v/>
      </c>
      <c r="BK273" s="23" t="str">
        <f t="shared" si="624"/>
        <v/>
      </c>
      <c r="BL273" s="23" t="str">
        <f t="shared" si="625"/>
        <v/>
      </c>
      <c r="BM273" s="23" t="str">
        <f t="shared" si="626"/>
        <v/>
      </c>
      <c r="BN273" s="23" t="str">
        <f t="shared" si="627"/>
        <v/>
      </c>
      <c r="BO273" s="23" t="str">
        <f t="shared" si="628"/>
        <v/>
      </c>
      <c r="BP273" s="23" t="str">
        <f t="shared" si="629"/>
        <v/>
      </c>
      <c r="BQ273" s="23" t="str">
        <f t="shared" si="630"/>
        <v/>
      </c>
      <c r="BR273" s="23" t="str">
        <f t="shared" si="631"/>
        <v/>
      </c>
      <c r="BS273" s="23" t="str">
        <f t="shared" si="632"/>
        <v/>
      </c>
      <c r="BT273" s="23" t="str">
        <f t="shared" si="633"/>
        <v/>
      </c>
      <c r="BU273" s="23" t="str">
        <f t="shared" si="634"/>
        <v/>
      </c>
      <c r="BV273" s="23" t="str">
        <f t="shared" si="635"/>
        <v/>
      </c>
      <c r="BW273" s="23" t="str">
        <f t="shared" si="636"/>
        <v/>
      </c>
      <c r="BX273" s="23" t="str">
        <f t="shared" si="637"/>
        <v/>
      </c>
      <c r="BY273" s="23" t="str">
        <f t="shared" si="638"/>
        <v/>
      </c>
      <c r="BZ273" s="23" t="str">
        <f t="shared" si="639"/>
        <v/>
      </c>
      <c r="CA273" s="23" t="str">
        <f t="shared" si="640"/>
        <v/>
      </c>
      <c r="CB273" s="23" t="str">
        <f t="shared" si="641"/>
        <v/>
      </c>
      <c r="CC273" s="23" t="str">
        <f t="shared" si="642"/>
        <v/>
      </c>
      <c r="CD273" s="23" t="str">
        <f t="shared" si="643"/>
        <v/>
      </c>
      <c r="CE273" s="23" t="str">
        <f t="shared" si="644"/>
        <v/>
      </c>
      <c r="CF273" s="23" t="str">
        <f t="shared" si="645"/>
        <v/>
      </c>
      <c r="CG273" s="23" t="str">
        <f t="shared" si="646"/>
        <v/>
      </c>
      <c r="CH273" s="23" t="str">
        <f t="shared" si="647"/>
        <v/>
      </c>
      <c r="CI273" s="23" t="str">
        <f t="shared" si="648"/>
        <v/>
      </c>
      <c r="CJ273" s="23" t="str">
        <f t="shared" si="649"/>
        <v/>
      </c>
      <c r="CK273" s="23" t="str">
        <f t="shared" si="650"/>
        <v/>
      </c>
      <c r="CL273" s="23" t="str">
        <f t="shared" si="651"/>
        <v/>
      </c>
      <c r="CM273" s="23" t="str">
        <f t="shared" si="652"/>
        <v/>
      </c>
      <c r="CN273" s="23" t="str">
        <f t="shared" si="653"/>
        <v/>
      </c>
      <c r="CO273" s="23" t="str">
        <f t="shared" si="654"/>
        <v/>
      </c>
      <c r="CP273" s="23" t="str">
        <f t="shared" si="655"/>
        <v/>
      </c>
      <c r="CQ273" s="23" t="str">
        <f t="shared" si="656"/>
        <v/>
      </c>
      <c r="CR273" s="23" t="str">
        <f t="shared" si="657"/>
        <v/>
      </c>
      <c r="CS273" s="23" t="str">
        <f t="shared" si="658"/>
        <v/>
      </c>
      <c r="CT273" s="23" t="str">
        <f t="shared" si="659"/>
        <v/>
      </c>
      <c r="CU273" s="23" t="str">
        <f t="shared" si="660"/>
        <v/>
      </c>
      <c r="CV273" s="23" t="str">
        <f t="shared" si="661"/>
        <v/>
      </c>
      <c r="CW273" s="23" t="str">
        <f t="shared" si="662"/>
        <v/>
      </c>
      <c r="CX273" s="23" t="str">
        <f t="shared" si="663"/>
        <v/>
      </c>
      <c r="CY273" s="23" t="str">
        <f t="shared" si="664"/>
        <v/>
      </c>
      <c r="CZ273" s="23" t="str">
        <f t="shared" si="665"/>
        <v/>
      </c>
      <c r="DA273" s="23" t="str">
        <f t="shared" si="666"/>
        <v/>
      </c>
      <c r="DB273" s="23" t="str">
        <f t="shared" si="667"/>
        <v/>
      </c>
      <c r="DC273" s="23" t="e">
        <f t="shared" si="668"/>
        <v>#N/A</v>
      </c>
      <c r="DD273" s="23" t="str">
        <f t="shared" si="669"/>
        <v>00</v>
      </c>
      <c r="DE273" s="23" t="str">
        <f t="shared" si="670"/>
        <v>A</v>
      </c>
      <c r="DF273" s="23" t="e">
        <f t="shared" si="671"/>
        <v>#N/A</v>
      </c>
      <c r="DG273" s="23" t="str">
        <f t="shared" si="672"/>
        <v/>
      </c>
      <c r="DH273" s="23" t="str">
        <f t="shared" si="673"/>
        <v/>
      </c>
      <c r="DI273" s="23" t="str">
        <f t="shared" si="674"/>
        <v/>
      </c>
      <c r="DJ273" s="23" t="str">
        <f t="shared" si="675"/>
        <v/>
      </c>
      <c r="DK273" s="23" t="str">
        <f t="shared" si="676"/>
        <v>XXX</v>
      </c>
      <c r="DL273" s="23" t="str">
        <f t="shared" si="677"/>
        <v>XXX</v>
      </c>
      <c r="DM273" s="23" t="str">
        <f t="shared" si="678"/>
        <v>X</v>
      </c>
      <c r="DN273" s="23" t="str">
        <f t="shared" si="679"/>
        <v>X</v>
      </c>
      <c r="DO273" s="23" t="str">
        <f t="shared" si="680"/>
        <v>X</v>
      </c>
      <c r="DP273" s="23" t="str">
        <f t="shared" si="681"/>
        <v>X</v>
      </c>
      <c r="DQ273" s="23" t="str">
        <f t="shared" si="682"/>
        <v>X</v>
      </c>
      <c r="DR273" s="23" t="str">
        <f t="shared" si="683"/>
        <v>X</v>
      </c>
      <c r="DS273" s="23" t="str">
        <f t="shared" si="684"/>
        <v>0</v>
      </c>
      <c r="DT273" s="23" t="str">
        <f t="shared" si="685"/>
        <v>0</v>
      </c>
      <c r="DU273" s="23" t="str">
        <f t="shared" si="686"/>
        <v>A</v>
      </c>
      <c r="DV273" s="23" t="e">
        <f t="shared" si="687"/>
        <v>#N/A</v>
      </c>
      <c r="DW273" s="23" t="e">
        <f t="shared" si="688"/>
        <v>#N/A</v>
      </c>
      <c r="DX273" s="23" t="e">
        <f t="shared" si="689"/>
        <v>#N/A</v>
      </c>
      <c r="DY273" s="23" t="e">
        <f t="shared" si="690"/>
        <v>#N/A</v>
      </c>
      <c r="DZ273" s="23" t="e">
        <f t="shared" si="691"/>
        <v>#N/A</v>
      </c>
      <c r="EA273" s="23" t="e">
        <f t="shared" si="692"/>
        <v>#N/A</v>
      </c>
      <c r="EB273" s="23">
        <f t="shared" si="693"/>
        <v>25</v>
      </c>
      <c r="EC273" s="23">
        <f t="shared" si="694"/>
        <v>23</v>
      </c>
      <c r="ED273" s="23">
        <f t="shared" si="695"/>
        <v>25</v>
      </c>
      <c r="EE273" s="23">
        <f t="shared" si="696"/>
        <v>23</v>
      </c>
      <c r="EF273" s="23">
        <f t="shared" si="697"/>
        <v>25</v>
      </c>
      <c r="EG273" s="23">
        <f t="shared" si="698"/>
        <v>23</v>
      </c>
      <c r="EH273" s="23">
        <f t="shared" si="699"/>
        <v>1</v>
      </c>
      <c r="EI273" s="23">
        <f t="shared" si="700"/>
        <v>0</v>
      </c>
      <c r="EJ273" s="23">
        <f t="shared" si="701"/>
        <v>1</v>
      </c>
      <c r="EK273" s="23" t="e">
        <f t="shared" si="702"/>
        <v>#N/A</v>
      </c>
      <c r="EL273" s="23" t="e">
        <f t="shared" si="703"/>
        <v>#N/A</v>
      </c>
      <c r="EM273" s="23" t="e">
        <f t="shared" si="704"/>
        <v>#N/A</v>
      </c>
      <c r="EN273" s="23" t="e">
        <f t="shared" si="705"/>
        <v>#N/A</v>
      </c>
      <c r="EO273" s="23" t="e">
        <f t="shared" si="706"/>
        <v>#N/A</v>
      </c>
      <c r="EP273" s="23" t="e">
        <f t="shared" si="707"/>
        <v>#N/A</v>
      </c>
      <c r="EQ273" s="23" t="e">
        <f t="shared" si="708"/>
        <v>#N/A</v>
      </c>
      <c r="ER273" s="23" t="e">
        <f t="shared" si="709"/>
        <v>#N/A</v>
      </c>
    </row>
    <row r="274" spans="1:148" x14ac:dyDescent="0.25">
      <c r="A274" s="25"/>
      <c r="B274" s="25"/>
      <c r="C274" s="25"/>
      <c r="D274"/>
      <c r="E274" s="25"/>
      <c r="F274" s="25"/>
      <c r="G274" s="22" t="e">
        <f t="shared" si="568"/>
        <v>#N/A</v>
      </c>
      <c r="H274" s="23">
        <f t="shared" si="569"/>
        <v>1900</v>
      </c>
      <c r="I274" s="23">
        <f t="shared" si="570"/>
        <v>1</v>
      </c>
      <c r="J274" s="23">
        <f t="shared" si="571"/>
        <v>0</v>
      </c>
      <c r="K274" s="23" t="str">
        <f t="shared" si="572"/>
        <v/>
      </c>
      <c r="L274" s="23" t="str">
        <f t="shared" si="573"/>
        <v/>
      </c>
      <c r="M274" s="23" t="str">
        <f t="shared" si="574"/>
        <v/>
      </c>
      <c r="N274" s="23" t="str">
        <f t="shared" si="575"/>
        <v/>
      </c>
      <c r="O274" s="23" t="str">
        <f t="shared" si="576"/>
        <v/>
      </c>
      <c r="P274" s="23" t="str">
        <f t="shared" si="577"/>
        <v/>
      </c>
      <c r="Q274" s="23" t="str">
        <f t="shared" si="578"/>
        <v/>
      </c>
      <c r="R274" s="23" t="str">
        <f t="shared" si="579"/>
        <v/>
      </c>
      <c r="S274" s="23" t="str">
        <f t="shared" si="580"/>
        <v/>
      </c>
      <c r="T274" s="23" t="str">
        <f t="shared" si="581"/>
        <v/>
      </c>
      <c r="U274" s="23" t="str">
        <f t="shared" si="582"/>
        <v/>
      </c>
      <c r="V274" s="23" t="str">
        <f t="shared" si="583"/>
        <v/>
      </c>
      <c r="W274" s="23" t="str">
        <f t="shared" si="584"/>
        <v/>
      </c>
      <c r="X274" s="23" t="str">
        <f t="shared" si="585"/>
        <v/>
      </c>
      <c r="Y274" s="23" t="str">
        <f t="shared" si="586"/>
        <v/>
      </c>
      <c r="Z274" s="23" t="str">
        <f t="shared" si="587"/>
        <v/>
      </c>
      <c r="AA274" s="23" t="str">
        <f t="shared" si="588"/>
        <v/>
      </c>
      <c r="AB274" s="23" t="str">
        <f t="shared" si="589"/>
        <v/>
      </c>
      <c r="AC274" s="23" t="str">
        <f t="shared" si="590"/>
        <v/>
      </c>
      <c r="AD274" s="23" t="str">
        <f t="shared" si="591"/>
        <v/>
      </c>
      <c r="AE274" s="23" t="str">
        <f t="shared" si="592"/>
        <v/>
      </c>
      <c r="AF274" s="23" t="str">
        <f t="shared" si="593"/>
        <v/>
      </c>
      <c r="AG274" s="23" t="str">
        <f t="shared" si="594"/>
        <v/>
      </c>
      <c r="AH274" s="23" t="str">
        <f t="shared" si="595"/>
        <v/>
      </c>
      <c r="AI274" s="23" t="str">
        <f t="shared" si="596"/>
        <v/>
      </c>
      <c r="AJ274" s="23" t="str">
        <f t="shared" si="597"/>
        <v/>
      </c>
      <c r="AK274" s="23" t="str">
        <f t="shared" si="598"/>
        <v/>
      </c>
      <c r="AL274" s="23" t="str">
        <f t="shared" si="599"/>
        <v/>
      </c>
      <c r="AM274" s="23" t="str">
        <f t="shared" si="600"/>
        <v/>
      </c>
      <c r="AN274" s="23" t="str">
        <f t="shared" si="601"/>
        <v/>
      </c>
      <c r="AO274" s="23" t="str">
        <f t="shared" si="602"/>
        <v/>
      </c>
      <c r="AP274" s="23" t="str">
        <f t="shared" si="603"/>
        <v/>
      </c>
      <c r="AQ274" s="23" t="str">
        <f t="shared" si="604"/>
        <v/>
      </c>
      <c r="AR274" s="23" t="str">
        <f t="shared" si="605"/>
        <v/>
      </c>
      <c r="AS274" s="23" t="str">
        <f t="shared" si="606"/>
        <v/>
      </c>
      <c r="AT274" s="23" t="str">
        <f t="shared" si="607"/>
        <v/>
      </c>
      <c r="AU274" s="23" t="str">
        <f t="shared" si="608"/>
        <v/>
      </c>
      <c r="AV274" s="23" t="str">
        <f t="shared" si="609"/>
        <v/>
      </c>
      <c r="AW274" s="23" t="str">
        <f t="shared" si="610"/>
        <v/>
      </c>
      <c r="AX274" s="23" t="str">
        <f t="shared" si="611"/>
        <v/>
      </c>
      <c r="AY274" s="23" t="str">
        <f t="shared" si="612"/>
        <v/>
      </c>
      <c r="AZ274" s="23" t="str">
        <f t="shared" si="613"/>
        <v/>
      </c>
      <c r="BA274" s="23" t="str">
        <f t="shared" si="614"/>
        <v/>
      </c>
      <c r="BB274" s="23" t="str">
        <f t="shared" si="615"/>
        <v/>
      </c>
      <c r="BC274" s="23" t="str">
        <f t="shared" si="616"/>
        <v/>
      </c>
      <c r="BD274" s="23" t="str">
        <f t="shared" si="617"/>
        <v/>
      </c>
      <c r="BE274" s="23" t="str">
        <f t="shared" si="618"/>
        <v/>
      </c>
      <c r="BF274" s="23" t="str">
        <f t="shared" si="619"/>
        <v/>
      </c>
      <c r="BG274" s="23" t="str">
        <f t="shared" si="620"/>
        <v/>
      </c>
      <c r="BH274" s="23" t="str">
        <f t="shared" si="621"/>
        <v/>
      </c>
      <c r="BI274" s="23" t="str">
        <f t="shared" si="622"/>
        <v/>
      </c>
      <c r="BJ274" s="23" t="str">
        <f t="shared" si="623"/>
        <v/>
      </c>
      <c r="BK274" s="23" t="str">
        <f t="shared" si="624"/>
        <v/>
      </c>
      <c r="BL274" s="23" t="str">
        <f t="shared" si="625"/>
        <v/>
      </c>
      <c r="BM274" s="23" t="str">
        <f t="shared" si="626"/>
        <v/>
      </c>
      <c r="BN274" s="23" t="str">
        <f t="shared" si="627"/>
        <v/>
      </c>
      <c r="BO274" s="23" t="str">
        <f t="shared" si="628"/>
        <v/>
      </c>
      <c r="BP274" s="23" t="str">
        <f t="shared" si="629"/>
        <v/>
      </c>
      <c r="BQ274" s="23" t="str">
        <f t="shared" si="630"/>
        <v/>
      </c>
      <c r="BR274" s="23" t="str">
        <f t="shared" si="631"/>
        <v/>
      </c>
      <c r="BS274" s="23" t="str">
        <f t="shared" si="632"/>
        <v/>
      </c>
      <c r="BT274" s="23" t="str">
        <f t="shared" si="633"/>
        <v/>
      </c>
      <c r="BU274" s="23" t="str">
        <f t="shared" si="634"/>
        <v/>
      </c>
      <c r="BV274" s="23" t="str">
        <f t="shared" si="635"/>
        <v/>
      </c>
      <c r="BW274" s="23" t="str">
        <f t="shared" si="636"/>
        <v/>
      </c>
      <c r="BX274" s="23" t="str">
        <f t="shared" si="637"/>
        <v/>
      </c>
      <c r="BY274" s="23" t="str">
        <f t="shared" si="638"/>
        <v/>
      </c>
      <c r="BZ274" s="23" t="str">
        <f t="shared" si="639"/>
        <v/>
      </c>
      <c r="CA274" s="23" t="str">
        <f t="shared" si="640"/>
        <v/>
      </c>
      <c r="CB274" s="23" t="str">
        <f t="shared" si="641"/>
        <v/>
      </c>
      <c r="CC274" s="23" t="str">
        <f t="shared" si="642"/>
        <v/>
      </c>
      <c r="CD274" s="23" t="str">
        <f t="shared" si="643"/>
        <v/>
      </c>
      <c r="CE274" s="23" t="str">
        <f t="shared" si="644"/>
        <v/>
      </c>
      <c r="CF274" s="23" t="str">
        <f t="shared" si="645"/>
        <v/>
      </c>
      <c r="CG274" s="23" t="str">
        <f t="shared" si="646"/>
        <v/>
      </c>
      <c r="CH274" s="23" t="str">
        <f t="shared" si="647"/>
        <v/>
      </c>
      <c r="CI274" s="23" t="str">
        <f t="shared" si="648"/>
        <v/>
      </c>
      <c r="CJ274" s="23" t="str">
        <f t="shared" si="649"/>
        <v/>
      </c>
      <c r="CK274" s="23" t="str">
        <f t="shared" si="650"/>
        <v/>
      </c>
      <c r="CL274" s="23" t="str">
        <f t="shared" si="651"/>
        <v/>
      </c>
      <c r="CM274" s="23" t="str">
        <f t="shared" si="652"/>
        <v/>
      </c>
      <c r="CN274" s="23" t="str">
        <f t="shared" si="653"/>
        <v/>
      </c>
      <c r="CO274" s="23" t="str">
        <f t="shared" si="654"/>
        <v/>
      </c>
      <c r="CP274" s="23" t="str">
        <f t="shared" si="655"/>
        <v/>
      </c>
      <c r="CQ274" s="23" t="str">
        <f t="shared" si="656"/>
        <v/>
      </c>
      <c r="CR274" s="23" t="str">
        <f t="shared" si="657"/>
        <v/>
      </c>
      <c r="CS274" s="23" t="str">
        <f t="shared" si="658"/>
        <v/>
      </c>
      <c r="CT274" s="23" t="str">
        <f t="shared" si="659"/>
        <v/>
      </c>
      <c r="CU274" s="23" t="str">
        <f t="shared" si="660"/>
        <v/>
      </c>
      <c r="CV274" s="23" t="str">
        <f t="shared" si="661"/>
        <v/>
      </c>
      <c r="CW274" s="23" t="str">
        <f t="shared" si="662"/>
        <v/>
      </c>
      <c r="CX274" s="23" t="str">
        <f t="shared" si="663"/>
        <v/>
      </c>
      <c r="CY274" s="23" t="str">
        <f t="shared" si="664"/>
        <v/>
      </c>
      <c r="CZ274" s="23" t="str">
        <f t="shared" si="665"/>
        <v/>
      </c>
      <c r="DA274" s="23" t="str">
        <f t="shared" si="666"/>
        <v/>
      </c>
      <c r="DB274" s="23" t="str">
        <f t="shared" si="667"/>
        <v/>
      </c>
      <c r="DC274" s="23" t="e">
        <f t="shared" si="668"/>
        <v>#N/A</v>
      </c>
      <c r="DD274" s="23" t="str">
        <f t="shared" si="669"/>
        <v>00</v>
      </c>
      <c r="DE274" s="23" t="str">
        <f t="shared" si="670"/>
        <v>A</v>
      </c>
      <c r="DF274" s="23" t="e">
        <f t="shared" si="671"/>
        <v>#N/A</v>
      </c>
      <c r="DG274" s="23" t="str">
        <f t="shared" si="672"/>
        <v/>
      </c>
      <c r="DH274" s="23" t="str">
        <f t="shared" si="673"/>
        <v/>
      </c>
      <c r="DI274" s="23" t="str">
        <f t="shared" si="674"/>
        <v/>
      </c>
      <c r="DJ274" s="23" t="str">
        <f t="shared" si="675"/>
        <v/>
      </c>
      <c r="DK274" s="23" t="str">
        <f t="shared" si="676"/>
        <v>XXX</v>
      </c>
      <c r="DL274" s="23" t="str">
        <f t="shared" si="677"/>
        <v>XXX</v>
      </c>
      <c r="DM274" s="23" t="str">
        <f t="shared" si="678"/>
        <v>X</v>
      </c>
      <c r="DN274" s="23" t="str">
        <f t="shared" si="679"/>
        <v>X</v>
      </c>
      <c r="DO274" s="23" t="str">
        <f t="shared" si="680"/>
        <v>X</v>
      </c>
      <c r="DP274" s="23" t="str">
        <f t="shared" si="681"/>
        <v>X</v>
      </c>
      <c r="DQ274" s="23" t="str">
        <f t="shared" si="682"/>
        <v>X</v>
      </c>
      <c r="DR274" s="23" t="str">
        <f t="shared" si="683"/>
        <v>X</v>
      </c>
      <c r="DS274" s="23" t="str">
        <f t="shared" si="684"/>
        <v>0</v>
      </c>
      <c r="DT274" s="23" t="str">
        <f t="shared" si="685"/>
        <v>0</v>
      </c>
      <c r="DU274" s="23" t="str">
        <f t="shared" si="686"/>
        <v>A</v>
      </c>
      <c r="DV274" s="23" t="e">
        <f t="shared" si="687"/>
        <v>#N/A</v>
      </c>
      <c r="DW274" s="23" t="e">
        <f t="shared" si="688"/>
        <v>#N/A</v>
      </c>
      <c r="DX274" s="23" t="e">
        <f t="shared" si="689"/>
        <v>#N/A</v>
      </c>
      <c r="DY274" s="23" t="e">
        <f t="shared" si="690"/>
        <v>#N/A</v>
      </c>
      <c r="DZ274" s="23" t="e">
        <f t="shared" si="691"/>
        <v>#N/A</v>
      </c>
      <c r="EA274" s="23" t="e">
        <f t="shared" si="692"/>
        <v>#N/A</v>
      </c>
      <c r="EB274" s="23">
        <f t="shared" si="693"/>
        <v>25</v>
      </c>
      <c r="EC274" s="23">
        <f t="shared" si="694"/>
        <v>23</v>
      </c>
      <c r="ED274" s="23">
        <f t="shared" si="695"/>
        <v>25</v>
      </c>
      <c r="EE274" s="23">
        <f t="shared" si="696"/>
        <v>23</v>
      </c>
      <c r="EF274" s="23">
        <f t="shared" si="697"/>
        <v>25</v>
      </c>
      <c r="EG274" s="23">
        <f t="shared" si="698"/>
        <v>23</v>
      </c>
      <c r="EH274" s="23">
        <f t="shared" si="699"/>
        <v>1</v>
      </c>
      <c r="EI274" s="23">
        <f t="shared" si="700"/>
        <v>0</v>
      </c>
      <c r="EJ274" s="23">
        <f t="shared" si="701"/>
        <v>1</v>
      </c>
      <c r="EK274" s="23" t="e">
        <f t="shared" si="702"/>
        <v>#N/A</v>
      </c>
      <c r="EL274" s="23" t="e">
        <f t="shared" si="703"/>
        <v>#N/A</v>
      </c>
      <c r="EM274" s="23" t="e">
        <f t="shared" si="704"/>
        <v>#N/A</v>
      </c>
      <c r="EN274" s="23" t="e">
        <f t="shared" si="705"/>
        <v>#N/A</v>
      </c>
      <c r="EO274" s="23" t="e">
        <f t="shared" si="706"/>
        <v>#N/A</v>
      </c>
      <c r="EP274" s="23" t="e">
        <f t="shared" si="707"/>
        <v>#N/A</v>
      </c>
      <c r="EQ274" s="23" t="e">
        <f t="shared" si="708"/>
        <v>#N/A</v>
      </c>
      <c r="ER274" s="23" t="e">
        <f t="shared" si="709"/>
        <v>#N/A</v>
      </c>
    </row>
    <row r="275" spans="1:148" x14ac:dyDescent="0.25">
      <c r="A275" s="25"/>
      <c r="B275" s="25"/>
      <c r="C275" s="25"/>
      <c r="D275"/>
      <c r="E275" s="25"/>
      <c r="F275" s="25"/>
      <c r="G275" s="22" t="e">
        <f t="shared" si="568"/>
        <v>#N/A</v>
      </c>
      <c r="H275" s="23">
        <f t="shared" si="569"/>
        <v>1900</v>
      </c>
      <c r="I275" s="23">
        <f t="shared" si="570"/>
        <v>1</v>
      </c>
      <c r="J275" s="23">
        <f t="shared" si="571"/>
        <v>0</v>
      </c>
      <c r="K275" s="23" t="str">
        <f t="shared" si="572"/>
        <v/>
      </c>
      <c r="L275" s="23" t="str">
        <f t="shared" si="573"/>
        <v/>
      </c>
      <c r="M275" s="23" t="str">
        <f t="shared" si="574"/>
        <v/>
      </c>
      <c r="N275" s="23" t="str">
        <f t="shared" si="575"/>
        <v/>
      </c>
      <c r="O275" s="23" t="str">
        <f t="shared" si="576"/>
        <v/>
      </c>
      <c r="P275" s="23" t="str">
        <f t="shared" si="577"/>
        <v/>
      </c>
      <c r="Q275" s="23" t="str">
        <f t="shared" si="578"/>
        <v/>
      </c>
      <c r="R275" s="23" t="str">
        <f t="shared" si="579"/>
        <v/>
      </c>
      <c r="S275" s="23" t="str">
        <f t="shared" si="580"/>
        <v/>
      </c>
      <c r="T275" s="23" t="str">
        <f t="shared" si="581"/>
        <v/>
      </c>
      <c r="U275" s="23" t="str">
        <f t="shared" si="582"/>
        <v/>
      </c>
      <c r="V275" s="23" t="str">
        <f t="shared" si="583"/>
        <v/>
      </c>
      <c r="W275" s="23" t="str">
        <f t="shared" si="584"/>
        <v/>
      </c>
      <c r="X275" s="23" t="str">
        <f t="shared" si="585"/>
        <v/>
      </c>
      <c r="Y275" s="23" t="str">
        <f t="shared" si="586"/>
        <v/>
      </c>
      <c r="Z275" s="23" t="str">
        <f t="shared" si="587"/>
        <v/>
      </c>
      <c r="AA275" s="23" t="str">
        <f t="shared" si="588"/>
        <v/>
      </c>
      <c r="AB275" s="23" t="str">
        <f t="shared" si="589"/>
        <v/>
      </c>
      <c r="AC275" s="23" t="str">
        <f t="shared" si="590"/>
        <v/>
      </c>
      <c r="AD275" s="23" t="str">
        <f t="shared" si="591"/>
        <v/>
      </c>
      <c r="AE275" s="23" t="str">
        <f t="shared" si="592"/>
        <v/>
      </c>
      <c r="AF275" s="23" t="str">
        <f t="shared" si="593"/>
        <v/>
      </c>
      <c r="AG275" s="23" t="str">
        <f t="shared" si="594"/>
        <v/>
      </c>
      <c r="AH275" s="23" t="str">
        <f t="shared" si="595"/>
        <v/>
      </c>
      <c r="AI275" s="23" t="str">
        <f t="shared" si="596"/>
        <v/>
      </c>
      <c r="AJ275" s="23" t="str">
        <f t="shared" si="597"/>
        <v/>
      </c>
      <c r="AK275" s="23" t="str">
        <f t="shared" si="598"/>
        <v/>
      </c>
      <c r="AL275" s="23" t="str">
        <f t="shared" si="599"/>
        <v/>
      </c>
      <c r="AM275" s="23" t="str">
        <f t="shared" si="600"/>
        <v/>
      </c>
      <c r="AN275" s="23" t="str">
        <f t="shared" si="601"/>
        <v/>
      </c>
      <c r="AO275" s="23" t="str">
        <f t="shared" si="602"/>
        <v/>
      </c>
      <c r="AP275" s="23" t="str">
        <f t="shared" si="603"/>
        <v/>
      </c>
      <c r="AQ275" s="23" t="str">
        <f t="shared" si="604"/>
        <v/>
      </c>
      <c r="AR275" s="23" t="str">
        <f t="shared" si="605"/>
        <v/>
      </c>
      <c r="AS275" s="23" t="str">
        <f t="shared" si="606"/>
        <v/>
      </c>
      <c r="AT275" s="23" t="str">
        <f t="shared" si="607"/>
        <v/>
      </c>
      <c r="AU275" s="23" t="str">
        <f t="shared" si="608"/>
        <v/>
      </c>
      <c r="AV275" s="23" t="str">
        <f t="shared" si="609"/>
        <v/>
      </c>
      <c r="AW275" s="23" t="str">
        <f t="shared" si="610"/>
        <v/>
      </c>
      <c r="AX275" s="23" t="str">
        <f t="shared" si="611"/>
        <v/>
      </c>
      <c r="AY275" s="23" t="str">
        <f t="shared" si="612"/>
        <v/>
      </c>
      <c r="AZ275" s="23" t="str">
        <f t="shared" si="613"/>
        <v/>
      </c>
      <c r="BA275" s="23" t="str">
        <f t="shared" si="614"/>
        <v/>
      </c>
      <c r="BB275" s="23" t="str">
        <f t="shared" si="615"/>
        <v/>
      </c>
      <c r="BC275" s="23" t="str">
        <f t="shared" si="616"/>
        <v/>
      </c>
      <c r="BD275" s="23" t="str">
        <f t="shared" si="617"/>
        <v/>
      </c>
      <c r="BE275" s="23" t="str">
        <f t="shared" si="618"/>
        <v/>
      </c>
      <c r="BF275" s="23" t="str">
        <f t="shared" si="619"/>
        <v/>
      </c>
      <c r="BG275" s="23" t="str">
        <f t="shared" si="620"/>
        <v/>
      </c>
      <c r="BH275" s="23" t="str">
        <f t="shared" si="621"/>
        <v/>
      </c>
      <c r="BI275" s="23" t="str">
        <f t="shared" si="622"/>
        <v/>
      </c>
      <c r="BJ275" s="23" t="str">
        <f t="shared" si="623"/>
        <v/>
      </c>
      <c r="BK275" s="23" t="str">
        <f t="shared" si="624"/>
        <v/>
      </c>
      <c r="BL275" s="23" t="str">
        <f t="shared" si="625"/>
        <v/>
      </c>
      <c r="BM275" s="23" t="str">
        <f t="shared" si="626"/>
        <v/>
      </c>
      <c r="BN275" s="23" t="str">
        <f t="shared" si="627"/>
        <v/>
      </c>
      <c r="BO275" s="23" t="str">
        <f t="shared" si="628"/>
        <v/>
      </c>
      <c r="BP275" s="23" t="str">
        <f t="shared" si="629"/>
        <v/>
      </c>
      <c r="BQ275" s="23" t="str">
        <f t="shared" si="630"/>
        <v/>
      </c>
      <c r="BR275" s="23" t="str">
        <f t="shared" si="631"/>
        <v/>
      </c>
      <c r="BS275" s="23" t="str">
        <f t="shared" si="632"/>
        <v/>
      </c>
      <c r="BT275" s="23" t="str">
        <f t="shared" si="633"/>
        <v/>
      </c>
      <c r="BU275" s="23" t="str">
        <f t="shared" si="634"/>
        <v/>
      </c>
      <c r="BV275" s="23" t="str">
        <f t="shared" si="635"/>
        <v/>
      </c>
      <c r="BW275" s="23" t="str">
        <f t="shared" si="636"/>
        <v/>
      </c>
      <c r="BX275" s="23" t="str">
        <f t="shared" si="637"/>
        <v/>
      </c>
      <c r="BY275" s="23" t="str">
        <f t="shared" si="638"/>
        <v/>
      </c>
      <c r="BZ275" s="23" t="str">
        <f t="shared" si="639"/>
        <v/>
      </c>
      <c r="CA275" s="23" t="str">
        <f t="shared" si="640"/>
        <v/>
      </c>
      <c r="CB275" s="23" t="str">
        <f t="shared" si="641"/>
        <v/>
      </c>
      <c r="CC275" s="23" t="str">
        <f t="shared" si="642"/>
        <v/>
      </c>
      <c r="CD275" s="23" t="str">
        <f t="shared" si="643"/>
        <v/>
      </c>
      <c r="CE275" s="23" t="str">
        <f t="shared" si="644"/>
        <v/>
      </c>
      <c r="CF275" s="23" t="str">
        <f t="shared" si="645"/>
        <v/>
      </c>
      <c r="CG275" s="23" t="str">
        <f t="shared" si="646"/>
        <v/>
      </c>
      <c r="CH275" s="23" t="str">
        <f t="shared" si="647"/>
        <v/>
      </c>
      <c r="CI275" s="23" t="str">
        <f t="shared" si="648"/>
        <v/>
      </c>
      <c r="CJ275" s="23" t="str">
        <f t="shared" si="649"/>
        <v/>
      </c>
      <c r="CK275" s="23" t="str">
        <f t="shared" si="650"/>
        <v/>
      </c>
      <c r="CL275" s="23" t="str">
        <f t="shared" si="651"/>
        <v/>
      </c>
      <c r="CM275" s="23" t="str">
        <f t="shared" si="652"/>
        <v/>
      </c>
      <c r="CN275" s="23" t="str">
        <f t="shared" si="653"/>
        <v/>
      </c>
      <c r="CO275" s="23" t="str">
        <f t="shared" si="654"/>
        <v/>
      </c>
      <c r="CP275" s="23" t="str">
        <f t="shared" si="655"/>
        <v/>
      </c>
      <c r="CQ275" s="23" t="str">
        <f t="shared" si="656"/>
        <v/>
      </c>
      <c r="CR275" s="23" t="str">
        <f t="shared" si="657"/>
        <v/>
      </c>
      <c r="CS275" s="23" t="str">
        <f t="shared" si="658"/>
        <v/>
      </c>
      <c r="CT275" s="23" t="str">
        <f t="shared" si="659"/>
        <v/>
      </c>
      <c r="CU275" s="23" t="str">
        <f t="shared" si="660"/>
        <v/>
      </c>
      <c r="CV275" s="23" t="str">
        <f t="shared" si="661"/>
        <v/>
      </c>
      <c r="CW275" s="23" t="str">
        <f t="shared" si="662"/>
        <v/>
      </c>
      <c r="CX275" s="23" t="str">
        <f t="shared" si="663"/>
        <v/>
      </c>
      <c r="CY275" s="23" t="str">
        <f t="shared" si="664"/>
        <v/>
      </c>
      <c r="CZ275" s="23" t="str">
        <f t="shared" si="665"/>
        <v/>
      </c>
      <c r="DA275" s="23" t="str">
        <f t="shared" si="666"/>
        <v/>
      </c>
      <c r="DB275" s="23" t="str">
        <f t="shared" si="667"/>
        <v/>
      </c>
      <c r="DC275" s="23" t="e">
        <f t="shared" si="668"/>
        <v>#N/A</v>
      </c>
      <c r="DD275" s="23" t="str">
        <f t="shared" si="669"/>
        <v>00</v>
      </c>
      <c r="DE275" s="23" t="str">
        <f t="shared" si="670"/>
        <v>A</v>
      </c>
      <c r="DF275" s="23" t="e">
        <f t="shared" si="671"/>
        <v>#N/A</v>
      </c>
      <c r="DG275" s="23" t="str">
        <f t="shared" si="672"/>
        <v/>
      </c>
      <c r="DH275" s="23" t="str">
        <f t="shared" si="673"/>
        <v/>
      </c>
      <c r="DI275" s="23" t="str">
        <f t="shared" si="674"/>
        <v/>
      </c>
      <c r="DJ275" s="23" t="str">
        <f t="shared" si="675"/>
        <v/>
      </c>
      <c r="DK275" s="23" t="str">
        <f t="shared" si="676"/>
        <v>XXX</v>
      </c>
      <c r="DL275" s="23" t="str">
        <f t="shared" si="677"/>
        <v>XXX</v>
      </c>
      <c r="DM275" s="23" t="str">
        <f t="shared" si="678"/>
        <v>X</v>
      </c>
      <c r="DN275" s="23" t="str">
        <f t="shared" si="679"/>
        <v>X</v>
      </c>
      <c r="DO275" s="23" t="str">
        <f t="shared" si="680"/>
        <v>X</v>
      </c>
      <c r="DP275" s="23" t="str">
        <f t="shared" si="681"/>
        <v>X</v>
      </c>
      <c r="DQ275" s="23" t="str">
        <f t="shared" si="682"/>
        <v>X</v>
      </c>
      <c r="DR275" s="23" t="str">
        <f t="shared" si="683"/>
        <v>X</v>
      </c>
      <c r="DS275" s="23" t="str">
        <f t="shared" si="684"/>
        <v>0</v>
      </c>
      <c r="DT275" s="23" t="str">
        <f t="shared" si="685"/>
        <v>0</v>
      </c>
      <c r="DU275" s="23" t="str">
        <f t="shared" si="686"/>
        <v>A</v>
      </c>
      <c r="DV275" s="23" t="e">
        <f t="shared" si="687"/>
        <v>#N/A</v>
      </c>
      <c r="DW275" s="23" t="e">
        <f t="shared" si="688"/>
        <v>#N/A</v>
      </c>
      <c r="DX275" s="23" t="e">
        <f t="shared" si="689"/>
        <v>#N/A</v>
      </c>
      <c r="DY275" s="23" t="e">
        <f t="shared" si="690"/>
        <v>#N/A</v>
      </c>
      <c r="DZ275" s="23" t="e">
        <f t="shared" si="691"/>
        <v>#N/A</v>
      </c>
      <c r="EA275" s="23" t="e">
        <f t="shared" si="692"/>
        <v>#N/A</v>
      </c>
      <c r="EB275" s="23">
        <f t="shared" si="693"/>
        <v>25</v>
      </c>
      <c r="EC275" s="23">
        <f t="shared" si="694"/>
        <v>23</v>
      </c>
      <c r="ED275" s="23">
        <f t="shared" si="695"/>
        <v>25</v>
      </c>
      <c r="EE275" s="23">
        <f t="shared" si="696"/>
        <v>23</v>
      </c>
      <c r="EF275" s="23">
        <f t="shared" si="697"/>
        <v>25</v>
      </c>
      <c r="EG275" s="23">
        <f t="shared" si="698"/>
        <v>23</v>
      </c>
      <c r="EH275" s="23">
        <f t="shared" si="699"/>
        <v>1</v>
      </c>
      <c r="EI275" s="23">
        <f t="shared" si="700"/>
        <v>0</v>
      </c>
      <c r="EJ275" s="23">
        <f t="shared" si="701"/>
        <v>1</v>
      </c>
      <c r="EK275" s="23" t="e">
        <f t="shared" si="702"/>
        <v>#N/A</v>
      </c>
      <c r="EL275" s="23" t="e">
        <f t="shared" si="703"/>
        <v>#N/A</v>
      </c>
      <c r="EM275" s="23" t="e">
        <f t="shared" si="704"/>
        <v>#N/A</v>
      </c>
      <c r="EN275" s="23" t="e">
        <f t="shared" si="705"/>
        <v>#N/A</v>
      </c>
      <c r="EO275" s="23" t="e">
        <f t="shared" si="706"/>
        <v>#N/A</v>
      </c>
      <c r="EP275" s="23" t="e">
        <f t="shared" si="707"/>
        <v>#N/A</v>
      </c>
      <c r="EQ275" s="23" t="e">
        <f t="shared" si="708"/>
        <v>#N/A</v>
      </c>
      <c r="ER275" s="23" t="e">
        <f t="shared" si="709"/>
        <v>#N/A</v>
      </c>
    </row>
    <row r="276" spans="1:148" x14ac:dyDescent="0.25">
      <c r="A276" s="25"/>
      <c r="B276" s="25"/>
      <c r="C276" s="25"/>
      <c r="D276"/>
      <c r="E276" s="25"/>
      <c r="F276" s="25"/>
      <c r="G276" s="22" t="e">
        <f t="shared" si="568"/>
        <v>#N/A</v>
      </c>
      <c r="H276" s="23">
        <f t="shared" si="569"/>
        <v>1900</v>
      </c>
      <c r="I276" s="23">
        <f t="shared" si="570"/>
        <v>1</v>
      </c>
      <c r="J276" s="23">
        <f t="shared" si="571"/>
        <v>0</v>
      </c>
      <c r="K276" s="23" t="str">
        <f t="shared" si="572"/>
        <v/>
      </c>
      <c r="L276" s="23" t="str">
        <f t="shared" si="573"/>
        <v/>
      </c>
      <c r="M276" s="23" t="str">
        <f t="shared" si="574"/>
        <v/>
      </c>
      <c r="N276" s="23" t="str">
        <f t="shared" si="575"/>
        <v/>
      </c>
      <c r="O276" s="23" t="str">
        <f t="shared" si="576"/>
        <v/>
      </c>
      <c r="P276" s="23" t="str">
        <f t="shared" si="577"/>
        <v/>
      </c>
      <c r="Q276" s="23" t="str">
        <f t="shared" si="578"/>
        <v/>
      </c>
      <c r="R276" s="23" t="str">
        <f t="shared" si="579"/>
        <v/>
      </c>
      <c r="S276" s="23" t="str">
        <f t="shared" si="580"/>
        <v/>
      </c>
      <c r="T276" s="23" t="str">
        <f t="shared" si="581"/>
        <v/>
      </c>
      <c r="U276" s="23" t="str">
        <f t="shared" si="582"/>
        <v/>
      </c>
      <c r="V276" s="23" t="str">
        <f t="shared" si="583"/>
        <v/>
      </c>
      <c r="W276" s="23" t="str">
        <f t="shared" si="584"/>
        <v/>
      </c>
      <c r="X276" s="23" t="str">
        <f t="shared" si="585"/>
        <v/>
      </c>
      <c r="Y276" s="23" t="str">
        <f t="shared" si="586"/>
        <v/>
      </c>
      <c r="Z276" s="23" t="str">
        <f t="shared" si="587"/>
        <v/>
      </c>
      <c r="AA276" s="23" t="str">
        <f t="shared" si="588"/>
        <v/>
      </c>
      <c r="AB276" s="23" t="str">
        <f t="shared" si="589"/>
        <v/>
      </c>
      <c r="AC276" s="23" t="str">
        <f t="shared" si="590"/>
        <v/>
      </c>
      <c r="AD276" s="23" t="str">
        <f t="shared" si="591"/>
        <v/>
      </c>
      <c r="AE276" s="23" t="str">
        <f t="shared" si="592"/>
        <v/>
      </c>
      <c r="AF276" s="23" t="str">
        <f t="shared" si="593"/>
        <v/>
      </c>
      <c r="AG276" s="23" t="str">
        <f t="shared" si="594"/>
        <v/>
      </c>
      <c r="AH276" s="23" t="str">
        <f t="shared" si="595"/>
        <v/>
      </c>
      <c r="AI276" s="23" t="str">
        <f t="shared" si="596"/>
        <v/>
      </c>
      <c r="AJ276" s="23" t="str">
        <f t="shared" si="597"/>
        <v/>
      </c>
      <c r="AK276" s="23" t="str">
        <f t="shared" si="598"/>
        <v/>
      </c>
      <c r="AL276" s="23" t="str">
        <f t="shared" si="599"/>
        <v/>
      </c>
      <c r="AM276" s="23" t="str">
        <f t="shared" si="600"/>
        <v/>
      </c>
      <c r="AN276" s="23" t="str">
        <f t="shared" si="601"/>
        <v/>
      </c>
      <c r="AO276" s="23" t="str">
        <f t="shared" si="602"/>
        <v/>
      </c>
      <c r="AP276" s="23" t="str">
        <f t="shared" si="603"/>
        <v/>
      </c>
      <c r="AQ276" s="23" t="str">
        <f t="shared" si="604"/>
        <v/>
      </c>
      <c r="AR276" s="23" t="str">
        <f t="shared" si="605"/>
        <v/>
      </c>
      <c r="AS276" s="23" t="str">
        <f t="shared" si="606"/>
        <v/>
      </c>
      <c r="AT276" s="23" t="str">
        <f t="shared" si="607"/>
        <v/>
      </c>
      <c r="AU276" s="23" t="str">
        <f t="shared" si="608"/>
        <v/>
      </c>
      <c r="AV276" s="23" t="str">
        <f t="shared" si="609"/>
        <v/>
      </c>
      <c r="AW276" s="23" t="str">
        <f t="shared" si="610"/>
        <v/>
      </c>
      <c r="AX276" s="23" t="str">
        <f t="shared" si="611"/>
        <v/>
      </c>
      <c r="AY276" s="23" t="str">
        <f t="shared" si="612"/>
        <v/>
      </c>
      <c r="AZ276" s="23" t="str">
        <f t="shared" si="613"/>
        <v/>
      </c>
      <c r="BA276" s="23" t="str">
        <f t="shared" si="614"/>
        <v/>
      </c>
      <c r="BB276" s="23" t="str">
        <f t="shared" si="615"/>
        <v/>
      </c>
      <c r="BC276" s="23" t="str">
        <f t="shared" si="616"/>
        <v/>
      </c>
      <c r="BD276" s="23" t="str">
        <f t="shared" si="617"/>
        <v/>
      </c>
      <c r="BE276" s="23" t="str">
        <f t="shared" si="618"/>
        <v/>
      </c>
      <c r="BF276" s="23" t="str">
        <f t="shared" si="619"/>
        <v/>
      </c>
      <c r="BG276" s="23" t="str">
        <f t="shared" si="620"/>
        <v/>
      </c>
      <c r="BH276" s="23" t="str">
        <f t="shared" si="621"/>
        <v/>
      </c>
      <c r="BI276" s="23" t="str">
        <f t="shared" si="622"/>
        <v/>
      </c>
      <c r="BJ276" s="23" t="str">
        <f t="shared" si="623"/>
        <v/>
      </c>
      <c r="BK276" s="23" t="str">
        <f t="shared" si="624"/>
        <v/>
      </c>
      <c r="BL276" s="23" t="str">
        <f t="shared" si="625"/>
        <v/>
      </c>
      <c r="BM276" s="23" t="str">
        <f t="shared" si="626"/>
        <v/>
      </c>
      <c r="BN276" s="23" t="str">
        <f t="shared" si="627"/>
        <v/>
      </c>
      <c r="BO276" s="23" t="str">
        <f t="shared" si="628"/>
        <v/>
      </c>
      <c r="BP276" s="23" t="str">
        <f t="shared" si="629"/>
        <v/>
      </c>
      <c r="BQ276" s="23" t="str">
        <f t="shared" si="630"/>
        <v/>
      </c>
      <c r="BR276" s="23" t="str">
        <f t="shared" si="631"/>
        <v/>
      </c>
      <c r="BS276" s="23" t="str">
        <f t="shared" si="632"/>
        <v/>
      </c>
      <c r="BT276" s="23" t="str">
        <f t="shared" si="633"/>
        <v/>
      </c>
      <c r="BU276" s="23" t="str">
        <f t="shared" si="634"/>
        <v/>
      </c>
      <c r="BV276" s="23" t="str">
        <f t="shared" si="635"/>
        <v/>
      </c>
      <c r="BW276" s="23" t="str">
        <f t="shared" si="636"/>
        <v/>
      </c>
      <c r="BX276" s="23" t="str">
        <f t="shared" si="637"/>
        <v/>
      </c>
      <c r="BY276" s="23" t="str">
        <f t="shared" si="638"/>
        <v/>
      </c>
      <c r="BZ276" s="23" t="str">
        <f t="shared" si="639"/>
        <v/>
      </c>
      <c r="CA276" s="23" t="str">
        <f t="shared" si="640"/>
        <v/>
      </c>
      <c r="CB276" s="23" t="str">
        <f t="shared" si="641"/>
        <v/>
      </c>
      <c r="CC276" s="23" t="str">
        <f t="shared" si="642"/>
        <v/>
      </c>
      <c r="CD276" s="23" t="str">
        <f t="shared" si="643"/>
        <v/>
      </c>
      <c r="CE276" s="23" t="str">
        <f t="shared" si="644"/>
        <v/>
      </c>
      <c r="CF276" s="23" t="str">
        <f t="shared" si="645"/>
        <v/>
      </c>
      <c r="CG276" s="23" t="str">
        <f t="shared" si="646"/>
        <v/>
      </c>
      <c r="CH276" s="23" t="str">
        <f t="shared" si="647"/>
        <v/>
      </c>
      <c r="CI276" s="23" t="str">
        <f t="shared" si="648"/>
        <v/>
      </c>
      <c r="CJ276" s="23" t="str">
        <f t="shared" si="649"/>
        <v/>
      </c>
      <c r="CK276" s="23" t="str">
        <f t="shared" si="650"/>
        <v/>
      </c>
      <c r="CL276" s="23" t="str">
        <f t="shared" si="651"/>
        <v/>
      </c>
      <c r="CM276" s="23" t="str">
        <f t="shared" si="652"/>
        <v/>
      </c>
      <c r="CN276" s="23" t="str">
        <f t="shared" si="653"/>
        <v/>
      </c>
      <c r="CO276" s="23" t="str">
        <f t="shared" si="654"/>
        <v/>
      </c>
      <c r="CP276" s="23" t="str">
        <f t="shared" si="655"/>
        <v/>
      </c>
      <c r="CQ276" s="23" t="str">
        <f t="shared" si="656"/>
        <v/>
      </c>
      <c r="CR276" s="23" t="str">
        <f t="shared" si="657"/>
        <v/>
      </c>
      <c r="CS276" s="23" t="str">
        <f t="shared" si="658"/>
        <v/>
      </c>
      <c r="CT276" s="23" t="str">
        <f t="shared" si="659"/>
        <v/>
      </c>
      <c r="CU276" s="23" t="str">
        <f t="shared" si="660"/>
        <v/>
      </c>
      <c r="CV276" s="23" t="str">
        <f t="shared" si="661"/>
        <v/>
      </c>
      <c r="CW276" s="23" t="str">
        <f t="shared" si="662"/>
        <v/>
      </c>
      <c r="CX276" s="23" t="str">
        <f t="shared" si="663"/>
        <v/>
      </c>
      <c r="CY276" s="23" t="str">
        <f t="shared" si="664"/>
        <v/>
      </c>
      <c r="CZ276" s="23" t="str">
        <f t="shared" si="665"/>
        <v/>
      </c>
      <c r="DA276" s="23" t="str">
        <f t="shared" si="666"/>
        <v/>
      </c>
      <c r="DB276" s="23" t="str">
        <f t="shared" si="667"/>
        <v/>
      </c>
      <c r="DC276" s="23" t="e">
        <f t="shared" si="668"/>
        <v>#N/A</v>
      </c>
      <c r="DD276" s="23" t="str">
        <f t="shared" si="669"/>
        <v>00</v>
      </c>
      <c r="DE276" s="23" t="str">
        <f t="shared" si="670"/>
        <v>A</v>
      </c>
      <c r="DF276" s="23" t="e">
        <f t="shared" si="671"/>
        <v>#N/A</v>
      </c>
      <c r="DG276" s="23" t="str">
        <f t="shared" si="672"/>
        <v/>
      </c>
      <c r="DH276" s="23" t="str">
        <f t="shared" si="673"/>
        <v/>
      </c>
      <c r="DI276" s="23" t="str">
        <f t="shared" si="674"/>
        <v/>
      </c>
      <c r="DJ276" s="23" t="str">
        <f t="shared" si="675"/>
        <v/>
      </c>
      <c r="DK276" s="23" t="str">
        <f t="shared" si="676"/>
        <v>XXX</v>
      </c>
      <c r="DL276" s="23" t="str">
        <f t="shared" si="677"/>
        <v>XXX</v>
      </c>
      <c r="DM276" s="23" t="str">
        <f t="shared" si="678"/>
        <v>X</v>
      </c>
      <c r="DN276" s="23" t="str">
        <f t="shared" si="679"/>
        <v>X</v>
      </c>
      <c r="DO276" s="23" t="str">
        <f t="shared" si="680"/>
        <v>X</v>
      </c>
      <c r="DP276" s="23" t="str">
        <f t="shared" si="681"/>
        <v>X</v>
      </c>
      <c r="DQ276" s="23" t="str">
        <f t="shared" si="682"/>
        <v>X</v>
      </c>
      <c r="DR276" s="23" t="str">
        <f t="shared" si="683"/>
        <v>X</v>
      </c>
      <c r="DS276" s="23" t="str">
        <f t="shared" si="684"/>
        <v>0</v>
      </c>
      <c r="DT276" s="23" t="str">
        <f t="shared" si="685"/>
        <v>0</v>
      </c>
      <c r="DU276" s="23" t="str">
        <f t="shared" si="686"/>
        <v>A</v>
      </c>
      <c r="DV276" s="23" t="e">
        <f t="shared" si="687"/>
        <v>#N/A</v>
      </c>
      <c r="DW276" s="23" t="e">
        <f t="shared" si="688"/>
        <v>#N/A</v>
      </c>
      <c r="DX276" s="23" t="e">
        <f t="shared" si="689"/>
        <v>#N/A</v>
      </c>
      <c r="DY276" s="23" t="e">
        <f t="shared" si="690"/>
        <v>#N/A</v>
      </c>
      <c r="DZ276" s="23" t="e">
        <f t="shared" si="691"/>
        <v>#N/A</v>
      </c>
      <c r="EA276" s="23" t="e">
        <f t="shared" si="692"/>
        <v>#N/A</v>
      </c>
      <c r="EB276" s="23">
        <f t="shared" si="693"/>
        <v>25</v>
      </c>
      <c r="EC276" s="23">
        <f t="shared" si="694"/>
        <v>23</v>
      </c>
      <c r="ED276" s="23">
        <f t="shared" si="695"/>
        <v>25</v>
      </c>
      <c r="EE276" s="23">
        <f t="shared" si="696"/>
        <v>23</v>
      </c>
      <c r="EF276" s="23">
        <f t="shared" si="697"/>
        <v>25</v>
      </c>
      <c r="EG276" s="23">
        <f t="shared" si="698"/>
        <v>23</v>
      </c>
      <c r="EH276" s="23">
        <f t="shared" si="699"/>
        <v>1</v>
      </c>
      <c r="EI276" s="23">
        <f t="shared" si="700"/>
        <v>0</v>
      </c>
      <c r="EJ276" s="23">
        <f t="shared" si="701"/>
        <v>1</v>
      </c>
      <c r="EK276" s="23" t="e">
        <f t="shared" si="702"/>
        <v>#N/A</v>
      </c>
      <c r="EL276" s="23" t="e">
        <f t="shared" si="703"/>
        <v>#N/A</v>
      </c>
      <c r="EM276" s="23" t="e">
        <f t="shared" si="704"/>
        <v>#N/A</v>
      </c>
      <c r="EN276" s="23" t="e">
        <f t="shared" si="705"/>
        <v>#N/A</v>
      </c>
      <c r="EO276" s="23" t="e">
        <f t="shared" si="706"/>
        <v>#N/A</v>
      </c>
      <c r="EP276" s="23" t="e">
        <f t="shared" si="707"/>
        <v>#N/A</v>
      </c>
      <c r="EQ276" s="23" t="e">
        <f t="shared" si="708"/>
        <v>#N/A</v>
      </c>
      <c r="ER276" s="23" t="e">
        <f t="shared" si="709"/>
        <v>#N/A</v>
      </c>
    </row>
    <row r="277" spans="1:148" x14ac:dyDescent="0.25">
      <c r="A277" s="25"/>
      <c r="B277" s="25"/>
      <c r="C277" s="25"/>
      <c r="D277"/>
      <c r="E277" s="25"/>
      <c r="F277" s="25"/>
      <c r="G277" s="22" t="e">
        <f t="shared" si="568"/>
        <v>#N/A</v>
      </c>
      <c r="H277" s="23">
        <f t="shared" si="569"/>
        <v>1900</v>
      </c>
      <c r="I277" s="23">
        <f t="shared" si="570"/>
        <v>1</v>
      </c>
      <c r="J277" s="23">
        <f t="shared" si="571"/>
        <v>0</v>
      </c>
      <c r="K277" s="23" t="str">
        <f t="shared" si="572"/>
        <v/>
      </c>
      <c r="L277" s="23" t="str">
        <f t="shared" si="573"/>
        <v/>
      </c>
      <c r="M277" s="23" t="str">
        <f t="shared" si="574"/>
        <v/>
      </c>
      <c r="N277" s="23" t="str">
        <f t="shared" si="575"/>
        <v/>
      </c>
      <c r="O277" s="23" t="str">
        <f t="shared" si="576"/>
        <v/>
      </c>
      <c r="P277" s="23" t="str">
        <f t="shared" si="577"/>
        <v/>
      </c>
      <c r="Q277" s="23" t="str">
        <f t="shared" si="578"/>
        <v/>
      </c>
      <c r="R277" s="23" t="str">
        <f t="shared" si="579"/>
        <v/>
      </c>
      <c r="S277" s="23" t="str">
        <f t="shared" si="580"/>
        <v/>
      </c>
      <c r="T277" s="23" t="str">
        <f t="shared" si="581"/>
        <v/>
      </c>
      <c r="U277" s="23" t="str">
        <f t="shared" si="582"/>
        <v/>
      </c>
      <c r="V277" s="23" t="str">
        <f t="shared" si="583"/>
        <v/>
      </c>
      <c r="W277" s="23" t="str">
        <f t="shared" si="584"/>
        <v/>
      </c>
      <c r="X277" s="23" t="str">
        <f t="shared" si="585"/>
        <v/>
      </c>
      <c r="Y277" s="23" t="str">
        <f t="shared" si="586"/>
        <v/>
      </c>
      <c r="Z277" s="23" t="str">
        <f t="shared" si="587"/>
        <v/>
      </c>
      <c r="AA277" s="23" t="str">
        <f t="shared" si="588"/>
        <v/>
      </c>
      <c r="AB277" s="23" t="str">
        <f t="shared" si="589"/>
        <v/>
      </c>
      <c r="AC277" s="23" t="str">
        <f t="shared" si="590"/>
        <v/>
      </c>
      <c r="AD277" s="23" t="str">
        <f t="shared" si="591"/>
        <v/>
      </c>
      <c r="AE277" s="23" t="str">
        <f t="shared" si="592"/>
        <v/>
      </c>
      <c r="AF277" s="23" t="str">
        <f t="shared" si="593"/>
        <v/>
      </c>
      <c r="AG277" s="23" t="str">
        <f t="shared" si="594"/>
        <v/>
      </c>
      <c r="AH277" s="23" t="str">
        <f t="shared" si="595"/>
        <v/>
      </c>
      <c r="AI277" s="23" t="str">
        <f t="shared" si="596"/>
        <v/>
      </c>
      <c r="AJ277" s="23" t="str">
        <f t="shared" si="597"/>
        <v/>
      </c>
      <c r="AK277" s="23" t="str">
        <f t="shared" si="598"/>
        <v/>
      </c>
      <c r="AL277" s="23" t="str">
        <f t="shared" si="599"/>
        <v/>
      </c>
      <c r="AM277" s="23" t="str">
        <f t="shared" si="600"/>
        <v/>
      </c>
      <c r="AN277" s="23" t="str">
        <f t="shared" si="601"/>
        <v/>
      </c>
      <c r="AO277" s="23" t="str">
        <f t="shared" si="602"/>
        <v/>
      </c>
      <c r="AP277" s="23" t="str">
        <f t="shared" si="603"/>
        <v/>
      </c>
      <c r="AQ277" s="23" t="str">
        <f t="shared" si="604"/>
        <v/>
      </c>
      <c r="AR277" s="23" t="str">
        <f t="shared" si="605"/>
        <v/>
      </c>
      <c r="AS277" s="23" t="str">
        <f t="shared" si="606"/>
        <v/>
      </c>
      <c r="AT277" s="23" t="str">
        <f t="shared" si="607"/>
        <v/>
      </c>
      <c r="AU277" s="23" t="str">
        <f t="shared" si="608"/>
        <v/>
      </c>
      <c r="AV277" s="23" t="str">
        <f t="shared" si="609"/>
        <v/>
      </c>
      <c r="AW277" s="23" t="str">
        <f t="shared" si="610"/>
        <v/>
      </c>
      <c r="AX277" s="23" t="str">
        <f t="shared" si="611"/>
        <v/>
      </c>
      <c r="AY277" s="23" t="str">
        <f t="shared" si="612"/>
        <v/>
      </c>
      <c r="AZ277" s="23" t="str">
        <f t="shared" si="613"/>
        <v/>
      </c>
      <c r="BA277" s="23" t="str">
        <f t="shared" si="614"/>
        <v/>
      </c>
      <c r="BB277" s="23" t="str">
        <f t="shared" si="615"/>
        <v/>
      </c>
      <c r="BC277" s="23" t="str">
        <f t="shared" si="616"/>
        <v/>
      </c>
      <c r="BD277" s="23" t="str">
        <f t="shared" si="617"/>
        <v/>
      </c>
      <c r="BE277" s="23" t="str">
        <f t="shared" si="618"/>
        <v/>
      </c>
      <c r="BF277" s="23" t="str">
        <f t="shared" si="619"/>
        <v/>
      </c>
      <c r="BG277" s="23" t="str">
        <f t="shared" si="620"/>
        <v/>
      </c>
      <c r="BH277" s="23" t="str">
        <f t="shared" si="621"/>
        <v/>
      </c>
      <c r="BI277" s="23" t="str">
        <f t="shared" si="622"/>
        <v/>
      </c>
      <c r="BJ277" s="23" t="str">
        <f t="shared" si="623"/>
        <v/>
      </c>
      <c r="BK277" s="23" t="str">
        <f t="shared" si="624"/>
        <v/>
      </c>
      <c r="BL277" s="23" t="str">
        <f t="shared" si="625"/>
        <v/>
      </c>
      <c r="BM277" s="23" t="str">
        <f t="shared" si="626"/>
        <v/>
      </c>
      <c r="BN277" s="23" t="str">
        <f t="shared" si="627"/>
        <v/>
      </c>
      <c r="BO277" s="23" t="str">
        <f t="shared" si="628"/>
        <v/>
      </c>
      <c r="BP277" s="23" t="str">
        <f t="shared" si="629"/>
        <v/>
      </c>
      <c r="BQ277" s="23" t="str">
        <f t="shared" si="630"/>
        <v/>
      </c>
      <c r="BR277" s="23" t="str">
        <f t="shared" si="631"/>
        <v/>
      </c>
      <c r="BS277" s="23" t="str">
        <f t="shared" si="632"/>
        <v/>
      </c>
      <c r="BT277" s="23" t="str">
        <f t="shared" si="633"/>
        <v/>
      </c>
      <c r="BU277" s="23" t="str">
        <f t="shared" si="634"/>
        <v/>
      </c>
      <c r="BV277" s="23" t="str">
        <f t="shared" si="635"/>
        <v/>
      </c>
      <c r="BW277" s="23" t="str">
        <f t="shared" si="636"/>
        <v/>
      </c>
      <c r="BX277" s="23" t="str">
        <f t="shared" si="637"/>
        <v/>
      </c>
      <c r="BY277" s="23" t="str">
        <f t="shared" si="638"/>
        <v/>
      </c>
      <c r="BZ277" s="23" t="str">
        <f t="shared" si="639"/>
        <v/>
      </c>
      <c r="CA277" s="23" t="str">
        <f t="shared" si="640"/>
        <v/>
      </c>
      <c r="CB277" s="23" t="str">
        <f t="shared" si="641"/>
        <v/>
      </c>
      <c r="CC277" s="23" t="str">
        <f t="shared" si="642"/>
        <v/>
      </c>
      <c r="CD277" s="23" t="str">
        <f t="shared" si="643"/>
        <v/>
      </c>
      <c r="CE277" s="23" t="str">
        <f t="shared" si="644"/>
        <v/>
      </c>
      <c r="CF277" s="23" t="str">
        <f t="shared" si="645"/>
        <v/>
      </c>
      <c r="CG277" s="23" t="str">
        <f t="shared" si="646"/>
        <v/>
      </c>
      <c r="CH277" s="23" t="str">
        <f t="shared" si="647"/>
        <v/>
      </c>
      <c r="CI277" s="23" t="str">
        <f t="shared" si="648"/>
        <v/>
      </c>
      <c r="CJ277" s="23" t="str">
        <f t="shared" si="649"/>
        <v/>
      </c>
      <c r="CK277" s="23" t="str">
        <f t="shared" si="650"/>
        <v/>
      </c>
      <c r="CL277" s="23" t="str">
        <f t="shared" si="651"/>
        <v/>
      </c>
      <c r="CM277" s="23" t="str">
        <f t="shared" si="652"/>
        <v/>
      </c>
      <c r="CN277" s="23" t="str">
        <f t="shared" si="653"/>
        <v/>
      </c>
      <c r="CO277" s="23" t="str">
        <f t="shared" si="654"/>
        <v/>
      </c>
      <c r="CP277" s="23" t="str">
        <f t="shared" si="655"/>
        <v/>
      </c>
      <c r="CQ277" s="23" t="str">
        <f t="shared" si="656"/>
        <v/>
      </c>
      <c r="CR277" s="23" t="str">
        <f t="shared" si="657"/>
        <v/>
      </c>
      <c r="CS277" s="23" t="str">
        <f t="shared" si="658"/>
        <v/>
      </c>
      <c r="CT277" s="23" t="str">
        <f t="shared" si="659"/>
        <v/>
      </c>
      <c r="CU277" s="23" t="str">
        <f t="shared" si="660"/>
        <v/>
      </c>
      <c r="CV277" s="23" t="str">
        <f t="shared" si="661"/>
        <v/>
      </c>
      <c r="CW277" s="23" t="str">
        <f t="shared" si="662"/>
        <v/>
      </c>
      <c r="CX277" s="23" t="str">
        <f t="shared" si="663"/>
        <v/>
      </c>
      <c r="CY277" s="23" t="str">
        <f t="shared" si="664"/>
        <v/>
      </c>
      <c r="CZ277" s="23" t="str">
        <f t="shared" si="665"/>
        <v/>
      </c>
      <c r="DA277" s="23" t="str">
        <f t="shared" si="666"/>
        <v/>
      </c>
      <c r="DB277" s="23" t="str">
        <f t="shared" si="667"/>
        <v/>
      </c>
      <c r="DC277" s="23" t="e">
        <f t="shared" si="668"/>
        <v>#N/A</v>
      </c>
      <c r="DD277" s="23" t="str">
        <f t="shared" si="669"/>
        <v>00</v>
      </c>
      <c r="DE277" s="23" t="str">
        <f t="shared" si="670"/>
        <v>A</v>
      </c>
      <c r="DF277" s="23" t="e">
        <f t="shared" si="671"/>
        <v>#N/A</v>
      </c>
      <c r="DG277" s="23" t="str">
        <f t="shared" si="672"/>
        <v/>
      </c>
      <c r="DH277" s="23" t="str">
        <f t="shared" si="673"/>
        <v/>
      </c>
      <c r="DI277" s="23" t="str">
        <f t="shared" si="674"/>
        <v/>
      </c>
      <c r="DJ277" s="23" t="str">
        <f t="shared" si="675"/>
        <v/>
      </c>
      <c r="DK277" s="23" t="str">
        <f t="shared" si="676"/>
        <v>XXX</v>
      </c>
      <c r="DL277" s="23" t="str">
        <f t="shared" si="677"/>
        <v>XXX</v>
      </c>
      <c r="DM277" s="23" t="str">
        <f t="shared" si="678"/>
        <v>X</v>
      </c>
      <c r="DN277" s="23" t="str">
        <f t="shared" si="679"/>
        <v>X</v>
      </c>
      <c r="DO277" s="23" t="str">
        <f t="shared" si="680"/>
        <v>X</v>
      </c>
      <c r="DP277" s="23" t="str">
        <f t="shared" si="681"/>
        <v>X</v>
      </c>
      <c r="DQ277" s="23" t="str">
        <f t="shared" si="682"/>
        <v>X</v>
      </c>
      <c r="DR277" s="23" t="str">
        <f t="shared" si="683"/>
        <v>X</v>
      </c>
      <c r="DS277" s="23" t="str">
        <f t="shared" si="684"/>
        <v>0</v>
      </c>
      <c r="DT277" s="23" t="str">
        <f t="shared" si="685"/>
        <v>0</v>
      </c>
      <c r="DU277" s="23" t="str">
        <f t="shared" si="686"/>
        <v>A</v>
      </c>
      <c r="DV277" s="23" t="e">
        <f t="shared" si="687"/>
        <v>#N/A</v>
      </c>
      <c r="DW277" s="23" t="e">
        <f t="shared" si="688"/>
        <v>#N/A</v>
      </c>
      <c r="DX277" s="23" t="e">
        <f t="shared" si="689"/>
        <v>#N/A</v>
      </c>
      <c r="DY277" s="23" t="e">
        <f t="shared" si="690"/>
        <v>#N/A</v>
      </c>
      <c r="DZ277" s="23" t="e">
        <f t="shared" si="691"/>
        <v>#N/A</v>
      </c>
      <c r="EA277" s="23" t="e">
        <f t="shared" si="692"/>
        <v>#N/A</v>
      </c>
      <c r="EB277" s="23">
        <f t="shared" si="693"/>
        <v>25</v>
      </c>
      <c r="EC277" s="23">
        <f t="shared" si="694"/>
        <v>23</v>
      </c>
      <c r="ED277" s="23">
        <f t="shared" si="695"/>
        <v>25</v>
      </c>
      <c r="EE277" s="23">
        <f t="shared" si="696"/>
        <v>23</v>
      </c>
      <c r="EF277" s="23">
        <f t="shared" si="697"/>
        <v>25</v>
      </c>
      <c r="EG277" s="23">
        <f t="shared" si="698"/>
        <v>23</v>
      </c>
      <c r="EH277" s="23">
        <f t="shared" si="699"/>
        <v>1</v>
      </c>
      <c r="EI277" s="23">
        <f t="shared" si="700"/>
        <v>0</v>
      </c>
      <c r="EJ277" s="23">
        <f t="shared" si="701"/>
        <v>1</v>
      </c>
      <c r="EK277" s="23" t="e">
        <f t="shared" si="702"/>
        <v>#N/A</v>
      </c>
      <c r="EL277" s="23" t="e">
        <f t="shared" si="703"/>
        <v>#N/A</v>
      </c>
      <c r="EM277" s="23" t="e">
        <f t="shared" si="704"/>
        <v>#N/A</v>
      </c>
      <c r="EN277" s="23" t="e">
        <f t="shared" si="705"/>
        <v>#N/A</v>
      </c>
      <c r="EO277" s="23" t="e">
        <f t="shared" si="706"/>
        <v>#N/A</v>
      </c>
      <c r="EP277" s="23" t="e">
        <f t="shared" si="707"/>
        <v>#N/A</v>
      </c>
      <c r="EQ277" s="23" t="e">
        <f t="shared" si="708"/>
        <v>#N/A</v>
      </c>
      <c r="ER277" s="23" t="e">
        <f t="shared" si="709"/>
        <v>#N/A</v>
      </c>
    </row>
    <row r="278" spans="1:148" x14ac:dyDescent="0.25">
      <c r="A278" s="25"/>
      <c r="B278" s="25"/>
      <c r="C278" s="25"/>
      <c r="D278"/>
      <c r="E278" s="25"/>
      <c r="F278" s="25"/>
      <c r="G278" s="22" t="e">
        <f t="shared" si="568"/>
        <v>#N/A</v>
      </c>
      <c r="H278" s="23">
        <f t="shared" si="569"/>
        <v>1900</v>
      </c>
      <c r="I278" s="23">
        <f t="shared" si="570"/>
        <v>1</v>
      </c>
      <c r="J278" s="23">
        <f t="shared" si="571"/>
        <v>0</v>
      </c>
      <c r="K278" s="23" t="str">
        <f t="shared" si="572"/>
        <v/>
      </c>
      <c r="L278" s="23" t="str">
        <f t="shared" si="573"/>
        <v/>
      </c>
      <c r="M278" s="23" t="str">
        <f t="shared" si="574"/>
        <v/>
      </c>
      <c r="N278" s="23" t="str">
        <f t="shared" si="575"/>
        <v/>
      </c>
      <c r="O278" s="23" t="str">
        <f t="shared" si="576"/>
        <v/>
      </c>
      <c r="P278" s="23" t="str">
        <f t="shared" si="577"/>
        <v/>
      </c>
      <c r="Q278" s="23" t="str">
        <f t="shared" si="578"/>
        <v/>
      </c>
      <c r="R278" s="23" t="str">
        <f t="shared" si="579"/>
        <v/>
      </c>
      <c r="S278" s="23" t="str">
        <f t="shared" si="580"/>
        <v/>
      </c>
      <c r="T278" s="23" t="str">
        <f t="shared" si="581"/>
        <v/>
      </c>
      <c r="U278" s="23" t="str">
        <f t="shared" si="582"/>
        <v/>
      </c>
      <c r="V278" s="23" t="str">
        <f t="shared" si="583"/>
        <v/>
      </c>
      <c r="W278" s="23" t="str">
        <f t="shared" si="584"/>
        <v/>
      </c>
      <c r="X278" s="23" t="str">
        <f t="shared" si="585"/>
        <v/>
      </c>
      <c r="Y278" s="23" t="str">
        <f t="shared" si="586"/>
        <v/>
      </c>
      <c r="Z278" s="23" t="str">
        <f t="shared" si="587"/>
        <v/>
      </c>
      <c r="AA278" s="23" t="str">
        <f t="shared" si="588"/>
        <v/>
      </c>
      <c r="AB278" s="23" t="str">
        <f t="shared" si="589"/>
        <v/>
      </c>
      <c r="AC278" s="23" t="str">
        <f t="shared" si="590"/>
        <v/>
      </c>
      <c r="AD278" s="23" t="str">
        <f t="shared" si="591"/>
        <v/>
      </c>
      <c r="AE278" s="23" t="str">
        <f t="shared" si="592"/>
        <v/>
      </c>
      <c r="AF278" s="23" t="str">
        <f t="shared" si="593"/>
        <v/>
      </c>
      <c r="AG278" s="23" t="str">
        <f t="shared" si="594"/>
        <v/>
      </c>
      <c r="AH278" s="23" t="str">
        <f t="shared" si="595"/>
        <v/>
      </c>
      <c r="AI278" s="23" t="str">
        <f t="shared" si="596"/>
        <v/>
      </c>
      <c r="AJ278" s="23" t="str">
        <f t="shared" si="597"/>
        <v/>
      </c>
      <c r="AK278" s="23" t="str">
        <f t="shared" si="598"/>
        <v/>
      </c>
      <c r="AL278" s="23" t="str">
        <f t="shared" si="599"/>
        <v/>
      </c>
      <c r="AM278" s="23" t="str">
        <f t="shared" si="600"/>
        <v/>
      </c>
      <c r="AN278" s="23" t="str">
        <f t="shared" si="601"/>
        <v/>
      </c>
      <c r="AO278" s="23" t="str">
        <f t="shared" si="602"/>
        <v/>
      </c>
      <c r="AP278" s="23" t="str">
        <f t="shared" si="603"/>
        <v/>
      </c>
      <c r="AQ278" s="23" t="str">
        <f t="shared" si="604"/>
        <v/>
      </c>
      <c r="AR278" s="23" t="str">
        <f t="shared" si="605"/>
        <v/>
      </c>
      <c r="AS278" s="23" t="str">
        <f t="shared" si="606"/>
        <v/>
      </c>
      <c r="AT278" s="23" t="str">
        <f t="shared" si="607"/>
        <v/>
      </c>
      <c r="AU278" s="23" t="str">
        <f t="shared" si="608"/>
        <v/>
      </c>
      <c r="AV278" s="23" t="str">
        <f t="shared" si="609"/>
        <v/>
      </c>
      <c r="AW278" s="23" t="str">
        <f t="shared" si="610"/>
        <v/>
      </c>
      <c r="AX278" s="23" t="str">
        <f t="shared" si="611"/>
        <v/>
      </c>
      <c r="AY278" s="23" t="str">
        <f t="shared" si="612"/>
        <v/>
      </c>
      <c r="AZ278" s="23" t="str">
        <f t="shared" si="613"/>
        <v/>
      </c>
      <c r="BA278" s="23" t="str">
        <f t="shared" si="614"/>
        <v/>
      </c>
      <c r="BB278" s="23" t="str">
        <f t="shared" si="615"/>
        <v/>
      </c>
      <c r="BC278" s="23" t="str">
        <f t="shared" si="616"/>
        <v/>
      </c>
      <c r="BD278" s="23" t="str">
        <f t="shared" si="617"/>
        <v/>
      </c>
      <c r="BE278" s="23" t="str">
        <f t="shared" si="618"/>
        <v/>
      </c>
      <c r="BF278" s="23" t="str">
        <f t="shared" si="619"/>
        <v/>
      </c>
      <c r="BG278" s="23" t="str">
        <f t="shared" si="620"/>
        <v/>
      </c>
      <c r="BH278" s="23" t="str">
        <f t="shared" si="621"/>
        <v/>
      </c>
      <c r="BI278" s="23" t="str">
        <f t="shared" si="622"/>
        <v/>
      </c>
      <c r="BJ278" s="23" t="str">
        <f t="shared" si="623"/>
        <v/>
      </c>
      <c r="BK278" s="23" t="str">
        <f t="shared" si="624"/>
        <v/>
      </c>
      <c r="BL278" s="23" t="str">
        <f t="shared" si="625"/>
        <v/>
      </c>
      <c r="BM278" s="23" t="str">
        <f t="shared" si="626"/>
        <v/>
      </c>
      <c r="BN278" s="23" t="str">
        <f t="shared" si="627"/>
        <v/>
      </c>
      <c r="BO278" s="23" t="str">
        <f t="shared" si="628"/>
        <v/>
      </c>
      <c r="BP278" s="23" t="str">
        <f t="shared" si="629"/>
        <v/>
      </c>
      <c r="BQ278" s="23" t="str">
        <f t="shared" si="630"/>
        <v/>
      </c>
      <c r="BR278" s="23" t="str">
        <f t="shared" si="631"/>
        <v/>
      </c>
      <c r="BS278" s="23" t="str">
        <f t="shared" si="632"/>
        <v/>
      </c>
      <c r="BT278" s="23" t="str">
        <f t="shared" si="633"/>
        <v/>
      </c>
      <c r="BU278" s="23" t="str">
        <f t="shared" si="634"/>
        <v/>
      </c>
      <c r="BV278" s="23" t="str">
        <f t="shared" si="635"/>
        <v/>
      </c>
      <c r="BW278" s="23" t="str">
        <f t="shared" si="636"/>
        <v/>
      </c>
      <c r="BX278" s="23" t="str">
        <f t="shared" si="637"/>
        <v/>
      </c>
      <c r="BY278" s="23" t="str">
        <f t="shared" si="638"/>
        <v/>
      </c>
      <c r="BZ278" s="23" t="str">
        <f t="shared" si="639"/>
        <v/>
      </c>
      <c r="CA278" s="23" t="str">
        <f t="shared" si="640"/>
        <v/>
      </c>
      <c r="CB278" s="23" t="str">
        <f t="shared" si="641"/>
        <v/>
      </c>
      <c r="CC278" s="23" t="str">
        <f t="shared" si="642"/>
        <v/>
      </c>
      <c r="CD278" s="23" t="str">
        <f t="shared" si="643"/>
        <v/>
      </c>
      <c r="CE278" s="23" t="str">
        <f t="shared" si="644"/>
        <v/>
      </c>
      <c r="CF278" s="23" t="str">
        <f t="shared" si="645"/>
        <v/>
      </c>
      <c r="CG278" s="23" t="str">
        <f t="shared" si="646"/>
        <v/>
      </c>
      <c r="CH278" s="23" t="str">
        <f t="shared" si="647"/>
        <v/>
      </c>
      <c r="CI278" s="23" t="str">
        <f t="shared" si="648"/>
        <v/>
      </c>
      <c r="CJ278" s="23" t="str">
        <f t="shared" si="649"/>
        <v/>
      </c>
      <c r="CK278" s="23" t="str">
        <f t="shared" si="650"/>
        <v/>
      </c>
      <c r="CL278" s="23" t="str">
        <f t="shared" si="651"/>
        <v/>
      </c>
      <c r="CM278" s="23" t="str">
        <f t="shared" si="652"/>
        <v/>
      </c>
      <c r="CN278" s="23" t="str">
        <f t="shared" si="653"/>
        <v/>
      </c>
      <c r="CO278" s="23" t="str">
        <f t="shared" si="654"/>
        <v/>
      </c>
      <c r="CP278" s="23" t="str">
        <f t="shared" si="655"/>
        <v/>
      </c>
      <c r="CQ278" s="23" t="str">
        <f t="shared" si="656"/>
        <v/>
      </c>
      <c r="CR278" s="23" t="str">
        <f t="shared" si="657"/>
        <v/>
      </c>
      <c r="CS278" s="23" t="str">
        <f t="shared" si="658"/>
        <v/>
      </c>
      <c r="CT278" s="23" t="str">
        <f t="shared" si="659"/>
        <v/>
      </c>
      <c r="CU278" s="23" t="str">
        <f t="shared" si="660"/>
        <v/>
      </c>
      <c r="CV278" s="23" t="str">
        <f t="shared" si="661"/>
        <v/>
      </c>
      <c r="CW278" s="23" t="str">
        <f t="shared" si="662"/>
        <v/>
      </c>
      <c r="CX278" s="23" t="str">
        <f t="shared" si="663"/>
        <v/>
      </c>
      <c r="CY278" s="23" t="str">
        <f t="shared" si="664"/>
        <v/>
      </c>
      <c r="CZ278" s="23" t="str">
        <f t="shared" si="665"/>
        <v/>
      </c>
      <c r="DA278" s="23" t="str">
        <f t="shared" si="666"/>
        <v/>
      </c>
      <c r="DB278" s="23" t="str">
        <f t="shared" si="667"/>
        <v/>
      </c>
      <c r="DC278" s="23" t="e">
        <f t="shared" si="668"/>
        <v>#N/A</v>
      </c>
      <c r="DD278" s="23" t="str">
        <f t="shared" si="669"/>
        <v>00</v>
      </c>
      <c r="DE278" s="23" t="str">
        <f t="shared" si="670"/>
        <v>A</v>
      </c>
      <c r="DF278" s="23" t="e">
        <f t="shared" si="671"/>
        <v>#N/A</v>
      </c>
      <c r="DG278" s="23" t="str">
        <f t="shared" si="672"/>
        <v/>
      </c>
      <c r="DH278" s="23" t="str">
        <f t="shared" si="673"/>
        <v/>
      </c>
      <c r="DI278" s="23" t="str">
        <f t="shared" si="674"/>
        <v/>
      </c>
      <c r="DJ278" s="23" t="str">
        <f t="shared" si="675"/>
        <v/>
      </c>
      <c r="DK278" s="23" t="str">
        <f t="shared" si="676"/>
        <v>XXX</v>
      </c>
      <c r="DL278" s="23" t="str">
        <f t="shared" si="677"/>
        <v>XXX</v>
      </c>
      <c r="DM278" s="23" t="str">
        <f t="shared" si="678"/>
        <v>X</v>
      </c>
      <c r="DN278" s="23" t="str">
        <f t="shared" si="679"/>
        <v>X</v>
      </c>
      <c r="DO278" s="23" t="str">
        <f t="shared" si="680"/>
        <v>X</v>
      </c>
      <c r="DP278" s="23" t="str">
        <f t="shared" si="681"/>
        <v>X</v>
      </c>
      <c r="DQ278" s="23" t="str">
        <f t="shared" si="682"/>
        <v>X</v>
      </c>
      <c r="DR278" s="23" t="str">
        <f t="shared" si="683"/>
        <v>X</v>
      </c>
      <c r="DS278" s="23" t="str">
        <f t="shared" si="684"/>
        <v>0</v>
      </c>
      <c r="DT278" s="23" t="str">
        <f t="shared" si="685"/>
        <v>0</v>
      </c>
      <c r="DU278" s="23" t="str">
        <f t="shared" si="686"/>
        <v>A</v>
      </c>
      <c r="DV278" s="23" t="e">
        <f t="shared" si="687"/>
        <v>#N/A</v>
      </c>
      <c r="DW278" s="23" t="e">
        <f t="shared" si="688"/>
        <v>#N/A</v>
      </c>
      <c r="DX278" s="23" t="e">
        <f t="shared" si="689"/>
        <v>#N/A</v>
      </c>
      <c r="DY278" s="23" t="e">
        <f t="shared" si="690"/>
        <v>#N/A</v>
      </c>
      <c r="DZ278" s="23" t="e">
        <f t="shared" si="691"/>
        <v>#N/A</v>
      </c>
      <c r="EA278" s="23" t="e">
        <f t="shared" si="692"/>
        <v>#N/A</v>
      </c>
      <c r="EB278" s="23">
        <f t="shared" si="693"/>
        <v>25</v>
      </c>
      <c r="EC278" s="23">
        <f t="shared" si="694"/>
        <v>23</v>
      </c>
      <c r="ED278" s="23">
        <f t="shared" si="695"/>
        <v>25</v>
      </c>
      <c r="EE278" s="23">
        <f t="shared" si="696"/>
        <v>23</v>
      </c>
      <c r="EF278" s="23">
        <f t="shared" si="697"/>
        <v>25</v>
      </c>
      <c r="EG278" s="23">
        <f t="shared" si="698"/>
        <v>23</v>
      </c>
      <c r="EH278" s="23">
        <f t="shared" si="699"/>
        <v>1</v>
      </c>
      <c r="EI278" s="23">
        <f t="shared" si="700"/>
        <v>0</v>
      </c>
      <c r="EJ278" s="23">
        <f t="shared" si="701"/>
        <v>1</v>
      </c>
      <c r="EK278" s="23" t="e">
        <f t="shared" si="702"/>
        <v>#N/A</v>
      </c>
      <c r="EL278" s="23" t="e">
        <f t="shared" si="703"/>
        <v>#N/A</v>
      </c>
      <c r="EM278" s="23" t="e">
        <f t="shared" si="704"/>
        <v>#N/A</v>
      </c>
      <c r="EN278" s="23" t="e">
        <f t="shared" si="705"/>
        <v>#N/A</v>
      </c>
      <c r="EO278" s="23" t="e">
        <f t="shared" si="706"/>
        <v>#N/A</v>
      </c>
      <c r="EP278" s="23" t="e">
        <f t="shared" si="707"/>
        <v>#N/A</v>
      </c>
      <c r="EQ278" s="23" t="e">
        <f t="shared" si="708"/>
        <v>#N/A</v>
      </c>
      <c r="ER278" s="23" t="e">
        <f t="shared" si="709"/>
        <v>#N/A</v>
      </c>
    </row>
    <row r="279" spans="1:148" x14ac:dyDescent="0.25">
      <c r="A279" s="25"/>
      <c r="B279" s="25"/>
      <c r="C279" s="25"/>
      <c r="D279"/>
      <c r="E279" s="25"/>
      <c r="F279" s="25"/>
      <c r="G279" s="22" t="e">
        <f t="shared" si="568"/>
        <v>#N/A</v>
      </c>
      <c r="H279" s="23">
        <f t="shared" si="569"/>
        <v>1900</v>
      </c>
      <c r="I279" s="23">
        <f t="shared" si="570"/>
        <v>1</v>
      </c>
      <c r="J279" s="23">
        <f t="shared" si="571"/>
        <v>0</v>
      </c>
      <c r="K279" s="23" t="str">
        <f t="shared" si="572"/>
        <v/>
      </c>
      <c r="L279" s="23" t="str">
        <f t="shared" si="573"/>
        <v/>
      </c>
      <c r="M279" s="23" t="str">
        <f t="shared" si="574"/>
        <v/>
      </c>
      <c r="N279" s="23" t="str">
        <f t="shared" si="575"/>
        <v/>
      </c>
      <c r="O279" s="23" t="str">
        <f t="shared" si="576"/>
        <v/>
      </c>
      <c r="P279" s="23" t="str">
        <f t="shared" si="577"/>
        <v/>
      </c>
      <c r="Q279" s="23" t="str">
        <f t="shared" si="578"/>
        <v/>
      </c>
      <c r="R279" s="23" t="str">
        <f t="shared" si="579"/>
        <v/>
      </c>
      <c r="S279" s="23" t="str">
        <f t="shared" si="580"/>
        <v/>
      </c>
      <c r="T279" s="23" t="str">
        <f t="shared" si="581"/>
        <v/>
      </c>
      <c r="U279" s="23" t="str">
        <f t="shared" si="582"/>
        <v/>
      </c>
      <c r="V279" s="23" t="str">
        <f t="shared" si="583"/>
        <v/>
      </c>
      <c r="W279" s="23" t="str">
        <f t="shared" si="584"/>
        <v/>
      </c>
      <c r="X279" s="23" t="str">
        <f t="shared" si="585"/>
        <v/>
      </c>
      <c r="Y279" s="23" t="str">
        <f t="shared" si="586"/>
        <v/>
      </c>
      <c r="Z279" s="23" t="str">
        <f t="shared" si="587"/>
        <v/>
      </c>
      <c r="AA279" s="23" t="str">
        <f t="shared" si="588"/>
        <v/>
      </c>
      <c r="AB279" s="23" t="str">
        <f t="shared" si="589"/>
        <v/>
      </c>
      <c r="AC279" s="23" t="str">
        <f t="shared" si="590"/>
        <v/>
      </c>
      <c r="AD279" s="23" t="str">
        <f t="shared" si="591"/>
        <v/>
      </c>
      <c r="AE279" s="23" t="str">
        <f t="shared" si="592"/>
        <v/>
      </c>
      <c r="AF279" s="23" t="str">
        <f t="shared" si="593"/>
        <v/>
      </c>
      <c r="AG279" s="23" t="str">
        <f t="shared" si="594"/>
        <v/>
      </c>
      <c r="AH279" s="23" t="str">
        <f t="shared" si="595"/>
        <v/>
      </c>
      <c r="AI279" s="23" t="str">
        <f t="shared" si="596"/>
        <v/>
      </c>
      <c r="AJ279" s="23" t="str">
        <f t="shared" si="597"/>
        <v/>
      </c>
      <c r="AK279" s="23" t="str">
        <f t="shared" si="598"/>
        <v/>
      </c>
      <c r="AL279" s="23" t="str">
        <f t="shared" si="599"/>
        <v/>
      </c>
      <c r="AM279" s="23" t="str">
        <f t="shared" si="600"/>
        <v/>
      </c>
      <c r="AN279" s="23" t="str">
        <f t="shared" si="601"/>
        <v/>
      </c>
      <c r="AO279" s="23" t="str">
        <f t="shared" si="602"/>
        <v/>
      </c>
      <c r="AP279" s="23" t="str">
        <f t="shared" si="603"/>
        <v/>
      </c>
      <c r="AQ279" s="23" t="str">
        <f t="shared" si="604"/>
        <v/>
      </c>
      <c r="AR279" s="23" t="str">
        <f t="shared" si="605"/>
        <v/>
      </c>
      <c r="AS279" s="23" t="str">
        <f t="shared" si="606"/>
        <v/>
      </c>
      <c r="AT279" s="23" t="str">
        <f t="shared" si="607"/>
        <v/>
      </c>
      <c r="AU279" s="23" t="str">
        <f t="shared" si="608"/>
        <v/>
      </c>
      <c r="AV279" s="23" t="str">
        <f t="shared" si="609"/>
        <v/>
      </c>
      <c r="AW279" s="23" t="str">
        <f t="shared" si="610"/>
        <v/>
      </c>
      <c r="AX279" s="23" t="str">
        <f t="shared" si="611"/>
        <v/>
      </c>
      <c r="AY279" s="23" t="str">
        <f t="shared" si="612"/>
        <v/>
      </c>
      <c r="AZ279" s="23" t="str">
        <f t="shared" si="613"/>
        <v/>
      </c>
      <c r="BA279" s="23" t="str">
        <f t="shared" si="614"/>
        <v/>
      </c>
      <c r="BB279" s="23" t="str">
        <f t="shared" si="615"/>
        <v/>
      </c>
      <c r="BC279" s="23" t="str">
        <f t="shared" si="616"/>
        <v/>
      </c>
      <c r="BD279" s="23" t="str">
        <f t="shared" si="617"/>
        <v/>
      </c>
      <c r="BE279" s="23" t="str">
        <f t="shared" si="618"/>
        <v/>
      </c>
      <c r="BF279" s="23" t="str">
        <f t="shared" si="619"/>
        <v/>
      </c>
      <c r="BG279" s="23" t="str">
        <f t="shared" si="620"/>
        <v/>
      </c>
      <c r="BH279" s="23" t="str">
        <f t="shared" si="621"/>
        <v/>
      </c>
      <c r="BI279" s="23" t="str">
        <f t="shared" si="622"/>
        <v/>
      </c>
      <c r="BJ279" s="23" t="str">
        <f t="shared" si="623"/>
        <v/>
      </c>
      <c r="BK279" s="23" t="str">
        <f t="shared" si="624"/>
        <v/>
      </c>
      <c r="BL279" s="23" t="str">
        <f t="shared" si="625"/>
        <v/>
      </c>
      <c r="BM279" s="23" t="str">
        <f t="shared" si="626"/>
        <v/>
      </c>
      <c r="BN279" s="23" t="str">
        <f t="shared" si="627"/>
        <v/>
      </c>
      <c r="BO279" s="23" t="str">
        <f t="shared" si="628"/>
        <v/>
      </c>
      <c r="BP279" s="23" t="str">
        <f t="shared" si="629"/>
        <v/>
      </c>
      <c r="BQ279" s="23" t="str">
        <f t="shared" si="630"/>
        <v/>
      </c>
      <c r="BR279" s="23" t="str">
        <f t="shared" si="631"/>
        <v/>
      </c>
      <c r="BS279" s="23" t="str">
        <f t="shared" si="632"/>
        <v/>
      </c>
      <c r="BT279" s="23" t="str">
        <f t="shared" si="633"/>
        <v/>
      </c>
      <c r="BU279" s="23" t="str">
        <f t="shared" si="634"/>
        <v/>
      </c>
      <c r="BV279" s="23" t="str">
        <f t="shared" si="635"/>
        <v/>
      </c>
      <c r="BW279" s="23" t="str">
        <f t="shared" si="636"/>
        <v/>
      </c>
      <c r="BX279" s="23" t="str">
        <f t="shared" si="637"/>
        <v/>
      </c>
      <c r="BY279" s="23" t="str">
        <f t="shared" si="638"/>
        <v/>
      </c>
      <c r="BZ279" s="23" t="str">
        <f t="shared" si="639"/>
        <v/>
      </c>
      <c r="CA279" s="23" t="str">
        <f t="shared" si="640"/>
        <v/>
      </c>
      <c r="CB279" s="23" t="str">
        <f t="shared" si="641"/>
        <v/>
      </c>
      <c r="CC279" s="23" t="str">
        <f t="shared" si="642"/>
        <v/>
      </c>
      <c r="CD279" s="23" t="str">
        <f t="shared" si="643"/>
        <v/>
      </c>
      <c r="CE279" s="23" t="str">
        <f t="shared" si="644"/>
        <v/>
      </c>
      <c r="CF279" s="23" t="str">
        <f t="shared" si="645"/>
        <v/>
      </c>
      <c r="CG279" s="23" t="str">
        <f t="shared" si="646"/>
        <v/>
      </c>
      <c r="CH279" s="23" t="str">
        <f t="shared" si="647"/>
        <v/>
      </c>
      <c r="CI279" s="23" t="str">
        <f t="shared" si="648"/>
        <v/>
      </c>
      <c r="CJ279" s="23" t="str">
        <f t="shared" si="649"/>
        <v/>
      </c>
      <c r="CK279" s="23" t="str">
        <f t="shared" si="650"/>
        <v/>
      </c>
      <c r="CL279" s="23" t="str">
        <f t="shared" si="651"/>
        <v/>
      </c>
      <c r="CM279" s="23" t="str">
        <f t="shared" si="652"/>
        <v/>
      </c>
      <c r="CN279" s="23" t="str">
        <f t="shared" si="653"/>
        <v/>
      </c>
      <c r="CO279" s="23" t="str">
        <f t="shared" si="654"/>
        <v/>
      </c>
      <c r="CP279" s="23" t="str">
        <f t="shared" si="655"/>
        <v/>
      </c>
      <c r="CQ279" s="23" t="str">
        <f t="shared" si="656"/>
        <v/>
      </c>
      <c r="CR279" s="23" t="str">
        <f t="shared" si="657"/>
        <v/>
      </c>
      <c r="CS279" s="23" t="str">
        <f t="shared" si="658"/>
        <v/>
      </c>
      <c r="CT279" s="23" t="str">
        <f t="shared" si="659"/>
        <v/>
      </c>
      <c r="CU279" s="23" t="str">
        <f t="shared" si="660"/>
        <v/>
      </c>
      <c r="CV279" s="23" t="str">
        <f t="shared" si="661"/>
        <v/>
      </c>
      <c r="CW279" s="23" t="str">
        <f t="shared" si="662"/>
        <v/>
      </c>
      <c r="CX279" s="23" t="str">
        <f t="shared" si="663"/>
        <v/>
      </c>
      <c r="CY279" s="23" t="str">
        <f t="shared" si="664"/>
        <v/>
      </c>
      <c r="CZ279" s="23" t="str">
        <f t="shared" si="665"/>
        <v/>
      </c>
      <c r="DA279" s="23" t="str">
        <f t="shared" si="666"/>
        <v/>
      </c>
      <c r="DB279" s="23" t="str">
        <f t="shared" si="667"/>
        <v/>
      </c>
      <c r="DC279" s="23" t="e">
        <f t="shared" si="668"/>
        <v>#N/A</v>
      </c>
      <c r="DD279" s="23" t="str">
        <f t="shared" si="669"/>
        <v>00</v>
      </c>
      <c r="DE279" s="23" t="str">
        <f t="shared" si="670"/>
        <v>A</v>
      </c>
      <c r="DF279" s="23" t="e">
        <f t="shared" si="671"/>
        <v>#N/A</v>
      </c>
      <c r="DG279" s="23" t="str">
        <f t="shared" si="672"/>
        <v/>
      </c>
      <c r="DH279" s="23" t="str">
        <f t="shared" si="673"/>
        <v/>
      </c>
      <c r="DI279" s="23" t="str">
        <f t="shared" si="674"/>
        <v/>
      </c>
      <c r="DJ279" s="23" t="str">
        <f t="shared" si="675"/>
        <v/>
      </c>
      <c r="DK279" s="23" t="str">
        <f t="shared" si="676"/>
        <v>XXX</v>
      </c>
      <c r="DL279" s="23" t="str">
        <f t="shared" si="677"/>
        <v>XXX</v>
      </c>
      <c r="DM279" s="23" t="str">
        <f t="shared" si="678"/>
        <v>X</v>
      </c>
      <c r="DN279" s="23" t="str">
        <f t="shared" si="679"/>
        <v>X</v>
      </c>
      <c r="DO279" s="23" t="str">
        <f t="shared" si="680"/>
        <v>X</v>
      </c>
      <c r="DP279" s="23" t="str">
        <f t="shared" si="681"/>
        <v>X</v>
      </c>
      <c r="DQ279" s="23" t="str">
        <f t="shared" si="682"/>
        <v>X</v>
      </c>
      <c r="DR279" s="23" t="str">
        <f t="shared" si="683"/>
        <v>X</v>
      </c>
      <c r="DS279" s="23" t="str">
        <f t="shared" si="684"/>
        <v>0</v>
      </c>
      <c r="DT279" s="23" t="str">
        <f t="shared" si="685"/>
        <v>0</v>
      </c>
      <c r="DU279" s="23" t="str">
        <f t="shared" si="686"/>
        <v>A</v>
      </c>
      <c r="DV279" s="23" t="e">
        <f t="shared" si="687"/>
        <v>#N/A</v>
      </c>
      <c r="DW279" s="23" t="e">
        <f t="shared" si="688"/>
        <v>#N/A</v>
      </c>
      <c r="DX279" s="23" t="e">
        <f t="shared" si="689"/>
        <v>#N/A</v>
      </c>
      <c r="DY279" s="23" t="e">
        <f t="shared" si="690"/>
        <v>#N/A</v>
      </c>
      <c r="DZ279" s="23" t="e">
        <f t="shared" si="691"/>
        <v>#N/A</v>
      </c>
      <c r="EA279" s="23" t="e">
        <f t="shared" si="692"/>
        <v>#N/A</v>
      </c>
      <c r="EB279" s="23">
        <f t="shared" si="693"/>
        <v>25</v>
      </c>
      <c r="EC279" s="23">
        <f t="shared" si="694"/>
        <v>23</v>
      </c>
      <c r="ED279" s="23">
        <f t="shared" si="695"/>
        <v>25</v>
      </c>
      <c r="EE279" s="23">
        <f t="shared" si="696"/>
        <v>23</v>
      </c>
      <c r="EF279" s="23">
        <f t="shared" si="697"/>
        <v>25</v>
      </c>
      <c r="EG279" s="23">
        <f t="shared" si="698"/>
        <v>23</v>
      </c>
      <c r="EH279" s="23">
        <f t="shared" si="699"/>
        <v>1</v>
      </c>
      <c r="EI279" s="23">
        <f t="shared" si="700"/>
        <v>0</v>
      </c>
      <c r="EJ279" s="23">
        <f t="shared" si="701"/>
        <v>1</v>
      </c>
      <c r="EK279" s="23" t="e">
        <f t="shared" si="702"/>
        <v>#N/A</v>
      </c>
      <c r="EL279" s="23" t="e">
        <f t="shared" si="703"/>
        <v>#N/A</v>
      </c>
      <c r="EM279" s="23" t="e">
        <f t="shared" si="704"/>
        <v>#N/A</v>
      </c>
      <c r="EN279" s="23" t="e">
        <f t="shared" si="705"/>
        <v>#N/A</v>
      </c>
      <c r="EO279" s="23" t="e">
        <f t="shared" si="706"/>
        <v>#N/A</v>
      </c>
      <c r="EP279" s="23" t="e">
        <f t="shared" si="707"/>
        <v>#N/A</v>
      </c>
      <c r="EQ279" s="23" t="e">
        <f t="shared" si="708"/>
        <v>#N/A</v>
      </c>
      <c r="ER279" s="23" t="e">
        <f t="shared" si="709"/>
        <v>#N/A</v>
      </c>
    </row>
    <row r="280" spans="1:148" x14ac:dyDescent="0.25">
      <c r="A280" s="25"/>
      <c r="B280" s="25"/>
      <c r="C280" s="25"/>
      <c r="D280"/>
      <c r="E280" s="25"/>
      <c r="F280" s="25"/>
      <c r="G280" s="22" t="e">
        <f t="shared" si="568"/>
        <v>#N/A</v>
      </c>
      <c r="H280" s="23">
        <f t="shared" si="569"/>
        <v>1900</v>
      </c>
      <c r="I280" s="23">
        <f t="shared" si="570"/>
        <v>1</v>
      </c>
      <c r="J280" s="23">
        <f t="shared" si="571"/>
        <v>0</v>
      </c>
      <c r="K280" s="23" t="str">
        <f t="shared" si="572"/>
        <v/>
      </c>
      <c r="L280" s="23" t="str">
        <f t="shared" si="573"/>
        <v/>
      </c>
      <c r="M280" s="23" t="str">
        <f t="shared" si="574"/>
        <v/>
      </c>
      <c r="N280" s="23" t="str">
        <f t="shared" si="575"/>
        <v/>
      </c>
      <c r="O280" s="23" t="str">
        <f t="shared" si="576"/>
        <v/>
      </c>
      <c r="P280" s="23" t="str">
        <f t="shared" si="577"/>
        <v/>
      </c>
      <c r="Q280" s="23" t="str">
        <f t="shared" si="578"/>
        <v/>
      </c>
      <c r="R280" s="23" t="str">
        <f t="shared" si="579"/>
        <v/>
      </c>
      <c r="S280" s="23" t="str">
        <f t="shared" si="580"/>
        <v/>
      </c>
      <c r="T280" s="23" t="str">
        <f t="shared" si="581"/>
        <v/>
      </c>
      <c r="U280" s="23" t="str">
        <f t="shared" si="582"/>
        <v/>
      </c>
      <c r="V280" s="23" t="str">
        <f t="shared" si="583"/>
        <v/>
      </c>
      <c r="W280" s="23" t="str">
        <f t="shared" si="584"/>
        <v/>
      </c>
      <c r="X280" s="23" t="str">
        <f t="shared" si="585"/>
        <v/>
      </c>
      <c r="Y280" s="23" t="str">
        <f t="shared" si="586"/>
        <v/>
      </c>
      <c r="Z280" s="23" t="str">
        <f t="shared" si="587"/>
        <v/>
      </c>
      <c r="AA280" s="23" t="str">
        <f t="shared" si="588"/>
        <v/>
      </c>
      <c r="AB280" s="23" t="str">
        <f t="shared" si="589"/>
        <v/>
      </c>
      <c r="AC280" s="23" t="str">
        <f t="shared" si="590"/>
        <v/>
      </c>
      <c r="AD280" s="23" t="str">
        <f t="shared" si="591"/>
        <v/>
      </c>
      <c r="AE280" s="23" t="str">
        <f t="shared" si="592"/>
        <v/>
      </c>
      <c r="AF280" s="23" t="str">
        <f t="shared" si="593"/>
        <v/>
      </c>
      <c r="AG280" s="23" t="str">
        <f t="shared" si="594"/>
        <v/>
      </c>
      <c r="AH280" s="23" t="str">
        <f t="shared" si="595"/>
        <v/>
      </c>
      <c r="AI280" s="23" t="str">
        <f t="shared" si="596"/>
        <v/>
      </c>
      <c r="AJ280" s="23" t="str">
        <f t="shared" si="597"/>
        <v/>
      </c>
      <c r="AK280" s="23" t="str">
        <f t="shared" si="598"/>
        <v/>
      </c>
      <c r="AL280" s="23" t="str">
        <f t="shared" si="599"/>
        <v/>
      </c>
      <c r="AM280" s="23" t="str">
        <f t="shared" si="600"/>
        <v/>
      </c>
      <c r="AN280" s="23" t="str">
        <f t="shared" si="601"/>
        <v/>
      </c>
      <c r="AO280" s="23" t="str">
        <f t="shared" si="602"/>
        <v/>
      </c>
      <c r="AP280" s="23" t="str">
        <f t="shared" si="603"/>
        <v/>
      </c>
      <c r="AQ280" s="23" t="str">
        <f t="shared" si="604"/>
        <v/>
      </c>
      <c r="AR280" s="23" t="str">
        <f t="shared" si="605"/>
        <v/>
      </c>
      <c r="AS280" s="23" t="str">
        <f t="shared" si="606"/>
        <v/>
      </c>
      <c r="AT280" s="23" t="str">
        <f t="shared" si="607"/>
        <v/>
      </c>
      <c r="AU280" s="23" t="str">
        <f t="shared" si="608"/>
        <v/>
      </c>
      <c r="AV280" s="23" t="str">
        <f t="shared" si="609"/>
        <v/>
      </c>
      <c r="AW280" s="23" t="str">
        <f t="shared" si="610"/>
        <v/>
      </c>
      <c r="AX280" s="23" t="str">
        <f t="shared" si="611"/>
        <v/>
      </c>
      <c r="AY280" s="23" t="str">
        <f t="shared" si="612"/>
        <v/>
      </c>
      <c r="AZ280" s="23" t="str">
        <f t="shared" si="613"/>
        <v/>
      </c>
      <c r="BA280" s="23" t="str">
        <f t="shared" si="614"/>
        <v/>
      </c>
      <c r="BB280" s="23" t="str">
        <f t="shared" si="615"/>
        <v/>
      </c>
      <c r="BC280" s="23" t="str">
        <f t="shared" si="616"/>
        <v/>
      </c>
      <c r="BD280" s="23" t="str">
        <f t="shared" si="617"/>
        <v/>
      </c>
      <c r="BE280" s="23" t="str">
        <f t="shared" si="618"/>
        <v/>
      </c>
      <c r="BF280" s="23" t="str">
        <f t="shared" si="619"/>
        <v/>
      </c>
      <c r="BG280" s="23" t="str">
        <f t="shared" si="620"/>
        <v/>
      </c>
      <c r="BH280" s="23" t="str">
        <f t="shared" si="621"/>
        <v/>
      </c>
      <c r="BI280" s="23" t="str">
        <f t="shared" si="622"/>
        <v/>
      </c>
      <c r="BJ280" s="23" t="str">
        <f t="shared" si="623"/>
        <v/>
      </c>
      <c r="BK280" s="23" t="str">
        <f t="shared" si="624"/>
        <v/>
      </c>
      <c r="BL280" s="23" t="str">
        <f t="shared" si="625"/>
        <v/>
      </c>
      <c r="BM280" s="23" t="str">
        <f t="shared" si="626"/>
        <v/>
      </c>
      <c r="BN280" s="23" t="str">
        <f t="shared" si="627"/>
        <v/>
      </c>
      <c r="BO280" s="23" t="str">
        <f t="shared" si="628"/>
        <v/>
      </c>
      <c r="BP280" s="23" t="str">
        <f t="shared" si="629"/>
        <v/>
      </c>
      <c r="BQ280" s="23" t="str">
        <f t="shared" si="630"/>
        <v/>
      </c>
      <c r="BR280" s="23" t="str">
        <f t="shared" si="631"/>
        <v/>
      </c>
      <c r="BS280" s="23" t="str">
        <f t="shared" si="632"/>
        <v/>
      </c>
      <c r="BT280" s="23" t="str">
        <f t="shared" si="633"/>
        <v/>
      </c>
      <c r="BU280" s="23" t="str">
        <f t="shared" si="634"/>
        <v/>
      </c>
      <c r="BV280" s="23" t="str">
        <f t="shared" si="635"/>
        <v/>
      </c>
      <c r="BW280" s="23" t="str">
        <f t="shared" si="636"/>
        <v/>
      </c>
      <c r="BX280" s="23" t="str">
        <f t="shared" si="637"/>
        <v/>
      </c>
      <c r="BY280" s="23" t="str">
        <f t="shared" si="638"/>
        <v/>
      </c>
      <c r="BZ280" s="23" t="str">
        <f t="shared" si="639"/>
        <v/>
      </c>
      <c r="CA280" s="23" t="str">
        <f t="shared" si="640"/>
        <v/>
      </c>
      <c r="CB280" s="23" t="str">
        <f t="shared" si="641"/>
        <v/>
      </c>
      <c r="CC280" s="23" t="str">
        <f t="shared" si="642"/>
        <v/>
      </c>
      <c r="CD280" s="23" t="str">
        <f t="shared" si="643"/>
        <v/>
      </c>
      <c r="CE280" s="23" t="str">
        <f t="shared" si="644"/>
        <v/>
      </c>
      <c r="CF280" s="23" t="str">
        <f t="shared" si="645"/>
        <v/>
      </c>
      <c r="CG280" s="23" t="str">
        <f t="shared" si="646"/>
        <v/>
      </c>
      <c r="CH280" s="23" t="str">
        <f t="shared" si="647"/>
        <v/>
      </c>
      <c r="CI280" s="23" t="str">
        <f t="shared" si="648"/>
        <v/>
      </c>
      <c r="CJ280" s="23" t="str">
        <f t="shared" si="649"/>
        <v/>
      </c>
      <c r="CK280" s="23" t="str">
        <f t="shared" si="650"/>
        <v/>
      </c>
      <c r="CL280" s="23" t="str">
        <f t="shared" si="651"/>
        <v/>
      </c>
      <c r="CM280" s="23" t="str">
        <f t="shared" si="652"/>
        <v/>
      </c>
      <c r="CN280" s="23" t="str">
        <f t="shared" si="653"/>
        <v/>
      </c>
      <c r="CO280" s="23" t="str">
        <f t="shared" si="654"/>
        <v/>
      </c>
      <c r="CP280" s="23" t="str">
        <f t="shared" si="655"/>
        <v/>
      </c>
      <c r="CQ280" s="23" t="str">
        <f t="shared" si="656"/>
        <v/>
      </c>
      <c r="CR280" s="23" t="str">
        <f t="shared" si="657"/>
        <v/>
      </c>
      <c r="CS280" s="23" t="str">
        <f t="shared" si="658"/>
        <v/>
      </c>
      <c r="CT280" s="23" t="str">
        <f t="shared" si="659"/>
        <v/>
      </c>
      <c r="CU280" s="23" t="str">
        <f t="shared" si="660"/>
        <v/>
      </c>
      <c r="CV280" s="23" t="str">
        <f t="shared" si="661"/>
        <v/>
      </c>
      <c r="CW280" s="23" t="str">
        <f t="shared" si="662"/>
        <v/>
      </c>
      <c r="CX280" s="23" t="str">
        <f t="shared" si="663"/>
        <v/>
      </c>
      <c r="CY280" s="23" t="str">
        <f t="shared" si="664"/>
        <v/>
      </c>
      <c r="CZ280" s="23" t="str">
        <f t="shared" si="665"/>
        <v/>
      </c>
      <c r="DA280" s="23" t="str">
        <f t="shared" si="666"/>
        <v/>
      </c>
      <c r="DB280" s="23" t="str">
        <f t="shared" si="667"/>
        <v/>
      </c>
      <c r="DC280" s="23" t="e">
        <f t="shared" si="668"/>
        <v>#N/A</v>
      </c>
      <c r="DD280" s="23" t="str">
        <f t="shared" si="669"/>
        <v>00</v>
      </c>
      <c r="DE280" s="23" t="str">
        <f t="shared" si="670"/>
        <v>A</v>
      </c>
      <c r="DF280" s="23" t="e">
        <f t="shared" si="671"/>
        <v>#N/A</v>
      </c>
      <c r="DG280" s="23" t="str">
        <f t="shared" si="672"/>
        <v/>
      </c>
      <c r="DH280" s="23" t="str">
        <f t="shared" si="673"/>
        <v/>
      </c>
      <c r="DI280" s="23" t="str">
        <f t="shared" si="674"/>
        <v/>
      </c>
      <c r="DJ280" s="23" t="str">
        <f t="shared" si="675"/>
        <v/>
      </c>
      <c r="DK280" s="23" t="str">
        <f t="shared" si="676"/>
        <v>XXX</v>
      </c>
      <c r="DL280" s="23" t="str">
        <f t="shared" si="677"/>
        <v>XXX</v>
      </c>
      <c r="DM280" s="23" t="str">
        <f t="shared" si="678"/>
        <v>X</v>
      </c>
      <c r="DN280" s="23" t="str">
        <f t="shared" si="679"/>
        <v>X</v>
      </c>
      <c r="DO280" s="23" t="str">
        <f t="shared" si="680"/>
        <v>X</v>
      </c>
      <c r="DP280" s="23" t="str">
        <f t="shared" si="681"/>
        <v>X</v>
      </c>
      <c r="DQ280" s="23" t="str">
        <f t="shared" si="682"/>
        <v>X</v>
      </c>
      <c r="DR280" s="23" t="str">
        <f t="shared" si="683"/>
        <v>X</v>
      </c>
      <c r="DS280" s="23" t="str">
        <f t="shared" si="684"/>
        <v>0</v>
      </c>
      <c r="DT280" s="23" t="str">
        <f t="shared" si="685"/>
        <v>0</v>
      </c>
      <c r="DU280" s="23" t="str">
        <f t="shared" si="686"/>
        <v>A</v>
      </c>
      <c r="DV280" s="23" t="e">
        <f t="shared" si="687"/>
        <v>#N/A</v>
      </c>
      <c r="DW280" s="23" t="e">
        <f t="shared" si="688"/>
        <v>#N/A</v>
      </c>
      <c r="DX280" s="23" t="e">
        <f t="shared" si="689"/>
        <v>#N/A</v>
      </c>
      <c r="DY280" s="23" t="e">
        <f t="shared" si="690"/>
        <v>#N/A</v>
      </c>
      <c r="DZ280" s="23" t="e">
        <f t="shared" si="691"/>
        <v>#N/A</v>
      </c>
      <c r="EA280" s="23" t="e">
        <f t="shared" si="692"/>
        <v>#N/A</v>
      </c>
      <c r="EB280" s="23">
        <f t="shared" si="693"/>
        <v>25</v>
      </c>
      <c r="EC280" s="23">
        <f t="shared" si="694"/>
        <v>23</v>
      </c>
      <c r="ED280" s="23">
        <f t="shared" si="695"/>
        <v>25</v>
      </c>
      <c r="EE280" s="23">
        <f t="shared" si="696"/>
        <v>23</v>
      </c>
      <c r="EF280" s="23">
        <f t="shared" si="697"/>
        <v>25</v>
      </c>
      <c r="EG280" s="23">
        <f t="shared" si="698"/>
        <v>23</v>
      </c>
      <c r="EH280" s="23">
        <f t="shared" si="699"/>
        <v>1</v>
      </c>
      <c r="EI280" s="23">
        <f t="shared" si="700"/>
        <v>0</v>
      </c>
      <c r="EJ280" s="23">
        <f t="shared" si="701"/>
        <v>1</v>
      </c>
      <c r="EK280" s="23" t="e">
        <f t="shared" si="702"/>
        <v>#N/A</v>
      </c>
      <c r="EL280" s="23" t="e">
        <f t="shared" si="703"/>
        <v>#N/A</v>
      </c>
      <c r="EM280" s="23" t="e">
        <f t="shared" si="704"/>
        <v>#N/A</v>
      </c>
      <c r="EN280" s="23" t="e">
        <f t="shared" si="705"/>
        <v>#N/A</v>
      </c>
      <c r="EO280" s="23" t="e">
        <f t="shared" si="706"/>
        <v>#N/A</v>
      </c>
      <c r="EP280" s="23" t="e">
        <f t="shared" si="707"/>
        <v>#N/A</v>
      </c>
      <c r="EQ280" s="23" t="e">
        <f t="shared" si="708"/>
        <v>#N/A</v>
      </c>
      <c r="ER280" s="23" t="e">
        <f t="shared" si="709"/>
        <v>#N/A</v>
      </c>
    </row>
    <row r="281" spans="1:148" x14ac:dyDescent="0.25">
      <c r="A281" s="25"/>
      <c r="B281" s="25"/>
      <c r="C281" s="25"/>
      <c r="D281"/>
      <c r="E281" s="25"/>
      <c r="F281" s="25"/>
      <c r="G281" s="22" t="e">
        <f t="shared" si="568"/>
        <v>#N/A</v>
      </c>
      <c r="H281" s="23">
        <f t="shared" si="569"/>
        <v>1900</v>
      </c>
      <c r="I281" s="23">
        <f t="shared" si="570"/>
        <v>1</v>
      </c>
      <c r="J281" s="23">
        <f t="shared" si="571"/>
        <v>0</v>
      </c>
      <c r="K281" s="23" t="str">
        <f t="shared" si="572"/>
        <v/>
      </c>
      <c r="L281" s="23" t="str">
        <f t="shared" si="573"/>
        <v/>
      </c>
      <c r="M281" s="23" t="str">
        <f t="shared" si="574"/>
        <v/>
      </c>
      <c r="N281" s="23" t="str">
        <f t="shared" si="575"/>
        <v/>
      </c>
      <c r="O281" s="23" t="str">
        <f t="shared" si="576"/>
        <v/>
      </c>
      <c r="P281" s="23" t="str">
        <f t="shared" si="577"/>
        <v/>
      </c>
      <c r="Q281" s="23" t="str">
        <f t="shared" si="578"/>
        <v/>
      </c>
      <c r="R281" s="23" t="str">
        <f t="shared" si="579"/>
        <v/>
      </c>
      <c r="S281" s="23" t="str">
        <f t="shared" si="580"/>
        <v/>
      </c>
      <c r="T281" s="23" t="str">
        <f t="shared" si="581"/>
        <v/>
      </c>
      <c r="U281" s="23" t="str">
        <f t="shared" si="582"/>
        <v/>
      </c>
      <c r="V281" s="23" t="str">
        <f t="shared" si="583"/>
        <v/>
      </c>
      <c r="W281" s="23" t="str">
        <f t="shared" si="584"/>
        <v/>
      </c>
      <c r="X281" s="23" t="str">
        <f t="shared" si="585"/>
        <v/>
      </c>
      <c r="Y281" s="23" t="str">
        <f t="shared" si="586"/>
        <v/>
      </c>
      <c r="Z281" s="23" t="str">
        <f t="shared" si="587"/>
        <v/>
      </c>
      <c r="AA281" s="23" t="str">
        <f t="shared" si="588"/>
        <v/>
      </c>
      <c r="AB281" s="23" t="str">
        <f t="shared" si="589"/>
        <v/>
      </c>
      <c r="AC281" s="23" t="str">
        <f t="shared" si="590"/>
        <v/>
      </c>
      <c r="AD281" s="23" t="str">
        <f t="shared" si="591"/>
        <v/>
      </c>
      <c r="AE281" s="23" t="str">
        <f t="shared" si="592"/>
        <v/>
      </c>
      <c r="AF281" s="23" t="str">
        <f t="shared" si="593"/>
        <v/>
      </c>
      <c r="AG281" s="23" t="str">
        <f t="shared" si="594"/>
        <v/>
      </c>
      <c r="AH281" s="23" t="str">
        <f t="shared" si="595"/>
        <v/>
      </c>
      <c r="AI281" s="23" t="str">
        <f t="shared" si="596"/>
        <v/>
      </c>
      <c r="AJ281" s="23" t="str">
        <f t="shared" si="597"/>
        <v/>
      </c>
      <c r="AK281" s="23" t="str">
        <f t="shared" si="598"/>
        <v/>
      </c>
      <c r="AL281" s="23" t="str">
        <f t="shared" si="599"/>
        <v/>
      </c>
      <c r="AM281" s="23" t="str">
        <f t="shared" si="600"/>
        <v/>
      </c>
      <c r="AN281" s="23" t="str">
        <f t="shared" si="601"/>
        <v/>
      </c>
      <c r="AO281" s="23" t="str">
        <f t="shared" si="602"/>
        <v/>
      </c>
      <c r="AP281" s="23" t="str">
        <f t="shared" si="603"/>
        <v/>
      </c>
      <c r="AQ281" s="23" t="str">
        <f t="shared" si="604"/>
        <v/>
      </c>
      <c r="AR281" s="23" t="str">
        <f t="shared" si="605"/>
        <v/>
      </c>
      <c r="AS281" s="23" t="str">
        <f t="shared" si="606"/>
        <v/>
      </c>
      <c r="AT281" s="23" t="str">
        <f t="shared" si="607"/>
        <v/>
      </c>
      <c r="AU281" s="23" t="str">
        <f t="shared" si="608"/>
        <v/>
      </c>
      <c r="AV281" s="23" t="str">
        <f t="shared" si="609"/>
        <v/>
      </c>
      <c r="AW281" s="23" t="str">
        <f t="shared" si="610"/>
        <v/>
      </c>
      <c r="AX281" s="23" t="str">
        <f t="shared" si="611"/>
        <v/>
      </c>
      <c r="AY281" s="23" t="str">
        <f t="shared" si="612"/>
        <v/>
      </c>
      <c r="AZ281" s="23" t="str">
        <f t="shared" si="613"/>
        <v/>
      </c>
      <c r="BA281" s="23" t="str">
        <f t="shared" si="614"/>
        <v/>
      </c>
      <c r="BB281" s="23" t="str">
        <f t="shared" si="615"/>
        <v/>
      </c>
      <c r="BC281" s="23" t="str">
        <f t="shared" si="616"/>
        <v/>
      </c>
      <c r="BD281" s="23" t="str">
        <f t="shared" si="617"/>
        <v/>
      </c>
      <c r="BE281" s="23" t="str">
        <f t="shared" si="618"/>
        <v/>
      </c>
      <c r="BF281" s="23" t="str">
        <f t="shared" si="619"/>
        <v/>
      </c>
      <c r="BG281" s="23" t="str">
        <f t="shared" si="620"/>
        <v/>
      </c>
      <c r="BH281" s="23" t="str">
        <f t="shared" si="621"/>
        <v/>
      </c>
      <c r="BI281" s="23" t="str">
        <f t="shared" si="622"/>
        <v/>
      </c>
      <c r="BJ281" s="23" t="str">
        <f t="shared" si="623"/>
        <v/>
      </c>
      <c r="BK281" s="23" t="str">
        <f t="shared" si="624"/>
        <v/>
      </c>
      <c r="BL281" s="23" t="str">
        <f t="shared" si="625"/>
        <v/>
      </c>
      <c r="BM281" s="23" t="str">
        <f t="shared" si="626"/>
        <v/>
      </c>
      <c r="BN281" s="23" t="str">
        <f t="shared" si="627"/>
        <v/>
      </c>
      <c r="BO281" s="23" t="str">
        <f t="shared" si="628"/>
        <v/>
      </c>
      <c r="BP281" s="23" t="str">
        <f t="shared" si="629"/>
        <v/>
      </c>
      <c r="BQ281" s="23" t="str">
        <f t="shared" si="630"/>
        <v/>
      </c>
      <c r="BR281" s="23" t="str">
        <f t="shared" si="631"/>
        <v/>
      </c>
      <c r="BS281" s="23" t="str">
        <f t="shared" si="632"/>
        <v/>
      </c>
      <c r="BT281" s="23" t="str">
        <f t="shared" si="633"/>
        <v/>
      </c>
      <c r="BU281" s="23" t="str">
        <f t="shared" si="634"/>
        <v/>
      </c>
      <c r="BV281" s="23" t="str">
        <f t="shared" si="635"/>
        <v/>
      </c>
      <c r="BW281" s="23" t="str">
        <f t="shared" si="636"/>
        <v/>
      </c>
      <c r="BX281" s="23" t="str">
        <f t="shared" si="637"/>
        <v/>
      </c>
      <c r="BY281" s="23" t="str">
        <f t="shared" si="638"/>
        <v/>
      </c>
      <c r="BZ281" s="23" t="str">
        <f t="shared" si="639"/>
        <v/>
      </c>
      <c r="CA281" s="23" t="str">
        <f t="shared" si="640"/>
        <v/>
      </c>
      <c r="CB281" s="23" t="str">
        <f t="shared" si="641"/>
        <v/>
      </c>
      <c r="CC281" s="23" t="str">
        <f t="shared" si="642"/>
        <v/>
      </c>
      <c r="CD281" s="23" t="str">
        <f t="shared" si="643"/>
        <v/>
      </c>
      <c r="CE281" s="23" t="str">
        <f t="shared" si="644"/>
        <v/>
      </c>
      <c r="CF281" s="23" t="str">
        <f t="shared" si="645"/>
        <v/>
      </c>
      <c r="CG281" s="23" t="str">
        <f t="shared" si="646"/>
        <v/>
      </c>
      <c r="CH281" s="23" t="str">
        <f t="shared" si="647"/>
        <v/>
      </c>
      <c r="CI281" s="23" t="str">
        <f t="shared" si="648"/>
        <v/>
      </c>
      <c r="CJ281" s="23" t="str">
        <f t="shared" si="649"/>
        <v/>
      </c>
      <c r="CK281" s="23" t="str">
        <f t="shared" si="650"/>
        <v/>
      </c>
      <c r="CL281" s="23" t="str">
        <f t="shared" si="651"/>
        <v/>
      </c>
      <c r="CM281" s="23" t="str">
        <f t="shared" si="652"/>
        <v/>
      </c>
      <c r="CN281" s="23" t="str">
        <f t="shared" si="653"/>
        <v/>
      </c>
      <c r="CO281" s="23" t="str">
        <f t="shared" si="654"/>
        <v/>
      </c>
      <c r="CP281" s="23" t="str">
        <f t="shared" si="655"/>
        <v/>
      </c>
      <c r="CQ281" s="23" t="str">
        <f t="shared" si="656"/>
        <v/>
      </c>
      <c r="CR281" s="23" t="str">
        <f t="shared" si="657"/>
        <v/>
      </c>
      <c r="CS281" s="23" t="str">
        <f t="shared" si="658"/>
        <v/>
      </c>
      <c r="CT281" s="23" t="str">
        <f t="shared" si="659"/>
        <v/>
      </c>
      <c r="CU281" s="23" t="str">
        <f t="shared" si="660"/>
        <v/>
      </c>
      <c r="CV281" s="23" t="str">
        <f t="shared" si="661"/>
        <v/>
      </c>
      <c r="CW281" s="23" t="str">
        <f t="shared" si="662"/>
        <v/>
      </c>
      <c r="CX281" s="23" t="str">
        <f t="shared" si="663"/>
        <v/>
      </c>
      <c r="CY281" s="23" t="str">
        <f t="shared" si="664"/>
        <v/>
      </c>
      <c r="CZ281" s="23" t="str">
        <f t="shared" si="665"/>
        <v/>
      </c>
      <c r="DA281" s="23" t="str">
        <f t="shared" si="666"/>
        <v/>
      </c>
      <c r="DB281" s="23" t="str">
        <f t="shared" si="667"/>
        <v/>
      </c>
      <c r="DC281" s="23" t="e">
        <f t="shared" si="668"/>
        <v>#N/A</v>
      </c>
      <c r="DD281" s="23" t="str">
        <f t="shared" si="669"/>
        <v>00</v>
      </c>
      <c r="DE281" s="23" t="str">
        <f t="shared" si="670"/>
        <v>A</v>
      </c>
      <c r="DF281" s="23" t="e">
        <f t="shared" si="671"/>
        <v>#N/A</v>
      </c>
      <c r="DG281" s="23" t="str">
        <f t="shared" si="672"/>
        <v/>
      </c>
      <c r="DH281" s="23" t="str">
        <f t="shared" si="673"/>
        <v/>
      </c>
      <c r="DI281" s="23" t="str">
        <f t="shared" si="674"/>
        <v/>
      </c>
      <c r="DJ281" s="23" t="str">
        <f t="shared" si="675"/>
        <v/>
      </c>
      <c r="DK281" s="23" t="str">
        <f t="shared" si="676"/>
        <v>XXX</v>
      </c>
      <c r="DL281" s="23" t="str">
        <f t="shared" si="677"/>
        <v>XXX</v>
      </c>
      <c r="DM281" s="23" t="str">
        <f t="shared" si="678"/>
        <v>X</v>
      </c>
      <c r="DN281" s="23" t="str">
        <f t="shared" si="679"/>
        <v>X</v>
      </c>
      <c r="DO281" s="23" t="str">
        <f t="shared" si="680"/>
        <v>X</v>
      </c>
      <c r="DP281" s="23" t="str">
        <f t="shared" si="681"/>
        <v>X</v>
      </c>
      <c r="DQ281" s="23" t="str">
        <f t="shared" si="682"/>
        <v>X</v>
      </c>
      <c r="DR281" s="23" t="str">
        <f t="shared" si="683"/>
        <v>X</v>
      </c>
      <c r="DS281" s="23" t="str">
        <f t="shared" si="684"/>
        <v>0</v>
      </c>
      <c r="DT281" s="23" t="str">
        <f t="shared" si="685"/>
        <v>0</v>
      </c>
      <c r="DU281" s="23" t="str">
        <f t="shared" si="686"/>
        <v>A</v>
      </c>
      <c r="DV281" s="23" t="e">
        <f t="shared" si="687"/>
        <v>#N/A</v>
      </c>
      <c r="DW281" s="23" t="e">
        <f t="shared" si="688"/>
        <v>#N/A</v>
      </c>
      <c r="DX281" s="23" t="e">
        <f t="shared" si="689"/>
        <v>#N/A</v>
      </c>
      <c r="DY281" s="23" t="e">
        <f t="shared" si="690"/>
        <v>#N/A</v>
      </c>
      <c r="DZ281" s="23" t="e">
        <f t="shared" si="691"/>
        <v>#N/A</v>
      </c>
      <c r="EA281" s="23" t="e">
        <f t="shared" si="692"/>
        <v>#N/A</v>
      </c>
      <c r="EB281" s="23">
        <f t="shared" si="693"/>
        <v>25</v>
      </c>
      <c r="EC281" s="23">
        <f t="shared" si="694"/>
        <v>23</v>
      </c>
      <c r="ED281" s="23">
        <f t="shared" si="695"/>
        <v>25</v>
      </c>
      <c r="EE281" s="23">
        <f t="shared" si="696"/>
        <v>23</v>
      </c>
      <c r="EF281" s="23">
        <f t="shared" si="697"/>
        <v>25</v>
      </c>
      <c r="EG281" s="23">
        <f t="shared" si="698"/>
        <v>23</v>
      </c>
      <c r="EH281" s="23">
        <f t="shared" si="699"/>
        <v>1</v>
      </c>
      <c r="EI281" s="23">
        <f t="shared" si="700"/>
        <v>0</v>
      </c>
      <c r="EJ281" s="23">
        <f t="shared" si="701"/>
        <v>1</v>
      </c>
      <c r="EK281" s="23" t="e">
        <f t="shared" si="702"/>
        <v>#N/A</v>
      </c>
      <c r="EL281" s="23" t="e">
        <f t="shared" si="703"/>
        <v>#N/A</v>
      </c>
      <c r="EM281" s="23" t="e">
        <f t="shared" si="704"/>
        <v>#N/A</v>
      </c>
      <c r="EN281" s="23" t="e">
        <f t="shared" si="705"/>
        <v>#N/A</v>
      </c>
      <c r="EO281" s="23" t="e">
        <f t="shared" si="706"/>
        <v>#N/A</v>
      </c>
      <c r="EP281" s="23" t="e">
        <f t="shared" si="707"/>
        <v>#N/A</v>
      </c>
      <c r="EQ281" s="23" t="e">
        <f t="shared" si="708"/>
        <v>#N/A</v>
      </c>
      <c r="ER281" s="23" t="e">
        <f t="shared" si="709"/>
        <v>#N/A</v>
      </c>
    </row>
    <row r="282" spans="1:148" x14ac:dyDescent="0.25">
      <c r="A282" s="25"/>
      <c r="B282" s="25"/>
      <c r="C282" s="25"/>
      <c r="D282"/>
      <c r="E282" s="25"/>
      <c r="F282" s="25"/>
      <c r="G282" s="22" t="e">
        <f t="shared" si="568"/>
        <v>#N/A</v>
      </c>
      <c r="H282" s="23">
        <f t="shared" si="569"/>
        <v>1900</v>
      </c>
      <c r="I282" s="23">
        <f t="shared" si="570"/>
        <v>1</v>
      </c>
      <c r="J282" s="23">
        <f t="shared" si="571"/>
        <v>0</v>
      </c>
      <c r="K282" s="23" t="str">
        <f t="shared" si="572"/>
        <v/>
      </c>
      <c r="L282" s="23" t="str">
        <f t="shared" si="573"/>
        <v/>
      </c>
      <c r="M282" s="23" t="str">
        <f t="shared" si="574"/>
        <v/>
      </c>
      <c r="N282" s="23" t="str">
        <f t="shared" si="575"/>
        <v/>
      </c>
      <c r="O282" s="23" t="str">
        <f t="shared" si="576"/>
        <v/>
      </c>
      <c r="P282" s="23" t="str">
        <f t="shared" si="577"/>
        <v/>
      </c>
      <c r="Q282" s="23" t="str">
        <f t="shared" si="578"/>
        <v/>
      </c>
      <c r="R282" s="23" t="str">
        <f t="shared" si="579"/>
        <v/>
      </c>
      <c r="S282" s="23" t="str">
        <f t="shared" si="580"/>
        <v/>
      </c>
      <c r="T282" s="23" t="str">
        <f t="shared" si="581"/>
        <v/>
      </c>
      <c r="U282" s="23" t="str">
        <f t="shared" si="582"/>
        <v/>
      </c>
      <c r="V282" s="23" t="str">
        <f t="shared" si="583"/>
        <v/>
      </c>
      <c r="W282" s="23" t="str">
        <f t="shared" si="584"/>
        <v/>
      </c>
      <c r="X282" s="23" t="str">
        <f t="shared" si="585"/>
        <v/>
      </c>
      <c r="Y282" s="23" t="str">
        <f t="shared" si="586"/>
        <v/>
      </c>
      <c r="Z282" s="23" t="str">
        <f t="shared" si="587"/>
        <v/>
      </c>
      <c r="AA282" s="23" t="str">
        <f t="shared" si="588"/>
        <v/>
      </c>
      <c r="AB282" s="23" t="str">
        <f t="shared" si="589"/>
        <v/>
      </c>
      <c r="AC282" s="23" t="str">
        <f t="shared" si="590"/>
        <v/>
      </c>
      <c r="AD282" s="23" t="str">
        <f t="shared" si="591"/>
        <v/>
      </c>
      <c r="AE282" s="23" t="str">
        <f t="shared" si="592"/>
        <v/>
      </c>
      <c r="AF282" s="23" t="str">
        <f t="shared" si="593"/>
        <v/>
      </c>
      <c r="AG282" s="23" t="str">
        <f t="shared" si="594"/>
        <v/>
      </c>
      <c r="AH282" s="23" t="str">
        <f t="shared" si="595"/>
        <v/>
      </c>
      <c r="AI282" s="23" t="str">
        <f t="shared" si="596"/>
        <v/>
      </c>
      <c r="AJ282" s="23" t="str">
        <f t="shared" si="597"/>
        <v/>
      </c>
      <c r="AK282" s="23" t="str">
        <f t="shared" si="598"/>
        <v/>
      </c>
      <c r="AL282" s="23" t="str">
        <f t="shared" si="599"/>
        <v/>
      </c>
      <c r="AM282" s="23" t="str">
        <f t="shared" si="600"/>
        <v/>
      </c>
      <c r="AN282" s="23" t="str">
        <f t="shared" si="601"/>
        <v/>
      </c>
      <c r="AO282" s="23" t="str">
        <f t="shared" si="602"/>
        <v/>
      </c>
      <c r="AP282" s="23" t="str">
        <f t="shared" si="603"/>
        <v/>
      </c>
      <c r="AQ282" s="23" t="str">
        <f t="shared" si="604"/>
        <v/>
      </c>
      <c r="AR282" s="23" t="str">
        <f t="shared" si="605"/>
        <v/>
      </c>
      <c r="AS282" s="23" t="str">
        <f t="shared" si="606"/>
        <v/>
      </c>
      <c r="AT282" s="23" t="str">
        <f t="shared" si="607"/>
        <v/>
      </c>
      <c r="AU282" s="23" t="str">
        <f t="shared" si="608"/>
        <v/>
      </c>
      <c r="AV282" s="23" t="str">
        <f t="shared" si="609"/>
        <v/>
      </c>
      <c r="AW282" s="23" t="str">
        <f t="shared" si="610"/>
        <v/>
      </c>
      <c r="AX282" s="23" t="str">
        <f t="shared" si="611"/>
        <v/>
      </c>
      <c r="AY282" s="23" t="str">
        <f t="shared" si="612"/>
        <v/>
      </c>
      <c r="AZ282" s="23" t="str">
        <f t="shared" si="613"/>
        <v/>
      </c>
      <c r="BA282" s="23" t="str">
        <f t="shared" si="614"/>
        <v/>
      </c>
      <c r="BB282" s="23" t="str">
        <f t="shared" si="615"/>
        <v/>
      </c>
      <c r="BC282" s="23" t="str">
        <f t="shared" si="616"/>
        <v/>
      </c>
      <c r="BD282" s="23" t="str">
        <f t="shared" si="617"/>
        <v/>
      </c>
      <c r="BE282" s="23" t="str">
        <f t="shared" si="618"/>
        <v/>
      </c>
      <c r="BF282" s="23" t="str">
        <f t="shared" si="619"/>
        <v/>
      </c>
      <c r="BG282" s="23" t="str">
        <f t="shared" si="620"/>
        <v/>
      </c>
      <c r="BH282" s="23" t="str">
        <f t="shared" si="621"/>
        <v/>
      </c>
      <c r="BI282" s="23" t="str">
        <f t="shared" si="622"/>
        <v/>
      </c>
      <c r="BJ282" s="23" t="str">
        <f t="shared" si="623"/>
        <v/>
      </c>
      <c r="BK282" s="23" t="str">
        <f t="shared" si="624"/>
        <v/>
      </c>
      <c r="BL282" s="23" t="str">
        <f t="shared" si="625"/>
        <v/>
      </c>
      <c r="BM282" s="23" t="str">
        <f t="shared" si="626"/>
        <v/>
      </c>
      <c r="BN282" s="23" t="str">
        <f t="shared" si="627"/>
        <v/>
      </c>
      <c r="BO282" s="23" t="str">
        <f t="shared" si="628"/>
        <v/>
      </c>
      <c r="BP282" s="23" t="str">
        <f t="shared" si="629"/>
        <v/>
      </c>
      <c r="BQ282" s="23" t="str">
        <f t="shared" si="630"/>
        <v/>
      </c>
      <c r="BR282" s="23" t="str">
        <f t="shared" si="631"/>
        <v/>
      </c>
      <c r="BS282" s="23" t="str">
        <f t="shared" si="632"/>
        <v/>
      </c>
      <c r="BT282" s="23" t="str">
        <f t="shared" si="633"/>
        <v/>
      </c>
      <c r="BU282" s="23" t="str">
        <f t="shared" si="634"/>
        <v/>
      </c>
      <c r="BV282" s="23" t="str">
        <f t="shared" si="635"/>
        <v/>
      </c>
      <c r="BW282" s="23" t="str">
        <f t="shared" si="636"/>
        <v/>
      </c>
      <c r="BX282" s="23" t="str">
        <f t="shared" si="637"/>
        <v/>
      </c>
      <c r="BY282" s="23" t="str">
        <f t="shared" si="638"/>
        <v/>
      </c>
      <c r="BZ282" s="23" t="str">
        <f t="shared" si="639"/>
        <v/>
      </c>
      <c r="CA282" s="23" t="str">
        <f t="shared" si="640"/>
        <v/>
      </c>
      <c r="CB282" s="23" t="str">
        <f t="shared" si="641"/>
        <v/>
      </c>
      <c r="CC282" s="23" t="str">
        <f t="shared" si="642"/>
        <v/>
      </c>
      <c r="CD282" s="23" t="str">
        <f t="shared" si="643"/>
        <v/>
      </c>
      <c r="CE282" s="23" t="str">
        <f t="shared" si="644"/>
        <v/>
      </c>
      <c r="CF282" s="23" t="str">
        <f t="shared" si="645"/>
        <v/>
      </c>
      <c r="CG282" s="23" t="str">
        <f t="shared" si="646"/>
        <v/>
      </c>
      <c r="CH282" s="23" t="str">
        <f t="shared" si="647"/>
        <v/>
      </c>
      <c r="CI282" s="23" t="str">
        <f t="shared" si="648"/>
        <v/>
      </c>
      <c r="CJ282" s="23" t="str">
        <f t="shared" si="649"/>
        <v/>
      </c>
      <c r="CK282" s="23" t="str">
        <f t="shared" si="650"/>
        <v/>
      </c>
      <c r="CL282" s="23" t="str">
        <f t="shared" si="651"/>
        <v/>
      </c>
      <c r="CM282" s="23" t="str">
        <f t="shared" si="652"/>
        <v/>
      </c>
      <c r="CN282" s="23" t="str">
        <f t="shared" si="653"/>
        <v/>
      </c>
      <c r="CO282" s="23" t="str">
        <f t="shared" si="654"/>
        <v/>
      </c>
      <c r="CP282" s="23" t="str">
        <f t="shared" si="655"/>
        <v/>
      </c>
      <c r="CQ282" s="23" t="str">
        <f t="shared" si="656"/>
        <v/>
      </c>
      <c r="CR282" s="23" t="str">
        <f t="shared" si="657"/>
        <v/>
      </c>
      <c r="CS282" s="23" t="str">
        <f t="shared" si="658"/>
        <v/>
      </c>
      <c r="CT282" s="23" t="str">
        <f t="shared" si="659"/>
        <v/>
      </c>
      <c r="CU282" s="23" t="str">
        <f t="shared" si="660"/>
        <v/>
      </c>
      <c r="CV282" s="23" t="str">
        <f t="shared" si="661"/>
        <v/>
      </c>
      <c r="CW282" s="23" t="str">
        <f t="shared" si="662"/>
        <v/>
      </c>
      <c r="CX282" s="23" t="str">
        <f t="shared" si="663"/>
        <v/>
      </c>
      <c r="CY282" s="23" t="str">
        <f t="shared" si="664"/>
        <v/>
      </c>
      <c r="CZ282" s="23" t="str">
        <f t="shared" si="665"/>
        <v/>
      </c>
      <c r="DA282" s="23" t="str">
        <f t="shared" si="666"/>
        <v/>
      </c>
      <c r="DB282" s="23" t="str">
        <f t="shared" si="667"/>
        <v/>
      </c>
      <c r="DC282" s="23" t="e">
        <f t="shared" si="668"/>
        <v>#N/A</v>
      </c>
      <c r="DD282" s="23" t="str">
        <f t="shared" si="669"/>
        <v>00</v>
      </c>
      <c r="DE282" s="23" t="str">
        <f t="shared" si="670"/>
        <v>A</v>
      </c>
      <c r="DF282" s="23" t="e">
        <f t="shared" si="671"/>
        <v>#N/A</v>
      </c>
      <c r="DG282" s="23" t="str">
        <f t="shared" si="672"/>
        <v/>
      </c>
      <c r="DH282" s="23" t="str">
        <f t="shared" si="673"/>
        <v/>
      </c>
      <c r="DI282" s="23" t="str">
        <f t="shared" si="674"/>
        <v/>
      </c>
      <c r="DJ282" s="23" t="str">
        <f t="shared" si="675"/>
        <v/>
      </c>
      <c r="DK282" s="23" t="str">
        <f t="shared" si="676"/>
        <v>XXX</v>
      </c>
      <c r="DL282" s="23" t="str">
        <f t="shared" si="677"/>
        <v>XXX</v>
      </c>
      <c r="DM282" s="23" t="str">
        <f t="shared" si="678"/>
        <v>X</v>
      </c>
      <c r="DN282" s="23" t="str">
        <f t="shared" si="679"/>
        <v>X</v>
      </c>
      <c r="DO282" s="23" t="str">
        <f t="shared" si="680"/>
        <v>X</v>
      </c>
      <c r="DP282" s="23" t="str">
        <f t="shared" si="681"/>
        <v>X</v>
      </c>
      <c r="DQ282" s="23" t="str">
        <f t="shared" si="682"/>
        <v>X</v>
      </c>
      <c r="DR282" s="23" t="str">
        <f t="shared" si="683"/>
        <v>X</v>
      </c>
      <c r="DS282" s="23" t="str">
        <f t="shared" si="684"/>
        <v>0</v>
      </c>
      <c r="DT282" s="23" t="str">
        <f t="shared" si="685"/>
        <v>0</v>
      </c>
      <c r="DU282" s="23" t="str">
        <f t="shared" si="686"/>
        <v>A</v>
      </c>
      <c r="DV282" s="23" t="e">
        <f t="shared" si="687"/>
        <v>#N/A</v>
      </c>
      <c r="DW282" s="23" t="e">
        <f t="shared" si="688"/>
        <v>#N/A</v>
      </c>
      <c r="DX282" s="23" t="e">
        <f t="shared" si="689"/>
        <v>#N/A</v>
      </c>
      <c r="DY282" s="23" t="e">
        <f t="shared" si="690"/>
        <v>#N/A</v>
      </c>
      <c r="DZ282" s="23" t="e">
        <f t="shared" si="691"/>
        <v>#N/A</v>
      </c>
      <c r="EA282" s="23" t="e">
        <f t="shared" si="692"/>
        <v>#N/A</v>
      </c>
      <c r="EB282" s="23">
        <f t="shared" si="693"/>
        <v>25</v>
      </c>
      <c r="EC282" s="23">
        <f t="shared" si="694"/>
        <v>23</v>
      </c>
      <c r="ED282" s="23">
        <f t="shared" si="695"/>
        <v>25</v>
      </c>
      <c r="EE282" s="23">
        <f t="shared" si="696"/>
        <v>23</v>
      </c>
      <c r="EF282" s="23">
        <f t="shared" si="697"/>
        <v>25</v>
      </c>
      <c r="EG282" s="23">
        <f t="shared" si="698"/>
        <v>23</v>
      </c>
      <c r="EH282" s="23">
        <f t="shared" si="699"/>
        <v>1</v>
      </c>
      <c r="EI282" s="23">
        <f t="shared" si="700"/>
        <v>0</v>
      </c>
      <c r="EJ282" s="23">
        <f t="shared" si="701"/>
        <v>1</v>
      </c>
      <c r="EK282" s="23" t="e">
        <f t="shared" si="702"/>
        <v>#N/A</v>
      </c>
      <c r="EL282" s="23" t="e">
        <f t="shared" si="703"/>
        <v>#N/A</v>
      </c>
      <c r="EM282" s="23" t="e">
        <f t="shared" si="704"/>
        <v>#N/A</v>
      </c>
      <c r="EN282" s="23" t="e">
        <f t="shared" si="705"/>
        <v>#N/A</v>
      </c>
      <c r="EO282" s="23" t="e">
        <f t="shared" si="706"/>
        <v>#N/A</v>
      </c>
      <c r="EP282" s="23" t="e">
        <f t="shared" si="707"/>
        <v>#N/A</v>
      </c>
      <c r="EQ282" s="23" t="e">
        <f t="shared" si="708"/>
        <v>#N/A</v>
      </c>
      <c r="ER282" s="23" t="e">
        <f t="shared" si="709"/>
        <v>#N/A</v>
      </c>
    </row>
    <row r="283" spans="1:148" x14ac:dyDescent="0.25">
      <c r="A283" s="25"/>
      <c r="B283" s="25"/>
      <c r="C283" s="25"/>
      <c r="D283"/>
      <c r="E283" s="25"/>
      <c r="F283" s="25"/>
      <c r="G283" s="22" t="e">
        <f t="shared" si="568"/>
        <v>#N/A</v>
      </c>
      <c r="H283" s="23">
        <f t="shared" si="569"/>
        <v>1900</v>
      </c>
      <c r="I283" s="23">
        <f t="shared" si="570"/>
        <v>1</v>
      </c>
      <c r="J283" s="23">
        <f t="shared" si="571"/>
        <v>0</v>
      </c>
      <c r="K283" s="23" t="str">
        <f t="shared" si="572"/>
        <v/>
      </c>
      <c r="L283" s="23" t="str">
        <f t="shared" si="573"/>
        <v/>
      </c>
      <c r="M283" s="23" t="str">
        <f t="shared" si="574"/>
        <v/>
      </c>
      <c r="N283" s="23" t="str">
        <f t="shared" si="575"/>
        <v/>
      </c>
      <c r="O283" s="23" t="str">
        <f t="shared" si="576"/>
        <v/>
      </c>
      <c r="P283" s="23" t="str">
        <f t="shared" si="577"/>
        <v/>
      </c>
      <c r="Q283" s="23" t="str">
        <f t="shared" si="578"/>
        <v/>
      </c>
      <c r="R283" s="23" t="str">
        <f t="shared" si="579"/>
        <v/>
      </c>
      <c r="S283" s="23" t="str">
        <f t="shared" si="580"/>
        <v/>
      </c>
      <c r="T283" s="23" t="str">
        <f t="shared" si="581"/>
        <v/>
      </c>
      <c r="U283" s="23" t="str">
        <f t="shared" si="582"/>
        <v/>
      </c>
      <c r="V283" s="23" t="str">
        <f t="shared" si="583"/>
        <v/>
      </c>
      <c r="W283" s="23" t="str">
        <f t="shared" si="584"/>
        <v/>
      </c>
      <c r="X283" s="23" t="str">
        <f t="shared" si="585"/>
        <v/>
      </c>
      <c r="Y283" s="23" t="str">
        <f t="shared" si="586"/>
        <v/>
      </c>
      <c r="Z283" s="23" t="str">
        <f t="shared" si="587"/>
        <v/>
      </c>
      <c r="AA283" s="23" t="str">
        <f t="shared" si="588"/>
        <v/>
      </c>
      <c r="AB283" s="23" t="str">
        <f t="shared" si="589"/>
        <v/>
      </c>
      <c r="AC283" s="23" t="str">
        <f t="shared" si="590"/>
        <v/>
      </c>
      <c r="AD283" s="23" t="str">
        <f t="shared" si="591"/>
        <v/>
      </c>
      <c r="AE283" s="23" t="str">
        <f t="shared" si="592"/>
        <v/>
      </c>
      <c r="AF283" s="23" t="str">
        <f t="shared" si="593"/>
        <v/>
      </c>
      <c r="AG283" s="23" t="str">
        <f t="shared" si="594"/>
        <v/>
      </c>
      <c r="AH283" s="23" t="str">
        <f t="shared" si="595"/>
        <v/>
      </c>
      <c r="AI283" s="23" t="str">
        <f t="shared" si="596"/>
        <v/>
      </c>
      <c r="AJ283" s="23" t="str">
        <f t="shared" si="597"/>
        <v/>
      </c>
      <c r="AK283" s="23" t="str">
        <f t="shared" si="598"/>
        <v/>
      </c>
      <c r="AL283" s="23" t="str">
        <f t="shared" si="599"/>
        <v/>
      </c>
      <c r="AM283" s="23" t="str">
        <f t="shared" si="600"/>
        <v/>
      </c>
      <c r="AN283" s="23" t="str">
        <f t="shared" si="601"/>
        <v/>
      </c>
      <c r="AO283" s="23" t="str">
        <f t="shared" si="602"/>
        <v/>
      </c>
      <c r="AP283" s="23" t="str">
        <f t="shared" si="603"/>
        <v/>
      </c>
      <c r="AQ283" s="23" t="str">
        <f t="shared" si="604"/>
        <v/>
      </c>
      <c r="AR283" s="23" t="str">
        <f t="shared" si="605"/>
        <v/>
      </c>
      <c r="AS283" s="23" t="str">
        <f t="shared" si="606"/>
        <v/>
      </c>
      <c r="AT283" s="23" t="str">
        <f t="shared" si="607"/>
        <v/>
      </c>
      <c r="AU283" s="23" t="str">
        <f t="shared" si="608"/>
        <v/>
      </c>
      <c r="AV283" s="23" t="str">
        <f t="shared" si="609"/>
        <v/>
      </c>
      <c r="AW283" s="23" t="str">
        <f t="shared" si="610"/>
        <v/>
      </c>
      <c r="AX283" s="23" t="str">
        <f t="shared" si="611"/>
        <v/>
      </c>
      <c r="AY283" s="23" t="str">
        <f t="shared" si="612"/>
        <v/>
      </c>
      <c r="AZ283" s="23" t="str">
        <f t="shared" si="613"/>
        <v/>
      </c>
      <c r="BA283" s="23" t="str">
        <f t="shared" si="614"/>
        <v/>
      </c>
      <c r="BB283" s="23" t="str">
        <f t="shared" si="615"/>
        <v/>
      </c>
      <c r="BC283" s="23" t="str">
        <f t="shared" si="616"/>
        <v/>
      </c>
      <c r="BD283" s="23" t="str">
        <f t="shared" si="617"/>
        <v/>
      </c>
      <c r="BE283" s="23" t="str">
        <f t="shared" si="618"/>
        <v/>
      </c>
      <c r="BF283" s="23" t="str">
        <f t="shared" si="619"/>
        <v/>
      </c>
      <c r="BG283" s="23" t="str">
        <f t="shared" si="620"/>
        <v/>
      </c>
      <c r="BH283" s="23" t="str">
        <f t="shared" si="621"/>
        <v/>
      </c>
      <c r="BI283" s="23" t="str">
        <f t="shared" si="622"/>
        <v/>
      </c>
      <c r="BJ283" s="23" t="str">
        <f t="shared" si="623"/>
        <v/>
      </c>
      <c r="BK283" s="23" t="str">
        <f t="shared" si="624"/>
        <v/>
      </c>
      <c r="BL283" s="23" t="str">
        <f t="shared" si="625"/>
        <v/>
      </c>
      <c r="BM283" s="23" t="str">
        <f t="shared" si="626"/>
        <v/>
      </c>
      <c r="BN283" s="23" t="str">
        <f t="shared" si="627"/>
        <v/>
      </c>
      <c r="BO283" s="23" t="str">
        <f t="shared" si="628"/>
        <v/>
      </c>
      <c r="BP283" s="23" t="str">
        <f t="shared" si="629"/>
        <v/>
      </c>
      <c r="BQ283" s="23" t="str">
        <f t="shared" si="630"/>
        <v/>
      </c>
      <c r="BR283" s="23" t="str">
        <f t="shared" si="631"/>
        <v/>
      </c>
      <c r="BS283" s="23" t="str">
        <f t="shared" si="632"/>
        <v/>
      </c>
      <c r="BT283" s="23" t="str">
        <f t="shared" si="633"/>
        <v/>
      </c>
      <c r="BU283" s="23" t="str">
        <f t="shared" si="634"/>
        <v/>
      </c>
      <c r="BV283" s="23" t="str">
        <f t="shared" si="635"/>
        <v/>
      </c>
      <c r="BW283" s="23" t="str">
        <f t="shared" si="636"/>
        <v/>
      </c>
      <c r="BX283" s="23" t="str">
        <f t="shared" si="637"/>
        <v/>
      </c>
      <c r="BY283" s="23" t="str">
        <f t="shared" si="638"/>
        <v/>
      </c>
      <c r="BZ283" s="23" t="str">
        <f t="shared" si="639"/>
        <v/>
      </c>
      <c r="CA283" s="23" t="str">
        <f t="shared" si="640"/>
        <v/>
      </c>
      <c r="CB283" s="23" t="str">
        <f t="shared" si="641"/>
        <v/>
      </c>
      <c r="CC283" s="23" t="str">
        <f t="shared" si="642"/>
        <v/>
      </c>
      <c r="CD283" s="23" t="str">
        <f t="shared" si="643"/>
        <v/>
      </c>
      <c r="CE283" s="23" t="str">
        <f t="shared" si="644"/>
        <v/>
      </c>
      <c r="CF283" s="23" t="str">
        <f t="shared" si="645"/>
        <v/>
      </c>
      <c r="CG283" s="23" t="str">
        <f t="shared" si="646"/>
        <v/>
      </c>
      <c r="CH283" s="23" t="str">
        <f t="shared" si="647"/>
        <v/>
      </c>
      <c r="CI283" s="23" t="str">
        <f t="shared" si="648"/>
        <v/>
      </c>
      <c r="CJ283" s="23" t="str">
        <f t="shared" si="649"/>
        <v/>
      </c>
      <c r="CK283" s="23" t="str">
        <f t="shared" si="650"/>
        <v/>
      </c>
      <c r="CL283" s="23" t="str">
        <f t="shared" si="651"/>
        <v/>
      </c>
      <c r="CM283" s="23" t="str">
        <f t="shared" si="652"/>
        <v/>
      </c>
      <c r="CN283" s="23" t="str">
        <f t="shared" si="653"/>
        <v/>
      </c>
      <c r="CO283" s="23" t="str">
        <f t="shared" si="654"/>
        <v/>
      </c>
      <c r="CP283" s="23" t="str">
        <f t="shared" si="655"/>
        <v/>
      </c>
      <c r="CQ283" s="23" t="str">
        <f t="shared" si="656"/>
        <v/>
      </c>
      <c r="CR283" s="23" t="str">
        <f t="shared" si="657"/>
        <v/>
      </c>
      <c r="CS283" s="23" t="str">
        <f t="shared" si="658"/>
        <v/>
      </c>
      <c r="CT283" s="23" t="str">
        <f t="shared" si="659"/>
        <v/>
      </c>
      <c r="CU283" s="23" t="str">
        <f t="shared" si="660"/>
        <v/>
      </c>
      <c r="CV283" s="23" t="str">
        <f t="shared" si="661"/>
        <v/>
      </c>
      <c r="CW283" s="23" t="str">
        <f t="shared" si="662"/>
        <v/>
      </c>
      <c r="CX283" s="23" t="str">
        <f t="shared" si="663"/>
        <v/>
      </c>
      <c r="CY283" s="23" t="str">
        <f t="shared" si="664"/>
        <v/>
      </c>
      <c r="CZ283" s="23" t="str">
        <f t="shared" si="665"/>
        <v/>
      </c>
      <c r="DA283" s="23" t="str">
        <f t="shared" si="666"/>
        <v/>
      </c>
      <c r="DB283" s="23" t="str">
        <f t="shared" si="667"/>
        <v/>
      </c>
      <c r="DC283" s="23" t="e">
        <f t="shared" si="668"/>
        <v>#N/A</v>
      </c>
      <c r="DD283" s="23" t="str">
        <f t="shared" si="669"/>
        <v>00</v>
      </c>
      <c r="DE283" s="23" t="str">
        <f t="shared" si="670"/>
        <v>A</v>
      </c>
      <c r="DF283" s="23" t="e">
        <f t="shared" si="671"/>
        <v>#N/A</v>
      </c>
      <c r="DG283" s="23" t="str">
        <f t="shared" si="672"/>
        <v/>
      </c>
      <c r="DH283" s="23" t="str">
        <f t="shared" si="673"/>
        <v/>
      </c>
      <c r="DI283" s="23" t="str">
        <f t="shared" si="674"/>
        <v/>
      </c>
      <c r="DJ283" s="23" t="str">
        <f t="shared" si="675"/>
        <v/>
      </c>
      <c r="DK283" s="23" t="str">
        <f t="shared" si="676"/>
        <v>XXX</v>
      </c>
      <c r="DL283" s="23" t="str">
        <f t="shared" si="677"/>
        <v>XXX</v>
      </c>
      <c r="DM283" s="23" t="str">
        <f t="shared" si="678"/>
        <v>X</v>
      </c>
      <c r="DN283" s="23" t="str">
        <f t="shared" si="679"/>
        <v>X</v>
      </c>
      <c r="DO283" s="23" t="str">
        <f t="shared" si="680"/>
        <v>X</v>
      </c>
      <c r="DP283" s="23" t="str">
        <f t="shared" si="681"/>
        <v>X</v>
      </c>
      <c r="DQ283" s="23" t="str">
        <f t="shared" si="682"/>
        <v>X</v>
      </c>
      <c r="DR283" s="23" t="str">
        <f t="shared" si="683"/>
        <v>X</v>
      </c>
      <c r="DS283" s="23" t="str">
        <f t="shared" si="684"/>
        <v>0</v>
      </c>
      <c r="DT283" s="23" t="str">
        <f t="shared" si="685"/>
        <v>0</v>
      </c>
      <c r="DU283" s="23" t="str">
        <f t="shared" si="686"/>
        <v>A</v>
      </c>
      <c r="DV283" s="23" t="e">
        <f t="shared" si="687"/>
        <v>#N/A</v>
      </c>
      <c r="DW283" s="23" t="e">
        <f t="shared" si="688"/>
        <v>#N/A</v>
      </c>
      <c r="DX283" s="23" t="e">
        <f t="shared" si="689"/>
        <v>#N/A</v>
      </c>
      <c r="DY283" s="23" t="e">
        <f t="shared" si="690"/>
        <v>#N/A</v>
      </c>
      <c r="DZ283" s="23" t="e">
        <f t="shared" si="691"/>
        <v>#N/A</v>
      </c>
      <c r="EA283" s="23" t="e">
        <f t="shared" si="692"/>
        <v>#N/A</v>
      </c>
      <c r="EB283" s="23">
        <f t="shared" si="693"/>
        <v>25</v>
      </c>
      <c r="EC283" s="23">
        <f t="shared" si="694"/>
        <v>23</v>
      </c>
      <c r="ED283" s="23">
        <f t="shared" si="695"/>
        <v>25</v>
      </c>
      <c r="EE283" s="23">
        <f t="shared" si="696"/>
        <v>23</v>
      </c>
      <c r="EF283" s="23">
        <f t="shared" si="697"/>
        <v>25</v>
      </c>
      <c r="EG283" s="23">
        <f t="shared" si="698"/>
        <v>23</v>
      </c>
      <c r="EH283" s="23">
        <f t="shared" si="699"/>
        <v>1</v>
      </c>
      <c r="EI283" s="23">
        <f t="shared" si="700"/>
        <v>0</v>
      </c>
      <c r="EJ283" s="23">
        <f t="shared" si="701"/>
        <v>1</v>
      </c>
      <c r="EK283" s="23" t="e">
        <f t="shared" si="702"/>
        <v>#N/A</v>
      </c>
      <c r="EL283" s="23" t="e">
        <f t="shared" si="703"/>
        <v>#N/A</v>
      </c>
      <c r="EM283" s="23" t="e">
        <f t="shared" si="704"/>
        <v>#N/A</v>
      </c>
      <c r="EN283" s="23" t="e">
        <f t="shared" si="705"/>
        <v>#N/A</v>
      </c>
      <c r="EO283" s="23" t="e">
        <f t="shared" si="706"/>
        <v>#N/A</v>
      </c>
      <c r="EP283" s="23" t="e">
        <f t="shared" si="707"/>
        <v>#N/A</v>
      </c>
      <c r="EQ283" s="23" t="e">
        <f t="shared" si="708"/>
        <v>#N/A</v>
      </c>
      <c r="ER283" s="23" t="e">
        <f t="shared" si="709"/>
        <v>#N/A</v>
      </c>
    </row>
    <row r="284" spans="1:148" x14ac:dyDescent="0.25">
      <c r="A284" s="25"/>
      <c r="B284" s="25"/>
      <c r="C284" s="25"/>
      <c r="D284"/>
      <c r="E284" s="25"/>
      <c r="F284" s="25"/>
      <c r="G284" s="22" t="e">
        <f t="shared" si="568"/>
        <v>#N/A</v>
      </c>
      <c r="H284" s="23">
        <f t="shared" si="569"/>
        <v>1900</v>
      </c>
      <c r="I284" s="23">
        <f t="shared" si="570"/>
        <v>1</v>
      </c>
      <c r="J284" s="23">
        <f t="shared" si="571"/>
        <v>0</v>
      </c>
      <c r="K284" s="23" t="str">
        <f t="shared" si="572"/>
        <v/>
      </c>
      <c r="L284" s="23" t="str">
        <f t="shared" si="573"/>
        <v/>
      </c>
      <c r="M284" s="23" t="str">
        <f t="shared" si="574"/>
        <v/>
      </c>
      <c r="N284" s="23" t="str">
        <f t="shared" si="575"/>
        <v/>
      </c>
      <c r="O284" s="23" t="str">
        <f t="shared" si="576"/>
        <v/>
      </c>
      <c r="P284" s="23" t="str">
        <f t="shared" si="577"/>
        <v/>
      </c>
      <c r="Q284" s="23" t="str">
        <f t="shared" si="578"/>
        <v/>
      </c>
      <c r="R284" s="23" t="str">
        <f t="shared" si="579"/>
        <v/>
      </c>
      <c r="S284" s="23" t="str">
        <f t="shared" si="580"/>
        <v/>
      </c>
      <c r="T284" s="23" t="str">
        <f t="shared" si="581"/>
        <v/>
      </c>
      <c r="U284" s="23" t="str">
        <f t="shared" si="582"/>
        <v/>
      </c>
      <c r="V284" s="23" t="str">
        <f t="shared" si="583"/>
        <v/>
      </c>
      <c r="W284" s="23" t="str">
        <f t="shared" si="584"/>
        <v/>
      </c>
      <c r="X284" s="23" t="str">
        <f t="shared" si="585"/>
        <v/>
      </c>
      <c r="Y284" s="23" t="str">
        <f t="shared" si="586"/>
        <v/>
      </c>
      <c r="Z284" s="23" t="str">
        <f t="shared" si="587"/>
        <v/>
      </c>
      <c r="AA284" s="23" t="str">
        <f t="shared" si="588"/>
        <v/>
      </c>
      <c r="AB284" s="23" t="str">
        <f t="shared" si="589"/>
        <v/>
      </c>
      <c r="AC284" s="23" t="str">
        <f t="shared" si="590"/>
        <v/>
      </c>
      <c r="AD284" s="23" t="str">
        <f t="shared" si="591"/>
        <v/>
      </c>
      <c r="AE284" s="23" t="str">
        <f t="shared" si="592"/>
        <v/>
      </c>
      <c r="AF284" s="23" t="str">
        <f t="shared" si="593"/>
        <v/>
      </c>
      <c r="AG284" s="23" t="str">
        <f t="shared" si="594"/>
        <v/>
      </c>
      <c r="AH284" s="23" t="str">
        <f t="shared" si="595"/>
        <v/>
      </c>
      <c r="AI284" s="23" t="str">
        <f t="shared" si="596"/>
        <v/>
      </c>
      <c r="AJ284" s="23" t="str">
        <f t="shared" si="597"/>
        <v/>
      </c>
      <c r="AK284" s="23" t="str">
        <f t="shared" si="598"/>
        <v/>
      </c>
      <c r="AL284" s="23" t="str">
        <f t="shared" si="599"/>
        <v/>
      </c>
      <c r="AM284" s="23" t="str">
        <f t="shared" si="600"/>
        <v/>
      </c>
      <c r="AN284" s="23" t="str">
        <f t="shared" si="601"/>
        <v/>
      </c>
      <c r="AO284" s="23" t="str">
        <f t="shared" si="602"/>
        <v/>
      </c>
      <c r="AP284" s="23" t="str">
        <f t="shared" si="603"/>
        <v/>
      </c>
      <c r="AQ284" s="23" t="str">
        <f t="shared" si="604"/>
        <v/>
      </c>
      <c r="AR284" s="23" t="str">
        <f t="shared" si="605"/>
        <v/>
      </c>
      <c r="AS284" s="23" t="str">
        <f t="shared" si="606"/>
        <v/>
      </c>
      <c r="AT284" s="23" t="str">
        <f t="shared" si="607"/>
        <v/>
      </c>
      <c r="AU284" s="23" t="str">
        <f t="shared" si="608"/>
        <v/>
      </c>
      <c r="AV284" s="23" t="str">
        <f t="shared" si="609"/>
        <v/>
      </c>
      <c r="AW284" s="23" t="str">
        <f t="shared" si="610"/>
        <v/>
      </c>
      <c r="AX284" s="23" t="str">
        <f t="shared" si="611"/>
        <v/>
      </c>
      <c r="AY284" s="23" t="str">
        <f t="shared" si="612"/>
        <v/>
      </c>
      <c r="AZ284" s="23" t="str">
        <f t="shared" si="613"/>
        <v/>
      </c>
      <c r="BA284" s="23" t="str">
        <f t="shared" si="614"/>
        <v/>
      </c>
      <c r="BB284" s="23" t="str">
        <f t="shared" si="615"/>
        <v/>
      </c>
      <c r="BC284" s="23" t="str">
        <f t="shared" si="616"/>
        <v/>
      </c>
      <c r="BD284" s="23" t="str">
        <f t="shared" si="617"/>
        <v/>
      </c>
      <c r="BE284" s="23" t="str">
        <f t="shared" si="618"/>
        <v/>
      </c>
      <c r="BF284" s="23" t="str">
        <f t="shared" si="619"/>
        <v/>
      </c>
      <c r="BG284" s="23" t="str">
        <f t="shared" si="620"/>
        <v/>
      </c>
      <c r="BH284" s="23" t="str">
        <f t="shared" si="621"/>
        <v/>
      </c>
      <c r="BI284" s="23" t="str">
        <f t="shared" si="622"/>
        <v/>
      </c>
      <c r="BJ284" s="23" t="str">
        <f t="shared" si="623"/>
        <v/>
      </c>
      <c r="BK284" s="23" t="str">
        <f t="shared" si="624"/>
        <v/>
      </c>
      <c r="BL284" s="23" t="str">
        <f t="shared" si="625"/>
        <v/>
      </c>
      <c r="BM284" s="23" t="str">
        <f t="shared" si="626"/>
        <v/>
      </c>
      <c r="BN284" s="23" t="str">
        <f t="shared" si="627"/>
        <v/>
      </c>
      <c r="BO284" s="23" t="str">
        <f t="shared" si="628"/>
        <v/>
      </c>
      <c r="BP284" s="23" t="str">
        <f t="shared" si="629"/>
        <v/>
      </c>
      <c r="BQ284" s="23" t="str">
        <f t="shared" si="630"/>
        <v/>
      </c>
      <c r="BR284" s="23" t="str">
        <f t="shared" si="631"/>
        <v/>
      </c>
      <c r="BS284" s="23" t="str">
        <f t="shared" si="632"/>
        <v/>
      </c>
      <c r="BT284" s="23" t="str">
        <f t="shared" si="633"/>
        <v/>
      </c>
      <c r="BU284" s="23" t="str">
        <f t="shared" si="634"/>
        <v/>
      </c>
      <c r="BV284" s="23" t="str">
        <f t="shared" si="635"/>
        <v/>
      </c>
      <c r="BW284" s="23" t="str">
        <f t="shared" si="636"/>
        <v/>
      </c>
      <c r="BX284" s="23" t="str">
        <f t="shared" si="637"/>
        <v/>
      </c>
      <c r="BY284" s="23" t="str">
        <f t="shared" si="638"/>
        <v/>
      </c>
      <c r="BZ284" s="23" t="str">
        <f t="shared" si="639"/>
        <v/>
      </c>
      <c r="CA284" s="23" t="str">
        <f t="shared" si="640"/>
        <v/>
      </c>
      <c r="CB284" s="23" t="str">
        <f t="shared" si="641"/>
        <v/>
      </c>
      <c r="CC284" s="23" t="str">
        <f t="shared" si="642"/>
        <v/>
      </c>
      <c r="CD284" s="23" t="str">
        <f t="shared" si="643"/>
        <v/>
      </c>
      <c r="CE284" s="23" t="str">
        <f t="shared" si="644"/>
        <v/>
      </c>
      <c r="CF284" s="23" t="str">
        <f t="shared" si="645"/>
        <v/>
      </c>
      <c r="CG284" s="23" t="str">
        <f t="shared" si="646"/>
        <v/>
      </c>
      <c r="CH284" s="23" t="str">
        <f t="shared" si="647"/>
        <v/>
      </c>
      <c r="CI284" s="23" t="str">
        <f t="shared" si="648"/>
        <v/>
      </c>
      <c r="CJ284" s="23" t="str">
        <f t="shared" si="649"/>
        <v/>
      </c>
      <c r="CK284" s="23" t="str">
        <f t="shared" si="650"/>
        <v/>
      </c>
      <c r="CL284" s="23" t="str">
        <f t="shared" si="651"/>
        <v/>
      </c>
      <c r="CM284" s="23" t="str">
        <f t="shared" si="652"/>
        <v/>
      </c>
      <c r="CN284" s="23" t="str">
        <f t="shared" si="653"/>
        <v/>
      </c>
      <c r="CO284" s="23" t="str">
        <f t="shared" si="654"/>
        <v/>
      </c>
      <c r="CP284" s="23" t="str">
        <f t="shared" si="655"/>
        <v/>
      </c>
      <c r="CQ284" s="23" t="str">
        <f t="shared" si="656"/>
        <v/>
      </c>
      <c r="CR284" s="23" t="str">
        <f t="shared" si="657"/>
        <v/>
      </c>
      <c r="CS284" s="23" t="str">
        <f t="shared" si="658"/>
        <v/>
      </c>
      <c r="CT284" s="23" t="str">
        <f t="shared" si="659"/>
        <v/>
      </c>
      <c r="CU284" s="23" t="str">
        <f t="shared" si="660"/>
        <v/>
      </c>
      <c r="CV284" s="23" t="str">
        <f t="shared" si="661"/>
        <v/>
      </c>
      <c r="CW284" s="23" t="str">
        <f t="shared" si="662"/>
        <v/>
      </c>
      <c r="CX284" s="23" t="str">
        <f t="shared" si="663"/>
        <v/>
      </c>
      <c r="CY284" s="23" t="str">
        <f t="shared" si="664"/>
        <v/>
      </c>
      <c r="CZ284" s="23" t="str">
        <f t="shared" si="665"/>
        <v/>
      </c>
      <c r="DA284" s="23" t="str">
        <f t="shared" si="666"/>
        <v/>
      </c>
      <c r="DB284" s="23" t="str">
        <f t="shared" si="667"/>
        <v/>
      </c>
      <c r="DC284" s="23" t="e">
        <f t="shared" si="668"/>
        <v>#N/A</v>
      </c>
      <c r="DD284" s="23" t="str">
        <f t="shared" si="669"/>
        <v>00</v>
      </c>
      <c r="DE284" s="23" t="str">
        <f t="shared" si="670"/>
        <v>A</v>
      </c>
      <c r="DF284" s="23" t="e">
        <f t="shared" si="671"/>
        <v>#N/A</v>
      </c>
      <c r="DG284" s="23" t="str">
        <f t="shared" si="672"/>
        <v/>
      </c>
      <c r="DH284" s="23" t="str">
        <f t="shared" si="673"/>
        <v/>
      </c>
      <c r="DI284" s="23" t="str">
        <f t="shared" si="674"/>
        <v/>
      </c>
      <c r="DJ284" s="23" t="str">
        <f t="shared" si="675"/>
        <v/>
      </c>
      <c r="DK284" s="23" t="str">
        <f t="shared" si="676"/>
        <v>XXX</v>
      </c>
      <c r="DL284" s="23" t="str">
        <f t="shared" si="677"/>
        <v>XXX</v>
      </c>
      <c r="DM284" s="23" t="str">
        <f t="shared" si="678"/>
        <v>X</v>
      </c>
      <c r="DN284" s="23" t="str">
        <f t="shared" si="679"/>
        <v>X</v>
      </c>
      <c r="DO284" s="23" t="str">
        <f t="shared" si="680"/>
        <v>X</v>
      </c>
      <c r="DP284" s="23" t="str">
        <f t="shared" si="681"/>
        <v>X</v>
      </c>
      <c r="DQ284" s="23" t="str">
        <f t="shared" si="682"/>
        <v>X</v>
      </c>
      <c r="DR284" s="23" t="str">
        <f t="shared" si="683"/>
        <v>X</v>
      </c>
      <c r="DS284" s="23" t="str">
        <f t="shared" si="684"/>
        <v>0</v>
      </c>
      <c r="DT284" s="23" t="str">
        <f t="shared" si="685"/>
        <v>0</v>
      </c>
      <c r="DU284" s="23" t="str">
        <f t="shared" si="686"/>
        <v>A</v>
      </c>
      <c r="DV284" s="23" t="e">
        <f t="shared" si="687"/>
        <v>#N/A</v>
      </c>
      <c r="DW284" s="23" t="e">
        <f t="shared" si="688"/>
        <v>#N/A</v>
      </c>
      <c r="DX284" s="23" t="e">
        <f t="shared" si="689"/>
        <v>#N/A</v>
      </c>
      <c r="DY284" s="23" t="e">
        <f t="shared" si="690"/>
        <v>#N/A</v>
      </c>
      <c r="DZ284" s="23" t="e">
        <f t="shared" si="691"/>
        <v>#N/A</v>
      </c>
      <c r="EA284" s="23" t="e">
        <f t="shared" si="692"/>
        <v>#N/A</v>
      </c>
      <c r="EB284" s="23">
        <f t="shared" si="693"/>
        <v>25</v>
      </c>
      <c r="EC284" s="23">
        <f t="shared" si="694"/>
        <v>23</v>
      </c>
      <c r="ED284" s="23">
        <f t="shared" si="695"/>
        <v>25</v>
      </c>
      <c r="EE284" s="23">
        <f t="shared" si="696"/>
        <v>23</v>
      </c>
      <c r="EF284" s="23">
        <f t="shared" si="697"/>
        <v>25</v>
      </c>
      <c r="EG284" s="23">
        <f t="shared" si="698"/>
        <v>23</v>
      </c>
      <c r="EH284" s="23">
        <f t="shared" si="699"/>
        <v>1</v>
      </c>
      <c r="EI284" s="23">
        <f t="shared" si="700"/>
        <v>0</v>
      </c>
      <c r="EJ284" s="23">
        <f t="shared" si="701"/>
        <v>1</v>
      </c>
      <c r="EK284" s="23" t="e">
        <f t="shared" si="702"/>
        <v>#N/A</v>
      </c>
      <c r="EL284" s="23" t="e">
        <f t="shared" si="703"/>
        <v>#N/A</v>
      </c>
      <c r="EM284" s="23" t="e">
        <f t="shared" si="704"/>
        <v>#N/A</v>
      </c>
      <c r="EN284" s="23" t="e">
        <f t="shared" si="705"/>
        <v>#N/A</v>
      </c>
      <c r="EO284" s="23" t="e">
        <f t="shared" si="706"/>
        <v>#N/A</v>
      </c>
      <c r="EP284" s="23" t="e">
        <f t="shared" si="707"/>
        <v>#N/A</v>
      </c>
      <c r="EQ284" s="23" t="e">
        <f t="shared" si="708"/>
        <v>#N/A</v>
      </c>
      <c r="ER284" s="23" t="e">
        <f t="shared" si="709"/>
        <v>#N/A</v>
      </c>
    </row>
    <row r="285" spans="1:148" x14ac:dyDescent="0.25">
      <c r="A285" s="25"/>
      <c r="B285" s="25"/>
      <c r="C285" s="25"/>
      <c r="D285"/>
      <c r="E285" s="25"/>
      <c r="F285" s="25"/>
      <c r="G285" s="22" t="e">
        <f t="shared" si="568"/>
        <v>#N/A</v>
      </c>
      <c r="H285" s="23">
        <f t="shared" si="569"/>
        <v>1900</v>
      </c>
      <c r="I285" s="23">
        <f t="shared" si="570"/>
        <v>1</v>
      </c>
      <c r="J285" s="23">
        <f t="shared" si="571"/>
        <v>0</v>
      </c>
      <c r="K285" s="23" t="str">
        <f t="shared" si="572"/>
        <v/>
      </c>
      <c r="L285" s="23" t="str">
        <f t="shared" si="573"/>
        <v/>
      </c>
      <c r="M285" s="23" t="str">
        <f t="shared" si="574"/>
        <v/>
      </c>
      <c r="N285" s="23" t="str">
        <f t="shared" si="575"/>
        <v/>
      </c>
      <c r="O285" s="23" t="str">
        <f t="shared" si="576"/>
        <v/>
      </c>
      <c r="P285" s="23" t="str">
        <f t="shared" si="577"/>
        <v/>
      </c>
      <c r="Q285" s="23" t="str">
        <f t="shared" si="578"/>
        <v/>
      </c>
      <c r="R285" s="23" t="str">
        <f t="shared" si="579"/>
        <v/>
      </c>
      <c r="S285" s="23" t="str">
        <f t="shared" si="580"/>
        <v/>
      </c>
      <c r="T285" s="23" t="str">
        <f t="shared" si="581"/>
        <v/>
      </c>
      <c r="U285" s="23" t="str">
        <f t="shared" si="582"/>
        <v/>
      </c>
      <c r="V285" s="23" t="str">
        <f t="shared" si="583"/>
        <v/>
      </c>
      <c r="W285" s="23" t="str">
        <f t="shared" si="584"/>
        <v/>
      </c>
      <c r="X285" s="23" t="str">
        <f t="shared" si="585"/>
        <v/>
      </c>
      <c r="Y285" s="23" t="str">
        <f t="shared" si="586"/>
        <v/>
      </c>
      <c r="Z285" s="23" t="str">
        <f t="shared" si="587"/>
        <v/>
      </c>
      <c r="AA285" s="23" t="str">
        <f t="shared" si="588"/>
        <v/>
      </c>
      <c r="AB285" s="23" t="str">
        <f t="shared" si="589"/>
        <v/>
      </c>
      <c r="AC285" s="23" t="str">
        <f t="shared" si="590"/>
        <v/>
      </c>
      <c r="AD285" s="23" t="str">
        <f t="shared" si="591"/>
        <v/>
      </c>
      <c r="AE285" s="23" t="str">
        <f t="shared" si="592"/>
        <v/>
      </c>
      <c r="AF285" s="23" t="str">
        <f t="shared" si="593"/>
        <v/>
      </c>
      <c r="AG285" s="23" t="str">
        <f t="shared" si="594"/>
        <v/>
      </c>
      <c r="AH285" s="23" t="str">
        <f t="shared" si="595"/>
        <v/>
      </c>
      <c r="AI285" s="23" t="str">
        <f t="shared" si="596"/>
        <v/>
      </c>
      <c r="AJ285" s="23" t="str">
        <f t="shared" si="597"/>
        <v/>
      </c>
      <c r="AK285" s="23" t="str">
        <f t="shared" si="598"/>
        <v/>
      </c>
      <c r="AL285" s="23" t="str">
        <f t="shared" si="599"/>
        <v/>
      </c>
      <c r="AM285" s="23" t="str">
        <f t="shared" si="600"/>
        <v/>
      </c>
      <c r="AN285" s="23" t="str">
        <f t="shared" si="601"/>
        <v/>
      </c>
      <c r="AO285" s="23" t="str">
        <f t="shared" si="602"/>
        <v/>
      </c>
      <c r="AP285" s="23" t="str">
        <f t="shared" si="603"/>
        <v/>
      </c>
      <c r="AQ285" s="23" t="str">
        <f t="shared" si="604"/>
        <v/>
      </c>
      <c r="AR285" s="23" t="str">
        <f t="shared" si="605"/>
        <v/>
      </c>
      <c r="AS285" s="23" t="str">
        <f t="shared" si="606"/>
        <v/>
      </c>
      <c r="AT285" s="23" t="str">
        <f t="shared" si="607"/>
        <v/>
      </c>
      <c r="AU285" s="23" t="str">
        <f t="shared" si="608"/>
        <v/>
      </c>
      <c r="AV285" s="23" t="str">
        <f t="shared" si="609"/>
        <v/>
      </c>
      <c r="AW285" s="23" t="str">
        <f t="shared" si="610"/>
        <v/>
      </c>
      <c r="AX285" s="23" t="str">
        <f t="shared" si="611"/>
        <v/>
      </c>
      <c r="AY285" s="23" t="str">
        <f t="shared" si="612"/>
        <v/>
      </c>
      <c r="AZ285" s="23" t="str">
        <f t="shared" si="613"/>
        <v/>
      </c>
      <c r="BA285" s="23" t="str">
        <f t="shared" si="614"/>
        <v/>
      </c>
      <c r="BB285" s="23" t="str">
        <f t="shared" si="615"/>
        <v/>
      </c>
      <c r="BC285" s="23" t="str">
        <f t="shared" si="616"/>
        <v/>
      </c>
      <c r="BD285" s="23" t="str">
        <f t="shared" si="617"/>
        <v/>
      </c>
      <c r="BE285" s="23" t="str">
        <f t="shared" si="618"/>
        <v/>
      </c>
      <c r="BF285" s="23" t="str">
        <f t="shared" si="619"/>
        <v/>
      </c>
      <c r="BG285" s="23" t="str">
        <f t="shared" si="620"/>
        <v/>
      </c>
      <c r="BH285" s="23" t="str">
        <f t="shared" si="621"/>
        <v/>
      </c>
      <c r="BI285" s="23" t="str">
        <f t="shared" si="622"/>
        <v/>
      </c>
      <c r="BJ285" s="23" t="str">
        <f t="shared" si="623"/>
        <v/>
      </c>
      <c r="BK285" s="23" t="str">
        <f t="shared" si="624"/>
        <v/>
      </c>
      <c r="BL285" s="23" t="str">
        <f t="shared" si="625"/>
        <v/>
      </c>
      <c r="BM285" s="23" t="str">
        <f t="shared" si="626"/>
        <v/>
      </c>
      <c r="BN285" s="23" t="str">
        <f t="shared" si="627"/>
        <v/>
      </c>
      <c r="BO285" s="23" t="str">
        <f t="shared" si="628"/>
        <v/>
      </c>
      <c r="BP285" s="23" t="str">
        <f t="shared" si="629"/>
        <v/>
      </c>
      <c r="BQ285" s="23" t="str">
        <f t="shared" si="630"/>
        <v/>
      </c>
      <c r="BR285" s="23" t="str">
        <f t="shared" si="631"/>
        <v/>
      </c>
      <c r="BS285" s="23" t="str">
        <f t="shared" si="632"/>
        <v/>
      </c>
      <c r="BT285" s="23" t="str">
        <f t="shared" si="633"/>
        <v/>
      </c>
      <c r="BU285" s="23" t="str">
        <f t="shared" si="634"/>
        <v/>
      </c>
      <c r="BV285" s="23" t="str">
        <f t="shared" si="635"/>
        <v/>
      </c>
      <c r="BW285" s="23" t="str">
        <f t="shared" si="636"/>
        <v/>
      </c>
      <c r="BX285" s="23" t="str">
        <f t="shared" si="637"/>
        <v/>
      </c>
      <c r="BY285" s="23" t="str">
        <f t="shared" si="638"/>
        <v/>
      </c>
      <c r="BZ285" s="23" t="str">
        <f t="shared" si="639"/>
        <v/>
      </c>
      <c r="CA285" s="23" t="str">
        <f t="shared" si="640"/>
        <v/>
      </c>
      <c r="CB285" s="23" t="str">
        <f t="shared" si="641"/>
        <v/>
      </c>
      <c r="CC285" s="23" t="str">
        <f t="shared" si="642"/>
        <v/>
      </c>
      <c r="CD285" s="23" t="str">
        <f t="shared" si="643"/>
        <v/>
      </c>
      <c r="CE285" s="23" t="str">
        <f t="shared" si="644"/>
        <v/>
      </c>
      <c r="CF285" s="23" t="str">
        <f t="shared" si="645"/>
        <v/>
      </c>
      <c r="CG285" s="23" t="str">
        <f t="shared" si="646"/>
        <v/>
      </c>
      <c r="CH285" s="23" t="str">
        <f t="shared" si="647"/>
        <v/>
      </c>
      <c r="CI285" s="23" t="str">
        <f t="shared" si="648"/>
        <v/>
      </c>
      <c r="CJ285" s="23" t="str">
        <f t="shared" si="649"/>
        <v/>
      </c>
      <c r="CK285" s="23" t="str">
        <f t="shared" si="650"/>
        <v/>
      </c>
      <c r="CL285" s="23" t="str">
        <f t="shared" si="651"/>
        <v/>
      </c>
      <c r="CM285" s="23" t="str">
        <f t="shared" si="652"/>
        <v/>
      </c>
      <c r="CN285" s="23" t="str">
        <f t="shared" si="653"/>
        <v/>
      </c>
      <c r="CO285" s="23" t="str">
        <f t="shared" si="654"/>
        <v/>
      </c>
      <c r="CP285" s="23" t="str">
        <f t="shared" si="655"/>
        <v/>
      </c>
      <c r="CQ285" s="23" t="str">
        <f t="shared" si="656"/>
        <v/>
      </c>
      <c r="CR285" s="23" t="str">
        <f t="shared" si="657"/>
        <v/>
      </c>
      <c r="CS285" s="23" t="str">
        <f t="shared" si="658"/>
        <v/>
      </c>
      <c r="CT285" s="23" t="str">
        <f t="shared" si="659"/>
        <v/>
      </c>
      <c r="CU285" s="23" t="str">
        <f t="shared" si="660"/>
        <v/>
      </c>
      <c r="CV285" s="23" t="str">
        <f t="shared" si="661"/>
        <v/>
      </c>
      <c r="CW285" s="23" t="str">
        <f t="shared" si="662"/>
        <v/>
      </c>
      <c r="CX285" s="23" t="str">
        <f t="shared" si="663"/>
        <v/>
      </c>
      <c r="CY285" s="23" t="str">
        <f t="shared" si="664"/>
        <v/>
      </c>
      <c r="CZ285" s="23" t="str">
        <f t="shared" si="665"/>
        <v/>
      </c>
      <c r="DA285" s="23" t="str">
        <f t="shared" si="666"/>
        <v/>
      </c>
      <c r="DB285" s="23" t="str">
        <f t="shared" si="667"/>
        <v/>
      </c>
      <c r="DC285" s="23" t="e">
        <f t="shared" si="668"/>
        <v>#N/A</v>
      </c>
      <c r="DD285" s="23" t="str">
        <f t="shared" si="669"/>
        <v>00</v>
      </c>
      <c r="DE285" s="23" t="str">
        <f t="shared" si="670"/>
        <v>A</v>
      </c>
      <c r="DF285" s="23" t="e">
        <f t="shared" si="671"/>
        <v>#N/A</v>
      </c>
      <c r="DG285" s="23" t="str">
        <f t="shared" si="672"/>
        <v/>
      </c>
      <c r="DH285" s="23" t="str">
        <f t="shared" si="673"/>
        <v/>
      </c>
      <c r="DI285" s="23" t="str">
        <f t="shared" si="674"/>
        <v/>
      </c>
      <c r="DJ285" s="23" t="str">
        <f t="shared" si="675"/>
        <v/>
      </c>
      <c r="DK285" s="23" t="str">
        <f t="shared" si="676"/>
        <v>XXX</v>
      </c>
      <c r="DL285" s="23" t="str">
        <f t="shared" si="677"/>
        <v>XXX</v>
      </c>
      <c r="DM285" s="23" t="str">
        <f t="shared" si="678"/>
        <v>X</v>
      </c>
      <c r="DN285" s="23" t="str">
        <f t="shared" si="679"/>
        <v>X</v>
      </c>
      <c r="DO285" s="23" t="str">
        <f t="shared" si="680"/>
        <v>X</v>
      </c>
      <c r="DP285" s="23" t="str">
        <f t="shared" si="681"/>
        <v>X</v>
      </c>
      <c r="DQ285" s="23" t="str">
        <f t="shared" si="682"/>
        <v>X</v>
      </c>
      <c r="DR285" s="23" t="str">
        <f t="shared" si="683"/>
        <v>X</v>
      </c>
      <c r="DS285" s="23" t="str">
        <f t="shared" si="684"/>
        <v>0</v>
      </c>
      <c r="DT285" s="23" t="str">
        <f t="shared" si="685"/>
        <v>0</v>
      </c>
      <c r="DU285" s="23" t="str">
        <f t="shared" si="686"/>
        <v>A</v>
      </c>
      <c r="DV285" s="23" t="e">
        <f t="shared" si="687"/>
        <v>#N/A</v>
      </c>
      <c r="DW285" s="23" t="e">
        <f t="shared" si="688"/>
        <v>#N/A</v>
      </c>
      <c r="DX285" s="23" t="e">
        <f t="shared" si="689"/>
        <v>#N/A</v>
      </c>
      <c r="DY285" s="23" t="e">
        <f t="shared" si="690"/>
        <v>#N/A</v>
      </c>
      <c r="DZ285" s="23" t="e">
        <f t="shared" si="691"/>
        <v>#N/A</v>
      </c>
      <c r="EA285" s="23" t="e">
        <f t="shared" si="692"/>
        <v>#N/A</v>
      </c>
      <c r="EB285" s="23">
        <f t="shared" si="693"/>
        <v>25</v>
      </c>
      <c r="EC285" s="23">
        <f t="shared" si="694"/>
        <v>23</v>
      </c>
      <c r="ED285" s="23">
        <f t="shared" si="695"/>
        <v>25</v>
      </c>
      <c r="EE285" s="23">
        <f t="shared" si="696"/>
        <v>23</v>
      </c>
      <c r="EF285" s="23">
        <f t="shared" si="697"/>
        <v>25</v>
      </c>
      <c r="EG285" s="23">
        <f t="shared" si="698"/>
        <v>23</v>
      </c>
      <c r="EH285" s="23">
        <f t="shared" si="699"/>
        <v>1</v>
      </c>
      <c r="EI285" s="23">
        <f t="shared" si="700"/>
        <v>0</v>
      </c>
      <c r="EJ285" s="23">
        <f t="shared" si="701"/>
        <v>1</v>
      </c>
      <c r="EK285" s="23" t="e">
        <f t="shared" si="702"/>
        <v>#N/A</v>
      </c>
      <c r="EL285" s="23" t="e">
        <f t="shared" si="703"/>
        <v>#N/A</v>
      </c>
      <c r="EM285" s="23" t="e">
        <f t="shared" si="704"/>
        <v>#N/A</v>
      </c>
      <c r="EN285" s="23" t="e">
        <f t="shared" si="705"/>
        <v>#N/A</v>
      </c>
      <c r="EO285" s="23" t="e">
        <f t="shared" si="706"/>
        <v>#N/A</v>
      </c>
      <c r="EP285" s="23" t="e">
        <f t="shared" si="707"/>
        <v>#N/A</v>
      </c>
      <c r="EQ285" s="23" t="e">
        <f t="shared" si="708"/>
        <v>#N/A</v>
      </c>
      <c r="ER285" s="23" t="e">
        <f t="shared" si="709"/>
        <v>#N/A</v>
      </c>
    </row>
    <row r="286" spans="1:148" x14ac:dyDescent="0.25">
      <c r="A286" s="25"/>
      <c r="B286" s="25"/>
      <c r="C286" s="25"/>
      <c r="D286"/>
      <c r="E286" s="25"/>
      <c r="F286" s="25"/>
      <c r="G286" s="22" t="e">
        <f t="shared" si="568"/>
        <v>#N/A</v>
      </c>
      <c r="H286" s="23">
        <f t="shared" si="569"/>
        <v>1900</v>
      </c>
      <c r="I286" s="23">
        <f t="shared" si="570"/>
        <v>1</v>
      </c>
      <c r="J286" s="23">
        <f t="shared" si="571"/>
        <v>0</v>
      </c>
      <c r="K286" s="23" t="str">
        <f t="shared" si="572"/>
        <v/>
      </c>
      <c r="L286" s="23" t="str">
        <f t="shared" si="573"/>
        <v/>
      </c>
      <c r="M286" s="23" t="str">
        <f t="shared" si="574"/>
        <v/>
      </c>
      <c r="N286" s="23" t="str">
        <f t="shared" si="575"/>
        <v/>
      </c>
      <c r="O286" s="23" t="str">
        <f t="shared" si="576"/>
        <v/>
      </c>
      <c r="P286" s="23" t="str">
        <f t="shared" si="577"/>
        <v/>
      </c>
      <c r="Q286" s="23" t="str">
        <f t="shared" si="578"/>
        <v/>
      </c>
      <c r="R286" s="23" t="str">
        <f t="shared" si="579"/>
        <v/>
      </c>
      <c r="S286" s="23" t="str">
        <f t="shared" si="580"/>
        <v/>
      </c>
      <c r="T286" s="23" t="str">
        <f t="shared" si="581"/>
        <v/>
      </c>
      <c r="U286" s="23" t="str">
        <f t="shared" si="582"/>
        <v/>
      </c>
      <c r="V286" s="23" t="str">
        <f t="shared" si="583"/>
        <v/>
      </c>
      <c r="W286" s="23" t="str">
        <f t="shared" si="584"/>
        <v/>
      </c>
      <c r="X286" s="23" t="str">
        <f t="shared" si="585"/>
        <v/>
      </c>
      <c r="Y286" s="23" t="str">
        <f t="shared" si="586"/>
        <v/>
      </c>
      <c r="Z286" s="23" t="str">
        <f t="shared" si="587"/>
        <v/>
      </c>
      <c r="AA286" s="23" t="str">
        <f t="shared" si="588"/>
        <v/>
      </c>
      <c r="AB286" s="23" t="str">
        <f t="shared" si="589"/>
        <v/>
      </c>
      <c r="AC286" s="23" t="str">
        <f t="shared" si="590"/>
        <v/>
      </c>
      <c r="AD286" s="23" t="str">
        <f t="shared" si="591"/>
        <v/>
      </c>
      <c r="AE286" s="23" t="str">
        <f t="shared" si="592"/>
        <v/>
      </c>
      <c r="AF286" s="23" t="str">
        <f t="shared" si="593"/>
        <v/>
      </c>
      <c r="AG286" s="23" t="str">
        <f t="shared" si="594"/>
        <v/>
      </c>
      <c r="AH286" s="23" t="str">
        <f t="shared" si="595"/>
        <v/>
      </c>
      <c r="AI286" s="23" t="str">
        <f t="shared" si="596"/>
        <v/>
      </c>
      <c r="AJ286" s="23" t="str">
        <f t="shared" si="597"/>
        <v/>
      </c>
      <c r="AK286" s="23" t="str">
        <f t="shared" si="598"/>
        <v/>
      </c>
      <c r="AL286" s="23" t="str">
        <f t="shared" si="599"/>
        <v/>
      </c>
      <c r="AM286" s="23" t="str">
        <f t="shared" si="600"/>
        <v/>
      </c>
      <c r="AN286" s="23" t="str">
        <f t="shared" si="601"/>
        <v/>
      </c>
      <c r="AO286" s="23" t="str">
        <f t="shared" si="602"/>
        <v/>
      </c>
      <c r="AP286" s="23" t="str">
        <f t="shared" si="603"/>
        <v/>
      </c>
      <c r="AQ286" s="23" t="str">
        <f t="shared" si="604"/>
        <v/>
      </c>
      <c r="AR286" s="23" t="str">
        <f t="shared" si="605"/>
        <v/>
      </c>
      <c r="AS286" s="23" t="str">
        <f t="shared" si="606"/>
        <v/>
      </c>
      <c r="AT286" s="23" t="str">
        <f t="shared" si="607"/>
        <v/>
      </c>
      <c r="AU286" s="23" t="str">
        <f t="shared" si="608"/>
        <v/>
      </c>
      <c r="AV286" s="23" t="str">
        <f t="shared" si="609"/>
        <v/>
      </c>
      <c r="AW286" s="23" t="str">
        <f t="shared" si="610"/>
        <v/>
      </c>
      <c r="AX286" s="23" t="str">
        <f t="shared" si="611"/>
        <v/>
      </c>
      <c r="AY286" s="23" t="str">
        <f t="shared" si="612"/>
        <v/>
      </c>
      <c r="AZ286" s="23" t="str">
        <f t="shared" si="613"/>
        <v/>
      </c>
      <c r="BA286" s="23" t="str">
        <f t="shared" si="614"/>
        <v/>
      </c>
      <c r="BB286" s="23" t="str">
        <f t="shared" si="615"/>
        <v/>
      </c>
      <c r="BC286" s="23" t="str">
        <f t="shared" si="616"/>
        <v/>
      </c>
      <c r="BD286" s="23" t="str">
        <f t="shared" si="617"/>
        <v/>
      </c>
      <c r="BE286" s="23" t="str">
        <f t="shared" si="618"/>
        <v/>
      </c>
      <c r="BF286" s="23" t="str">
        <f t="shared" si="619"/>
        <v/>
      </c>
      <c r="BG286" s="23" t="str">
        <f t="shared" si="620"/>
        <v/>
      </c>
      <c r="BH286" s="23" t="str">
        <f t="shared" si="621"/>
        <v/>
      </c>
      <c r="BI286" s="23" t="str">
        <f t="shared" si="622"/>
        <v/>
      </c>
      <c r="BJ286" s="23" t="str">
        <f t="shared" si="623"/>
        <v/>
      </c>
      <c r="BK286" s="23" t="str">
        <f t="shared" si="624"/>
        <v/>
      </c>
      <c r="BL286" s="23" t="str">
        <f t="shared" si="625"/>
        <v/>
      </c>
      <c r="BM286" s="23" t="str">
        <f t="shared" si="626"/>
        <v/>
      </c>
      <c r="BN286" s="23" t="str">
        <f t="shared" si="627"/>
        <v/>
      </c>
      <c r="BO286" s="23" t="str">
        <f t="shared" si="628"/>
        <v/>
      </c>
      <c r="BP286" s="23" t="str">
        <f t="shared" si="629"/>
        <v/>
      </c>
      <c r="BQ286" s="23" t="str">
        <f t="shared" si="630"/>
        <v/>
      </c>
      <c r="BR286" s="23" t="str">
        <f t="shared" si="631"/>
        <v/>
      </c>
      <c r="BS286" s="23" t="str">
        <f t="shared" si="632"/>
        <v/>
      </c>
      <c r="BT286" s="23" t="str">
        <f t="shared" si="633"/>
        <v/>
      </c>
      <c r="BU286" s="23" t="str">
        <f t="shared" si="634"/>
        <v/>
      </c>
      <c r="BV286" s="23" t="str">
        <f t="shared" si="635"/>
        <v/>
      </c>
      <c r="BW286" s="23" t="str">
        <f t="shared" si="636"/>
        <v/>
      </c>
      <c r="BX286" s="23" t="str">
        <f t="shared" si="637"/>
        <v/>
      </c>
      <c r="BY286" s="23" t="str">
        <f t="shared" si="638"/>
        <v/>
      </c>
      <c r="BZ286" s="23" t="str">
        <f t="shared" si="639"/>
        <v/>
      </c>
      <c r="CA286" s="23" t="str">
        <f t="shared" si="640"/>
        <v/>
      </c>
      <c r="CB286" s="23" t="str">
        <f t="shared" si="641"/>
        <v/>
      </c>
      <c r="CC286" s="23" t="str">
        <f t="shared" si="642"/>
        <v/>
      </c>
      <c r="CD286" s="23" t="str">
        <f t="shared" si="643"/>
        <v/>
      </c>
      <c r="CE286" s="23" t="str">
        <f t="shared" si="644"/>
        <v/>
      </c>
      <c r="CF286" s="23" t="str">
        <f t="shared" si="645"/>
        <v/>
      </c>
      <c r="CG286" s="23" t="str">
        <f t="shared" si="646"/>
        <v/>
      </c>
      <c r="CH286" s="23" t="str">
        <f t="shared" si="647"/>
        <v/>
      </c>
      <c r="CI286" s="23" t="str">
        <f t="shared" si="648"/>
        <v/>
      </c>
      <c r="CJ286" s="23" t="str">
        <f t="shared" si="649"/>
        <v/>
      </c>
      <c r="CK286" s="23" t="str">
        <f t="shared" si="650"/>
        <v/>
      </c>
      <c r="CL286" s="23" t="str">
        <f t="shared" si="651"/>
        <v/>
      </c>
      <c r="CM286" s="23" t="str">
        <f t="shared" si="652"/>
        <v/>
      </c>
      <c r="CN286" s="23" t="str">
        <f t="shared" si="653"/>
        <v/>
      </c>
      <c r="CO286" s="23" t="str">
        <f t="shared" si="654"/>
        <v/>
      </c>
      <c r="CP286" s="23" t="str">
        <f t="shared" si="655"/>
        <v/>
      </c>
      <c r="CQ286" s="23" t="str">
        <f t="shared" si="656"/>
        <v/>
      </c>
      <c r="CR286" s="23" t="str">
        <f t="shared" si="657"/>
        <v/>
      </c>
      <c r="CS286" s="23" t="str">
        <f t="shared" si="658"/>
        <v/>
      </c>
      <c r="CT286" s="23" t="str">
        <f t="shared" si="659"/>
        <v/>
      </c>
      <c r="CU286" s="23" t="str">
        <f t="shared" si="660"/>
        <v/>
      </c>
      <c r="CV286" s="23" t="str">
        <f t="shared" si="661"/>
        <v/>
      </c>
      <c r="CW286" s="23" t="str">
        <f t="shared" si="662"/>
        <v/>
      </c>
      <c r="CX286" s="23" t="str">
        <f t="shared" si="663"/>
        <v/>
      </c>
      <c r="CY286" s="23" t="str">
        <f t="shared" si="664"/>
        <v/>
      </c>
      <c r="CZ286" s="23" t="str">
        <f t="shared" si="665"/>
        <v/>
      </c>
      <c r="DA286" s="23" t="str">
        <f t="shared" si="666"/>
        <v/>
      </c>
      <c r="DB286" s="23" t="str">
        <f t="shared" si="667"/>
        <v/>
      </c>
      <c r="DC286" s="23" t="e">
        <f t="shared" si="668"/>
        <v>#N/A</v>
      </c>
      <c r="DD286" s="23" t="str">
        <f t="shared" si="669"/>
        <v>00</v>
      </c>
      <c r="DE286" s="23" t="str">
        <f t="shared" si="670"/>
        <v>A</v>
      </c>
      <c r="DF286" s="23" t="e">
        <f t="shared" si="671"/>
        <v>#N/A</v>
      </c>
      <c r="DG286" s="23" t="str">
        <f t="shared" si="672"/>
        <v/>
      </c>
      <c r="DH286" s="23" t="str">
        <f t="shared" si="673"/>
        <v/>
      </c>
      <c r="DI286" s="23" t="str">
        <f t="shared" si="674"/>
        <v/>
      </c>
      <c r="DJ286" s="23" t="str">
        <f t="shared" si="675"/>
        <v/>
      </c>
      <c r="DK286" s="23" t="str">
        <f t="shared" si="676"/>
        <v>XXX</v>
      </c>
      <c r="DL286" s="23" t="str">
        <f t="shared" si="677"/>
        <v>XXX</v>
      </c>
      <c r="DM286" s="23" t="str">
        <f t="shared" si="678"/>
        <v>X</v>
      </c>
      <c r="DN286" s="23" t="str">
        <f t="shared" si="679"/>
        <v>X</v>
      </c>
      <c r="DO286" s="23" t="str">
        <f t="shared" si="680"/>
        <v>X</v>
      </c>
      <c r="DP286" s="23" t="str">
        <f t="shared" si="681"/>
        <v>X</v>
      </c>
      <c r="DQ286" s="23" t="str">
        <f t="shared" si="682"/>
        <v>X</v>
      </c>
      <c r="DR286" s="23" t="str">
        <f t="shared" si="683"/>
        <v>X</v>
      </c>
      <c r="DS286" s="23" t="str">
        <f t="shared" si="684"/>
        <v>0</v>
      </c>
      <c r="DT286" s="23" t="str">
        <f t="shared" si="685"/>
        <v>0</v>
      </c>
      <c r="DU286" s="23" t="str">
        <f t="shared" si="686"/>
        <v>A</v>
      </c>
      <c r="DV286" s="23" t="e">
        <f t="shared" si="687"/>
        <v>#N/A</v>
      </c>
      <c r="DW286" s="23" t="e">
        <f t="shared" si="688"/>
        <v>#N/A</v>
      </c>
      <c r="DX286" s="23" t="e">
        <f t="shared" si="689"/>
        <v>#N/A</v>
      </c>
      <c r="DY286" s="23" t="e">
        <f t="shared" si="690"/>
        <v>#N/A</v>
      </c>
      <c r="DZ286" s="23" t="e">
        <f t="shared" si="691"/>
        <v>#N/A</v>
      </c>
      <c r="EA286" s="23" t="e">
        <f t="shared" si="692"/>
        <v>#N/A</v>
      </c>
      <c r="EB286" s="23">
        <f t="shared" si="693"/>
        <v>25</v>
      </c>
      <c r="EC286" s="23">
        <f t="shared" si="694"/>
        <v>23</v>
      </c>
      <c r="ED286" s="23">
        <f t="shared" si="695"/>
        <v>25</v>
      </c>
      <c r="EE286" s="23">
        <f t="shared" si="696"/>
        <v>23</v>
      </c>
      <c r="EF286" s="23">
        <f t="shared" si="697"/>
        <v>25</v>
      </c>
      <c r="EG286" s="23">
        <f t="shared" si="698"/>
        <v>23</v>
      </c>
      <c r="EH286" s="23">
        <f t="shared" si="699"/>
        <v>1</v>
      </c>
      <c r="EI286" s="23">
        <f t="shared" si="700"/>
        <v>0</v>
      </c>
      <c r="EJ286" s="23">
        <f t="shared" si="701"/>
        <v>1</v>
      </c>
      <c r="EK286" s="23" t="e">
        <f t="shared" si="702"/>
        <v>#N/A</v>
      </c>
      <c r="EL286" s="23" t="e">
        <f t="shared" si="703"/>
        <v>#N/A</v>
      </c>
      <c r="EM286" s="23" t="e">
        <f t="shared" si="704"/>
        <v>#N/A</v>
      </c>
      <c r="EN286" s="23" t="e">
        <f t="shared" si="705"/>
        <v>#N/A</v>
      </c>
      <c r="EO286" s="23" t="e">
        <f t="shared" si="706"/>
        <v>#N/A</v>
      </c>
      <c r="EP286" s="23" t="e">
        <f t="shared" si="707"/>
        <v>#N/A</v>
      </c>
      <c r="EQ286" s="23" t="e">
        <f t="shared" si="708"/>
        <v>#N/A</v>
      </c>
      <c r="ER286" s="23" t="e">
        <f t="shared" si="709"/>
        <v>#N/A</v>
      </c>
    </row>
    <row r="287" spans="1:148" x14ac:dyDescent="0.25">
      <c r="A287" s="25"/>
      <c r="B287" s="25"/>
      <c r="C287" s="25"/>
      <c r="D287"/>
      <c r="E287" s="25"/>
      <c r="F287" s="25"/>
      <c r="G287" s="22" t="e">
        <f t="shared" si="568"/>
        <v>#N/A</v>
      </c>
      <c r="H287" s="23">
        <f t="shared" si="569"/>
        <v>1900</v>
      </c>
      <c r="I287" s="23">
        <f t="shared" si="570"/>
        <v>1</v>
      </c>
      <c r="J287" s="23">
        <f t="shared" si="571"/>
        <v>0</v>
      </c>
      <c r="K287" s="23" t="str">
        <f t="shared" si="572"/>
        <v/>
      </c>
      <c r="L287" s="23" t="str">
        <f t="shared" si="573"/>
        <v/>
      </c>
      <c r="M287" s="23" t="str">
        <f t="shared" si="574"/>
        <v/>
      </c>
      <c r="N287" s="23" t="str">
        <f t="shared" si="575"/>
        <v/>
      </c>
      <c r="O287" s="23" t="str">
        <f t="shared" si="576"/>
        <v/>
      </c>
      <c r="P287" s="23" t="str">
        <f t="shared" si="577"/>
        <v/>
      </c>
      <c r="Q287" s="23" t="str">
        <f t="shared" si="578"/>
        <v/>
      </c>
      <c r="R287" s="23" t="str">
        <f t="shared" si="579"/>
        <v/>
      </c>
      <c r="S287" s="23" t="str">
        <f t="shared" si="580"/>
        <v/>
      </c>
      <c r="T287" s="23" t="str">
        <f t="shared" si="581"/>
        <v/>
      </c>
      <c r="U287" s="23" t="str">
        <f t="shared" si="582"/>
        <v/>
      </c>
      <c r="V287" s="23" t="str">
        <f t="shared" si="583"/>
        <v/>
      </c>
      <c r="W287" s="23" t="str">
        <f t="shared" si="584"/>
        <v/>
      </c>
      <c r="X287" s="23" t="str">
        <f t="shared" si="585"/>
        <v/>
      </c>
      <c r="Y287" s="23" t="str">
        <f t="shared" si="586"/>
        <v/>
      </c>
      <c r="Z287" s="23" t="str">
        <f t="shared" si="587"/>
        <v/>
      </c>
      <c r="AA287" s="23" t="str">
        <f t="shared" si="588"/>
        <v/>
      </c>
      <c r="AB287" s="23" t="str">
        <f t="shared" si="589"/>
        <v/>
      </c>
      <c r="AC287" s="23" t="str">
        <f t="shared" si="590"/>
        <v/>
      </c>
      <c r="AD287" s="23" t="str">
        <f t="shared" si="591"/>
        <v/>
      </c>
      <c r="AE287" s="23" t="str">
        <f t="shared" si="592"/>
        <v/>
      </c>
      <c r="AF287" s="23" t="str">
        <f t="shared" si="593"/>
        <v/>
      </c>
      <c r="AG287" s="23" t="str">
        <f t="shared" si="594"/>
        <v/>
      </c>
      <c r="AH287" s="23" t="str">
        <f t="shared" si="595"/>
        <v/>
      </c>
      <c r="AI287" s="23" t="str">
        <f t="shared" si="596"/>
        <v/>
      </c>
      <c r="AJ287" s="23" t="str">
        <f t="shared" si="597"/>
        <v/>
      </c>
      <c r="AK287" s="23" t="str">
        <f t="shared" si="598"/>
        <v/>
      </c>
      <c r="AL287" s="23" t="str">
        <f t="shared" si="599"/>
        <v/>
      </c>
      <c r="AM287" s="23" t="str">
        <f t="shared" si="600"/>
        <v/>
      </c>
      <c r="AN287" s="23" t="str">
        <f t="shared" si="601"/>
        <v/>
      </c>
      <c r="AO287" s="23" t="str">
        <f t="shared" si="602"/>
        <v/>
      </c>
      <c r="AP287" s="23" t="str">
        <f t="shared" si="603"/>
        <v/>
      </c>
      <c r="AQ287" s="23" t="str">
        <f t="shared" si="604"/>
        <v/>
      </c>
      <c r="AR287" s="23" t="str">
        <f t="shared" si="605"/>
        <v/>
      </c>
      <c r="AS287" s="23" t="str">
        <f t="shared" si="606"/>
        <v/>
      </c>
      <c r="AT287" s="23" t="str">
        <f t="shared" si="607"/>
        <v/>
      </c>
      <c r="AU287" s="23" t="str">
        <f t="shared" si="608"/>
        <v/>
      </c>
      <c r="AV287" s="23" t="str">
        <f t="shared" si="609"/>
        <v/>
      </c>
      <c r="AW287" s="23" t="str">
        <f t="shared" si="610"/>
        <v/>
      </c>
      <c r="AX287" s="23" t="str">
        <f t="shared" si="611"/>
        <v/>
      </c>
      <c r="AY287" s="23" t="str">
        <f t="shared" si="612"/>
        <v/>
      </c>
      <c r="AZ287" s="23" t="str">
        <f t="shared" si="613"/>
        <v/>
      </c>
      <c r="BA287" s="23" t="str">
        <f t="shared" si="614"/>
        <v/>
      </c>
      <c r="BB287" s="23" t="str">
        <f t="shared" si="615"/>
        <v/>
      </c>
      <c r="BC287" s="23" t="str">
        <f t="shared" si="616"/>
        <v/>
      </c>
      <c r="BD287" s="23" t="str">
        <f t="shared" si="617"/>
        <v/>
      </c>
      <c r="BE287" s="23" t="str">
        <f t="shared" si="618"/>
        <v/>
      </c>
      <c r="BF287" s="23" t="str">
        <f t="shared" si="619"/>
        <v/>
      </c>
      <c r="BG287" s="23" t="str">
        <f t="shared" si="620"/>
        <v/>
      </c>
      <c r="BH287" s="23" t="str">
        <f t="shared" si="621"/>
        <v/>
      </c>
      <c r="BI287" s="23" t="str">
        <f t="shared" si="622"/>
        <v/>
      </c>
      <c r="BJ287" s="23" t="str">
        <f t="shared" si="623"/>
        <v/>
      </c>
      <c r="BK287" s="23" t="str">
        <f t="shared" si="624"/>
        <v/>
      </c>
      <c r="BL287" s="23" t="str">
        <f t="shared" si="625"/>
        <v/>
      </c>
      <c r="BM287" s="23" t="str">
        <f t="shared" si="626"/>
        <v/>
      </c>
      <c r="BN287" s="23" t="str">
        <f t="shared" si="627"/>
        <v/>
      </c>
      <c r="BO287" s="23" t="str">
        <f t="shared" si="628"/>
        <v/>
      </c>
      <c r="BP287" s="23" t="str">
        <f t="shared" si="629"/>
        <v/>
      </c>
      <c r="BQ287" s="23" t="str">
        <f t="shared" si="630"/>
        <v/>
      </c>
      <c r="BR287" s="23" t="str">
        <f t="shared" si="631"/>
        <v/>
      </c>
      <c r="BS287" s="23" t="str">
        <f t="shared" si="632"/>
        <v/>
      </c>
      <c r="BT287" s="23" t="str">
        <f t="shared" si="633"/>
        <v/>
      </c>
      <c r="BU287" s="23" t="str">
        <f t="shared" si="634"/>
        <v/>
      </c>
      <c r="BV287" s="23" t="str">
        <f t="shared" si="635"/>
        <v/>
      </c>
      <c r="BW287" s="23" t="str">
        <f t="shared" si="636"/>
        <v/>
      </c>
      <c r="BX287" s="23" t="str">
        <f t="shared" si="637"/>
        <v/>
      </c>
      <c r="BY287" s="23" t="str">
        <f t="shared" si="638"/>
        <v/>
      </c>
      <c r="BZ287" s="23" t="str">
        <f t="shared" si="639"/>
        <v/>
      </c>
      <c r="CA287" s="23" t="str">
        <f t="shared" si="640"/>
        <v/>
      </c>
      <c r="CB287" s="23" t="str">
        <f t="shared" si="641"/>
        <v/>
      </c>
      <c r="CC287" s="23" t="str">
        <f t="shared" si="642"/>
        <v/>
      </c>
      <c r="CD287" s="23" t="str">
        <f t="shared" si="643"/>
        <v/>
      </c>
      <c r="CE287" s="23" t="str">
        <f t="shared" si="644"/>
        <v/>
      </c>
      <c r="CF287" s="23" t="str">
        <f t="shared" si="645"/>
        <v/>
      </c>
      <c r="CG287" s="23" t="str">
        <f t="shared" si="646"/>
        <v/>
      </c>
      <c r="CH287" s="23" t="str">
        <f t="shared" si="647"/>
        <v/>
      </c>
      <c r="CI287" s="23" t="str">
        <f t="shared" si="648"/>
        <v/>
      </c>
      <c r="CJ287" s="23" t="str">
        <f t="shared" si="649"/>
        <v/>
      </c>
      <c r="CK287" s="23" t="str">
        <f t="shared" si="650"/>
        <v/>
      </c>
      <c r="CL287" s="23" t="str">
        <f t="shared" si="651"/>
        <v/>
      </c>
      <c r="CM287" s="23" t="str">
        <f t="shared" si="652"/>
        <v/>
      </c>
      <c r="CN287" s="23" t="str">
        <f t="shared" si="653"/>
        <v/>
      </c>
      <c r="CO287" s="23" t="str">
        <f t="shared" si="654"/>
        <v/>
      </c>
      <c r="CP287" s="23" t="str">
        <f t="shared" si="655"/>
        <v/>
      </c>
      <c r="CQ287" s="23" t="str">
        <f t="shared" si="656"/>
        <v/>
      </c>
      <c r="CR287" s="23" t="str">
        <f t="shared" si="657"/>
        <v/>
      </c>
      <c r="CS287" s="23" t="str">
        <f t="shared" si="658"/>
        <v/>
      </c>
      <c r="CT287" s="23" t="str">
        <f t="shared" si="659"/>
        <v/>
      </c>
      <c r="CU287" s="23" t="str">
        <f t="shared" si="660"/>
        <v/>
      </c>
      <c r="CV287" s="23" t="str">
        <f t="shared" si="661"/>
        <v/>
      </c>
      <c r="CW287" s="23" t="str">
        <f t="shared" si="662"/>
        <v/>
      </c>
      <c r="CX287" s="23" t="str">
        <f t="shared" si="663"/>
        <v/>
      </c>
      <c r="CY287" s="23" t="str">
        <f t="shared" si="664"/>
        <v/>
      </c>
      <c r="CZ287" s="23" t="str">
        <f t="shared" si="665"/>
        <v/>
      </c>
      <c r="DA287" s="23" t="str">
        <f t="shared" si="666"/>
        <v/>
      </c>
      <c r="DB287" s="23" t="str">
        <f t="shared" si="667"/>
        <v/>
      </c>
      <c r="DC287" s="23" t="e">
        <f t="shared" si="668"/>
        <v>#N/A</v>
      </c>
      <c r="DD287" s="23" t="str">
        <f t="shared" si="669"/>
        <v>00</v>
      </c>
      <c r="DE287" s="23" t="str">
        <f t="shared" si="670"/>
        <v>A</v>
      </c>
      <c r="DF287" s="23" t="e">
        <f t="shared" si="671"/>
        <v>#N/A</v>
      </c>
      <c r="DG287" s="23" t="str">
        <f t="shared" si="672"/>
        <v/>
      </c>
      <c r="DH287" s="23" t="str">
        <f t="shared" si="673"/>
        <v/>
      </c>
      <c r="DI287" s="23" t="str">
        <f t="shared" si="674"/>
        <v/>
      </c>
      <c r="DJ287" s="23" t="str">
        <f t="shared" si="675"/>
        <v/>
      </c>
      <c r="DK287" s="23" t="str">
        <f t="shared" si="676"/>
        <v>XXX</v>
      </c>
      <c r="DL287" s="23" t="str">
        <f t="shared" si="677"/>
        <v>XXX</v>
      </c>
      <c r="DM287" s="23" t="str">
        <f t="shared" si="678"/>
        <v>X</v>
      </c>
      <c r="DN287" s="23" t="str">
        <f t="shared" si="679"/>
        <v>X</v>
      </c>
      <c r="DO287" s="23" t="str">
        <f t="shared" si="680"/>
        <v>X</v>
      </c>
      <c r="DP287" s="23" t="str">
        <f t="shared" si="681"/>
        <v>X</v>
      </c>
      <c r="DQ287" s="23" t="str">
        <f t="shared" si="682"/>
        <v>X</v>
      </c>
      <c r="DR287" s="23" t="str">
        <f t="shared" si="683"/>
        <v>X</v>
      </c>
      <c r="DS287" s="23" t="str">
        <f t="shared" si="684"/>
        <v>0</v>
      </c>
      <c r="DT287" s="23" t="str">
        <f t="shared" si="685"/>
        <v>0</v>
      </c>
      <c r="DU287" s="23" t="str">
        <f t="shared" si="686"/>
        <v>A</v>
      </c>
      <c r="DV287" s="23" t="e">
        <f t="shared" si="687"/>
        <v>#N/A</v>
      </c>
      <c r="DW287" s="23" t="e">
        <f t="shared" si="688"/>
        <v>#N/A</v>
      </c>
      <c r="DX287" s="23" t="e">
        <f t="shared" si="689"/>
        <v>#N/A</v>
      </c>
      <c r="DY287" s="23" t="e">
        <f t="shared" si="690"/>
        <v>#N/A</v>
      </c>
      <c r="DZ287" s="23" t="e">
        <f t="shared" si="691"/>
        <v>#N/A</v>
      </c>
      <c r="EA287" s="23" t="e">
        <f t="shared" si="692"/>
        <v>#N/A</v>
      </c>
      <c r="EB287" s="23">
        <f t="shared" si="693"/>
        <v>25</v>
      </c>
      <c r="EC287" s="23">
        <f t="shared" si="694"/>
        <v>23</v>
      </c>
      <c r="ED287" s="23">
        <f t="shared" si="695"/>
        <v>25</v>
      </c>
      <c r="EE287" s="23">
        <f t="shared" si="696"/>
        <v>23</v>
      </c>
      <c r="EF287" s="23">
        <f t="shared" si="697"/>
        <v>25</v>
      </c>
      <c r="EG287" s="23">
        <f t="shared" si="698"/>
        <v>23</v>
      </c>
      <c r="EH287" s="23">
        <f t="shared" si="699"/>
        <v>1</v>
      </c>
      <c r="EI287" s="23">
        <f t="shared" si="700"/>
        <v>0</v>
      </c>
      <c r="EJ287" s="23">
        <f t="shared" si="701"/>
        <v>1</v>
      </c>
      <c r="EK287" s="23" t="e">
        <f t="shared" si="702"/>
        <v>#N/A</v>
      </c>
      <c r="EL287" s="23" t="e">
        <f t="shared" si="703"/>
        <v>#N/A</v>
      </c>
      <c r="EM287" s="23" t="e">
        <f t="shared" si="704"/>
        <v>#N/A</v>
      </c>
      <c r="EN287" s="23" t="e">
        <f t="shared" si="705"/>
        <v>#N/A</v>
      </c>
      <c r="EO287" s="23" t="e">
        <f t="shared" si="706"/>
        <v>#N/A</v>
      </c>
      <c r="EP287" s="23" t="e">
        <f t="shared" si="707"/>
        <v>#N/A</v>
      </c>
      <c r="EQ287" s="23" t="e">
        <f t="shared" si="708"/>
        <v>#N/A</v>
      </c>
      <c r="ER287" s="23" t="e">
        <f t="shared" si="709"/>
        <v>#N/A</v>
      </c>
    </row>
    <row r="288" spans="1:148" x14ac:dyDescent="0.25">
      <c r="A288" s="25"/>
      <c r="B288" s="25"/>
      <c r="C288" s="25"/>
      <c r="D288"/>
      <c r="E288" s="25"/>
      <c r="F288" s="25"/>
      <c r="G288" s="22" t="e">
        <f t="shared" si="568"/>
        <v>#N/A</v>
      </c>
      <c r="H288" s="23">
        <f t="shared" si="569"/>
        <v>1900</v>
      </c>
      <c r="I288" s="23">
        <f t="shared" si="570"/>
        <v>1</v>
      </c>
      <c r="J288" s="23">
        <f t="shared" si="571"/>
        <v>0</v>
      </c>
      <c r="K288" s="23" t="str">
        <f t="shared" si="572"/>
        <v/>
      </c>
      <c r="L288" s="23" t="str">
        <f t="shared" si="573"/>
        <v/>
      </c>
      <c r="M288" s="23" t="str">
        <f t="shared" si="574"/>
        <v/>
      </c>
      <c r="N288" s="23" t="str">
        <f t="shared" si="575"/>
        <v/>
      </c>
      <c r="O288" s="23" t="str">
        <f t="shared" si="576"/>
        <v/>
      </c>
      <c r="P288" s="23" t="str">
        <f t="shared" si="577"/>
        <v/>
      </c>
      <c r="Q288" s="23" t="str">
        <f t="shared" si="578"/>
        <v/>
      </c>
      <c r="R288" s="23" t="str">
        <f t="shared" si="579"/>
        <v/>
      </c>
      <c r="S288" s="23" t="str">
        <f t="shared" si="580"/>
        <v/>
      </c>
      <c r="T288" s="23" t="str">
        <f t="shared" si="581"/>
        <v/>
      </c>
      <c r="U288" s="23" t="str">
        <f t="shared" si="582"/>
        <v/>
      </c>
      <c r="V288" s="23" t="str">
        <f t="shared" si="583"/>
        <v/>
      </c>
      <c r="W288" s="23" t="str">
        <f t="shared" si="584"/>
        <v/>
      </c>
      <c r="X288" s="23" t="str">
        <f t="shared" si="585"/>
        <v/>
      </c>
      <c r="Y288" s="23" t="str">
        <f t="shared" si="586"/>
        <v/>
      </c>
      <c r="Z288" s="23" t="str">
        <f t="shared" si="587"/>
        <v/>
      </c>
      <c r="AA288" s="23" t="str">
        <f t="shared" si="588"/>
        <v/>
      </c>
      <c r="AB288" s="23" t="str">
        <f t="shared" si="589"/>
        <v/>
      </c>
      <c r="AC288" s="23" t="str">
        <f t="shared" si="590"/>
        <v/>
      </c>
      <c r="AD288" s="23" t="str">
        <f t="shared" si="591"/>
        <v/>
      </c>
      <c r="AE288" s="23" t="str">
        <f t="shared" si="592"/>
        <v/>
      </c>
      <c r="AF288" s="23" t="str">
        <f t="shared" si="593"/>
        <v/>
      </c>
      <c r="AG288" s="23" t="str">
        <f t="shared" si="594"/>
        <v/>
      </c>
      <c r="AH288" s="23" t="str">
        <f t="shared" si="595"/>
        <v/>
      </c>
      <c r="AI288" s="23" t="str">
        <f t="shared" si="596"/>
        <v/>
      </c>
      <c r="AJ288" s="23" t="str">
        <f t="shared" si="597"/>
        <v/>
      </c>
      <c r="AK288" s="23" t="str">
        <f t="shared" si="598"/>
        <v/>
      </c>
      <c r="AL288" s="23" t="str">
        <f t="shared" si="599"/>
        <v/>
      </c>
      <c r="AM288" s="23" t="str">
        <f t="shared" si="600"/>
        <v/>
      </c>
      <c r="AN288" s="23" t="str">
        <f t="shared" si="601"/>
        <v/>
      </c>
      <c r="AO288" s="23" t="str">
        <f t="shared" si="602"/>
        <v/>
      </c>
      <c r="AP288" s="23" t="str">
        <f t="shared" si="603"/>
        <v/>
      </c>
      <c r="AQ288" s="23" t="str">
        <f t="shared" si="604"/>
        <v/>
      </c>
      <c r="AR288" s="23" t="str">
        <f t="shared" si="605"/>
        <v/>
      </c>
      <c r="AS288" s="23" t="str">
        <f t="shared" si="606"/>
        <v/>
      </c>
      <c r="AT288" s="23" t="str">
        <f t="shared" si="607"/>
        <v/>
      </c>
      <c r="AU288" s="23" t="str">
        <f t="shared" si="608"/>
        <v/>
      </c>
      <c r="AV288" s="23" t="str">
        <f t="shared" si="609"/>
        <v/>
      </c>
      <c r="AW288" s="23" t="str">
        <f t="shared" si="610"/>
        <v/>
      </c>
      <c r="AX288" s="23" t="str">
        <f t="shared" si="611"/>
        <v/>
      </c>
      <c r="AY288" s="23" t="str">
        <f t="shared" si="612"/>
        <v/>
      </c>
      <c r="AZ288" s="23" t="str">
        <f t="shared" si="613"/>
        <v/>
      </c>
      <c r="BA288" s="23" t="str">
        <f t="shared" si="614"/>
        <v/>
      </c>
      <c r="BB288" s="23" t="str">
        <f t="shared" si="615"/>
        <v/>
      </c>
      <c r="BC288" s="23" t="str">
        <f t="shared" si="616"/>
        <v/>
      </c>
      <c r="BD288" s="23" t="str">
        <f t="shared" si="617"/>
        <v/>
      </c>
      <c r="BE288" s="23" t="str">
        <f t="shared" si="618"/>
        <v/>
      </c>
      <c r="BF288" s="23" t="str">
        <f t="shared" si="619"/>
        <v/>
      </c>
      <c r="BG288" s="23" t="str">
        <f t="shared" si="620"/>
        <v/>
      </c>
      <c r="BH288" s="23" t="str">
        <f t="shared" si="621"/>
        <v/>
      </c>
      <c r="BI288" s="23" t="str">
        <f t="shared" si="622"/>
        <v/>
      </c>
      <c r="BJ288" s="23" t="str">
        <f t="shared" si="623"/>
        <v/>
      </c>
      <c r="BK288" s="23" t="str">
        <f t="shared" si="624"/>
        <v/>
      </c>
      <c r="BL288" s="23" t="str">
        <f t="shared" si="625"/>
        <v/>
      </c>
      <c r="BM288" s="23" t="str">
        <f t="shared" si="626"/>
        <v/>
      </c>
      <c r="BN288" s="23" t="str">
        <f t="shared" si="627"/>
        <v/>
      </c>
      <c r="BO288" s="23" t="str">
        <f t="shared" si="628"/>
        <v/>
      </c>
      <c r="BP288" s="23" t="str">
        <f t="shared" si="629"/>
        <v/>
      </c>
      <c r="BQ288" s="23" t="str">
        <f t="shared" si="630"/>
        <v/>
      </c>
      <c r="BR288" s="23" t="str">
        <f t="shared" si="631"/>
        <v/>
      </c>
      <c r="BS288" s="23" t="str">
        <f t="shared" si="632"/>
        <v/>
      </c>
      <c r="BT288" s="23" t="str">
        <f t="shared" si="633"/>
        <v/>
      </c>
      <c r="BU288" s="23" t="str">
        <f t="shared" si="634"/>
        <v/>
      </c>
      <c r="BV288" s="23" t="str">
        <f t="shared" si="635"/>
        <v/>
      </c>
      <c r="BW288" s="23" t="str">
        <f t="shared" si="636"/>
        <v/>
      </c>
      <c r="BX288" s="23" t="str">
        <f t="shared" si="637"/>
        <v/>
      </c>
      <c r="BY288" s="23" t="str">
        <f t="shared" si="638"/>
        <v/>
      </c>
      <c r="BZ288" s="23" t="str">
        <f t="shared" si="639"/>
        <v/>
      </c>
      <c r="CA288" s="23" t="str">
        <f t="shared" si="640"/>
        <v/>
      </c>
      <c r="CB288" s="23" t="str">
        <f t="shared" si="641"/>
        <v/>
      </c>
      <c r="CC288" s="23" t="str">
        <f t="shared" si="642"/>
        <v/>
      </c>
      <c r="CD288" s="23" t="str">
        <f t="shared" si="643"/>
        <v/>
      </c>
      <c r="CE288" s="23" t="str">
        <f t="shared" si="644"/>
        <v/>
      </c>
      <c r="CF288" s="23" t="str">
        <f t="shared" si="645"/>
        <v/>
      </c>
      <c r="CG288" s="23" t="str">
        <f t="shared" si="646"/>
        <v/>
      </c>
      <c r="CH288" s="23" t="str">
        <f t="shared" si="647"/>
        <v/>
      </c>
      <c r="CI288" s="23" t="str">
        <f t="shared" si="648"/>
        <v/>
      </c>
      <c r="CJ288" s="23" t="str">
        <f t="shared" si="649"/>
        <v/>
      </c>
      <c r="CK288" s="23" t="str">
        <f t="shared" si="650"/>
        <v/>
      </c>
      <c r="CL288" s="23" t="str">
        <f t="shared" si="651"/>
        <v/>
      </c>
      <c r="CM288" s="23" t="str">
        <f t="shared" si="652"/>
        <v/>
      </c>
      <c r="CN288" s="23" t="str">
        <f t="shared" si="653"/>
        <v/>
      </c>
      <c r="CO288" s="23" t="str">
        <f t="shared" si="654"/>
        <v/>
      </c>
      <c r="CP288" s="23" t="str">
        <f t="shared" si="655"/>
        <v/>
      </c>
      <c r="CQ288" s="23" t="str">
        <f t="shared" si="656"/>
        <v/>
      </c>
      <c r="CR288" s="23" t="str">
        <f t="shared" si="657"/>
        <v/>
      </c>
      <c r="CS288" s="23" t="str">
        <f t="shared" si="658"/>
        <v/>
      </c>
      <c r="CT288" s="23" t="str">
        <f t="shared" si="659"/>
        <v/>
      </c>
      <c r="CU288" s="23" t="str">
        <f t="shared" si="660"/>
        <v/>
      </c>
      <c r="CV288" s="23" t="str">
        <f t="shared" si="661"/>
        <v/>
      </c>
      <c r="CW288" s="23" t="str">
        <f t="shared" si="662"/>
        <v/>
      </c>
      <c r="CX288" s="23" t="str">
        <f t="shared" si="663"/>
        <v/>
      </c>
      <c r="CY288" s="23" t="str">
        <f t="shared" si="664"/>
        <v/>
      </c>
      <c r="CZ288" s="23" t="str">
        <f t="shared" si="665"/>
        <v/>
      </c>
      <c r="DA288" s="23" t="str">
        <f t="shared" si="666"/>
        <v/>
      </c>
      <c r="DB288" s="23" t="str">
        <f t="shared" si="667"/>
        <v/>
      </c>
      <c r="DC288" s="23" t="e">
        <f t="shared" si="668"/>
        <v>#N/A</v>
      </c>
      <c r="DD288" s="23" t="str">
        <f t="shared" si="669"/>
        <v>00</v>
      </c>
      <c r="DE288" s="23" t="str">
        <f t="shared" si="670"/>
        <v>A</v>
      </c>
      <c r="DF288" s="23" t="e">
        <f t="shared" si="671"/>
        <v>#N/A</v>
      </c>
      <c r="DG288" s="23" t="str">
        <f t="shared" si="672"/>
        <v/>
      </c>
      <c r="DH288" s="23" t="str">
        <f t="shared" si="673"/>
        <v/>
      </c>
      <c r="DI288" s="23" t="str">
        <f t="shared" si="674"/>
        <v/>
      </c>
      <c r="DJ288" s="23" t="str">
        <f t="shared" si="675"/>
        <v/>
      </c>
      <c r="DK288" s="23" t="str">
        <f t="shared" si="676"/>
        <v>XXX</v>
      </c>
      <c r="DL288" s="23" t="str">
        <f t="shared" si="677"/>
        <v>XXX</v>
      </c>
      <c r="DM288" s="23" t="str">
        <f t="shared" si="678"/>
        <v>X</v>
      </c>
      <c r="DN288" s="23" t="str">
        <f t="shared" si="679"/>
        <v>X</v>
      </c>
      <c r="DO288" s="23" t="str">
        <f t="shared" si="680"/>
        <v>X</v>
      </c>
      <c r="DP288" s="23" t="str">
        <f t="shared" si="681"/>
        <v>X</v>
      </c>
      <c r="DQ288" s="23" t="str">
        <f t="shared" si="682"/>
        <v>X</v>
      </c>
      <c r="DR288" s="23" t="str">
        <f t="shared" si="683"/>
        <v>X</v>
      </c>
      <c r="DS288" s="23" t="str">
        <f t="shared" si="684"/>
        <v>0</v>
      </c>
      <c r="DT288" s="23" t="str">
        <f t="shared" si="685"/>
        <v>0</v>
      </c>
      <c r="DU288" s="23" t="str">
        <f t="shared" si="686"/>
        <v>A</v>
      </c>
      <c r="DV288" s="23" t="e">
        <f t="shared" si="687"/>
        <v>#N/A</v>
      </c>
      <c r="DW288" s="23" t="e">
        <f t="shared" si="688"/>
        <v>#N/A</v>
      </c>
      <c r="DX288" s="23" t="e">
        <f t="shared" si="689"/>
        <v>#N/A</v>
      </c>
      <c r="DY288" s="23" t="e">
        <f t="shared" si="690"/>
        <v>#N/A</v>
      </c>
      <c r="DZ288" s="23" t="e">
        <f t="shared" si="691"/>
        <v>#N/A</v>
      </c>
      <c r="EA288" s="23" t="e">
        <f t="shared" si="692"/>
        <v>#N/A</v>
      </c>
      <c r="EB288" s="23">
        <f t="shared" si="693"/>
        <v>25</v>
      </c>
      <c r="EC288" s="23">
        <f t="shared" si="694"/>
        <v>23</v>
      </c>
      <c r="ED288" s="23">
        <f t="shared" si="695"/>
        <v>25</v>
      </c>
      <c r="EE288" s="23">
        <f t="shared" si="696"/>
        <v>23</v>
      </c>
      <c r="EF288" s="23">
        <f t="shared" si="697"/>
        <v>25</v>
      </c>
      <c r="EG288" s="23">
        <f t="shared" si="698"/>
        <v>23</v>
      </c>
      <c r="EH288" s="23">
        <f t="shared" si="699"/>
        <v>1</v>
      </c>
      <c r="EI288" s="23">
        <f t="shared" si="700"/>
        <v>0</v>
      </c>
      <c r="EJ288" s="23">
        <f t="shared" si="701"/>
        <v>1</v>
      </c>
      <c r="EK288" s="23" t="e">
        <f t="shared" si="702"/>
        <v>#N/A</v>
      </c>
      <c r="EL288" s="23" t="e">
        <f t="shared" si="703"/>
        <v>#N/A</v>
      </c>
      <c r="EM288" s="23" t="e">
        <f t="shared" si="704"/>
        <v>#N/A</v>
      </c>
      <c r="EN288" s="23" t="e">
        <f t="shared" si="705"/>
        <v>#N/A</v>
      </c>
      <c r="EO288" s="23" t="e">
        <f t="shared" si="706"/>
        <v>#N/A</v>
      </c>
      <c r="EP288" s="23" t="e">
        <f t="shared" si="707"/>
        <v>#N/A</v>
      </c>
      <c r="EQ288" s="23" t="e">
        <f t="shared" si="708"/>
        <v>#N/A</v>
      </c>
      <c r="ER288" s="23" t="e">
        <f t="shared" si="709"/>
        <v>#N/A</v>
      </c>
    </row>
    <row r="289" spans="1:148" x14ac:dyDescent="0.25">
      <c r="A289" s="25"/>
      <c r="B289" s="25"/>
      <c r="C289" s="25"/>
      <c r="D289"/>
      <c r="E289" s="25"/>
      <c r="F289" s="25"/>
      <c r="G289" s="22" t="e">
        <f t="shared" si="568"/>
        <v>#N/A</v>
      </c>
      <c r="H289" s="23">
        <f t="shared" si="569"/>
        <v>1900</v>
      </c>
      <c r="I289" s="23">
        <f t="shared" si="570"/>
        <v>1</v>
      </c>
      <c r="J289" s="23">
        <f t="shared" si="571"/>
        <v>0</v>
      </c>
      <c r="K289" s="23" t="str">
        <f t="shared" si="572"/>
        <v/>
      </c>
      <c r="L289" s="23" t="str">
        <f t="shared" si="573"/>
        <v/>
      </c>
      <c r="M289" s="23" t="str">
        <f t="shared" si="574"/>
        <v/>
      </c>
      <c r="N289" s="23" t="str">
        <f t="shared" si="575"/>
        <v/>
      </c>
      <c r="O289" s="23" t="str">
        <f t="shared" si="576"/>
        <v/>
      </c>
      <c r="P289" s="23" t="str">
        <f t="shared" si="577"/>
        <v/>
      </c>
      <c r="Q289" s="23" t="str">
        <f t="shared" si="578"/>
        <v/>
      </c>
      <c r="R289" s="23" t="str">
        <f t="shared" si="579"/>
        <v/>
      </c>
      <c r="S289" s="23" t="str">
        <f t="shared" si="580"/>
        <v/>
      </c>
      <c r="T289" s="23" t="str">
        <f t="shared" si="581"/>
        <v/>
      </c>
      <c r="U289" s="23" t="str">
        <f t="shared" si="582"/>
        <v/>
      </c>
      <c r="V289" s="23" t="str">
        <f t="shared" si="583"/>
        <v/>
      </c>
      <c r="W289" s="23" t="str">
        <f t="shared" si="584"/>
        <v/>
      </c>
      <c r="X289" s="23" t="str">
        <f t="shared" si="585"/>
        <v/>
      </c>
      <c r="Y289" s="23" t="str">
        <f t="shared" si="586"/>
        <v/>
      </c>
      <c r="Z289" s="23" t="str">
        <f t="shared" si="587"/>
        <v/>
      </c>
      <c r="AA289" s="23" t="str">
        <f t="shared" si="588"/>
        <v/>
      </c>
      <c r="AB289" s="23" t="str">
        <f t="shared" si="589"/>
        <v/>
      </c>
      <c r="AC289" s="23" t="str">
        <f t="shared" si="590"/>
        <v/>
      </c>
      <c r="AD289" s="23" t="str">
        <f t="shared" si="591"/>
        <v/>
      </c>
      <c r="AE289" s="23" t="str">
        <f t="shared" si="592"/>
        <v/>
      </c>
      <c r="AF289" s="23" t="str">
        <f t="shared" si="593"/>
        <v/>
      </c>
      <c r="AG289" s="23" t="str">
        <f t="shared" si="594"/>
        <v/>
      </c>
      <c r="AH289" s="23" t="str">
        <f t="shared" si="595"/>
        <v/>
      </c>
      <c r="AI289" s="23" t="str">
        <f t="shared" si="596"/>
        <v/>
      </c>
      <c r="AJ289" s="23" t="str">
        <f t="shared" si="597"/>
        <v/>
      </c>
      <c r="AK289" s="23" t="str">
        <f t="shared" si="598"/>
        <v/>
      </c>
      <c r="AL289" s="23" t="str">
        <f t="shared" si="599"/>
        <v/>
      </c>
      <c r="AM289" s="23" t="str">
        <f t="shared" si="600"/>
        <v/>
      </c>
      <c r="AN289" s="23" t="str">
        <f t="shared" si="601"/>
        <v/>
      </c>
      <c r="AO289" s="23" t="str">
        <f t="shared" si="602"/>
        <v/>
      </c>
      <c r="AP289" s="23" t="str">
        <f t="shared" si="603"/>
        <v/>
      </c>
      <c r="AQ289" s="23" t="str">
        <f t="shared" si="604"/>
        <v/>
      </c>
      <c r="AR289" s="23" t="str">
        <f t="shared" si="605"/>
        <v/>
      </c>
      <c r="AS289" s="23" t="str">
        <f t="shared" si="606"/>
        <v/>
      </c>
      <c r="AT289" s="23" t="str">
        <f t="shared" si="607"/>
        <v/>
      </c>
      <c r="AU289" s="23" t="str">
        <f t="shared" si="608"/>
        <v/>
      </c>
      <c r="AV289" s="23" t="str">
        <f t="shared" si="609"/>
        <v/>
      </c>
      <c r="AW289" s="23" t="str">
        <f t="shared" si="610"/>
        <v/>
      </c>
      <c r="AX289" s="23" t="str">
        <f t="shared" si="611"/>
        <v/>
      </c>
      <c r="AY289" s="23" t="str">
        <f t="shared" si="612"/>
        <v/>
      </c>
      <c r="AZ289" s="23" t="str">
        <f t="shared" si="613"/>
        <v/>
      </c>
      <c r="BA289" s="23" t="str">
        <f t="shared" si="614"/>
        <v/>
      </c>
      <c r="BB289" s="23" t="str">
        <f t="shared" si="615"/>
        <v/>
      </c>
      <c r="BC289" s="23" t="str">
        <f t="shared" si="616"/>
        <v/>
      </c>
      <c r="BD289" s="23" t="str">
        <f t="shared" si="617"/>
        <v/>
      </c>
      <c r="BE289" s="23" t="str">
        <f t="shared" si="618"/>
        <v/>
      </c>
      <c r="BF289" s="23" t="str">
        <f t="shared" si="619"/>
        <v/>
      </c>
      <c r="BG289" s="23" t="str">
        <f t="shared" si="620"/>
        <v/>
      </c>
      <c r="BH289" s="23" t="str">
        <f t="shared" si="621"/>
        <v/>
      </c>
      <c r="BI289" s="23" t="str">
        <f t="shared" si="622"/>
        <v/>
      </c>
      <c r="BJ289" s="23" t="str">
        <f t="shared" si="623"/>
        <v/>
      </c>
      <c r="BK289" s="23" t="str">
        <f t="shared" si="624"/>
        <v/>
      </c>
      <c r="BL289" s="23" t="str">
        <f t="shared" si="625"/>
        <v/>
      </c>
      <c r="BM289" s="23" t="str">
        <f t="shared" si="626"/>
        <v/>
      </c>
      <c r="BN289" s="23" t="str">
        <f t="shared" si="627"/>
        <v/>
      </c>
      <c r="BO289" s="23" t="str">
        <f t="shared" si="628"/>
        <v/>
      </c>
      <c r="BP289" s="23" t="str">
        <f t="shared" si="629"/>
        <v/>
      </c>
      <c r="BQ289" s="23" t="str">
        <f t="shared" si="630"/>
        <v/>
      </c>
      <c r="BR289" s="23" t="str">
        <f t="shared" si="631"/>
        <v/>
      </c>
      <c r="BS289" s="23" t="str">
        <f t="shared" si="632"/>
        <v/>
      </c>
      <c r="BT289" s="23" t="str">
        <f t="shared" si="633"/>
        <v/>
      </c>
      <c r="BU289" s="23" t="str">
        <f t="shared" si="634"/>
        <v/>
      </c>
      <c r="BV289" s="23" t="str">
        <f t="shared" si="635"/>
        <v/>
      </c>
      <c r="BW289" s="23" t="str">
        <f t="shared" si="636"/>
        <v/>
      </c>
      <c r="BX289" s="23" t="str">
        <f t="shared" si="637"/>
        <v/>
      </c>
      <c r="BY289" s="23" t="str">
        <f t="shared" si="638"/>
        <v/>
      </c>
      <c r="BZ289" s="23" t="str">
        <f t="shared" si="639"/>
        <v/>
      </c>
      <c r="CA289" s="23" t="str">
        <f t="shared" si="640"/>
        <v/>
      </c>
      <c r="CB289" s="23" t="str">
        <f t="shared" si="641"/>
        <v/>
      </c>
      <c r="CC289" s="23" t="str">
        <f t="shared" si="642"/>
        <v/>
      </c>
      <c r="CD289" s="23" t="str">
        <f t="shared" si="643"/>
        <v/>
      </c>
      <c r="CE289" s="23" t="str">
        <f t="shared" si="644"/>
        <v/>
      </c>
      <c r="CF289" s="23" t="str">
        <f t="shared" si="645"/>
        <v/>
      </c>
      <c r="CG289" s="23" t="str">
        <f t="shared" si="646"/>
        <v/>
      </c>
      <c r="CH289" s="23" t="str">
        <f t="shared" si="647"/>
        <v/>
      </c>
      <c r="CI289" s="23" t="str">
        <f t="shared" si="648"/>
        <v/>
      </c>
      <c r="CJ289" s="23" t="str">
        <f t="shared" si="649"/>
        <v/>
      </c>
      <c r="CK289" s="23" t="str">
        <f t="shared" si="650"/>
        <v/>
      </c>
      <c r="CL289" s="23" t="str">
        <f t="shared" si="651"/>
        <v/>
      </c>
      <c r="CM289" s="23" t="str">
        <f t="shared" si="652"/>
        <v/>
      </c>
      <c r="CN289" s="23" t="str">
        <f t="shared" si="653"/>
        <v/>
      </c>
      <c r="CO289" s="23" t="str">
        <f t="shared" si="654"/>
        <v/>
      </c>
      <c r="CP289" s="23" t="str">
        <f t="shared" si="655"/>
        <v/>
      </c>
      <c r="CQ289" s="23" t="str">
        <f t="shared" si="656"/>
        <v/>
      </c>
      <c r="CR289" s="23" t="str">
        <f t="shared" si="657"/>
        <v/>
      </c>
      <c r="CS289" s="23" t="str">
        <f t="shared" si="658"/>
        <v/>
      </c>
      <c r="CT289" s="23" t="str">
        <f t="shared" si="659"/>
        <v/>
      </c>
      <c r="CU289" s="23" t="str">
        <f t="shared" si="660"/>
        <v/>
      </c>
      <c r="CV289" s="23" t="str">
        <f t="shared" si="661"/>
        <v/>
      </c>
      <c r="CW289" s="23" t="str">
        <f t="shared" si="662"/>
        <v/>
      </c>
      <c r="CX289" s="23" t="str">
        <f t="shared" si="663"/>
        <v/>
      </c>
      <c r="CY289" s="23" t="str">
        <f t="shared" si="664"/>
        <v/>
      </c>
      <c r="CZ289" s="23" t="str">
        <f t="shared" si="665"/>
        <v/>
      </c>
      <c r="DA289" s="23" t="str">
        <f t="shared" si="666"/>
        <v/>
      </c>
      <c r="DB289" s="23" t="str">
        <f t="shared" si="667"/>
        <v/>
      </c>
      <c r="DC289" s="23" t="e">
        <f t="shared" si="668"/>
        <v>#N/A</v>
      </c>
      <c r="DD289" s="23" t="str">
        <f t="shared" si="669"/>
        <v>00</v>
      </c>
      <c r="DE289" s="23" t="str">
        <f t="shared" si="670"/>
        <v>A</v>
      </c>
      <c r="DF289" s="23" t="e">
        <f t="shared" si="671"/>
        <v>#N/A</v>
      </c>
      <c r="DG289" s="23" t="str">
        <f t="shared" si="672"/>
        <v/>
      </c>
      <c r="DH289" s="23" t="str">
        <f t="shared" si="673"/>
        <v/>
      </c>
      <c r="DI289" s="23" t="str">
        <f t="shared" si="674"/>
        <v/>
      </c>
      <c r="DJ289" s="23" t="str">
        <f t="shared" si="675"/>
        <v/>
      </c>
      <c r="DK289" s="23" t="str">
        <f t="shared" si="676"/>
        <v>XXX</v>
      </c>
      <c r="DL289" s="23" t="str">
        <f t="shared" si="677"/>
        <v>XXX</v>
      </c>
      <c r="DM289" s="23" t="str">
        <f t="shared" si="678"/>
        <v>X</v>
      </c>
      <c r="DN289" s="23" t="str">
        <f t="shared" si="679"/>
        <v>X</v>
      </c>
      <c r="DO289" s="23" t="str">
        <f t="shared" si="680"/>
        <v>X</v>
      </c>
      <c r="DP289" s="23" t="str">
        <f t="shared" si="681"/>
        <v>X</v>
      </c>
      <c r="DQ289" s="23" t="str">
        <f t="shared" si="682"/>
        <v>X</v>
      </c>
      <c r="DR289" s="23" t="str">
        <f t="shared" si="683"/>
        <v>X</v>
      </c>
      <c r="DS289" s="23" t="str">
        <f t="shared" si="684"/>
        <v>0</v>
      </c>
      <c r="DT289" s="23" t="str">
        <f t="shared" si="685"/>
        <v>0</v>
      </c>
      <c r="DU289" s="23" t="str">
        <f t="shared" si="686"/>
        <v>A</v>
      </c>
      <c r="DV289" s="23" t="e">
        <f t="shared" si="687"/>
        <v>#N/A</v>
      </c>
      <c r="DW289" s="23" t="e">
        <f t="shared" si="688"/>
        <v>#N/A</v>
      </c>
      <c r="DX289" s="23" t="e">
        <f t="shared" si="689"/>
        <v>#N/A</v>
      </c>
      <c r="DY289" s="23" t="e">
        <f t="shared" si="690"/>
        <v>#N/A</v>
      </c>
      <c r="DZ289" s="23" t="e">
        <f t="shared" si="691"/>
        <v>#N/A</v>
      </c>
      <c r="EA289" s="23" t="e">
        <f t="shared" si="692"/>
        <v>#N/A</v>
      </c>
      <c r="EB289" s="23">
        <f t="shared" si="693"/>
        <v>25</v>
      </c>
      <c r="EC289" s="23">
        <f t="shared" si="694"/>
        <v>23</v>
      </c>
      <c r="ED289" s="23">
        <f t="shared" si="695"/>
        <v>25</v>
      </c>
      <c r="EE289" s="23">
        <f t="shared" si="696"/>
        <v>23</v>
      </c>
      <c r="EF289" s="23">
        <f t="shared" si="697"/>
        <v>25</v>
      </c>
      <c r="EG289" s="23">
        <f t="shared" si="698"/>
        <v>23</v>
      </c>
      <c r="EH289" s="23">
        <f t="shared" si="699"/>
        <v>1</v>
      </c>
      <c r="EI289" s="23">
        <f t="shared" si="700"/>
        <v>0</v>
      </c>
      <c r="EJ289" s="23">
        <f t="shared" si="701"/>
        <v>1</v>
      </c>
      <c r="EK289" s="23" t="e">
        <f t="shared" si="702"/>
        <v>#N/A</v>
      </c>
      <c r="EL289" s="23" t="e">
        <f t="shared" si="703"/>
        <v>#N/A</v>
      </c>
      <c r="EM289" s="23" t="e">
        <f t="shared" si="704"/>
        <v>#N/A</v>
      </c>
      <c r="EN289" s="23" t="e">
        <f t="shared" si="705"/>
        <v>#N/A</v>
      </c>
      <c r="EO289" s="23" t="e">
        <f t="shared" si="706"/>
        <v>#N/A</v>
      </c>
      <c r="EP289" s="23" t="e">
        <f t="shared" si="707"/>
        <v>#N/A</v>
      </c>
      <c r="EQ289" s="23" t="e">
        <f t="shared" si="708"/>
        <v>#N/A</v>
      </c>
      <c r="ER289" s="23" t="e">
        <f t="shared" si="709"/>
        <v>#N/A</v>
      </c>
    </row>
    <row r="290" spans="1:148" x14ac:dyDescent="0.25">
      <c r="A290" s="25"/>
      <c r="B290" s="25"/>
      <c r="C290" s="25"/>
      <c r="D290"/>
      <c r="E290" s="25"/>
      <c r="F290" s="25"/>
      <c r="G290" s="22" t="e">
        <f t="shared" si="568"/>
        <v>#N/A</v>
      </c>
      <c r="H290" s="23">
        <f t="shared" si="569"/>
        <v>1900</v>
      </c>
      <c r="I290" s="23">
        <f t="shared" si="570"/>
        <v>1</v>
      </c>
      <c r="J290" s="23">
        <f t="shared" si="571"/>
        <v>0</v>
      </c>
      <c r="K290" s="23" t="str">
        <f t="shared" si="572"/>
        <v/>
      </c>
      <c r="L290" s="23" t="str">
        <f t="shared" si="573"/>
        <v/>
      </c>
      <c r="M290" s="23" t="str">
        <f t="shared" si="574"/>
        <v/>
      </c>
      <c r="N290" s="23" t="str">
        <f t="shared" si="575"/>
        <v/>
      </c>
      <c r="O290" s="23" t="str">
        <f t="shared" si="576"/>
        <v/>
      </c>
      <c r="P290" s="23" t="str">
        <f t="shared" si="577"/>
        <v/>
      </c>
      <c r="Q290" s="23" t="str">
        <f t="shared" si="578"/>
        <v/>
      </c>
      <c r="R290" s="23" t="str">
        <f t="shared" si="579"/>
        <v/>
      </c>
      <c r="S290" s="23" t="str">
        <f t="shared" si="580"/>
        <v/>
      </c>
      <c r="T290" s="23" t="str">
        <f t="shared" si="581"/>
        <v/>
      </c>
      <c r="U290" s="23" t="str">
        <f t="shared" si="582"/>
        <v/>
      </c>
      <c r="V290" s="23" t="str">
        <f t="shared" si="583"/>
        <v/>
      </c>
      <c r="W290" s="23" t="str">
        <f t="shared" si="584"/>
        <v/>
      </c>
      <c r="X290" s="23" t="str">
        <f t="shared" si="585"/>
        <v/>
      </c>
      <c r="Y290" s="23" t="str">
        <f t="shared" si="586"/>
        <v/>
      </c>
      <c r="Z290" s="23" t="str">
        <f t="shared" si="587"/>
        <v/>
      </c>
      <c r="AA290" s="23" t="str">
        <f t="shared" si="588"/>
        <v/>
      </c>
      <c r="AB290" s="23" t="str">
        <f t="shared" si="589"/>
        <v/>
      </c>
      <c r="AC290" s="23" t="str">
        <f t="shared" si="590"/>
        <v/>
      </c>
      <c r="AD290" s="23" t="str">
        <f t="shared" si="591"/>
        <v/>
      </c>
      <c r="AE290" s="23" t="str">
        <f t="shared" si="592"/>
        <v/>
      </c>
      <c r="AF290" s="23" t="str">
        <f t="shared" si="593"/>
        <v/>
      </c>
      <c r="AG290" s="23" t="str">
        <f t="shared" si="594"/>
        <v/>
      </c>
      <c r="AH290" s="23" t="str">
        <f t="shared" si="595"/>
        <v/>
      </c>
      <c r="AI290" s="23" t="str">
        <f t="shared" si="596"/>
        <v/>
      </c>
      <c r="AJ290" s="23" t="str">
        <f t="shared" si="597"/>
        <v/>
      </c>
      <c r="AK290" s="23" t="str">
        <f t="shared" si="598"/>
        <v/>
      </c>
      <c r="AL290" s="23" t="str">
        <f t="shared" si="599"/>
        <v/>
      </c>
      <c r="AM290" s="23" t="str">
        <f t="shared" si="600"/>
        <v/>
      </c>
      <c r="AN290" s="23" t="str">
        <f t="shared" si="601"/>
        <v/>
      </c>
      <c r="AO290" s="23" t="str">
        <f t="shared" si="602"/>
        <v/>
      </c>
      <c r="AP290" s="23" t="str">
        <f t="shared" si="603"/>
        <v/>
      </c>
      <c r="AQ290" s="23" t="str">
        <f t="shared" si="604"/>
        <v/>
      </c>
      <c r="AR290" s="23" t="str">
        <f t="shared" si="605"/>
        <v/>
      </c>
      <c r="AS290" s="23" t="str">
        <f t="shared" si="606"/>
        <v/>
      </c>
      <c r="AT290" s="23" t="str">
        <f t="shared" si="607"/>
        <v/>
      </c>
      <c r="AU290" s="23" t="str">
        <f t="shared" si="608"/>
        <v/>
      </c>
      <c r="AV290" s="23" t="str">
        <f t="shared" si="609"/>
        <v/>
      </c>
      <c r="AW290" s="23" t="str">
        <f t="shared" si="610"/>
        <v/>
      </c>
      <c r="AX290" s="23" t="str">
        <f t="shared" si="611"/>
        <v/>
      </c>
      <c r="AY290" s="23" t="str">
        <f t="shared" si="612"/>
        <v/>
      </c>
      <c r="AZ290" s="23" t="str">
        <f t="shared" si="613"/>
        <v/>
      </c>
      <c r="BA290" s="23" t="str">
        <f t="shared" si="614"/>
        <v/>
      </c>
      <c r="BB290" s="23" t="str">
        <f t="shared" si="615"/>
        <v/>
      </c>
      <c r="BC290" s="23" t="str">
        <f t="shared" si="616"/>
        <v/>
      </c>
      <c r="BD290" s="23" t="str">
        <f t="shared" si="617"/>
        <v/>
      </c>
      <c r="BE290" s="23" t="str">
        <f t="shared" si="618"/>
        <v/>
      </c>
      <c r="BF290" s="23" t="str">
        <f t="shared" si="619"/>
        <v/>
      </c>
      <c r="BG290" s="23" t="str">
        <f t="shared" si="620"/>
        <v/>
      </c>
      <c r="BH290" s="23" t="str">
        <f t="shared" si="621"/>
        <v/>
      </c>
      <c r="BI290" s="23" t="str">
        <f t="shared" si="622"/>
        <v/>
      </c>
      <c r="BJ290" s="23" t="str">
        <f t="shared" si="623"/>
        <v/>
      </c>
      <c r="BK290" s="23" t="str">
        <f t="shared" si="624"/>
        <v/>
      </c>
      <c r="BL290" s="23" t="str">
        <f t="shared" si="625"/>
        <v/>
      </c>
      <c r="BM290" s="23" t="str">
        <f t="shared" si="626"/>
        <v/>
      </c>
      <c r="BN290" s="23" t="str">
        <f t="shared" si="627"/>
        <v/>
      </c>
      <c r="BO290" s="23" t="str">
        <f t="shared" si="628"/>
        <v/>
      </c>
      <c r="BP290" s="23" t="str">
        <f t="shared" si="629"/>
        <v/>
      </c>
      <c r="BQ290" s="23" t="str">
        <f t="shared" si="630"/>
        <v/>
      </c>
      <c r="BR290" s="23" t="str">
        <f t="shared" si="631"/>
        <v/>
      </c>
      <c r="BS290" s="23" t="str">
        <f t="shared" si="632"/>
        <v/>
      </c>
      <c r="BT290" s="23" t="str">
        <f t="shared" si="633"/>
        <v/>
      </c>
      <c r="BU290" s="23" t="str">
        <f t="shared" si="634"/>
        <v/>
      </c>
      <c r="BV290" s="23" t="str">
        <f t="shared" si="635"/>
        <v/>
      </c>
      <c r="BW290" s="23" t="str">
        <f t="shared" si="636"/>
        <v/>
      </c>
      <c r="BX290" s="23" t="str">
        <f t="shared" si="637"/>
        <v/>
      </c>
      <c r="BY290" s="23" t="str">
        <f t="shared" si="638"/>
        <v/>
      </c>
      <c r="BZ290" s="23" t="str">
        <f t="shared" si="639"/>
        <v/>
      </c>
      <c r="CA290" s="23" t="str">
        <f t="shared" si="640"/>
        <v/>
      </c>
      <c r="CB290" s="23" t="str">
        <f t="shared" si="641"/>
        <v/>
      </c>
      <c r="CC290" s="23" t="str">
        <f t="shared" si="642"/>
        <v/>
      </c>
      <c r="CD290" s="23" t="str">
        <f t="shared" si="643"/>
        <v/>
      </c>
      <c r="CE290" s="23" t="str">
        <f t="shared" si="644"/>
        <v/>
      </c>
      <c r="CF290" s="23" t="str">
        <f t="shared" si="645"/>
        <v/>
      </c>
      <c r="CG290" s="23" t="str">
        <f t="shared" si="646"/>
        <v/>
      </c>
      <c r="CH290" s="23" t="str">
        <f t="shared" si="647"/>
        <v/>
      </c>
      <c r="CI290" s="23" t="str">
        <f t="shared" si="648"/>
        <v/>
      </c>
      <c r="CJ290" s="23" t="str">
        <f t="shared" si="649"/>
        <v/>
      </c>
      <c r="CK290" s="23" t="str">
        <f t="shared" si="650"/>
        <v/>
      </c>
      <c r="CL290" s="23" t="str">
        <f t="shared" si="651"/>
        <v/>
      </c>
      <c r="CM290" s="23" t="str">
        <f t="shared" si="652"/>
        <v/>
      </c>
      <c r="CN290" s="23" t="str">
        <f t="shared" si="653"/>
        <v/>
      </c>
      <c r="CO290" s="23" t="str">
        <f t="shared" si="654"/>
        <v/>
      </c>
      <c r="CP290" s="23" t="str">
        <f t="shared" si="655"/>
        <v/>
      </c>
      <c r="CQ290" s="23" t="str">
        <f t="shared" si="656"/>
        <v/>
      </c>
      <c r="CR290" s="23" t="str">
        <f t="shared" si="657"/>
        <v/>
      </c>
      <c r="CS290" s="23" t="str">
        <f t="shared" si="658"/>
        <v/>
      </c>
      <c r="CT290" s="23" t="str">
        <f t="shared" si="659"/>
        <v/>
      </c>
      <c r="CU290" s="23" t="str">
        <f t="shared" si="660"/>
        <v/>
      </c>
      <c r="CV290" s="23" t="str">
        <f t="shared" si="661"/>
        <v/>
      </c>
      <c r="CW290" s="23" t="str">
        <f t="shared" si="662"/>
        <v/>
      </c>
      <c r="CX290" s="23" t="str">
        <f t="shared" si="663"/>
        <v/>
      </c>
      <c r="CY290" s="23" t="str">
        <f t="shared" si="664"/>
        <v/>
      </c>
      <c r="CZ290" s="23" t="str">
        <f t="shared" si="665"/>
        <v/>
      </c>
      <c r="DA290" s="23" t="str">
        <f t="shared" si="666"/>
        <v/>
      </c>
      <c r="DB290" s="23" t="str">
        <f t="shared" si="667"/>
        <v/>
      </c>
      <c r="DC290" s="23" t="e">
        <f t="shared" si="668"/>
        <v>#N/A</v>
      </c>
      <c r="DD290" s="23" t="str">
        <f t="shared" si="669"/>
        <v>00</v>
      </c>
      <c r="DE290" s="23" t="str">
        <f t="shared" si="670"/>
        <v>A</v>
      </c>
      <c r="DF290" s="23" t="e">
        <f t="shared" si="671"/>
        <v>#N/A</v>
      </c>
      <c r="DG290" s="23" t="str">
        <f t="shared" si="672"/>
        <v/>
      </c>
      <c r="DH290" s="23" t="str">
        <f t="shared" si="673"/>
        <v/>
      </c>
      <c r="DI290" s="23" t="str">
        <f t="shared" si="674"/>
        <v/>
      </c>
      <c r="DJ290" s="23" t="str">
        <f t="shared" si="675"/>
        <v/>
      </c>
      <c r="DK290" s="23" t="str">
        <f t="shared" si="676"/>
        <v>XXX</v>
      </c>
      <c r="DL290" s="23" t="str">
        <f t="shared" si="677"/>
        <v>XXX</v>
      </c>
      <c r="DM290" s="23" t="str">
        <f t="shared" si="678"/>
        <v>X</v>
      </c>
      <c r="DN290" s="23" t="str">
        <f t="shared" si="679"/>
        <v>X</v>
      </c>
      <c r="DO290" s="23" t="str">
        <f t="shared" si="680"/>
        <v>X</v>
      </c>
      <c r="DP290" s="23" t="str">
        <f t="shared" si="681"/>
        <v>X</v>
      </c>
      <c r="DQ290" s="23" t="str">
        <f t="shared" si="682"/>
        <v>X</v>
      </c>
      <c r="DR290" s="23" t="str">
        <f t="shared" si="683"/>
        <v>X</v>
      </c>
      <c r="DS290" s="23" t="str">
        <f t="shared" si="684"/>
        <v>0</v>
      </c>
      <c r="DT290" s="23" t="str">
        <f t="shared" si="685"/>
        <v>0</v>
      </c>
      <c r="DU290" s="23" t="str">
        <f t="shared" si="686"/>
        <v>A</v>
      </c>
      <c r="DV290" s="23" t="e">
        <f t="shared" si="687"/>
        <v>#N/A</v>
      </c>
      <c r="DW290" s="23" t="e">
        <f t="shared" si="688"/>
        <v>#N/A</v>
      </c>
      <c r="DX290" s="23" t="e">
        <f t="shared" si="689"/>
        <v>#N/A</v>
      </c>
      <c r="DY290" s="23" t="e">
        <f t="shared" si="690"/>
        <v>#N/A</v>
      </c>
      <c r="DZ290" s="23" t="e">
        <f t="shared" si="691"/>
        <v>#N/A</v>
      </c>
      <c r="EA290" s="23" t="e">
        <f t="shared" si="692"/>
        <v>#N/A</v>
      </c>
      <c r="EB290" s="23">
        <f t="shared" si="693"/>
        <v>25</v>
      </c>
      <c r="EC290" s="23">
        <f t="shared" si="694"/>
        <v>23</v>
      </c>
      <c r="ED290" s="23">
        <f t="shared" si="695"/>
        <v>25</v>
      </c>
      <c r="EE290" s="23">
        <f t="shared" si="696"/>
        <v>23</v>
      </c>
      <c r="EF290" s="23">
        <f t="shared" si="697"/>
        <v>25</v>
      </c>
      <c r="EG290" s="23">
        <f t="shared" si="698"/>
        <v>23</v>
      </c>
      <c r="EH290" s="23">
        <f t="shared" si="699"/>
        <v>1</v>
      </c>
      <c r="EI290" s="23">
        <f t="shared" si="700"/>
        <v>0</v>
      </c>
      <c r="EJ290" s="23">
        <f t="shared" si="701"/>
        <v>1</v>
      </c>
      <c r="EK290" s="23" t="e">
        <f t="shared" si="702"/>
        <v>#N/A</v>
      </c>
      <c r="EL290" s="23" t="e">
        <f t="shared" si="703"/>
        <v>#N/A</v>
      </c>
      <c r="EM290" s="23" t="e">
        <f t="shared" si="704"/>
        <v>#N/A</v>
      </c>
      <c r="EN290" s="23" t="e">
        <f t="shared" si="705"/>
        <v>#N/A</v>
      </c>
      <c r="EO290" s="23" t="e">
        <f t="shared" si="706"/>
        <v>#N/A</v>
      </c>
      <c r="EP290" s="23" t="e">
        <f t="shared" si="707"/>
        <v>#N/A</v>
      </c>
      <c r="EQ290" s="23" t="e">
        <f t="shared" si="708"/>
        <v>#N/A</v>
      </c>
      <c r="ER290" s="23" t="e">
        <f t="shared" si="709"/>
        <v>#N/A</v>
      </c>
    </row>
    <row r="291" spans="1:148" x14ac:dyDescent="0.25">
      <c r="A291" s="25"/>
      <c r="B291" s="25"/>
      <c r="C291" s="25"/>
      <c r="D291"/>
      <c r="E291" s="25"/>
      <c r="F291" s="25"/>
      <c r="G291" s="22" t="e">
        <f t="shared" si="568"/>
        <v>#N/A</v>
      </c>
      <c r="H291" s="23">
        <f t="shared" si="569"/>
        <v>1900</v>
      </c>
      <c r="I291" s="23">
        <f t="shared" si="570"/>
        <v>1</v>
      </c>
      <c r="J291" s="23">
        <f t="shared" si="571"/>
        <v>0</v>
      </c>
      <c r="K291" s="23" t="str">
        <f t="shared" si="572"/>
        <v/>
      </c>
      <c r="L291" s="23" t="str">
        <f t="shared" si="573"/>
        <v/>
      </c>
      <c r="M291" s="23" t="str">
        <f t="shared" si="574"/>
        <v/>
      </c>
      <c r="N291" s="23" t="str">
        <f t="shared" si="575"/>
        <v/>
      </c>
      <c r="O291" s="23" t="str">
        <f t="shared" si="576"/>
        <v/>
      </c>
      <c r="P291" s="23" t="str">
        <f t="shared" si="577"/>
        <v/>
      </c>
      <c r="Q291" s="23" t="str">
        <f t="shared" si="578"/>
        <v/>
      </c>
      <c r="R291" s="23" t="str">
        <f t="shared" si="579"/>
        <v/>
      </c>
      <c r="S291" s="23" t="str">
        <f t="shared" si="580"/>
        <v/>
      </c>
      <c r="T291" s="23" t="str">
        <f t="shared" si="581"/>
        <v/>
      </c>
      <c r="U291" s="23" t="str">
        <f t="shared" si="582"/>
        <v/>
      </c>
      <c r="V291" s="23" t="str">
        <f t="shared" si="583"/>
        <v/>
      </c>
      <c r="W291" s="23" t="str">
        <f t="shared" si="584"/>
        <v/>
      </c>
      <c r="X291" s="23" t="str">
        <f t="shared" si="585"/>
        <v/>
      </c>
      <c r="Y291" s="23" t="str">
        <f t="shared" si="586"/>
        <v/>
      </c>
      <c r="Z291" s="23" t="str">
        <f t="shared" si="587"/>
        <v/>
      </c>
      <c r="AA291" s="23" t="str">
        <f t="shared" si="588"/>
        <v/>
      </c>
      <c r="AB291" s="23" t="str">
        <f t="shared" si="589"/>
        <v/>
      </c>
      <c r="AC291" s="23" t="str">
        <f t="shared" si="590"/>
        <v/>
      </c>
      <c r="AD291" s="23" t="str">
        <f t="shared" si="591"/>
        <v/>
      </c>
      <c r="AE291" s="23" t="str">
        <f t="shared" si="592"/>
        <v/>
      </c>
      <c r="AF291" s="23" t="str">
        <f t="shared" si="593"/>
        <v/>
      </c>
      <c r="AG291" s="23" t="str">
        <f t="shared" si="594"/>
        <v/>
      </c>
      <c r="AH291" s="23" t="str">
        <f t="shared" si="595"/>
        <v/>
      </c>
      <c r="AI291" s="23" t="str">
        <f t="shared" si="596"/>
        <v/>
      </c>
      <c r="AJ291" s="23" t="str">
        <f t="shared" si="597"/>
        <v/>
      </c>
      <c r="AK291" s="23" t="str">
        <f t="shared" si="598"/>
        <v/>
      </c>
      <c r="AL291" s="23" t="str">
        <f t="shared" si="599"/>
        <v/>
      </c>
      <c r="AM291" s="23" t="str">
        <f t="shared" si="600"/>
        <v/>
      </c>
      <c r="AN291" s="23" t="str">
        <f t="shared" si="601"/>
        <v/>
      </c>
      <c r="AO291" s="23" t="str">
        <f t="shared" si="602"/>
        <v/>
      </c>
      <c r="AP291" s="23" t="str">
        <f t="shared" si="603"/>
        <v/>
      </c>
      <c r="AQ291" s="23" t="str">
        <f t="shared" si="604"/>
        <v/>
      </c>
      <c r="AR291" s="23" t="str">
        <f t="shared" si="605"/>
        <v/>
      </c>
      <c r="AS291" s="23" t="str">
        <f t="shared" si="606"/>
        <v/>
      </c>
      <c r="AT291" s="23" t="str">
        <f t="shared" si="607"/>
        <v/>
      </c>
      <c r="AU291" s="23" t="str">
        <f t="shared" si="608"/>
        <v/>
      </c>
      <c r="AV291" s="23" t="str">
        <f t="shared" si="609"/>
        <v/>
      </c>
      <c r="AW291" s="23" t="str">
        <f t="shared" si="610"/>
        <v/>
      </c>
      <c r="AX291" s="23" t="str">
        <f t="shared" si="611"/>
        <v/>
      </c>
      <c r="AY291" s="23" t="str">
        <f t="shared" si="612"/>
        <v/>
      </c>
      <c r="AZ291" s="23" t="str">
        <f t="shared" si="613"/>
        <v/>
      </c>
      <c r="BA291" s="23" t="str">
        <f t="shared" si="614"/>
        <v/>
      </c>
      <c r="BB291" s="23" t="str">
        <f t="shared" si="615"/>
        <v/>
      </c>
      <c r="BC291" s="23" t="str">
        <f t="shared" si="616"/>
        <v/>
      </c>
      <c r="BD291" s="23" t="str">
        <f t="shared" si="617"/>
        <v/>
      </c>
      <c r="BE291" s="23" t="str">
        <f t="shared" si="618"/>
        <v/>
      </c>
      <c r="BF291" s="23" t="str">
        <f t="shared" si="619"/>
        <v/>
      </c>
      <c r="BG291" s="23" t="str">
        <f t="shared" si="620"/>
        <v/>
      </c>
      <c r="BH291" s="23" t="str">
        <f t="shared" si="621"/>
        <v/>
      </c>
      <c r="BI291" s="23" t="str">
        <f t="shared" si="622"/>
        <v/>
      </c>
      <c r="BJ291" s="23" t="str">
        <f t="shared" si="623"/>
        <v/>
      </c>
      <c r="BK291" s="23" t="str">
        <f t="shared" si="624"/>
        <v/>
      </c>
      <c r="BL291" s="23" t="str">
        <f t="shared" si="625"/>
        <v/>
      </c>
      <c r="BM291" s="23" t="str">
        <f t="shared" si="626"/>
        <v/>
      </c>
      <c r="BN291" s="23" t="str">
        <f t="shared" si="627"/>
        <v/>
      </c>
      <c r="BO291" s="23" t="str">
        <f t="shared" si="628"/>
        <v/>
      </c>
      <c r="BP291" s="23" t="str">
        <f t="shared" si="629"/>
        <v/>
      </c>
      <c r="BQ291" s="23" t="str">
        <f t="shared" si="630"/>
        <v/>
      </c>
      <c r="BR291" s="23" t="str">
        <f t="shared" si="631"/>
        <v/>
      </c>
      <c r="BS291" s="23" t="str">
        <f t="shared" si="632"/>
        <v/>
      </c>
      <c r="BT291" s="23" t="str">
        <f t="shared" si="633"/>
        <v/>
      </c>
      <c r="BU291" s="23" t="str">
        <f t="shared" si="634"/>
        <v/>
      </c>
      <c r="BV291" s="23" t="str">
        <f t="shared" si="635"/>
        <v/>
      </c>
      <c r="BW291" s="23" t="str">
        <f t="shared" si="636"/>
        <v/>
      </c>
      <c r="BX291" s="23" t="str">
        <f t="shared" si="637"/>
        <v/>
      </c>
      <c r="BY291" s="23" t="str">
        <f t="shared" si="638"/>
        <v/>
      </c>
      <c r="BZ291" s="23" t="str">
        <f t="shared" si="639"/>
        <v/>
      </c>
      <c r="CA291" s="23" t="str">
        <f t="shared" si="640"/>
        <v/>
      </c>
      <c r="CB291" s="23" t="str">
        <f t="shared" si="641"/>
        <v/>
      </c>
      <c r="CC291" s="23" t="str">
        <f t="shared" si="642"/>
        <v/>
      </c>
      <c r="CD291" s="23" t="str">
        <f t="shared" si="643"/>
        <v/>
      </c>
      <c r="CE291" s="23" t="str">
        <f t="shared" si="644"/>
        <v/>
      </c>
      <c r="CF291" s="23" t="str">
        <f t="shared" si="645"/>
        <v/>
      </c>
      <c r="CG291" s="23" t="str">
        <f t="shared" si="646"/>
        <v/>
      </c>
      <c r="CH291" s="23" t="str">
        <f t="shared" si="647"/>
        <v/>
      </c>
      <c r="CI291" s="23" t="str">
        <f t="shared" si="648"/>
        <v/>
      </c>
      <c r="CJ291" s="23" t="str">
        <f t="shared" si="649"/>
        <v/>
      </c>
      <c r="CK291" s="23" t="str">
        <f t="shared" si="650"/>
        <v/>
      </c>
      <c r="CL291" s="23" t="str">
        <f t="shared" si="651"/>
        <v/>
      </c>
      <c r="CM291" s="23" t="str">
        <f t="shared" si="652"/>
        <v/>
      </c>
      <c r="CN291" s="23" t="str">
        <f t="shared" si="653"/>
        <v/>
      </c>
      <c r="CO291" s="23" t="str">
        <f t="shared" si="654"/>
        <v/>
      </c>
      <c r="CP291" s="23" t="str">
        <f t="shared" si="655"/>
        <v/>
      </c>
      <c r="CQ291" s="23" t="str">
        <f t="shared" si="656"/>
        <v/>
      </c>
      <c r="CR291" s="23" t="str">
        <f t="shared" si="657"/>
        <v/>
      </c>
      <c r="CS291" s="23" t="str">
        <f t="shared" si="658"/>
        <v/>
      </c>
      <c r="CT291" s="23" t="str">
        <f t="shared" si="659"/>
        <v/>
      </c>
      <c r="CU291" s="23" t="str">
        <f t="shared" si="660"/>
        <v/>
      </c>
      <c r="CV291" s="23" t="str">
        <f t="shared" si="661"/>
        <v/>
      </c>
      <c r="CW291" s="23" t="str">
        <f t="shared" si="662"/>
        <v/>
      </c>
      <c r="CX291" s="23" t="str">
        <f t="shared" si="663"/>
        <v/>
      </c>
      <c r="CY291" s="23" t="str">
        <f t="shared" si="664"/>
        <v/>
      </c>
      <c r="CZ291" s="23" t="str">
        <f t="shared" si="665"/>
        <v/>
      </c>
      <c r="DA291" s="23" t="str">
        <f t="shared" si="666"/>
        <v/>
      </c>
      <c r="DB291" s="23" t="str">
        <f t="shared" si="667"/>
        <v/>
      </c>
      <c r="DC291" s="23" t="e">
        <f t="shared" si="668"/>
        <v>#N/A</v>
      </c>
      <c r="DD291" s="23" t="str">
        <f t="shared" si="669"/>
        <v>00</v>
      </c>
      <c r="DE291" s="23" t="str">
        <f t="shared" si="670"/>
        <v>A</v>
      </c>
      <c r="DF291" s="23" t="e">
        <f t="shared" si="671"/>
        <v>#N/A</v>
      </c>
      <c r="DG291" s="23" t="str">
        <f t="shared" si="672"/>
        <v/>
      </c>
      <c r="DH291" s="23" t="str">
        <f t="shared" si="673"/>
        <v/>
      </c>
      <c r="DI291" s="23" t="str">
        <f t="shared" si="674"/>
        <v/>
      </c>
      <c r="DJ291" s="23" t="str">
        <f t="shared" si="675"/>
        <v/>
      </c>
      <c r="DK291" s="23" t="str">
        <f t="shared" si="676"/>
        <v>XXX</v>
      </c>
      <c r="DL291" s="23" t="str">
        <f t="shared" si="677"/>
        <v>XXX</v>
      </c>
      <c r="DM291" s="23" t="str">
        <f t="shared" si="678"/>
        <v>X</v>
      </c>
      <c r="DN291" s="23" t="str">
        <f t="shared" si="679"/>
        <v>X</v>
      </c>
      <c r="DO291" s="23" t="str">
        <f t="shared" si="680"/>
        <v>X</v>
      </c>
      <c r="DP291" s="23" t="str">
        <f t="shared" si="681"/>
        <v>X</v>
      </c>
      <c r="DQ291" s="23" t="str">
        <f t="shared" si="682"/>
        <v>X</v>
      </c>
      <c r="DR291" s="23" t="str">
        <f t="shared" si="683"/>
        <v>X</v>
      </c>
      <c r="DS291" s="23" t="str">
        <f t="shared" si="684"/>
        <v>0</v>
      </c>
      <c r="DT291" s="23" t="str">
        <f t="shared" si="685"/>
        <v>0</v>
      </c>
      <c r="DU291" s="23" t="str">
        <f t="shared" si="686"/>
        <v>A</v>
      </c>
      <c r="DV291" s="23" t="e">
        <f t="shared" si="687"/>
        <v>#N/A</v>
      </c>
      <c r="DW291" s="23" t="e">
        <f t="shared" si="688"/>
        <v>#N/A</v>
      </c>
      <c r="DX291" s="23" t="e">
        <f t="shared" si="689"/>
        <v>#N/A</v>
      </c>
      <c r="DY291" s="23" t="e">
        <f t="shared" si="690"/>
        <v>#N/A</v>
      </c>
      <c r="DZ291" s="23" t="e">
        <f t="shared" si="691"/>
        <v>#N/A</v>
      </c>
      <c r="EA291" s="23" t="e">
        <f t="shared" si="692"/>
        <v>#N/A</v>
      </c>
      <c r="EB291" s="23">
        <f t="shared" si="693"/>
        <v>25</v>
      </c>
      <c r="EC291" s="23">
        <f t="shared" si="694"/>
        <v>23</v>
      </c>
      <c r="ED291" s="23">
        <f t="shared" si="695"/>
        <v>25</v>
      </c>
      <c r="EE291" s="23">
        <f t="shared" si="696"/>
        <v>23</v>
      </c>
      <c r="EF291" s="23">
        <f t="shared" si="697"/>
        <v>25</v>
      </c>
      <c r="EG291" s="23">
        <f t="shared" si="698"/>
        <v>23</v>
      </c>
      <c r="EH291" s="23">
        <f t="shared" si="699"/>
        <v>1</v>
      </c>
      <c r="EI291" s="23">
        <f t="shared" si="700"/>
        <v>0</v>
      </c>
      <c r="EJ291" s="23">
        <f t="shared" si="701"/>
        <v>1</v>
      </c>
      <c r="EK291" s="23" t="e">
        <f t="shared" si="702"/>
        <v>#N/A</v>
      </c>
      <c r="EL291" s="23" t="e">
        <f t="shared" si="703"/>
        <v>#N/A</v>
      </c>
      <c r="EM291" s="23" t="e">
        <f t="shared" si="704"/>
        <v>#N/A</v>
      </c>
      <c r="EN291" s="23" t="e">
        <f t="shared" si="705"/>
        <v>#N/A</v>
      </c>
      <c r="EO291" s="23" t="e">
        <f t="shared" si="706"/>
        <v>#N/A</v>
      </c>
      <c r="EP291" s="23" t="e">
        <f t="shared" si="707"/>
        <v>#N/A</v>
      </c>
      <c r="EQ291" s="23" t="e">
        <f t="shared" si="708"/>
        <v>#N/A</v>
      </c>
      <c r="ER291" s="23" t="e">
        <f t="shared" si="709"/>
        <v>#N/A</v>
      </c>
    </row>
    <row r="292" spans="1:148" x14ac:dyDescent="0.25">
      <c r="A292" s="25"/>
      <c r="B292" s="25"/>
      <c r="C292" s="25"/>
      <c r="D292"/>
      <c r="E292" s="25"/>
      <c r="F292" s="25"/>
      <c r="G292" s="22" t="e">
        <f t="shared" si="568"/>
        <v>#N/A</v>
      </c>
      <c r="H292" s="23">
        <f t="shared" si="569"/>
        <v>1900</v>
      </c>
      <c r="I292" s="23">
        <f t="shared" si="570"/>
        <v>1</v>
      </c>
      <c r="J292" s="23">
        <f t="shared" si="571"/>
        <v>0</v>
      </c>
      <c r="K292" s="23" t="str">
        <f t="shared" si="572"/>
        <v/>
      </c>
      <c r="L292" s="23" t="str">
        <f t="shared" si="573"/>
        <v/>
      </c>
      <c r="M292" s="23" t="str">
        <f t="shared" si="574"/>
        <v/>
      </c>
      <c r="N292" s="23" t="str">
        <f t="shared" si="575"/>
        <v/>
      </c>
      <c r="O292" s="23" t="str">
        <f t="shared" si="576"/>
        <v/>
      </c>
      <c r="P292" s="23" t="str">
        <f t="shared" si="577"/>
        <v/>
      </c>
      <c r="Q292" s="23" t="str">
        <f t="shared" si="578"/>
        <v/>
      </c>
      <c r="R292" s="23" t="str">
        <f t="shared" si="579"/>
        <v/>
      </c>
      <c r="S292" s="23" t="str">
        <f t="shared" si="580"/>
        <v/>
      </c>
      <c r="T292" s="23" t="str">
        <f t="shared" si="581"/>
        <v/>
      </c>
      <c r="U292" s="23" t="str">
        <f t="shared" si="582"/>
        <v/>
      </c>
      <c r="V292" s="23" t="str">
        <f t="shared" si="583"/>
        <v/>
      </c>
      <c r="W292" s="23" t="str">
        <f t="shared" si="584"/>
        <v/>
      </c>
      <c r="X292" s="23" t="str">
        <f t="shared" si="585"/>
        <v/>
      </c>
      <c r="Y292" s="23" t="str">
        <f t="shared" si="586"/>
        <v/>
      </c>
      <c r="Z292" s="23" t="str">
        <f t="shared" si="587"/>
        <v/>
      </c>
      <c r="AA292" s="23" t="str">
        <f t="shared" si="588"/>
        <v/>
      </c>
      <c r="AB292" s="23" t="str">
        <f t="shared" si="589"/>
        <v/>
      </c>
      <c r="AC292" s="23" t="str">
        <f t="shared" si="590"/>
        <v/>
      </c>
      <c r="AD292" s="23" t="str">
        <f t="shared" si="591"/>
        <v/>
      </c>
      <c r="AE292" s="23" t="str">
        <f t="shared" si="592"/>
        <v/>
      </c>
      <c r="AF292" s="23" t="str">
        <f t="shared" si="593"/>
        <v/>
      </c>
      <c r="AG292" s="23" t="str">
        <f t="shared" si="594"/>
        <v/>
      </c>
      <c r="AH292" s="23" t="str">
        <f t="shared" si="595"/>
        <v/>
      </c>
      <c r="AI292" s="23" t="str">
        <f t="shared" si="596"/>
        <v/>
      </c>
      <c r="AJ292" s="23" t="str">
        <f t="shared" si="597"/>
        <v/>
      </c>
      <c r="AK292" s="23" t="str">
        <f t="shared" si="598"/>
        <v/>
      </c>
      <c r="AL292" s="23" t="str">
        <f t="shared" si="599"/>
        <v/>
      </c>
      <c r="AM292" s="23" t="str">
        <f t="shared" si="600"/>
        <v/>
      </c>
      <c r="AN292" s="23" t="str">
        <f t="shared" si="601"/>
        <v/>
      </c>
      <c r="AO292" s="23" t="str">
        <f t="shared" si="602"/>
        <v/>
      </c>
      <c r="AP292" s="23" t="str">
        <f t="shared" si="603"/>
        <v/>
      </c>
      <c r="AQ292" s="23" t="str">
        <f t="shared" si="604"/>
        <v/>
      </c>
      <c r="AR292" s="23" t="str">
        <f t="shared" si="605"/>
        <v/>
      </c>
      <c r="AS292" s="23" t="str">
        <f t="shared" si="606"/>
        <v/>
      </c>
      <c r="AT292" s="23" t="str">
        <f t="shared" si="607"/>
        <v/>
      </c>
      <c r="AU292" s="23" t="str">
        <f t="shared" si="608"/>
        <v/>
      </c>
      <c r="AV292" s="23" t="str">
        <f t="shared" si="609"/>
        <v/>
      </c>
      <c r="AW292" s="23" t="str">
        <f t="shared" si="610"/>
        <v/>
      </c>
      <c r="AX292" s="23" t="str">
        <f t="shared" si="611"/>
        <v/>
      </c>
      <c r="AY292" s="23" t="str">
        <f t="shared" si="612"/>
        <v/>
      </c>
      <c r="AZ292" s="23" t="str">
        <f t="shared" si="613"/>
        <v/>
      </c>
      <c r="BA292" s="23" t="str">
        <f t="shared" si="614"/>
        <v/>
      </c>
      <c r="BB292" s="23" t="str">
        <f t="shared" si="615"/>
        <v/>
      </c>
      <c r="BC292" s="23" t="str">
        <f t="shared" si="616"/>
        <v/>
      </c>
      <c r="BD292" s="23" t="str">
        <f t="shared" si="617"/>
        <v/>
      </c>
      <c r="BE292" s="23" t="str">
        <f t="shared" si="618"/>
        <v/>
      </c>
      <c r="BF292" s="23" t="str">
        <f t="shared" si="619"/>
        <v/>
      </c>
      <c r="BG292" s="23" t="str">
        <f t="shared" si="620"/>
        <v/>
      </c>
      <c r="BH292" s="23" t="str">
        <f t="shared" si="621"/>
        <v/>
      </c>
      <c r="BI292" s="23" t="str">
        <f t="shared" si="622"/>
        <v/>
      </c>
      <c r="BJ292" s="23" t="str">
        <f t="shared" si="623"/>
        <v/>
      </c>
      <c r="BK292" s="23" t="str">
        <f t="shared" si="624"/>
        <v/>
      </c>
      <c r="BL292" s="23" t="str">
        <f t="shared" si="625"/>
        <v/>
      </c>
      <c r="BM292" s="23" t="str">
        <f t="shared" si="626"/>
        <v/>
      </c>
      <c r="BN292" s="23" t="str">
        <f t="shared" si="627"/>
        <v/>
      </c>
      <c r="BO292" s="23" t="str">
        <f t="shared" si="628"/>
        <v/>
      </c>
      <c r="BP292" s="23" t="str">
        <f t="shared" si="629"/>
        <v/>
      </c>
      <c r="BQ292" s="23" t="str">
        <f t="shared" si="630"/>
        <v/>
      </c>
      <c r="BR292" s="23" t="str">
        <f t="shared" si="631"/>
        <v/>
      </c>
      <c r="BS292" s="23" t="str">
        <f t="shared" si="632"/>
        <v/>
      </c>
      <c r="BT292" s="23" t="str">
        <f t="shared" si="633"/>
        <v/>
      </c>
      <c r="BU292" s="23" t="str">
        <f t="shared" si="634"/>
        <v/>
      </c>
      <c r="BV292" s="23" t="str">
        <f t="shared" si="635"/>
        <v/>
      </c>
      <c r="BW292" s="23" t="str">
        <f t="shared" si="636"/>
        <v/>
      </c>
      <c r="BX292" s="23" t="str">
        <f t="shared" si="637"/>
        <v/>
      </c>
      <c r="BY292" s="23" t="str">
        <f t="shared" si="638"/>
        <v/>
      </c>
      <c r="BZ292" s="23" t="str">
        <f t="shared" si="639"/>
        <v/>
      </c>
      <c r="CA292" s="23" t="str">
        <f t="shared" si="640"/>
        <v/>
      </c>
      <c r="CB292" s="23" t="str">
        <f t="shared" si="641"/>
        <v/>
      </c>
      <c r="CC292" s="23" t="str">
        <f t="shared" si="642"/>
        <v/>
      </c>
      <c r="CD292" s="23" t="str">
        <f t="shared" si="643"/>
        <v/>
      </c>
      <c r="CE292" s="23" t="str">
        <f t="shared" si="644"/>
        <v/>
      </c>
      <c r="CF292" s="23" t="str">
        <f t="shared" si="645"/>
        <v/>
      </c>
      <c r="CG292" s="23" t="str">
        <f t="shared" si="646"/>
        <v/>
      </c>
      <c r="CH292" s="23" t="str">
        <f t="shared" si="647"/>
        <v/>
      </c>
      <c r="CI292" s="23" t="str">
        <f t="shared" si="648"/>
        <v/>
      </c>
      <c r="CJ292" s="23" t="str">
        <f t="shared" si="649"/>
        <v/>
      </c>
      <c r="CK292" s="23" t="str">
        <f t="shared" si="650"/>
        <v/>
      </c>
      <c r="CL292" s="23" t="str">
        <f t="shared" si="651"/>
        <v/>
      </c>
      <c r="CM292" s="23" t="str">
        <f t="shared" si="652"/>
        <v/>
      </c>
      <c r="CN292" s="23" t="str">
        <f t="shared" si="653"/>
        <v/>
      </c>
      <c r="CO292" s="23" t="str">
        <f t="shared" si="654"/>
        <v/>
      </c>
      <c r="CP292" s="23" t="str">
        <f t="shared" si="655"/>
        <v/>
      </c>
      <c r="CQ292" s="23" t="str">
        <f t="shared" si="656"/>
        <v/>
      </c>
      <c r="CR292" s="23" t="str">
        <f t="shared" si="657"/>
        <v/>
      </c>
      <c r="CS292" s="23" t="str">
        <f t="shared" si="658"/>
        <v/>
      </c>
      <c r="CT292" s="23" t="str">
        <f t="shared" si="659"/>
        <v/>
      </c>
      <c r="CU292" s="23" t="str">
        <f t="shared" si="660"/>
        <v/>
      </c>
      <c r="CV292" s="23" t="str">
        <f t="shared" si="661"/>
        <v/>
      </c>
      <c r="CW292" s="23" t="str">
        <f t="shared" si="662"/>
        <v/>
      </c>
      <c r="CX292" s="23" t="str">
        <f t="shared" si="663"/>
        <v/>
      </c>
      <c r="CY292" s="23" t="str">
        <f t="shared" si="664"/>
        <v/>
      </c>
      <c r="CZ292" s="23" t="str">
        <f t="shared" si="665"/>
        <v/>
      </c>
      <c r="DA292" s="23" t="str">
        <f t="shared" si="666"/>
        <v/>
      </c>
      <c r="DB292" s="23" t="str">
        <f t="shared" si="667"/>
        <v/>
      </c>
      <c r="DC292" s="23" t="e">
        <f t="shared" si="668"/>
        <v>#N/A</v>
      </c>
      <c r="DD292" s="23" t="str">
        <f t="shared" si="669"/>
        <v>00</v>
      </c>
      <c r="DE292" s="23" t="str">
        <f t="shared" si="670"/>
        <v>A</v>
      </c>
      <c r="DF292" s="23" t="e">
        <f t="shared" si="671"/>
        <v>#N/A</v>
      </c>
      <c r="DG292" s="23" t="str">
        <f t="shared" si="672"/>
        <v/>
      </c>
      <c r="DH292" s="23" t="str">
        <f t="shared" si="673"/>
        <v/>
      </c>
      <c r="DI292" s="23" t="str">
        <f t="shared" si="674"/>
        <v/>
      </c>
      <c r="DJ292" s="23" t="str">
        <f t="shared" si="675"/>
        <v/>
      </c>
      <c r="DK292" s="23" t="str">
        <f t="shared" si="676"/>
        <v>XXX</v>
      </c>
      <c r="DL292" s="23" t="str">
        <f t="shared" si="677"/>
        <v>XXX</v>
      </c>
      <c r="DM292" s="23" t="str">
        <f t="shared" si="678"/>
        <v>X</v>
      </c>
      <c r="DN292" s="23" t="str">
        <f t="shared" si="679"/>
        <v>X</v>
      </c>
      <c r="DO292" s="23" t="str">
        <f t="shared" si="680"/>
        <v>X</v>
      </c>
      <c r="DP292" s="23" t="str">
        <f t="shared" si="681"/>
        <v>X</v>
      </c>
      <c r="DQ292" s="23" t="str">
        <f t="shared" si="682"/>
        <v>X</v>
      </c>
      <c r="DR292" s="23" t="str">
        <f t="shared" si="683"/>
        <v>X</v>
      </c>
      <c r="DS292" s="23" t="str">
        <f t="shared" si="684"/>
        <v>0</v>
      </c>
      <c r="DT292" s="23" t="str">
        <f t="shared" si="685"/>
        <v>0</v>
      </c>
      <c r="DU292" s="23" t="str">
        <f t="shared" si="686"/>
        <v>A</v>
      </c>
      <c r="DV292" s="23" t="e">
        <f t="shared" si="687"/>
        <v>#N/A</v>
      </c>
      <c r="DW292" s="23" t="e">
        <f t="shared" si="688"/>
        <v>#N/A</v>
      </c>
      <c r="DX292" s="23" t="e">
        <f t="shared" si="689"/>
        <v>#N/A</v>
      </c>
      <c r="DY292" s="23" t="e">
        <f t="shared" si="690"/>
        <v>#N/A</v>
      </c>
      <c r="DZ292" s="23" t="e">
        <f t="shared" si="691"/>
        <v>#N/A</v>
      </c>
      <c r="EA292" s="23" t="e">
        <f t="shared" si="692"/>
        <v>#N/A</v>
      </c>
      <c r="EB292" s="23">
        <f t="shared" si="693"/>
        <v>25</v>
      </c>
      <c r="EC292" s="23">
        <f t="shared" si="694"/>
        <v>23</v>
      </c>
      <c r="ED292" s="23">
        <f t="shared" si="695"/>
        <v>25</v>
      </c>
      <c r="EE292" s="23">
        <f t="shared" si="696"/>
        <v>23</v>
      </c>
      <c r="EF292" s="23">
        <f t="shared" si="697"/>
        <v>25</v>
      </c>
      <c r="EG292" s="23">
        <f t="shared" si="698"/>
        <v>23</v>
      </c>
      <c r="EH292" s="23">
        <f t="shared" si="699"/>
        <v>1</v>
      </c>
      <c r="EI292" s="23">
        <f t="shared" si="700"/>
        <v>0</v>
      </c>
      <c r="EJ292" s="23">
        <f t="shared" si="701"/>
        <v>1</v>
      </c>
      <c r="EK292" s="23" t="e">
        <f t="shared" si="702"/>
        <v>#N/A</v>
      </c>
      <c r="EL292" s="23" t="e">
        <f t="shared" si="703"/>
        <v>#N/A</v>
      </c>
      <c r="EM292" s="23" t="e">
        <f t="shared" si="704"/>
        <v>#N/A</v>
      </c>
      <c r="EN292" s="23" t="e">
        <f t="shared" si="705"/>
        <v>#N/A</v>
      </c>
      <c r="EO292" s="23" t="e">
        <f t="shared" si="706"/>
        <v>#N/A</v>
      </c>
      <c r="EP292" s="23" t="e">
        <f t="shared" si="707"/>
        <v>#N/A</v>
      </c>
      <c r="EQ292" s="23" t="e">
        <f t="shared" si="708"/>
        <v>#N/A</v>
      </c>
      <c r="ER292" s="23" t="e">
        <f t="shared" si="709"/>
        <v>#N/A</v>
      </c>
    </row>
    <row r="293" spans="1:148" x14ac:dyDescent="0.25">
      <c r="A293" s="25"/>
      <c r="B293" s="25"/>
      <c r="C293" s="25"/>
      <c r="D293"/>
      <c r="E293" s="25"/>
      <c r="F293" s="25"/>
      <c r="G293" s="22" t="e">
        <f t="shared" si="568"/>
        <v>#N/A</v>
      </c>
      <c r="H293" s="23">
        <f t="shared" si="569"/>
        <v>1900</v>
      </c>
      <c r="I293" s="23">
        <f t="shared" si="570"/>
        <v>1</v>
      </c>
      <c r="J293" s="23">
        <f t="shared" si="571"/>
        <v>0</v>
      </c>
      <c r="K293" s="23" t="str">
        <f t="shared" si="572"/>
        <v/>
      </c>
      <c r="L293" s="23" t="str">
        <f t="shared" si="573"/>
        <v/>
      </c>
      <c r="M293" s="23" t="str">
        <f t="shared" si="574"/>
        <v/>
      </c>
      <c r="N293" s="23" t="str">
        <f t="shared" si="575"/>
        <v/>
      </c>
      <c r="O293" s="23" t="str">
        <f t="shared" si="576"/>
        <v/>
      </c>
      <c r="P293" s="23" t="str">
        <f t="shared" si="577"/>
        <v/>
      </c>
      <c r="Q293" s="23" t="str">
        <f t="shared" si="578"/>
        <v/>
      </c>
      <c r="R293" s="23" t="str">
        <f t="shared" si="579"/>
        <v/>
      </c>
      <c r="S293" s="23" t="str">
        <f t="shared" si="580"/>
        <v/>
      </c>
      <c r="T293" s="23" t="str">
        <f t="shared" si="581"/>
        <v/>
      </c>
      <c r="U293" s="23" t="str">
        <f t="shared" si="582"/>
        <v/>
      </c>
      <c r="V293" s="23" t="str">
        <f t="shared" si="583"/>
        <v/>
      </c>
      <c r="W293" s="23" t="str">
        <f t="shared" si="584"/>
        <v/>
      </c>
      <c r="X293" s="23" t="str">
        <f t="shared" si="585"/>
        <v/>
      </c>
      <c r="Y293" s="23" t="str">
        <f t="shared" si="586"/>
        <v/>
      </c>
      <c r="Z293" s="23" t="str">
        <f t="shared" si="587"/>
        <v/>
      </c>
      <c r="AA293" s="23" t="str">
        <f t="shared" si="588"/>
        <v/>
      </c>
      <c r="AB293" s="23" t="str">
        <f t="shared" si="589"/>
        <v/>
      </c>
      <c r="AC293" s="23" t="str">
        <f t="shared" si="590"/>
        <v/>
      </c>
      <c r="AD293" s="23" t="str">
        <f t="shared" si="591"/>
        <v/>
      </c>
      <c r="AE293" s="23" t="str">
        <f t="shared" si="592"/>
        <v/>
      </c>
      <c r="AF293" s="23" t="str">
        <f t="shared" si="593"/>
        <v/>
      </c>
      <c r="AG293" s="23" t="str">
        <f t="shared" si="594"/>
        <v/>
      </c>
      <c r="AH293" s="23" t="str">
        <f t="shared" si="595"/>
        <v/>
      </c>
      <c r="AI293" s="23" t="str">
        <f t="shared" si="596"/>
        <v/>
      </c>
      <c r="AJ293" s="23" t="str">
        <f t="shared" si="597"/>
        <v/>
      </c>
      <c r="AK293" s="23" t="str">
        <f t="shared" si="598"/>
        <v/>
      </c>
      <c r="AL293" s="23" t="str">
        <f t="shared" si="599"/>
        <v/>
      </c>
      <c r="AM293" s="23" t="str">
        <f t="shared" si="600"/>
        <v/>
      </c>
      <c r="AN293" s="23" t="str">
        <f t="shared" si="601"/>
        <v/>
      </c>
      <c r="AO293" s="23" t="str">
        <f t="shared" si="602"/>
        <v/>
      </c>
      <c r="AP293" s="23" t="str">
        <f t="shared" si="603"/>
        <v/>
      </c>
      <c r="AQ293" s="23" t="str">
        <f t="shared" si="604"/>
        <v/>
      </c>
      <c r="AR293" s="23" t="str">
        <f t="shared" si="605"/>
        <v/>
      </c>
      <c r="AS293" s="23" t="str">
        <f t="shared" si="606"/>
        <v/>
      </c>
      <c r="AT293" s="23" t="str">
        <f t="shared" si="607"/>
        <v/>
      </c>
      <c r="AU293" s="23" t="str">
        <f t="shared" si="608"/>
        <v/>
      </c>
      <c r="AV293" s="23" t="str">
        <f t="shared" si="609"/>
        <v/>
      </c>
      <c r="AW293" s="23" t="str">
        <f t="shared" si="610"/>
        <v/>
      </c>
      <c r="AX293" s="23" t="str">
        <f t="shared" si="611"/>
        <v/>
      </c>
      <c r="AY293" s="23" t="str">
        <f t="shared" si="612"/>
        <v/>
      </c>
      <c r="AZ293" s="23" t="str">
        <f t="shared" si="613"/>
        <v/>
      </c>
      <c r="BA293" s="23" t="str">
        <f t="shared" si="614"/>
        <v/>
      </c>
      <c r="BB293" s="23" t="str">
        <f t="shared" si="615"/>
        <v/>
      </c>
      <c r="BC293" s="23" t="str">
        <f t="shared" si="616"/>
        <v/>
      </c>
      <c r="BD293" s="23" t="str">
        <f t="shared" si="617"/>
        <v/>
      </c>
      <c r="BE293" s="23" t="str">
        <f t="shared" si="618"/>
        <v/>
      </c>
      <c r="BF293" s="23" t="str">
        <f t="shared" si="619"/>
        <v/>
      </c>
      <c r="BG293" s="23" t="str">
        <f t="shared" si="620"/>
        <v/>
      </c>
      <c r="BH293" s="23" t="str">
        <f t="shared" si="621"/>
        <v/>
      </c>
      <c r="BI293" s="23" t="str">
        <f t="shared" si="622"/>
        <v/>
      </c>
      <c r="BJ293" s="23" t="str">
        <f t="shared" si="623"/>
        <v/>
      </c>
      <c r="BK293" s="23" t="str">
        <f t="shared" si="624"/>
        <v/>
      </c>
      <c r="BL293" s="23" t="str">
        <f t="shared" si="625"/>
        <v/>
      </c>
      <c r="BM293" s="23" t="str">
        <f t="shared" si="626"/>
        <v/>
      </c>
      <c r="BN293" s="23" t="str">
        <f t="shared" si="627"/>
        <v/>
      </c>
      <c r="BO293" s="23" t="str">
        <f t="shared" si="628"/>
        <v/>
      </c>
      <c r="BP293" s="23" t="str">
        <f t="shared" si="629"/>
        <v/>
      </c>
      <c r="BQ293" s="23" t="str">
        <f t="shared" si="630"/>
        <v/>
      </c>
      <c r="BR293" s="23" t="str">
        <f t="shared" si="631"/>
        <v/>
      </c>
      <c r="BS293" s="23" t="str">
        <f t="shared" si="632"/>
        <v/>
      </c>
      <c r="BT293" s="23" t="str">
        <f t="shared" si="633"/>
        <v/>
      </c>
      <c r="BU293" s="23" t="str">
        <f t="shared" si="634"/>
        <v/>
      </c>
      <c r="BV293" s="23" t="str">
        <f t="shared" si="635"/>
        <v/>
      </c>
      <c r="BW293" s="23" t="str">
        <f t="shared" si="636"/>
        <v/>
      </c>
      <c r="BX293" s="23" t="str">
        <f t="shared" si="637"/>
        <v/>
      </c>
      <c r="BY293" s="23" t="str">
        <f t="shared" si="638"/>
        <v/>
      </c>
      <c r="BZ293" s="23" t="str">
        <f t="shared" si="639"/>
        <v/>
      </c>
      <c r="CA293" s="23" t="str">
        <f t="shared" si="640"/>
        <v/>
      </c>
      <c r="CB293" s="23" t="str">
        <f t="shared" si="641"/>
        <v/>
      </c>
      <c r="CC293" s="23" t="str">
        <f t="shared" si="642"/>
        <v/>
      </c>
      <c r="CD293" s="23" t="str">
        <f t="shared" si="643"/>
        <v/>
      </c>
      <c r="CE293" s="23" t="str">
        <f t="shared" si="644"/>
        <v/>
      </c>
      <c r="CF293" s="23" t="str">
        <f t="shared" si="645"/>
        <v/>
      </c>
      <c r="CG293" s="23" t="str">
        <f t="shared" si="646"/>
        <v/>
      </c>
      <c r="CH293" s="23" t="str">
        <f t="shared" si="647"/>
        <v/>
      </c>
      <c r="CI293" s="23" t="str">
        <f t="shared" si="648"/>
        <v/>
      </c>
      <c r="CJ293" s="23" t="str">
        <f t="shared" si="649"/>
        <v/>
      </c>
      <c r="CK293" s="23" t="str">
        <f t="shared" si="650"/>
        <v/>
      </c>
      <c r="CL293" s="23" t="str">
        <f t="shared" si="651"/>
        <v/>
      </c>
      <c r="CM293" s="23" t="str">
        <f t="shared" si="652"/>
        <v/>
      </c>
      <c r="CN293" s="23" t="str">
        <f t="shared" si="653"/>
        <v/>
      </c>
      <c r="CO293" s="23" t="str">
        <f t="shared" si="654"/>
        <v/>
      </c>
      <c r="CP293" s="23" t="str">
        <f t="shared" si="655"/>
        <v/>
      </c>
      <c r="CQ293" s="23" t="str">
        <f t="shared" si="656"/>
        <v/>
      </c>
      <c r="CR293" s="23" t="str">
        <f t="shared" si="657"/>
        <v/>
      </c>
      <c r="CS293" s="23" t="str">
        <f t="shared" si="658"/>
        <v/>
      </c>
      <c r="CT293" s="23" t="str">
        <f t="shared" si="659"/>
        <v/>
      </c>
      <c r="CU293" s="23" t="str">
        <f t="shared" si="660"/>
        <v/>
      </c>
      <c r="CV293" s="23" t="str">
        <f t="shared" si="661"/>
        <v/>
      </c>
      <c r="CW293" s="23" t="str">
        <f t="shared" si="662"/>
        <v/>
      </c>
      <c r="CX293" s="23" t="str">
        <f t="shared" si="663"/>
        <v/>
      </c>
      <c r="CY293" s="23" t="str">
        <f t="shared" si="664"/>
        <v/>
      </c>
      <c r="CZ293" s="23" t="str">
        <f t="shared" si="665"/>
        <v/>
      </c>
      <c r="DA293" s="23" t="str">
        <f t="shared" si="666"/>
        <v/>
      </c>
      <c r="DB293" s="23" t="str">
        <f t="shared" si="667"/>
        <v/>
      </c>
      <c r="DC293" s="23" t="e">
        <f t="shared" si="668"/>
        <v>#N/A</v>
      </c>
      <c r="DD293" s="23" t="str">
        <f t="shared" si="669"/>
        <v>00</v>
      </c>
      <c r="DE293" s="23" t="str">
        <f t="shared" si="670"/>
        <v>A</v>
      </c>
      <c r="DF293" s="23" t="e">
        <f t="shared" si="671"/>
        <v>#N/A</v>
      </c>
      <c r="DG293" s="23" t="str">
        <f t="shared" si="672"/>
        <v/>
      </c>
      <c r="DH293" s="23" t="str">
        <f t="shared" si="673"/>
        <v/>
      </c>
      <c r="DI293" s="23" t="str">
        <f t="shared" si="674"/>
        <v/>
      </c>
      <c r="DJ293" s="23" t="str">
        <f t="shared" si="675"/>
        <v/>
      </c>
      <c r="DK293" s="23" t="str">
        <f t="shared" si="676"/>
        <v>XXX</v>
      </c>
      <c r="DL293" s="23" t="str">
        <f t="shared" si="677"/>
        <v>XXX</v>
      </c>
      <c r="DM293" s="23" t="str">
        <f t="shared" si="678"/>
        <v>X</v>
      </c>
      <c r="DN293" s="23" t="str">
        <f t="shared" si="679"/>
        <v>X</v>
      </c>
      <c r="DO293" s="23" t="str">
        <f t="shared" si="680"/>
        <v>X</v>
      </c>
      <c r="DP293" s="23" t="str">
        <f t="shared" si="681"/>
        <v>X</v>
      </c>
      <c r="DQ293" s="23" t="str">
        <f t="shared" si="682"/>
        <v>X</v>
      </c>
      <c r="DR293" s="23" t="str">
        <f t="shared" si="683"/>
        <v>X</v>
      </c>
      <c r="DS293" s="23" t="str">
        <f t="shared" si="684"/>
        <v>0</v>
      </c>
      <c r="DT293" s="23" t="str">
        <f t="shared" si="685"/>
        <v>0</v>
      </c>
      <c r="DU293" s="23" t="str">
        <f t="shared" si="686"/>
        <v>A</v>
      </c>
      <c r="DV293" s="23" t="e">
        <f t="shared" si="687"/>
        <v>#N/A</v>
      </c>
      <c r="DW293" s="23" t="e">
        <f t="shared" si="688"/>
        <v>#N/A</v>
      </c>
      <c r="DX293" s="23" t="e">
        <f t="shared" si="689"/>
        <v>#N/A</v>
      </c>
      <c r="DY293" s="23" t="e">
        <f t="shared" si="690"/>
        <v>#N/A</v>
      </c>
      <c r="DZ293" s="23" t="e">
        <f t="shared" si="691"/>
        <v>#N/A</v>
      </c>
      <c r="EA293" s="23" t="e">
        <f t="shared" si="692"/>
        <v>#N/A</v>
      </c>
      <c r="EB293" s="23">
        <f t="shared" si="693"/>
        <v>25</v>
      </c>
      <c r="EC293" s="23">
        <f t="shared" si="694"/>
        <v>23</v>
      </c>
      <c r="ED293" s="23">
        <f t="shared" si="695"/>
        <v>25</v>
      </c>
      <c r="EE293" s="23">
        <f t="shared" si="696"/>
        <v>23</v>
      </c>
      <c r="EF293" s="23">
        <f t="shared" si="697"/>
        <v>25</v>
      </c>
      <c r="EG293" s="23">
        <f t="shared" si="698"/>
        <v>23</v>
      </c>
      <c r="EH293" s="23">
        <f t="shared" si="699"/>
        <v>1</v>
      </c>
      <c r="EI293" s="23">
        <f t="shared" si="700"/>
        <v>0</v>
      </c>
      <c r="EJ293" s="23">
        <f t="shared" si="701"/>
        <v>1</v>
      </c>
      <c r="EK293" s="23" t="e">
        <f t="shared" si="702"/>
        <v>#N/A</v>
      </c>
      <c r="EL293" s="23" t="e">
        <f t="shared" si="703"/>
        <v>#N/A</v>
      </c>
      <c r="EM293" s="23" t="e">
        <f t="shared" si="704"/>
        <v>#N/A</v>
      </c>
      <c r="EN293" s="23" t="e">
        <f t="shared" si="705"/>
        <v>#N/A</v>
      </c>
      <c r="EO293" s="23" t="e">
        <f t="shared" si="706"/>
        <v>#N/A</v>
      </c>
      <c r="EP293" s="23" t="e">
        <f t="shared" si="707"/>
        <v>#N/A</v>
      </c>
      <c r="EQ293" s="23" t="e">
        <f t="shared" si="708"/>
        <v>#N/A</v>
      </c>
      <c r="ER293" s="23" t="e">
        <f t="shared" si="709"/>
        <v>#N/A</v>
      </c>
    </row>
    <row r="294" spans="1:148" x14ac:dyDescent="0.25">
      <c r="A294" s="25"/>
      <c r="B294" s="25"/>
      <c r="C294" s="25"/>
      <c r="D294"/>
      <c r="E294" s="25"/>
      <c r="F294" s="25"/>
      <c r="G294" s="22" t="e">
        <f t="shared" si="568"/>
        <v>#N/A</v>
      </c>
      <c r="H294" s="23">
        <f t="shared" si="569"/>
        <v>1900</v>
      </c>
      <c r="I294" s="23">
        <f t="shared" si="570"/>
        <v>1</v>
      </c>
      <c r="J294" s="23">
        <f t="shared" si="571"/>
        <v>0</v>
      </c>
      <c r="K294" s="23" t="str">
        <f t="shared" si="572"/>
        <v/>
      </c>
      <c r="L294" s="23" t="str">
        <f t="shared" si="573"/>
        <v/>
      </c>
      <c r="M294" s="23" t="str">
        <f t="shared" si="574"/>
        <v/>
      </c>
      <c r="N294" s="23" t="str">
        <f t="shared" si="575"/>
        <v/>
      </c>
      <c r="O294" s="23" t="str">
        <f t="shared" si="576"/>
        <v/>
      </c>
      <c r="P294" s="23" t="str">
        <f t="shared" si="577"/>
        <v/>
      </c>
      <c r="Q294" s="23" t="str">
        <f t="shared" si="578"/>
        <v/>
      </c>
      <c r="R294" s="23" t="str">
        <f t="shared" si="579"/>
        <v/>
      </c>
      <c r="S294" s="23" t="str">
        <f t="shared" si="580"/>
        <v/>
      </c>
      <c r="T294" s="23" t="str">
        <f t="shared" si="581"/>
        <v/>
      </c>
      <c r="U294" s="23" t="str">
        <f t="shared" si="582"/>
        <v/>
      </c>
      <c r="V294" s="23" t="str">
        <f t="shared" si="583"/>
        <v/>
      </c>
      <c r="W294" s="23" t="str">
        <f t="shared" si="584"/>
        <v/>
      </c>
      <c r="X294" s="23" t="str">
        <f t="shared" si="585"/>
        <v/>
      </c>
      <c r="Y294" s="23" t="str">
        <f t="shared" si="586"/>
        <v/>
      </c>
      <c r="Z294" s="23" t="str">
        <f t="shared" si="587"/>
        <v/>
      </c>
      <c r="AA294" s="23" t="str">
        <f t="shared" si="588"/>
        <v/>
      </c>
      <c r="AB294" s="23" t="str">
        <f t="shared" si="589"/>
        <v/>
      </c>
      <c r="AC294" s="23" t="str">
        <f t="shared" si="590"/>
        <v/>
      </c>
      <c r="AD294" s="23" t="str">
        <f t="shared" si="591"/>
        <v/>
      </c>
      <c r="AE294" s="23" t="str">
        <f t="shared" si="592"/>
        <v/>
      </c>
      <c r="AF294" s="23" t="str">
        <f t="shared" si="593"/>
        <v/>
      </c>
      <c r="AG294" s="23" t="str">
        <f t="shared" si="594"/>
        <v/>
      </c>
      <c r="AH294" s="23" t="str">
        <f t="shared" si="595"/>
        <v/>
      </c>
      <c r="AI294" s="23" t="str">
        <f t="shared" si="596"/>
        <v/>
      </c>
      <c r="AJ294" s="23" t="str">
        <f t="shared" si="597"/>
        <v/>
      </c>
      <c r="AK294" s="23" t="str">
        <f t="shared" si="598"/>
        <v/>
      </c>
      <c r="AL294" s="23" t="str">
        <f t="shared" si="599"/>
        <v/>
      </c>
      <c r="AM294" s="23" t="str">
        <f t="shared" si="600"/>
        <v/>
      </c>
      <c r="AN294" s="23" t="str">
        <f t="shared" si="601"/>
        <v/>
      </c>
      <c r="AO294" s="23" t="str">
        <f t="shared" si="602"/>
        <v/>
      </c>
      <c r="AP294" s="23" t="str">
        <f t="shared" si="603"/>
        <v/>
      </c>
      <c r="AQ294" s="23" t="str">
        <f t="shared" si="604"/>
        <v/>
      </c>
      <c r="AR294" s="23" t="str">
        <f t="shared" si="605"/>
        <v/>
      </c>
      <c r="AS294" s="23" t="str">
        <f t="shared" si="606"/>
        <v/>
      </c>
      <c r="AT294" s="23" t="str">
        <f t="shared" si="607"/>
        <v/>
      </c>
      <c r="AU294" s="23" t="str">
        <f t="shared" si="608"/>
        <v/>
      </c>
      <c r="AV294" s="23" t="str">
        <f t="shared" si="609"/>
        <v/>
      </c>
      <c r="AW294" s="23" t="str">
        <f t="shared" si="610"/>
        <v/>
      </c>
      <c r="AX294" s="23" t="str">
        <f t="shared" si="611"/>
        <v/>
      </c>
      <c r="AY294" s="23" t="str">
        <f t="shared" si="612"/>
        <v/>
      </c>
      <c r="AZ294" s="23" t="str">
        <f t="shared" si="613"/>
        <v/>
      </c>
      <c r="BA294" s="23" t="str">
        <f t="shared" si="614"/>
        <v/>
      </c>
      <c r="BB294" s="23" t="str">
        <f t="shared" si="615"/>
        <v/>
      </c>
      <c r="BC294" s="23" t="str">
        <f t="shared" si="616"/>
        <v/>
      </c>
      <c r="BD294" s="23" t="str">
        <f t="shared" si="617"/>
        <v/>
      </c>
      <c r="BE294" s="23" t="str">
        <f t="shared" si="618"/>
        <v/>
      </c>
      <c r="BF294" s="23" t="str">
        <f t="shared" si="619"/>
        <v/>
      </c>
      <c r="BG294" s="23" t="str">
        <f t="shared" si="620"/>
        <v/>
      </c>
      <c r="BH294" s="23" t="str">
        <f t="shared" si="621"/>
        <v/>
      </c>
      <c r="BI294" s="23" t="str">
        <f t="shared" si="622"/>
        <v/>
      </c>
      <c r="BJ294" s="23" t="str">
        <f t="shared" si="623"/>
        <v/>
      </c>
      <c r="BK294" s="23" t="str">
        <f t="shared" si="624"/>
        <v/>
      </c>
      <c r="BL294" s="23" t="str">
        <f t="shared" si="625"/>
        <v/>
      </c>
      <c r="BM294" s="23" t="str">
        <f t="shared" si="626"/>
        <v/>
      </c>
      <c r="BN294" s="23" t="str">
        <f t="shared" si="627"/>
        <v/>
      </c>
      <c r="BO294" s="23" t="str">
        <f t="shared" si="628"/>
        <v/>
      </c>
      <c r="BP294" s="23" t="str">
        <f t="shared" si="629"/>
        <v/>
      </c>
      <c r="BQ294" s="23" t="str">
        <f t="shared" si="630"/>
        <v/>
      </c>
      <c r="BR294" s="23" t="str">
        <f t="shared" si="631"/>
        <v/>
      </c>
      <c r="BS294" s="23" t="str">
        <f t="shared" si="632"/>
        <v/>
      </c>
      <c r="BT294" s="23" t="str">
        <f t="shared" si="633"/>
        <v/>
      </c>
      <c r="BU294" s="23" t="str">
        <f t="shared" si="634"/>
        <v/>
      </c>
      <c r="BV294" s="23" t="str">
        <f t="shared" si="635"/>
        <v/>
      </c>
      <c r="BW294" s="23" t="str">
        <f t="shared" si="636"/>
        <v/>
      </c>
      <c r="BX294" s="23" t="str">
        <f t="shared" si="637"/>
        <v/>
      </c>
      <c r="BY294" s="23" t="str">
        <f t="shared" si="638"/>
        <v/>
      </c>
      <c r="BZ294" s="23" t="str">
        <f t="shared" si="639"/>
        <v/>
      </c>
      <c r="CA294" s="23" t="str">
        <f t="shared" si="640"/>
        <v/>
      </c>
      <c r="CB294" s="23" t="str">
        <f t="shared" si="641"/>
        <v/>
      </c>
      <c r="CC294" s="23" t="str">
        <f t="shared" si="642"/>
        <v/>
      </c>
      <c r="CD294" s="23" t="str">
        <f t="shared" si="643"/>
        <v/>
      </c>
      <c r="CE294" s="23" t="str">
        <f t="shared" si="644"/>
        <v/>
      </c>
      <c r="CF294" s="23" t="str">
        <f t="shared" si="645"/>
        <v/>
      </c>
      <c r="CG294" s="23" t="str">
        <f t="shared" si="646"/>
        <v/>
      </c>
      <c r="CH294" s="23" t="str">
        <f t="shared" si="647"/>
        <v/>
      </c>
      <c r="CI294" s="23" t="str">
        <f t="shared" si="648"/>
        <v/>
      </c>
      <c r="CJ294" s="23" t="str">
        <f t="shared" si="649"/>
        <v/>
      </c>
      <c r="CK294" s="23" t="str">
        <f t="shared" si="650"/>
        <v/>
      </c>
      <c r="CL294" s="23" t="str">
        <f t="shared" si="651"/>
        <v/>
      </c>
      <c r="CM294" s="23" t="str">
        <f t="shared" si="652"/>
        <v/>
      </c>
      <c r="CN294" s="23" t="str">
        <f t="shared" si="653"/>
        <v/>
      </c>
      <c r="CO294" s="23" t="str">
        <f t="shared" si="654"/>
        <v/>
      </c>
      <c r="CP294" s="23" t="str">
        <f t="shared" si="655"/>
        <v/>
      </c>
      <c r="CQ294" s="23" t="str">
        <f t="shared" si="656"/>
        <v/>
      </c>
      <c r="CR294" s="23" t="str">
        <f t="shared" si="657"/>
        <v/>
      </c>
      <c r="CS294" s="23" t="str">
        <f t="shared" si="658"/>
        <v/>
      </c>
      <c r="CT294" s="23" t="str">
        <f t="shared" si="659"/>
        <v/>
      </c>
      <c r="CU294" s="23" t="str">
        <f t="shared" si="660"/>
        <v/>
      </c>
      <c r="CV294" s="23" t="str">
        <f t="shared" si="661"/>
        <v/>
      </c>
      <c r="CW294" s="23" t="str">
        <f t="shared" si="662"/>
        <v/>
      </c>
      <c r="CX294" s="23" t="str">
        <f t="shared" si="663"/>
        <v/>
      </c>
      <c r="CY294" s="23" t="str">
        <f t="shared" si="664"/>
        <v/>
      </c>
      <c r="CZ294" s="23" t="str">
        <f t="shared" si="665"/>
        <v/>
      </c>
      <c r="DA294" s="23" t="str">
        <f t="shared" si="666"/>
        <v/>
      </c>
      <c r="DB294" s="23" t="str">
        <f t="shared" si="667"/>
        <v/>
      </c>
      <c r="DC294" s="23" t="e">
        <f t="shared" si="668"/>
        <v>#N/A</v>
      </c>
      <c r="DD294" s="23" t="str">
        <f t="shared" si="669"/>
        <v>00</v>
      </c>
      <c r="DE294" s="23" t="str">
        <f t="shared" si="670"/>
        <v>A</v>
      </c>
      <c r="DF294" s="23" t="e">
        <f t="shared" si="671"/>
        <v>#N/A</v>
      </c>
      <c r="DG294" s="23" t="str">
        <f t="shared" si="672"/>
        <v/>
      </c>
      <c r="DH294" s="23" t="str">
        <f t="shared" si="673"/>
        <v/>
      </c>
      <c r="DI294" s="23" t="str">
        <f t="shared" si="674"/>
        <v/>
      </c>
      <c r="DJ294" s="23" t="str">
        <f t="shared" si="675"/>
        <v/>
      </c>
      <c r="DK294" s="23" t="str">
        <f t="shared" si="676"/>
        <v>XXX</v>
      </c>
      <c r="DL294" s="23" t="str">
        <f t="shared" si="677"/>
        <v>XXX</v>
      </c>
      <c r="DM294" s="23" t="str">
        <f t="shared" si="678"/>
        <v>X</v>
      </c>
      <c r="DN294" s="23" t="str">
        <f t="shared" si="679"/>
        <v>X</v>
      </c>
      <c r="DO294" s="23" t="str">
        <f t="shared" si="680"/>
        <v>X</v>
      </c>
      <c r="DP294" s="23" t="str">
        <f t="shared" si="681"/>
        <v>X</v>
      </c>
      <c r="DQ294" s="23" t="str">
        <f t="shared" si="682"/>
        <v>X</v>
      </c>
      <c r="DR294" s="23" t="str">
        <f t="shared" si="683"/>
        <v>X</v>
      </c>
      <c r="DS294" s="23" t="str">
        <f t="shared" si="684"/>
        <v>0</v>
      </c>
      <c r="DT294" s="23" t="str">
        <f t="shared" si="685"/>
        <v>0</v>
      </c>
      <c r="DU294" s="23" t="str">
        <f t="shared" si="686"/>
        <v>A</v>
      </c>
      <c r="DV294" s="23" t="e">
        <f t="shared" si="687"/>
        <v>#N/A</v>
      </c>
      <c r="DW294" s="23" t="e">
        <f t="shared" si="688"/>
        <v>#N/A</v>
      </c>
      <c r="DX294" s="23" t="e">
        <f t="shared" si="689"/>
        <v>#N/A</v>
      </c>
      <c r="DY294" s="23" t="e">
        <f t="shared" si="690"/>
        <v>#N/A</v>
      </c>
      <c r="DZ294" s="23" t="e">
        <f t="shared" si="691"/>
        <v>#N/A</v>
      </c>
      <c r="EA294" s="23" t="e">
        <f t="shared" si="692"/>
        <v>#N/A</v>
      </c>
      <c r="EB294" s="23">
        <f t="shared" si="693"/>
        <v>25</v>
      </c>
      <c r="EC294" s="23">
        <f t="shared" si="694"/>
        <v>23</v>
      </c>
      <c r="ED294" s="23">
        <f t="shared" si="695"/>
        <v>25</v>
      </c>
      <c r="EE294" s="23">
        <f t="shared" si="696"/>
        <v>23</v>
      </c>
      <c r="EF294" s="23">
        <f t="shared" si="697"/>
        <v>25</v>
      </c>
      <c r="EG294" s="23">
        <f t="shared" si="698"/>
        <v>23</v>
      </c>
      <c r="EH294" s="23">
        <f t="shared" si="699"/>
        <v>1</v>
      </c>
      <c r="EI294" s="23">
        <f t="shared" si="700"/>
        <v>0</v>
      </c>
      <c r="EJ294" s="23">
        <f t="shared" si="701"/>
        <v>1</v>
      </c>
      <c r="EK294" s="23" t="e">
        <f t="shared" si="702"/>
        <v>#N/A</v>
      </c>
      <c r="EL294" s="23" t="e">
        <f t="shared" si="703"/>
        <v>#N/A</v>
      </c>
      <c r="EM294" s="23" t="e">
        <f t="shared" si="704"/>
        <v>#N/A</v>
      </c>
      <c r="EN294" s="23" t="e">
        <f t="shared" si="705"/>
        <v>#N/A</v>
      </c>
      <c r="EO294" s="23" t="e">
        <f t="shared" si="706"/>
        <v>#N/A</v>
      </c>
      <c r="EP294" s="23" t="e">
        <f t="shared" si="707"/>
        <v>#N/A</v>
      </c>
      <c r="EQ294" s="23" t="e">
        <f t="shared" si="708"/>
        <v>#N/A</v>
      </c>
      <c r="ER294" s="23" t="e">
        <f t="shared" si="709"/>
        <v>#N/A</v>
      </c>
    </row>
    <row r="295" spans="1:148" x14ac:dyDescent="0.25">
      <c r="A295" s="25"/>
      <c r="B295" s="25"/>
      <c r="C295" s="25"/>
      <c r="D295"/>
      <c r="E295" s="25"/>
      <c r="F295" s="25"/>
      <c r="G295" s="22" t="e">
        <f t="shared" si="568"/>
        <v>#N/A</v>
      </c>
      <c r="H295" s="23">
        <f t="shared" si="569"/>
        <v>1900</v>
      </c>
      <c r="I295" s="23">
        <f t="shared" si="570"/>
        <v>1</v>
      </c>
      <c r="J295" s="23">
        <f t="shared" si="571"/>
        <v>0</v>
      </c>
      <c r="K295" s="23" t="str">
        <f t="shared" si="572"/>
        <v/>
      </c>
      <c r="L295" s="23" t="str">
        <f t="shared" si="573"/>
        <v/>
      </c>
      <c r="M295" s="23" t="str">
        <f t="shared" si="574"/>
        <v/>
      </c>
      <c r="N295" s="23" t="str">
        <f t="shared" si="575"/>
        <v/>
      </c>
      <c r="O295" s="23" t="str">
        <f t="shared" si="576"/>
        <v/>
      </c>
      <c r="P295" s="23" t="str">
        <f t="shared" si="577"/>
        <v/>
      </c>
      <c r="Q295" s="23" t="str">
        <f t="shared" si="578"/>
        <v/>
      </c>
      <c r="R295" s="23" t="str">
        <f t="shared" si="579"/>
        <v/>
      </c>
      <c r="S295" s="23" t="str">
        <f t="shared" si="580"/>
        <v/>
      </c>
      <c r="T295" s="23" t="str">
        <f t="shared" si="581"/>
        <v/>
      </c>
      <c r="U295" s="23" t="str">
        <f t="shared" si="582"/>
        <v/>
      </c>
      <c r="V295" s="23" t="str">
        <f t="shared" si="583"/>
        <v/>
      </c>
      <c r="W295" s="23" t="str">
        <f t="shared" si="584"/>
        <v/>
      </c>
      <c r="X295" s="23" t="str">
        <f t="shared" si="585"/>
        <v/>
      </c>
      <c r="Y295" s="23" t="str">
        <f t="shared" si="586"/>
        <v/>
      </c>
      <c r="Z295" s="23" t="str">
        <f t="shared" si="587"/>
        <v/>
      </c>
      <c r="AA295" s="23" t="str">
        <f t="shared" si="588"/>
        <v/>
      </c>
      <c r="AB295" s="23" t="str">
        <f t="shared" si="589"/>
        <v/>
      </c>
      <c r="AC295" s="23" t="str">
        <f t="shared" si="590"/>
        <v/>
      </c>
      <c r="AD295" s="23" t="str">
        <f t="shared" si="591"/>
        <v/>
      </c>
      <c r="AE295" s="23" t="str">
        <f t="shared" si="592"/>
        <v/>
      </c>
      <c r="AF295" s="23" t="str">
        <f t="shared" si="593"/>
        <v/>
      </c>
      <c r="AG295" s="23" t="str">
        <f t="shared" si="594"/>
        <v/>
      </c>
      <c r="AH295" s="23" t="str">
        <f t="shared" si="595"/>
        <v/>
      </c>
      <c r="AI295" s="23" t="str">
        <f t="shared" si="596"/>
        <v/>
      </c>
      <c r="AJ295" s="23" t="str">
        <f t="shared" si="597"/>
        <v/>
      </c>
      <c r="AK295" s="23" t="str">
        <f t="shared" si="598"/>
        <v/>
      </c>
      <c r="AL295" s="23" t="str">
        <f t="shared" si="599"/>
        <v/>
      </c>
      <c r="AM295" s="23" t="str">
        <f t="shared" si="600"/>
        <v/>
      </c>
      <c r="AN295" s="23" t="str">
        <f t="shared" si="601"/>
        <v/>
      </c>
      <c r="AO295" s="23" t="str">
        <f t="shared" si="602"/>
        <v/>
      </c>
      <c r="AP295" s="23" t="str">
        <f t="shared" si="603"/>
        <v/>
      </c>
      <c r="AQ295" s="23" t="str">
        <f t="shared" si="604"/>
        <v/>
      </c>
      <c r="AR295" s="23" t="str">
        <f t="shared" si="605"/>
        <v/>
      </c>
      <c r="AS295" s="23" t="str">
        <f t="shared" si="606"/>
        <v/>
      </c>
      <c r="AT295" s="23" t="str">
        <f t="shared" si="607"/>
        <v/>
      </c>
      <c r="AU295" s="23" t="str">
        <f t="shared" si="608"/>
        <v/>
      </c>
      <c r="AV295" s="23" t="str">
        <f t="shared" si="609"/>
        <v/>
      </c>
      <c r="AW295" s="23" t="str">
        <f t="shared" si="610"/>
        <v/>
      </c>
      <c r="AX295" s="23" t="str">
        <f t="shared" si="611"/>
        <v/>
      </c>
      <c r="AY295" s="23" t="str">
        <f t="shared" si="612"/>
        <v/>
      </c>
      <c r="AZ295" s="23" t="str">
        <f t="shared" si="613"/>
        <v/>
      </c>
      <c r="BA295" s="23" t="str">
        <f t="shared" si="614"/>
        <v/>
      </c>
      <c r="BB295" s="23" t="str">
        <f t="shared" si="615"/>
        <v/>
      </c>
      <c r="BC295" s="23" t="str">
        <f t="shared" si="616"/>
        <v/>
      </c>
      <c r="BD295" s="23" t="str">
        <f t="shared" si="617"/>
        <v/>
      </c>
      <c r="BE295" s="23" t="str">
        <f t="shared" si="618"/>
        <v/>
      </c>
      <c r="BF295" s="23" t="str">
        <f t="shared" si="619"/>
        <v/>
      </c>
      <c r="BG295" s="23" t="str">
        <f t="shared" si="620"/>
        <v/>
      </c>
      <c r="BH295" s="23" t="str">
        <f t="shared" si="621"/>
        <v/>
      </c>
      <c r="BI295" s="23" t="str">
        <f t="shared" si="622"/>
        <v/>
      </c>
      <c r="BJ295" s="23" t="str">
        <f t="shared" si="623"/>
        <v/>
      </c>
      <c r="BK295" s="23" t="str">
        <f t="shared" si="624"/>
        <v/>
      </c>
      <c r="BL295" s="23" t="str">
        <f t="shared" si="625"/>
        <v/>
      </c>
      <c r="BM295" s="23" t="str">
        <f t="shared" si="626"/>
        <v/>
      </c>
      <c r="BN295" s="23" t="str">
        <f t="shared" si="627"/>
        <v/>
      </c>
      <c r="BO295" s="23" t="str">
        <f t="shared" si="628"/>
        <v/>
      </c>
      <c r="BP295" s="23" t="str">
        <f t="shared" si="629"/>
        <v/>
      </c>
      <c r="BQ295" s="23" t="str">
        <f t="shared" si="630"/>
        <v/>
      </c>
      <c r="BR295" s="23" t="str">
        <f t="shared" si="631"/>
        <v/>
      </c>
      <c r="BS295" s="23" t="str">
        <f t="shared" si="632"/>
        <v/>
      </c>
      <c r="BT295" s="23" t="str">
        <f t="shared" si="633"/>
        <v/>
      </c>
      <c r="BU295" s="23" t="str">
        <f t="shared" si="634"/>
        <v/>
      </c>
      <c r="BV295" s="23" t="str">
        <f t="shared" si="635"/>
        <v/>
      </c>
      <c r="BW295" s="23" t="str">
        <f t="shared" si="636"/>
        <v/>
      </c>
      <c r="BX295" s="23" t="str">
        <f t="shared" si="637"/>
        <v/>
      </c>
      <c r="BY295" s="23" t="str">
        <f t="shared" si="638"/>
        <v/>
      </c>
      <c r="BZ295" s="23" t="str">
        <f t="shared" si="639"/>
        <v/>
      </c>
      <c r="CA295" s="23" t="str">
        <f t="shared" si="640"/>
        <v/>
      </c>
      <c r="CB295" s="23" t="str">
        <f t="shared" si="641"/>
        <v/>
      </c>
      <c r="CC295" s="23" t="str">
        <f t="shared" si="642"/>
        <v/>
      </c>
      <c r="CD295" s="23" t="str">
        <f t="shared" si="643"/>
        <v/>
      </c>
      <c r="CE295" s="23" t="str">
        <f t="shared" si="644"/>
        <v/>
      </c>
      <c r="CF295" s="23" t="str">
        <f t="shared" si="645"/>
        <v/>
      </c>
      <c r="CG295" s="23" t="str">
        <f t="shared" si="646"/>
        <v/>
      </c>
      <c r="CH295" s="23" t="str">
        <f t="shared" si="647"/>
        <v/>
      </c>
      <c r="CI295" s="23" t="str">
        <f t="shared" si="648"/>
        <v/>
      </c>
      <c r="CJ295" s="23" t="str">
        <f t="shared" si="649"/>
        <v/>
      </c>
      <c r="CK295" s="23" t="str">
        <f t="shared" si="650"/>
        <v/>
      </c>
      <c r="CL295" s="23" t="str">
        <f t="shared" si="651"/>
        <v/>
      </c>
      <c r="CM295" s="23" t="str">
        <f t="shared" si="652"/>
        <v/>
      </c>
      <c r="CN295" s="23" t="str">
        <f t="shared" si="653"/>
        <v/>
      </c>
      <c r="CO295" s="23" t="str">
        <f t="shared" si="654"/>
        <v/>
      </c>
      <c r="CP295" s="23" t="str">
        <f t="shared" si="655"/>
        <v/>
      </c>
      <c r="CQ295" s="23" t="str">
        <f t="shared" si="656"/>
        <v/>
      </c>
      <c r="CR295" s="23" t="str">
        <f t="shared" si="657"/>
        <v/>
      </c>
      <c r="CS295" s="23" t="str">
        <f t="shared" si="658"/>
        <v/>
      </c>
      <c r="CT295" s="23" t="str">
        <f t="shared" si="659"/>
        <v/>
      </c>
      <c r="CU295" s="23" t="str">
        <f t="shared" si="660"/>
        <v/>
      </c>
      <c r="CV295" s="23" t="str">
        <f t="shared" si="661"/>
        <v/>
      </c>
      <c r="CW295" s="23" t="str">
        <f t="shared" si="662"/>
        <v/>
      </c>
      <c r="CX295" s="23" t="str">
        <f t="shared" si="663"/>
        <v/>
      </c>
      <c r="CY295" s="23" t="str">
        <f t="shared" si="664"/>
        <v/>
      </c>
      <c r="CZ295" s="23" t="str">
        <f t="shared" si="665"/>
        <v/>
      </c>
      <c r="DA295" s="23" t="str">
        <f t="shared" si="666"/>
        <v/>
      </c>
      <c r="DB295" s="23" t="str">
        <f t="shared" si="667"/>
        <v/>
      </c>
      <c r="DC295" s="23" t="e">
        <f t="shared" si="668"/>
        <v>#N/A</v>
      </c>
      <c r="DD295" s="23" t="str">
        <f t="shared" si="669"/>
        <v>00</v>
      </c>
      <c r="DE295" s="23" t="str">
        <f t="shared" si="670"/>
        <v>A</v>
      </c>
      <c r="DF295" s="23" t="e">
        <f t="shared" si="671"/>
        <v>#N/A</v>
      </c>
      <c r="DG295" s="23" t="str">
        <f t="shared" si="672"/>
        <v/>
      </c>
      <c r="DH295" s="23" t="str">
        <f t="shared" si="673"/>
        <v/>
      </c>
      <c r="DI295" s="23" t="str">
        <f t="shared" si="674"/>
        <v/>
      </c>
      <c r="DJ295" s="23" t="str">
        <f t="shared" si="675"/>
        <v/>
      </c>
      <c r="DK295" s="23" t="str">
        <f t="shared" si="676"/>
        <v>XXX</v>
      </c>
      <c r="DL295" s="23" t="str">
        <f t="shared" si="677"/>
        <v>XXX</v>
      </c>
      <c r="DM295" s="23" t="str">
        <f t="shared" si="678"/>
        <v>X</v>
      </c>
      <c r="DN295" s="23" t="str">
        <f t="shared" si="679"/>
        <v>X</v>
      </c>
      <c r="DO295" s="23" t="str">
        <f t="shared" si="680"/>
        <v>X</v>
      </c>
      <c r="DP295" s="23" t="str">
        <f t="shared" si="681"/>
        <v>X</v>
      </c>
      <c r="DQ295" s="23" t="str">
        <f t="shared" si="682"/>
        <v>X</v>
      </c>
      <c r="DR295" s="23" t="str">
        <f t="shared" si="683"/>
        <v>X</v>
      </c>
      <c r="DS295" s="23" t="str">
        <f t="shared" si="684"/>
        <v>0</v>
      </c>
      <c r="DT295" s="23" t="str">
        <f t="shared" si="685"/>
        <v>0</v>
      </c>
      <c r="DU295" s="23" t="str">
        <f t="shared" si="686"/>
        <v>A</v>
      </c>
      <c r="DV295" s="23" t="e">
        <f t="shared" si="687"/>
        <v>#N/A</v>
      </c>
      <c r="DW295" s="23" t="e">
        <f t="shared" si="688"/>
        <v>#N/A</v>
      </c>
      <c r="DX295" s="23" t="e">
        <f t="shared" si="689"/>
        <v>#N/A</v>
      </c>
      <c r="DY295" s="23" t="e">
        <f t="shared" si="690"/>
        <v>#N/A</v>
      </c>
      <c r="DZ295" s="23" t="e">
        <f t="shared" si="691"/>
        <v>#N/A</v>
      </c>
      <c r="EA295" s="23" t="e">
        <f t="shared" si="692"/>
        <v>#N/A</v>
      </c>
      <c r="EB295" s="23">
        <f t="shared" si="693"/>
        <v>25</v>
      </c>
      <c r="EC295" s="23">
        <f t="shared" si="694"/>
        <v>23</v>
      </c>
      <c r="ED295" s="23">
        <f t="shared" si="695"/>
        <v>25</v>
      </c>
      <c r="EE295" s="23">
        <f t="shared" si="696"/>
        <v>23</v>
      </c>
      <c r="EF295" s="23">
        <f t="shared" si="697"/>
        <v>25</v>
      </c>
      <c r="EG295" s="23">
        <f t="shared" si="698"/>
        <v>23</v>
      </c>
      <c r="EH295" s="23">
        <f t="shared" si="699"/>
        <v>1</v>
      </c>
      <c r="EI295" s="23">
        <f t="shared" si="700"/>
        <v>0</v>
      </c>
      <c r="EJ295" s="23">
        <f t="shared" si="701"/>
        <v>1</v>
      </c>
      <c r="EK295" s="23" t="e">
        <f t="shared" si="702"/>
        <v>#N/A</v>
      </c>
      <c r="EL295" s="23" t="e">
        <f t="shared" si="703"/>
        <v>#N/A</v>
      </c>
      <c r="EM295" s="23" t="e">
        <f t="shared" si="704"/>
        <v>#N/A</v>
      </c>
      <c r="EN295" s="23" t="e">
        <f t="shared" si="705"/>
        <v>#N/A</v>
      </c>
      <c r="EO295" s="23" t="e">
        <f t="shared" si="706"/>
        <v>#N/A</v>
      </c>
      <c r="EP295" s="23" t="e">
        <f t="shared" si="707"/>
        <v>#N/A</v>
      </c>
      <c r="EQ295" s="23" t="e">
        <f t="shared" si="708"/>
        <v>#N/A</v>
      </c>
      <c r="ER295" s="23" t="e">
        <f t="shared" si="709"/>
        <v>#N/A</v>
      </c>
    </row>
    <row r="296" spans="1:148" x14ac:dyDescent="0.25">
      <c r="A296" s="25"/>
      <c r="B296" s="25"/>
      <c r="C296" s="25"/>
      <c r="D296"/>
      <c r="E296" s="25"/>
      <c r="F296" s="25"/>
      <c r="G296" s="22" t="e">
        <f t="shared" si="568"/>
        <v>#N/A</v>
      </c>
      <c r="H296" s="23">
        <f t="shared" si="569"/>
        <v>1900</v>
      </c>
      <c r="I296" s="23">
        <f t="shared" si="570"/>
        <v>1</v>
      </c>
      <c r="J296" s="23">
        <f t="shared" si="571"/>
        <v>0</v>
      </c>
      <c r="K296" s="23" t="str">
        <f t="shared" si="572"/>
        <v/>
      </c>
      <c r="L296" s="23" t="str">
        <f t="shared" si="573"/>
        <v/>
      </c>
      <c r="M296" s="23" t="str">
        <f t="shared" si="574"/>
        <v/>
      </c>
      <c r="N296" s="23" t="str">
        <f t="shared" si="575"/>
        <v/>
      </c>
      <c r="O296" s="23" t="str">
        <f t="shared" si="576"/>
        <v/>
      </c>
      <c r="P296" s="23" t="str">
        <f t="shared" si="577"/>
        <v/>
      </c>
      <c r="Q296" s="23" t="str">
        <f t="shared" si="578"/>
        <v/>
      </c>
      <c r="R296" s="23" t="str">
        <f t="shared" si="579"/>
        <v/>
      </c>
      <c r="S296" s="23" t="str">
        <f t="shared" si="580"/>
        <v/>
      </c>
      <c r="T296" s="23" t="str">
        <f t="shared" si="581"/>
        <v/>
      </c>
      <c r="U296" s="23" t="str">
        <f t="shared" si="582"/>
        <v/>
      </c>
      <c r="V296" s="23" t="str">
        <f t="shared" si="583"/>
        <v/>
      </c>
      <c r="W296" s="23" t="str">
        <f t="shared" si="584"/>
        <v/>
      </c>
      <c r="X296" s="23" t="str">
        <f t="shared" si="585"/>
        <v/>
      </c>
      <c r="Y296" s="23" t="str">
        <f t="shared" si="586"/>
        <v/>
      </c>
      <c r="Z296" s="23" t="str">
        <f t="shared" si="587"/>
        <v/>
      </c>
      <c r="AA296" s="23" t="str">
        <f t="shared" si="588"/>
        <v/>
      </c>
      <c r="AB296" s="23" t="str">
        <f t="shared" si="589"/>
        <v/>
      </c>
      <c r="AC296" s="23" t="str">
        <f t="shared" si="590"/>
        <v/>
      </c>
      <c r="AD296" s="23" t="str">
        <f t="shared" si="591"/>
        <v/>
      </c>
      <c r="AE296" s="23" t="str">
        <f t="shared" si="592"/>
        <v/>
      </c>
      <c r="AF296" s="23" t="str">
        <f t="shared" si="593"/>
        <v/>
      </c>
      <c r="AG296" s="23" t="str">
        <f t="shared" si="594"/>
        <v/>
      </c>
      <c r="AH296" s="23" t="str">
        <f t="shared" si="595"/>
        <v/>
      </c>
      <c r="AI296" s="23" t="str">
        <f t="shared" si="596"/>
        <v/>
      </c>
      <c r="AJ296" s="23" t="str">
        <f t="shared" si="597"/>
        <v/>
      </c>
      <c r="AK296" s="23" t="str">
        <f t="shared" si="598"/>
        <v/>
      </c>
      <c r="AL296" s="23" t="str">
        <f t="shared" si="599"/>
        <v/>
      </c>
      <c r="AM296" s="23" t="str">
        <f t="shared" si="600"/>
        <v/>
      </c>
      <c r="AN296" s="23" t="str">
        <f t="shared" si="601"/>
        <v/>
      </c>
      <c r="AO296" s="23" t="str">
        <f t="shared" si="602"/>
        <v/>
      </c>
      <c r="AP296" s="23" t="str">
        <f t="shared" si="603"/>
        <v/>
      </c>
      <c r="AQ296" s="23" t="str">
        <f t="shared" si="604"/>
        <v/>
      </c>
      <c r="AR296" s="23" t="str">
        <f t="shared" si="605"/>
        <v/>
      </c>
      <c r="AS296" s="23" t="str">
        <f t="shared" si="606"/>
        <v/>
      </c>
      <c r="AT296" s="23" t="str">
        <f t="shared" si="607"/>
        <v/>
      </c>
      <c r="AU296" s="23" t="str">
        <f t="shared" si="608"/>
        <v/>
      </c>
      <c r="AV296" s="23" t="str">
        <f t="shared" si="609"/>
        <v/>
      </c>
      <c r="AW296" s="23" t="str">
        <f t="shared" si="610"/>
        <v/>
      </c>
      <c r="AX296" s="23" t="str">
        <f t="shared" si="611"/>
        <v/>
      </c>
      <c r="AY296" s="23" t="str">
        <f t="shared" si="612"/>
        <v/>
      </c>
      <c r="AZ296" s="23" t="str">
        <f t="shared" si="613"/>
        <v/>
      </c>
      <c r="BA296" s="23" t="str">
        <f t="shared" si="614"/>
        <v/>
      </c>
      <c r="BB296" s="23" t="str">
        <f t="shared" si="615"/>
        <v/>
      </c>
      <c r="BC296" s="23" t="str">
        <f t="shared" si="616"/>
        <v/>
      </c>
      <c r="BD296" s="23" t="str">
        <f t="shared" si="617"/>
        <v/>
      </c>
      <c r="BE296" s="23" t="str">
        <f t="shared" si="618"/>
        <v/>
      </c>
      <c r="BF296" s="23" t="str">
        <f t="shared" si="619"/>
        <v/>
      </c>
      <c r="BG296" s="23" t="str">
        <f t="shared" si="620"/>
        <v/>
      </c>
      <c r="BH296" s="23" t="str">
        <f t="shared" si="621"/>
        <v/>
      </c>
      <c r="BI296" s="23" t="str">
        <f t="shared" si="622"/>
        <v/>
      </c>
      <c r="BJ296" s="23" t="str">
        <f t="shared" si="623"/>
        <v/>
      </c>
      <c r="BK296" s="23" t="str">
        <f t="shared" si="624"/>
        <v/>
      </c>
      <c r="BL296" s="23" t="str">
        <f t="shared" si="625"/>
        <v/>
      </c>
      <c r="BM296" s="23" t="str">
        <f t="shared" si="626"/>
        <v/>
      </c>
      <c r="BN296" s="23" t="str">
        <f t="shared" si="627"/>
        <v/>
      </c>
      <c r="BO296" s="23" t="str">
        <f t="shared" si="628"/>
        <v/>
      </c>
      <c r="BP296" s="23" t="str">
        <f t="shared" si="629"/>
        <v/>
      </c>
      <c r="BQ296" s="23" t="str">
        <f t="shared" si="630"/>
        <v/>
      </c>
      <c r="BR296" s="23" t="str">
        <f t="shared" si="631"/>
        <v/>
      </c>
      <c r="BS296" s="23" t="str">
        <f t="shared" si="632"/>
        <v/>
      </c>
      <c r="BT296" s="23" t="str">
        <f t="shared" si="633"/>
        <v/>
      </c>
      <c r="BU296" s="23" t="str">
        <f t="shared" si="634"/>
        <v/>
      </c>
      <c r="BV296" s="23" t="str">
        <f t="shared" si="635"/>
        <v/>
      </c>
      <c r="BW296" s="23" t="str">
        <f t="shared" si="636"/>
        <v/>
      </c>
      <c r="BX296" s="23" t="str">
        <f t="shared" si="637"/>
        <v/>
      </c>
      <c r="BY296" s="23" t="str">
        <f t="shared" si="638"/>
        <v/>
      </c>
      <c r="BZ296" s="23" t="str">
        <f t="shared" si="639"/>
        <v/>
      </c>
      <c r="CA296" s="23" t="str">
        <f t="shared" si="640"/>
        <v/>
      </c>
      <c r="CB296" s="23" t="str">
        <f t="shared" si="641"/>
        <v/>
      </c>
      <c r="CC296" s="23" t="str">
        <f t="shared" si="642"/>
        <v/>
      </c>
      <c r="CD296" s="23" t="str">
        <f t="shared" si="643"/>
        <v/>
      </c>
      <c r="CE296" s="23" t="str">
        <f t="shared" si="644"/>
        <v/>
      </c>
      <c r="CF296" s="23" t="str">
        <f t="shared" si="645"/>
        <v/>
      </c>
      <c r="CG296" s="23" t="str">
        <f t="shared" si="646"/>
        <v/>
      </c>
      <c r="CH296" s="23" t="str">
        <f t="shared" si="647"/>
        <v/>
      </c>
      <c r="CI296" s="23" t="str">
        <f t="shared" si="648"/>
        <v/>
      </c>
      <c r="CJ296" s="23" t="str">
        <f t="shared" si="649"/>
        <v/>
      </c>
      <c r="CK296" s="23" t="str">
        <f t="shared" si="650"/>
        <v/>
      </c>
      <c r="CL296" s="23" t="str">
        <f t="shared" si="651"/>
        <v/>
      </c>
      <c r="CM296" s="23" t="str">
        <f t="shared" si="652"/>
        <v/>
      </c>
      <c r="CN296" s="23" t="str">
        <f t="shared" si="653"/>
        <v/>
      </c>
      <c r="CO296" s="23" t="str">
        <f t="shared" si="654"/>
        <v/>
      </c>
      <c r="CP296" s="23" t="str">
        <f t="shared" si="655"/>
        <v/>
      </c>
      <c r="CQ296" s="23" t="str">
        <f t="shared" si="656"/>
        <v/>
      </c>
      <c r="CR296" s="23" t="str">
        <f t="shared" si="657"/>
        <v/>
      </c>
      <c r="CS296" s="23" t="str">
        <f t="shared" si="658"/>
        <v/>
      </c>
      <c r="CT296" s="23" t="str">
        <f t="shared" si="659"/>
        <v/>
      </c>
      <c r="CU296" s="23" t="str">
        <f t="shared" si="660"/>
        <v/>
      </c>
      <c r="CV296" s="23" t="str">
        <f t="shared" si="661"/>
        <v/>
      </c>
      <c r="CW296" s="23" t="str">
        <f t="shared" si="662"/>
        <v/>
      </c>
      <c r="CX296" s="23" t="str">
        <f t="shared" si="663"/>
        <v/>
      </c>
      <c r="CY296" s="23" t="str">
        <f t="shared" si="664"/>
        <v/>
      </c>
      <c r="CZ296" s="23" t="str">
        <f t="shared" si="665"/>
        <v/>
      </c>
      <c r="DA296" s="23" t="str">
        <f t="shared" si="666"/>
        <v/>
      </c>
      <c r="DB296" s="23" t="str">
        <f t="shared" si="667"/>
        <v/>
      </c>
      <c r="DC296" s="23" t="e">
        <f t="shared" si="668"/>
        <v>#N/A</v>
      </c>
      <c r="DD296" s="23" t="str">
        <f t="shared" si="669"/>
        <v>00</v>
      </c>
      <c r="DE296" s="23" t="str">
        <f t="shared" si="670"/>
        <v>A</v>
      </c>
      <c r="DF296" s="23" t="e">
        <f t="shared" si="671"/>
        <v>#N/A</v>
      </c>
      <c r="DG296" s="23" t="str">
        <f t="shared" si="672"/>
        <v/>
      </c>
      <c r="DH296" s="23" t="str">
        <f t="shared" si="673"/>
        <v/>
      </c>
      <c r="DI296" s="23" t="str">
        <f t="shared" si="674"/>
        <v/>
      </c>
      <c r="DJ296" s="23" t="str">
        <f t="shared" si="675"/>
        <v/>
      </c>
      <c r="DK296" s="23" t="str">
        <f t="shared" si="676"/>
        <v>XXX</v>
      </c>
      <c r="DL296" s="23" t="str">
        <f t="shared" si="677"/>
        <v>XXX</v>
      </c>
      <c r="DM296" s="23" t="str">
        <f t="shared" si="678"/>
        <v>X</v>
      </c>
      <c r="DN296" s="23" t="str">
        <f t="shared" si="679"/>
        <v>X</v>
      </c>
      <c r="DO296" s="23" t="str">
        <f t="shared" si="680"/>
        <v>X</v>
      </c>
      <c r="DP296" s="23" t="str">
        <f t="shared" si="681"/>
        <v>X</v>
      </c>
      <c r="DQ296" s="23" t="str">
        <f t="shared" si="682"/>
        <v>X</v>
      </c>
      <c r="DR296" s="23" t="str">
        <f t="shared" si="683"/>
        <v>X</v>
      </c>
      <c r="DS296" s="23" t="str">
        <f t="shared" si="684"/>
        <v>0</v>
      </c>
      <c r="DT296" s="23" t="str">
        <f t="shared" si="685"/>
        <v>0</v>
      </c>
      <c r="DU296" s="23" t="str">
        <f t="shared" si="686"/>
        <v>A</v>
      </c>
      <c r="DV296" s="23" t="e">
        <f t="shared" si="687"/>
        <v>#N/A</v>
      </c>
      <c r="DW296" s="23" t="e">
        <f t="shared" si="688"/>
        <v>#N/A</v>
      </c>
      <c r="DX296" s="23" t="e">
        <f t="shared" si="689"/>
        <v>#N/A</v>
      </c>
      <c r="DY296" s="23" t="e">
        <f t="shared" si="690"/>
        <v>#N/A</v>
      </c>
      <c r="DZ296" s="23" t="e">
        <f t="shared" si="691"/>
        <v>#N/A</v>
      </c>
      <c r="EA296" s="23" t="e">
        <f t="shared" si="692"/>
        <v>#N/A</v>
      </c>
      <c r="EB296" s="23">
        <f t="shared" si="693"/>
        <v>25</v>
      </c>
      <c r="EC296" s="23">
        <f t="shared" si="694"/>
        <v>23</v>
      </c>
      <c r="ED296" s="23">
        <f t="shared" si="695"/>
        <v>25</v>
      </c>
      <c r="EE296" s="23">
        <f t="shared" si="696"/>
        <v>23</v>
      </c>
      <c r="EF296" s="23">
        <f t="shared" si="697"/>
        <v>25</v>
      </c>
      <c r="EG296" s="23">
        <f t="shared" si="698"/>
        <v>23</v>
      </c>
      <c r="EH296" s="23">
        <f t="shared" si="699"/>
        <v>1</v>
      </c>
      <c r="EI296" s="23">
        <f t="shared" si="700"/>
        <v>0</v>
      </c>
      <c r="EJ296" s="23">
        <f t="shared" si="701"/>
        <v>1</v>
      </c>
      <c r="EK296" s="23" t="e">
        <f t="shared" si="702"/>
        <v>#N/A</v>
      </c>
      <c r="EL296" s="23" t="e">
        <f t="shared" si="703"/>
        <v>#N/A</v>
      </c>
      <c r="EM296" s="23" t="e">
        <f t="shared" si="704"/>
        <v>#N/A</v>
      </c>
      <c r="EN296" s="23" t="e">
        <f t="shared" si="705"/>
        <v>#N/A</v>
      </c>
      <c r="EO296" s="23" t="e">
        <f t="shared" si="706"/>
        <v>#N/A</v>
      </c>
      <c r="EP296" s="23" t="e">
        <f t="shared" si="707"/>
        <v>#N/A</v>
      </c>
      <c r="EQ296" s="23" t="e">
        <f t="shared" si="708"/>
        <v>#N/A</v>
      </c>
      <c r="ER296" s="23" t="e">
        <f t="shared" si="709"/>
        <v>#N/A</v>
      </c>
    </row>
    <row r="297" spans="1:148" x14ac:dyDescent="0.25">
      <c r="A297" s="25"/>
      <c r="B297" s="25"/>
      <c r="C297" s="25"/>
      <c r="D297"/>
      <c r="E297" s="25"/>
      <c r="F297" s="25"/>
      <c r="G297" s="22" t="e">
        <f t="shared" si="568"/>
        <v>#N/A</v>
      </c>
      <c r="H297" s="23">
        <f t="shared" si="569"/>
        <v>1900</v>
      </c>
      <c r="I297" s="23">
        <f t="shared" si="570"/>
        <v>1</v>
      </c>
      <c r="J297" s="23">
        <f t="shared" si="571"/>
        <v>0</v>
      </c>
      <c r="K297" s="23" t="str">
        <f t="shared" si="572"/>
        <v/>
      </c>
      <c r="L297" s="23" t="str">
        <f t="shared" si="573"/>
        <v/>
      </c>
      <c r="M297" s="23" t="str">
        <f t="shared" si="574"/>
        <v/>
      </c>
      <c r="N297" s="23" t="str">
        <f t="shared" si="575"/>
        <v/>
      </c>
      <c r="O297" s="23" t="str">
        <f t="shared" si="576"/>
        <v/>
      </c>
      <c r="P297" s="23" t="str">
        <f t="shared" si="577"/>
        <v/>
      </c>
      <c r="Q297" s="23" t="str">
        <f t="shared" si="578"/>
        <v/>
      </c>
      <c r="R297" s="23" t="str">
        <f t="shared" si="579"/>
        <v/>
      </c>
      <c r="S297" s="23" t="str">
        <f t="shared" si="580"/>
        <v/>
      </c>
      <c r="T297" s="23" t="str">
        <f t="shared" si="581"/>
        <v/>
      </c>
      <c r="U297" s="23" t="str">
        <f t="shared" si="582"/>
        <v/>
      </c>
      <c r="V297" s="23" t="str">
        <f t="shared" si="583"/>
        <v/>
      </c>
      <c r="W297" s="23" t="str">
        <f t="shared" si="584"/>
        <v/>
      </c>
      <c r="X297" s="23" t="str">
        <f t="shared" si="585"/>
        <v/>
      </c>
      <c r="Y297" s="23" t="str">
        <f t="shared" si="586"/>
        <v/>
      </c>
      <c r="Z297" s="23" t="str">
        <f t="shared" si="587"/>
        <v/>
      </c>
      <c r="AA297" s="23" t="str">
        <f t="shared" si="588"/>
        <v/>
      </c>
      <c r="AB297" s="23" t="str">
        <f t="shared" si="589"/>
        <v/>
      </c>
      <c r="AC297" s="23" t="str">
        <f t="shared" si="590"/>
        <v/>
      </c>
      <c r="AD297" s="23" t="str">
        <f t="shared" si="591"/>
        <v/>
      </c>
      <c r="AE297" s="23" t="str">
        <f t="shared" si="592"/>
        <v/>
      </c>
      <c r="AF297" s="23" t="str">
        <f t="shared" si="593"/>
        <v/>
      </c>
      <c r="AG297" s="23" t="str">
        <f t="shared" si="594"/>
        <v/>
      </c>
      <c r="AH297" s="23" t="str">
        <f t="shared" si="595"/>
        <v/>
      </c>
      <c r="AI297" s="23" t="str">
        <f t="shared" si="596"/>
        <v/>
      </c>
      <c r="AJ297" s="23" t="str">
        <f t="shared" si="597"/>
        <v/>
      </c>
      <c r="AK297" s="23" t="str">
        <f t="shared" si="598"/>
        <v/>
      </c>
      <c r="AL297" s="23" t="str">
        <f t="shared" si="599"/>
        <v/>
      </c>
      <c r="AM297" s="23" t="str">
        <f t="shared" si="600"/>
        <v/>
      </c>
      <c r="AN297" s="23" t="str">
        <f t="shared" si="601"/>
        <v/>
      </c>
      <c r="AO297" s="23" t="str">
        <f t="shared" si="602"/>
        <v/>
      </c>
      <c r="AP297" s="23" t="str">
        <f t="shared" si="603"/>
        <v/>
      </c>
      <c r="AQ297" s="23" t="str">
        <f t="shared" si="604"/>
        <v/>
      </c>
      <c r="AR297" s="23" t="str">
        <f t="shared" si="605"/>
        <v/>
      </c>
      <c r="AS297" s="23" t="str">
        <f t="shared" si="606"/>
        <v/>
      </c>
      <c r="AT297" s="23" t="str">
        <f t="shared" si="607"/>
        <v/>
      </c>
      <c r="AU297" s="23" t="str">
        <f t="shared" si="608"/>
        <v/>
      </c>
      <c r="AV297" s="23" t="str">
        <f t="shared" si="609"/>
        <v/>
      </c>
      <c r="AW297" s="23" t="str">
        <f t="shared" si="610"/>
        <v/>
      </c>
      <c r="AX297" s="23" t="str">
        <f t="shared" si="611"/>
        <v/>
      </c>
      <c r="AY297" s="23" t="str">
        <f t="shared" si="612"/>
        <v/>
      </c>
      <c r="AZ297" s="23" t="str">
        <f t="shared" si="613"/>
        <v/>
      </c>
      <c r="BA297" s="23" t="str">
        <f t="shared" si="614"/>
        <v/>
      </c>
      <c r="BB297" s="23" t="str">
        <f t="shared" si="615"/>
        <v/>
      </c>
      <c r="BC297" s="23" t="str">
        <f t="shared" si="616"/>
        <v/>
      </c>
      <c r="BD297" s="23" t="str">
        <f t="shared" si="617"/>
        <v/>
      </c>
      <c r="BE297" s="23" t="str">
        <f t="shared" si="618"/>
        <v/>
      </c>
      <c r="BF297" s="23" t="str">
        <f t="shared" si="619"/>
        <v/>
      </c>
      <c r="BG297" s="23" t="str">
        <f t="shared" si="620"/>
        <v/>
      </c>
      <c r="BH297" s="23" t="str">
        <f t="shared" si="621"/>
        <v/>
      </c>
      <c r="BI297" s="23" t="str">
        <f t="shared" si="622"/>
        <v/>
      </c>
      <c r="BJ297" s="23" t="str">
        <f t="shared" si="623"/>
        <v/>
      </c>
      <c r="BK297" s="23" t="str">
        <f t="shared" si="624"/>
        <v/>
      </c>
      <c r="BL297" s="23" t="str">
        <f t="shared" si="625"/>
        <v/>
      </c>
      <c r="BM297" s="23" t="str">
        <f t="shared" si="626"/>
        <v/>
      </c>
      <c r="BN297" s="23" t="str">
        <f t="shared" si="627"/>
        <v/>
      </c>
      <c r="BO297" s="23" t="str">
        <f t="shared" si="628"/>
        <v/>
      </c>
      <c r="BP297" s="23" t="str">
        <f t="shared" si="629"/>
        <v/>
      </c>
      <c r="BQ297" s="23" t="str">
        <f t="shared" si="630"/>
        <v/>
      </c>
      <c r="BR297" s="23" t="str">
        <f t="shared" si="631"/>
        <v/>
      </c>
      <c r="BS297" s="23" t="str">
        <f t="shared" si="632"/>
        <v/>
      </c>
      <c r="BT297" s="23" t="str">
        <f t="shared" si="633"/>
        <v/>
      </c>
      <c r="BU297" s="23" t="str">
        <f t="shared" si="634"/>
        <v/>
      </c>
      <c r="BV297" s="23" t="str">
        <f t="shared" si="635"/>
        <v/>
      </c>
      <c r="BW297" s="23" t="str">
        <f t="shared" si="636"/>
        <v/>
      </c>
      <c r="BX297" s="23" t="str">
        <f t="shared" si="637"/>
        <v/>
      </c>
      <c r="BY297" s="23" t="str">
        <f t="shared" si="638"/>
        <v/>
      </c>
      <c r="BZ297" s="23" t="str">
        <f t="shared" si="639"/>
        <v/>
      </c>
      <c r="CA297" s="23" t="str">
        <f t="shared" si="640"/>
        <v/>
      </c>
      <c r="CB297" s="23" t="str">
        <f t="shared" si="641"/>
        <v/>
      </c>
      <c r="CC297" s="23" t="str">
        <f t="shared" si="642"/>
        <v/>
      </c>
      <c r="CD297" s="23" t="str">
        <f t="shared" si="643"/>
        <v/>
      </c>
      <c r="CE297" s="23" t="str">
        <f t="shared" si="644"/>
        <v/>
      </c>
      <c r="CF297" s="23" t="str">
        <f t="shared" si="645"/>
        <v/>
      </c>
      <c r="CG297" s="23" t="str">
        <f t="shared" si="646"/>
        <v/>
      </c>
      <c r="CH297" s="23" t="str">
        <f t="shared" si="647"/>
        <v/>
      </c>
      <c r="CI297" s="23" t="str">
        <f t="shared" si="648"/>
        <v/>
      </c>
      <c r="CJ297" s="23" t="str">
        <f t="shared" si="649"/>
        <v/>
      </c>
      <c r="CK297" s="23" t="str">
        <f t="shared" si="650"/>
        <v/>
      </c>
      <c r="CL297" s="23" t="str">
        <f t="shared" si="651"/>
        <v/>
      </c>
      <c r="CM297" s="23" t="str">
        <f t="shared" si="652"/>
        <v/>
      </c>
      <c r="CN297" s="23" t="str">
        <f t="shared" si="653"/>
        <v/>
      </c>
      <c r="CO297" s="23" t="str">
        <f t="shared" si="654"/>
        <v/>
      </c>
      <c r="CP297" s="23" t="str">
        <f t="shared" si="655"/>
        <v/>
      </c>
      <c r="CQ297" s="23" t="str">
        <f t="shared" si="656"/>
        <v/>
      </c>
      <c r="CR297" s="23" t="str">
        <f t="shared" si="657"/>
        <v/>
      </c>
      <c r="CS297" s="23" t="str">
        <f t="shared" si="658"/>
        <v/>
      </c>
      <c r="CT297" s="23" t="str">
        <f t="shared" si="659"/>
        <v/>
      </c>
      <c r="CU297" s="23" t="str">
        <f t="shared" si="660"/>
        <v/>
      </c>
      <c r="CV297" s="23" t="str">
        <f t="shared" si="661"/>
        <v/>
      </c>
      <c r="CW297" s="23" t="str">
        <f t="shared" si="662"/>
        <v/>
      </c>
      <c r="CX297" s="23" t="str">
        <f t="shared" si="663"/>
        <v/>
      </c>
      <c r="CY297" s="23" t="str">
        <f t="shared" si="664"/>
        <v/>
      </c>
      <c r="CZ297" s="23" t="str">
        <f t="shared" si="665"/>
        <v/>
      </c>
      <c r="DA297" s="23" t="str">
        <f t="shared" si="666"/>
        <v/>
      </c>
      <c r="DB297" s="23" t="str">
        <f t="shared" si="667"/>
        <v/>
      </c>
      <c r="DC297" s="23" t="e">
        <f t="shared" si="668"/>
        <v>#N/A</v>
      </c>
      <c r="DD297" s="23" t="str">
        <f t="shared" si="669"/>
        <v>00</v>
      </c>
      <c r="DE297" s="23" t="str">
        <f t="shared" si="670"/>
        <v>A</v>
      </c>
      <c r="DF297" s="23" t="e">
        <f t="shared" si="671"/>
        <v>#N/A</v>
      </c>
      <c r="DG297" s="23" t="str">
        <f t="shared" si="672"/>
        <v/>
      </c>
      <c r="DH297" s="23" t="str">
        <f t="shared" si="673"/>
        <v/>
      </c>
      <c r="DI297" s="23" t="str">
        <f t="shared" si="674"/>
        <v/>
      </c>
      <c r="DJ297" s="23" t="str">
        <f t="shared" si="675"/>
        <v/>
      </c>
      <c r="DK297" s="23" t="str">
        <f t="shared" si="676"/>
        <v>XXX</v>
      </c>
      <c r="DL297" s="23" t="str">
        <f t="shared" si="677"/>
        <v>XXX</v>
      </c>
      <c r="DM297" s="23" t="str">
        <f t="shared" si="678"/>
        <v>X</v>
      </c>
      <c r="DN297" s="23" t="str">
        <f t="shared" si="679"/>
        <v>X</v>
      </c>
      <c r="DO297" s="23" t="str">
        <f t="shared" si="680"/>
        <v>X</v>
      </c>
      <c r="DP297" s="23" t="str">
        <f t="shared" si="681"/>
        <v>X</v>
      </c>
      <c r="DQ297" s="23" t="str">
        <f t="shared" si="682"/>
        <v>X</v>
      </c>
      <c r="DR297" s="23" t="str">
        <f t="shared" si="683"/>
        <v>X</v>
      </c>
      <c r="DS297" s="23" t="str">
        <f t="shared" si="684"/>
        <v>0</v>
      </c>
      <c r="DT297" s="23" t="str">
        <f t="shared" si="685"/>
        <v>0</v>
      </c>
      <c r="DU297" s="23" t="str">
        <f t="shared" si="686"/>
        <v>A</v>
      </c>
      <c r="DV297" s="23" t="e">
        <f t="shared" si="687"/>
        <v>#N/A</v>
      </c>
      <c r="DW297" s="23" t="e">
        <f t="shared" si="688"/>
        <v>#N/A</v>
      </c>
      <c r="DX297" s="23" t="e">
        <f t="shared" si="689"/>
        <v>#N/A</v>
      </c>
      <c r="DY297" s="23" t="e">
        <f t="shared" si="690"/>
        <v>#N/A</v>
      </c>
      <c r="DZ297" s="23" t="e">
        <f t="shared" si="691"/>
        <v>#N/A</v>
      </c>
      <c r="EA297" s="23" t="e">
        <f t="shared" si="692"/>
        <v>#N/A</v>
      </c>
      <c r="EB297" s="23">
        <f t="shared" si="693"/>
        <v>25</v>
      </c>
      <c r="EC297" s="23">
        <f t="shared" si="694"/>
        <v>23</v>
      </c>
      <c r="ED297" s="23">
        <f t="shared" si="695"/>
        <v>25</v>
      </c>
      <c r="EE297" s="23">
        <f t="shared" si="696"/>
        <v>23</v>
      </c>
      <c r="EF297" s="23">
        <f t="shared" si="697"/>
        <v>25</v>
      </c>
      <c r="EG297" s="23">
        <f t="shared" si="698"/>
        <v>23</v>
      </c>
      <c r="EH297" s="23">
        <f t="shared" si="699"/>
        <v>1</v>
      </c>
      <c r="EI297" s="23">
        <f t="shared" si="700"/>
        <v>0</v>
      </c>
      <c r="EJ297" s="23">
        <f t="shared" si="701"/>
        <v>1</v>
      </c>
      <c r="EK297" s="23" t="e">
        <f t="shared" si="702"/>
        <v>#N/A</v>
      </c>
      <c r="EL297" s="23" t="e">
        <f t="shared" si="703"/>
        <v>#N/A</v>
      </c>
      <c r="EM297" s="23" t="e">
        <f t="shared" si="704"/>
        <v>#N/A</v>
      </c>
      <c r="EN297" s="23" t="e">
        <f t="shared" si="705"/>
        <v>#N/A</v>
      </c>
      <c r="EO297" s="23" t="e">
        <f t="shared" si="706"/>
        <v>#N/A</v>
      </c>
      <c r="EP297" s="23" t="e">
        <f t="shared" si="707"/>
        <v>#N/A</v>
      </c>
      <c r="EQ297" s="23" t="e">
        <f t="shared" si="708"/>
        <v>#N/A</v>
      </c>
      <c r="ER297" s="23" t="e">
        <f t="shared" si="709"/>
        <v>#N/A</v>
      </c>
    </row>
    <row r="298" spans="1:148" x14ac:dyDescent="0.25">
      <c r="A298" s="25"/>
      <c r="B298" s="25"/>
      <c r="C298" s="25"/>
      <c r="D298"/>
      <c r="E298" s="25"/>
      <c r="F298" s="25"/>
      <c r="G298" s="22" t="e">
        <f t="shared" si="568"/>
        <v>#N/A</v>
      </c>
      <c r="H298" s="23">
        <f t="shared" si="569"/>
        <v>1900</v>
      </c>
      <c r="I298" s="23">
        <f t="shared" si="570"/>
        <v>1</v>
      </c>
      <c r="J298" s="23">
        <f t="shared" si="571"/>
        <v>0</v>
      </c>
      <c r="K298" s="23" t="str">
        <f t="shared" si="572"/>
        <v/>
      </c>
      <c r="L298" s="23" t="str">
        <f t="shared" si="573"/>
        <v/>
      </c>
      <c r="M298" s="23" t="str">
        <f t="shared" si="574"/>
        <v/>
      </c>
      <c r="N298" s="23" t="str">
        <f t="shared" si="575"/>
        <v/>
      </c>
      <c r="O298" s="23" t="str">
        <f t="shared" si="576"/>
        <v/>
      </c>
      <c r="P298" s="23" t="str">
        <f t="shared" si="577"/>
        <v/>
      </c>
      <c r="Q298" s="23" t="str">
        <f t="shared" si="578"/>
        <v/>
      </c>
      <c r="R298" s="23" t="str">
        <f t="shared" si="579"/>
        <v/>
      </c>
      <c r="S298" s="23" t="str">
        <f t="shared" si="580"/>
        <v/>
      </c>
      <c r="T298" s="23" t="str">
        <f t="shared" si="581"/>
        <v/>
      </c>
      <c r="U298" s="23" t="str">
        <f t="shared" si="582"/>
        <v/>
      </c>
      <c r="V298" s="23" t="str">
        <f t="shared" si="583"/>
        <v/>
      </c>
      <c r="W298" s="23" t="str">
        <f t="shared" si="584"/>
        <v/>
      </c>
      <c r="X298" s="23" t="str">
        <f t="shared" si="585"/>
        <v/>
      </c>
      <c r="Y298" s="23" t="str">
        <f t="shared" si="586"/>
        <v/>
      </c>
      <c r="Z298" s="23" t="str">
        <f t="shared" si="587"/>
        <v/>
      </c>
      <c r="AA298" s="23" t="str">
        <f t="shared" si="588"/>
        <v/>
      </c>
      <c r="AB298" s="23" t="str">
        <f t="shared" si="589"/>
        <v/>
      </c>
      <c r="AC298" s="23" t="str">
        <f t="shared" si="590"/>
        <v/>
      </c>
      <c r="AD298" s="23" t="str">
        <f t="shared" si="591"/>
        <v/>
      </c>
      <c r="AE298" s="23" t="str">
        <f t="shared" si="592"/>
        <v/>
      </c>
      <c r="AF298" s="23" t="str">
        <f t="shared" si="593"/>
        <v/>
      </c>
      <c r="AG298" s="23" t="str">
        <f t="shared" si="594"/>
        <v/>
      </c>
      <c r="AH298" s="23" t="str">
        <f t="shared" si="595"/>
        <v/>
      </c>
      <c r="AI298" s="23" t="str">
        <f t="shared" si="596"/>
        <v/>
      </c>
      <c r="AJ298" s="23" t="str">
        <f t="shared" si="597"/>
        <v/>
      </c>
      <c r="AK298" s="23" t="str">
        <f t="shared" si="598"/>
        <v/>
      </c>
      <c r="AL298" s="23" t="str">
        <f t="shared" si="599"/>
        <v/>
      </c>
      <c r="AM298" s="23" t="str">
        <f t="shared" si="600"/>
        <v/>
      </c>
      <c r="AN298" s="23" t="str">
        <f t="shared" si="601"/>
        <v/>
      </c>
      <c r="AO298" s="23" t="str">
        <f t="shared" si="602"/>
        <v/>
      </c>
      <c r="AP298" s="23" t="str">
        <f t="shared" si="603"/>
        <v/>
      </c>
      <c r="AQ298" s="23" t="str">
        <f t="shared" si="604"/>
        <v/>
      </c>
      <c r="AR298" s="23" t="str">
        <f t="shared" si="605"/>
        <v/>
      </c>
      <c r="AS298" s="23" t="str">
        <f t="shared" si="606"/>
        <v/>
      </c>
      <c r="AT298" s="23" t="str">
        <f t="shared" si="607"/>
        <v/>
      </c>
      <c r="AU298" s="23" t="str">
        <f t="shared" si="608"/>
        <v/>
      </c>
      <c r="AV298" s="23" t="str">
        <f t="shared" si="609"/>
        <v/>
      </c>
      <c r="AW298" s="23" t="str">
        <f t="shared" si="610"/>
        <v/>
      </c>
      <c r="AX298" s="23" t="str">
        <f t="shared" si="611"/>
        <v/>
      </c>
      <c r="AY298" s="23" t="str">
        <f t="shared" si="612"/>
        <v/>
      </c>
      <c r="AZ298" s="23" t="str">
        <f t="shared" si="613"/>
        <v/>
      </c>
      <c r="BA298" s="23" t="str">
        <f t="shared" si="614"/>
        <v/>
      </c>
      <c r="BB298" s="23" t="str">
        <f t="shared" si="615"/>
        <v/>
      </c>
      <c r="BC298" s="23" t="str">
        <f t="shared" si="616"/>
        <v/>
      </c>
      <c r="BD298" s="23" t="str">
        <f t="shared" si="617"/>
        <v/>
      </c>
      <c r="BE298" s="23" t="str">
        <f t="shared" si="618"/>
        <v/>
      </c>
      <c r="BF298" s="23" t="str">
        <f t="shared" si="619"/>
        <v/>
      </c>
      <c r="BG298" s="23" t="str">
        <f t="shared" si="620"/>
        <v/>
      </c>
      <c r="BH298" s="23" t="str">
        <f t="shared" si="621"/>
        <v/>
      </c>
      <c r="BI298" s="23" t="str">
        <f t="shared" si="622"/>
        <v/>
      </c>
      <c r="BJ298" s="23" t="str">
        <f t="shared" si="623"/>
        <v/>
      </c>
      <c r="BK298" s="23" t="str">
        <f t="shared" si="624"/>
        <v/>
      </c>
      <c r="BL298" s="23" t="str">
        <f t="shared" si="625"/>
        <v/>
      </c>
      <c r="BM298" s="23" t="str">
        <f t="shared" si="626"/>
        <v/>
      </c>
      <c r="BN298" s="23" t="str">
        <f t="shared" si="627"/>
        <v/>
      </c>
      <c r="BO298" s="23" t="str">
        <f t="shared" si="628"/>
        <v/>
      </c>
      <c r="BP298" s="23" t="str">
        <f t="shared" si="629"/>
        <v/>
      </c>
      <c r="BQ298" s="23" t="str">
        <f t="shared" si="630"/>
        <v/>
      </c>
      <c r="BR298" s="23" t="str">
        <f t="shared" si="631"/>
        <v/>
      </c>
      <c r="BS298" s="23" t="str">
        <f t="shared" si="632"/>
        <v/>
      </c>
      <c r="BT298" s="23" t="str">
        <f t="shared" si="633"/>
        <v/>
      </c>
      <c r="BU298" s="23" t="str">
        <f t="shared" si="634"/>
        <v/>
      </c>
      <c r="BV298" s="23" t="str">
        <f t="shared" si="635"/>
        <v/>
      </c>
      <c r="BW298" s="23" t="str">
        <f t="shared" si="636"/>
        <v/>
      </c>
      <c r="BX298" s="23" t="str">
        <f t="shared" si="637"/>
        <v/>
      </c>
      <c r="BY298" s="23" t="str">
        <f t="shared" si="638"/>
        <v/>
      </c>
      <c r="BZ298" s="23" t="str">
        <f t="shared" si="639"/>
        <v/>
      </c>
      <c r="CA298" s="23" t="str">
        <f t="shared" si="640"/>
        <v/>
      </c>
      <c r="CB298" s="23" t="str">
        <f t="shared" si="641"/>
        <v/>
      </c>
      <c r="CC298" s="23" t="str">
        <f t="shared" si="642"/>
        <v/>
      </c>
      <c r="CD298" s="23" t="str">
        <f t="shared" si="643"/>
        <v/>
      </c>
      <c r="CE298" s="23" t="str">
        <f t="shared" si="644"/>
        <v/>
      </c>
      <c r="CF298" s="23" t="str">
        <f t="shared" si="645"/>
        <v/>
      </c>
      <c r="CG298" s="23" t="str">
        <f t="shared" si="646"/>
        <v/>
      </c>
      <c r="CH298" s="23" t="str">
        <f t="shared" si="647"/>
        <v/>
      </c>
      <c r="CI298" s="23" t="str">
        <f t="shared" si="648"/>
        <v/>
      </c>
      <c r="CJ298" s="23" t="str">
        <f t="shared" si="649"/>
        <v/>
      </c>
      <c r="CK298" s="23" t="str">
        <f t="shared" si="650"/>
        <v/>
      </c>
      <c r="CL298" s="23" t="str">
        <f t="shared" si="651"/>
        <v/>
      </c>
      <c r="CM298" s="23" t="str">
        <f t="shared" si="652"/>
        <v/>
      </c>
      <c r="CN298" s="23" t="str">
        <f t="shared" si="653"/>
        <v/>
      </c>
      <c r="CO298" s="23" t="str">
        <f t="shared" si="654"/>
        <v/>
      </c>
      <c r="CP298" s="23" t="str">
        <f t="shared" si="655"/>
        <v/>
      </c>
      <c r="CQ298" s="23" t="str">
        <f t="shared" si="656"/>
        <v/>
      </c>
      <c r="CR298" s="23" t="str">
        <f t="shared" si="657"/>
        <v/>
      </c>
      <c r="CS298" s="23" t="str">
        <f t="shared" si="658"/>
        <v/>
      </c>
      <c r="CT298" s="23" t="str">
        <f t="shared" si="659"/>
        <v/>
      </c>
      <c r="CU298" s="23" t="str">
        <f t="shared" si="660"/>
        <v/>
      </c>
      <c r="CV298" s="23" t="str">
        <f t="shared" si="661"/>
        <v/>
      </c>
      <c r="CW298" s="23" t="str">
        <f t="shared" si="662"/>
        <v/>
      </c>
      <c r="CX298" s="23" t="str">
        <f t="shared" si="663"/>
        <v/>
      </c>
      <c r="CY298" s="23" t="str">
        <f t="shared" si="664"/>
        <v/>
      </c>
      <c r="CZ298" s="23" t="str">
        <f t="shared" si="665"/>
        <v/>
      </c>
      <c r="DA298" s="23" t="str">
        <f t="shared" si="666"/>
        <v/>
      </c>
      <c r="DB298" s="23" t="str">
        <f t="shared" si="667"/>
        <v/>
      </c>
      <c r="DC298" s="23" t="e">
        <f t="shared" si="668"/>
        <v>#N/A</v>
      </c>
      <c r="DD298" s="23" t="str">
        <f t="shared" si="669"/>
        <v>00</v>
      </c>
      <c r="DE298" s="23" t="str">
        <f t="shared" si="670"/>
        <v>A</v>
      </c>
      <c r="DF298" s="23" t="e">
        <f t="shared" si="671"/>
        <v>#N/A</v>
      </c>
      <c r="DG298" s="23" t="str">
        <f t="shared" si="672"/>
        <v/>
      </c>
      <c r="DH298" s="23" t="str">
        <f t="shared" si="673"/>
        <v/>
      </c>
      <c r="DI298" s="23" t="str">
        <f t="shared" si="674"/>
        <v/>
      </c>
      <c r="DJ298" s="23" t="str">
        <f t="shared" si="675"/>
        <v/>
      </c>
      <c r="DK298" s="23" t="str">
        <f t="shared" si="676"/>
        <v>XXX</v>
      </c>
      <c r="DL298" s="23" t="str">
        <f t="shared" si="677"/>
        <v>XXX</v>
      </c>
      <c r="DM298" s="23" t="str">
        <f t="shared" si="678"/>
        <v>X</v>
      </c>
      <c r="DN298" s="23" t="str">
        <f t="shared" si="679"/>
        <v>X</v>
      </c>
      <c r="DO298" s="23" t="str">
        <f t="shared" si="680"/>
        <v>X</v>
      </c>
      <c r="DP298" s="23" t="str">
        <f t="shared" si="681"/>
        <v>X</v>
      </c>
      <c r="DQ298" s="23" t="str">
        <f t="shared" si="682"/>
        <v>X</v>
      </c>
      <c r="DR298" s="23" t="str">
        <f t="shared" si="683"/>
        <v>X</v>
      </c>
      <c r="DS298" s="23" t="str">
        <f t="shared" si="684"/>
        <v>0</v>
      </c>
      <c r="DT298" s="23" t="str">
        <f t="shared" si="685"/>
        <v>0</v>
      </c>
      <c r="DU298" s="23" t="str">
        <f t="shared" si="686"/>
        <v>A</v>
      </c>
      <c r="DV298" s="23" t="e">
        <f t="shared" si="687"/>
        <v>#N/A</v>
      </c>
      <c r="DW298" s="23" t="e">
        <f t="shared" si="688"/>
        <v>#N/A</v>
      </c>
      <c r="DX298" s="23" t="e">
        <f t="shared" si="689"/>
        <v>#N/A</v>
      </c>
      <c r="DY298" s="23" t="e">
        <f t="shared" si="690"/>
        <v>#N/A</v>
      </c>
      <c r="DZ298" s="23" t="e">
        <f t="shared" si="691"/>
        <v>#N/A</v>
      </c>
      <c r="EA298" s="23" t="e">
        <f t="shared" si="692"/>
        <v>#N/A</v>
      </c>
      <c r="EB298" s="23">
        <f t="shared" si="693"/>
        <v>25</v>
      </c>
      <c r="EC298" s="23">
        <f t="shared" si="694"/>
        <v>23</v>
      </c>
      <c r="ED298" s="23">
        <f t="shared" si="695"/>
        <v>25</v>
      </c>
      <c r="EE298" s="23">
        <f t="shared" si="696"/>
        <v>23</v>
      </c>
      <c r="EF298" s="23">
        <f t="shared" si="697"/>
        <v>25</v>
      </c>
      <c r="EG298" s="23">
        <f t="shared" si="698"/>
        <v>23</v>
      </c>
      <c r="EH298" s="23">
        <f t="shared" si="699"/>
        <v>1</v>
      </c>
      <c r="EI298" s="23">
        <f t="shared" si="700"/>
        <v>0</v>
      </c>
      <c r="EJ298" s="23">
        <f t="shared" si="701"/>
        <v>1</v>
      </c>
      <c r="EK298" s="23" t="e">
        <f t="shared" si="702"/>
        <v>#N/A</v>
      </c>
      <c r="EL298" s="23" t="e">
        <f t="shared" si="703"/>
        <v>#N/A</v>
      </c>
      <c r="EM298" s="23" t="e">
        <f t="shared" si="704"/>
        <v>#N/A</v>
      </c>
      <c r="EN298" s="23" t="e">
        <f t="shared" si="705"/>
        <v>#N/A</v>
      </c>
      <c r="EO298" s="23" t="e">
        <f t="shared" si="706"/>
        <v>#N/A</v>
      </c>
      <c r="EP298" s="23" t="e">
        <f t="shared" si="707"/>
        <v>#N/A</v>
      </c>
      <c r="EQ298" s="23" t="e">
        <f t="shared" si="708"/>
        <v>#N/A</v>
      </c>
      <c r="ER298" s="23" t="e">
        <f t="shared" si="709"/>
        <v>#N/A</v>
      </c>
    </row>
    <row r="299" spans="1:148" x14ac:dyDescent="0.25">
      <c r="A299" s="25"/>
      <c r="B299" s="25"/>
      <c r="C299" s="25"/>
      <c r="D299"/>
      <c r="E299" s="25"/>
      <c r="F299" s="25"/>
      <c r="G299" s="22" t="e">
        <f t="shared" si="568"/>
        <v>#N/A</v>
      </c>
      <c r="H299" s="23">
        <f t="shared" si="569"/>
        <v>1900</v>
      </c>
      <c r="I299" s="23">
        <f t="shared" si="570"/>
        <v>1</v>
      </c>
      <c r="J299" s="23">
        <f t="shared" si="571"/>
        <v>0</v>
      </c>
      <c r="K299" s="23" t="str">
        <f t="shared" si="572"/>
        <v/>
      </c>
      <c r="L299" s="23" t="str">
        <f t="shared" si="573"/>
        <v/>
      </c>
      <c r="M299" s="23" t="str">
        <f t="shared" si="574"/>
        <v/>
      </c>
      <c r="N299" s="23" t="str">
        <f t="shared" si="575"/>
        <v/>
      </c>
      <c r="O299" s="23" t="str">
        <f t="shared" si="576"/>
        <v/>
      </c>
      <c r="P299" s="23" t="str">
        <f t="shared" si="577"/>
        <v/>
      </c>
      <c r="Q299" s="23" t="str">
        <f t="shared" si="578"/>
        <v/>
      </c>
      <c r="R299" s="23" t="str">
        <f t="shared" si="579"/>
        <v/>
      </c>
      <c r="S299" s="23" t="str">
        <f t="shared" si="580"/>
        <v/>
      </c>
      <c r="T299" s="23" t="str">
        <f t="shared" si="581"/>
        <v/>
      </c>
      <c r="U299" s="23" t="str">
        <f t="shared" si="582"/>
        <v/>
      </c>
      <c r="V299" s="23" t="str">
        <f t="shared" si="583"/>
        <v/>
      </c>
      <c r="W299" s="23" t="str">
        <f t="shared" si="584"/>
        <v/>
      </c>
      <c r="X299" s="23" t="str">
        <f t="shared" si="585"/>
        <v/>
      </c>
      <c r="Y299" s="23" t="str">
        <f t="shared" si="586"/>
        <v/>
      </c>
      <c r="Z299" s="23" t="str">
        <f t="shared" si="587"/>
        <v/>
      </c>
      <c r="AA299" s="23" t="str">
        <f t="shared" si="588"/>
        <v/>
      </c>
      <c r="AB299" s="23" t="str">
        <f t="shared" si="589"/>
        <v/>
      </c>
      <c r="AC299" s="23" t="str">
        <f t="shared" si="590"/>
        <v/>
      </c>
      <c r="AD299" s="23" t="str">
        <f t="shared" si="591"/>
        <v/>
      </c>
      <c r="AE299" s="23" t="str">
        <f t="shared" si="592"/>
        <v/>
      </c>
      <c r="AF299" s="23" t="str">
        <f t="shared" si="593"/>
        <v/>
      </c>
      <c r="AG299" s="23" t="str">
        <f t="shared" si="594"/>
        <v/>
      </c>
      <c r="AH299" s="23" t="str">
        <f t="shared" si="595"/>
        <v/>
      </c>
      <c r="AI299" s="23" t="str">
        <f t="shared" si="596"/>
        <v/>
      </c>
      <c r="AJ299" s="23" t="str">
        <f t="shared" si="597"/>
        <v/>
      </c>
      <c r="AK299" s="23" t="str">
        <f t="shared" si="598"/>
        <v/>
      </c>
      <c r="AL299" s="23" t="str">
        <f t="shared" si="599"/>
        <v/>
      </c>
      <c r="AM299" s="23" t="str">
        <f t="shared" si="600"/>
        <v/>
      </c>
      <c r="AN299" s="23" t="str">
        <f t="shared" si="601"/>
        <v/>
      </c>
      <c r="AO299" s="23" t="str">
        <f t="shared" si="602"/>
        <v/>
      </c>
      <c r="AP299" s="23" t="str">
        <f t="shared" si="603"/>
        <v/>
      </c>
      <c r="AQ299" s="23" t="str">
        <f t="shared" si="604"/>
        <v/>
      </c>
      <c r="AR299" s="23" t="str">
        <f t="shared" si="605"/>
        <v/>
      </c>
      <c r="AS299" s="23" t="str">
        <f t="shared" si="606"/>
        <v/>
      </c>
      <c r="AT299" s="23" t="str">
        <f t="shared" si="607"/>
        <v/>
      </c>
      <c r="AU299" s="23" t="str">
        <f t="shared" si="608"/>
        <v/>
      </c>
      <c r="AV299" s="23" t="str">
        <f t="shared" si="609"/>
        <v/>
      </c>
      <c r="AW299" s="23" t="str">
        <f t="shared" si="610"/>
        <v/>
      </c>
      <c r="AX299" s="23" t="str">
        <f t="shared" si="611"/>
        <v/>
      </c>
      <c r="AY299" s="23" t="str">
        <f t="shared" si="612"/>
        <v/>
      </c>
      <c r="AZ299" s="23" t="str">
        <f t="shared" si="613"/>
        <v/>
      </c>
      <c r="BA299" s="23" t="str">
        <f t="shared" si="614"/>
        <v/>
      </c>
      <c r="BB299" s="23" t="str">
        <f t="shared" si="615"/>
        <v/>
      </c>
      <c r="BC299" s="23" t="str">
        <f t="shared" si="616"/>
        <v/>
      </c>
      <c r="BD299" s="23" t="str">
        <f t="shared" si="617"/>
        <v/>
      </c>
      <c r="BE299" s="23" t="str">
        <f t="shared" si="618"/>
        <v/>
      </c>
      <c r="BF299" s="23" t="str">
        <f t="shared" si="619"/>
        <v/>
      </c>
      <c r="BG299" s="23" t="str">
        <f t="shared" si="620"/>
        <v/>
      </c>
      <c r="BH299" s="23" t="str">
        <f t="shared" si="621"/>
        <v/>
      </c>
      <c r="BI299" s="23" t="str">
        <f t="shared" si="622"/>
        <v/>
      </c>
      <c r="BJ299" s="23" t="str">
        <f t="shared" si="623"/>
        <v/>
      </c>
      <c r="BK299" s="23" t="str">
        <f t="shared" si="624"/>
        <v/>
      </c>
      <c r="BL299" s="23" t="str">
        <f t="shared" si="625"/>
        <v/>
      </c>
      <c r="BM299" s="23" t="str">
        <f t="shared" si="626"/>
        <v/>
      </c>
      <c r="BN299" s="23" t="str">
        <f t="shared" si="627"/>
        <v/>
      </c>
      <c r="BO299" s="23" t="str">
        <f t="shared" si="628"/>
        <v/>
      </c>
      <c r="BP299" s="23" t="str">
        <f t="shared" si="629"/>
        <v/>
      </c>
      <c r="BQ299" s="23" t="str">
        <f t="shared" si="630"/>
        <v/>
      </c>
      <c r="BR299" s="23" t="str">
        <f t="shared" si="631"/>
        <v/>
      </c>
      <c r="BS299" s="23" t="str">
        <f t="shared" si="632"/>
        <v/>
      </c>
      <c r="BT299" s="23" t="str">
        <f t="shared" si="633"/>
        <v/>
      </c>
      <c r="BU299" s="23" t="str">
        <f t="shared" si="634"/>
        <v/>
      </c>
      <c r="BV299" s="23" t="str">
        <f t="shared" si="635"/>
        <v/>
      </c>
      <c r="BW299" s="23" t="str">
        <f t="shared" si="636"/>
        <v/>
      </c>
      <c r="BX299" s="23" t="str">
        <f t="shared" si="637"/>
        <v/>
      </c>
      <c r="BY299" s="23" t="str">
        <f t="shared" si="638"/>
        <v/>
      </c>
      <c r="BZ299" s="23" t="str">
        <f t="shared" si="639"/>
        <v/>
      </c>
      <c r="CA299" s="23" t="str">
        <f t="shared" si="640"/>
        <v/>
      </c>
      <c r="CB299" s="23" t="str">
        <f t="shared" si="641"/>
        <v/>
      </c>
      <c r="CC299" s="23" t="str">
        <f t="shared" si="642"/>
        <v/>
      </c>
      <c r="CD299" s="23" t="str">
        <f t="shared" si="643"/>
        <v/>
      </c>
      <c r="CE299" s="23" t="str">
        <f t="shared" si="644"/>
        <v/>
      </c>
      <c r="CF299" s="23" t="str">
        <f t="shared" si="645"/>
        <v/>
      </c>
      <c r="CG299" s="23" t="str">
        <f t="shared" si="646"/>
        <v/>
      </c>
      <c r="CH299" s="23" t="str">
        <f t="shared" si="647"/>
        <v/>
      </c>
      <c r="CI299" s="23" t="str">
        <f t="shared" si="648"/>
        <v/>
      </c>
      <c r="CJ299" s="23" t="str">
        <f t="shared" si="649"/>
        <v/>
      </c>
      <c r="CK299" s="23" t="str">
        <f t="shared" si="650"/>
        <v/>
      </c>
      <c r="CL299" s="23" t="str">
        <f t="shared" si="651"/>
        <v/>
      </c>
      <c r="CM299" s="23" t="str">
        <f t="shared" si="652"/>
        <v/>
      </c>
      <c r="CN299" s="23" t="str">
        <f t="shared" si="653"/>
        <v/>
      </c>
      <c r="CO299" s="23" t="str">
        <f t="shared" si="654"/>
        <v/>
      </c>
      <c r="CP299" s="23" t="str">
        <f t="shared" si="655"/>
        <v/>
      </c>
      <c r="CQ299" s="23" t="str">
        <f t="shared" si="656"/>
        <v/>
      </c>
      <c r="CR299" s="23" t="str">
        <f t="shared" si="657"/>
        <v/>
      </c>
      <c r="CS299" s="23" t="str">
        <f t="shared" si="658"/>
        <v/>
      </c>
      <c r="CT299" s="23" t="str">
        <f t="shared" si="659"/>
        <v/>
      </c>
      <c r="CU299" s="23" t="str">
        <f t="shared" si="660"/>
        <v/>
      </c>
      <c r="CV299" s="23" t="str">
        <f t="shared" si="661"/>
        <v/>
      </c>
      <c r="CW299" s="23" t="str">
        <f t="shared" si="662"/>
        <v/>
      </c>
      <c r="CX299" s="23" t="str">
        <f t="shared" si="663"/>
        <v/>
      </c>
      <c r="CY299" s="23" t="str">
        <f t="shared" si="664"/>
        <v/>
      </c>
      <c r="CZ299" s="23" t="str">
        <f t="shared" si="665"/>
        <v/>
      </c>
      <c r="DA299" s="23" t="str">
        <f t="shared" si="666"/>
        <v/>
      </c>
      <c r="DB299" s="23" t="str">
        <f t="shared" si="667"/>
        <v/>
      </c>
      <c r="DC299" s="23" t="e">
        <f t="shared" si="668"/>
        <v>#N/A</v>
      </c>
      <c r="DD299" s="23" t="str">
        <f t="shared" si="669"/>
        <v>00</v>
      </c>
      <c r="DE299" s="23" t="str">
        <f t="shared" si="670"/>
        <v>A</v>
      </c>
      <c r="DF299" s="23" t="e">
        <f t="shared" si="671"/>
        <v>#N/A</v>
      </c>
      <c r="DG299" s="23" t="str">
        <f t="shared" si="672"/>
        <v/>
      </c>
      <c r="DH299" s="23" t="str">
        <f t="shared" si="673"/>
        <v/>
      </c>
      <c r="DI299" s="23" t="str">
        <f t="shared" si="674"/>
        <v/>
      </c>
      <c r="DJ299" s="23" t="str">
        <f t="shared" si="675"/>
        <v/>
      </c>
      <c r="DK299" s="23" t="str">
        <f t="shared" si="676"/>
        <v>XXX</v>
      </c>
      <c r="DL299" s="23" t="str">
        <f t="shared" si="677"/>
        <v>XXX</v>
      </c>
      <c r="DM299" s="23" t="str">
        <f t="shared" si="678"/>
        <v>X</v>
      </c>
      <c r="DN299" s="23" t="str">
        <f t="shared" si="679"/>
        <v>X</v>
      </c>
      <c r="DO299" s="23" t="str">
        <f t="shared" si="680"/>
        <v>X</v>
      </c>
      <c r="DP299" s="23" t="str">
        <f t="shared" si="681"/>
        <v>X</v>
      </c>
      <c r="DQ299" s="23" t="str">
        <f t="shared" si="682"/>
        <v>X</v>
      </c>
      <c r="DR299" s="23" t="str">
        <f t="shared" si="683"/>
        <v>X</v>
      </c>
      <c r="DS299" s="23" t="str">
        <f t="shared" si="684"/>
        <v>0</v>
      </c>
      <c r="DT299" s="23" t="str">
        <f t="shared" si="685"/>
        <v>0</v>
      </c>
      <c r="DU299" s="23" t="str">
        <f t="shared" si="686"/>
        <v>A</v>
      </c>
      <c r="DV299" s="23" t="e">
        <f t="shared" si="687"/>
        <v>#N/A</v>
      </c>
      <c r="DW299" s="23" t="e">
        <f t="shared" si="688"/>
        <v>#N/A</v>
      </c>
      <c r="DX299" s="23" t="e">
        <f t="shared" si="689"/>
        <v>#N/A</v>
      </c>
      <c r="DY299" s="23" t="e">
        <f t="shared" si="690"/>
        <v>#N/A</v>
      </c>
      <c r="DZ299" s="23" t="e">
        <f t="shared" si="691"/>
        <v>#N/A</v>
      </c>
      <c r="EA299" s="23" t="e">
        <f t="shared" si="692"/>
        <v>#N/A</v>
      </c>
      <c r="EB299" s="23">
        <f t="shared" si="693"/>
        <v>25</v>
      </c>
      <c r="EC299" s="23">
        <f t="shared" si="694"/>
        <v>23</v>
      </c>
      <c r="ED299" s="23">
        <f t="shared" si="695"/>
        <v>25</v>
      </c>
      <c r="EE299" s="23">
        <f t="shared" si="696"/>
        <v>23</v>
      </c>
      <c r="EF299" s="23">
        <f t="shared" si="697"/>
        <v>25</v>
      </c>
      <c r="EG299" s="23">
        <f t="shared" si="698"/>
        <v>23</v>
      </c>
      <c r="EH299" s="23">
        <f t="shared" si="699"/>
        <v>1</v>
      </c>
      <c r="EI299" s="23">
        <f t="shared" si="700"/>
        <v>0</v>
      </c>
      <c r="EJ299" s="23">
        <f t="shared" si="701"/>
        <v>1</v>
      </c>
      <c r="EK299" s="23" t="e">
        <f t="shared" si="702"/>
        <v>#N/A</v>
      </c>
      <c r="EL299" s="23" t="e">
        <f t="shared" si="703"/>
        <v>#N/A</v>
      </c>
      <c r="EM299" s="23" t="e">
        <f t="shared" si="704"/>
        <v>#N/A</v>
      </c>
      <c r="EN299" s="23" t="e">
        <f t="shared" si="705"/>
        <v>#N/A</v>
      </c>
      <c r="EO299" s="23" t="e">
        <f t="shared" si="706"/>
        <v>#N/A</v>
      </c>
      <c r="EP299" s="23" t="e">
        <f t="shared" si="707"/>
        <v>#N/A</v>
      </c>
      <c r="EQ299" s="23" t="e">
        <f t="shared" si="708"/>
        <v>#N/A</v>
      </c>
      <c r="ER299" s="23" t="e">
        <f t="shared" si="709"/>
        <v>#N/A</v>
      </c>
    </row>
    <row r="300" spans="1:148" x14ac:dyDescent="0.25">
      <c r="A300" s="25"/>
      <c r="B300" s="25"/>
      <c r="C300" s="25"/>
      <c r="D300"/>
      <c r="E300" s="25"/>
      <c r="F300" s="25"/>
      <c r="G300" s="22" t="e">
        <f t="shared" si="568"/>
        <v>#N/A</v>
      </c>
      <c r="H300" s="23">
        <f t="shared" si="569"/>
        <v>1900</v>
      </c>
      <c r="I300" s="23">
        <f t="shared" si="570"/>
        <v>1</v>
      </c>
      <c r="J300" s="23">
        <f t="shared" si="571"/>
        <v>0</v>
      </c>
      <c r="K300" s="23" t="str">
        <f t="shared" si="572"/>
        <v/>
      </c>
      <c r="L300" s="23" t="str">
        <f t="shared" si="573"/>
        <v/>
      </c>
      <c r="M300" s="23" t="str">
        <f t="shared" si="574"/>
        <v/>
      </c>
      <c r="N300" s="23" t="str">
        <f t="shared" si="575"/>
        <v/>
      </c>
      <c r="O300" s="23" t="str">
        <f t="shared" si="576"/>
        <v/>
      </c>
      <c r="P300" s="23" t="str">
        <f t="shared" si="577"/>
        <v/>
      </c>
      <c r="Q300" s="23" t="str">
        <f t="shared" si="578"/>
        <v/>
      </c>
      <c r="R300" s="23" t="str">
        <f t="shared" si="579"/>
        <v/>
      </c>
      <c r="S300" s="23" t="str">
        <f t="shared" si="580"/>
        <v/>
      </c>
      <c r="T300" s="23" t="str">
        <f t="shared" si="581"/>
        <v/>
      </c>
      <c r="U300" s="23" t="str">
        <f t="shared" si="582"/>
        <v/>
      </c>
      <c r="V300" s="23" t="str">
        <f t="shared" si="583"/>
        <v/>
      </c>
      <c r="W300" s="23" t="str">
        <f t="shared" si="584"/>
        <v/>
      </c>
      <c r="X300" s="23" t="str">
        <f t="shared" si="585"/>
        <v/>
      </c>
      <c r="Y300" s="23" t="str">
        <f t="shared" si="586"/>
        <v/>
      </c>
      <c r="Z300" s="23" t="str">
        <f t="shared" si="587"/>
        <v/>
      </c>
      <c r="AA300" s="23" t="str">
        <f t="shared" si="588"/>
        <v/>
      </c>
      <c r="AB300" s="23" t="str">
        <f t="shared" si="589"/>
        <v/>
      </c>
      <c r="AC300" s="23" t="str">
        <f t="shared" si="590"/>
        <v/>
      </c>
      <c r="AD300" s="23" t="str">
        <f t="shared" si="591"/>
        <v/>
      </c>
      <c r="AE300" s="23" t="str">
        <f t="shared" si="592"/>
        <v/>
      </c>
      <c r="AF300" s="23" t="str">
        <f t="shared" si="593"/>
        <v/>
      </c>
      <c r="AG300" s="23" t="str">
        <f t="shared" si="594"/>
        <v/>
      </c>
      <c r="AH300" s="23" t="str">
        <f t="shared" si="595"/>
        <v/>
      </c>
      <c r="AI300" s="23" t="str">
        <f t="shared" si="596"/>
        <v/>
      </c>
      <c r="AJ300" s="23" t="str">
        <f t="shared" si="597"/>
        <v/>
      </c>
      <c r="AK300" s="23" t="str">
        <f t="shared" si="598"/>
        <v/>
      </c>
      <c r="AL300" s="23" t="str">
        <f t="shared" si="599"/>
        <v/>
      </c>
      <c r="AM300" s="23" t="str">
        <f t="shared" si="600"/>
        <v/>
      </c>
      <c r="AN300" s="23" t="str">
        <f t="shared" si="601"/>
        <v/>
      </c>
      <c r="AO300" s="23" t="str">
        <f t="shared" si="602"/>
        <v/>
      </c>
      <c r="AP300" s="23" t="str">
        <f t="shared" si="603"/>
        <v/>
      </c>
      <c r="AQ300" s="23" t="str">
        <f t="shared" si="604"/>
        <v/>
      </c>
      <c r="AR300" s="23" t="str">
        <f t="shared" si="605"/>
        <v/>
      </c>
      <c r="AS300" s="23" t="str">
        <f t="shared" si="606"/>
        <v/>
      </c>
      <c r="AT300" s="23" t="str">
        <f t="shared" si="607"/>
        <v/>
      </c>
      <c r="AU300" s="23" t="str">
        <f t="shared" si="608"/>
        <v/>
      </c>
      <c r="AV300" s="23" t="str">
        <f t="shared" si="609"/>
        <v/>
      </c>
      <c r="AW300" s="23" t="str">
        <f t="shared" si="610"/>
        <v/>
      </c>
      <c r="AX300" s="23" t="str">
        <f t="shared" si="611"/>
        <v/>
      </c>
      <c r="AY300" s="23" t="str">
        <f t="shared" si="612"/>
        <v/>
      </c>
      <c r="AZ300" s="23" t="str">
        <f t="shared" si="613"/>
        <v/>
      </c>
      <c r="BA300" s="23" t="str">
        <f t="shared" si="614"/>
        <v/>
      </c>
      <c r="BB300" s="23" t="str">
        <f t="shared" si="615"/>
        <v/>
      </c>
      <c r="BC300" s="23" t="str">
        <f t="shared" si="616"/>
        <v/>
      </c>
      <c r="BD300" s="23" t="str">
        <f t="shared" si="617"/>
        <v/>
      </c>
      <c r="BE300" s="23" t="str">
        <f t="shared" si="618"/>
        <v/>
      </c>
      <c r="BF300" s="23" t="str">
        <f t="shared" si="619"/>
        <v/>
      </c>
      <c r="BG300" s="23" t="str">
        <f t="shared" si="620"/>
        <v/>
      </c>
      <c r="BH300" s="23" t="str">
        <f t="shared" si="621"/>
        <v/>
      </c>
      <c r="BI300" s="23" t="str">
        <f t="shared" si="622"/>
        <v/>
      </c>
      <c r="BJ300" s="23" t="str">
        <f t="shared" si="623"/>
        <v/>
      </c>
      <c r="BK300" s="23" t="str">
        <f t="shared" si="624"/>
        <v/>
      </c>
      <c r="BL300" s="23" t="str">
        <f t="shared" si="625"/>
        <v/>
      </c>
      <c r="BM300" s="23" t="str">
        <f t="shared" si="626"/>
        <v/>
      </c>
      <c r="BN300" s="23" t="str">
        <f t="shared" si="627"/>
        <v/>
      </c>
      <c r="BO300" s="23" t="str">
        <f t="shared" si="628"/>
        <v/>
      </c>
      <c r="BP300" s="23" t="str">
        <f t="shared" si="629"/>
        <v/>
      </c>
      <c r="BQ300" s="23" t="str">
        <f t="shared" si="630"/>
        <v/>
      </c>
      <c r="BR300" s="23" t="str">
        <f t="shared" si="631"/>
        <v/>
      </c>
      <c r="BS300" s="23" t="str">
        <f t="shared" si="632"/>
        <v/>
      </c>
      <c r="BT300" s="23" t="str">
        <f t="shared" si="633"/>
        <v/>
      </c>
      <c r="BU300" s="23" t="str">
        <f t="shared" si="634"/>
        <v/>
      </c>
      <c r="BV300" s="23" t="str">
        <f t="shared" si="635"/>
        <v/>
      </c>
      <c r="BW300" s="23" t="str">
        <f t="shared" si="636"/>
        <v/>
      </c>
      <c r="BX300" s="23" t="str">
        <f t="shared" si="637"/>
        <v/>
      </c>
      <c r="BY300" s="23" t="str">
        <f t="shared" si="638"/>
        <v/>
      </c>
      <c r="BZ300" s="23" t="str">
        <f t="shared" si="639"/>
        <v/>
      </c>
      <c r="CA300" s="23" t="str">
        <f t="shared" si="640"/>
        <v/>
      </c>
      <c r="CB300" s="23" t="str">
        <f t="shared" si="641"/>
        <v/>
      </c>
      <c r="CC300" s="23" t="str">
        <f t="shared" si="642"/>
        <v/>
      </c>
      <c r="CD300" s="23" t="str">
        <f t="shared" si="643"/>
        <v/>
      </c>
      <c r="CE300" s="23" t="str">
        <f t="shared" si="644"/>
        <v/>
      </c>
      <c r="CF300" s="23" t="str">
        <f t="shared" si="645"/>
        <v/>
      </c>
      <c r="CG300" s="23" t="str">
        <f t="shared" si="646"/>
        <v/>
      </c>
      <c r="CH300" s="23" t="str">
        <f t="shared" si="647"/>
        <v/>
      </c>
      <c r="CI300" s="23" t="str">
        <f t="shared" si="648"/>
        <v/>
      </c>
      <c r="CJ300" s="23" t="str">
        <f t="shared" si="649"/>
        <v/>
      </c>
      <c r="CK300" s="23" t="str">
        <f t="shared" si="650"/>
        <v/>
      </c>
      <c r="CL300" s="23" t="str">
        <f t="shared" si="651"/>
        <v/>
      </c>
      <c r="CM300" s="23" t="str">
        <f t="shared" si="652"/>
        <v/>
      </c>
      <c r="CN300" s="23" t="str">
        <f t="shared" si="653"/>
        <v/>
      </c>
      <c r="CO300" s="23" t="str">
        <f t="shared" si="654"/>
        <v/>
      </c>
      <c r="CP300" s="23" t="str">
        <f t="shared" si="655"/>
        <v/>
      </c>
      <c r="CQ300" s="23" t="str">
        <f t="shared" si="656"/>
        <v/>
      </c>
      <c r="CR300" s="23" t="str">
        <f t="shared" si="657"/>
        <v/>
      </c>
      <c r="CS300" s="23" t="str">
        <f t="shared" si="658"/>
        <v/>
      </c>
      <c r="CT300" s="23" t="str">
        <f t="shared" si="659"/>
        <v/>
      </c>
      <c r="CU300" s="23" t="str">
        <f t="shared" si="660"/>
        <v/>
      </c>
      <c r="CV300" s="23" t="str">
        <f t="shared" si="661"/>
        <v/>
      </c>
      <c r="CW300" s="23" t="str">
        <f t="shared" si="662"/>
        <v/>
      </c>
      <c r="CX300" s="23" t="str">
        <f t="shared" si="663"/>
        <v/>
      </c>
      <c r="CY300" s="23" t="str">
        <f t="shared" si="664"/>
        <v/>
      </c>
      <c r="CZ300" s="23" t="str">
        <f t="shared" si="665"/>
        <v/>
      </c>
      <c r="DA300" s="23" t="str">
        <f t="shared" si="666"/>
        <v/>
      </c>
      <c r="DB300" s="23" t="str">
        <f t="shared" si="667"/>
        <v/>
      </c>
      <c r="DC300" s="23" t="e">
        <f t="shared" si="668"/>
        <v>#N/A</v>
      </c>
      <c r="DD300" s="23" t="str">
        <f t="shared" si="669"/>
        <v>00</v>
      </c>
      <c r="DE300" s="23" t="str">
        <f t="shared" si="670"/>
        <v>A</v>
      </c>
      <c r="DF300" s="23" t="e">
        <f t="shared" si="671"/>
        <v>#N/A</v>
      </c>
      <c r="DG300" s="23" t="str">
        <f t="shared" si="672"/>
        <v/>
      </c>
      <c r="DH300" s="23" t="str">
        <f t="shared" si="673"/>
        <v/>
      </c>
      <c r="DI300" s="23" t="str">
        <f t="shared" si="674"/>
        <v/>
      </c>
      <c r="DJ300" s="23" t="str">
        <f t="shared" si="675"/>
        <v/>
      </c>
      <c r="DK300" s="23" t="str">
        <f t="shared" si="676"/>
        <v>XXX</v>
      </c>
      <c r="DL300" s="23" t="str">
        <f t="shared" si="677"/>
        <v>XXX</v>
      </c>
      <c r="DM300" s="23" t="str">
        <f t="shared" si="678"/>
        <v>X</v>
      </c>
      <c r="DN300" s="23" t="str">
        <f t="shared" si="679"/>
        <v>X</v>
      </c>
      <c r="DO300" s="23" t="str">
        <f t="shared" si="680"/>
        <v>X</v>
      </c>
      <c r="DP300" s="23" t="str">
        <f t="shared" si="681"/>
        <v>X</v>
      </c>
      <c r="DQ300" s="23" t="str">
        <f t="shared" si="682"/>
        <v>X</v>
      </c>
      <c r="DR300" s="23" t="str">
        <f t="shared" si="683"/>
        <v>X</v>
      </c>
      <c r="DS300" s="23" t="str">
        <f t="shared" si="684"/>
        <v>0</v>
      </c>
      <c r="DT300" s="23" t="str">
        <f t="shared" si="685"/>
        <v>0</v>
      </c>
      <c r="DU300" s="23" t="str">
        <f t="shared" si="686"/>
        <v>A</v>
      </c>
      <c r="DV300" s="23" t="e">
        <f t="shared" si="687"/>
        <v>#N/A</v>
      </c>
      <c r="DW300" s="23" t="e">
        <f t="shared" si="688"/>
        <v>#N/A</v>
      </c>
      <c r="DX300" s="23" t="e">
        <f t="shared" si="689"/>
        <v>#N/A</v>
      </c>
      <c r="DY300" s="23" t="e">
        <f t="shared" si="690"/>
        <v>#N/A</v>
      </c>
      <c r="DZ300" s="23" t="e">
        <f t="shared" si="691"/>
        <v>#N/A</v>
      </c>
      <c r="EA300" s="23" t="e">
        <f t="shared" si="692"/>
        <v>#N/A</v>
      </c>
      <c r="EB300" s="23">
        <f t="shared" si="693"/>
        <v>25</v>
      </c>
      <c r="EC300" s="23">
        <f t="shared" si="694"/>
        <v>23</v>
      </c>
      <c r="ED300" s="23">
        <f t="shared" si="695"/>
        <v>25</v>
      </c>
      <c r="EE300" s="23">
        <f t="shared" si="696"/>
        <v>23</v>
      </c>
      <c r="EF300" s="23">
        <f t="shared" si="697"/>
        <v>25</v>
      </c>
      <c r="EG300" s="23">
        <f t="shared" si="698"/>
        <v>23</v>
      </c>
      <c r="EH300" s="23">
        <f t="shared" si="699"/>
        <v>1</v>
      </c>
      <c r="EI300" s="23">
        <f t="shared" si="700"/>
        <v>0</v>
      </c>
      <c r="EJ300" s="23">
        <f t="shared" si="701"/>
        <v>1</v>
      </c>
      <c r="EK300" s="23" t="e">
        <f t="shared" si="702"/>
        <v>#N/A</v>
      </c>
      <c r="EL300" s="23" t="e">
        <f t="shared" si="703"/>
        <v>#N/A</v>
      </c>
      <c r="EM300" s="23" t="e">
        <f t="shared" si="704"/>
        <v>#N/A</v>
      </c>
      <c r="EN300" s="23" t="e">
        <f t="shared" si="705"/>
        <v>#N/A</v>
      </c>
      <c r="EO300" s="23" t="e">
        <f t="shared" si="706"/>
        <v>#N/A</v>
      </c>
      <c r="EP300" s="23" t="e">
        <f t="shared" si="707"/>
        <v>#N/A</v>
      </c>
      <c r="EQ300" s="23" t="e">
        <f t="shared" si="708"/>
        <v>#N/A</v>
      </c>
      <c r="ER300" s="23" t="e">
        <f t="shared" si="709"/>
        <v>#N/A</v>
      </c>
    </row>
    <row r="301" spans="1:148" x14ac:dyDescent="0.25">
      <c r="A301" s="25"/>
      <c r="B301" s="25"/>
      <c r="C301" s="25"/>
      <c r="D301"/>
      <c r="E301" s="25"/>
      <c r="F301" s="25"/>
      <c r="G301" s="22" t="e">
        <f t="shared" si="568"/>
        <v>#N/A</v>
      </c>
      <c r="H301" s="23">
        <f t="shared" si="569"/>
        <v>1900</v>
      </c>
      <c r="I301" s="23">
        <f t="shared" si="570"/>
        <v>1</v>
      </c>
      <c r="J301" s="23">
        <f t="shared" si="571"/>
        <v>0</v>
      </c>
      <c r="K301" s="23" t="str">
        <f t="shared" si="572"/>
        <v/>
      </c>
      <c r="L301" s="23" t="str">
        <f t="shared" si="573"/>
        <v/>
      </c>
      <c r="M301" s="23" t="str">
        <f t="shared" si="574"/>
        <v/>
      </c>
      <c r="N301" s="23" t="str">
        <f t="shared" si="575"/>
        <v/>
      </c>
      <c r="O301" s="23" t="str">
        <f t="shared" si="576"/>
        <v/>
      </c>
      <c r="P301" s="23" t="str">
        <f t="shared" si="577"/>
        <v/>
      </c>
      <c r="Q301" s="23" t="str">
        <f t="shared" si="578"/>
        <v/>
      </c>
      <c r="R301" s="23" t="str">
        <f t="shared" si="579"/>
        <v/>
      </c>
      <c r="S301" s="23" t="str">
        <f t="shared" si="580"/>
        <v/>
      </c>
      <c r="T301" s="23" t="str">
        <f t="shared" si="581"/>
        <v/>
      </c>
      <c r="U301" s="23" t="str">
        <f t="shared" si="582"/>
        <v/>
      </c>
      <c r="V301" s="23" t="str">
        <f t="shared" si="583"/>
        <v/>
      </c>
      <c r="W301" s="23" t="str">
        <f t="shared" si="584"/>
        <v/>
      </c>
      <c r="X301" s="23" t="str">
        <f t="shared" si="585"/>
        <v/>
      </c>
      <c r="Y301" s="23" t="str">
        <f t="shared" si="586"/>
        <v/>
      </c>
      <c r="Z301" s="23" t="str">
        <f t="shared" si="587"/>
        <v/>
      </c>
      <c r="AA301" s="23" t="str">
        <f t="shared" si="588"/>
        <v/>
      </c>
      <c r="AB301" s="23" t="str">
        <f t="shared" si="589"/>
        <v/>
      </c>
      <c r="AC301" s="23" t="str">
        <f t="shared" si="590"/>
        <v/>
      </c>
      <c r="AD301" s="23" t="str">
        <f t="shared" si="591"/>
        <v/>
      </c>
      <c r="AE301" s="23" t="str">
        <f t="shared" si="592"/>
        <v/>
      </c>
      <c r="AF301" s="23" t="str">
        <f t="shared" si="593"/>
        <v/>
      </c>
      <c r="AG301" s="23" t="str">
        <f t="shared" si="594"/>
        <v/>
      </c>
      <c r="AH301" s="23" t="str">
        <f t="shared" si="595"/>
        <v/>
      </c>
      <c r="AI301" s="23" t="str">
        <f t="shared" si="596"/>
        <v/>
      </c>
      <c r="AJ301" s="23" t="str">
        <f t="shared" si="597"/>
        <v/>
      </c>
      <c r="AK301" s="23" t="str">
        <f t="shared" si="598"/>
        <v/>
      </c>
      <c r="AL301" s="23" t="str">
        <f t="shared" si="599"/>
        <v/>
      </c>
      <c r="AM301" s="23" t="str">
        <f t="shared" si="600"/>
        <v/>
      </c>
      <c r="AN301" s="23" t="str">
        <f t="shared" si="601"/>
        <v/>
      </c>
      <c r="AO301" s="23" t="str">
        <f t="shared" si="602"/>
        <v/>
      </c>
      <c r="AP301" s="23" t="str">
        <f t="shared" si="603"/>
        <v/>
      </c>
      <c r="AQ301" s="23" t="str">
        <f t="shared" si="604"/>
        <v/>
      </c>
      <c r="AR301" s="23" t="str">
        <f t="shared" si="605"/>
        <v/>
      </c>
      <c r="AS301" s="23" t="str">
        <f t="shared" si="606"/>
        <v/>
      </c>
      <c r="AT301" s="23" t="str">
        <f t="shared" si="607"/>
        <v/>
      </c>
      <c r="AU301" s="23" t="str">
        <f t="shared" si="608"/>
        <v/>
      </c>
      <c r="AV301" s="23" t="str">
        <f t="shared" si="609"/>
        <v/>
      </c>
      <c r="AW301" s="23" t="str">
        <f t="shared" si="610"/>
        <v/>
      </c>
      <c r="AX301" s="23" t="str">
        <f t="shared" si="611"/>
        <v/>
      </c>
      <c r="AY301" s="23" t="str">
        <f t="shared" si="612"/>
        <v/>
      </c>
      <c r="AZ301" s="23" t="str">
        <f t="shared" si="613"/>
        <v/>
      </c>
      <c r="BA301" s="23" t="str">
        <f t="shared" si="614"/>
        <v/>
      </c>
      <c r="BB301" s="23" t="str">
        <f t="shared" si="615"/>
        <v/>
      </c>
      <c r="BC301" s="23" t="str">
        <f t="shared" si="616"/>
        <v/>
      </c>
      <c r="BD301" s="23" t="str">
        <f t="shared" si="617"/>
        <v/>
      </c>
      <c r="BE301" s="23" t="str">
        <f t="shared" si="618"/>
        <v/>
      </c>
      <c r="BF301" s="23" t="str">
        <f t="shared" si="619"/>
        <v/>
      </c>
      <c r="BG301" s="23" t="str">
        <f t="shared" si="620"/>
        <v/>
      </c>
      <c r="BH301" s="23" t="str">
        <f t="shared" si="621"/>
        <v/>
      </c>
      <c r="BI301" s="23" t="str">
        <f t="shared" si="622"/>
        <v/>
      </c>
      <c r="BJ301" s="23" t="str">
        <f t="shared" si="623"/>
        <v/>
      </c>
      <c r="BK301" s="23" t="str">
        <f t="shared" si="624"/>
        <v/>
      </c>
      <c r="BL301" s="23" t="str">
        <f t="shared" si="625"/>
        <v/>
      </c>
      <c r="BM301" s="23" t="str">
        <f t="shared" si="626"/>
        <v/>
      </c>
      <c r="BN301" s="23" t="str">
        <f t="shared" si="627"/>
        <v/>
      </c>
      <c r="BO301" s="23" t="str">
        <f t="shared" si="628"/>
        <v/>
      </c>
      <c r="BP301" s="23" t="str">
        <f t="shared" si="629"/>
        <v/>
      </c>
      <c r="BQ301" s="23" t="str">
        <f t="shared" si="630"/>
        <v/>
      </c>
      <c r="BR301" s="23" t="str">
        <f t="shared" si="631"/>
        <v/>
      </c>
      <c r="BS301" s="23" t="str">
        <f t="shared" si="632"/>
        <v/>
      </c>
      <c r="BT301" s="23" t="str">
        <f t="shared" si="633"/>
        <v/>
      </c>
      <c r="BU301" s="23" t="str">
        <f t="shared" si="634"/>
        <v/>
      </c>
      <c r="BV301" s="23" t="str">
        <f t="shared" si="635"/>
        <v/>
      </c>
      <c r="BW301" s="23" t="str">
        <f t="shared" si="636"/>
        <v/>
      </c>
      <c r="BX301" s="23" t="str">
        <f t="shared" si="637"/>
        <v/>
      </c>
      <c r="BY301" s="23" t="str">
        <f t="shared" si="638"/>
        <v/>
      </c>
      <c r="BZ301" s="23" t="str">
        <f t="shared" si="639"/>
        <v/>
      </c>
      <c r="CA301" s="23" t="str">
        <f t="shared" si="640"/>
        <v/>
      </c>
      <c r="CB301" s="23" t="str">
        <f t="shared" si="641"/>
        <v/>
      </c>
      <c r="CC301" s="23" t="str">
        <f t="shared" si="642"/>
        <v/>
      </c>
      <c r="CD301" s="23" t="str">
        <f t="shared" si="643"/>
        <v/>
      </c>
      <c r="CE301" s="23" t="str">
        <f t="shared" si="644"/>
        <v/>
      </c>
      <c r="CF301" s="23" t="str">
        <f t="shared" si="645"/>
        <v/>
      </c>
      <c r="CG301" s="23" t="str">
        <f t="shared" si="646"/>
        <v/>
      </c>
      <c r="CH301" s="23" t="str">
        <f t="shared" si="647"/>
        <v/>
      </c>
      <c r="CI301" s="23" t="str">
        <f t="shared" si="648"/>
        <v/>
      </c>
      <c r="CJ301" s="23" t="str">
        <f t="shared" si="649"/>
        <v/>
      </c>
      <c r="CK301" s="23" t="str">
        <f t="shared" si="650"/>
        <v/>
      </c>
      <c r="CL301" s="23" t="str">
        <f t="shared" si="651"/>
        <v/>
      </c>
      <c r="CM301" s="23" t="str">
        <f t="shared" si="652"/>
        <v/>
      </c>
      <c r="CN301" s="23" t="str">
        <f t="shared" si="653"/>
        <v/>
      </c>
      <c r="CO301" s="23" t="str">
        <f t="shared" si="654"/>
        <v/>
      </c>
      <c r="CP301" s="23" t="str">
        <f t="shared" si="655"/>
        <v/>
      </c>
      <c r="CQ301" s="23" t="str">
        <f t="shared" si="656"/>
        <v/>
      </c>
      <c r="CR301" s="23" t="str">
        <f t="shared" si="657"/>
        <v/>
      </c>
      <c r="CS301" s="23" t="str">
        <f t="shared" si="658"/>
        <v/>
      </c>
      <c r="CT301" s="23" t="str">
        <f t="shared" si="659"/>
        <v/>
      </c>
      <c r="CU301" s="23" t="str">
        <f t="shared" si="660"/>
        <v/>
      </c>
      <c r="CV301" s="23" t="str">
        <f t="shared" si="661"/>
        <v/>
      </c>
      <c r="CW301" s="23" t="str">
        <f t="shared" si="662"/>
        <v/>
      </c>
      <c r="CX301" s="23" t="str">
        <f t="shared" si="663"/>
        <v/>
      </c>
      <c r="CY301" s="23" t="str">
        <f t="shared" si="664"/>
        <v/>
      </c>
      <c r="CZ301" s="23" t="str">
        <f t="shared" si="665"/>
        <v/>
      </c>
      <c r="DA301" s="23" t="str">
        <f t="shared" si="666"/>
        <v/>
      </c>
      <c r="DB301" s="23" t="str">
        <f t="shared" si="667"/>
        <v/>
      </c>
      <c r="DC301" s="23" t="e">
        <f t="shared" si="668"/>
        <v>#N/A</v>
      </c>
      <c r="DD301" s="23" t="str">
        <f t="shared" si="669"/>
        <v>00</v>
      </c>
      <c r="DE301" s="23" t="str">
        <f t="shared" si="670"/>
        <v>A</v>
      </c>
      <c r="DF301" s="23" t="e">
        <f t="shared" si="671"/>
        <v>#N/A</v>
      </c>
      <c r="DG301" s="23" t="str">
        <f t="shared" si="672"/>
        <v/>
      </c>
      <c r="DH301" s="23" t="str">
        <f t="shared" si="673"/>
        <v/>
      </c>
      <c r="DI301" s="23" t="str">
        <f t="shared" si="674"/>
        <v/>
      </c>
      <c r="DJ301" s="23" t="str">
        <f t="shared" si="675"/>
        <v/>
      </c>
      <c r="DK301" s="23" t="str">
        <f t="shared" si="676"/>
        <v>XXX</v>
      </c>
      <c r="DL301" s="23" t="str">
        <f t="shared" si="677"/>
        <v>XXX</v>
      </c>
      <c r="DM301" s="23" t="str">
        <f t="shared" si="678"/>
        <v>X</v>
      </c>
      <c r="DN301" s="23" t="str">
        <f t="shared" si="679"/>
        <v>X</v>
      </c>
      <c r="DO301" s="23" t="str">
        <f t="shared" si="680"/>
        <v>X</v>
      </c>
      <c r="DP301" s="23" t="str">
        <f t="shared" si="681"/>
        <v>X</v>
      </c>
      <c r="DQ301" s="23" t="str">
        <f t="shared" si="682"/>
        <v>X</v>
      </c>
      <c r="DR301" s="23" t="str">
        <f t="shared" si="683"/>
        <v>X</v>
      </c>
      <c r="DS301" s="23" t="str">
        <f t="shared" si="684"/>
        <v>0</v>
      </c>
      <c r="DT301" s="23" t="str">
        <f t="shared" si="685"/>
        <v>0</v>
      </c>
      <c r="DU301" s="23" t="str">
        <f t="shared" si="686"/>
        <v>A</v>
      </c>
      <c r="DV301" s="23" t="e">
        <f t="shared" si="687"/>
        <v>#N/A</v>
      </c>
      <c r="DW301" s="23" t="e">
        <f t="shared" si="688"/>
        <v>#N/A</v>
      </c>
      <c r="DX301" s="23" t="e">
        <f t="shared" si="689"/>
        <v>#N/A</v>
      </c>
      <c r="DY301" s="23" t="e">
        <f t="shared" si="690"/>
        <v>#N/A</v>
      </c>
      <c r="DZ301" s="23" t="e">
        <f t="shared" si="691"/>
        <v>#N/A</v>
      </c>
      <c r="EA301" s="23" t="e">
        <f t="shared" si="692"/>
        <v>#N/A</v>
      </c>
      <c r="EB301" s="23">
        <f t="shared" si="693"/>
        <v>25</v>
      </c>
      <c r="EC301" s="23">
        <f t="shared" si="694"/>
        <v>23</v>
      </c>
      <c r="ED301" s="23">
        <f t="shared" si="695"/>
        <v>25</v>
      </c>
      <c r="EE301" s="23">
        <f t="shared" si="696"/>
        <v>23</v>
      </c>
      <c r="EF301" s="23">
        <f t="shared" si="697"/>
        <v>25</v>
      </c>
      <c r="EG301" s="23">
        <f t="shared" si="698"/>
        <v>23</v>
      </c>
      <c r="EH301" s="23">
        <f t="shared" si="699"/>
        <v>1</v>
      </c>
      <c r="EI301" s="23">
        <f t="shared" si="700"/>
        <v>0</v>
      </c>
      <c r="EJ301" s="23">
        <f t="shared" si="701"/>
        <v>1</v>
      </c>
      <c r="EK301" s="23" t="e">
        <f t="shared" si="702"/>
        <v>#N/A</v>
      </c>
      <c r="EL301" s="23" t="e">
        <f t="shared" si="703"/>
        <v>#N/A</v>
      </c>
      <c r="EM301" s="23" t="e">
        <f t="shared" si="704"/>
        <v>#N/A</v>
      </c>
      <c r="EN301" s="23" t="e">
        <f t="shared" si="705"/>
        <v>#N/A</v>
      </c>
      <c r="EO301" s="23" t="e">
        <f t="shared" si="706"/>
        <v>#N/A</v>
      </c>
      <c r="EP301" s="23" t="e">
        <f t="shared" si="707"/>
        <v>#N/A</v>
      </c>
      <c r="EQ301" s="23" t="e">
        <f t="shared" si="708"/>
        <v>#N/A</v>
      </c>
      <c r="ER301" s="23" t="e">
        <f t="shared" si="709"/>
        <v>#N/A</v>
      </c>
    </row>
    <row r="302" spans="1:148" x14ac:dyDescent="0.25">
      <c r="A302" s="25"/>
      <c r="B302" s="25"/>
      <c r="C302" s="25"/>
      <c r="D302"/>
      <c r="E302" s="25"/>
      <c r="F302" s="25"/>
      <c r="G302" s="22" t="e">
        <f t="shared" si="568"/>
        <v>#N/A</v>
      </c>
      <c r="H302" s="23">
        <f t="shared" si="569"/>
        <v>1900</v>
      </c>
      <c r="I302" s="23">
        <f t="shared" si="570"/>
        <v>1</v>
      </c>
      <c r="J302" s="23">
        <f t="shared" si="571"/>
        <v>0</v>
      </c>
      <c r="K302" s="23" t="str">
        <f t="shared" si="572"/>
        <v/>
      </c>
      <c r="L302" s="23" t="str">
        <f t="shared" si="573"/>
        <v/>
      </c>
      <c r="M302" s="23" t="str">
        <f t="shared" si="574"/>
        <v/>
      </c>
      <c r="N302" s="23" t="str">
        <f t="shared" si="575"/>
        <v/>
      </c>
      <c r="O302" s="23" t="str">
        <f t="shared" si="576"/>
        <v/>
      </c>
      <c r="P302" s="23" t="str">
        <f t="shared" si="577"/>
        <v/>
      </c>
      <c r="Q302" s="23" t="str">
        <f t="shared" si="578"/>
        <v/>
      </c>
      <c r="R302" s="23" t="str">
        <f t="shared" si="579"/>
        <v/>
      </c>
      <c r="S302" s="23" t="str">
        <f t="shared" si="580"/>
        <v/>
      </c>
      <c r="T302" s="23" t="str">
        <f t="shared" si="581"/>
        <v/>
      </c>
      <c r="U302" s="23" t="str">
        <f t="shared" si="582"/>
        <v/>
      </c>
      <c r="V302" s="23" t="str">
        <f t="shared" si="583"/>
        <v/>
      </c>
      <c r="W302" s="23" t="str">
        <f t="shared" si="584"/>
        <v/>
      </c>
      <c r="X302" s="23" t="str">
        <f t="shared" si="585"/>
        <v/>
      </c>
      <c r="Y302" s="23" t="str">
        <f t="shared" si="586"/>
        <v/>
      </c>
      <c r="Z302" s="23" t="str">
        <f t="shared" si="587"/>
        <v/>
      </c>
      <c r="AA302" s="23" t="str">
        <f t="shared" si="588"/>
        <v/>
      </c>
      <c r="AB302" s="23" t="str">
        <f t="shared" si="589"/>
        <v/>
      </c>
      <c r="AC302" s="23" t="str">
        <f t="shared" si="590"/>
        <v/>
      </c>
      <c r="AD302" s="23" t="str">
        <f t="shared" si="591"/>
        <v/>
      </c>
      <c r="AE302" s="23" t="str">
        <f t="shared" si="592"/>
        <v/>
      </c>
      <c r="AF302" s="23" t="str">
        <f t="shared" si="593"/>
        <v/>
      </c>
      <c r="AG302" s="23" t="str">
        <f t="shared" si="594"/>
        <v/>
      </c>
      <c r="AH302" s="23" t="str">
        <f t="shared" si="595"/>
        <v/>
      </c>
      <c r="AI302" s="23" t="str">
        <f t="shared" si="596"/>
        <v/>
      </c>
      <c r="AJ302" s="23" t="str">
        <f t="shared" si="597"/>
        <v/>
      </c>
      <c r="AK302" s="23" t="str">
        <f t="shared" si="598"/>
        <v/>
      </c>
      <c r="AL302" s="23" t="str">
        <f t="shared" si="599"/>
        <v/>
      </c>
      <c r="AM302" s="23" t="str">
        <f t="shared" si="600"/>
        <v/>
      </c>
      <c r="AN302" s="23" t="str">
        <f t="shared" si="601"/>
        <v/>
      </c>
      <c r="AO302" s="23" t="str">
        <f t="shared" si="602"/>
        <v/>
      </c>
      <c r="AP302" s="23" t="str">
        <f t="shared" si="603"/>
        <v/>
      </c>
      <c r="AQ302" s="23" t="str">
        <f t="shared" si="604"/>
        <v/>
      </c>
      <c r="AR302" s="23" t="str">
        <f t="shared" si="605"/>
        <v/>
      </c>
      <c r="AS302" s="23" t="str">
        <f t="shared" si="606"/>
        <v/>
      </c>
      <c r="AT302" s="23" t="str">
        <f t="shared" si="607"/>
        <v/>
      </c>
      <c r="AU302" s="23" t="str">
        <f t="shared" si="608"/>
        <v/>
      </c>
      <c r="AV302" s="23" t="str">
        <f t="shared" si="609"/>
        <v/>
      </c>
      <c r="AW302" s="23" t="str">
        <f t="shared" si="610"/>
        <v/>
      </c>
      <c r="AX302" s="23" t="str">
        <f t="shared" si="611"/>
        <v/>
      </c>
      <c r="AY302" s="23" t="str">
        <f t="shared" si="612"/>
        <v/>
      </c>
      <c r="AZ302" s="23" t="str">
        <f t="shared" si="613"/>
        <v/>
      </c>
      <c r="BA302" s="23" t="str">
        <f t="shared" si="614"/>
        <v/>
      </c>
      <c r="BB302" s="23" t="str">
        <f t="shared" si="615"/>
        <v/>
      </c>
      <c r="BC302" s="23" t="str">
        <f t="shared" si="616"/>
        <v/>
      </c>
      <c r="BD302" s="23" t="str">
        <f t="shared" si="617"/>
        <v/>
      </c>
      <c r="BE302" s="23" t="str">
        <f t="shared" si="618"/>
        <v/>
      </c>
      <c r="BF302" s="23" t="str">
        <f t="shared" si="619"/>
        <v/>
      </c>
      <c r="BG302" s="23" t="str">
        <f t="shared" si="620"/>
        <v/>
      </c>
      <c r="BH302" s="23" t="str">
        <f t="shared" si="621"/>
        <v/>
      </c>
      <c r="BI302" s="23" t="str">
        <f t="shared" si="622"/>
        <v/>
      </c>
      <c r="BJ302" s="23" t="str">
        <f t="shared" si="623"/>
        <v/>
      </c>
      <c r="BK302" s="23" t="str">
        <f t="shared" si="624"/>
        <v/>
      </c>
      <c r="BL302" s="23" t="str">
        <f t="shared" si="625"/>
        <v/>
      </c>
      <c r="BM302" s="23" t="str">
        <f t="shared" si="626"/>
        <v/>
      </c>
      <c r="BN302" s="23" t="str">
        <f t="shared" si="627"/>
        <v/>
      </c>
      <c r="BO302" s="23" t="str">
        <f t="shared" si="628"/>
        <v/>
      </c>
      <c r="BP302" s="23" t="str">
        <f t="shared" si="629"/>
        <v/>
      </c>
      <c r="BQ302" s="23" t="str">
        <f t="shared" si="630"/>
        <v/>
      </c>
      <c r="BR302" s="23" t="str">
        <f t="shared" si="631"/>
        <v/>
      </c>
      <c r="BS302" s="23" t="str">
        <f t="shared" si="632"/>
        <v/>
      </c>
      <c r="BT302" s="23" t="str">
        <f t="shared" si="633"/>
        <v/>
      </c>
      <c r="BU302" s="23" t="str">
        <f t="shared" si="634"/>
        <v/>
      </c>
      <c r="BV302" s="23" t="str">
        <f t="shared" si="635"/>
        <v/>
      </c>
      <c r="BW302" s="23" t="str">
        <f t="shared" si="636"/>
        <v/>
      </c>
      <c r="BX302" s="23" t="str">
        <f t="shared" si="637"/>
        <v/>
      </c>
      <c r="BY302" s="23" t="str">
        <f t="shared" si="638"/>
        <v/>
      </c>
      <c r="BZ302" s="23" t="str">
        <f t="shared" si="639"/>
        <v/>
      </c>
      <c r="CA302" s="23" t="str">
        <f t="shared" si="640"/>
        <v/>
      </c>
      <c r="CB302" s="23" t="str">
        <f t="shared" si="641"/>
        <v/>
      </c>
      <c r="CC302" s="23" t="str">
        <f t="shared" si="642"/>
        <v/>
      </c>
      <c r="CD302" s="23" t="str">
        <f t="shared" si="643"/>
        <v/>
      </c>
      <c r="CE302" s="23" t="str">
        <f t="shared" si="644"/>
        <v/>
      </c>
      <c r="CF302" s="23" t="str">
        <f t="shared" si="645"/>
        <v/>
      </c>
      <c r="CG302" s="23" t="str">
        <f t="shared" si="646"/>
        <v/>
      </c>
      <c r="CH302" s="23" t="str">
        <f t="shared" si="647"/>
        <v/>
      </c>
      <c r="CI302" s="23" t="str">
        <f t="shared" si="648"/>
        <v/>
      </c>
      <c r="CJ302" s="23" t="str">
        <f t="shared" si="649"/>
        <v/>
      </c>
      <c r="CK302" s="23" t="str">
        <f t="shared" si="650"/>
        <v/>
      </c>
      <c r="CL302" s="23" t="str">
        <f t="shared" si="651"/>
        <v/>
      </c>
      <c r="CM302" s="23" t="str">
        <f t="shared" si="652"/>
        <v/>
      </c>
      <c r="CN302" s="23" t="str">
        <f t="shared" si="653"/>
        <v/>
      </c>
      <c r="CO302" s="23" t="str">
        <f t="shared" si="654"/>
        <v/>
      </c>
      <c r="CP302" s="23" t="str">
        <f t="shared" si="655"/>
        <v/>
      </c>
      <c r="CQ302" s="23" t="str">
        <f t="shared" si="656"/>
        <v/>
      </c>
      <c r="CR302" s="23" t="str">
        <f t="shared" si="657"/>
        <v/>
      </c>
      <c r="CS302" s="23" t="str">
        <f t="shared" si="658"/>
        <v/>
      </c>
      <c r="CT302" s="23" t="str">
        <f t="shared" si="659"/>
        <v/>
      </c>
      <c r="CU302" s="23" t="str">
        <f t="shared" si="660"/>
        <v/>
      </c>
      <c r="CV302" s="23" t="str">
        <f t="shared" si="661"/>
        <v/>
      </c>
      <c r="CW302" s="23" t="str">
        <f t="shared" si="662"/>
        <v/>
      </c>
      <c r="CX302" s="23" t="str">
        <f t="shared" si="663"/>
        <v/>
      </c>
      <c r="CY302" s="23" t="str">
        <f t="shared" si="664"/>
        <v/>
      </c>
      <c r="CZ302" s="23" t="str">
        <f t="shared" si="665"/>
        <v/>
      </c>
      <c r="DA302" s="23" t="str">
        <f t="shared" si="666"/>
        <v/>
      </c>
      <c r="DB302" s="23" t="str">
        <f t="shared" si="667"/>
        <v/>
      </c>
      <c r="DC302" s="23" t="e">
        <f t="shared" si="668"/>
        <v>#N/A</v>
      </c>
      <c r="DD302" s="23" t="str">
        <f t="shared" si="669"/>
        <v>00</v>
      </c>
      <c r="DE302" s="23" t="str">
        <f t="shared" si="670"/>
        <v>A</v>
      </c>
      <c r="DF302" s="23" t="e">
        <f t="shared" si="671"/>
        <v>#N/A</v>
      </c>
      <c r="DG302" s="23" t="str">
        <f t="shared" si="672"/>
        <v/>
      </c>
      <c r="DH302" s="23" t="str">
        <f t="shared" si="673"/>
        <v/>
      </c>
      <c r="DI302" s="23" t="str">
        <f t="shared" si="674"/>
        <v/>
      </c>
      <c r="DJ302" s="23" t="str">
        <f t="shared" si="675"/>
        <v/>
      </c>
      <c r="DK302" s="23" t="str">
        <f t="shared" si="676"/>
        <v>XXX</v>
      </c>
      <c r="DL302" s="23" t="str">
        <f t="shared" si="677"/>
        <v>XXX</v>
      </c>
      <c r="DM302" s="23" t="str">
        <f t="shared" si="678"/>
        <v>X</v>
      </c>
      <c r="DN302" s="23" t="str">
        <f t="shared" si="679"/>
        <v>X</v>
      </c>
      <c r="DO302" s="23" t="str">
        <f t="shared" si="680"/>
        <v>X</v>
      </c>
      <c r="DP302" s="23" t="str">
        <f t="shared" si="681"/>
        <v>X</v>
      </c>
      <c r="DQ302" s="23" t="str">
        <f t="shared" si="682"/>
        <v>X</v>
      </c>
      <c r="DR302" s="23" t="str">
        <f t="shared" si="683"/>
        <v>X</v>
      </c>
      <c r="DS302" s="23" t="str">
        <f t="shared" si="684"/>
        <v>0</v>
      </c>
      <c r="DT302" s="23" t="str">
        <f t="shared" si="685"/>
        <v>0</v>
      </c>
      <c r="DU302" s="23" t="str">
        <f t="shared" si="686"/>
        <v>A</v>
      </c>
      <c r="DV302" s="23" t="e">
        <f t="shared" si="687"/>
        <v>#N/A</v>
      </c>
      <c r="DW302" s="23" t="e">
        <f t="shared" si="688"/>
        <v>#N/A</v>
      </c>
      <c r="DX302" s="23" t="e">
        <f t="shared" si="689"/>
        <v>#N/A</v>
      </c>
      <c r="DY302" s="23" t="e">
        <f t="shared" si="690"/>
        <v>#N/A</v>
      </c>
      <c r="DZ302" s="23" t="e">
        <f t="shared" si="691"/>
        <v>#N/A</v>
      </c>
      <c r="EA302" s="23" t="e">
        <f t="shared" si="692"/>
        <v>#N/A</v>
      </c>
      <c r="EB302" s="23">
        <f t="shared" si="693"/>
        <v>25</v>
      </c>
      <c r="EC302" s="23">
        <f t="shared" si="694"/>
        <v>23</v>
      </c>
      <c r="ED302" s="23">
        <f t="shared" si="695"/>
        <v>25</v>
      </c>
      <c r="EE302" s="23">
        <f t="shared" si="696"/>
        <v>23</v>
      </c>
      <c r="EF302" s="23">
        <f t="shared" si="697"/>
        <v>25</v>
      </c>
      <c r="EG302" s="23">
        <f t="shared" si="698"/>
        <v>23</v>
      </c>
      <c r="EH302" s="23">
        <f t="shared" si="699"/>
        <v>1</v>
      </c>
      <c r="EI302" s="23">
        <f t="shared" si="700"/>
        <v>0</v>
      </c>
      <c r="EJ302" s="23">
        <f t="shared" si="701"/>
        <v>1</v>
      </c>
      <c r="EK302" s="23" t="e">
        <f t="shared" si="702"/>
        <v>#N/A</v>
      </c>
      <c r="EL302" s="23" t="e">
        <f t="shared" si="703"/>
        <v>#N/A</v>
      </c>
      <c r="EM302" s="23" t="e">
        <f t="shared" si="704"/>
        <v>#N/A</v>
      </c>
      <c r="EN302" s="23" t="e">
        <f t="shared" si="705"/>
        <v>#N/A</v>
      </c>
      <c r="EO302" s="23" t="e">
        <f t="shared" si="706"/>
        <v>#N/A</v>
      </c>
      <c r="EP302" s="23" t="e">
        <f t="shared" si="707"/>
        <v>#N/A</v>
      </c>
      <c r="EQ302" s="23" t="e">
        <f t="shared" si="708"/>
        <v>#N/A</v>
      </c>
      <c r="ER302" s="23" t="e">
        <f t="shared" si="709"/>
        <v>#N/A</v>
      </c>
    </row>
    <row r="303" spans="1:148" x14ac:dyDescent="0.25">
      <c r="A303" s="25"/>
      <c r="B303" s="25"/>
      <c r="C303" s="25"/>
      <c r="D303"/>
      <c r="E303" s="25"/>
      <c r="F303" s="25"/>
      <c r="G303" s="22" t="e">
        <f t="shared" si="568"/>
        <v>#N/A</v>
      </c>
      <c r="H303" s="23">
        <f t="shared" si="569"/>
        <v>1900</v>
      </c>
      <c r="I303" s="23">
        <f t="shared" si="570"/>
        <v>1</v>
      </c>
      <c r="J303" s="23">
        <f t="shared" si="571"/>
        <v>0</v>
      </c>
      <c r="K303" s="23" t="str">
        <f t="shared" si="572"/>
        <v/>
      </c>
      <c r="L303" s="23" t="str">
        <f t="shared" si="573"/>
        <v/>
      </c>
      <c r="M303" s="23" t="str">
        <f t="shared" si="574"/>
        <v/>
      </c>
      <c r="N303" s="23" t="str">
        <f t="shared" si="575"/>
        <v/>
      </c>
      <c r="O303" s="23" t="str">
        <f t="shared" si="576"/>
        <v/>
      </c>
      <c r="P303" s="23" t="str">
        <f t="shared" si="577"/>
        <v/>
      </c>
      <c r="Q303" s="23" t="str">
        <f t="shared" si="578"/>
        <v/>
      </c>
      <c r="R303" s="23" t="str">
        <f t="shared" si="579"/>
        <v/>
      </c>
      <c r="S303" s="23" t="str">
        <f t="shared" si="580"/>
        <v/>
      </c>
      <c r="T303" s="23" t="str">
        <f t="shared" si="581"/>
        <v/>
      </c>
      <c r="U303" s="23" t="str">
        <f t="shared" si="582"/>
        <v/>
      </c>
      <c r="V303" s="23" t="str">
        <f t="shared" si="583"/>
        <v/>
      </c>
      <c r="W303" s="23" t="str">
        <f t="shared" si="584"/>
        <v/>
      </c>
      <c r="X303" s="23" t="str">
        <f t="shared" si="585"/>
        <v/>
      </c>
      <c r="Y303" s="23" t="str">
        <f t="shared" si="586"/>
        <v/>
      </c>
      <c r="Z303" s="23" t="str">
        <f t="shared" si="587"/>
        <v/>
      </c>
      <c r="AA303" s="23" t="str">
        <f t="shared" si="588"/>
        <v/>
      </c>
      <c r="AB303" s="23" t="str">
        <f t="shared" si="589"/>
        <v/>
      </c>
      <c r="AC303" s="23" t="str">
        <f t="shared" si="590"/>
        <v/>
      </c>
      <c r="AD303" s="23" t="str">
        <f t="shared" si="591"/>
        <v/>
      </c>
      <c r="AE303" s="23" t="str">
        <f t="shared" si="592"/>
        <v/>
      </c>
      <c r="AF303" s="23" t="str">
        <f t="shared" si="593"/>
        <v/>
      </c>
      <c r="AG303" s="23" t="str">
        <f t="shared" si="594"/>
        <v/>
      </c>
      <c r="AH303" s="23" t="str">
        <f t="shared" si="595"/>
        <v/>
      </c>
      <c r="AI303" s="23" t="str">
        <f t="shared" si="596"/>
        <v/>
      </c>
      <c r="AJ303" s="23" t="str">
        <f t="shared" si="597"/>
        <v/>
      </c>
      <c r="AK303" s="23" t="str">
        <f t="shared" si="598"/>
        <v/>
      </c>
      <c r="AL303" s="23" t="str">
        <f t="shared" si="599"/>
        <v/>
      </c>
      <c r="AM303" s="23" t="str">
        <f t="shared" si="600"/>
        <v/>
      </c>
      <c r="AN303" s="23" t="str">
        <f t="shared" si="601"/>
        <v/>
      </c>
      <c r="AO303" s="23" t="str">
        <f t="shared" si="602"/>
        <v/>
      </c>
      <c r="AP303" s="23" t="str">
        <f t="shared" si="603"/>
        <v/>
      </c>
      <c r="AQ303" s="23" t="str">
        <f t="shared" si="604"/>
        <v/>
      </c>
      <c r="AR303" s="23" t="str">
        <f t="shared" si="605"/>
        <v/>
      </c>
      <c r="AS303" s="23" t="str">
        <f t="shared" si="606"/>
        <v/>
      </c>
      <c r="AT303" s="23" t="str">
        <f t="shared" si="607"/>
        <v/>
      </c>
      <c r="AU303" s="23" t="str">
        <f t="shared" si="608"/>
        <v/>
      </c>
      <c r="AV303" s="23" t="str">
        <f t="shared" si="609"/>
        <v/>
      </c>
      <c r="AW303" s="23" t="str">
        <f t="shared" si="610"/>
        <v/>
      </c>
      <c r="AX303" s="23" t="str">
        <f t="shared" si="611"/>
        <v/>
      </c>
      <c r="AY303" s="23" t="str">
        <f t="shared" si="612"/>
        <v/>
      </c>
      <c r="AZ303" s="23" t="str">
        <f t="shared" si="613"/>
        <v/>
      </c>
      <c r="BA303" s="23" t="str">
        <f t="shared" si="614"/>
        <v/>
      </c>
      <c r="BB303" s="23" t="str">
        <f t="shared" si="615"/>
        <v/>
      </c>
      <c r="BC303" s="23" t="str">
        <f t="shared" si="616"/>
        <v/>
      </c>
      <c r="BD303" s="23" t="str">
        <f t="shared" si="617"/>
        <v/>
      </c>
      <c r="BE303" s="23" t="str">
        <f t="shared" si="618"/>
        <v/>
      </c>
      <c r="BF303" s="23" t="str">
        <f t="shared" si="619"/>
        <v/>
      </c>
      <c r="BG303" s="23" t="str">
        <f t="shared" si="620"/>
        <v/>
      </c>
      <c r="BH303" s="23" t="str">
        <f t="shared" si="621"/>
        <v/>
      </c>
      <c r="BI303" s="23" t="str">
        <f t="shared" si="622"/>
        <v/>
      </c>
      <c r="BJ303" s="23" t="str">
        <f t="shared" si="623"/>
        <v/>
      </c>
      <c r="BK303" s="23" t="str">
        <f t="shared" si="624"/>
        <v/>
      </c>
      <c r="BL303" s="23" t="str">
        <f t="shared" si="625"/>
        <v/>
      </c>
      <c r="BM303" s="23" t="str">
        <f t="shared" si="626"/>
        <v/>
      </c>
      <c r="BN303" s="23" t="str">
        <f t="shared" si="627"/>
        <v/>
      </c>
      <c r="BO303" s="23" t="str">
        <f t="shared" si="628"/>
        <v/>
      </c>
      <c r="BP303" s="23" t="str">
        <f t="shared" si="629"/>
        <v/>
      </c>
      <c r="BQ303" s="23" t="str">
        <f t="shared" si="630"/>
        <v/>
      </c>
      <c r="BR303" s="23" t="str">
        <f t="shared" si="631"/>
        <v/>
      </c>
      <c r="BS303" s="23" t="str">
        <f t="shared" si="632"/>
        <v/>
      </c>
      <c r="BT303" s="23" t="str">
        <f t="shared" si="633"/>
        <v/>
      </c>
      <c r="BU303" s="23" t="str">
        <f t="shared" si="634"/>
        <v/>
      </c>
      <c r="BV303" s="23" t="str">
        <f t="shared" si="635"/>
        <v/>
      </c>
      <c r="BW303" s="23" t="str">
        <f t="shared" si="636"/>
        <v/>
      </c>
      <c r="BX303" s="23" t="str">
        <f t="shared" si="637"/>
        <v/>
      </c>
      <c r="BY303" s="23" t="str">
        <f t="shared" si="638"/>
        <v/>
      </c>
      <c r="BZ303" s="23" t="str">
        <f t="shared" si="639"/>
        <v/>
      </c>
      <c r="CA303" s="23" t="str">
        <f t="shared" si="640"/>
        <v/>
      </c>
      <c r="CB303" s="23" t="str">
        <f t="shared" si="641"/>
        <v/>
      </c>
      <c r="CC303" s="23" t="str">
        <f t="shared" si="642"/>
        <v/>
      </c>
      <c r="CD303" s="23" t="str">
        <f t="shared" si="643"/>
        <v/>
      </c>
      <c r="CE303" s="23" t="str">
        <f t="shared" si="644"/>
        <v/>
      </c>
      <c r="CF303" s="23" t="str">
        <f t="shared" si="645"/>
        <v/>
      </c>
      <c r="CG303" s="23" t="str">
        <f t="shared" si="646"/>
        <v/>
      </c>
      <c r="CH303" s="23" t="str">
        <f t="shared" si="647"/>
        <v/>
      </c>
      <c r="CI303" s="23" t="str">
        <f t="shared" si="648"/>
        <v/>
      </c>
      <c r="CJ303" s="23" t="str">
        <f t="shared" si="649"/>
        <v/>
      </c>
      <c r="CK303" s="23" t="str">
        <f t="shared" si="650"/>
        <v/>
      </c>
      <c r="CL303" s="23" t="str">
        <f t="shared" si="651"/>
        <v/>
      </c>
      <c r="CM303" s="23" t="str">
        <f t="shared" si="652"/>
        <v/>
      </c>
      <c r="CN303" s="23" t="str">
        <f t="shared" si="653"/>
        <v/>
      </c>
      <c r="CO303" s="23" t="str">
        <f t="shared" si="654"/>
        <v/>
      </c>
      <c r="CP303" s="23" t="str">
        <f t="shared" si="655"/>
        <v/>
      </c>
      <c r="CQ303" s="23" t="str">
        <f t="shared" si="656"/>
        <v/>
      </c>
      <c r="CR303" s="23" t="str">
        <f t="shared" si="657"/>
        <v/>
      </c>
      <c r="CS303" s="23" t="str">
        <f t="shared" si="658"/>
        <v/>
      </c>
      <c r="CT303" s="23" t="str">
        <f t="shared" si="659"/>
        <v/>
      </c>
      <c r="CU303" s="23" t="str">
        <f t="shared" si="660"/>
        <v/>
      </c>
      <c r="CV303" s="23" t="str">
        <f t="shared" si="661"/>
        <v/>
      </c>
      <c r="CW303" s="23" t="str">
        <f t="shared" si="662"/>
        <v/>
      </c>
      <c r="CX303" s="23" t="str">
        <f t="shared" si="663"/>
        <v/>
      </c>
      <c r="CY303" s="23" t="str">
        <f t="shared" si="664"/>
        <v/>
      </c>
      <c r="CZ303" s="23" t="str">
        <f t="shared" si="665"/>
        <v/>
      </c>
      <c r="DA303" s="23" t="str">
        <f t="shared" si="666"/>
        <v/>
      </c>
      <c r="DB303" s="23" t="str">
        <f t="shared" si="667"/>
        <v/>
      </c>
      <c r="DC303" s="23" t="e">
        <f t="shared" si="668"/>
        <v>#N/A</v>
      </c>
      <c r="DD303" s="23" t="str">
        <f t="shared" si="669"/>
        <v>00</v>
      </c>
      <c r="DE303" s="23" t="str">
        <f t="shared" si="670"/>
        <v>A</v>
      </c>
      <c r="DF303" s="23" t="e">
        <f t="shared" si="671"/>
        <v>#N/A</v>
      </c>
      <c r="DG303" s="23" t="str">
        <f t="shared" si="672"/>
        <v/>
      </c>
      <c r="DH303" s="23" t="str">
        <f t="shared" si="673"/>
        <v/>
      </c>
      <c r="DI303" s="23" t="str">
        <f t="shared" si="674"/>
        <v/>
      </c>
      <c r="DJ303" s="23" t="str">
        <f t="shared" si="675"/>
        <v/>
      </c>
      <c r="DK303" s="23" t="str">
        <f t="shared" si="676"/>
        <v>XXX</v>
      </c>
      <c r="DL303" s="23" t="str">
        <f t="shared" si="677"/>
        <v>XXX</v>
      </c>
      <c r="DM303" s="23" t="str">
        <f t="shared" si="678"/>
        <v>X</v>
      </c>
      <c r="DN303" s="23" t="str">
        <f t="shared" si="679"/>
        <v>X</v>
      </c>
      <c r="DO303" s="23" t="str">
        <f t="shared" si="680"/>
        <v>X</v>
      </c>
      <c r="DP303" s="23" t="str">
        <f t="shared" si="681"/>
        <v>X</v>
      </c>
      <c r="DQ303" s="23" t="str">
        <f t="shared" si="682"/>
        <v>X</v>
      </c>
      <c r="DR303" s="23" t="str">
        <f t="shared" si="683"/>
        <v>X</v>
      </c>
      <c r="DS303" s="23" t="str">
        <f t="shared" si="684"/>
        <v>0</v>
      </c>
      <c r="DT303" s="23" t="str">
        <f t="shared" si="685"/>
        <v>0</v>
      </c>
      <c r="DU303" s="23" t="str">
        <f t="shared" si="686"/>
        <v>A</v>
      </c>
      <c r="DV303" s="23" t="e">
        <f t="shared" si="687"/>
        <v>#N/A</v>
      </c>
      <c r="DW303" s="23" t="e">
        <f t="shared" si="688"/>
        <v>#N/A</v>
      </c>
      <c r="DX303" s="23" t="e">
        <f t="shared" si="689"/>
        <v>#N/A</v>
      </c>
      <c r="DY303" s="23" t="e">
        <f t="shared" si="690"/>
        <v>#N/A</v>
      </c>
      <c r="DZ303" s="23" t="e">
        <f t="shared" si="691"/>
        <v>#N/A</v>
      </c>
      <c r="EA303" s="23" t="e">
        <f t="shared" si="692"/>
        <v>#N/A</v>
      </c>
      <c r="EB303" s="23">
        <f t="shared" si="693"/>
        <v>25</v>
      </c>
      <c r="EC303" s="23">
        <f t="shared" si="694"/>
        <v>23</v>
      </c>
      <c r="ED303" s="23">
        <f t="shared" si="695"/>
        <v>25</v>
      </c>
      <c r="EE303" s="23">
        <f t="shared" si="696"/>
        <v>23</v>
      </c>
      <c r="EF303" s="23">
        <f t="shared" si="697"/>
        <v>25</v>
      </c>
      <c r="EG303" s="23">
        <f t="shared" si="698"/>
        <v>23</v>
      </c>
      <c r="EH303" s="23">
        <f t="shared" si="699"/>
        <v>1</v>
      </c>
      <c r="EI303" s="23">
        <f t="shared" si="700"/>
        <v>0</v>
      </c>
      <c r="EJ303" s="23">
        <f t="shared" si="701"/>
        <v>1</v>
      </c>
      <c r="EK303" s="23" t="e">
        <f t="shared" si="702"/>
        <v>#N/A</v>
      </c>
      <c r="EL303" s="23" t="e">
        <f t="shared" si="703"/>
        <v>#N/A</v>
      </c>
      <c r="EM303" s="23" t="e">
        <f t="shared" si="704"/>
        <v>#N/A</v>
      </c>
      <c r="EN303" s="23" t="e">
        <f t="shared" si="705"/>
        <v>#N/A</v>
      </c>
      <c r="EO303" s="23" t="e">
        <f t="shared" si="706"/>
        <v>#N/A</v>
      </c>
      <c r="EP303" s="23" t="e">
        <f t="shared" si="707"/>
        <v>#N/A</v>
      </c>
      <c r="EQ303" s="23" t="e">
        <f t="shared" si="708"/>
        <v>#N/A</v>
      </c>
      <c r="ER303" s="23" t="e">
        <f t="shared" si="709"/>
        <v>#N/A</v>
      </c>
    </row>
    <row r="304" spans="1:148" x14ac:dyDescent="0.25">
      <c r="A304" s="25"/>
      <c r="B304" s="25"/>
      <c r="C304" s="25"/>
      <c r="D304"/>
      <c r="E304" s="25"/>
      <c r="F304" s="25"/>
      <c r="G304" s="22" t="e">
        <f t="shared" si="568"/>
        <v>#N/A</v>
      </c>
      <c r="H304" s="23">
        <f t="shared" si="569"/>
        <v>1900</v>
      </c>
      <c r="I304" s="23">
        <f t="shared" si="570"/>
        <v>1</v>
      </c>
      <c r="J304" s="23">
        <f t="shared" si="571"/>
        <v>0</v>
      </c>
      <c r="K304" s="23" t="str">
        <f t="shared" si="572"/>
        <v/>
      </c>
      <c r="L304" s="23" t="str">
        <f t="shared" si="573"/>
        <v/>
      </c>
      <c r="M304" s="23" t="str">
        <f t="shared" si="574"/>
        <v/>
      </c>
      <c r="N304" s="23" t="str">
        <f t="shared" si="575"/>
        <v/>
      </c>
      <c r="O304" s="23" t="str">
        <f t="shared" si="576"/>
        <v/>
      </c>
      <c r="P304" s="23" t="str">
        <f t="shared" si="577"/>
        <v/>
      </c>
      <c r="Q304" s="23" t="str">
        <f t="shared" si="578"/>
        <v/>
      </c>
      <c r="R304" s="23" t="str">
        <f t="shared" si="579"/>
        <v/>
      </c>
      <c r="S304" s="23" t="str">
        <f t="shared" si="580"/>
        <v/>
      </c>
      <c r="T304" s="23" t="str">
        <f t="shared" si="581"/>
        <v/>
      </c>
      <c r="U304" s="23" t="str">
        <f t="shared" si="582"/>
        <v/>
      </c>
      <c r="V304" s="23" t="str">
        <f t="shared" si="583"/>
        <v/>
      </c>
      <c r="W304" s="23" t="str">
        <f t="shared" si="584"/>
        <v/>
      </c>
      <c r="X304" s="23" t="str">
        <f t="shared" si="585"/>
        <v/>
      </c>
      <c r="Y304" s="23" t="str">
        <f t="shared" si="586"/>
        <v/>
      </c>
      <c r="Z304" s="23" t="str">
        <f t="shared" si="587"/>
        <v/>
      </c>
      <c r="AA304" s="23" t="str">
        <f t="shared" si="588"/>
        <v/>
      </c>
      <c r="AB304" s="23" t="str">
        <f t="shared" si="589"/>
        <v/>
      </c>
      <c r="AC304" s="23" t="str">
        <f t="shared" si="590"/>
        <v/>
      </c>
      <c r="AD304" s="23" t="str">
        <f t="shared" si="591"/>
        <v/>
      </c>
      <c r="AE304" s="23" t="str">
        <f t="shared" si="592"/>
        <v/>
      </c>
      <c r="AF304" s="23" t="str">
        <f t="shared" si="593"/>
        <v/>
      </c>
      <c r="AG304" s="23" t="str">
        <f t="shared" si="594"/>
        <v/>
      </c>
      <c r="AH304" s="23" t="str">
        <f t="shared" si="595"/>
        <v/>
      </c>
      <c r="AI304" s="23" t="str">
        <f t="shared" si="596"/>
        <v/>
      </c>
      <c r="AJ304" s="23" t="str">
        <f t="shared" si="597"/>
        <v/>
      </c>
      <c r="AK304" s="23" t="str">
        <f t="shared" si="598"/>
        <v/>
      </c>
      <c r="AL304" s="23" t="str">
        <f t="shared" si="599"/>
        <v/>
      </c>
      <c r="AM304" s="23" t="str">
        <f t="shared" si="600"/>
        <v/>
      </c>
      <c r="AN304" s="23" t="str">
        <f t="shared" si="601"/>
        <v/>
      </c>
      <c r="AO304" s="23" t="str">
        <f t="shared" si="602"/>
        <v/>
      </c>
      <c r="AP304" s="23" t="str">
        <f t="shared" si="603"/>
        <v/>
      </c>
      <c r="AQ304" s="23" t="str">
        <f t="shared" si="604"/>
        <v/>
      </c>
      <c r="AR304" s="23" t="str">
        <f t="shared" si="605"/>
        <v/>
      </c>
      <c r="AS304" s="23" t="str">
        <f t="shared" si="606"/>
        <v/>
      </c>
      <c r="AT304" s="23" t="str">
        <f t="shared" si="607"/>
        <v/>
      </c>
      <c r="AU304" s="23" t="str">
        <f t="shared" si="608"/>
        <v/>
      </c>
      <c r="AV304" s="23" t="str">
        <f t="shared" si="609"/>
        <v/>
      </c>
      <c r="AW304" s="23" t="str">
        <f t="shared" si="610"/>
        <v/>
      </c>
      <c r="AX304" s="23" t="str">
        <f t="shared" si="611"/>
        <v/>
      </c>
      <c r="AY304" s="23" t="str">
        <f t="shared" si="612"/>
        <v/>
      </c>
      <c r="AZ304" s="23" t="str">
        <f t="shared" si="613"/>
        <v/>
      </c>
      <c r="BA304" s="23" t="str">
        <f t="shared" si="614"/>
        <v/>
      </c>
      <c r="BB304" s="23" t="str">
        <f t="shared" si="615"/>
        <v/>
      </c>
      <c r="BC304" s="23" t="str">
        <f t="shared" si="616"/>
        <v/>
      </c>
      <c r="BD304" s="23" t="str">
        <f t="shared" si="617"/>
        <v/>
      </c>
      <c r="BE304" s="23" t="str">
        <f t="shared" si="618"/>
        <v/>
      </c>
      <c r="BF304" s="23" t="str">
        <f t="shared" si="619"/>
        <v/>
      </c>
      <c r="BG304" s="23" t="str">
        <f t="shared" si="620"/>
        <v/>
      </c>
      <c r="BH304" s="23" t="str">
        <f t="shared" si="621"/>
        <v/>
      </c>
      <c r="BI304" s="23" t="str">
        <f t="shared" si="622"/>
        <v/>
      </c>
      <c r="BJ304" s="23" t="str">
        <f t="shared" si="623"/>
        <v/>
      </c>
      <c r="BK304" s="23" t="str">
        <f t="shared" si="624"/>
        <v/>
      </c>
      <c r="BL304" s="23" t="str">
        <f t="shared" si="625"/>
        <v/>
      </c>
      <c r="BM304" s="23" t="str">
        <f t="shared" si="626"/>
        <v/>
      </c>
      <c r="BN304" s="23" t="str">
        <f t="shared" si="627"/>
        <v/>
      </c>
      <c r="BO304" s="23" t="str">
        <f t="shared" si="628"/>
        <v/>
      </c>
      <c r="BP304" s="23" t="str">
        <f t="shared" si="629"/>
        <v/>
      </c>
      <c r="BQ304" s="23" t="str">
        <f t="shared" si="630"/>
        <v/>
      </c>
      <c r="BR304" s="23" t="str">
        <f t="shared" si="631"/>
        <v/>
      </c>
      <c r="BS304" s="23" t="str">
        <f t="shared" si="632"/>
        <v/>
      </c>
      <c r="BT304" s="23" t="str">
        <f t="shared" si="633"/>
        <v/>
      </c>
      <c r="BU304" s="23" t="str">
        <f t="shared" si="634"/>
        <v/>
      </c>
      <c r="BV304" s="23" t="str">
        <f t="shared" si="635"/>
        <v/>
      </c>
      <c r="BW304" s="23" t="str">
        <f t="shared" si="636"/>
        <v/>
      </c>
      <c r="BX304" s="23" t="str">
        <f t="shared" si="637"/>
        <v/>
      </c>
      <c r="BY304" s="23" t="str">
        <f t="shared" si="638"/>
        <v/>
      </c>
      <c r="BZ304" s="23" t="str">
        <f t="shared" si="639"/>
        <v/>
      </c>
      <c r="CA304" s="23" t="str">
        <f t="shared" si="640"/>
        <v/>
      </c>
      <c r="CB304" s="23" t="str">
        <f t="shared" si="641"/>
        <v/>
      </c>
      <c r="CC304" s="23" t="str">
        <f t="shared" si="642"/>
        <v/>
      </c>
      <c r="CD304" s="23" t="str">
        <f t="shared" si="643"/>
        <v/>
      </c>
      <c r="CE304" s="23" t="str">
        <f t="shared" si="644"/>
        <v/>
      </c>
      <c r="CF304" s="23" t="str">
        <f t="shared" si="645"/>
        <v/>
      </c>
      <c r="CG304" s="23" t="str">
        <f t="shared" si="646"/>
        <v/>
      </c>
      <c r="CH304" s="23" t="str">
        <f t="shared" si="647"/>
        <v/>
      </c>
      <c r="CI304" s="23" t="str">
        <f t="shared" si="648"/>
        <v/>
      </c>
      <c r="CJ304" s="23" t="str">
        <f t="shared" si="649"/>
        <v/>
      </c>
      <c r="CK304" s="23" t="str">
        <f t="shared" si="650"/>
        <v/>
      </c>
      <c r="CL304" s="23" t="str">
        <f t="shared" si="651"/>
        <v/>
      </c>
      <c r="CM304" s="23" t="str">
        <f t="shared" si="652"/>
        <v/>
      </c>
      <c r="CN304" s="23" t="str">
        <f t="shared" si="653"/>
        <v/>
      </c>
      <c r="CO304" s="23" t="str">
        <f t="shared" si="654"/>
        <v/>
      </c>
      <c r="CP304" s="23" t="str">
        <f t="shared" si="655"/>
        <v/>
      </c>
      <c r="CQ304" s="23" t="str">
        <f t="shared" si="656"/>
        <v/>
      </c>
      <c r="CR304" s="23" t="str">
        <f t="shared" si="657"/>
        <v/>
      </c>
      <c r="CS304" s="23" t="str">
        <f t="shared" si="658"/>
        <v/>
      </c>
      <c r="CT304" s="23" t="str">
        <f t="shared" si="659"/>
        <v/>
      </c>
      <c r="CU304" s="23" t="str">
        <f t="shared" si="660"/>
        <v/>
      </c>
      <c r="CV304" s="23" t="str">
        <f t="shared" si="661"/>
        <v/>
      </c>
      <c r="CW304" s="23" t="str">
        <f t="shared" si="662"/>
        <v/>
      </c>
      <c r="CX304" s="23" t="str">
        <f t="shared" si="663"/>
        <v/>
      </c>
      <c r="CY304" s="23" t="str">
        <f t="shared" si="664"/>
        <v/>
      </c>
      <c r="CZ304" s="23" t="str">
        <f t="shared" si="665"/>
        <v/>
      </c>
      <c r="DA304" s="23" t="str">
        <f t="shared" si="666"/>
        <v/>
      </c>
      <c r="DB304" s="23" t="str">
        <f t="shared" si="667"/>
        <v/>
      </c>
      <c r="DC304" s="23" t="e">
        <f t="shared" si="668"/>
        <v>#N/A</v>
      </c>
      <c r="DD304" s="23" t="str">
        <f t="shared" si="669"/>
        <v>00</v>
      </c>
      <c r="DE304" s="23" t="str">
        <f t="shared" si="670"/>
        <v>A</v>
      </c>
      <c r="DF304" s="23" t="e">
        <f t="shared" si="671"/>
        <v>#N/A</v>
      </c>
      <c r="DG304" s="23" t="str">
        <f t="shared" si="672"/>
        <v/>
      </c>
      <c r="DH304" s="23" t="str">
        <f t="shared" si="673"/>
        <v/>
      </c>
      <c r="DI304" s="23" t="str">
        <f t="shared" si="674"/>
        <v/>
      </c>
      <c r="DJ304" s="23" t="str">
        <f t="shared" si="675"/>
        <v/>
      </c>
      <c r="DK304" s="23" t="str">
        <f t="shared" si="676"/>
        <v>XXX</v>
      </c>
      <c r="DL304" s="23" t="str">
        <f t="shared" si="677"/>
        <v>XXX</v>
      </c>
      <c r="DM304" s="23" t="str">
        <f t="shared" si="678"/>
        <v>X</v>
      </c>
      <c r="DN304" s="23" t="str">
        <f t="shared" si="679"/>
        <v>X</v>
      </c>
      <c r="DO304" s="23" t="str">
        <f t="shared" si="680"/>
        <v>X</v>
      </c>
      <c r="DP304" s="23" t="str">
        <f t="shared" si="681"/>
        <v>X</v>
      </c>
      <c r="DQ304" s="23" t="str">
        <f t="shared" si="682"/>
        <v>X</v>
      </c>
      <c r="DR304" s="23" t="str">
        <f t="shared" si="683"/>
        <v>X</v>
      </c>
      <c r="DS304" s="23" t="str">
        <f t="shared" si="684"/>
        <v>0</v>
      </c>
      <c r="DT304" s="23" t="str">
        <f t="shared" si="685"/>
        <v>0</v>
      </c>
      <c r="DU304" s="23" t="str">
        <f t="shared" si="686"/>
        <v>A</v>
      </c>
      <c r="DV304" s="23" t="e">
        <f t="shared" si="687"/>
        <v>#N/A</v>
      </c>
      <c r="DW304" s="23" t="e">
        <f t="shared" si="688"/>
        <v>#N/A</v>
      </c>
      <c r="DX304" s="23" t="e">
        <f t="shared" si="689"/>
        <v>#N/A</v>
      </c>
      <c r="DY304" s="23" t="e">
        <f t="shared" si="690"/>
        <v>#N/A</v>
      </c>
      <c r="DZ304" s="23" t="e">
        <f t="shared" si="691"/>
        <v>#N/A</v>
      </c>
      <c r="EA304" s="23" t="e">
        <f t="shared" si="692"/>
        <v>#N/A</v>
      </c>
      <c r="EB304" s="23">
        <f t="shared" si="693"/>
        <v>25</v>
      </c>
      <c r="EC304" s="23">
        <f t="shared" si="694"/>
        <v>23</v>
      </c>
      <c r="ED304" s="23">
        <f t="shared" si="695"/>
        <v>25</v>
      </c>
      <c r="EE304" s="23">
        <f t="shared" si="696"/>
        <v>23</v>
      </c>
      <c r="EF304" s="23">
        <f t="shared" si="697"/>
        <v>25</v>
      </c>
      <c r="EG304" s="23">
        <f t="shared" si="698"/>
        <v>23</v>
      </c>
      <c r="EH304" s="23">
        <f t="shared" si="699"/>
        <v>1</v>
      </c>
      <c r="EI304" s="23">
        <f t="shared" si="700"/>
        <v>0</v>
      </c>
      <c r="EJ304" s="23">
        <f t="shared" si="701"/>
        <v>1</v>
      </c>
      <c r="EK304" s="23" t="e">
        <f t="shared" si="702"/>
        <v>#N/A</v>
      </c>
      <c r="EL304" s="23" t="e">
        <f t="shared" si="703"/>
        <v>#N/A</v>
      </c>
      <c r="EM304" s="23" t="e">
        <f t="shared" si="704"/>
        <v>#N/A</v>
      </c>
      <c r="EN304" s="23" t="e">
        <f t="shared" si="705"/>
        <v>#N/A</v>
      </c>
      <c r="EO304" s="23" t="e">
        <f t="shared" si="706"/>
        <v>#N/A</v>
      </c>
      <c r="EP304" s="23" t="e">
        <f t="shared" si="707"/>
        <v>#N/A</v>
      </c>
      <c r="EQ304" s="23" t="e">
        <f t="shared" si="708"/>
        <v>#N/A</v>
      </c>
      <c r="ER304" s="23" t="e">
        <f t="shared" si="709"/>
        <v>#N/A</v>
      </c>
    </row>
    <row r="305" spans="1:148" x14ac:dyDescent="0.25">
      <c r="A305" s="25"/>
      <c r="B305" s="25"/>
      <c r="C305" s="25"/>
      <c r="D305"/>
      <c r="E305" s="25"/>
      <c r="F305" s="25"/>
      <c r="G305" s="22" t="e">
        <f t="shared" si="568"/>
        <v>#N/A</v>
      </c>
      <c r="H305" s="23">
        <f t="shared" si="569"/>
        <v>1900</v>
      </c>
      <c r="I305" s="23">
        <f t="shared" si="570"/>
        <v>1</v>
      </c>
      <c r="J305" s="23">
        <f t="shared" si="571"/>
        <v>0</v>
      </c>
      <c r="K305" s="23" t="str">
        <f t="shared" si="572"/>
        <v/>
      </c>
      <c r="L305" s="23" t="str">
        <f t="shared" si="573"/>
        <v/>
      </c>
      <c r="M305" s="23" t="str">
        <f t="shared" si="574"/>
        <v/>
      </c>
      <c r="N305" s="23" t="str">
        <f t="shared" si="575"/>
        <v/>
      </c>
      <c r="O305" s="23" t="str">
        <f t="shared" si="576"/>
        <v/>
      </c>
      <c r="P305" s="23" t="str">
        <f t="shared" si="577"/>
        <v/>
      </c>
      <c r="Q305" s="23" t="str">
        <f t="shared" si="578"/>
        <v/>
      </c>
      <c r="R305" s="23" t="str">
        <f t="shared" si="579"/>
        <v/>
      </c>
      <c r="S305" s="23" t="str">
        <f t="shared" si="580"/>
        <v/>
      </c>
      <c r="T305" s="23" t="str">
        <f t="shared" si="581"/>
        <v/>
      </c>
      <c r="U305" s="23" t="str">
        <f t="shared" si="582"/>
        <v/>
      </c>
      <c r="V305" s="23" t="str">
        <f t="shared" si="583"/>
        <v/>
      </c>
      <c r="W305" s="23" t="str">
        <f t="shared" si="584"/>
        <v/>
      </c>
      <c r="X305" s="23" t="str">
        <f t="shared" si="585"/>
        <v/>
      </c>
      <c r="Y305" s="23" t="str">
        <f t="shared" si="586"/>
        <v/>
      </c>
      <c r="Z305" s="23" t="str">
        <f t="shared" si="587"/>
        <v/>
      </c>
      <c r="AA305" s="23" t="str">
        <f t="shared" si="588"/>
        <v/>
      </c>
      <c r="AB305" s="23" t="str">
        <f t="shared" si="589"/>
        <v/>
      </c>
      <c r="AC305" s="23" t="str">
        <f t="shared" si="590"/>
        <v/>
      </c>
      <c r="AD305" s="23" t="str">
        <f t="shared" si="591"/>
        <v/>
      </c>
      <c r="AE305" s="23" t="str">
        <f t="shared" si="592"/>
        <v/>
      </c>
      <c r="AF305" s="23" t="str">
        <f t="shared" si="593"/>
        <v/>
      </c>
      <c r="AG305" s="23" t="str">
        <f t="shared" si="594"/>
        <v/>
      </c>
      <c r="AH305" s="23" t="str">
        <f t="shared" si="595"/>
        <v/>
      </c>
      <c r="AI305" s="23" t="str">
        <f t="shared" si="596"/>
        <v/>
      </c>
      <c r="AJ305" s="23" t="str">
        <f t="shared" si="597"/>
        <v/>
      </c>
      <c r="AK305" s="23" t="str">
        <f t="shared" si="598"/>
        <v/>
      </c>
      <c r="AL305" s="23" t="str">
        <f t="shared" si="599"/>
        <v/>
      </c>
      <c r="AM305" s="23" t="str">
        <f t="shared" si="600"/>
        <v/>
      </c>
      <c r="AN305" s="23" t="str">
        <f t="shared" si="601"/>
        <v/>
      </c>
      <c r="AO305" s="23" t="str">
        <f t="shared" si="602"/>
        <v/>
      </c>
      <c r="AP305" s="23" t="str">
        <f t="shared" si="603"/>
        <v/>
      </c>
      <c r="AQ305" s="23" t="str">
        <f t="shared" si="604"/>
        <v/>
      </c>
      <c r="AR305" s="23" t="str">
        <f t="shared" si="605"/>
        <v/>
      </c>
      <c r="AS305" s="23" t="str">
        <f t="shared" si="606"/>
        <v/>
      </c>
      <c r="AT305" s="23" t="str">
        <f t="shared" si="607"/>
        <v/>
      </c>
      <c r="AU305" s="23" t="str">
        <f t="shared" si="608"/>
        <v/>
      </c>
      <c r="AV305" s="23" t="str">
        <f t="shared" si="609"/>
        <v/>
      </c>
      <c r="AW305" s="23" t="str">
        <f t="shared" si="610"/>
        <v/>
      </c>
      <c r="AX305" s="23" t="str">
        <f t="shared" si="611"/>
        <v/>
      </c>
      <c r="AY305" s="23" t="str">
        <f t="shared" si="612"/>
        <v/>
      </c>
      <c r="AZ305" s="23" t="str">
        <f t="shared" si="613"/>
        <v/>
      </c>
      <c r="BA305" s="23" t="str">
        <f t="shared" si="614"/>
        <v/>
      </c>
      <c r="BB305" s="23" t="str">
        <f t="shared" si="615"/>
        <v/>
      </c>
      <c r="BC305" s="23" t="str">
        <f t="shared" si="616"/>
        <v/>
      </c>
      <c r="BD305" s="23" t="str">
        <f t="shared" si="617"/>
        <v/>
      </c>
      <c r="BE305" s="23" t="str">
        <f t="shared" si="618"/>
        <v/>
      </c>
      <c r="BF305" s="23" t="str">
        <f t="shared" si="619"/>
        <v/>
      </c>
      <c r="BG305" s="23" t="str">
        <f t="shared" si="620"/>
        <v/>
      </c>
      <c r="BH305" s="23" t="str">
        <f t="shared" si="621"/>
        <v/>
      </c>
      <c r="BI305" s="23" t="str">
        <f t="shared" si="622"/>
        <v/>
      </c>
      <c r="BJ305" s="23" t="str">
        <f t="shared" si="623"/>
        <v/>
      </c>
      <c r="BK305" s="23" t="str">
        <f t="shared" si="624"/>
        <v/>
      </c>
      <c r="BL305" s="23" t="str">
        <f t="shared" si="625"/>
        <v/>
      </c>
      <c r="BM305" s="23" t="str">
        <f t="shared" si="626"/>
        <v/>
      </c>
      <c r="BN305" s="23" t="str">
        <f t="shared" si="627"/>
        <v/>
      </c>
      <c r="BO305" s="23" t="str">
        <f t="shared" si="628"/>
        <v/>
      </c>
      <c r="BP305" s="23" t="str">
        <f t="shared" si="629"/>
        <v/>
      </c>
      <c r="BQ305" s="23" t="str">
        <f t="shared" si="630"/>
        <v/>
      </c>
      <c r="BR305" s="23" t="str">
        <f t="shared" si="631"/>
        <v/>
      </c>
      <c r="BS305" s="23" t="str">
        <f t="shared" si="632"/>
        <v/>
      </c>
      <c r="BT305" s="23" t="str">
        <f t="shared" si="633"/>
        <v/>
      </c>
      <c r="BU305" s="23" t="str">
        <f t="shared" si="634"/>
        <v/>
      </c>
      <c r="BV305" s="23" t="str">
        <f t="shared" si="635"/>
        <v/>
      </c>
      <c r="BW305" s="23" t="str">
        <f t="shared" si="636"/>
        <v/>
      </c>
      <c r="BX305" s="23" t="str">
        <f t="shared" si="637"/>
        <v/>
      </c>
      <c r="BY305" s="23" t="str">
        <f t="shared" si="638"/>
        <v/>
      </c>
      <c r="BZ305" s="23" t="str">
        <f t="shared" si="639"/>
        <v/>
      </c>
      <c r="CA305" s="23" t="str">
        <f t="shared" si="640"/>
        <v/>
      </c>
      <c r="CB305" s="23" t="str">
        <f t="shared" si="641"/>
        <v/>
      </c>
      <c r="CC305" s="23" t="str">
        <f t="shared" si="642"/>
        <v/>
      </c>
      <c r="CD305" s="23" t="str">
        <f t="shared" si="643"/>
        <v/>
      </c>
      <c r="CE305" s="23" t="str">
        <f t="shared" si="644"/>
        <v/>
      </c>
      <c r="CF305" s="23" t="str">
        <f t="shared" si="645"/>
        <v/>
      </c>
      <c r="CG305" s="23" t="str">
        <f t="shared" si="646"/>
        <v/>
      </c>
      <c r="CH305" s="23" t="str">
        <f t="shared" si="647"/>
        <v/>
      </c>
      <c r="CI305" s="23" t="str">
        <f t="shared" si="648"/>
        <v/>
      </c>
      <c r="CJ305" s="23" t="str">
        <f t="shared" si="649"/>
        <v/>
      </c>
      <c r="CK305" s="23" t="str">
        <f t="shared" si="650"/>
        <v/>
      </c>
      <c r="CL305" s="23" t="str">
        <f t="shared" si="651"/>
        <v/>
      </c>
      <c r="CM305" s="23" t="str">
        <f t="shared" si="652"/>
        <v/>
      </c>
      <c r="CN305" s="23" t="str">
        <f t="shared" si="653"/>
        <v/>
      </c>
      <c r="CO305" s="23" t="str">
        <f t="shared" si="654"/>
        <v/>
      </c>
      <c r="CP305" s="23" t="str">
        <f t="shared" si="655"/>
        <v/>
      </c>
      <c r="CQ305" s="23" t="str">
        <f t="shared" si="656"/>
        <v/>
      </c>
      <c r="CR305" s="23" t="str">
        <f t="shared" si="657"/>
        <v/>
      </c>
      <c r="CS305" s="23" t="str">
        <f t="shared" si="658"/>
        <v/>
      </c>
      <c r="CT305" s="23" t="str">
        <f t="shared" si="659"/>
        <v/>
      </c>
      <c r="CU305" s="23" t="str">
        <f t="shared" si="660"/>
        <v/>
      </c>
      <c r="CV305" s="23" t="str">
        <f t="shared" si="661"/>
        <v/>
      </c>
      <c r="CW305" s="23" t="str">
        <f t="shared" si="662"/>
        <v/>
      </c>
      <c r="CX305" s="23" t="str">
        <f t="shared" si="663"/>
        <v/>
      </c>
      <c r="CY305" s="23" t="str">
        <f t="shared" si="664"/>
        <v/>
      </c>
      <c r="CZ305" s="23" t="str">
        <f t="shared" si="665"/>
        <v/>
      </c>
      <c r="DA305" s="23" t="str">
        <f t="shared" si="666"/>
        <v/>
      </c>
      <c r="DB305" s="23" t="str">
        <f t="shared" si="667"/>
        <v/>
      </c>
      <c r="DC305" s="23" t="e">
        <f t="shared" si="668"/>
        <v>#N/A</v>
      </c>
      <c r="DD305" s="23" t="str">
        <f t="shared" si="669"/>
        <v>00</v>
      </c>
      <c r="DE305" s="23" t="str">
        <f t="shared" si="670"/>
        <v>A</v>
      </c>
      <c r="DF305" s="23" t="e">
        <f t="shared" si="671"/>
        <v>#N/A</v>
      </c>
      <c r="DG305" s="23" t="str">
        <f t="shared" si="672"/>
        <v/>
      </c>
      <c r="DH305" s="23" t="str">
        <f t="shared" si="673"/>
        <v/>
      </c>
      <c r="DI305" s="23" t="str">
        <f t="shared" si="674"/>
        <v/>
      </c>
      <c r="DJ305" s="23" t="str">
        <f t="shared" si="675"/>
        <v/>
      </c>
      <c r="DK305" s="23" t="str">
        <f t="shared" si="676"/>
        <v>XXX</v>
      </c>
      <c r="DL305" s="23" t="str">
        <f t="shared" si="677"/>
        <v>XXX</v>
      </c>
      <c r="DM305" s="23" t="str">
        <f t="shared" si="678"/>
        <v>X</v>
      </c>
      <c r="DN305" s="23" t="str">
        <f t="shared" si="679"/>
        <v>X</v>
      </c>
      <c r="DO305" s="23" t="str">
        <f t="shared" si="680"/>
        <v>X</v>
      </c>
      <c r="DP305" s="23" t="str">
        <f t="shared" si="681"/>
        <v>X</v>
      </c>
      <c r="DQ305" s="23" t="str">
        <f t="shared" si="682"/>
        <v>X</v>
      </c>
      <c r="DR305" s="23" t="str">
        <f t="shared" si="683"/>
        <v>X</v>
      </c>
      <c r="DS305" s="23" t="str">
        <f t="shared" si="684"/>
        <v>0</v>
      </c>
      <c r="DT305" s="23" t="str">
        <f t="shared" si="685"/>
        <v>0</v>
      </c>
      <c r="DU305" s="23" t="str">
        <f t="shared" si="686"/>
        <v>A</v>
      </c>
      <c r="DV305" s="23" t="e">
        <f t="shared" si="687"/>
        <v>#N/A</v>
      </c>
      <c r="DW305" s="23" t="e">
        <f t="shared" si="688"/>
        <v>#N/A</v>
      </c>
      <c r="DX305" s="23" t="e">
        <f t="shared" si="689"/>
        <v>#N/A</v>
      </c>
      <c r="DY305" s="23" t="e">
        <f t="shared" si="690"/>
        <v>#N/A</v>
      </c>
      <c r="DZ305" s="23" t="e">
        <f t="shared" si="691"/>
        <v>#N/A</v>
      </c>
      <c r="EA305" s="23" t="e">
        <f t="shared" si="692"/>
        <v>#N/A</v>
      </c>
      <c r="EB305" s="23">
        <f t="shared" si="693"/>
        <v>25</v>
      </c>
      <c r="EC305" s="23">
        <f t="shared" si="694"/>
        <v>23</v>
      </c>
      <c r="ED305" s="23">
        <f t="shared" si="695"/>
        <v>25</v>
      </c>
      <c r="EE305" s="23">
        <f t="shared" si="696"/>
        <v>23</v>
      </c>
      <c r="EF305" s="23">
        <f t="shared" si="697"/>
        <v>25</v>
      </c>
      <c r="EG305" s="23">
        <f t="shared" si="698"/>
        <v>23</v>
      </c>
      <c r="EH305" s="23">
        <f t="shared" si="699"/>
        <v>1</v>
      </c>
      <c r="EI305" s="23">
        <f t="shared" si="700"/>
        <v>0</v>
      </c>
      <c r="EJ305" s="23">
        <f t="shared" si="701"/>
        <v>1</v>
      </c>
      <c r="EK305" s="23" t="e">
        <f t="shared" si="702"/>
        <v>#N/A</v>
      </c>
      <c r="EL305" s="23" t="e">
        <f t="shared" si="703"/>
        <v>#N/A</v>
      </c>
      <c r="EM305" s="23" t="e">
        <f t="shared" si="704"/>
        <v>#N/A</v>
      </c>
      <c r="EN305" s="23" t="e">
        <f t="shared" si="705"/>
        <v>#N/A</v>
      </c>
      <c r="EO305" s="23" t="e">
        <f t="shared" si="706"/>
        <v>#N/A</v>
      </c>
      <c r="EP305" s="23" t="e">
        <f t="shared" si="707"/>
        <v>#N/A</v>
      </c>
      <c r="EQ305" s="23" t="e">
        <f t="shared" si="708"/>
        <v>#N/A</v>
      </c>
      <c r="ER305" s="23" t="e">
        <f t="shared" si="709"/>
        <v>#N/A</v>
      </c>
    </row>
    <row r="306" spans="1:148" x14ac:dyDescent="0.25">
      <c r="A306" s="25"/>
      <c r="B306" s="25"/>
      <c r="C306" s="25"/>
      <c r="D306"/>
      <c r="E306" s="25"/>
      <c r="F306" s="25"/>
      <c r="G306" s="22" t="e">
        <f t="shared" si="568"/>
        <v>#N/A</v>
      </c>
      <c r="H306" s="23">
        <f t="shared" si="569"/>
        <v>1900</v>
      </c>
      <c r="I306" s="23">
        <f t="shared" si="570"/>
        <v>1</v>
      </c>
      <c r="J306" s="23">
        <f t="shared" si="571"/>
        <v>0</v>
      </c>
      <c r="K306" s="23" t="str">
        <f t="shared" si="572"/>
        <v/>
      </c>
      <c r="L306" s="23" t="str">
        <f t="shared" si="573"/>
        <v/>
      </c>
      <c r="M306" s="23" t="str">
        <f t="shared" si="574"/>
        <v/>
      </c>
      <c r="N306" s="23" t="str">
        <f t="shared" si="575"/>
        <v/>
      </c>
      <c r="O306" s="23" t="str">
        <f t="shared" si="576"/>
        <v/>
      </c>
      <c r="P306" s="23" t="str">
        <f t="shared" si="577"/>
        <v/>
      </c>
      <c r="Q306" s="23" t="str">
        <f t="shared" si="578"/>
        <v/>
      </c>
      <c r="R306" s="23" t="str">
        <f t="shared" si="579"/>
        <v/>
      </c>
      <c r="S306" s="23" t="str">
        <f t="shared" si="580"/>
        <v/>
      </c>
      <c r="T306" s="23" t="str">
        <f t="shared" si="581"/>
        <v/>
      </c>
      <c r="U306" s="23" t="str">
        <f t="shared" si="582"/>
        <v/>
      </c>
      <c r="V306" s="23" t="str">
        <f t="shared" si="583"/>
        <v/>
      </c>
      <c r="W306" s="23" t="str">
        <f t="shared" si="584"/>
        <v/>
      </c>
      <c r="X306" s="23" t="str">
        <f t="shared" si="585"/>
        <v/>
      </c>
      <c r="Y306" s="23" t="str">
        <f t="shared" si="586"/>
        <v/>
      </c>
      <c r="Z306" s="23" t="str">
        <f t="shared" si="587"/>
        <v/>
      </c>
      <c r="AA306" s="23" t="str">
        <f t="shared" si="588"/>
        <v/>
      </c>
      <c r="AB306" s="23" t="str">
        <f t="shared" si="589"/>
        <v/>
      </c>
      <c r="AC306" s="23" t="str">
        <f t="shared" si="590"/>
        <v/>
      </c>
      <c r="AD306" s="23" t="str">
        <f t="shared" si="591"/>
        <v/>
      </c>
      <c r="AE306" s="23" t="str">
        <f t="shared" si="592"/>
        <v/>
      </c>
      <c r="AF306" s="23" t="str">
        <f t="shared" si="593"/>
        <v/>
      </c>
      <c r="AG306" s="23" t="str">
        <f t="shared" si="594"/>
        <v/>
      </c>
      <c r="AH306" s="23" t="str">
        <f t="shared" si="595"/>
        <v/>
      </c>
      <c r="AI306" s="23" t="str">
        <f t="shared" si="596"/>
        <v/>
      </c>
      <c r="AJ306" s="23" t="str">
        <f t="shared" si="597"/>
        <v/>
      </c>
      <c r="AK306" s="23" t="str">
        <f t="shared" si="598"/>
        <v/>
      </c>
      <c r="AL306" s="23" t="str">
        <f t="shared" si="599"/>
        <v/>
      </c>
      <c r="AM306" s="23" t="str">
        <f t="shared" si="600"/>
        <v/>
      </c>
      <c r="AN306" s="23" t="str">
        <f t="shared" si="601"/>
        <v/>
      </c>
      <c r="AO306" s="23" t="str">
        <f t="shared" si="602"/>
        <v/>
      </c>
      <c r="AP306" s="23" t="str">
        <f t="shared" si="603"/>
        <v/>
      </c>
      <c r="AQ306" s="23" t="str">
        <f t="shared" si="604"/>
        <v/>
      </c>
      <c r="AR306" s="23" t="str">
        <f t="shared" si="605"/>
        <v/>
      </c>
      <c r="AS306" s="23" t="str">
        <f t="shared" si="606"/>
        <v/>
      </c>
      <c r="AT306" s="23" t="str">
        <f t="shared" si="607"/>
        <v/>
      </c>
      <c r="AU306" s="23" t="str">
        <f t="shared" si="608"/>
        <v/>
      </c>
      <c r="AV306" s="23" t="str">
        <f t="shared" si="609"/>
        <v/>
      </c>
      <c r="AW306" s="23" t="str">
        <f t="shared" si="610"/>
        <v/>
      </c>
      <c r="AX306" s="23" t="str">
        <f t="shared" si="611"/>
        <v/>
      </c>
      <c r="AY306" s="23" t="str">
        <f t="shared" si="612"/>
        <v/>
      </c>
      <c r="AZ306" s="23" t="str">
        <f t="shared" si="613"/>
        <v/>
      </c>
      <c r="BA306" s="23" t="str">
        <f t="shared" si="614"/>
        <v/>
      </c>
      <c r="BB306" s="23" t="str">
        <f t="shared" si="615"/>
        <v/>
      </c>
      <c r="BC306" s="23" t="str">
        <f t="shared" si="616"/>
        <v/>
      </c>
      <c r="BD306" s="23" t="str">
        <f t="shared" si="617"/>
        <v/>
      </c>
      <c r="BE306" s="23" t="str">
        <f t="shared" si="618"/>
        <v/>
      </c>
      <c r="BF306" s="23" t="str">
        <f t="shared" si="619"/>
        <v/>
      </c>
      <c r="BG306" s="23" t="str">
        <f t="shared" si="620"/>
        <v/>
      </c>
      <c r="BH306" s="23" t="str">
        <f t="shared" si="621"/>
        <v/>
      </c>
      <c r="BI306" s="23" t="str">
        <f t="shared" si="622"/>
        <v/>
      </c>
      <c r="BJ306" s="23" t="str">
        <f t="shared" si="623"/>
        <v/>
      </c>
      <c r="BK306" s="23" t="str">
        <f t="shared" si="624"/>
        <v/>
      </c>
      <c r="BL306" s="23" t="str">
        <f t="shared" si="625"/>
        <v/>
      </c>
      <c r="BM306" s="23" t="str">
        <f t="shared" si="626"/>
        <v/>
      </c>
      <c r="BN306" s="23" t="str">
        <f t="shared" si="627"/>
        <v/>
      </c>
      <c r="BO306" s="23" t="str">
        <f t="shared" si="628"/>
        <v/>
      </c>
      <c r="BP306" s="23" t="str">
        <f t="shared" si="629"/>
        <v/>
      </c>
      <c r="BQ306" s="23" t="str">
        <f t="shared" si="630"/>
        <v/>
      </c>
      <c r="BR306" s="23" t="str">
        <f t="shared" si="631"/>
        <v/>
      </c>
      <c r="BS306" s="23" t="str">
        <f t="shared" si="632"/>
        <v/>
      </c>
      <c r="BT306" s="23" t="str">
        <f t="shared" si="633"/>
        <v/>
      </c>
      <c r="BU306" s="23" t="str">
        <f t="shared" si="634"/>
        <v/>
      </c>
      <c r="BV306" s="23" t="str">
        <f t="shared" si="635"/>
        <v/>
      </c>
      <c r="BW306" s="23" t="str">
        <f t="shared" si="636"/>
        <v/>
      </c>
      <c r="BX306" s="23" t="str">
        <f t="shared" si="637"/>
        <v/>
      </c>
      <c r="BY306" s="23" t="str">
        <f t="shared" si="638"/>
        <v/>
      </c>
      <c r="BZ306" s="23" t="str">
        <f t="shared" si="639"/>
        <v/>
      </c>
      <c r="CA306" s="23" t="str">
        <f t="shared" si="640"/>
        <v/>
      </c>
      <c r="CB306" s="23" t="str">
        <f t="shared" si="641"/>
        <v/>
      </c>
      <c r="CC306" s="23" t="str">
        <f t="shared" si="642"/>
        <v/>
      </c>
      <c r="CD306" s="23" t="str">
        <f t="shared" si="643"/>
        <v/>
      </c>
      <c r="CE306" s="23" t="str">
        <f t="shared" si="644"/>
        <v/>
      </c>
      <c r="CF306" s="23" t="str">
        <f t="shared" si="645"/>
        <v/>
      </c>
      <c r="CG306" s="23" t="str">
        <f t="shared" si="646"/>
        <v/>
      </c>
      <c r="CH306" s="23" t="str">
        <f t="shared" si="647"/>
        <v/>
      </c>
      <c r="CI306" s="23" t="str">
        <f t="shared" si="648"/>
        <v/>
      </c>
      <c r="CJ306" s="23" t="str">
        <f t="shared" si="649"/>
        <v/>
      </c>
      <c r="CK306" s="23" t="str">
        <f t="shared" si="650"/>
        <v/>
      </c>
      <c r="CL306" s="23" t="str">
        <f t="shared" si="651"/>
        <v/>
      </c>
      <c r="CM306" s="23" t="str">
        <f t="shared" si="652"/>
        <v/>
      </c>
      <c r="CN306" s="23" t="str">
        <f t="shared" si="653"/>
        <v/>
      </c>
      <c r="CO306" s="23" t="str">
        <f t="shared" si="654"/>
        <v/>
      </c>
      <c r="CP306" s="23" t="str">
        <f t="shared" si="655"/>
        <v/>
      </c>
      <c r="CQ306" s="23" t="str">
        <f t="shared" si="656"/>
        <v/>
      </c>
      <c r="CR306" s="23" t="str">
        <f t="shared" si="657"/>
        <v/>
      </c>
      <c r="CS306" s="23" t="str">
        <f t="shared" si="658"/>
        <v/>
      </c>
      <c r="CT306" s="23" t="str">
        <f t="shared" si="659"/>
        <v/>
      </c>
      <c r="CU306" s="23" t="str">
        <f t="shared" si="660"/>
        <v/>
      </c>
      <c r="CV306" s="23" t="str">
        <f t="shared" si="661"/>
        <v/>
      </c>
      <c r="CW306" s="23" t="str">
        <f t="shared" si="662"/>
        <v/>
      </c>
      <c r="CX306" s="23" t="str">
        <f t="shared" si="663"/>
        <v/>
      </c>
      <c r="CY306" s="23" t="str">
        <f t="shared" si="664"/>
        <v/>
      </c>
      <c r="CZ306" s="23" t="str">
        <f t="shared" si="665"/>
        <v/>
      </c>
      <c r="DA306" s="23" t="str">
        <f t="shared" si="666"/>
        <v/>
      </c>
      <c r="DB306" s="23" t="str">
        <f t="shared" si="667"/>
        <v/>
      </c>
      <c r="DC306" s="23" t="e">
        <f t="shared" si="668"/>
        <v>#N/A</v>
      </c>
      <c r="DD306" s="23" t="str">
        <f t="shared" si="669"/>
        <v>00</v>
      </c>
      <c r="DE306" s="23" t="str">
        <f t="shared" si="670"/>
        <v>A</v>
      </c>
      <c r="DF306" s="23" t="e">
        <f t="shared" si="671"/>
        <v>#N/A</v>
      </c>
      <c r="DG306" s="23" t="str">
        <f t="shared" si="672"/>
        <v/>
      </c>
      <c r="DH306" s="23" t="str">
        <f t="shared" si="673"/>
        <v/>
      </c>
      <c r="DI306" s="23" t="str">
        <f t="shared" si="674"/>
        <v/>
      </c>
      <c r="DJ306" s="23" t="str">
        <f t="shared" si="675"/>
        <v/>
      </c>
      <c r="DK306" s="23" t="str">
        <f t="shared" si="676"/>
        <v>XXX</v>
      </c>
      <c r="DL306" s="23" t="str">
        <f t="shared" si="677"/>
        <v>XXX</v>
      </c>
      <c r="DM306" s="23" t="str">
        <f t="shared" si="678"/>
        <v>X</v>
      </c>
      <c r="DN306" s="23" t="str">
        <f t="shared" si="679"/>
        <v>X</v>
      </c>
      <c r="DO306" s="23" t="str">
        <f t="shared" si="680"/>
        <v>X</v>
      </c>
      <c r="DP306" s="23" t="str">
        <f t="shared" si="681"/>
        <v>X</v>
      </c>
      <c r="DQ306" s="23" t="str">
        <f t="shared" si="682"/>
        <v>X</v>
      </c>
      <c r="DR306" s="23" t="str">
        <f t="shared" si="683"/>
        <v>X</v>
      </c>
      <c r="DS306" s="23" t="str">
        <f t="shared" si="684"/>
        <v>0</v>
      </c>
      <c r="DT306" s="23" t="str">
        <f t="shared" si="685"/>
        <v>0</v>
      </c>
      <c r="DU306" s="23" t="str">
        <f t="shared" si="686"/>
        <v>A</v>
      </c>
      <c r="DV306" s="23" t="e">
        <f t="shared" si="687"/>
        <v>#N/A</v>
      </c>
      <c r="DW306" s="23" t="e">
        <f t="shared" si="688"/>
        <v>#N/A</v>
      </c>
      <c r="DX306" s="23" t="e">
        <f t="shared" si="689"/>
        <v>#N/A</v>
      </c>
      <c r="DY306" s="23" t="e">
        <f t="shared" si="690"/>
        <v>#N/A</v>
      </c>
      <c r="DZ306" s="23" t="e">
        <f t="shared" si="691"/>
        <v>#N/A</v>
      </c>
      <c r="EA306" s="23" t="e">
        <f t="shared" si="692"/>
        <v>#N/A</v>
      </c>
      <c r="EB306" s="23">
        <f t="shared" si="693"/>
        <v>25</v>
      </c>
      <c r="EC306" s="23">
        <f t="shared" si="694"/>
        <v>23</v>
      </c>
      <c r="ED306" s="23">
        <f t="shared" si="695"/>
        <v>25</v>
      </c>
      <c r="EE306" s="23">
        <f t="shared" si="696"/>
        <v>23</v>
      </c>
      <c r="EF306" s="23">
        <f t="shared" si="697"/>
        <v>25</v>
      </c>
      <c r="EG306" s="23">
        <f t="shared" si="698"/>
        <v>23</v>
      </c>
      <c r="EH306" s="23">
        <f t="shared" si="699"/>
        <v>1</v>
      </c>
      <c r="EI306" s="23">
        <f t="shared" si="700"/>
        <v>0</v>
      </c>
      <c r="EJ306" s="23">
        <f t="shared" si="701"/>
        <v>1</v>
      </c>
      <c r="EK306" s="23" t="e">
        <f t="shared" si="702"/>
        <v>#N/A</v>
      </c>
      <c r="EL306" s="23" t="e">
        <f t="shared" si="703"/>
        <v>#N/A</v>
      </c>
      <c r="EM306" s="23" t="e">
        <f t="shared" si="704"/>
        <v>#N/A</v>
      </c>
      <c r="EN306" s="23" t="e">
        <f t="shared" si="705"/>
        <v>#N/A</v>
      </c>
      <c r="EO306" s="23" t="e">
        <f t="shared" si="706"/>
        <v>#N/A</v>
      </c>
      <c r="EP306" s="23" t="e">
        <f t="shared" si="707"/>
        <v>#N/A</v>
      </c>
      <c r="EQ306" s="23" t="e">
        <f t="shared" si="708"/>
        <v>#N/A</v>
      </c>
      <c r="ER306" s="23" t="e">
        <f t="shared" si="709"/>
        <v>#N/A</v>
      </c>
    </row>
    <row r="307" spans="1:148" x14ac:dyDescent="0.25">
      <c r="A307" s="25"/>
      <c r="B307" s="25"/>
      <c r="C307" s="25"/>
      <c r="D307"/>
      <c r="E307" s="25"/>
      <c r="F307" s="25"/>
      <c r="G307" s="22" t="e">
        <f t="shared" si="568"/>
        <v>#N/A</v>
      </c>
      <c r="H307" s="23">
        <f t="shared" si="569"/>
        <v>1900</v>
      </c>
      <c r="I307" s="23">
        <f t="shared" si="570"/>
        <v>1</v>
      </c>
      <c r="J307" s="23">
        <f t="shared" si="571"/>
        <v>0</v>
      </c>
      <c r="K307" s="23" t="str">
        <f t="shared" si="572"/>
        <v/>
      </c>
      <c r="L307" s="23" t="str">
        <f t="shared" si="573"/>
        <v/>
      </c>
      <c r="M307" s="23" t="str">
        <f t="shared" si="574"/>
        <v/>
      </c>
      <c r="N307" s="23" t="str">
        <f t="shared" si="575"/>
        <v/>
      </c>
      <c r="O307" s="23" t="str">
        <f t="shared" si="576"/>
        <v/>
      </c>
      <c r="P307" s="23" t="str">
        <f t="shared" si="577"/>
        <v/>
      </c>
      <c r="Q307" s="23" t="str">
        <f t="shared" si="578"/>
        <v/>
      </c>
      <c r="R307" s="23" t="str">
        <f t="shared" si="579"/>
        <v/>
      </c>
      <c r="S307" s="23" t="str">
        <f t="shared" si="580"/>
        <v/>
      </c>
      <c r="T307" s="23" t="str">
        <f t="shared" si="581"/>
        <v/>
      </c>
      <c r="U307" s="23" t="str">
        <f t="shared" si="582"/>
        <v/>
      </c>
      <c r="V307" s="23" t="str">
        <f t="shared" si="583"/>
        <v/>
      </c>
      <c r="W307" s="23" t="str">
        <f t="shared" si="584"/>
        <v/>
      </c>
      <c r="X307" s="23" t="str">
        <f t="shared" si="585"/>
        <v/>
      </c>
      <c r="Y307" s="23" t="str">
        <f t="shared" si="586"/>
        <v/>
      </c>
      <c r="Z307" s="23" t="str">
        <f t="shared" si="587"/>
        <v/>
      </c>
      <c r="AA307" s="23" t="str">
        <f t="shared" si="588"/>
        <v/>
      </c>
      <c r="AB307" s="23" t="str">
        <f t="shared" si="589"/>
        <v/>
      </c>
      <c r="AC307" s="23" t="str">
        <f t="shared" si="590"/>
        <v/>
      </c>
      <c r="AD307" s="23" t="str">
        <f t="shared" si="591"/>
        <v/>
      </c>
      <c r="AE307" s="23" t="str">
        <f t="shared" si="592"/>
        <v/>
      </c>
      <c r="AF307" s="23" t="str">
        <f t="shared" si="593"/>
        <v/>
      </c>
      <c r="AG307" s="23" t="str">
        <f t="shared" si="594"/>
        <v/>
      </c>
      <c r="AH307" s="23" t="str">
        <f t="shared" si="595"/>
        <v/>
      </c>
      <c r="AI307" s="23" t="str">
        <f t="shared" si="596"/>
        <v/>
      </c>
      <c r="AJ307" s="23" t="str">
        <f t="shared" si="597"/>
        <v/>
      </c>
      <c r="AK307" s="23" t="str">
        <f t="shared" si="598"/>
        <v/>
      </c>
      <c r="AL307" s="23" t="str">
        <f t="shared" si="599"/>
        <v/>
      </c>
      <c r="AM307" s="23" t="str">
        <f t="shared" si="600"/>
        <v/>
      </c>
      <c r="AN307" s="23" t="str">
        <f t="shared" si="601"/>
        <v/>
      </c>
      <c r="AO307" s="23" t="str">
        <f t="shared" si="602"/>
        <v/>
      </c>
      <c r="AP307" s="23" t="str">
        <f t="shared" si="603"/>
        <v/>
      </c>
      <c r="AQ307" s="23" t="str">
        <f t="shared" si="604"/>
        <v/>
      </c>
      <c r="AR307" s="23" t="str">
        <f t="shared" si="605"/>
        <v/>
      </c>
      <c r="AS307" s="23" t="str">
        <f t="shared" si="606"/>
        <v/>
      </c>
      <c r="AT307" s="23" t="str">
        <f t="shared" si="607"/>
        <v/>
      </c>
      <c r="AU307" s="23" t="str">
        <f t="shared" si="608"/>
        <v/>
      </c>
      <c r="AV307" s="23" t="str">
        <f t="shared" si="609"/>
        <v/>
      </c>
      <c r="AW307" s="23" t="str">
        <f t="shared" si="610"/>
        <v/>
      </c>
      <c r="AX307" s="23" t="str">
        <f t="shared" si="611"/>
        <v/>
      </c>
      <c r="AY307" s="23" t="str">
        <f t="shared" si="612"/>
        <v/>
      </c>
      <c r="AZ307" s="23" t="str">
        <f t="shared" si="613"/>
        <v/>
      </c>
      <c r="BA307" s="23" t="str">
        <f t="shared" si="614"/>
        <v/>
      </c>
      <c r="BB307" s="23" t="str">
        <f t="shared" si="615"/>
        <v/>
      </c>
      <c r="BC307" s="23" t="str">
        <f t="shared" si="616"/>
        <v/>
      </c>
      <c r="BD307" s="23" t="str">
        <f t="shared" si="617"/>
        <v/>
      </c>
      <c r="BE307" s="23" t="str">
        <f t="shared" si="618"/>
        <v/>
      </c>
      <c r="BF307" s="23" t="str">
        <f t="shared" si="619"/>
        <v/>
      </c>
      <c r="BG307" s="23" t="str">
        <f t="shared" si="620"/>
        <v/>
      </c>
      <c r="BH307" s="23" t="str">
        <f t="shared" si="621"/>
        <v/>
      </c>
      <c r="BI307" s="23" t="str">
        <f t="shared" si="622"/>
        <v/>
      </c>
      <c r="BJ307" s="23" t="str">
        <f t="shared" si="623"/>
        <v/>
      </c>
      <c r="BK307" s="23" t="str">
        <f t="shared" si="624"/>
        <v/>
      </c>
      <c r="BL307" s="23" t="str">
        <f t="shared" si="625"/>
        <v/>
      </c>
      <c r="BM307" s="23" t="str">
        <f t="shared" si="626"/>
        <v/>
      </c>
      <c r="BN307" s="23" t="str">
        <f t="shared" si="627"/>
        <v/>
      </c>
      <c r="BO307" s="23" t="str">
        <f t="shared" si="628"/>
        <v/>
      </c>
      <c r="BP307" s="23" t="str">
        <f t="shared" si="629"/>
        <v/>
      </c>
      <c r="BQ307" s="23" t="str">
        <f t="shared" si="630"/>
        <v/>
      </c>
      <c r="BR307" s="23" t="str">
        <f t="shared" si="631"/>
        <v/>
      </c>
      <c r="BS307" s="23" t="str">
        <f t="shared" si="632"/>
        <v/>
      </c>
      <c r="BT307" s="23" t="str">
        <f t="shared" si="633"/>
        <v/>
      </c>
      <c r="BU307" s="23" t="str">
        <f t="shared" si="634"/>
        <v/>
      </c>
      <c r="BV307" s="23" t="str">
        <f t="shared" si="635"/>
        <v/>
      </c>
      <c r="BW307" s="23" t="str">
        <f t="shared" si="636"/>
        <v/>
      </c>
      <c r="BX307" s="23" t="str">
        <f t="shared" si="637"/>
        <v/>
      </c>
      <c r="BY307" s="23" t="str">
        <f t="shared" si="638"/>
        <v/>
      </c>
      <c r="BZ307" s="23" t="str">
        <f t="shared" si="639"/>
        <v/>
      </c>
      <c r="CA307" s="23" t="str">
        <f t="shared" si="640"/>
        <v/>
      </c>
      <c r="CB307" s="23" t="str">
        <f t="shared" si="641"/>
        <v/>
      </c>
      <c r="CC307" s="23" t="str">
        <f t="shared" si="642"/>
        <v/>
      </c>
      <c r="CD307" s="23" t="str">
        <f t="shared" si="643"/>
        <v/>
      </c>
      <c r="CE307" s="23" t="str">
        <f t="shared" si="644"/>
        <v/>
      </c>
      <c r="CF307" s="23" t="str">
        <f t="shared" si="645"/>
        <v/>
      </c>
      <c r="CG307" s="23" t="str">
        <f t="shared" si="646"/>
        <v/>
      </c>
      <c r="CH307" s="23" t="str">
        <f t="shared" si="647"/>
        <v/>
      </c>
      <c r="CI307" s="23" t="str">
        <f t="shared" si="648"/>
        <v/>
      </c>
      <c r="CJ307" s="23" t="str">
        <f t="shared" si="649"/>
        <v/>
      </c>
      <c r="CK307" s="23" t="str">
        <f t="shared" si="650"/>
        <v/>
      </c>
      <c r="CL307" s="23" t="str">
        <f t="shared" si="651"/>
        <v/>
      </c>
      <c r="CM307" s="23" t="str">
        <f t="shared" si="652"/>
        <v/>
      </c>
      <c r="CN307" s="23" t="str">
        <f t="shared" si="653"/>
        <v/>
      </c>
      <c r="CO307" s="23" t="str">
        <f t="shared" si="654"/>
        <v/>
      </c>
      <c r="CP307" s="23" t="str">
        <f t="shared" si="655"/>
        <v/>
      </c>
      <c r="CQ307" s="23" t="str">
        <f t="shared" si="656"/>
        <v/>
      </c>
      <c r="CR307" s="23" t="str">
        <f t="shared" si="657"/>
        <v/>
      </c>
      <c r="CS307" s="23" t="str">
        <f t="shared" si="658"/>
        <v/>
      </c>
      <c r="CT307" s="23" t="str">
        <f t="shared" si="659"/>
        <v/>
      </c>
      <c r="CU307" s="23" t="str">
        <f t="shared" si="660"/>
        <v/>
      </c>
      <c r="CV307" s="23" t="str">
        <f t="shared" si="661"/>
        <v/>
      </c>
      <c r="CW307" s="23" t="str">
        <f t="shared" si="662"/>
        <v/>
      </c>
      <c r="CX307" s="23" t="str">
        <f t="shared" si="663"/>
        <v/>
      </c>
      <c r="CY307" s="23" t="str">
        <f t="shared" si="664"/>
        <v/>
      </c>
      <c r="CZ307" s="23" t="str">
        <f t="shared" si="665"/>
        <v/>
      </c>
      <c r="DA307" s="23" t="str">
        <f t="shared" si="666"/>
        <v/>
      </c>
      <c r="DB307" s="23" t="str">
        <f t="shared" si="667"/>
        <v/>
      </c>
      <c r="DC307" s="23" t="e">
        <f t="shared" si="668"/>
        <v>#N/A</v>
      </c>
      <c r="DD307" s="23" t="str">
        <f t="shared" si="669"/>
        <v>00</v>
      </c>
      <c r="DE307" s="23" t="str">
        <f t="shared" si="670"/>
        <v>A</v>
      </c>
      <c r="DF307" s="23" t="e">
        <f t="shared" si="671"/>
        <v>#N/A</v>
      </c>
      <c r="DG307" s="23" t="str">
        <f t="shared" si="672"/>
        <v/>
      </c>
      <c r="DH307" s="23" t="str">
        <f t="shared" si="673"/>
        <v/>
      </c>
      <c r="DI307" s="23" t="str">
        <f t="shared" si="674"/>
        <v/>
      </c>
      <c r="DJ307" s="23" t="str">
        <f t="shared" si="675"/>
        <v/>
      </c>
      <c r="DK307" s="23" t="str">
        <f t="shared" si="676"/>
        <v>XXX</v>
      </c>
      <c r="DL307" s="23" t="str">
        <f t="shared" si="677"/>
        <v>XXX</v>
      </c>
      <c r="DM307" s="23" t="str">
        <f t="shared" si="678"/>
        <v>X</v>
      </c>
      <c r="DN307" s="23" t="str">
        <f t="shared" si="679"/>
        <v>X</v>
      </c>
      <c r="DO307" s="23" t="str">
        <f t="shared" si="680"/>
        <v>X</v>
      </c>
      <c r="DP307" s="23" t="str">
        <f t="shared" si="681"/>
        <v>X</v>
      </c>
      <c r="DQ307" s="23" t="str">
        <f t="shared" si="682"/>
        <v>X</v>
      </c>
      <c r="DR307" s="23" t="str">
        <f t="shared" si="683"/>
        <v>X</v>
      </c>
      <c r="DS307" s="23" t="str">
        <f t="shared" si="684"/>
        <v>0</v>
      </c>
      <c r="DT307" s="23" t="str">
        <f t="shared" si="685"/>
        <v>0</v>
      </c>
      <c r="DU307" s="23" t="str">
        <f t="shared" si="686"/>
        <v>A</v>
      </c>
      <c r="DV307" s="23" t="e">
        <f t="shared" si="687"/>
        <v>#N/A</v>
      </c>
      <c r="DW307" s="23" t="e">
        <f t="shared" si="688"/>
        <v>#N/A</v>
      </c>
      <c r="DX307" s="23" t="e">
        <f t="shared" si="689"/>
        <v>#N/A</v>
      </c>
      <c r="DY307" s="23" t="e">
        <f t="shared" si="690"/>
        <v>#N/A</v>
      </c>
      <c r="DZ307" s="23" t="e">
        <f t="shared" si="691"/>
        <v>#N/A</v>
      </c>
      <c r="EA307" s="23" t="e">
        <f t="shared" si="692"/>
        <v>#N/A</v>
      </c>
      <c r="EB307" s="23">
        <f t="shared" si="693"/>
        <v>25</v>
      </c>
      <c r="EC307" s="23">
        <f t="shared" si="694"/>
        <v>23</v>
      </c>
      <c r="ED307" s="23">
        <f t="shared" si="695"/>
        <v>25</v>
      </c>
      <c r="EE307" s="23">
        <f t="shared" si="696"/>
        <v>23</v>
      </c>
      <c r="EF307" s="23">
        <f t="shared" si="697"/>
        <v>25</v>
      </c>
      <c r="EG307" s="23">
        <f t="shared" si="698"/>
        <v>23</v>
      </c>
      <c r="EH307" s="23">
        <f t="shared" si="699"/>
        <v>1</v>
      </c>
      <c r="EI307" s="23">
        <f t="shared" si="700"/>
        <v>0</v>
      </c>
      <c r="EJ307" s="23">
        <f t="shared" si="701"/>
        <v>1</v>
      </c>
      <c r="EK307" s="23" t="e">
        <f t="shared" si="702"/>
        <v>#N/A</v>
      </c>
      <c r="EL307" s="23" t="e">
        <f t="shared" si="703"/>
        <v>#N/A</v>
      </c>
      <c r="EM307" s="23" t="e">
        <f t="shared" si="704"/>
        <v>#N/A</v>
      </c>
      <c r="EN307" s="23" t="e">
        <f t="shared" si="705"/>
        <v>#N/A</v>
      </c>
      <c r="EO307" s="23" t="e">
        <f t="shared" si="706"/>
        <v>#N/A</v>
      </c>
      <c r="EP307" s="23" t="e">
        <f t="shared" si="707"/>
        <v>#N/A</v>
      </c>
      <c r="EQ307" s="23" t="e">
        <f t="shared" si="708"/>
        <v>#N/A</v>
      </c>
      <c r="ER307" s="23" t="e">
        <f t="shared" si="709"/>
        <v>#N/A</v>
      </c>
    </row>
    <row r="308" spans="1:148" x14ac:dyDescent="0.25">
      <c r="A308" s="25"/>
      <c r="B308" s="25"/>
      <c r="C308" s="25"/>
      <c r="D308"/>
      <c r="E308" s="25"/>
      <c r="F308" s="25"/>
      <c r="G308" s="22" t="e">
        <f t="shared" si="568"/>
        <v>#N/A</v>
      </c>
      <c r="H308" s="23">
        <f t="shared" si="569"/>
        <v>1900</v>
      </c>
      <c r="I308" s="23">
        <f t="shared" si="570"/>
        <v>1</v>
      </c>
      <c r="J308" s="23">
        <f t="shared" si="571"/>
        <v>0</v>
      </c>
      <c r="K308" s="23" t="str">
        <f t="shared" si="572"/>
        <v/>
      </c>
      <c r="L308" s="23" t="str">
        <f t="shared" si="573"/>
        <v/>
      </c>
      <c r="M308" s="23" t="str">
        <f t="shared" si="574"/>
        <v/>
      </c>
      <c r="N308" s="23" t="str">
        <f t="shared" si="575"/>
        <v/>
      </c>
      <c r="O308" s="23" t="str">
        <f t="shared" si="576"/>
        <v/>
      </c>
      <c r="P308" s="23" t="str">
        <f t="shared" si="577"/>
        <v/>
      </c>
      <c r="Q308" s="23" t="str">
        <f t="shared" si="578"/>
        <v/>
      </c>
      <c r="R308" s="23" t="str">
        <f t="shared" si="579"/>
        <v/>
      </c>
      <c r="S308" s="23" t="str">
        <f t="shared" si="580"/>
        <v/>
      </c>
      <c r="T308" s="23" t="str">
        <f t="shared" si="581"/>
        <v/>
      </c>
      <c r="U308" s="23" t="str">
        <f t="shared" si="582"/>
        <v/>
      </c>
      <c r="V308" s="23" t="str">
        <f t="shared" si="583"/>
        <v/>
      </c>
      <c r="W308" s="23" t="str">
        <f t="shared" si="584"/>
        <v/>
      </c>
      <c r="X308" s="23" t="str">
        <f t="shared" si="585"/>
        <v/>
      </c>
      <c r="Y308" s="23" t="str">
        <f t="shared" si="586"/>
        <v/>
      </c>
      <c r="Z308" s="23" t="str">
        <f t="shared" si="587"/>
        <v/>
      </c>
      <c r="AA308" s="23" t="str">
        <f t="shared" si="588"/>
        <v/>
      </c>
      <c r="AB308" s="23" t="str">
        <f t="shared" si="589"/>
        <v/>
      </c>
      <c r="AC308" s="23" t="str">
        <f t="shared" si="590"/>
        <v/>
      </c>
      <c r="AD308" s="23" t="str">
        <f t="shared" si="591"/>
        <v/>
      </c>
      <c r="AE308" s="23" t="str">
        <f t="shared" si="592"/>
        <v/>
      </c>
      <c r="AF308" s="23" t="str">
        <f t="shared" si="593"/>
        <v/>
      </c>
      <c r="AG308" s="23" t="str">
        <f t="shared" si="594"/>
        <v/>
      </c>
      <c r="AH308" s="23" t="str">
        <f t="shared" si="595"/>
        <v/>
      </c>
      <c r="AI308" s="23" t="str">
        <f t="shared" si="596"/>
        <v/>
      </c>
      <c r="AJ308" s="23" t="str">
        <f t="shared" si="597"/>
        <v/>
      </c>
      <c r="AK308" s="23" t="str">
        <f t="shared" si="598"/>
        <v/>
      </c>
      <c r="AL308" s="23" t="str">
        <f t="shared" si="599"/>
        <v/>
      </c>
      <c r="AM308" s="23" t="str">
        <f t="shared" si="600"/>
        <v/>
      </c>
      <c r="AN308" s="23" t="str">
        <f t="shared" si="601"/>
        <v/>
      </c>
      <c r="AO308" s="23" t="str">
        <f t="shared" si="602"/>
        <v/>
      </c>
      <c r="AP308" s="23" t="str">
        <f t="shared" si="603"/>
        <v/>
      </c>
      <c r="AQ308" s="23" t="str">
        <f t="shared" si="604"/>
        <v/>
      </c>
      <c r="AR308" s="23" t="str">
        <f t="shared" si="605"/>
        <v/>
      </c>
      <c r="AS308" s="23" t="str">
        <f t="shared" si="606"/>
        <v/>
      </c>
      <c r="AT308" s="23" t="str">
        <f t="shared" si="607"/>
        <v/>
      </c>
      <c r="AU308" s="23" t="str">
        <f t="shared" si="608"/>
        <v/>
      </c>
      <c r="AV308" s="23" t="str">
        <f t="shared" si="609"/>
        <v/>
      </c>
      <c r="AW308" s="23" t="str">
        <f t="shared" si="610"/>
        <v/>
      </c>
      <c r="AX308" s="23" t="str">
        <f t="shared" si="611"/>
        <v/>
      </c>
      <c r="AY308" s="23" t="str">
        <f t="shared" si="612"/>
        <v/>
      </c>
      <c r="AZ308" s="23" t="str">
        <f t="shared" si="613"/>
        <v/>
      </c>
      <c r="BA308" s="23" t="str">
        <f t="shared" si="614"/>
        <v/>
      </c>
      <c r="BB308" s="23" t="str">
        <f t="shared" si="615"/>
        <v/>
      </c>
      <c r="BC308" s="23" t="str">
        <f t="shared" si="616"/>
        <v/>
      </c>
      <c r="BD308" s="23" t="str">
        <f t="shared" si="617"/>
        <v/>
      </c>
      <c r="BE308" s="23" t="str">
        <f t="shared" si="618"/>
        <v/>
      </c>
      <c r="BF308" s="23" t="str">
        <f t="shared" si="619"/>
        <v/>
      </c>
      <c r="BG308" s="23" t="str">
        <f t="shared" si="620"/>
        <v/>
      </c>
      <c r="BH308" s="23" t="str">
        <f t="shared" si="621"/>
        <v/>
      </c>
      <c r="BI308" s="23" t="str">
        <f t="shared" si="622"/>
        <v/>
      </c>
      <c r="BJ308" s="23" t="str">
        <f t="shared" si="623"/>
        <v/>
      </c>
      <c r="BK308" s="23" t="str">
        <f t="shared" si="624"/>
        <v/>
      </c>
      <c r="BL308" s="23" t="str">
        <f t="shared" si="625"/>
        <v/>
      </c>
      <c r="BM308" s="23" t="str">
        <f t="shared" si="626"/>
        <v/>
      </c>
      <c r="BN308" s="23" t="str">
        <f t="shared" si="627"/>
        <v/>
      </c>
      <c r="BO308" s="23" t="str">
        <f t="shared" si="628"/>
        <v/>
      </c>
      <c r="BP308" s="23" t="str">
        <f t="shared" si="629"/>
        <v/>
      </c>
      <c r="BQ308" s="23" t="str">
        <f t="shared" si="630"/>
        <v/>
      </c>
      <c r="BR308" s="23" t="str">
        <f t="shared" si="631"/>
        <v/>
      </c>
      <c r="BS308" s="23" t="str">
        <f t="shared" si="632"/>
        <v/>
      </c>
      <c r="BT308" s="23" t="str">
        <f t="shared" si="633"/>
        <v/>
      </c>
      <c r="BU308" s="23" t="str">
        <f t="shared" si="634"/>
        <v/>
      </c>
      <c r="BV308" s="23" t="str">
        <f t="shared" si="635"/>
        <v/>
      </c>
      <c r="BW308" s="23" t="str">
        <f t="shared" si="636"/>
        <v/>
      </c>
      <c r="BX308" s="23" t="str">
        <f t="shared" si="637"/>
        <v/>
      </c>
      <c r="BY308" s="23" t="str">
        <f t="shared" si="638"/>
        <v/>
      </c>
      <c r="BZ308" s="23" t="str">
        <f t="shared" si="639"/>
        <v/>
      </c>
      <c r="CA308" s="23" t="str">
        <f t="shared" si="640"/>
        <v/>
      </c>
      <c r="CB308" s="23" t="str">
        <f t="shared" si="641"/>
        <v/>
      </c>
      <c r="CC308" s="23" t="str">
        <f t="shared" si="642"/>
        <v/>
      </c>
      <c r="CD308" s="23" t="str">
        <f t="shared" si="643"/>
        <v/>
      </c>
      <c r="CE308" s="23" t="str">
        <f t="shared" si="644"/>
        <v/>
      </c>
      <c r="CF308" s="23" t="str">
        <f t="shared" si="645"/>
        <v/>
      </c>
      <c r="CG308" s="23" t="str">
        <f t="shared" si="646"/>
        <v/>
      </c>
      <c r="CH308" s="23" t="str">
        <f t="shared" si="647"/>
        <v/>
      </c>
      <c r="CI308" s="23" t="str">
        <f t="shared" si="648"/>
        <v/>
      </c>
      <c r="CJ308" s="23" t="str">
        <f t="shared" si="649"/>
        <v/>
      </c>
      <c r="CK308" s="23" t="str">
        <f t="shared" si="650"/>
        <v/>
      </c>
      <c r="CL308" s="23" t="str">
        <f t="shared" si="651"/>
        <v/>
      </c>
      <c r="CM308" s="23" t="str">
        <f t="shared" si="652"/>
        <v/>
      </c>
      <c r="CN308" s="23" t="str">
        <f t="shared" si="653"/>
        <v/>
      </c>
      <c r="CO308" s="23" t="str">
        <f t="shared" si="654"/>
        <v/>
      </c>
      <c r="CP308" s="23" t="str">
        <f t="shared" si="655"/>
        <v/>
      </c>
      <c r="CQ308" s="23" t="str">
        <f t="shared" si="656"/>
        <v/>
      </c>
      <c r="CR308" s="23" t="str">
        <f t="shared" si="657"/>
        <v/>
      </c>
      <c r="CS308" s="23" t="str">
        <f t="shared" si="658"/>
        <v/>
      </c>
      <c r="CT308" s="23" t="str">
        <f t="shared" si="659"/>
        <v/>
      </c>
      <c r="CU308" s="23" t="str">
        <f t="shared" si="660"/>
        <v/>
      </c>
      <c r="CV308" s="23" t="str">
        <f t="shared" si="661"/>
        <v/>
      </c>
      <c r="CW308" s="23" t="str">
        <f t="shared" si="662"/>
        <v/>
      </c>
      <c r="CX308" s="23" t="str">
        <f t="shared" si="663"/>
        <v/>
      </c>
      <c r="CY308" s="23" t="str">
        <f t="shared" si="664"/>
        <v/>
      </c>
      <c r="CZ308" s="23" t="str">
        <f t="shared" si="665"/>
        <v/>
      </c>
      <c r="DA308" s="23" t="str">
        <f t="shared" si="666"/>
        <v/>
      </c>
      <c r="DB308" s="23" t="str">
        <f t="shared" si="667"/>
        <v/>
      </c>
      <c r="DC308" s="23" t="e">
        <f t="shared" si="668"/>
        <v>#N/A</v>
      </c>
      <c r="DD308" s="23" t="str">
        <f t="shared" si="669"/>
        <v>00</v>
      </c>
      <c r="DE308" s="23" t="str">
        <f t="shared" si="670"/>
        <v>A</v>
      </c>
      <c r="DF308" s="23" t="e">
        <f t="shared" si="671"/>
        <v>#N/A</v>
      </c>
      <c r="DG308" s="23" t="str">
        <f t="shared" si="672"/>
        <v/>
      </c>
      <c r="DH308" s="23" t="str">
        <f t="shared" si="673"/>
        <v/>
      </c>
      <c r="DI308" s="23" t="str">
        <f t="shared" si="674"/>
        <v/>
      </c>
      <c r="DJ308" s="23" t="str">
        <f t="shared" si="675"/>
        <v/>
      </c>
      <c r="DK308" s="23" t="str">
        <f t="shared" si="676"/>
        <v>XXX</v>
      </c>
      <c r="DL308" s="23" t="str">
        <f t="shared" si="677"/>
        <v>XXX</v>
      </c>
      <c r="DM308" s="23" t="str">
        <f t="shared" si="678"/>
        <v>X</v>
      </c>
      <c r="DN308" s="23" t="str">
        <f t="shared" si="679"/>
        <v>X</v>
      </c>
      <c r="DO308" s="23" t="str">
        <f t="shared" si="680"/>
        <v>X</v>
      </c>
      <c r="DP308" s="23" t="str">
        <f t="shared" si="681"/>
        <v>X</v>
      </c>
      <c r="DQ308" s="23" t="str">
        <f t="shared" si="682"/>
        <v>X</v>
      </c>
      <c r="DR308" s="23" t="str">
        <f t="shared" si="683"/>
        <v>X</v>
      </c>
      <c r="DS308" s="23" t="str">
        <f t="shared" si="684"/>
        <v>0</v>
      </c>
      <c r="DT308" s="23" t="str">
        <f t="shared" si="685"/>
        <v>0</v>
      </c>
      <c r="DU308" s="23" t="str">
        <f t="shared" si="686"/>
        <v>A</v>
      </c>
      <c r="DV308" s="23" t="e">
        <f t="shared" si="687"/>
        <v>#N/A</v>
      </c>
      <c r="DW308" s="23" t="e">
        <f t="shared" si="688"/>
        <v>#N/A</v>
      </c>
      <c r="DX308" s="23" t="e">
        <f t="shared" si="689"/>
        <v>#N/A</v>
      </c>
      <c r="DY308" s="23" t="e">
        <f t="shared" si="690"/>
        <v>#N/A</v>
      </c>
      <c r="DZ308" s="23" t="e">
        <f t="shared" si="691"/>
        <v>#N/A</v>
      </c>
      <c r="EA308" s="23" t="e">
        <f t="shared" si="692"/>
        <v>#N/A</v>
      </c>
      <c r="EB308" s="23">
        <f t="shared" si="693"/>
        <v>25</v>
      </c>
      <c r="EC308" s="23">
        <f t="shared" si="694"/>
        <v>23</v>
      </c>
      <c r="ED308" s="23">
        <f t="shared" si="695"/>
        <v>25</v>
      </c>
      <c r="EE308" s="23">
        <f t="shared" si="696"/>
        <v>23</v>
      </c>
      <c r="EF308" s="23">
        <f t="shared" si="697"/>
        <v>25</v>
      </c>
      <c r="EG308" s="23">
        <f t="shared" si="698"/>
        <v>23</v>
      </c>
      <c r="EH308" s="23">
        <f t="shared" si="699"/>
        <v>1</v>
      </c>
      <c r="EI308" s="23">
        <f t="shared" si="700"/>
        <v>0</v>
      </c>
      <c r="EJ308" s="23">
        <f t="shared" si="701"/>
        <v>1</v>
      </c>
      <c r="EK308" s="23" t="e">
        <f t="shared" si="702"/>
        <v>#N/A</v>
      </c>
      <c r="EL308" s="23" t="e">
        <f t="shared" si="703"/>
        <v>#N/A</v>
      </c>
      <c r="EM308" s="23" t="e">
        <f t="shared" si="704"/>
        <v>#N/A</v>
      </c>
      <c r="EN308" s="23" t="e">
        <f t="shared" si="705"/>
        <v>#N/A</v>
      </c>
      <c r="EO308" s="23" t="e">
        <f t="shared" si="706"/>
        <v>#N/A</v>
      </c>
      <c r="EP308" s="23" t="e">
        <f t="shared" si="707"/>
        <v>#N/A</v>
      </c>
      <c r="EQ308" s="23" t="e">
        <f t="shared" si="708"/>
        <v>#N/A</v>
      </c>
      <c r="ER308" s="23" t="e">
        <f t="shared" si="709"/>
        <v>#N/A</v>
      </c>
    </row>
    <row r="309" spans="1:148" x14ac:dyDescent="0.25">
      <c r="A309" s="25"/>
      <c r="B309" s="25"/>
      <c r="C309" s="25"/>
      <c r="D309"/>
      <c r="E309" s="25"/>
      <c r="F309" s="25"/>
      <c r="G309" s="22" t="e">
        <f t="shared" si="568"/>
        <v>#N/A</v>
      </c>
      <c r="H309" s="23">
        <f t="shared" si="569"/>
        <v>1900</v>
      </c>
      <c r="I309" s="23">
        <f t="shared" si="570"/>
        <v>1</v>
      </c>
      <c r="J309" s="23">
        <f t="shared" si="571"/>
        <v>0</v>
      </c>
      <c r="K309" s="23" t="str">
        <f t="shared" si="572"/>
        <v/>
      </c>
      <c r="L309" s="23" t="str">
        <f t="shared" si="573"/>
        <v/>
      </c>
      <c r="M309" s="23" t="str">
        <f t="shared" si="574"/>
        <v/>
      </c>
      <c r="N309" s="23" t="str">
        <f t="shared" si="575"/>
        <v/>
      </c>
      <c r="O309" s="23" t="str">
        <f t="shared" si="576"/>
        <v/>
      </c>
      <c r="P309" s="23" t="str">
        <f t="shared" si="577"/>
        <v/>
      </c>
      <c r="Q309" s="23" t="str">
        <f t="shared" si="578"/>
        <v/>
      </c>
      <c r="R309" s="23" t="str">
        <f t="shared" si="579"/>
        <v/>
      </c>
      <c r="S309" s="23" t="str">
        <f t="shared" si="580"/>
        <v/>
      </c>
      <c r="T309" s="23" t="str">
        <f t="shared" si="581"/>
        <v/>
      </c>
      <c r="U309" s="23" t="str">
        <f t="shared" si="582"/>
        <v/>
      </c>
      <c r="V309" s="23" t="str">
        <f t="shared" si="583"/>
        <v/>
      </c>
      <c r="W309" s="23" t="str">
        <f t="shared" si="584"/>
        <v/>
      </c>
      <c r="X309" s="23" t="str">
        <f t="shared" si="585"/>
        <v/>
      </c>
      <c r="Y309" s="23" t="str">
        <f t="shared" si="586"/>
        <v/>
      </c>
      <c r="Z309" s="23" t="str">
        <f t="shared" si="587"/>
        <v/>
      </c>
      <c r="AA309" s="23" t="str">
        <f t="shared" si="588"/>
        <v/>
      </c>
      <c r="AB309" s="23" t="str">
        <f t="shared" si="589"/>
        <v/>
      </c>
      <c r="AC309" s="23" t="str">
        <f t="shared" si="590"/>
        <v/>
      </c>
      <c r="AD309" s="23" t="str">
        <f t="shared" si="591"/>
        <v/>
      </c>
      <c r="AE309" s="23" t="str">
        <f t="shared" si="592"/>
        <v/>
      </c>
      <c r="AF309" s="23" t="str">
        <f t="shared" si="593"/>
        <v/>
      </c>
      <c r="AG309" s="23" t="str">
        <f t="shared" si="594"/>
        <v/>
      </c>
      <c r="AH309" s="23" t="str">
        <f t="shared" si="595"/>
        <v/>
      </c>
      <c r="AI309" s="23" t="str">
        <f t="shared" si="596"/>
        <v/>
      </c>
      <c r="AJ309" s="23" t="str">
        <f t="shared" si="597"/>
        <v/>
      </c>
      <c r="AK309" s="23" t="str">
        <f t="shared" si="598"/>
        <v/>
      </c>
      <c r="AL309" s="23" t="str">
        <f t="shared" si="599"/>
        <v/>
      </c>
      <c r="AM309" s="23" t="str">
        <f t="shared" si="600"/>
        <v/>
      </c>
      <c r="AN309" s="23" t="str">
        <f t="shared" si="601"/>
        <v/>
      </c>
      <c r="AO309" s="23" t="str">
        <f t="shared" si="602"/>
        <v/>
      </c>
      <c r="AP309" s="23" t="str">
        <f t="shared" si="603"/>
        <v/>
      </c>
      <c r="AQ309" s="23" t="str">
        <f t="shared" si="604"/>
        <v/>
      </c>
      <c r="AR309" s="23" t="str">
        <f t="shared" si="605"/>
        <v/>
      </c>
      <c r="AS309" s="23" t="str">
        <f t="shared" si="606"/>
        <v/>
      </c>
      <c r="AT309" s="23" t="str">
        <f t="shared" si="607"/>
        <v/>
      </c>
      <c r="AU309" s="23" t="str">
        <f t="shared" si="608"/>
        <v/>
      </c>
      <c r="AV309" s="23" t="str">
        <f t="shared" si="609"/>
        <v/>
      </c>
      <c r="AW309" s="23" t="str">
        <f t="shared" si="610"/>
        <v/>
      </c>
      <c r="AX309" s="23" t="str">
        <f t="shared" si="611"/>
        <v/>
      </c>
      <c r="AY309" s="23" t="str">
        <f t="shared" si="612"/>
        <v/>
      </c>
      <c r="AZ309" s="23" t="str">
        <f t="shared" si="613"/>
        <v/>
      </c>
      <c r="BA309" s="23" t="str">
        <f t="shared" si="614"/>
        <v/>
      </c>
      <c r="BB309" s="23" t="str">
        <f t="shared" si="615"/>
        <v/>
      </c>
      <c r="BC309" s="23" t="str">
        <f t="shared" si="616"/>
        <v/>
      </c>
      <c r="BD309" s="23" t="str">
        <f t="shared" si="617"/>
        <v/>
      </c>
      <c r="BE309" s="23" t="str">
        <f t="shared" si="618"/>
        <v/>
      </c>
      <c r="BF309" s="23" t="str">
        <f t="shared" si="619"/>
        <v/>
      </c>
      <c r="BG309" s="23" t="str">
        <f t="shared" si="620"/>
        <v/>
      </c>
      <c r="BH309" s="23" t="str">
        <f t="shared" si="621"/>
        <v/>
      </c>
      <c r="BI309" s="23" t="str">
        <f t="shared" si="622"/>
        <v/>
      </c>
      <c r="BJ309" s="23" t="str">
        <f t="shared" si="623"/>
        <v/>
      </c>
      <c r="BK309" s="23" t="str">
        <f t="shared" si="624"/>
        <v/>
      </c>
      <c r="BL309" s="23" t="str">
        <f t="shared" si="625"/>
        <v/>
      </c>
      <c r="BM309" s="23" t="str">
        <f t="shared" si="626"/>
        <v/>
      </c>
      <c r="BN309" s="23" t="str">
        <f t="shared" si="627"/>
        <v/>
      </c>
      <c r="BO309" s="23" t="str">
        <f t="shared" si="628"/>
        <v/>
      </c>
      <c r="BP309" s="23" t="str">
        <f t="shared" si="629"/>
        <v/>
      </c>
      <c r="BQ309" s="23" t="str">
        <f t="shared" si="630"/>
        <v/>
      </c>
      <c r="BR309" s="23" t="str">
        <f t="shared" si="631"/>
        <v/>
      </c>
      <c r="BS309" s="23" t="str">
        <f t="shared" si="632"/>
        <v/>
      </c>
      <c r="BT309" s="23" t="str">
        <f t="shared" si="633"/>
        <v/>
      </c>
      <c r="BU309" s="23" t="str">
        <f t="shared" si="634"/>
        <v/>
      </c>
      <c r="BV309" s="23" t="str">
        <f t="shared" si="635"/>
        <v/>
      </c>
      <c r="BW309" s="23" t="str">
        <f t="shared" si="636"/>
        <v/>
      </c>
      <c r="BX309" s="23" t="str">
        <f t="shared" si="637"/>
        <v/>
      </c>
      <c r="BY309" s="23" t="str">
        <f t="shared" si="638"/>
        <v/>
      </c>
      <c r="BZ309" s="23" t="str">
        <f t="shared" si="639"/>
        <v/>
      </c>
      <c r="CA309" s="23" t="str">
        <f t="shared" si="640"/>
        <v/>
      </c>
      <c r="CB309" s="23" t="str">
        <f t="shared" si="641"/>
        <v/>
      </c>
      <c r="CC309" s="23" t="str">
        <f t="shared" si="642"/>
        <v/>
      </c>
      <c r="CD309" s="23" t="str">
        <f t="shared" si="643"/>
        <v/>
      </c>
      <c r="CE309" s="23" t="str">
        <f t="shared" si="644"/>
        <v/>
      </c>
      <c r="CF309" s="23" t="str">
        <f t="shared" si="645"/>
        <v/>
      </c>
      <c r="CG309" s="23" t="str">
        <f t="shared" si="646"/>
        <v/>
      </c>
      <c r="CH309" s="23" t="str">
        <f t="shared" si="647"/>
        <v/>
      </c>
      <c r="CI309" s="23" t="str">
        <f t="shared" si="648"/>
        <v/>
      </c>
      <c r="CJ309" s="23" t="str">
        <f t="shared" si="649"/>
        <v/>
      </c>
      <c r="CK309" s="23" t="str">
        <f t="shared" si="650"/>
        <v/>
      </c>
      <c r="CL309" s="23" t="str">
        <f t="shared" si="651"/>
        <v/>
      </c>
      <c r="CM309" s="23" t="str">
        <f t="shared" si="652"/>
        <v/>
      </c>
      <c r="CN309" s="23" t="str">
        <f t="shared" si="653"/>
        <v/>
      </c>
      <c r="CO309" s="23" t="str">
        <f t="shared" si="654"/>
        <v/>
      </c>
      <c r="CP309" s="23" t="str">
        <f t="shared" si="655"/>
        <v/>
      </c>
      <c r="CQ309" s="23" t="str">
        <f t="shared" si="656"/>
        <v/>
      </c>
      <c r="CR309" s="23" t="str">
        <f t="shared" si="657"/>
        <v/>
      </c>
      <c r="CS309" s="23" t="str">
        <f t="shared" si="658"/>
        <v/>
      </c>
      <c r="CT309" s="23" t="str">
        <f t="shared" si="659"/>
        <v/>
      </c>
      <c r="CU309" s="23" t="str">
        <f t="shared" si="660"/>
        <v/>
      </c>
      <c r="CV309" s="23" t="str">
        <f t="shared" si="661"/>
        <v/>
      </c>
      <c r="CW309" s="23" t="str">
        <f t="shared" si="662"/>
        <v/>
      </c>
      <c r="CX309" s="23" t="str">
        <f t="shared" si="663"/>
        <v/>
      </c>
      <c r="CY309" s="23" t="str">
        <f t="shared" si="664"/>
        <v/>
      </c>
      <c r="CZ309" s="23" t="str">
        <f t="shared" si="665"/>
        <v/>
      </c>
      <c r="DA309" s="23" t="str">
        <f t="shared" si="666"/>
        <v/>
      </c>
      <c r="DB309" s="23" t="str">
        <f t="shared" si="667"/>
        <v/>
      </c>
      <c r="DC309" s="23" t="e">
        <f t="shared" si="668"/>
        <v>#N/A</v>
      </c>
      <c r="DD309" s="23" t="str">
        <f t="shared" si="669"/>
        <v>00</v>
      </c>
      <c r="DE309" s="23" t="str">
        <f t="shared" si="670"/>
        <v>A</v>
      </c>
      <c r="DF309" s="23" t="e">
        <f t="shared" si="671"/>
        <v>#N/A</v>
      </c>
      <c r="DG309" s="23" t="str">
        <f t="shared" si="672"/>
        <v/>
      </c>
      <c r="DH309" s="23" t="str">
        <f t="shared" si="673"/>
        <v/>
      </c>
      <c r="DI309" s="23" t="str">
        <f t="shared" si="674"/>
        <v/>
      </c>
      <c r="DJ309" s="23" t="str">
        <f t="shared" si="675"/>
        <v/>
      </c>
      <c r="DK309" s="23" t="str">
        <f t="shared" si="676"/>
        <v>XXX</v>
      </c>
      <c r="DL309" s="23" t="str">
        <f t="shared" si="677"/>
        <v>XXX</v>
      </c>
      <c r="DM309" s="23" t="str">
        <f t="shared" si="678"/>
        <v>X</v>
      </c>
      <c r="DN309" s="23" t="str">
        <f t="shared" si="679"/>
        <v>X</v>
      </c>
      <c r="DO309" s="23" t="str">
        <f t="shared" si="680"/>
        <v>X</v>
      </c>
      <c r="DP309" s="23" t="str">
        <f t="shared" si="681"/>
        <v>X</v>
      </c>
      <c r="DQ309" s="23" t="str">
        <f t="shared" si="682"/>
        <v>X</v>
      </c>
      <c r="DR309" s="23" t="str">
        <f t="shared" si="683"/>
        <v>X</v>
      </c>
      <c r="DS309" s="23" t="str">
        <f t="shared" si="684"/>
        <v>0</v>
      </c>
      <c r="DT309" s="23" t="str">
        <f t="shared" si="685"/>
        <v>0</v>
      </c>
      <c r="DU309" s="23" t="str">
        <f t="shared" si="686"/>
        <v>A</v>
      </c>
      <c r="DV309" s="23" t="e">
        <f t="shared" si="687"/>
        <v>#N/A</v>
      </c>
      <c r="DW309" s="23" t="e">
        <f t="shared" si="688"/>
        <v>#N/A</v>
      </c>
      <c r="DX309" s="23" t="e">
        <f t="shared" si="689"/>
        <v>#N/A</v>
      </c>
      <c r="DY309" s="23" t="e">
        <f t="shared" si="690"/>
        <v>#N/A</v>
      </c>
      <c r="DZ309" s="23" t="e">
        <f t="shared" si="691"/>
        <v>#N/A</v>
      </c>
      <c r="EA309" s="23" t="e">
        <f t="shared" si="692"/>
        <v>#N/A</v>
      </c>
      <c r="EB309" s="23">
        <f t="shared" si="693"/>
        <v>25</v>
      </c>
      <c r="EC309" s="23">
        <f t="shared" si="694"/>
        <v>23</v>
      </c>
      <c r="ED309" s="23">
        <f t="shared" si="695"/>
        <v>25</v>
      </c>
      <c r="EE309" s="23">
        <f t="shared" si="696"/>
        <v>23</v>
      </c>
      <c r="EF309" s="23">
        <f t="shared" si="697"/>
        <v>25</v>
      </c>
      <c r="EG309" s="23">
        <f t="shared" si="698"/>
        <v>23</v>
      </c>
      <c r="EH309" s="23">
        <f t="shared" si="699"/>
        <v>1</v>
      </c>
      <c r="EI309" s="23">
        <f t="shared" si="700"/>
        <v>0</v>
      </c>
      <c r="EJ309" s="23">
        <f t="shared" si="701"/>
        <v>1</v>
      </c>
      <c r="EK309" s="23" t="e">
        <f t="shared" si="702"/>
        <v>#N/A</v>
      </c>
      <c r="EL309" s="23" t="e">
        <f t="shared" si="703"/>
        <v>#N/A</v>
      </c>
      <c r="EM309" s="23" t="e">
        <f t="shared" si="704"/>
        <v>#N/A</v>
      </c>
      <c r="EN309" s="23" t="e">
        <f t="shared" si="705"/>
        <v>#N/A</v>
      </c>
      <c r="EO309" s="23" t="e">
        <f t="shared" si="706"/>
        <v>#N/A</v>
      </c>
      <c r="EP309" s="23" t="e">
        <f t="shared" si="707"/>
        <v>#N/A</v>
      </c>
      <c r="EQ309" s="23" t="e">
        <f t="shared" si="708"/>
        <v>#N/A</v>
      </c>
      <c r="ER309" s="23" t="e">
        <f t="shared" si="709"/>
        <v>#N/A</v>
      </c>
    </row>
    <row r="310" spans="1:148" x14ac:dyDescent="0.25">
      <c r="A310" s="25"/>
      <c r="B310" s="25"/>
      <c r="C310" s="25"/>
      <c r="D310"/>
      <c r="E310" s="25"/>
      <c r="F310" s="25"/>
      <c r="G310" s="22" t="e">
        <f t="shared" si="568"/>
        <v>#N/A</v>
      </c>
      <c r="H310" s="23">
        <f t="shared" si="569"/>
        <v>1900</v>
      </c>
      <c r="I310" s="23">
        <f t="shared" si="570"/>
        <v>1</v>
      </c>
      <c r="J310" s="23">
        <f t="shared" si="571"/>
        <v>0</v>
      </c>
      <c r="K310" s="23" t="str">
        <f t="shared" si="572"/>
        <v/>
      </c>
      <c r="L310" s="23" t="str">
        <f t="shared" si="573"/>
        <v/>
      </c>
      <c r="M310" s="23" t="str">
        <f t="shared" si="574"/>
        <v/>
      </c>
      <c r="N310" s="23" t="str">
        <f t="shared" si="575"/>
        <v/>
      </c>
      <c r="O310" s="23" t="str">
        <f t="shared" si="576"/>
        <v/>
      </c>
      <c r="P310" s="23" t="str">
        <f t="shared" si="577"/>
        <v/>
      </c>
      <c r="Q310" s="23" t="str">
        <f t="shared" si="578"/>
        <v/>
      </c>
      <c r="R310" s="23" t="str">
        <f t="shared" si="579"/>
        <v/>
      </c>
      <c r="S310" s="23" t="str">
        <f t="shared" si="580"/>
        <v/>
      </c>
      <c r="T310" s="23" t="str">
        <f t="shared" si="581"/>
        <v/>
      </c>
      <c r="U310" s="23" t="str">
        <f t="shared" si="582"/>
        <v/>
      </c>
      <c r="V310" s="23" t="str">
        <f t="shared" si="583"/>
        <v/>
      </c>
      <c r="W310" s="23" t="str">
        <f t="shared" si="584"/>
        <v/>
      </c>
      <c r="X310" s="23" t="str">
        <f t="shared" si="585"/>
        <v/>
      </c>
      <c r="Y310" s="23" t="str">
        <f t="shared" si="586"/>
        <v/>
      </c>
      <c r="Z310" s="23" t="str">
        <f t="shared" si="587"/>
        <v/>
      </c>
      <c r="AA310" s="23" t="str">
        <f t="shared" si="588"/>
        <v/>
      </c>
      <c r="AB310" s="23" t="str">
        <f t="shared" si="589"/>
        <v/>
      </c>
      <c r="AC310" s="23" t="str">
        <f t="shared" si="590"/>
        <v/>
      </c>
      <c r="AD310" s="23" t="str">
        <f t="shared" si="591"/>
        <v/>
      </c>
      <c r="AE310" s="23" t="str">
        <f t="shared" si="592"/>
        <v/>
      </c>
      <c r="AF310" s="23" t="str">
        <f t="shared" si="593"/>
        <v/>
      </c>
      <c r="AG310" s="23" t="str">
        <f t="shared" si="594"/>
        <v/>
      </c>
      <c r="AH310" s="23" t="str">
        <f t="shared" si="595"/>
        <v/>
      </c>
      <c r="AI310" s="23" t="str">
        <f t="shared" si="596"/>
        <v/>
      </c>
      <c r="AJ310" s="23" t="str">
        <f t="shared" si="597"/>
        <v/>
      </c>
      <c r="AK310" s="23" t="str">
        <f t="shared" si="598"/>
        <v/>
      </c>
      <c r="AL310" s="23" t="str">
        <f t="shared" si="599"/>
        <v/>
      </c>
      <c r="AM310" s="23" t="str">
        <f t="shared" si="600"/>
        <v/>
      </c>
      <c r="AN310" s="23" t="str">
        <f t="shared" si="601"/>
        <v/>
      </c>
      <c r="AO310" s="23" t="str">
        <f t="shared" si="602"/>
        <v/>
      </c>
      <c r="AP310" s="23" t="str">
        <f t="shared" si="603"/>
        <v/>
      </c>
      <c r="AQ310" s="23" t="str">
        <f t="shared" si="604"/>
        <v/>
      </c>
      <c r="AR310" s="23" t="str">
        <f t="shared" si="605"/>
        <v/>
      </c>
      <c r="AS310" s="23" t="str">
        <f t="shared" si="606"/>
        <v/>
      </c>
      <c r="AT310" s="23" t="str">
        <f t="shared" si="607"/>
        <v/>
      </c>
      <c r="AU310" s="23" t="str">
        <f t="shared" si="608"/>
        <v/>
      </c>
      <c r="AV310" s="23" t="str">
        <f t="shared" si="609"/>
        <v/>
      </c>
      <c r="AW310" s="23" t="str">
        <f t="shared" si="610"/>
        <v/>
      </c>
      <c r="AX310" s="23" t="str">
        <f t="shared" si="611"/>
        <v/>
      </c>
      <c r="AY310" s="23" t="str">
        <f t="shared" si="612"/>
        <v/>
      </c>
      <c r="AZ310" s="23" t="str">
        <f t="shared" si="613"/>
        <v/>
      </c>
      <c r="BA310" s="23" t="str">
        <f t="shared" si="614"/>
        <v/>
      </c>
      <c r="BB310" s="23" t="str">
        <f t="shared" si="615"/>
        <v/>
      </c>
      <c r="BC310" s="23" t="str">
        <f t="shared" si="616"/>
        <v/>
      </c>
      <c r="BD310" s="23" t="str">
        <f t="shared" si="617"/>
        <v/>
      </c>
      <c r="BE310" s="23" t="str">
        <f t="shared" si="618"/>
        <v/>
      </c>
      <c r="BF310" s="23" t="str">
        <f t="shared" si="619"/>
        <v/>
      </c>
      <c r="BG310" s="23" t="str">
        <f t="shared" si="620"/>
        <v/>
      </c>
      <c r="BH310" s="23" t="str">
        <f t="shared" si="621"/>
        <v/>
      </c>
      <c r="BI310" s="23" t="str">
        <f t="shared" si="622"/>
        <v/>
      </c>
      <c r="BJ310" s="23" t="str">
        <f t="shared" si="623"/>
        <v/>
      </c>
      <c r="BK310" s="23" t="str">
        <f t="shared" si="624"/>
        <v/>
      </c>
      <c r="BL310" s="23" t="str">
        <f t="shared" si="625"/>
        <v/>
      </c>
      <c r="BM310" s="23" t="str">
        <f t="shared" si="626"/>
        <v/>
      </c>
      <c r="BN310" s="23" t="str">
        <f t="shared" si="627"/>
        <v/>
      </c>
      <c r="BO310" s="23" t="str">
        <f t="shared" si="628"/>
        <v/>
      </c>
      <c r="BP310" s="23" t="str">
        <f t="shared" si="629"/>
        <v/>
      </c>
      <c r="BQ310" s="23" t="str">
        <f t="shared" si="630"/>
        <v/>
      </c>
      <c r="BR310" s="23" t="str">
        <f t="shared" si="631"/>
        <v/>
      </c>
      <c r="BS310" s="23" t="str">
        <f t="shared" si="632"/>
        <v/>
      </c>
      <c r="BT310" s="23" t="str">
        <f t="shared" si="633"/>
        <v/>
      </c>
      <c r="BU310" s="23" t="str">
        <f t="shared" si="634"/>
        <v/>
      </c>
      <c r="BV310" s="23" t="str">
        <f t="shared" si="635"/>
        <v/>
      </c>
      <c r="BW310" s="23" t="str">
        <f t="shared" si="636"/>
        <v/>
      </c>
      <c r="BX310" s="23" t="str">
        <f t="shared" si="637"/>
        <v/>
      </c>
      <c r="BY310" s="23" t="str">
        <f t="shared" si="638"/>
        <v/>
      </c>
      <c r="BZ310" s="23" t="str">
        <f t="shared" si="639"/>
        <v/>
      </c>
      <c r="CA310" s="23" t="str">
        <f t="shared" si="640"/>
        <v/>
      </c>
      <c r="CB310" s="23" t="str">
        <f t="shared" si="641"/>
        <v/>
      </c>
      <c r="CC310" s="23" t="str">
        <f t="shared" si="642"/>
        <v/>
      </c>
      <c r="CD310" s="23" t="str">
        <f t="shared" si="643"/>
        <v/>
      </c>
      <c r="CE310" s="23" t="str">
        <f t="shared" si="644"/>
        <v/>
      </c>
      <c r="CF310" s="23" t="str">
        <f t="shared" si="645"/>
        <v/>
      </c>
      <c r="CG310" s="23" t="str">
        <f t="shared" si="646"/>
        <v/>
      </c>
      <c r="CH310" s="23" t="str">
        <f t="shared" si="647"/>
        <v/>
      </c>
      <c r="CI310" s="23" t="str">
        <f t="shared" si="648"/>
        <v/>
      </c>
      <c r="CJ310" s="23" t="str">
        <f t="shared" si="649"/>
        <v/>
      </c>
      <c r="CK310" s="23" t="str">
        <f t="shared" si="650"/>
        <v/>
      </c>
      <c r="CL310" s="23" t="str">
        <f t="shared" si="651"/>
        <v/>
      </c>
      <c r="CM310" s="23" t="str">
        <f t="shared" si="652"/>
        <v/>
      </c>
      <c r="CN310" s="23" t="str">
        <f t="shared" si="653"/>
        <v/>
      </c>
      <c r="CO310" s="23" t="str">
        <f t="shared" si="654"/>
        <v/>
      </c>
      <c r="CP310" s="23" t="str">
        <f t="shared" si="655"/>
        <v/>
      </c>
      <c r="CQ310" s="23" t="str">
        <f t="shared" si="656"/>
        <v/>
      </c>
      <c r="CR310" s="23" t="str">
        <f t="shared" si="657"/>
        <v/>
      </c>
      <c r="CS310" s="23" t="str">
        <f t="shared" si="658"/>
        <v/>
      </c>
      <c r="CT310" s="23" t="str">
        <f t="shared" si="659"/>
        <v/>
      </c>
      <c r="CU310" s="23" t="str">
        <f t="shared" si="660"/>
        <v/>
      </c>
      <c r="CV310" s="23" t="str">
        <f t="shared" si="661"/>
        <v/>
      </c>
      <c r="CW310" s="23" t="str">
        <f t="shared" si="662"/>
        <v/>
      </c>
      <c r="CX310" s="23" t="str">
        <f t="shared" si="663"/>
        <v/>
      </c>
      <c r="CY310" s="23" t="str">
        <f t="shared" si="664"/>
        <v/>
      </c>
      <c r="CZ310" s="23" t="str">
        <f t="shared" si="665"/>
        <v/>
      </c>
      <c r="DA310" s="23" t="str">
        <f t="shared" si="666"/>
        <v/>
      </c>
      <c r="DB310" s="23" t="str">
        <f t="shared" si="667"/>
        <v/>
      </c>
      <c r="DC310" s="23" t="e">
        <f t="shared" si="668"/>
        <v>#N/A</v>
      </c>
      <c r="DD310" s="23" t="str">
        <f t="shared" si="669"/>
        <v>00</v>
      </c>
      <c r="DE310" s="23" t="str">
        <f t="shared" si="670"/>
        <v>A</v>
      </c>
      <c r="DF310" s="23" t="e">
        <f t="shared" si="671"/>
        <v>#N/A</v>
      </c>
      <c r="DG310" s="23" t="str">
        <f t="shared" si="672"/>
        <v/>
      </c>
      <c r="DH310" s="23" t="str">
        <f t="shared" si="673"/>
        <v/>
      </c>
      <c r="DI310" s="23" t="str">
        <f t="shared" si="674"/>
        <v/>
      </c>
      <c r="DJ310" s="23" t="str">
        <f t="shared" si="675"/>
        <v/>
      </c>
      <c r="DK310" s="23" t="str">
        <f t="shared" si="676"/>
        <v>XXX</v>
      </c>
      <c r="DL310" s="23" t="str">
        <f t="shared" si="677"/>
        <v>XXX</v>
      </c>
      <c r="DM310" s="23" t="str">
        <f t="shared" si="678"/>
        <v>X</v>
      </c>
      <c r="DN310" s="23" t="str">
        <f t="shared" si="679"/>
        <v>X</v>
      </c>
      <c r="DO310" s="23" t="str">
        <f t="shared" si="680"/>
        <v>X</v>
      </c>
      <c r="DP310" s="23" t="str">
        <f t="shared" si="681"/>
        <v>X</v>
      </c>
      <c r="DQ310" s="23" t="str">
        <f t="shared" si="682"/>
        <v>X</v>
      </c>
      <c r="DR310" s="23" t="str">
        <f t="shared" si="683"/>
        <v>X</v>
      </c>
      <c r="DS310" s="23" t="str">
        <f t="shared" si="684"/>
        <v>0</v>
      </c>
      <c r="DT310" s="23" t="str">
        <f t="shared" si="685"/>
        <v>0</v>
      </c>
      <c r="DU310" s="23" t="str">
        <f t="shared" si="686"/>
        <v>A</v>
      </c>
      <c r="DV310" s="23" t="e">
        <f t="shared" si="687"/>
        <v>#N/A</v>
      </c>
      <c r="DW310" s="23" t="e">
        <f t="shared" si="688"/>
        <v>#N/A</v>
      </c>
      <c r="DX310" s="23" t="e">
        <f t="shared" si="689"/>
        <v>#N/A</v>
      </c>
      <c r="DY310" s="23" t="e">
        <f t="shared" si="690"/>
        <v>#N/A</v>
      </c>
      <c r="DZ310" s="23" t="e">
        <f t="shared" si="691"/>
        <v>#N/A</v>
      </c>
      <c r="EA310" s="23" t="e">
        <f t="shared" si="692"/>
        <v>#N/A</v>
      </c>
      <c r="EB310" s="23">
        <f t="shared" si="693"/>
        <v>25</v>
      </c>
      <c r="EC310" s="23">
        <f t="shared" si="694"/>
        <v>23</v>
      </c>
      <c r="ED310" s="23">
        <f t="shared" si="695"/>
        <v>25</v>
      </c>
      <c r="EE310" s="23">
        <f t="shared" si="696"/>
        <v>23</v>
      </c>
      <c r="EF310" s="23">
        <f t="shared" si="697"/>
        <v>25</v>
      </c>
      <c r="EG310" s="23">
        <f t="shared" si="698"/>
        <v>23</v>
      </c>
      <c r="EH310" s="23">
        <f t="shared" si="699"/>
        <v>1</v>
      </c>
      <c r="EI310" s="23">
        <f t="shared" si="700"/>
        <v>0</v>
      </c>
      <c r="EJ310" s="23">
        <f t="shared" si="701"/>
        <v>1</v>
      </c>
      <c r="EK310" s="23" t="e">
        <f t="shared" si="702"/>
        <v>#N/A</v>
      </c>
      <c r="EL310" s="23" t="e">
        <f t="shared" si="703"/>
        <v>#N/A</v>
      </c>
      <c r="EM310" s="23" t="e">
        <f t="shared" si="704"/>
        <v>#N/A</v>
      </c>
      <c r="EN310" s="23" t="e">
        <f t="shared" si="705"/>
        <v>#N/A</v>
      </c>
      <c r="EO310" s="23" t="e">
        <f t="shared" si="706"/>
        <v>#N/A</v>
      </c>
      <c r="EP310" s="23" t="e">
        <f t="shared" si="707"/>
        <v>#N/A</v>
      </c>
      <c r="EQ310" s="23" t="e">
        <f t="shared" si="708"/>
        <v>#N/A</v>
      </c>
      <c r="ER310" s="23" t="e">
        <f t="shared" si="709"/>
        <v>#N/A</v>
      </c>
    </row>
    <row r="311" spans="1:148" x14ac:dyDescent="0.25">
      <c r="A311" s="25"/>
      <c r="B311" s="25"/>
      <c r="C311" s="25"/>
      <c r="D311"/>
      <c r="E311" s="25"/>
      <c r="F311" s="25"/>
      <c r="G311" s="22" t="e">
        <f t="shared" si="568"/>
        <v>#N/A</v>
      </c>
      <c r="H311" s="23">
        <f t="shared" si="569"/>
        <v>1900</v>
      </c>
      <c r="I311" s="23">
        <f t="shared" si="570"/>
        <v>1</v>
      </c>
      <c r="J311" s="23">
        <f t="shared" si="571"/>
        <v>0</v>
      </c>
      <c r="K311" s="23" t="str">
        <f t="shared" si="572"/>
        <v/>
      </c>
      <c r="L311" s="23" t="str">
        <f t="shared" si="573"/>
        <v/>
      </c>
      <c r="M311" s="23" t="str">
        <f t="shared" si="574"/>
        <v/>
      </c>
      <c r="N311" s="23" t="str">
        <f t="shared" si="575"/>
        <v/>
      </c>
      <c r="O311" s="23" t="str">
        <f t="shared" si="576"/>
        <v/>
      </c>
      <c r="P311" s="23" t="str">
        <f t="shared" si="577"/>
        <v/>
      </c>
      <c r="Q311" s="23" t="str">
        <f t="shared" si="578"/>
        <v/>
      </c>
      <c r="R311" s="23" t="str">
        <f t="shared" si="579"/>
        <v/>
      </c>
      <c r="S311" s="23" t="str">
        <f t="shared" si="580"/>
        <v/>
      </c>
      <c r="T311" s="23" t="str">
        <f t="shared" si="581"/>
        <v/>
      </c>
      <c r="U311" s="23" t="str">
        <f t="shared" si="582"/>
        <v/>
      </c>
      <c r="V311" s="23" t="str">
        <f t="shared" si="583"/>
        <v/>
      </c>
      <c r="W311" s="23" t="str">
        <f t="shared" si="584"/>
        <v/>
      </c>
      <c r="X311" s="23" t="str">
        <f t="shared" si="585"/>
        <v/>
      </c>
      <c r="Y311" s="23" t="str">
        <f t="shared" si="586"/>
        <v/>
      </c>
      <c r="Z311" s="23" t="str">
        <f t="shared" si="587"/>
        <v/>
      </c>
      <c r="AA311" s="23" t="str">
        <f t="shared" si="588"/>
        <v/>
      </c>
      <c r="AB311" s="23" t="str">
        <f t="shared" si="589"/>
        <v/>
      </c>
      <c r="AC311" s="23" t="str">
        <f t="shared" si="590"/>
        <v/>
      </c>
      <c r="AD311" s="23" t="str">
        <f t="shared" si="591"/>
        <v/>
      </c>
      <c r="AE311" s="23" t="str">
        <f t="shared" si="592"/>
        <v/>
      </c>
      <c r="AF311" s="23" t="str">
        <f t="shared" si="593"/>
        <v/>
      </c>
      <c r="AG311" s="23" t="str">
        <f t="shared" si="594"/>
        <v/>
      </c>
      <c r="AH311" s="23" t="str">
        <f t="shared" si="595"/>
        <v/>
      </c>
      <c r="AI311" s="23" t="str">
        <f t="shared" si="596"/>
        <v/>
      </c>
      <c r="AJ311" s="23" t="str">
        <f t="shared" si="597"/>
        <v/>
      </c>
      <c r="AK311" s="23" t="str">
        <f t="shared" si="598"/>
        <v/>
      </c>
      <c r="AL311" s="23" t="str">
        <f t="shared" si="599"/>
        <v/>
      </c>
      <c r="AM311" s="23" t="str">
        <f t="shared" si="600"/>
        <v/>
      </c>
      <c r="AN311" s="23" t="str">
        <f t="shared" si="601"/>
        <v/>
      </c>
      <c r="AO311" s="23" t="str">
        <f t="shared" si="602"/>
        <v/>
      </c>
      <c r="AP311" s="23" t="str">
        <f t="shared" si="603"/>
        <v/>
      </c>
      <c r="AQ311" s="23" t="str">
        <f t="shared" si="604"/>
        <v/>
      </c>
      <c r="AR311" s="23" t="str">
        <f t="shared" si="605"/>
        <v/>
      </c>
      <c r="AS311" s="23" t="str">
        <f t="shared" si="606"/>
        <v/>
      </c>
      <c r="AT311" s="23" t="str">
        <f t="shared" si="607"/>
        <v/>
      </c>
      <c r="AU311" s="23" t="str">
        <f t="shared" si="608"/>
        <v/>
      </c>
      <c r="AV311" s="23" t="str">
        <f t="shared" si="609"/>
        <v/>
      </c>
      <c r="AW311" s="23" t="str">
        <f t="shared" si="610"/>
        <v/>
      </c>
      <c r="AX311" s="23" t="str">
        <f t="shared" si="611"/>
        <v/>
      </c>
      <c r="AY311" s="23" t="str">
        <f t="shared" si="612"/>
        <v/>
      </c>
      <c r="AZ311" s="23" t="str">
        <f t="shared" si="613"/>
        <v/>
      </c>
      <c r="BA311" s="23" t="str">
        <f t="shared" si="614"/>
        <v/>
      </c>
      <c r="BB311" s="23" t="str">
        <f t="shared" si="615"/>
        <v/>
      </c>
      <c r="BC311" s="23" t="str">
        <f t="shared" si="616"/>
        <v/>
      </c>
      <c r="BD311" s="23" t="str">
        <f t="shared" si="617"/>
        <v/>
      </c>
      <c r="BE311" s="23" t="str">
        <f t="shared" si="618"/>
        <v/>
      </c>
      <c r="BF311" s="23" t="str">
        <f t="shared" si="619"/>
        <v/>
      </c>
      <c r="BG311" s="23" t="str">
        <f t="shared" si="620"/>
        <v/>
      </c>
      <c r="BH311" s="23" t="str">
        <f t="shared" si="621"/>
        <v/>
      </c>
      <c r="BI311" s="23" t="str">
        <f t="shared" si="622"/>
        <v/>
      </c>
      <c r="BJ311" s="23" t="str">
        <f t="shared" si="623"/>
        <v/>
      </c>
      <c r="BK311" s="23" t="str">
        <f t="shared" si="624"/>
        <v/>
      </c>
      <c r="BL311" s="23" t="str">
        <f t="shared" si="625"/>
        <v/>
      </c>
      <c r="BM311" s="23" t="str">
        <f t="shared" si="626"/>
        <v/>
      </c>
      <c r="BN311" s="23" t="str">
        <f t="shared" si="627"/>
        <v/>
      </c>
      <c r="BO311" s="23" t="str">
        <f t="shared" si="628"/>
        <v/>
      </c>
      <c r="BP311" s="23" t="str">
        <f t="shared" si="629"/>
        <v/>
      </c>
      <c r="BQ311" s="23" t="str">
        <f t="shared" si="630"/>
        <v/>
      </c>
      <c r="BR311" s="23" t="str">
        <f t="shared" si="631"/>
        <v/>
      </c>
      <c r="BS311" s="23" t="str">
        <f t="shared" si="632"/>
        <v/>
      </c>
      <c r="BT311" s="23" t="str">
        <f t="shared" si="633"/>
        <v/>
      </c>
      <c r="BU311" s="23" t="str">
        <f t="shared" si="634"/>
        <v/>
      </c>
      <c r="BV311" s="23" t="str">
        <f t="shared" si="635"/>
        <v/>
      </c>
      <c r="BW311" s="23" t="str">
        <f t="shared" si="636"/>
        <v/>
      </c>
      <c r="BX311" s="23" t="str">
        <f t="shared" si="637"/>
        <v/>
      </c>
      <c r="BY311" s="23" t="str">
        <f t="shared" si="638"/>
        <v/>
      </c>
      <c r="BZ311" s="23" t="str">
        <f t="shared" si="639"/>
        <v/>
      </c>
      <c r="CA311" s="23" t="str">
        <f t="shared" si="640"/>
        <v/>
      </c>
      <c r="CB311" s="23" t="str">
        <f t="shared" si="641"/>
        <v/>
      </c>
      <c r="CC311" s="23" t="str">
        <f t="shared" si="642"/>
        <v/>
      </c>
      <c r="CD311" s="23" t="str">
        <f t="shared" si="643"/>
        <v/>
      </c>
      <c r="CE311" s="23" t="str">
        <f t="shared" si="644"/>
        <v/>
      </c>
      <c r="CF311" s="23" t="str">
        <f t="shared" si="645"/>
        <v/>
      </c>
      <c r="CG311" s="23" t="str">
        <f t="shared" si="646"/>
        <v/>
      </c>
      <c r="CH311" s="23" t="str">
        <f t="shared" si="647"/>
        <v/>
      </c>
      <c r="CI311" s="23" t="str">
        <f t="shared" si="648"/>
        <v/>
      </c>
      <c r="CJ311" s="23" t="str">
        <f t="shared" si="649"/>
        <v/>
      </c>
      <c r="CK311" s="23" t="str">
        <f t="shared" si="650"/>
        <v/>
      </c>
      <c r="CL311" s="23" t="str">
        <f t="shared" si="651"/>
        <v/>
      </c>
      <c r="CM311" s="23" t="str">
        <f t="shared" si="652"/>
        <v/>
      </c>
      <c r="CN311" s="23" t="str">
        <f t="shared" si="653"/>
        <v/>
      </c>
      <c r="CO311" s="23" t="str">
        <f t="shared" si="654"/>
        <v/>
      </c>
      <c r="CP311" s="23" t="str">
        <f t="shared" si="655"/>
        <v/>
      </c>
      <c r="CQ311" s="23" t="str">
        <f t="shared" si="656"/>
        <v/>
      </c>
      <c r="CR311" s="23" t="str">
        <f t="shared" si="657"/>
        <v/>
      </c>
      <c r="CS311" s="23" t="str">
        <f t="shared" si="658"/>
        <v/>
      </c>
      <c r="CT311" s="23" t="str">
        <f t="shared" si="659"/>
        <v/>
      </c>
      <c r="CU311" s="23" t="str">
        <f t="shared" si="660"/>
        <v/>
      </c>
      <c r="CV311" s="23" t="str">
        <f t="shared" si="661"/>
        <v/>
      </c>
      <c r="CW311" s="23" t="str">
        <f t="shared" si="662"/>
        <v/>
      </c>
      <c r="CX311" s="23" t="str">
        <f t="shared" si="663"/>
        <v/>
      </c>
      <c r="CY311" s="23" t="str">
        <f t="shared" si="664"/>
        <v/>
      </c>
      <c r="CZ311" s="23" t="str">
        <f t="shared" si="665"/>
        <v/>
      </c>
      <c r="DA311" s="23" t="str">
        <f t="shared" si="666"/>
        <v/>
      </c>
      <c r="DB311" s="23" t="str">
        <f t="shared" si="667"/>
        <v/>
      </c>
      <c r="DC311" s="23" t="e">
        <f t="shared" si="668"/>
        <v>#N/A</v>
      </c>
      <c r="DD311" s="23" t="str">
        <f t="shared" si="669"/>
        <v>00</v>
      </c>
      <c r="DE311" s="23" t="str">
        <f t="shared" si="670"/>
        <v>A</v>
      </c>
      <c r="DF311" s="23" t="e">
        <f t="shared" si="671"/>
        <v>#N/A</v>
      </c>
      <c r="DG311" s="23" t="str">
        <f t="shared" si="672"/>
        <v/>
      </c>
      <c r="DH311" s="23" t="str">
        <f t="shared" si="673"/>
        <v/>
      </c>
      <c r="DI311" s="23" t="str">
        <f t="shared" si="674"/>
        <v/>
      </c>
      <c r="DJ311" s="23" t="str">
        <f t="shared" si="675"/>
        <v/>
      </c>
      <c r="DK311" s="23" t="str">
        <f t="shared" si="676"/>
        <v>XXX</v>
      </c>
      <c r="DL311" s="23" t="str">
        <f t="shared" si="677"/>
        <v>XXX</v>
      </c>
      <c r="DM311" s="23" t="str">
        <f t="shared" si="678"/>
        <v>X</v>
      </c>
      <c r="DN311" s="23" t="str">
        <f t="shared" si="679"/>
        <v>X</v>
      </c>
      <c r="DO311" s="23" t="str">
        <f t="shared" si="680"/>
        <v>X</v>
      </c>
      <c r="DP311" s="23" t="str">
        <f t="shared" si="681"/>
        <v>X</v>
      </c>
      <c r="DQ311" s="23" t="str">
        <f t="shared" si="682"/>
        <v>X</v>
      </c>
      <c r="DR311" s="23" t="str">
        <f t="shared" si="683"/>
        <v>X</v>
      </c>
      <c r="DS311" s="23" t="str">
        <f t="shared" si="684"/>
        <v>0</v>
      </c>
      <c r="DT311" s="23" t="str">
        <f t="shared" si="685"/>
        <v>0</v>
      </c>
      <c r="DU311" s="23" t="str">
        <f t="shared" si="686"/>
        <v>A</v>
      </c>
      <c r="DV311" s="23" t="e">
        <f t="shared" si="687"/>
        <v>#N/A</v>
      </c>
      <c r="DW311" s="23" t="e">
        <f t="shared" si="688"/>
        <v>#N/A</v>
      </c>
      <c r="DX311" s="23" t="e">
        <f t="shared" si="689"/>
        <v>#N/A</v>
      </c>
      <c r="DY311" s="23" t="e">
        <f t="shared" si="690"/>
        <v>#N/A</v>
      </c>
      <c r="DZ311" s="23" t="e">
        <f t="shared" si="691"/>
        <v>#N/A</v>
      </c>
      <c r="EA311" s="23" t="e">
        <f t="shared" si="692"/>
        <v>#N/A</v>
      </c>
      <c r="EB311" s="23">
        <f t="shared" si="693"/>
        <v>25</v>
      </c>
      <c r="EC311" s="23">
        <f t="shared" si="694"/>
        <v>23</v>
      </c>
      <c r="ED311" s="23">
        <f t="shared" si="695"/>
        <v>25</v>
      </c>
      <c r="EE311" s="23">
        <f t="shared" si="696"/>
        <v>23</v>
      </c>
      <c r="EF311" s="23">
        <f t="shared" si="697"/>
        <v>25</v>
      </c>
      <c r="EG311" s="23">
        <f t="shared" si="698"/>
        <v>23</v>
      </c>
      <c r="EH311" s="23">
        <f t="shared" si="699"/>
        <v>1</v>
      </c>
      <c r="EI311" s="23">
        <f t="shared" si="700"/>
        <v>0</v>
      </c>
      <c r="EJ311" s="23">
        <f t="shared" si="701"/>
        <v>1</v>
      </c>
      <c r="EK311" s="23" t="e">
        <f t="shared" si="702"/>
        <v>#N/A</v>
      </c>
      <c r="EL311" s="23" t="e">
        <f t="shared" si="703"/>
        <v>#N/A</v>
      </c>
      <c r="EM311" s="23" t="e">
        <f t="shared" si="704"/>
        <v>#N/A</v>
      </c>
      <c r="EN311" s="23" t="e">
        <f t="shared" si="705"/>
        <v>#N/A</v>
      </c>
      <c r="EO311" s="23" t="e">
        <f t="shared" si="706"/>
        <v>#N/A</v>
      </c>
      <c r="EP311" s="23" t="e">
        <f t="shared" si="707"/>
        <v>#N/A</v>
      </c>
      <c r="EQ311" s="23" t="e">
        <f t="shared" si="708"/>
        <v>#N/A</v>
      </c>
      <c r="ER311" s="23" t="e">
        <f t="shared" si="709"/>
        <v>#N/A</v>
      </c>
    </row>
    <row r="312" spans="1:148" x14ac:dyDescent="0.25">
      <c r="A312" s="25"/>
      <c r="B312" s="25"/>
      <c r="C312" s="25"/>
      <c r="D312"/>
      <c r="E312" s="25"/>
      <c r="F312" s="25"/>
      <c r="G312" s="22" t="e">
        <f t="shared" si="568"/>
        <v>#N/A</v>
      </c>
      <c r="H312" s="23">
        <f t="shared" si="569"/>
        <v>1900</v>
      </c>
      <c r="I312" s="23">
        <f t="shared" si="570"/>
        <v>1</v>
      </c>
      <c r="J312" s="23">
        <f t="shared" si="571"/>
        <v>0</v>
      </c>
      <c r="K312" s="23" t="str">
        <f t="shared" si="572"/>
        <v/>
      </c>
      <c r="L312" s="23" t="str">
        <f t="shared" si="573"/>
        <v/>
      </c>
      <c r="M312" s="23" t="str">
        <f t="shared" si="574"/>
        <v/>
      </c>
      <c r="N312" s="23" t="str">
        <f t="shared" si="575"/>
        <v/>
      </c>
      <c r="O312" s="23" t="str">
        <f t="shared" si="576"/>
        <v/>
      </c>
      <c r="P312" s="23" t="str">
        <f t="shared" si="577"/>
        <v/>
      </c>
      <c r="Q312" s="23" t="str">
        <f t="shared" si="578"/>
        <v/>
      </c>
      <c r="R312" s="23" t="str">
        <f t="shared" si="579"/>
        <v/>
      </c>
      <c r="S312" s="23" t="str">
        <f t="shared" si="580"/>
        <v/>
      </c>
      <c r="T312" s="23" t="str">
        <f t="shared" si="581"/>
        <v/>
      </c>
      <c r="U312" s="23" t="str">
        <f t="shared" si="582"/>
        <v/>
      </c>
      <c r="V312" s="23" t="str">
        <f t="shared" si="583"/>
        <v/>
      </c>
      <c r="W312" s="23" t="str">
        <f t="shared" si="584"/>
        <v/>
      </c>
      <c r="X312" s="23" t="str">
        <f t="shared" si="585"/>
        <v/>
      </c>
      <c r="Y312" s="23" t="str">
        <f t="shared" si="586"/>
        <v/>
      </c>
      <c r="Z312" s="23" t="str">
        <f t="shared" si="587"/>
        <v/>
      </c>
      <c r="AA312" s="23" t="str">
        <f t="shared" si="588"/>
        <v/>
      </c>
      <c r="AB312" s="23" t="str">
        <f t="shared" si="589"/>
        <v/>
      </c>
      <c r="AC312" s="23" t="str">
        <f t="shared" si="590"/>
        <v/>
      </c>
      <c r="AD312" s="23" t="str">
        <f t="shared" si="591"/>
        <v/>
      </c>
      <c r="AE312" s="23" t="str">
        <f t="shared" si="592"/>
        <v/>
      </c>
      <c r="AF312" s="23" t="str">
        <f t="shared" si="593"/>
        <v/>
      </c>
      <c r="AG312" s="23" t="str">
        <f t="shared" si="594"/>
        <v/>
      </c>
      <c r="AH312" s="23" t="str">
        <f t="shared" si="595"/>
        <v/>
      </c>
      <c r="AI312" s="23" t="str">
        <f t="shared" si="596"/>
        <v/>
      </c>
      <c r="AJ312" s="23" t="str">
        <f t="shared" si="597"/>
        <v/>
      </c>
      <c r="AK312" s="23" t="str">
        <f t="shared" si="598"/>
        <v/>
      </c>
      <c r="AL312" s="23" t="str">
        <f t="shared" si="599"/>
        <v/>
      </c>
      <c r="AM312" s="23" t="str">
        <f t="shared" si="600"/>
        <v/>
      </c>
      <c r="AN312" s="23" t="str">
        <f t="shared" si="601"/>
        <v/>
      </c>
      <c r="AO312" s="23" t="str">
        <f t="shared" si="602"/>
        <v/>
      </c>
      <c r="AP312" s="23" t="str">
        <f t="shared" si="603"/>
        <v/>
      </c>
      <c r="AQ312" s="23" t="str">
        <f t="shared" si="604"/>
        <v/>
      </c>
      <c r="AR312" s="23" t="str">
        <f t="shared" si="605"/>
        <v/>
      </c>
      <c r="AS312" s="23" t="str">
        <f t="shared" si="606"/>
        <v/>
      </c>
      <c r="AT312" s="23" t="str">
        <f t="shared" si="607"/>
        <v/>
      </c>
      <c r="AU312" s="23" t="str">
        <f t="shared" si="608"/>
        <v/>
      </c>
      <c r="AV312" s="23" t="str">
        <f t="shared" si="609"/>
        <v/>
      </c>
      <c r="AW312" s="23" t="str">
        <f t="shared" si="610"/>
        <v/>
      </c>
      <c r="AX312" s="23" t="str">
        <f t="shared" si="611"/>
        <v/>
      </c>
      <c r="AY312" s="23" t="str">
        <f t="shared" si="612"/>
        <v/>
      </c>
      <c r="AZ312" s="23" t="str">
        <f t="shared" si="613"/>
        <v/>
      </c>
      <c r="BA312" s="23" t="str">
        <f t="shared" si="614"/>
        <v/>
      </c>
      <c r="BB312" s="23" t="str">
        <f t="shared" si="615"/>
        <v/>
      </c>
      <c r="BC312" s="23" t="str">
        <f t="shared" si="616"/>
        <v/>
      </c>
      <c r="BD312" s="23" t="str">
        <f t="shared" si="617"/>
        <v/>
      </c>
      <c r="BE312" s="23" t="str">
        <f t="shared" si="618"/>
        <v/>
      </c>
      <c r="BF312" s="23" t="str">
        <f t="shared" si="619"/>
        <v/>
      </c>
      <c r="BG312" s="23" t="str">
        <f t="shared" si="620"/>
        <v/>
      </c>
      <c r="BH312" s="23" t="str">
        <f t="shared" si="621"/>
        <v/>
      </c>
      <c r="BI312" s="23" t="str">
        <f t="shared" si="622"/>
        <v/>
      </c>
      <c r="BJ312" s="23" t="str">
        <f t="shared" si="623"/>
        <v/>
      </c>
      <c r="BK312" s="23" t="str">
        <f t="shared" si="624"/>
        <v/>
      </c>
      <c r="BL312" s="23" t="str">
        <f t="shared" si="625"/>
        <v/>
      </c>
      <c r="BM312" s="23" t="str">
        <f t="shared" si="626"/>
        <v/>
      </c>
      <c r="BN312" s="23" t="str">
        <f t="shared" si="627"/>
        <v/>
      </c>
      <c r="BO312" s="23" t="str">
        <f t="shared" si="628"/>
        <v/>
      </c>
      <c r="BP312" s="23" t="str">
        <f t="shared" si="629"/>
        <v/>
      </c>
      <c r="BQ312" s="23" t="str">
        <f t="shared" si="630"/>
        <v/>
      </c>
      <c r="BR312" s="23" t="str">
        <f t="shared" si="631"/>
        <v/>
      </c>
      <c r="BS312" s="23" t="str">
        <f t="shared" si="632"/>
        <v/>
      </c>
      <c r="BT312" s="23" t="str">
        <f t="shared" si="633"/>
        <v/>
      </c>
      <c r="BU312" s="23" t="str">
        <f t="shared" si="634"/>
        <v/>
      </c>
      <c r="BV312" s="23" t="str">
        <f t="shared" si="635"/>
        <v/>
      </c>
      <c r="BW312" s="23" t="str">
        <f t="shared" si="636"/>
        <v/>
      </c>
      <c r="BX312" s="23" t="str">
        <f t="shared" si="637"/>
        <v/>
      </c>
      <c r="BY312" s="23" t="str">
        <f t="shared" si="638"/>
        <v/>
      </c>
      <c r="BZ312" s="23" t="str">
        <f t="shared" si="639"/>
        <v/>
      </c>
      <c r="CA312" s="23" t="str">
        <f t="shared" si="640"/>
        <v/>
      </c>
      <c r="CB312" s="23" t="str">
        <f t="shared" si="641"/>
        <v/>
      </c>
      <c r="CC312" s="23" t="str">
        <f t="shared" si="642"/>
        <v/>
      </c>
      <c r="CD312" s="23" t="str">
        <f t="shared" si="643"/>
        <v/>
      </c>
      <c r="CE312" s="23" t="str">
        <f t="shared" si="644"/>
        <v/>
      </c>
      <c r="CF312" s="23" t="str">
        <f t="shared" si="645"/>
        <v/>
      </c>
      <c r="CG312" s="23" t="str">
        <f t="shared" si="646"/>
        <v/>
      </c>
      <c r="CH312" s="23" t="str">
        <f t="shared" si="647"/>
        <v/>
      </c>
      <c r="CI312" s="23" t="str">
        <f t="shared" si="648"/>
        <v/>
      </c>
      <c r="CJ312" s="23" t="str">
        <f t="shared" si="649"/>
        <v/>
      </c>
      <c r="CK312" s="23" t="str">
        <f t="shared" si="650"/>
        <v/>
      </c>
      <c r="CL312" s="23" t="str">
        <f t="shared" si="651"/>
        <v/>
      </c>
      <c r="CM312" s="23" t="str">
        <f t="shared" si="652"/>
        <v/>
      </c>
      <c r="CN312" s="23" t="str">
        <f t="shared" si="653"/>
        <v/>
      </c>
      <c r="CO312" s="23" t="str">
        <f t="shared" si="654"/>
        <v/>
      </c>
      <c r="CP312" s="23" t="str">
        <f t="shared" si="655"/>
        <v/>
      </c>
      <c r="CQ312" s="23" t="str">
        <f t="shared" si="656"/>
        <v/>
      </c>
      <c r="CR312" s="23" t="str">
        <f t="shared" si="657"/>
        <v/>
      </c>
      <c r="CS312" s="23" t="str">
        <f t="shared" si="658"/>
        <v/>
      </c>
      <c r="CT312" s="23" t="str">
        <f t="shared" si="659"/>
        <v/>
      </c>
      <c r="CU312" s="23" t="str">
        <f t="shared" si="660"/>
        <v/>
      </c>
      <c r="CV312" s="23" t="str">
        <f t="shared" si="661"/>
        <v/>
      </c>
      <c r="CW312" s="23" t="str">
        <f t="shared" si="662"/>
        <v/>
      </c>
      <c r="CX312" s="23" t="str">
        <f t="shared" si="663"/>
        <v/>
      </c>
      <c r="CY312" s="23" t="str">
        <f t="shared" si="664"/>
        <v/>
      </c>
      <c r="CZ312" s="23" t="str">
        <f t="shared" si="665"/>
        <v/>
      </c>
      <c r="DA312" s="23" t="str">
        <f t="shared" si="666"/>
        <v/>
      </c>
      <c r="DB312" s="23" t="str">
        <f t="shared" si="667"/>
        <v/>
      </c>
      <c r="DC312" s="23" t="e">
        <f t="shared" si="668"/>
        <v>#N/A</v>
      </c>
      <c r="DD312" s="23" t="str">
        <f t="shared" si="669"/>
        <v>00</v>
      </c>
      <c r="DE312" s="23" t="str">
        <f t="shared" si="670"/>
        <v>A</v>
      </c>
      <c r="DF312" s="23" t="e">
        <f t="shared" si="671"/>
        <v>#N/A</v>
      </c>
      <c r="DG312" s="23" t="str">
        <f t="shared" si="672"/>
        <v/>
      </c>
      <c r="DH312" s="23" t="str">
        <f t="shared" si="673"/>
        <v/>
      </c>
      <c r="DI312" s="23" t="str">
        <f t="shared" si="674"/>
        <v/>
      </c>
      <c r="DJ312" s="23" t="str">
        <f t="shared" si="675"/>
        <v/>
      </c>
      <c r="DK312" s="23" t="str">
        <f t="shared" si="676"/>
        <v>XXX</v>
      </c>
      <c r="DL312" s="23" t="str">
        <f t="shared" si="677"/>
        <v>XXX</v>
      </c>
      <c r="DM312" s="23" t="str">
        <f t="shared" si="678"/>
        <v>X</v>
      </c>
      <c r="DN312" s="23" t="str">
        <f t="shared" si="679"/>
        <v>X</v>
      </c>
      <c r="DO312" s="23" t="str">
        <f t="shared" si="680"/>
        <v>X</v>
      </c>
      <c r="DP312" s="23" t="str">
        <f t="shared" si="681"/>
        <v>X</v>
      </c>
      <c r="DQ312" s="23" t="str">
        <f t="shared" si="682"/>
        <v>X</v>
      </c>
      <c r="DR312" s="23" t="str">
        <f t="shared" si="683"/>
        <v>X</v>
      </c>
      <c r="DS312" s="23" t="str">
        <f t="shared" si="684"/>
        <v>0</v>
      </c>
      <c r="DT312" s="23" t="str">
        <f t="shared" si="685"/>
        <v>0</v>
      </c>
      <c r="DU312" s="23" t="str">
        <f t="shared" si="686"/>
        <v>A</v>
      </c>
      <c r="DV312" s="23" t="e">
        <f t="shared" si="687"/>
        <v>#N/A</v>
      </c>
      <c r="DW312" s="23" t="e">
        <f t="shared" si="688"/>
        <v>#N/A</v>
      </c>
      <c r="DX312" s="23" t="e">
        <f t="shared" si="689"/>
        <v>#N/A</v>
      </c>
      <c r="DY312" s="23" t="e">
        <f t="shared" si="690"/>
        <v>#N/A</v>
      </c>
      <c r="DZ312" s="23" t="e">
        <f t="shared" si="691"/>
        <v>#N/A</v>
      </c>
      <c r="EA312" s="23" t="e">
        <f t="shared" si="692"/>
        <v>#N/A</v>
      </c>
      <c r="EB312" s="23">
        <f t="shared" si="693"/>
        <v>25</v>
      </c>
      <c r="EC312" s="23">
        <f t="shared" si="694"/>
        <v>23</v>
      </c>
      <c r="ED312" s="23">
        <f t="shared" si="695"/>
        <v>25</v>
      </c>
      <c r="EE312" s="23">
        <f t="shared" si="696"/>
        <v>23</v>
      </c>
      <c r="EF312" s="23">
        <f t="shared" si="697"/>
        <v>25</v>
      </c>
      <c r="EG312" s="23">
        <f t="shared" si="698"/>
        <v>23</v>
      </c>
      <c r="EH312" s="23">
        <f t="shared" si="699"/>
        <v>1</v>
      </c>
      <c r="EI312" s="23">
        <f t="shared" si="700"/>
        <v>0</v>
      </c>
      <c r="EJ312" s="23">
        <f t="shared" si="701"/>
        <v>1</v>
      </c>
      <c r="EK312" s="23" t="e">
        <f t="shared" si="702"/>
        <v>#N/A</v>
      </c>
      <c r="EL312" s="23" t="e">
        <f t="shared" si="703"/>
        <v>#N/A</v>
      </c>
      <c r="EM312" s="23" t="e">
        <f t="shared" si="704"/>
        <v>#N/A</v>
      </c>
      <c r="EN312" s="23" t="e">
        <f t="shared" si="705"/>
        <v>#N/A</v>
      </c>
      <c r="EO312" s="23" t="e">
        <f t="shared" si="706"/>
        <v>#N/A</v>
      </c>
      <c r="EP312" s="23" t="e">
        <f t="shared" si="707"/>
        <v>#N/A</v>
      </c>
      <c r="EQ312" s="23" t="e">
        <f t="shared" si="708"/>
        <v>#N/A</v>
      </c>
      <c r="ER312" s="23" t="e">
        <f t="shared" si="709"/>
        <v>#N/A</v>
      </c>
    </row>
    <row r="313" spans="1:148" x14ac:dyDescent="0.25">
      <c r="A313" s="25"/>
      <c r="B313" s="25"/>
      <c r="C313" s="25"/>
      <c r="D313"/>
      <c r="E313" s="25"/>
      <c r="F313" s="25"/>
      <c r="G313" s="22" t="e">
        <f t="shared" si="568"/>
        <v>#N/A</v>
      </c>
      <c r="H313" s="23">
        <f t="shared" si="569"/>
        <v>1900</v>
      </c>
      <c r="I313" s="23">
        <f t="shared" si="570"/>
        <v>1</v>
      </c>
      <c r="J313" s="23">
        <f t="shared" si="571"/>
        <v>0</v>
      </c>
      <c r="K313" s="23" t="str">
        <f t="shared" si="572"/>
        <v/>
      </c>
      <c r="L313" s="23" t="str">
        <f t="shared" si="573"/>
        <v/>
      </c>
      <c r="M313" s="23" t="str">
        <f t="shared" si="574"/>
        <v/>
      </c>
      <c r="N313" s="23" t="str">
        <f t="shared" si="575"/>
        <v/>
      </c>
      <c r="O313" s="23" t="str">
        <f t="shared" si="576"/>
        <v/>
      </c>
      <c r="P313" s="23" t="str">
        <f t="shared" si="577"/>
        <v/>
      </c>
      <c r="Q313" s="23" t="str">
        <f t="shared" si="578"/>
        <v/>
      </c>
      <c r="R313" s="23" t="str">
        <f t="shared" si="579"/>
        <v/>
      </c>
      <c r="S313" s="23" t="str">
        <f t="shared" si="580"/>
        <v/>
      </c>
      <c r="T313" s="23" t="str">
        <f t="shared" si="581"/>
        <v/>
      </c>
      <c r="U313" s="23" t="str">
        <f t="shared" si="582"/>
        <v/>
      </c>
      <c r="V313" s="23" t="str">
        <f t="shared" si="583"/>
        <v/>
      </c>
      <c r="W313" s="23" t="str">
        <f t="shared" si="584"/>
        <v/>
      </c>
      <c r="X313" s="23" t="str">
        <f t="shared" si="585"/>
        <v/>
      </c>
      <c r="Y313" s="23" t="str">
        <f t="shared" si="586"/>
        <v/>
      </c>
      <c r="Z313" s="23" t="str">
        <f t="shared" si="587"/>
        <v/>
      </c>
      <c r="AA313" s="23" t="str">
        <f t="shared" si="588"/>
        <v/>
      </c>
      <c r="AB313" s="23" t="str">
        <f t="shared" si="589"/>
        <v/>
      </c>
      <c r="AC313" s="23" t="str">
        <f t="shared" si="590"/>
        <v/>
      </c>
      <c r="AD313" s="23" t="str">
        <f t="shared" si="591"/>
        <v/>
      </c>
      <c r="AE313" s="23" t="str">
        <f t="shared" si="592"/>
        <v/>
      </c>
      <c r="AF313" s="23" t="str">
        <f t="shared" si="593"/>
        <v/>
      </c>
      <c r="AG313" s="23" t="str">
        <f t="shared" si="594"/>
        <v/>
      </c>
      <c r="AH313" s="23" t="str">
        <f t="shared" si="595"/>
        <v/>
      </c>
      <c r="AI313" s="23" t="str">
        <f t="shared" si="596"/>
        <v/>
      </c>
      <c r="AJ313" s="23" t="str">
        <f t="shared" si="597"/>
        <v/>
      </c>
      <c r="AK313" s="23" t="str">
        <f t="shared" si="598"/>
        <v/>
      </c>
      <c r="AL313" s="23" t="str">
        <f t="shared" si="599"/>
        <v/>
      </c>
      <c r="AM313" s="23" t="str">
        <f t="shared" si="600"/>
        <v/>
      </c>
      <c r="AN313" s="23" t="str">
        <f t="shared" si="601"/>
        <v/>
      </c>
      <c r="AO313" s="23" t="str">
        <f t="shared" si="602"/>
        <v/>
      </c>
      <c r="AP313" s="23" t="str">
        <f t="shared" si="603"/>
        <v/>
      </c>
      <c r="AQ313" s="23" t="str">
        <f t="shared" si="604"/>
        <v/>
      </c>
      <c r="AR313" s="23" t="str">
        <f t="shared" si="605"/>
        <v/>
      </c>
      <c r="AS313" s="23" t="str">
        <f t="shared" si="606"/>
        <v/>
      </c>
      <c r="AT313" s="23" t="str">
        <f t="shared" si="607"/>
        <v/>
      </c>
      <c r="AU313" s="23" t="str">
        <f t="shared" si="608"/>
        <v/>
      </c>
      <c r="AV313" s="23" t="str">
        <f t="shared" si="609"/>
        <v/>
      </c>
      <c r="AW313" s="23" t="str">
        <f t="shared" si="610"/>
        <v/>
      </c>
      <c r="AX313" s="23" t="str">
        <f t="shared" si="611"/>
        <v/>
      </c>
      <c r="AY313" s="23" t="str">
        <f t="shared" si="612"/>
        <v/>
      </c>
      <c r="AZ313" s="23" t="str">
        <f t="shared" si="613"/>
        <v/>
      </c>
      <c r="BA313" s="23" t="str">
        <f t="shared" si="614"/>
        <v/>
      </c>
      <c r="BB313" s="23" t="str">
        <f t="shared" si="615"/>
        <v/>
      </c>
      <c r="BC313" s="23" t="str">
        <f t="shared" si="616"/>
        <v/>
      </c>
      <c r="BD313" s="23" t="str">
        <f t="shared" si="617"/>
        <v/>
      </c>
      <c r="BE313" s="23" t="str">
        <f t="shared" si="618"/>
        <v/>
      </c>
      <c r="BF313" s="23" t="str">
        <f t="shared" si="619"/>
        <v/>
      </c>
      <c r="BG313" s="23" t="str">
        <f t="shared" si="620"/>
        <v/>
      </c>
      <c r="BH313" s="23" t="str">
        <f t="shared" si="621"/>
        <v/>
      </c>
      <c r="BI313" s="23" t="str">
        <f t="shared" si="622"/>
        <v/>
      </c>
      <c r="BJ313" s="23" t="str">
        <f t="shared" si="623"/>
        <v/>
      </c>
      <c r="BK313" s="23" t="str">
        <f t="shared" si="624"/>
        <v/>
      </c>
      <c r="BL313" s="23" t="str">
        <f t="shared" si="625"/>
        <v/>
      </c>
      <c r="BM313" s="23" t="str">
        <f t="shared" si="626"/>
        <v/>
      </c>
      <c r="BN313" s="23" t="str">
        <f t="shared" si="627"/>
        <v/>
      </c>
      <c r="BO313" s="23" t="str">
        <f t="shared" si="628"/>
        <v/>
      </c>
      <c r="BP313" s="23" t="str">
        <f t="shared" si="629"/>
        <v/>
      </c>
      <c r="BQ313" s="23" t="str">
        <f t="shared" si="630"/>
        <v/>
      </c>
      <c r="BR313" s="23" t="str">
        <f t="shared" si="631"/>
        <v/>
      </c>
      <c r="BS313" s="23" t="str">
        <f t="shared" si="632"/>
        <v/>
      </c>
      <c r="BT313" s="23" t="str">
        <f t="shared" si="633"/>
        <v/>
      </c>
      <c r="BU313" s="23" t="str">
        <f t="shared" si="634"/>
        <v/>
      </c>
      <c r="BV313" s="23" t="str">
        <f t="shared" si="635"/>
        <v/>
      </c>
      <c r="BW313" s="23" t="str">
        <f t="shared" si="636"/>
        <v/>
      </c>
      <c r="BX313" s="23" t="str">
        <f t="shared" si="637"/>
        <v/>
      </c>
      <c r="BY313" s="23" t="str">
        <f t="shared" si="638"/>
        <v/>
      </c>
      <c r="BZ313" s="23" t="str">
        <f t="shared" si="639"/>
        <v/>
      </c>
      <c r="CA313" s="23" t="str">
        <f t="shared" si="640"/>
        <v/>
      </c>
      <c r="CB313" s="23" t="str">
        <f t="shared" si="641"/>
        <v/>
      </c>
      <c r="CC313" s="23" t="str">
        <f t="shared" si="642"/>
        <v/>
      </c>
      <c r="CD313" s="23" t="str">
        <f t="shared" si="643"/>
        <v/>
      </c>
      <c r="CE313" s="23" t="str">
        <f t="shared" si="644"/>
        <v/>
      </c>
      <c r="CF313" s="23" t="str">
        <f t="shared" si="645"/>
        <v/>
      </c>
      <c r="CG313" s="23" t="str">
        <f t="shared" si="646"/>
        <v/>
      </c>
      <c r="CH313" s="23" t="str">
        <f t="shared" si="647"/>
        <v/>
      </c>
      <c r="CI313" s="23" t="str">
        <f t="shared" si="648"/>
        <v/>
      </c>
      <c r="CJ313" s="23" t="str">
        <f t="shared" si="649"/>
        <v/>
      </c>
      <c r="CK313" s="23" t="str">
        <f t="shared" si="650"/>
        <v/>
      </c>
      <c r="CL313" s="23" t="str">
        <f t="shared" si="651"/>
        <v/>
      </c>
      <c r="CM313" s="23" t="str">
        <f t="shared" si="652"/>
        <v/>
      </c>
      <c r="CN313" s="23" t="str">
        <f t="shared" si="653"/>
        <v/>
      </c>
      <c r="CO313" s="23" t="str">
        <f t="shared" si="654"/>
        <v/>
      </c>
      <c r="CP313" s="23" t="str">
        <f t="shared" si="655"/>
        <v/>
      </c>
      <c r="CQ313" s="23" t="str">
        <f t="shared" si="656"/>
        <v/>
      </c>
      <c r="CR313" s="23" t="str">
        <f t="shared" si="657"/>
        <v/>
      </c>
      <c r="CS313" s="23" t="str">
        <f t="shared" si="658"/>
        <v/>
      </c>
      <c r="CT313" s="23" t="str">
        <f t="shared" si="659"/>
        <v/>
      </c>
      <c r="CU313" s="23" t="str">
        <f t="shared" si="660"/>
        <v/>
      </c>
      <c r="CV313" s="23" t="str">
        <f t="shared" si="661"/>
        <v/>
      </c>
      <c r="CW313" s="23" t="str">
        <f t="shared" si="662"/>
        <v/>
      </c>
      <c r="CX313" s="23" t="str">
        <f t="shared" si="663"/>
        <v/>
      </c>
      <c r="CY313" s="23" t="str">
        <f t="shared" si="664"/>
        <v/>
      </c>
      <c r="CZ313" s="23" t="str">
        <f t="shared" si="665"/>
        <v/>
      </c>
      <c r="DA313" s="23" t="str">
        <f t="shared" si="666"/>
        <v/>
      </c>
      <c r="DB313" s="23" t="str">
        <f t="shared" si="667"/>
        <v/>
      </c>
      <c r="DC313" s="23" t="e">
        <f t="shared" si="668"/>
        <v>#N/A</v>
      </c>
      <c r="DD313" s="23" t="str">
        <f t="shared" si="669"/>
        <v>00</v>
      </c>
      <c r="DE313" s="23" t="str">
        <f t="shared" si="670"/>
        <v>A</v>
      </c>
      <c r="DF313" s="23" t="e">
        <f t="shared" si="671"/>
        <v>#N/A</v>
      </c>
      <c r="DG313" s="23" t="str">
        <f t="shared" si="672"/>
        <v/>
      </c>
      <c r="DH313" s="23" t="str">
        <f t="shared" si="673"/>
        <v/>
      </c>
      <c r="DI313" s="23" t="str">
        <f t="shared" si="674"/>
        <v/>
      </c>
      <c r="DJ313" s="23" t="str">
        <f t="shared" si="675"/>
        <v/>
      </c>
      <c r="DK313" s="23" t="str">
        <f t="shared" si="676"/>
        <v>XXX</v>
      </c>
      <c r="DL313" s="23" t="str">
        <f t="shared" si="677"/>
        <v>XXX</v>
      </c>
      <c r="DM313" s="23" t="str">
        <f t="shared" si="678"/>
        <v>X</v>
      </c>
      <c r="DN313" s="23" t="str">
        <f t="shared" si="679"/>
        <v>X</v>
      </c>
      <c r="DO313" s="23" t="str">
        <f t="shared" si="680"/>
        <v>X</v>
      </c>
      <c r="DP313" s="23" t="str">
        <f t="shared" si="681"/>
        <v>X</v>
      </c>
      <c r="DQ313" s="23" t="str">
        <f t="shared" si="682"/>
        <v>X</v>
      </c>
      <c r="DR313" s="23" t="str">
        <f t="shared" si="683"/>
        <v>X</v>
      </c>
      <c r="DS313" s="23" t="str">
        <f t="shared" si="684"/>
        <v>0</v>
      </c>
      <c r="DT313" s="23" t="str">
        <f t="shared" si="685"/>
        <v>0</v>
      </c>
      <c r="DU313" s="23" t="str">
        <f t="shared" si="686"/>
        <v>A</v>
      </c>
      <c r="DV313" s="23" t="e">
        <f t="shared" si="687"/>
        <v>#N/A</v>
      </c>
      <c r="DW313" s="23" t="e">
        <f t="shared" si="688"/>
        <v>#N/A</v>
      </c>
      <c r="DX313" s="23" t="e">
        <f t="shared" si="689"/>
        <v>#N/A</v>
      </c>
      <c r="DY313" s="23" t="e">
        <f t="shared" si="690"/>
        <v>#N/A</v>
      </c>
      <c r="DZ313" s="23" t="e">
        <f t="shared" si="691"/>
        <v>#N/A</v>
      </c>
      <c r="EA313" s="23" t="e">
        <f t="shared" si="692"/>
        <v>#N/A</v>
      </c>
      <c r="EB313" s="23">
        <f t="shared" si="693"/>
        <v>25</v>
      </c>
      <c r="EC313" s="23">
        <f t="shared" si="694"/>
        <v>23</v>
      </c>
      <c r="ED313" s="23">
        <f t="shared" si="695"/>
        <v>25</v>
      </c>
      <c r="EE313" s="23">
        <f t="shared" si="696"/>
        <v>23</v>
      </c>
      <c r="EF313" s="23">
        <f t="shared" si="697"/>
        <v>25</v>
      </c>
      <c r="EG313" s="23">
        <f t="shared" si="698"/>
        <v>23</v>
      </c>
      <c r="EH313" s="23">
        <f t="shared" si="699"/>
        <v>1</v>
      </c>
      <c r="EI313" s="23">
        <f t="shared" si="700"/>
        <v>0</v>
      </c>
      <c r="EJ313" s="23">
        <f t="shared" si="701"/>
        <v>1</v>
      </c>
      <c r="EK313" s="23" t="e">
        <f t="shared" si="702"/>
        <v>#N/A</v>
      </c>
      <c r="EL313" s="23" t="e">
        <f t="shared" si="703"/>
        <v>#N/A</v>
      </c>
      <c r="EM313" s="23" t="e">
        <f t="shared" si="704"/>
        <v>#N/A</v>
      </c>
      <c r="EN313" s="23" t="e">
        <f t="shared" si="705"/>
        <v>#N/A</v>
      </c>
      <c r="EO313" s="23" t="e">
        <f t="shared" si="706"/>
        <v>#N/A</v>
      </c>
      <c r="EP313" s="23" t="e">
        <f t="shared" si="707"/>
        <v>#N/A</v>
      </c>
      <c r="EQ313" s="23" t="e">
        <f t="shared" si="708"/>
        <v>#N/A</v>
      </c>
      <c r="ER313" s="23" t="e">
        <f t="shared" si="709"/>
        <v>#N/A</v>
      </c>
    </row>
    <row r="314" spans="1:148" x14ac:dyDescent="0.25">
      <c r="A314" s="25"/>
      <c r="B314" s="25"/>
      <c r="C314" s="25"/>
      <c r="D314"/>
      <c r="E314" s="25"/>
      <c r="F314" s="25"/>
      <c r="G314" s="22" t="e">
        <f t="shared" si="568"/>
        <v>#N/A</v>
      </c>
      <c r="H314" s="23">
        <f t="shared" si="569"/>
        <v>1900</v>
      </c>
      <c r="I314" s="23">
        <f t="shared" si="570"/>
        <v>1</v>
      </c>
      <c r="J314" s="23">
        <f t="shared" si="571"/>
        <v>0</v>
      </c>
      <c r="K314" s="23" t="str">
        <f t="shared" si="572"/>
        <v/>
      </c>
      <c r="L314" s="23" t="str">
        <f t="shared" si="573"/>
        <v/>
      </c>
      <c r="M314" s="23" t="str">
        <f t="shared" si="574"/>
        <v/>
      </c>
      <c r="N314" s="23" t="str">
        <f t="shared" si="575"/>
        <v/>
      </c>
      <c r="O314" s="23" t="str">
        <f t="shared" si="576"/>
        <v/>
      </c>
      <c r="P314" s="23" t="str">
        <f t="shared" si="577"/>
        <v/>
      </c>
      <c r="Q314" s="23" t="str">
        <f t="shared" si="578"/>
        <v/>
      </c>
      <c r="R314" s="23" t="str">
        <f t="shared" si="579"/>
        <v/>
      </c>
      <c r="S314" s="23" t="str">
        <f t="shared" si="580"/>
        <v/>
      </c>
      <c r="T314" s="23" t="str">
        <f t="shared" si="581"/>
        <v/>
      </c>
      <c r="U314" s="23" t="str">
        <f t="shared" si="582"/>
        <v/>
      </c>
      <c r="V314" s="23" t="str">
        <f t="shared" si="583"/>
        <v/>
      </c>
      <c r="W314" s="23" t="str">
        <f t="shared" si="584"/>
        <v/>
      </c>
      <c r="X314" s="23" t="str">
        <f t="shared" si="585"/>
        <v/>
      </c>
      <c r="Y314" s="23" t="str">
        <f t="shared" si="586"/>
        <v/>
      </c>
      <c r="Z314" s="23" t="str">
        <f t="shared" si="587"/>
        <v/>
      </c>
      <c r="AA314" s="23" t="str">
        <f t="shared" si="588"/>
        <v/>
      </c>
      <c r="AB314" s="23" t="str">
        <f t="shared" si="589"/>
        <v/>
      </c>
      <c r="AC314" s="23" t="str">
        <f t="shared" si="590"/>
        <v/>
      </c>
      <c r="AD314" s="23" t="str">
        <f t="shared" si="591"/>
        <v/>
      </c>
      <c r="AE314" s="23" t="str">
        <f t="shared" si="592"/>
        <v/>
      </c>
      <c r="AF314" s="23" t="str">
        <f t="shared" si="593"/>
        <v/>
      </c>
      <c r="AG314" s="23" t="str">
        <f t="shared" si="594"/>
        <v/>
      </c>
      <c r="AH314" s="23" t="str">
        <f t="shared" si="595"/>
        <v/>
      </c>
      <c r="AI314" s="23" t="str">
        <f t="shared" si="596"/>
        <v/>
      </c>
      <c r="AJ314" s="23" t="str">
        <f t="shared" si="597"/>
        <v/>
      </c>
      <c r="AK314" s="23" t="str">
        <f t="shared" si="598"/>
        <v/>
      </c>
      <c r="AL314" s="23" t="str">
        <f t="shared" si="599"/>
        <v/>
      </c>
      <c r="AM314" s="23" t="str">
        <f t="shared" si="600"/>
        <v/>
      </c>
      <c r="AN314" s="23" t="str">
        <f t="shared" si="601"/>
        <v/>
      </c>
      <c r="AO314" s="23" t="str">
        <f t="shared" si="602"/>
        <v/>
      </c>
      <c r="AP314" s="23" t="str">
        <f t="shared" si="603"/>
        <v/>
      </c>
      <c r="AQ314" s="23" t="str">
        <f t="shared" si="604"/>
        <v/>
      </c>
      <c r="AR314" s="23" t="str">
        <f t="shared" si="605"/>
        <v/>
      </c>
      <c r="AS314" s="23" t="str">
        <f t="shared" si="606"/>
        <v/>
      </c>
      <c r="AT314" s="23" t="str">
        <f t="shared" si="607"/>
        <v/>
      </c>
      <c r="AU314" s="23" t="str">
        <f t="shared" si="608"/>
        <v/>
      </c>
      <c r="AV314" s="23" t="str">
        <f t="shared" si="609"/>
        <v/>
      </c>
      <c r="AW314" s="23" t="str">
        <f t="shared" si="610"/>
        <v/>
      </c>
      <c r="AX314" s="23" t="str">
        <f t="shared" si="611"/>
        <v/>
      </c>
      <c r="AY314" s="23" t="str">
        <f t="shared" si="612"/>
        <v/>
      </c>
      <c r="AZ314" s="23" t="str">
        <f t="shared" si="613"/>
        <v/>
      </c>
      <c r="BA314" s="23" t="str">
        <f t="shared" si="614"/>
        <v/>
      </c>
      <c r="BB314" s="23" t="str">
        <f t="shared" si="615"/>
        <v/>
      </c>
      <c r="BC314" s="23" t="str">
        <f t="shared" si="616"/>
        <v/>
      </c>
      <c r="BD314" s="23" t="str">
        <f t="shared" si="617"/>
        <v/>
      </c>
      <c r="BE314" s="23" t="str">
        <f t="shared" si="618"/>
        <v/>
      </c>
      <c r="BF314" s="23" t="str">
        <f t="shared" si="619"/>
        <v/>
      </c>
      <c r="BG314" s="23" t="str">
        <f t="shared" si="620"/>
        <v/>
      </c>
      <c r="BH314" s="23" t="str">
        <f t="shared" si="621"/>
        <v/>
      </c>
      <c r="BI314" s="23" t="str">
        <f t="shared" si="622"/>
        <v/>
      </c>
      <c r="BJ314" s="23" t="str">
        <f t="shared" si="623"/>
        <v/>
      </c>
      <c r="BK314" s="23" t="str">
        <f t="shared" si="624"/>
        <v/>
      </c>
      <c r="BL314" s="23" t="str">
        <f t="shared" si="625"/>
        <v/>
      </c>
      <c r="BM314" s="23" t="str">
        <f t="shared" si="626"/>
        <v/>
      </c>
      <c r="BN314" s="23" t="str">
        <f t="shared" si="627"/>
        <v/>
      </c>
      <c r="BO314" s="23" t="str">
        <f t="shared" si="628"/>
        <v/>
      </c>
      <c r="BP314" s="23" t="str">
        <f t="shared" si="629"/>
        <v/>
      </c>
      <c r="BQ314" s="23" t="str">
        <f t="shared" si="630"/>
        <v/>
      </c>
      <c r="BR314" s="23" t="str">
        <f t="shared" si="631"/>
        <v/>
      </c>
      <c r="BS314" s="23" t="str">
        <f t="shared" si="632"/>
        <v/>
      </c>
      <c r="BT314" s="23" t="str">
        <f t="shared" si="633"/>
        <v/>
      </c>
      <c r="BU314" s="23" t="str">
        <f t="shared" si="634"/>
        <v/>
      </c>
      <c r="BV314" s="23" t="str">
        <f t="shared" si="635"/>
        <v/>
      </c>
      <c r="BW314" s="23" t="str">
        <f t="shared" si="636"/>
        <v/>
      </c>
      <c r="BX314" s="23" t="str">
        <f t="shared" si="637"/>
        <v/>
      </c>
      <c r="BY314" s="23" t="str">
        <f t="shared" si="638"/>
        <v/>
      </c>
      <c r="BZ314" s="23" t="str">
        <f t="shared" si="639"/>
        <v/>
      </c>
      <c r="CA314" s="23" t="str">
        <f t="shared" si="640"/>
        <v/>
      </c>
      <c r="CB314" s="23" t="str">
        <f t="shared" si="641"/>
        <v/>
      </c>
      <c r="CC314" s="23" t="str">
        <f t="shared" si="642"/>
        <v/>
      </c>
      <c r="CD314" s="23" t="str">
        <f t="shared" si="643"/>
        <v/>
      </c>
      <c r="CE314" s="23" t="str">
        <f t="shared" si="644"/>
        <v/>
      </c>
      <c r="CF314" s="23" t="str">
        <f t="shared" si="645"/>
        <v/>
      </c>
      <c r="CG314" s="23" t="str">
        <f t="shared" si="646"/>
        <v/>
      </c>
      <c r="CH314" s="23" t="str">
        <f t="shared" si="647"/>
        <v/>
      </c>
      <c r="CI314" s="23" t="str">
        <f t="shared" si="648"/>
        <v/>
      </c>
      <c r="CJ314" s="23" t="str">
        <f t="shared" si="649"/>
        <v/>
      </c>
      <c r="CK314" s="23" t="str">
        <f t="shared" si="650"/>
        <v/>
      </c>
      <c r="CL314" s="23" t="str">
        <f t="shared" si="651"/>
        <v/>
      </c>
      <c r="CM314" s="23" t="str">
        <f t="shared" si="652"/>
        <v/>
      </c>
      <c r="CN314" s="23" t="str">
        <f t="shared" si="653"/>
        <v/>
      </c>
      <c r="CO314" s="23" t="str">
        <f t="shared" si="654"/>
        <v/>
      </c>
      <c r="CP314" s="23" t="str">
        <f t="shared" si="655"/>
        <v/>
      </c>
      <c r="CQ314" s="23" t="str">
        <f t="shared" si="656"/>
        <v/>
      </c>
      <c r="CR314" s="23" t="str">
        <f t="shared" si="657"/>
        <v/>
      </c>
      <c r="CS314" s="23" t="str">
        <f t="shared" si="658"/>
        <v/>
      </c>
      <c r="CT314" s="23" t="str">
        <f t="shared" si="659"/>
        <v/>
      </c>
      <c r="CU314" s="23" t="str">
        <f t="shared" si="660"/>
        <v/>
      </c>
      <c r="CV314" s="23" t="str">
        <f t="shared" si="661"/>
        <v/>
      </c>
      <c r="CW314" s="23" t="str">
        <f t="shared" si="662"/>
        <v/>
      </c>
      <c r="CX314" s="23" t="str">
        <f t="shared" si="663"/>
        <v/>
      </c>
      <c r="CY314" s="23" t="str">
        <f t="shared" si="664"/>
        <v/>
      </c>
      <c r="CZ314" s="23" t="str">
        <f t="shared" si="665"/>
        <v/>
      </c>
      <c r="DA314" s="23" t="str">
        <f t="shared" si="666"/>
        <v/>
      </c>
      <c r="DB314" s="23" t="str">
        <f t="shared" si="667"/>
        <v/>
      </c>
      <c r="DC314" s="23" t="e">
        <f t="shared" si="668"/>
        <v>#N/A</v>
      </c>
      <c r="DD314" s="23" t="str">
        <f t="shared" si="669"/>
        <v>00</v>
      </c>
      <c r="DE314" s="23" t="str">
        <f t="shared" si="670"/>
        <v>A</v>
      </c>
      <c r="DF314" s="23" t="e">
        <f t="shared" si="671"/>
        <v>#N/A</v>
      </c>
      <c r="DG314" s="23" t="str">
        <f t="shared" si="672"/>
        <v/>
      </c>
      <c r="DH314" s="23" t="str">
        <f t="shared" si="673"/>
        <v/>
      </c>
      <c r="DI314" s="23" t="str">
        <f t="shared" si="674"/>
        <v/>
      </c>
      <c r="DJ314" s="23" t="str">
        <f t="shared" si="675"/>
        <v/>
      </c>
      <c r="DK314" s="23" t="str">
        <f t="shared" si="676"/>
        <v>XXX</v>
      </c>
      <c r="DL314" s="23" t="str">
        <f t="shared" si="677"/>
        <v>XXX</v>
      </c>
      <c r="DM314" s="23" t="str">
        <f t="shared" si="678"/>
        <v>X</v>
      </c>
      <c r="DN314" s="23" t="str">
        <f t="shared" si="679"/>
        <v>X</v>
      </c>
      <c r="DO314" s="23" t="str">
        <f t="shared" si="680"/>
        <v>X</v>
      </c>
      <c r="DP314" s="23" t="str">
        <f t="shared" si="681"/>
        <v>X</v>
      </c>
      <c r="DQ314" s="23" t="str">
        <f t="shared" si="682"/>
        <v>X</v>
      </c>
      <c r="DR314" s="23" t="str">
        <f t="shared" si="683"/>
        <v>X</v>
      </c>
      <c r="DS314" s="23" t="str">
        <f t="shared" si="684"/>
        <v>0</v>
      </c>
      <c r="DT314" s="23" t="str">
        <f t="shared" si="685"/>
        <v>0</v>
      </c>
      <c r="DU314" s="23" t="str">
        <f t="shared" si="686"/>
        <v>A</v>
      </c>
      <c r="DV314" s="23" t="e">
        <f t="shared" si="687"/>
        <v>#N/A</v>
      </c>
      <c r="DW314" s="23" t="e">
        <f t="shared" si="688"/>
        <v>#N/A</v>
      </c>
      <c r="DX314" s="23" t="e">
        <f t="shared" si="689"/>
        <v>#N/A</v>
      </c>
      <c r="DY314" s="23" t="e">
        <f t="shared" si="690"/>
        <v>#N/A</v>
      </c>
      <c r="DZ314" s="23" t="e">
        <f t="shared" si="691"/>
        <v>#N/A</v>
      </c>
      <c r="EA314" s="23" t="e">
        <f t="shared" si="692"/>
        <v>#N/A</v>
      </c>
      <c r="EB314" s="23">
        <f t="shared" si="693"/>
        <v>25</v>
      </c>
      <c r="EC314" s="23">
        <f t="shared" si="694"/>
        <v>23</v>
      </c>
      <c r="ED314" s="23">
        <f t="shared" si="695"/>
        <v>25</v>
      </c>
      <c r="EE314" s="23">
        <f t="shared" si="696"/>
        <v>23</v>
      </c>
      <c r="EF314" s="23">
        <f t="shared" si="697"/>
        <v>25</v>
      </c>
      <c r="EG314" s="23">
        <f t="shared" si="698"/>
        <v>23</v>
      </c>
      <c r="EH314" s="23">
        <f t="shared" si="699"/>
        <v>1</v>
      </c>
      <c r="EI314" s="23">
        <f t="shared" si="700"/>
        <v>0</v>
      </c>
      <c r="EJ314" s="23">
        <f t="shared" si="701"/>
        <v>1</v>
      </c>
      <c r="EK314" s="23" t="e">
        <f t="shared" si="702"/>
        <v>#N/A</v>
      </c>
      <c r="EL314" s="23" t="e">
        <f t="shared" si="703"/>
        <v>#N/A</v>
      </c>
      <c r="EM314" s="23" t="e">
        <f t="shared" si="704"/>
        <v>#N/A</v>
      </c>
      <c r="EN314" s="23" t="e">
        <f t="shared" si="705"/>
        <v>#N/A</v>
      </c>
      <c r="EO314" s="23" t="e">
        <f t="shared" si="706"/>
        <v>#N/A</v>
      </c>
      <c r="EP314" s="23" t="e">
        <f t="shared" si="707"/>
        <v>#N/A</v>
      </c>
      <c r="EQ314" s="23" t="e">
        <f t="shared" si="708"/>
        <v>#N/A</v>
      </c>
      <c r="ER314" s="23" t="e">
        <f t="shared" si="709"/>
        <v>#N/A</v>
      </c>
    </row>
    <row r="315" spans="1:148" x14ac:dyDescent="0.25">
      <c r="A315" s="25"/>
      <c r="B315" s="25"/>
      <c r="C315" s="25"/>
      <c r="D315"/>
      <c r="E315" s="25"/>
      <c r="F315" s="25"/>
      <c r="G315" s="22" t="e">
        <f t="shared" si="568"/>
        <v>#N/A</v>
      </c>
      <c r="H315" s="23">
        <f t="shared" si="569"/>
        <v>1900</v>
      </c>
      <c r="I315" s="23">
        <f t="shared" si="570"/>
        <v>1</v>
      </c>
      <c r="J315" s="23">
        <f t="shared" si="571"/>
        <v>0</v>
      </c>
      <c r="K315" s="23" t="str">
        <f t="shared" si="572"/>
        <v/>
      </c>
      <c r="L315" s="23" t="str">
        <f t="shared" si="573"/>
        <v/>
      </c>
      <c r="M315" s="23" t="str">
        <f t="shared" si="574"/>
        <v/>
      </c>
      <c r="N315" s="23" t="str">
        <f t="shared" si="575"/>
        <v/>
      </c>
      <c r="O315" s="23" t="str">
        <f t="shared" si="576"/>
        <v/>
      </c>
      <c r="P315" s="23" t="str">
        <f t="shared" si="577"/>
        <v/>
      </c>
      <c r="Q315" s="23" t="str">
        <f t="shared" si="578"/>
        <v/>
      </c>
      <c r="R315" s="23" t="str">
        <f t="shared" si="579"/>
        <v/>
      </c>
      <c r="S315" s="23" t="str">
        <f t="shared" si="580"/>
        <v/>
      </c>
      <c r="T315" s="23" t="str">
        <f t="shared" si="581"/>
        <v/>
      </c>
      <c r="U315" s="23" t="str">
        <f t="shared" si="582"/>
        <v/>
      </c>
      <c r="V315" s="23" t="str">
        <f t="shared" si="583"/>
        <v/>
      </c>
      <c r="W315" s="23" t="str">
        <f t="shared" si="584"/>
        <v/>
      </c>
      <c r="X315" s="23" t="str">
        <f t="shared" si="585"/>
        <v/>
      </c>
      <c r="Y315" s="23" t="str">
        <f t="shared" si="586"/>
        <v/>
      </c>
      <c r="Z315" s="23" t="str">
        <f t="shared" si="587"/>
        <v/>
      </c>
      <c r="AA315" s="23" t="str">
        <f t="shared" si="588"/>
        <v/>
      </c>
      <c r="AB315" s="23" t="str">
        <f t="shared" si="589"/>
        <v/>
      </c>
      <c r="AC315" s="23" t="str">
        <f t="shared" si="590"/>
        <v/>
      </c>
      <c r="AD315" s="23" t="str">
        <f t="shared" si="591"/>
        <v/>
      </c>
      <c r="AE315" s="23" t="str">
        <f t="shared" si="592"/>
        <v/>
      </c>
      <c r="AF315" s="23" t="str">
        <f t="shared" si="593"/>
        <v/>
      </c>
      <c r="AG315" s="23" t="str">
        <f t="shared" si="594"/>
        <v/>
      </c>
      <c r="AH315" s="23" t="str">
        <f t="shared" si="595"/>
        <v/>
      </c>
      <c r="AI315" s="23" t="str">
        <f t="shared" si="596"/>
        <v/>
      </c>
      <c r="AJ315" s="23" t="str">
        <f t="shared" si="597"/>
        <v/>
      </c>
      <c r="AK315" s="23" t="str">
        <f t="shared" si="598"/>
        <v/>
      </c>
      <c r="AL315" s="23" t="str">
        <f t="shared" si="599"/>
        <v/>
      </c>
      <c r="AM315" s="23" t="str">
        <f t="shared" si="600"/>
        <v/>
      </c>
      <c r="AN315" s="23" t="str">
        <f t="shared" si="601"/>
        <v/>
      </c>
      <c r="AO315" s="23" t="str">
        <f t="shared" si="602"/>
        <v/>
      </c>
      <c r="AP315" s="23" t="str">
        <f t="shared" si="603"/>
        <v/>
      </c>
      <c r="AQ315" s="23" t="str">
        <f t="shared" si="604"/>
        <v/>
      </c>
      <c r="AR315" s="23" t="str">
        <f t="shared" si="605"/>
        <v/>
      </c>
      <c r="AS315" s="23" t="str">
        <f t="shared" si="606"/>
        <v/>
      </c>
      <c r="AT315" s="23" t="str">
        <f t="shared" si="607"/>
        <v/>
      </c>
      <c r="AU315" s="23" t="str">
        <f t="shared" si="608"/>
        <v/>
      </c>
      <c r="AV315" s="23" t="str">
        <f t="shared" si="609"/>
        <v/>
      </c>
      <c r="AW315" s="23" t="str">
        <f t="shared" si="610"/>
        <v/>
      </c>
      <c r="AX315" s="23" t="str">
        <f t="shared" si="611"/>
        <v/>
      </c>
      <c r="AY315" s="23" t="str">
        <f t="shared" si="612"/>
        <v/>
      </c>
      <c r="AZ315" s="23" t="str">
        <f t="shared" si="613"/>
        <v/>
      </c>
      <c r="BA315" s="23" t="str">
        <f t="shared" si="614"/>
        <v/>
      </c>
      <c r="BB315" s="23" t="str">
        <f t="shared" si="615"/>
        <v/>
      </c>
      <c r="BC315" s="23" t="str">
        <f t="shared" si="616"/>
        <v/>
      </c>
      <c r="BD315" s="23" t="str">
        <f t="shared" si="617"/>
        <v/>
      </c>
      <c r="BE315" s="23" t="str">
        <f t="shared" si="618"/>
        <v/>
      </c>
      <c r="BF315" s="23" t="str">
        <f t="shared" si="619"/>
        <v/>
      </c>
      <c r="BG315" s="23" t="str">
        <f t="shared" si="620"/>
        <v/>
      </c>
      <c r="BH315" s="23" t="str">
        <f t="shared" si="621"/>
        <v/>
      </c>
      <c r="BI315" s="23" t="str">
        <f t="shared" si="622"/>
        <v/>
      </c>
      <c r="BJ315" s="23" t="str">
        <f t="shared" si="623"/>
        <v/>
      </c>
      <c r="BK315" s="23" t="str">
        <f t="shared" si="624"/>
        <v/>
      </c>
      <c r="BL315" s="23" t="str">
        <f t="shared" si="625"/>
        <v/>
      </c>
      <c r="BM315" s="23" t="str">
        <f t="shared" si="626"/>
        <v/>
      </c>
      <c r="BN315" s="23" t="str">
        <f t="shared" si="627"/>
        <v/>
      </c>
      <c r="BO315" s="23" t="str">
        <f t="shared" si="628"/>
        <v/>
      </c>
      <c r="BP315" s="23" t="str">
        <f t="shared" si="629"/>
        <v/>
      </c>
      <c r="BQ315" s="23" t="str">
        <f t="shared" si="630"/>
        <v/>
      </c>
      <c r="BR315" s="23" t="str">
        <f t="shared" si="631"/>
        <v/>
      </c>
      <c r="BS315" s="23" t="str">
        <f t="shared" si="632"/>
        <v/>
      </c>
      <c r="BT315" s="23" t="str">
        <f t="shared" si="633"/>
        <v/>
      </c>
      <c r="BU315" s="23" t="str">
        <f t="shared" si="634"/>
        <v/>
      </c>
      <c r="BV315" s="23" t="str">
        <f t="shared" si="635"/>
        <v/>
      </c>
      <c r="BW315" s="23" t="str">
        <f t="shared" si="636"/>
        <v/>
      </c>
      <c r="BX315" s="23" t="str">
        <f t="shared" si="637"/>
        <v/>
      </c>
      <c r="BY315" s="23" t="str">
        <f t="shared" si="638"/>
        <v/>
      </c>
      <c r="BZ315" s="23" t="str">
        <f t="shared" si="639"/>
        <v/>
      </c>
      <c r="CA315" s="23" t="str">
        <f t="shared" si="640"/>
        <v/>
      </c>
      <c r="CB315" s="23" t="str">
        <f t="shared" si="641"/>
        <v/>
      </c>
      <c r="CC315" s="23" t="str">
        <f t="shared" si="642"/>
        <v/>
      </c>
      <c r="CD315" s="23" t="str">
        <f t="shared" si="643"/>
        <v/>
      </c>
      <c r="CE315" s="23" t="str">
        <f t="shared" si="644"/>
        <v/>
      </c>
      <c r="CF315" s="23" t="str">
        <f t="shared" si="645"/>
        <v/>
      </c>
      <c r="CG315" s="23" t="str">
        <f t="shared" si="646"/>
        <v/>
      </c>
      <c r="CH315" s="23" t="str">
        <f t="shared" si="647"/>
        <v/>
      </c>
      <c r="CI315" s="23" t="str">
        <f t="shared" si="648"/>
        <v/>
      </c>
      <c r="CJ315" s="23" t="str">
        <f t="shared" si="649"/>
        <v/>
      </c>
      <c r="CK315" s="23" t="str">
        <f t="shared" si="650"/>
        <v/>
      </c>
      <c r="CL315" s="23" t="str">
        <f t="shared" si="651"/>
        <v/>
      </c>
      <c r="CM315" s="23" t="str">
        <f t="shared" si="652"/>
        <v/>
      </c>
      <c r="CN315" s="23" t="str">
        <f t="shared" si="653"/>
        <v/>
      </c>
      <c r="CO315" s="23" t="str">
        <f t="shared" si="654"/>
        <v/>
      </c>
      <c r="CP315" s="23" t="str">
        <f t="shared" si="655"/>
        <v/>
      </c>
      <c r="CQ315" s="23" t="str">
        <f t="shared" si="656"/>
        <v/>
      </c>
      <c r="CR315" s="23" t="str">
        <f t="shared" si="657"/>
        <v/>
      </c>
      <c r="CS315" s="23" t="str">
        <f t="shared" si="658"/>
        <v/>
      </c>
      <c r="CT315" s="23" t="str">
        <f t="shared" si="659"/>
        <v/>
      </c>
      <c r="CU315" s="23" t="str">
        <f t="shared" si="660"/>
        <v/>
      </c>
      <c r="CV315" s="23" t="str">
        <f t="shared" si="661"/>
        <v/>
      </c>
      <c r="CW315" s="23" t="str">
        <f t="shared" si="662"/>
        <v/>
      </c>
      <c r="CX315" s="23" t="str">
        <f t="shared" si="663"/>
        <v/>
      </c>
      <c r="CY315" s="23" t="str">
        <f t="shared" si="664"/>
        <v/>
      </c>
      <c r="CZ315" s="23" t="str">
        <f t="shared" si="665"/>
        <v/>
      </c>
      <c r="DA315" s="23" t="str">
        <f t="shared" si="666"/>
        <v/>
      </c>
      <c r="DB315" s="23" t="str">
        <f t="shared" si="667"/>
        <v/>
      </c>
      <c r="DC315" s="23" t="e">
        <f t="shared" si="668"/>
        <v>#N/A</v>
      </c>
      <c r="DD315" s="23" t="str">
        <f t="shared" si="669"/>
        <v>00</v>
      </c>
      <c r="DE315" s="23" t="str">
        <f t="shared" si="670"/>
        <v>A</v>
      </c>
      <c r="DF315" s="23" t="e">
        <f t="shared" si="671"/>
        <v>#N/A</v>
      </c>
      <c r="DG315" s="23" t="str">
        <f t="shared" si="672"/>
        <v/>
      </c>
      <c r="DH315" s="23" t="str">
        <f t="shared" si="673"/>
        <v/>
      </c>
      <c r="DI315" s="23" t="str">
        <f t="shared" si="674"/>
        <v/>
      </c>
      <c r="DJ315" s="23" t="str">
        <f t="shared" si="675"/>
        <v/>
      </c>
      <c r="DK315" s="23" t="str">
        <f t="shared" si="676"/>
        <v>XXX</v>
      </c>
      <c r="DL315" s="23" t="str">
        <f t="shared" si="677"/>
        <v>XXX</v>
      </c>
      <c r="DM315" s="23" t="str">
        <f t="shared" si="678"/>
        <v>X</v>
      </c>
      <c r="DN315" s="23" t="str">
        <f t="shared" si="679"/>
        <v>X</v>
      </c>
      <c r="DO315" s="23" t="str">
        <f t="shared" si="680"/>
        <v>X</v>
      </c>
      <c r="DP315" s="23" t="str">
        <f t="shared" si="681"/>
        <v>X</v>
      </c>
      <c r="DQ315" s="23" t="str">
        <f t="shared" si="682"/>
        <v>X</v>
      </c>
      <c r="DR315" s="23" t="str">
        <f t="shared" si="683"/>
        <v>X</v>
      </c>
      <c r="DS315" s="23" t="str">
        <f t="shared" si="684"/>
        <v>0</v>
      </c>
      <c r="DT315" s="23" t="str">
        <f t="shared" si="685"/>
        <v>0</v>
      </c>
      <c r="DU315" s="23" t="str">
        <f t="shared" si="686"/>
        <v>A</v>
      </c>
      <c r="DV315" s="23" t="e">
        <f t="shared" si="687"/>
        <v>#N/A</v>
      </c>
      <c r="DW315" s="23" t="e">
        <f t="shared" si="688"/>
        <v>#N/A</v>
      </c>
      <c r="DX315" s="23" t="e">
        <f t="shared" si="689"/>
        <v>#N/A</v>
      </c>
      <c r="DY315" s="23" t="e">
        <f t="shared" si="690"/>
        <v>#N/A</v>
      </c>
      <c r="DZ315" s="23" t="e">
        <f t="shared" si="691"/>
        <v>#N/A</v>
      </c>
      <c r="EA315" s="23" t="e">
        <f t="shared" si="692"/>
        <v>#N/A</v>
      </c>
      <c r="EB315" s="23">
        <f t="shared" si="693"/>
        <v>25</v>
      </c>
      <c r="EC315" s="23">
        <f t="shared" si="694"/>
        <v>23</v>
      </c>
      <c r="ED315" s="23">
        <f t="shared" si="695"/>
        <v>25</v>
      </c>
      <c r="EE315" s="23">
        <f t="shared" si="696"/>
        <v>23</v>
      </c>
      <c r="EF315" s="23">
        <f t="shared" si="697"/>
        <v>25</v>
      </c>
      <c r="EG315" s="23">
        <f t="shared" si="698"/>
        <v>23</v>
      </c>
      <c r="EH315" s="23">
        <f t="shared" si="699"/>
        <v>1</v>
      </c>
      <c r="EI315" s="23">
        <f t="shared" si="700"/>
        <v>0</v>
      </c>
      <c r="EJ315" s="23">
        <f t="shared" si="701"/>
        <v>1</v>
      </c>
      <c r="EK315" s="23" t="e">
        <f t="shared" si="702"/>
        <v>#N/A</v>
      </c>
      <c r="EL315" s="23" t="e">
        <f t="shared" si="703"/>
        <v>#N/A</v>
      </c>
      <c r="EM315" s="23" t="e">
        <f t="shared" si="704"/>
        <v>#N/A</v>
      </c>
      <c r="EN315" s="23" t="e">
        <f t="shared" si="705"/>
        <v>#N/A</v>
      </c>
      <c r="EO315" s="23" t="e">
        <f t="shared" si="706"/>
        <v>#N/A</v>
      </c>
      <c r="EP315" s="23" t="e">
        <f t="shared" si="707"/>
        <v>#N/A</v>
      </c>
      <c r="EQ315" s="23" t="e">
        <f t="shared" si="708"/>
        <v>#N/A</v>
      </c>
      <c r="ER315" s="23" t="e">
        <f t="shared" si="709"/>
        <v>#N/A</v>
      </c>
    </row>
    <row r="316" spans="1:148" x14ac:dyDescent="0.25">
      <c r="A316" s="25"/>
      <c r="B316" s="25"/>
      <c r="C316" s="25"/>
      <c r="D316"/>
      <c r="E316" s="25"/>
      <c r="F316" s="25"/>
      <c r="G316" s="22" t="e">
        <f t="shared" si="568"/>
        <v>#N/A</v>
      </c>
      <c r="H316" s="23">
        <f t="shared" si="569"/>
        <v>1900</v>
      </c>
      <c r="I316" s="23">
        <f t="shared" si="570"/>
        <v>1</v>
      </c>
      <c r="J316" s="23">
        <f t="shared" si="571"/>
        <v>0</v>
      </c>
      <c r="K316" s="23" t="str">
        <f t="shared" si="572"/>
        <v/>
      </c>
      <c r="L316" s="23" t="str">
        <f t="shared" si="573"/>
        <v/>
      </c>
      <c r="M316" s="23" t="str">
        <f t="shared" si="574"/>
        <v/>
      </c>
      <c r="N316" s="23" t="str">
        <f t="shared" si="575"/>
        <v/>
      </c>
      <c r="O316" s="23" t="str">
        <f t="shared" si="576"/>
        <v/>
      </c>
      <c r="P316" s="23" t="str">
        <f t="shared" si="577"/>
        <v/>
      </c>
      <c r="Q316" s="23" t="str">
        <f t="shared" si="578"/>
        <v/>
      </c>
      <c r="R316" s="23" t="str">
        <f t="shared" si="579"/>
        <v/>
      </c>
      <c r="S316" s="23" t="str">
        <f t="shared" si="580"/>
        <v/>
      </c>
      <c r="T316" s="23" t="str">
        <f t="shared" si="581"/>
        <v/>
      </c>
      <c r="U316" s="23" t="str">
        <f t="shared" si="582"/>
        <v/>
      </c>
      <c r="V316" s="23" t="str">
        <f t="shared" si="583"/>
        <v/>
      </c>
      <c r="W316" s="23" t="str">
        <f t="shared" si="584"/>
        <v/>
      </c>
      <c r="X316" s="23" t="str">
        <f t="shared" si="585"/>
        <v/>
      </c>
      <c r="Y316" s="23" t="str">
        <f t="shared" si="586"/>
        <v/>
      </c>
      <c r="Z316" s="23" t="str">
        <f t="shared" si="587"/>
        <v/>
      </c>
      <c r="AA316" s="23" t="str">
        <f t="shared" si="588"/>
        <v/>
      </c>
      <c r="AB316" s="23" t="str">
        <f t="shared" si="589"/>
        <v/>
      </c>
      <c r="AC316" s="23" t="str">
        <f t="shared" si="590"/>
        <v/>
      </c>
      <c r="AD316" s="23" t="str">
        <f t="shared" si="591"/>
        <v/>
      </c>
      <c r="AE316" s="23" t="str">
        <f t="shared" si="592"/>
        <v/>
      </c>
      <c r="AF316" s="23" t="str">
        <f t="shared" si="593"/>
        <v/>
      </c>
      <c r="AG316" s="23" t="str">
        <f t="shared" si="594"/>
        <v/>
      </c>
      <c r="AH316" s="23" t="str">
        <f t="shared" si="595"/>
        <v/>
      </c>
      <c r="AI316" s="23" t="str">
        <f t="shared" si="596"/>
        <v/>
      </c>
      <c r="AJ316" s="23" t="str">
        <f t="shared" si="597"/>
        <v/>
      </c>
      <c r="AK316" s="23" t="str">
        <f t="shared" si="598"/>
        <v/>
      </c>
      <c r="AL316" s="23" t="str">
        <f t="shared" si="599"/>
        <v/>
      </c>
      <c r="AM316" s="23" t="str">
        <f t="shared" si="600"/>
        <v/>
      </c>
      <c r="AN316" s="23" t="str">
        <f t="shared" si="601"/>
        <v/>
      </c>
      <c r="AO316" s="23" t="str">
        <f t="shared" si="602"/>
        <v/>
      </c>
      <c r="AP316" s="23" t="str">
        <f t="shared" si="603"/>
        <v/>
      </c>
      <c r="AQ316" s="23" t="str">
        <f t="shared" si="604"/>
        <v/>
      </c>
      <c r="AR316" s="23" t="str">
        <f t="shared" si="605"/>
        <v/>
      </c>
      <c r="AS316" s="23" t="str">
        <f t="shared" si="606"/>
        <v/>
      </c>
      <c r="AT316" s="23" t="str">
        <f t="shared" si="607"/>
        <v/>
      </c>
      <c r="AU316" s="23" t="str">
        <f t="shared" si="608"/>
        <v/>
      </c>
      <c r="AV316" s="23" t="str">
        <f t="shared" si="609"/>
        <v/>
      </c>
      <c r="AW316" s="23" t="str">
        <f t="shared" si="610"/>
        <v/>
      </c>
      <c r="AX316" s="23" t="str">
        <f t="shared" si="611"/>
        <v/>
      </c>
      <c r="AY316" s="23" t="str">
        <f t="shared" si="612"/>
        <v/>
      </c>
      <c r="AZ316" s="23" t="str">
        <f t="shared" si="613"/>
        <v/>
      </c>
      <c r="BA316" s="23" t="str">
        <f t="shared" si="614"/>
        <v/>
      </c>
      <c r="BB316" s="23" t="str">
        <f t="shared" si="615"/>
        <v/>
      </c>
      <c r="BC316" s="23" t="str">
        <f t="shared" si="616"/>
        <v/>
      </c>
      <c r="BD316" s="23" t="str">
        <f t="shared" si="617"/>
        <v/>
      </c>
      <c r="BE316" s="23" t="str">
        <f t="shared" si="618"/>
        <v/>
      </c>
      <c r="BF316" s="23" t="str">
        <f t="shared" si="619"/>
        <v/>
      </c>
      <c r="BG316" s="23" t="str">
        <f t="shared" si="620"/>
        <v/>
      </c>
      <c r="BH316" s="23" t="str">
        <f t="shared" si="621"/>
        <v/>
      </c>
      <c r="BI316" s="23" t="str">
        <f t="shared" si="622"/>
        <v/>
      </c>
      <c r="BJ316" s="23" t="str">
        <f t="shared" si="623"/>
        <v/>
      </c>
      <c r="BK316" s="23" t="str">
        <f t="shared" si="624"/>
        <v/>
      </c>
      <c r="BL316" s="23" t="str">
        <f t="shared" si="625"/>
        <v/>
      </c>
      <c r="BM316" s="23" t="str">
        <f t="shared" si="626"/>
        <v/>
      </c>
      <c r="BN316" s="23" t="str">
        <f t="shared" si="627"/>
        <v/>
      </c>
      <c r="BO316" s="23" t="str">
        <f t="shared" si="628"/>
        <v/>
      </c>
      <c r="BP316" s="23" t="str">
        <f t="shared" si="629"/>
        <v/>
      </c>
      <c r="BQ316" s="23" t="str">
        <f t="shared" si="630"/>
        <v/>
      </c>
      <c r="BR316" s="23" t="str">
        <f t="shared" si="631"/>
        <v/>
      </c>
      <c r="BS316" s="23" t="str">
        <f t="shared" si="632"/>
        <v/>
      </c>
      <c r="BT316" s="23" t="str">
        <f t="shared" si="633"/>
        <v/>
      </c>
      <c r="BU316" s="23" t="str">
        <f t="shared" si="634"/>
        <v/>
      </c>
      <c r="BV316" s="23" t="str">
        <f t="shared" si="635"/>
        <v/>
      </c>
      <c r="BW316" s="23" t="str">
        <f t="shared" si="636"/>
        <v/>
      </c>
      <c r="BX316" s="23" t="str">
        <f t="shared" si="637"/>
        <v/>
      </c>
      <c r="BY316" s="23" t="str">
        <f t="shared" si="638"/>
        <v/>
      </c>
      <c r="BZ316" s="23" t="str">
        <f t="shared" si="639"/>
        <v/>
      </c>
      <c r="CA316" s="23" t="str">
        <f t="shared" si="640"/>
        <v/>
      </c>
      <c r="CB316" s="23" t="str">
        <f t="shared" si="641"/>
        <v/>
      </c>
      <c r="CC316" s="23" t="str">
        <f t="shared" si="642"/>
        <v/>
      </c>
      <c r="CD316" s="23" t="str">
        <f t="shared" si="643"/>
        <v/>
      </c>
      <c r="CE316" s="23" t="str">
        <f t="shared" si="644"/>
        <v/>
      </c>
      <c r="CF316" s="23" t="str">
        <f t="shared" si="645"/>
        <v/>
      </c>
      <c r="CG316" s="23" t="str">
        <f t="shared" si="646"/>
        <v/>
      </c>
      <c r="CH316" s="23" t="str">
        <f t="shared" si="647"/>
        <v/>
      </c>
      <c r="CI316" s="23" t="str">
        <f t="shared" si="648"/>
        <v/>
      </c>
      <c r="CJ316" s="23" t="str">
        <f t="shared" si="649"/>
        <v/>
      </c>
      <c r="CK316" s="23" t="str">
        <f t="shared" si="650"/>
        <v/>
      </c>
      <c r="CL316" s="23" t="str">
        <f t="shared" si="651"/>
        <v/>
      </c>
      <c r="CM316" s="23" t="str">
        <f t="shared" si="652"/>
        <v/>
      </c>
      <c r="CN316" s="23" t="str">
        <f t="shared" si="653"/>
        <v/>
      </c>
      <c r="CO316" s="23" t="str">
        <f t="shared" si="654"/>
        <v/>
      </c>
      <c r="CP316" s="23" t="str">
        <f t="shared" si="655"/>
        <v/>
      </c>
      <c r="CQ316" s="23" t="str">
        <f t="shared" si="656"/>
        <v/>
      </c>
      <c r="CR316" s="23" t="str">
        <f t="shared" si="657"/>
        <v/>
      </c>
      <c r="CS316" s="23" t="str">
        <f t="shared" si="658"/>
        <v/>
      </c>
      <c r="CT316" s="23" t="str">
        <f t="shared" si="659"/>
        <v/>
      </c>
      <c r="CU316" s="23" t="str">
        <f t="shared" si="660"/>
        <v/>
      </c>
      <c r="CV316" s="23" t="str">
        <f t="shared" si="661"/>
        <v/>
      </c>
      <c r="CW316" s="23" t="str">
        <f t="shared" si="662"/>
        <v/>
      </c>
      <c r="CX316" s="23" t="str">
        <f t="shared" si="663"/>
        <v/>
      </c>
      <c r="CY316" s="23" t="str">
        <f t="shared" si="664"/>
        <v/>
      </c>
      <c r="CZ316" s="23" t="str">
        <f t="shared" si="665"/>
        <v/>
      </c>
      <c r="DA316" s="23" t="str">
        <f t="shared" si="666"/>
        <v/>
      </c>
      <c r="DB316" s="23" t="str">
        <f t="shared" si="667"/>
        <v/>
      </c>
      <c r="DC316" s="23" t="e">
        <f t="shared" si="668"/>
        <v>#N/A</v>
      </c>
      <c r="DD316" s="23" t="str">
        <f t="shared" si="669"/>
        <v>00</v>
      </c>
      <c r="DE316" s="23" t="str">
        <f t="shared" si="670"/>
        <v>A</v>
      </c>
      <c r="DF316" s="23" t="e">
        <f t="shared" si="671"/>
        <v>#N/A</v>
      </c>
      <c r="DG316" s="23" t="str">
        <f t="shared" si="672"/>
        <v/>
      </c>
      <c r="DH316" s="23" t="str">
        <f t="shared" si="673"/>
        <v/>
      </c>
      <c r="DI316" s="23" t="str">
        <f t="shared" si="674"/>
        <v/>
      </c>
      <c r="DJ316" s="23" t="str">
        <f t="shared" si="675"/>
        <v/>
      </c>
      <c r="DK316" s="23" t="str">
        <f t="shared" si="676"/>
        <v>XXX</v>
      </c>
      <c r="DL316" s="23" t="str">
        <f t="shared" si="677"/>
        <v>XXX</v>
      </c>
      <c r="DM316" s="23" t="str">
        <f t="shared" si="678"/>
        <v>X</v>
      </c>
      <c r="DN316" s="23" t="str">
        <f t="shared" si="679"/>
        <v>X</v>
      </c>
      <c r="DO316" s="23" t="str">
        <f t="shared" si="680"/>
        <v>X</v>
      </c>
      <c r="DP316" s="23" t="str">
        <f t="shared" si="681"/>
        <v>X</v>
      </c>
      <c r="DQ316" s="23" t="str">
        <f t="shared" si="682"/>
        <v>X</v>
      </c>
      <c r="DR316" s="23" t="str">
        <f t="shared" si="683"/>
        <v>X</v>
      </c>
      <c r="DS316" s="23" t="str">
        <f t="shared" si="684"/>
        <v>0</v>
      </c>
      <c r="DT316" s="23" t="str">
        <f t="shared" si="685"/>
        <v>0</v>
      </c>
      <c r="DU316" s="23" t="str">
        <f t="shared" si="686"/>
        <v>A</v>
      </c>
      <c r="DV316" s="23" t="e">
        <f t="shared" si="687"/>
        <v>#N/A</v>
      </c>
      <c r="DW316" s="23" t="e">
        <f t="shared" si="688"/>
        <v>#N/A</v>
      </c>
      <c r="DX316" s="23" t="e">
        <f t="shared" si="689"/>
        <v>#N/A</v>
      </c>
      <c r="DY316" s="23" t="e">
        <f t="shared" si="690"/>
        <v>#N/A</v>
      </c>
      <c r="DZ316" s="23" t="e">
        <f t="shared" si="691"/>
        <v>#N/A</v>
      </c>
      <c r="EA316" s="23" t="e">
        <f t="shared" si="692"/>
        <v>#N/A</v>
      </c>
      <c r="EB316" s="23">
        <f t="shared" si="693"/>
        <v>25</v>
      </c>
      <c r="EC316" s="23">
        <f t="shared" si="694"/>
        <v>23</v>
      </c>
      <c r="ED316" s="23">
        <f t="shared" si="695"/>
        <v>25</v>
      </c>
      <c r="EE316" s="23">
        <f t="shared" si="696"/>
        <v>23</v>
      </c>
      <c r="EF316" s="23">
        <f t="shared" si="697"/>
        <v>25</v>
      </c>
      <c r="EG316" s="23">
        <f t="shared" si="698"/>
        <v>23</v>
      </c>
      <c r="EH316" s="23">
        <f t="shared" si="699"/>
        <v>1</v>
      </c>
      <c r="EI316" s="23">
        <f t="shared" si="700"/>
        <v>0</v>
      </c>
      <c r="EJ316" s="23">
        <f t="shared" si="701"/>
        <v>1</v>
      </c>
      <c r="EK316" s="23" t="e">
        <f t="shared" si="702"/>
        <v>#N/A</v>
      </c>
      <c r="EL316" s="23" t="e">
        <f t="shared" si="703"/>
        <v>#N/A</v>
      </c>
      <c r="EM316" s="23" t="e">
        <f t="shared" si="704"/>
        <v>#N/A</v>
      </c>
      <c r="EN316" s="23" t="e">
        <f t="shared" si="705"/>
        <v>#N/A</v>
      </c>
      <c r="EO316" s="23" t="e">
        <f t="shared" si="706"/>
        <v>#N/A</v>
      </c>
      <c r="EP316" s="23" t="e">
        <f t="shared" si="707"/>
        <v>#N/A</v>
      </c>
      <c r="EQ316" s="23" t="e">
        <f t="shared" si="708"/>
        <v>#N/A</v>
      </c>
      <c r="ER316" s="23" t="e">
        <f t="shared" si="709"/>
        <v>#N/A</v>
      </c>
    </row>
    <row r="317" spans="1:148" x14ac:dyDescent="0.25">
      <c r="A317" s="25"/>
      <c r="B317" s="25"/>
      <c r="C317" s="25"/>
      <c r="D317"/>
      <c r="E317" s="25"/>
      <c r="F317" s="25"/>
      <c r="G317" s="22" t="e">
        <f t="shared" si="568"/>
        <v>#N/A</v>
      </c>
      <c r="H317" s="23">
        <f t="shared" si="569"/>
        <v>1900</v>
      </c>
      <c r="I317" s="23">
        <f t="shared" si="570"/>
        <v>1</v>
      </c>
      <c r="J317" s="23">
        <f t="shared" si="571"/>
        <v>0</v>
      </c>
      <c r="K317" s="23" t="str">
        <f t="shared" si="572"/>
        <v/>
      </c>
      <c r="L317" s="23" t="str">
        <f t="shared" si="573"/>
        <v/>
      </c>
      <c r="M317" s="23" t="str">
        <f t="shared" si="574"/>
        <v/>
      </c>
      <c r="N317" s="23" t="str">
        <f t="shared" si="575"/>
        <v/>
      </c>
      <c r="O317" s="23" t="str">
        <f t="shared" si="576"/>
        <v/>
      </c>
      <c r="P317" s="23" t="str">
        <f t="shared" si="577"/>
        <v/>
      </c>
      <c r="Q317" s="23" t="str">
        <f t="shared" si="578"/>
        <v/>
      </c>
      <c r="R317" s="23" t="str">
        <f t="shared" si="579"/>
        <v/>
      </c>
      <c r="S317" s="23" t="str">
        <f t="shared" si="580"/>
        <v/>
      </c>
      <c r="T317" s="23" t="str">
        <f t="shared" si="581"/>
        <v/>
      </c>
      <c r="U317" s="23" t="str">
        <f t="shared" si="582"/>
        <v/>
      </c>
      <c r="V317" s="23" t="str">
        <f t="shared" si="583"/>
        <v/>
      </c>
      <c r="W317" s="23" t="str">
        <f t="shared" si="584"/>
        <v/>
      </c>
      <c r="X317" s="23" t="str">
        <f t="shared" si="585"/>
        <v/>
      </c>
      <c r="Y317" s="23" t="str">
        <f t="shared" si="586"/>
        <v/>
      </c>
      <c r="Z317" s="23" t="str">
        <f t="shared" si="587"/>
        <v/>
      </c>
      <c r="AA317" s="23" t="str">
        <f t="shared" si="588"/>
        <v/>
      </c>
      <c r="AB317" s="23" t="str">
        <f t="shared" si="589"/>
        <v/>
      </c>
      <c r="AC317" s="23" t="str">
        <f t="shared" si="590"/>
        <v/>
      </c>
      <c r="AD317" s="23" t="str">
        <f t="shared" si="591"/>
        <v/>
      </c>
      <c r="AE317" s="23" t="str">
        <f t="shared" si="592"/>
        <v/>
      </c>
      <c r="AF317" s="23" t="str">
        <f t="shared" si="593"/>
        <v/>
      </c>
      <c r="AG317" s="23" t="str">
        <f t="shared" si="594"/>
        <v/>
      </c>
      <c r="AH317" s="23" t="str">
        <f t="shared" si="595"/>
        <v/>
      </c>
      <c r="AI317" s="23" t="str">
        <f t="shared" si="596"/>
        <v/>
      </c>
      <c r="AJ317" s="23" t="str">
        <f t="shared" si="597"/>
        <v/>
      </c>
      <c r="AK317" s="23" t="str">
        <f t="shared" si="598"/>
        <v/>
      </c>
      <c r="AL317" s="23" t="str">
        <f t="shared" si="599"/>
        <v/>
      </c>
      <c r="AM317" s="23" t="str">
        <f t="shared" si="600"/>
        <v/>
      </c>
      <c r="AN317" s="23" t="str">
        <f t="shared" si="601"/>
        <v/>
      </c>
      <c r="AO317" s="23" t="str">
        <f t="shared" si="602"/>
        <v/>
      </c>
      <c r="AP317" s="23" t="str">
        <f t="shared" si="603"/>
        <v/>
      </c>
      <c r="AQ317" s="23" t="str">
        <f t="shared" si="604"/>
        <v/>
      </c>
      <c r="AR317" s="23" t="str">
        <f t="shared" si="605"/>
        <v/>
      </c>
      <c r="AS317" s="23" t="str">
        <f t="shared" si="606"/>
        <v/>
      </c>
      <c r="AT317" s="23" t="str">
        <f t="shared" si="607"/>
        <v/>
      </c>
      <c r="AU317" s="23" t="str">
        <f t="shared" si="608"/>
        <v/>
      </c>
      <c r="AV317" s="23" t="str">
        <f t="shared" si="609"/>
        <v/>
      </c>
      <c r="AW317" s="23" t="str">
        <f t="shared" si="610"/>
        <v/>
      </c>
      <c r="AX317" s="23" t="str">
        <f t="shared" si="611"/>
        <v/>
      </c>
      <c r="AY317" s="23" t="str">
        <f t="shared" si="612"/>
        <v/>
      </c>
      <c r="AZ317" s="23" t="str">
        <f t="shared" si="613"/>
        <v/>
      </c>
      <c r="BA317" s="23" t="str">
        <f t="shared" si="614"/>
        <v/>
      </c>
      <c r="BB317" s="23" t="str">
        <f t="shared" si="615"/>
        <v/>
      </c>
      <c r="BC317" s="23" t="str">
        <f t="shared" si="616"/>
        <v/>
      </c>
      <c r="BD317" s="23" t="str">
        <f t="shared" si="617"/>
        <v/>
      </c>
      <c r="BE317" s="23" t="str">
        <f t="shared" si="618"/>
        <v/>
      </c>
      <c r="BF317" s="23" t="str">
        <f t="shared" si="619"/>
        <v/>
      </c>
      <c r="BG317" s="23" t="str">
        <f t="shared" si="620"/>
        <v/>
      </c>
      <c r="BH317" s="23" t="str">
        <f t="shared" si="621"/>
        <v/>
      </c>
      <c r="BI317" s="23" t="str">
        <f t="shared" si="622"/>
        <v/>
      </c>
      <c r="BJ317" s="23" t="str">
        <f t="shared" si="623"/>
        <v/>
      </c>
      <c r="BK317" s="23" t="str">
        <f t="shared" si="624"/>
        <v/>
      </c>
      <c r="BL317" s="23" t="str">
        <f t="shared" si="625"/>
        <v/>
      </c>
      <c r="BM317" s="23" t="str">
        <f t="shared" si="626"/>
        <v/>
      </c>
      <c r="BN317" s="23" t="str">
        <f t="shared" si="627"/>
        <v/>
      </c>
      <c r="BO317" s="23" t="str">
        <f t="shared" si="628"/>
        <v/>
      </c>
      <c r="BP317" s="23" t="str">
        <f t="shared" si="629"/>
        <v/>
      </c>
      <c r="BQ317" s="23" t="str">
        <f t="shared" si="630"/>
        <v/>
      </c>
      <c r="BR317" s="23" t="str">
        <f t="shared" si="631"/>
        <v/>
      </c>
      <c r="BS317" s="23" t="str">
        <f t="shared" si="632"/>
        <v/>
      </c>
      <c r="BT317" s="23" t="str">
        <f t="shared" si="633"/>
        <v/>
      </c>
      <c r="BU317" s="23" t="str">
        <f t="shared" si="634"/>
        <v/>
      </c>
      <c r="BV317" s="23" t="str">
        <f t="shared" si="635"/>
        <v/>
      </c>
      <c r="BW317" s="23" t="str">
        <f t="shared" si="636"/>
        <v/>
      </c>
      <c r="BX317" s="23" t="str">
        <f t="shared" si="637"/>
        <v/>
      </c>
      <c r="BY317" s="23" t="str">
        <f t="shared" si="638"/>
        <v/>
      </c>
      <c r="BZ317" s="23" t="str">
        <f t="shared" si="639"/>
        <v/>
      </c>
      <c r="CA317" s="23" t="str">
        <f t="shared" si="640"/>
        <v/>
      </c>
      <c r="CB317" s="23" t="str">
        <f t="shared" si="641"/>
        <v/>
      </c>
      <c r="CC317" s="23" t="str">
        <f t="shared" si="642"/>
        <v/>
      </c>
      <c r="CD317" s="23" t="str">
        <f t="shared" si="643"/>
        <v/>
      </c>
      <c r="CE317" s="23" t="str">
        <f t="shared" si="644"/>
        <v/>
      </c>
      <c r="CF317" s="23" t="str">
        <f t="shared" si="645"/>
        <v/>
      </c>
      <c r="CG317" s="23" t="str">
        <f t="shared" si="646"/>
        <v/>
      </c>
      <c r="CH317" s="23" t="str">
        <f t="shared" si="647"/>
        <v/>
      </c>
      <c r="CI317" s="23" t="str">
        <f t="shared" si="648"/>
        <v/>
      </c>
      <c r="CJ317" s="23" t="str">
        <f t="shared" si="649"/>
        <v/>
      </c>
      <c r="CK317" s="23" t="str">
        <f t="shared" si="650"/>
        <v/>
      </c>
      <c r="CL317" s="23" t="str">
        <f t="shared" si="651"/>
        <v/>
      </c>
      <c r="CM317" s="23" t="str">
        <f t="shared" si="652"/>
        <v/>
      </c>
      <c r="CN317" s="23" t="str">
        <f t="shared" si="653"/>
        <v/>
      </c>
      <c r="CO317" s="23" t="str">
        <f t="shared" si="654"/>
        <v/>
      </c>
      <c r="CP317" s="23" t="str">
        <f t="shared" si="655"/>
        <v/>
      </c>
      <c r="CQ317" s="23" t="str">
        <f t="shared" si="656"/>
        <v/>
      </c>
      <c r="CR317" s="23" t="str">
        <f t="shared" si="657"/>
        <v/>
      </c>
      <c r="CS317" s="23" t="str">
        <f t="shared" si="658"/>
        <v/>
      </c>
      <c r="CT317" s="23" t="str">
        <f t="shared" si="659"/>
        <v/>
      </c>
      <c r="CU317" s="23" t="str">
        <f t="shared" si="660"/>
        <v/>
      </c>
      <c r="CV317" s="23" t="str">
        <f t="shared" si="661"/>
        <v/>
      </c>
      <c r="CW317" s="23" t="str">
        <f t="shared" si="662"/>
        <v/>
      </c>
      <c r="CX317" s="23" t="str">
        <f t="shared" si="663"/>
        <v/>
      </c>
      <c r="CY317" s="23" t="str">
        <f t="shared" si="664"/>
        <v/>
      </c>
      <c r="CZ317" s="23" t="str">
        <f t="shared" si="665"/>
        <v/>
      </c>
      <c r="DA317" s="23" t="str">
        <f t="shared" si="666"/>
        <v/>
      </c>
      <c r="DB317" s="23" t="str">
        <f t="shared" si="667"/>
        <v/>
      </c>
      <c r="DC317" s="23" t="e">
        <f t="shared" si="668"/>
        <v>#N/A</v>
      </c>
      <c r="DD317" s="23" t="str">
        <f t="shared" si="669"/>
        <v>00</v>
      </c>
      <c r="DE317" s="23" t="str">
        <f t="shared" si="670"/>
        <v>A</v>
      </c>
      <c r="DF317" s="23" t="e">
        <f t="shared" si="671"/>
        <v>#N/A</v>
      </c>
      <c r="DG317" s="23" t="str">
        <f t="shared" si="672"/>
        <v/>
      </c>
      <c r="DH317" s="23" t="str">
        <f t="shared" si="673"/>
        <v/>
      </c>
      <c r="DI317" s="23" t="str">
        <f t="shared" si="674"/>
        <v/>
      </c>
      <c r="DJ317" s="23" t="str">
        <f t="shared" si="675"/>
        <v/>
      </c>
      <c r="DK317" s="23" t="str">
        <f t="shared" si="676"/>
        <v>XXX</v>
      </c>
      <c r="DL317" s="23" t="str">
        <f t="shared" si="677"/>
        <v>XXX</v>
      </c>
      <c r="DM317" s="23" t="str">
        <f t="shared" si="678"/>
        <v>X</v>
      </c>
      <c r="DN317" s="23" t="str">
        <f t="shared" si="679"/>
        <v>X</v>
      </c>
      <c r="DO317" s="23" t="str">
        <f t="shared" si="680"/>
        <v>X</v>
      </c>
      <c r="DP317" s="23" t="str">
        <f t="shared" si="681"/>
        <v>X</v>
      </c>
      <c r="DQ317" s="23" t="str">
        <f t="shared" si="682"/>
        <v>X</v>
      </c>
      <c r="DR317" s="23" t="str">
        <f t="shared" si="683"/>
        <v>X</v>
      </c>
      <c r="DS317" s="23" t="str">
        <f t="shared" si="684"/>
        <v>0</v>
      </c>
      <c r="DT317" s="23" t="str">
        <f t="shared" si="685"/>
        <v>0</v>
      </c>
      <c r="DU317" s="23" t="str">
        <f t="shared" si="686"/>
        <v>A</v>
      </c>
      <c r="DV317" s="23" t="e">
        <f t="shared" si="687"/>
        <v>#N/A</v>
      </c>
      <c r="DW317" s="23" t="e">
        <f t="shared" si="688"/>
        <v>#N/A</v>
      </c>
      <c r="DX317" s="23" t="e">
        <f t="shared" si="689"/>
        <v>#N/A</v>
      </c>
      <c r="DY317" s="23" t="e">
        <f t="shared" si="690"/>
        <v>#N/A</v>
      </c>
      <c r="DZ317" s="23" t="e">
        <f t="shared" si="691"/>
        <v>#N/A</v>
      </c>
      <c r="EA317" s="23" t="e">
        <f t="shared" si="692"/>
        <v>#N/A</v>
      </c>
      <c r="EB317" s="23">
        <f t="shared" si="693"/>
        <v>25</v>
      </c>
      <c r="EC317" s="23">
        <f t="shared" si="694"/>
        <v>23</v>
      </c>
      <c r="ED317" s="23">
        <f t="shared" si="695"/>
        <v>25</v>
      </c>
      <c r="EE317" s="23">
        <f t="shared" si="696"/>
        <v>23</v>
      </c>
      <c r="EF317" s="23">
        <f t="shared" si="697"/>
        <v>25</v>
      </c>
      <c r="EG317" s="23">
        <f t="shared" si="698"/>
        <v>23</v>
      </c>
      <c r="EH317" s="23">
        <f t="shared" si="699"/>
        <v>1</v>
      </c>
      <c r="EI317" s="23">
        <f t="shared" si="700"/>
        <v>0</v>
      </c>
      <c r="EJ317" s="23">
        <f t="shared" si="701"/>
        <v>1</v>
      </c>
      <c r="EK317" s="23" t="e">
        <f t="shared" si="702"/>
        <v>#N/A</v>
      </c>
      <c r="EL317" s="23" t="e">
        <f t="shared" si="703"/>
        <v>#N/A</v>
      </c>
      <c r="EM317" s="23" t="e">
        <f t="shared" si="704"/>
        <v>#N/A</v>
      </c>
      <c r="EN317" s="23" t="e">
        <f t="shared" si="705"/>
        <v>#N/A</v>
      </c>
      <c r="EO317" s="23" t="e">
        <f t="shared" si="706"/>
        <v>#N/A</v>
      </c>
      <c r="EP317" s="23" t="e">
        <f t="shared" si="707"/>
        <v>#N/A</v>
      </c>
      <c r="EQ317" s="23" t="e">
        <f t="shared" si="708"/>
        <v>#N/A</v>
      </c>
      <c r="ER317" s="23" t="e">
        <f t="shared" si="709"/>
        <v>#N/A</v>
      </c>
    </row>
    <row r="318" spans="1:148" x14ac:dyDescent="0.25">
      <c r="A318" s="25"/>
      <c r="B318" s="25"/>
      <c r="C318" s="25"/>
      <c r="D318"/>
      <c r="E318" s="25"/>
      <c r="F318" s="25"/>
      <c r="G318" s="22" t="e">
        <f t="shared" si="568"/>
        <v>#N/A</v>
      </c>
      <c r="H318" s="23">
        <f t="shared" si="569"/>
        <v>1900</v>
      </c>
      <c r="I318" s="23">
        <f t="shared" si="570"/>
        <v>1</v>
      </c>
      <c r="J318" s="23">
        <f t="shared" si="571"/>
        <v>0</v>
      </c>
      <c r="K318" s="23" t="str">
        <f t="shared" si="572"/>
        <v/>
      </c>
      <c r="L318" s="23" t="str">
        <f t="shared" si="573"/>
        <v/>
      </c>
      <c r="M318" s="23" t="str">
        <f t="shared" si="574"/>
        <v/>
      </c>
      <c r="N318" s="23" t="str">
        <f t="shared" si="575"/>
        <v/>
      </c>
      <c r="O318" s="23" t="str">
        <f t="shared" si="576"/>
        <v/>
      </c>
      <c r="P318" s="23" t="str">
        <f t="shared" si="577"/>
        <v/>
      </c>
      <c r="Q318" s="23" t="str">
        <f t="shared" si="578"/>
        <v/>
      </c>
      <c r="R318" s="23" t="str">
        <f t="shared" si="579"/>
        <v/>
      </c>
      <c r="S318" s="23" t="str">
        <f t="shared" si="580"/>
        <v/>
      </c>
      <c r="T318" s="23" t="str">
        <f t="shared" si="581"/>
        <v/>
      </c>
      <c r="U318" s="23" t="str">
        <f t="shared" si="582"/>
        <v/>
      </c>
      <c r="V318" s="23" t="str">
        <f t="shared" si="583"/>
        <v/>
      </c>
      <c r="W318" s="23" t="str">
        <f t="shared" si="584"/>
        <v/>
      </c>
      <c r="X318" s="23" t="str">
        <f t="shared" si="585"/>
        <v/>
      </c>
      <c r="Y318" s="23" t="str">
        <f t="shared" si="586"/>
        <v/>
      </c>
      <c r="Z318" s="23" t="str">
        <f t="shared" si="587"/>
        <v/>
      </c>
      <c r="AA318" s="23" t="str">
        <f t="shared" si="588"/>
        <v/>
      </c>
      <c r="AB318" s="23" t="str">
        <f t="shared" si="589"/>
        <v/>
      </c>
      <c r="AC318" s="23" t="str">
        <f t="shared" si="590"/>
        <v/>
      </c>
      <c r="AD318" s="23" t="str">
        <f t="shared" si="591"/>
        <v/>
      </c>
      <c r="AE318" s="23" t="str">
        <f t="shared" si="592"/>
        <v/>
      </c>
      <c r="AF318" s="23" t="str">
        <f t="shared" si="593"/>
        <v/>
      </c>
      <c r="AG318" s="23" t="str">
        <f t="shared" si="594"/>
        <v/>
      </c>
      <c r="AH318" s="23" t="str">
        <f t="shared" si="595"/>
        <v/>
      </c>
      <c r="AI318" s="23" t="str">
        <f t="shared" si="596"/>
        <v/>
      </c>
      <c r="AJ318" s="23" t="str">
        <f t="shared" si="597"/>
        <v/>
      </c>
      <c r="AK318" s="23" t="str">
        <f t="shared" si="598"/>
        <v/>
      </c>
      <c r="AL318" s="23" t="str">
        <f t="shared" si="599"/>
        <v/>
      </c>
      <c r="AM318" s="23" t="str">
        <f t="shared" si="600"/>
        <v/>
      </c>
      <c r="AN318" s="23" t="str">
        <f t="shared" si="601"/>
        <v/>
      </c>
      <c r="AO318" s="23" t="str">
        <f t="shared" si="602"/>
        <v/>
      </c>
      <c r="AP318" s="23" t="str">
        <f t="shared" si="603"/>
        <v/>
      </c>
      <c r="AQ318" s="23" t="str">
        <f t="shared" si="604"/>
        <v/>
      </c>
      <c r="AR318" s="23" t="str">
        <f t="shared" si="605"/>
        <v/>
      </c>
      <c r="AS318" s="23" t="str">
        <f t="shared" si="606"/>
        <v/>
      </c>
      <c r="AT318" s="23" t="str">
        <f t="shared" si="607"/>
        <v/>
      </c>
      <c r="AU318" s="23" t="str">
        <f t="shared" si="608"/>
        <v/>
      </c>
      <c r="AV318" s="23" t="str">
        <f t="shared" si="609"/>
        <v/>
      </c>
      <c r="AW318" s="23" t="str">
        <f t="shared" si="610"/>
        <v/>
      </c>
      <c r="AX318" s="23" t="str">
        <f t="shared" si="611"/>
        <v/>
      </c>
      <c r="AY318" s="23" t="str">
        <f t="shared" si="612"/>
        <v/>
      </c>
      <c r="AZ318" s="23" t="str">
        <f t="shared" si="613"/>
        <v/>
      </c>
      <c r="BA318" s="23" t="str">
        <f t="shared" si="614"/>
        <v/>
      </c>
      <c r="BB318" s="23" t="str">
        <f t="shared" si="615"/>
        <v/>
      </c>
      <c r="BC318" s="23" t="str">
        <f t="shared" si="616"/>
        <v/>
      </c>
      <c r="BD318" s="23" t="str">
        <f t="shared" si="617"/>
        <v/>
      </c>
      <c r="BE318" s="23" t="str">
        <f t="shared" si="618"/>
        <v/>
      </c>
      <c r="BF318" s="23" t="str">
        <f t="shared" si="619"/>
        <v/>
      </c>
      <c r="BG318" s="23" t="str">
        <f t="shared" si="620"/>
        <v/>
      </c>
      <c r="BH318" s="23" t="str">
        <f t="shared" si="621"/>
        <v/>
      </c>
      <c r="BI318" s="23" t="str">
        <f t="shared" si="622"/>
        <v/>
      </c>
      <c r="BJ318" s="23" t="str">
        <f t="shared" si="623"/>
        <v/>
      </c>
      <c r="BK318" s="23" t="str">
        <f t="shared" si="624"/>
        <v/>
      </c>
      <c r="BL318" s="23" t="str">
        <f t="shared" si="625"/>
        <v/>
      </c>
      <c r="BM318" s="23" t="str">
        <f t="shared" si="626"/>
        <v/>
      </c>
      <c r="BN318" s="23" t="str">
        <f t="shared" si="627"/>
        <v/>
      </c>
      <c r="BO318" s="23" t="str">
        <f t="shared" si="628"/>
        <v/>
      </c>
      <c r="BP318" s="23" t="str">
        <f t="shared" si="629"/>
        <v/>
      </c>
      <c r="BQ318" s="23" t="str">
        <f t="shared" si="630"/>
        <v/>
      </c>
      <c r="BR318" s="23" t="str">
        <f t="shared" si="631"/>
        <v/>
      </c>
      <c r="BS318" s="23" t="str">
        <f t="shared" si="632"/>
        <v/>
      </c>
      <c r="BT318" s="23" t="str">
        <f t="shared" si="633"/>
        <v/>
      </c>
      <c r="BU318" s="23" t="str">
        <f t="shared" si="634"/>
        <v/>
      </c>
      <c r="BV318" s="23" t="str">
        <f t="shared" si="635"/>
        <v/>
      </c>
      <c r="BW318" s="23" t="str">
        <f t="shared" si="636"/>
        <v/>
      </c>
      <c r="BX318" s="23" t="str">
        <f t="shared" si="637"/>
        <v/>
      </c>
      <c r="BY318" s="23" t="str">
        <f t="shared" si="638"/>
        <v/>
      </c>
      <c r="BZ318" s="23" t="str">
        <f t="shared" si="639"/>
        <v/>
      </c>
      <c r="CA318" s="23" t="str">
        <f t="shared" si="640"/>
        <v/>
      </c>
      <c r="CB318" s="23" t="str">
        <f t="shared" si="641"/>
        <v/>
      </c>
      <c r="CC318" s="23" t="str">
        <f t="shared" si="642"/>
        <v/>
      </c>
      <c r="CD318" s="23" t="str">
        <f t="shared" si="643"/>
        <v/>
      </c>
      <c r="CE318" s="23" t="str">
        <f t="shared" si="644"/>
        <v/>
      </c>
      <c r="CF318" s="23" t="str">
        <f t="shared" si="645"/>
        <v/>
      </c>
      <c r="CG318" s="23" t="str">
        <f t="shared" si="646"/>
        <v/>
      </c>
      <c r="CH318" s="23" t="str">
        <f t="shared" si="647"/>
        <v/>
      </c>
      <c r="CI318" s="23" t="str">
        <f t="shared" si="648"/>
        <v/>
      </c>
      <c r="CJ318" s="23" t="str">
        <f t="shared" si="649"/>
        <v/>
      </c>
      <c r="CK318" s="23" t="str">
        <f t="shared" si="650"/>
        <v/>
      </c>
      <c r="CL318" s="23" t="str">
        <f t="shared" si="651"/>
        <v/>
      </c>
      <c r="CM318" s="23" t="str">
        <f t="shared" si="652"/>
        <v/>
      </c>
      <c r="CN318" s="23" t="str">
        <f t="shared" si="653"/>
        <v/>
      </c>
      <c r="CO318" s="23" t="str">
        <f t="shared" si="654"/>
        <v/>
      </c>
      <c r="CP318" s="23" t="str">
        <f t="shared" si="655"/>
        <v/>
      </c>
      <c r="CQ318" s="23" t="str">
        <f t="shared" si="656"/>
        <v/>
      </c>
      <c r="CR318" s="23" t="str">
        <f t="shared" si="657"/>
        <v/>
      </c>
      <c r="CS318" s="23" t="str">
        <f t="shared" si="658"/>
        <v/>
      </c>
      <c r="CT318" s="23" t="str">
        <f t="shared" si="659"/>
        <v/>
      </c>
      <c r="CU318" s="23" t="str">
        <f t="shared" si="660"/>
        <v/>
      </c>
      <c r="CV318" s="23" t="str">
        <f t="shared" si="661"/>
        <v/>
      </c>
      <c r="CW318" s="23" t="str">
        <f t="shared" si="662"/>
        <v/>
      </c>
      <c r="CX318" s="23" t="str">
        <f t="shared" si="663"/>
        <v/>
      </c>
      <c r="CY318" s="23" t="str">
        <f t="shared" si="664"/>
        <v/>
      </c>
      <c r="CZ318" s="23" t="str">
        <f t="shared" si="665"/>
        <v/>
      </c>
      <c r="DA318" s="23" t="str">
        <f t="shared" si="666"/>
        <v/>
      </c>
      <c r="DB318" s="23" t="str">
        <f t="shared" si="667"/>
        <v/>
      </c>
      <c r="DC318" s="23" t="e">
        <f t="shared" si="668"/>
        <v>#N/A</v>
      </c>
      <c r="DD318" s="23" t="str">
        <f t="shared" si="669"/>
        <v>00</v>
      </c>
      <c r="DE318" s="23" t="str">
        <f t="shared" si="670"/>
        <v>A</v>
      </c>
      <c r="DF318" s="23" t="e">
        <f t="shared" si="671"/>
        <v>#N/A</v>
      </c>
      <c r="DG318" s="23" t="str">
        <f t="shared" si="672"/>
        <v/>
      </c>
      <c r="DH318" s="23" t="str">
        <f t="shared" si="673"/>
        <v/>
      </c>
      <c r="DI318" s="23" t="str">
        <f t="shared" si="674"/>
        <v/>
      </c>
      <c r="DJ318" s="23" t="str">
        <f t="shared" si="675"/>
        <v/>
      </c>
      <c r="DK318" s="23" t="str">
        <f t="shared" si="676"/>
        <v>XXX</v>
      </c>
      <c r="DL318" s="23" t="str">
        <f t="shared" si="677"/>
        <v>XXX</v>
      </c>
      <c r="DM318" s="23" t="str">
        <f t="shared" si="678"/>
        <v>X</v>
      </c>
      <c r="DN318" s="23" t="str">
        <f t="shared" si="679"/>
        <v>X</v>
      </c>
      <c r="DO318" s="23" t="str">
        <f t="shared" si="680"/>
        <v>X</v>
      </c>
      <c r="DP318" s="23" t="str">
        <f t="shared" si="681"/>
        <v>X</v>
      </c>
      <c r="DQ318" s="23" t="str">
        <f t="shared" si="682"/>
        <v>X</v>
      </c>
      <c r="DR318" s="23" t="str">
        <f t="shared" si="683"/>
        <v>X</v>
      </c>
      <c r="DS318" s="23" t="str">
        <f t="shared" si="684"/>
        <v>0</v>
      </c>
      <c r="DT318" s="23" t="str">
        <f t="shared" si="685"/>
        <v>0</v>
      </c>
      <c r="DU318" s="23" t="str">
        <f t="shared" si="686"/>
        <v>A</v>
      </c>
      <c r="DV318" s="23" t="e">
        <f t="shared" si="687"/>
        <v>#N/A</v>
      </c>
      <c r="DW318" s="23" t="e">
        <f t="shared" si="688"/>
        <v>#N/A</v>
      </c>
      <c r="DX318" s="23" t="e">
        <f t="shared" si="689"/>
        <v>#N/A</v>
      </c>
      <c r="DY318" s="23" t="e">
        <f t="shared" si="690"/>
        <v>#N/A</v>
      </c>
      <c r="DZ318" s="23" t="e">
        <f t="shared" si="691"/>
        <v>#N/A</v>
      </c>
      <c r="EA318" s="23" t="e">
        <f t="shared" si="692"/>
        <v>#N/A</v>
      </c>
      <c r="EB318" s="23">
        <f t="shared" si="693"/>
        <v>25</v>
      </c>
      <c r="EC318" s="23">
        <f t="shared" si="694"/>
        <v>23</v>
      </c>
      <c r="ED318" s="23">
        <f t="shared" si="695"/>
        <v>25</v>
      </c>
      <c r="EE318" s="23">
        <f t="shared" si="696"/>
        <v>23</v>
      </c>
      <c r="EF318" s="23">
        <f t="shared" si="697"/>
        <v>25</v>
      </c>
      <c r="EG318" s="23">
        <f t="shared" si="698"/>
        <v>23</v>
      </c>
      <c r="EH318" s="23">
        <f t="shared" si="699"/>
        <v>1</v>
      </c>
      <c r="EI318" s="23">
        <f t="shared" si="700"/>
        <v>0</v>
      </c>
      <c r="EJ318" s="23">
        <f t="shared" si="701"/>
        <v>1</v>
      </c>
      <c r="EK318" s="23" t="e">
        <f t="shared" si="702"/>
        <v>#N/A</v>
      </c>
      <c r="EL318" s="23" t="e">
        <f t="shared" si="703"/>
        <v>#N/A</v>
      </c>
      <c r="EM318" s="23" t="e">
        <f t="shared" si="704"/>
        <v>#N/A</v>
      </c>
      <c r="EN318" s="23" t="e">
        <f t="shared" si="705"/>
        <v>#N/A</v>
      </c>
      <c r="EO318" s="23" t="e">
        <f t="shared" si="706"/>
        <v>#N/A</v>
      </c>
      <c r="EP318" s="23" t="e">
        <f t="shared" si="707"/>
        <v>#N/A</v>
      </c>
      <c r="EQ318" s="23" t="e">
        <f t="shared" si="708"/>
        <v>#N/A</v>
      </c>
      <c r="ER318" s="23" t="e">
        <f t="shared" si="709"/>
        <v>#N/A</v>
      </c>
    </row>
    <row r="319" spans="1:148" x14ac:dyDescent="0.25">
      <c r="A319" s="25"/>
      <c r="B319" s="25"/>
      <c r="C319" s="25"/>
      <c r="D319"/>
      <c r="E319" s="25"/>
      <c r="F319" s="25"/>
      <c r="G319" s="22" t="e">
        <f t="shared" si="568"/>
        <v>#N/A</v>
      </c>
      <c r="H319" s="23">
        <f t="shared" si="569"/>
        <v>1900</v>
      </c>
      <c r="I319" s="23">
        <f t="shared" si="570"/>
        <v>1</v>
      </c>
      <c r="J319" s="23">
        <f t="shared" si="571"/>
        <v>0</v>
      </c>
      <c r="K319" s="23" t="str">
        <f t="shared" si="572"/>
        <v/>
      </c>
      <c r="L319" s="23" t="str">
        <f t="shared" si="573"/>
        <v/>
      </c>
      <c r="M319" s="23" t="str">
        <f t="shared" si="574"/>
        <v/>
      </c>
      <c r="N319" s="23" t="str">
        <f t="shared" si="575"/>
        <v/>
      </c>
      <c r="O319" s="23" t="str">
        <f t="shared" si="576"/>
        <v/>
      </c>
      <c r="P319" s="23" t="str">
        <f t="shared" si="577"/>
        <v/>
      </c>
      <c r="Q319" s="23" t="str">
        <f t="shared" si="578"/>
        <v/>
      </c>
      <c r="R319" s="23" t="str">
        <f t="shared" si="579"/>
        <v/>
      </c>
      <c r="S319" s="23" t="str">
        <f t="shared" si="580"/>
        <v/>
      </c>
      <c r="T319" s="23" t="str">
        <f t="shared" si="581"/>
        <v/>
      </c>
      <c r="U319" s="23" t="str">
        <f t="shared" si="582"/>
        <v/>
      </c>
      <c r="V319" s="23" t="str">
        <f t="shared" si="583"/>
        <v/>
      </c>
      <c r="W319" s="23" t="str">
        <f t="shared" si="584"/>
        <v/>
      </c>
      <c r="X319" s="23" t="str">
        <f t="shared" si="585"/>
        <v/>
      </c>
      <c r="Y319" s="23" t="str">
        <f t="shared" si="586"/>
        <v/>
      </c>
      <c r="Z319" s="23" t="str">
        <f t="shared" si="587"/>
        <v/>
      </c>
      <c r="AA319" s="23" t="str">
        <f t="shared" si="588"/>
        <v/>
      </c>
      <c r="AB319" s="23" t="str">
        <f t="shared" si="589"/>
        <v/>
      </c>
      <c r="AC319" s="23" t="str">
        <f t="shared" si="590"/>
        <v/>
      </c>
      <c r="AD319" s="23" t="str">
        <f t="shared" si="591"/>
        <v/>
      </c>
      <c r="AE319" s="23" t="str">
        <f t="shared" si="592"/>
        <v/>
      </c>
      <c r="AF319" s="23" t="str">
        <f t="shared" si="593"/>
        <v/>
      </c>
      <c r="AG319" s="23" t="str">
        <f t="shared" si="594"/>
        <v/>
      </c>
      <c r="AH319" s="23" t="str">
        <f t="shared" si="595"/>
        <v/>
      </c>
      <c r="AI319" s="23" t="str">
        <f t="shared" si="596"/>
        <v/>
      </c>
      <c r="AJ319" s="23" t="str">
        <f t="shared" si="597"/>
        <v/>
      </c>
      <c r="AK319" s="23" t="str">
        <f t="shared" si="598"/>
        <v/>
      </c>
      <c r="AL319" s="23" t="str">
        <f t="shared" si="599"/>
        <v/>
      </c>
      <c r="AM319" s="23" t="str">
        <f t="shared" si="600"/>
        <v/>
      </c>
      <c r="AN319" s="23" t="str">
        <f t="shared" si="601"/>
        <v/>
      </c>
      <c r="AO319" s="23" t="str">
        <f t="shared" si="602"/>
        <v/>
      </c>
      <c r="AP319" s="23" t="str">
        <f t="shared" si="603"/>
        <v/>
      </c>
      <c r="AQ319" s="23" t="str">
        <f t="shared" si="604"/>
        <v/>
      </c>
      <c r="AR319" s="23" t="str">
        <f t="shared" si="605"/>
        <v/>
      </c>
      <c r="AS319" s="23" t="str">
        <f t="shared" si="606"/>
        <v/>
      </c>
      <c r="AT319" s="23" t="str">
        <f t="shared" si="607"/>
        <v/>
      </c>
      <c r="AU319" s="23" t="str">
        <f t="shared" si="608"/>
        <v/>
      </c>
      <c r="AV319" s="23" t="str">
        <f t="shared" si="609"/>
        <v/>
      </c>
      <c r="AW319" s="23" t="str">
        <f t="shared" si="610"/>
        <v/>
      </c>
      <c r="AX319" s="23" t="str">
        <f t="shared" si="611"/>
        <v/>
      </c>
      <c r="AY319" s="23" t="str">
        <f t="shared" si="612"/>
        <v/>
      </c>
      <c r="AZ319" s="23" t="str">
        <f t="shared" si="613"/>
        <v/>
      </c>
      <c r="BA319" s="23" t="str">
        <f t="shared" si="614"/>
        <v/>
      </c>
      <c r="BB319" s="23" t="str">
        <f t="shared" si="615"/>
        <v/>
      </c>
      <c r="BC319" s="23" t="str">
        <f t="shared" si="616"/>
        <v/>
      </c>
      <c r="BD319" s="23" t="str">
        <f t="shared" si="617"/>
        <v/>
      </c>
      <c r="BE319" s="23" t="str">
        <f t="shared" si="618"/>
        <v/>
      </c>
      <c r="BF319" s="23" t="str">
        <f t="shared" si="619"/>
        <v/>
      </c>
      <c r="BG319" s="23" t="str">
        <f t="shared" si="620"/>
        <v/>
      </c>
      <c r="BH319" s="23" t="str">
        <f t="shared" si="621"/>
        <v/>
      </c>
      <c r="BI319" s="23" t="str">
        <f t="shared" si="622"/>
        <v/>
      </c>
      <c r="BJ319" s="23" t="str">
        <f t="shared" si="623"/>
        <v/>
      </c>
      <c r="BK319" s="23" t="str">
        <f t="shared" si="624"/>
        <v/>
      </c>
      <c r="BL319" s="23" t="str">
        <f t="shared" si="625"/>
        <v/>
      </c>
      <c r="BM319" s="23" t="str">
        <f t="shared" si="626"/>
        <v/>
      </c>
      <c r="BN319" s="23" t="str">
        <f t="shared" si="627"/>
        <v/>
      </c>
      <c r="BO319" s="23" t="str">
        <f t="shared" si="628"/>
        <v/>
      </c>
      <c r="BP319" s="23" t="str">
        <f t="shared" si="629"/>
        <v/>
      </c>
      <c r="BQ319" s="23" t="str">
        <f t="shared" si="630"/>
        <v/>
      </c>
      <c r="BR319" s="23" t="str">
        <f t="shared" si="631"/>
        <v/>
      </c>
      <c r="BS319" s="23" t="str">
        <f t="shared" si="632"/>
        <v/>
      </c>
      <c r="BT319" s="23" t="str">
        <f t="shared" si="633"/>
        <v/>
      </c>
      <c r="BU319" s="23" t="str">
        <f t="shared" si="634"/>
        <v/>
      </c>
      <c r="BV319" s="23" t="str">
        <f t="shared" si="635"/>
        <v/>
      </c>
      <c r="BW319" s="23" t="str">
        <f t="shared" si="636"/>
        <v/>
      </c>
      <c r="BX319" s="23" t="str">
        <f t="shared" si="637"/>
        <v/>
      </c>
      <c r="BY319" s="23" t="str">
        <f t="shared" si="638"/>
        <v/>
      </c>
      <c r="BZ319" s="23" t="str">
        <f t="shared" si="639"/>
        <v/>
      </c>
      <c r="CA319" s="23" t="str">
        <f t="shared" si="640"/>
        <v/>
      </c>
      <c r="CB319" s="23" t="str">
        <f t="shared" si="641"/>
        <v/>
      </c>
      <c r="CC319" s="23" t="str">
        <f t="shared" si="642"/>
        <v/>
      </c>
      <c r="CD319" s="23" t="str">
        <f t="shared" si="643"/>
        <v/>
      </c>
      <c r="CE319" s="23" t="str">
        <f t="shared" si="644"/>
        <v/>
      </c>
      <c r="CF319" s="23" t="str">
        <f t="shared" si="645"/>
        <v/>
      </c>
      <c r="CG319" s="23" t="str">
        <f t="shared" si="646"/>
        <v/>
      </c>
      <c r="CH319" s="23" t="str">
        <f t="shared" si="647"/>
        <v/>
      </c>
      <c r="CI319" s="23" t="str">
        <f t="shared" si="648"/>
        <v/>
      </c>
      <c r="CJ319" s="23" t="str">
        <f t="shared" si="649"/>
        <v/>
      </c>
      <c r="CK319" s="23" t="str">
        <f t="shared" si="650"/>
        <v/>
      </c>
      <c r="CL319" s="23" t="str">
        <f t="shared" si="651"/>
        <v/>
      </c>
      <c r="CM319" s="23" t="str">
        <f t="shared" si="652"/>
        <v/>
      </c>
      <c r="CN319" s="23" t="str">
        <f t="shared" si="653"/>
        <v/>
      </c>
      <c r="CO319" s="23" t="str">
        <f t="shared" si="654"/>
        <v/>
      </c>
      <c r="CP319" s="23" t="str">
        <f t="shared" si="655"/>
        <v/>
      </c>
      <c r="CQ319" s="23" t="str">
        <f t="shared" si="656"/>
        <v/>
      </c>
      <c r="CR319" s="23" t="str">
        <f t="shared" si="657"/>
        <v/>
      </c>
      <c r="CS319" s="23" t="str">
        <f t="shared" si="658"/>
        <v/>
      </c>
      <c r="CT319" s="23" t="str">
        <f t="shared" si="659"/>
        <v/>
      </c>
      <c r="CU319" s="23" t="str">
        <f t="shared" si="660"/>
        <v/>
      </c>
      <c r="CV319" s="23" t="str">
        <f t="shared" si="661"/>
        <v/>
      </c>
      <c r="CW319" s="23" t="str">
        <f t="shared" si="662"/>
        <v/>
      </c>
      <c r="CX319" s="23" t="str">
        <f t="shared" si="663"/>
        <v/>
      </c>
      <c r="CY319" s="23" t="str">
        <f t="shared" si="664"/>
        <v/>
      </c>
      <c r="CZ319" s="23" t="str">
        <f t="shared" si="665"/>
        <v/>
      </c>
      <c r="DA319" s="23" t="str">
        <f t="shared" si="666"/>
        <v/>
      </c>
      <c r="DB319" s="23" t="str">
        <f t="shared" si="667"/>
        <v/>
      </c>
      <c r="DC319" s="23" t="e">
        <f t="shared" si="668"/>
        <v>#N/A</v>
      </c>
      <c r="DD319" s="23" t="str">
        <f t="shared" si="669"/>
        <v>00</v>
      </c>
      <c r="DE319" s="23" t="str">
        <f t="shared" si="670"/>
        <v>A</v>
      </c>
      <c r="DF319" s="23" t="e">
        <f t="shared" si="671"/>
        <v>#N/A</v>
      </c>
      <c r="DG319" s="23" t="str">
        <f t="shared" si="672"/>
        <v/>
      </c>
      <c r="DH319" s="23" t="str">
        <f t="shared" si="673"/>
        <v/>
      </c>
      <c r="DI319" s="23" t="str">
        <f t="shared" si="674"/>
        <v/>
      </c>
      <c r="DJ319" s="23" t="str">
        <f t="shared" si="675"/>
        <v/>
      </c>
      <c r="DK319" s="23" t="str">
        <f t="shared" si="676"/>
        <v>XXX</v>
      </c>
      <c r="DL319" s="23" t="str">
        <f t="shared" si="677"/>
        <v>XXX</v>
      </c>
      <c r="DM319" s="23" t="str">
        <f t="shared" si="678"/>
        <v>X</v>
      </c>
      <c r="DN319" s="23" t="str">
        <f t="shared" si="679"/>
        <v>X</v>
      </c>
      <c r="DO319" s="23" t="str">
        <f t="shared" si="680"/>
        <v>X</v>
      </c>
      <c r="DP319" s="23" t="str">
        <f t="shared" si="681"/>
        <v>X</v>
      </c>
      <c r="DQ319" s="23" t="str">
        <f t="shared" si="682"/>
        <v>X</v>
      </c>
      <c r="DR319" s="23" t="str">
        <f t="shared" si="683"/>
        <v>X</v>
      </c>
      <c r="DS319" s="23" t="str">
        <f t="shared" si="684"/>
        <v>0</v>
      </c>
      <c r="DT319" s="23" t="str">
        <f t="shared" si="685"/>
        <v>0</v>
      </c>
      <c r="DU319" s="23" t="str">
        <f t="shared" si="686"/>
        <v>A</v>
      </c>
      <c r="DV319" s="23" t="e">
        <f t="shared" si="687"/>
        <v>#N/A</v>
      </c>
      <c r="DW319" s="23" t="e">
        <f t="shared" si="688"/>
        <v>#N/A</v>
      </c>
      <c r="DX319" s="23" t="e">
        <f t="shared" si="689"/>
        <v>#N/A</v>
      </c>
      <c r="DY319" s="23" t="e">
        <f t="shared" si="690"/>
        <v>#N/A</v>
      </c>
      <c r="DZ319" s="23" t="e">
        <f t="shared" si="691"/>
        <v>#N/A</v>
      </c>
      <c r="EA319" s="23" t="e">
        <f t="shared" si="692"/>
        <v>#N/A</v>
      </c>
      <c r="EB319" s="23">
        <f t="shared" si="693"/>
        <v>25</v>
      </c>
      <c r="EC319" s="23">
        <f t="shared" si="694"/>
        <v>23</v>
      </c>
      <c r="ED319" s="23">
        <f t="shared" si="695"/>
        <v>25</v>
      </c>
      <c r="EE319" s="23">
        <f t="shared" si="696"/>
        <v>23</v>
      </c>
      <c r="EF319" s="23">
        <f t="shared" si="697"/>
        <v>25</v>
      </c>
      <c r="EG319" s="23">
        <f t="shared" si="698"/>
        <v>23</v>
      </c>
      <c r="EH319" s="23">
        <f t="shared" si="699"/>
        <v>1</v>
      </c>
      <c r="EI319" s="23">
        <f t="shared" si="700"/>
        <v>0</v>
      </c>
      <c r="EJ319" s="23">
        <f t="shared" si="701"/>
        <v>1</v>
      </c>
      <c r="EK319" s="23" t="e">
        <f t="shared" si="702"/>
        <v>#N/A</v>
      </c>
      <c r="EL319" s="23" t="e">
        <f t="shared" si="703"/>
        <v>#N/A</v>
      </c>
      <c r="EM319" s="23" t="e">
        <f t="shared" si="704"/>
        <v>#N/A</v>
      </c>
      <c r="EN319" s="23" t="e">
        <f t="shared" si="705"/>
        <v>#N/A</v>
      </c>
      <c r="EO319" s="23" t="e">
        <f t="shared" si="706"/>
        <v>#N/A</v>
      </c>
      <c r="EP319" s="23" t="e">
        <f t="shared" si="707"/>
        <v>#N/A</v>
      </c>
      <c r="EQ319" s="23" t="e">
        <f t="shared" si="708"/>
        <v>#N/A</v>
      </c>
      <c r="ER319" s="23" t="e">
        <f t="shared" si="709"/>
        <v>#N/A</v>
      </c>
    </row>
    <row r="320" spans="1:148" x14ac:dyDescent="0.25">
      <c r="A320" s="25"/>
      <c r="B320" s="25"/>
      <c r="C320" s="25"/>
      <c r="D320"/>
      <c r="E320" s="25"/>
      <c r="F320" s="25"/>
      <c r="G320" s="22" t="e">
        <f t="shared" si="568"/>
        <v>#N/A</v>
      </c>
      <c r="H320" s="23">
        <f t="shared" si="569"/>
        <v>1900</v>
      </c>
      <c r="I320" s="23">
        <f t="shared" si="570"/>
        <v>1</v>
      </c>
      <c r="J320" s="23">
        <f t="shared" si="571"/>
        <v>0</v>
      </c>
      <c r="K320" s="23" t="str">
        <f t="shared" si="572"/>
        <v/>
      </c>
      <c r="L320" s="23" t="str">
        <f t="shared" si="573"/>
        <v/>
      </c>
      <c r="M320" s="23" t="str">
        <f t="shared" si="574"/>
        <v/>
      </c>
      <c r="N320" s="23" t="str">
        <f t="shared" si="575"/>
        <v/>
      </c>
      <c r="O320" s="23" t="str">
        <f t="shared" si="576"/>
        <v/>
      </c>
      <c r="P320" s="23" t="str">
        <f t="shared" si="577"/>
        <v/>
      </c>
      <c r="Q320" s="23" t="str">
        <f t="shared" si="578"/>
        <v/>
      </c>
      <c r="R320" s="23" t="str">
        <f t="shared" si="579"/>
        <v/>
      </c>
      <c r="S320" s="23" t="str">
        <f t="shared" si="580"/>
        <v/>
      </c>
      <c r="T320" s="23" t="str">
        <f t="shared" si="581"/>
        <v/>
      </c>
      <c r="U320" s="23" t="str">
        <f t="shared" si="582"/>
        <v/>
      </c>
      <c r="V320" s="23" t="str">
        <f t="shared" si="583"/>
        <v/>
      </c>
      <c r="W320" s="23" t="str">
        <f t="shared" si="584"/>
        <v/>
      </c>
      <c r="X320" s="23" t="str">
        <f t="shared" si="585"/>
        <v/>
      </c>
      <c r="Y320" s="23" t="str">
        <f t="shared" si="586"/>
        <v/>
      </c>
      <c r="Z320" s="23" t="str">
        <f t="shared" si="587"/>
        <v/>
      </c>
      <c r="AA320" s="23" t="str">
        <f t="shared" si="588"/>
        <v/>
      </c>
      <c r="AB320" s="23" t="str">
        <f t="shared" si="589"/>
        <v/>
      </c>
      <c r="AC320" s="23" t="str">
        <f t="shared" si="590"/>
        <v/>
      </c>
      <c r="AD320" s="23" t="str">
        <f t="shared" si="591"/>
        <v/>
      </c>
      <c r="AE320" s="23" t="str">
        <f t="shared" si="592"/>
        <v/>
      </c>
      <c r="AF320" s="23" t="str">
        <f t="shared" si="593"/>
        <v/>
      </c>
      <c r="AG320" s="23" t="str">
        <f t="shared" si="594"/>
        <v/>
      </c>
      <c r="AH320" s="23" t="str">
        <f t="shared" si="595"/>
        <v/>
      </c>
      <c r="AI320" s="23" t="str">
        <f t="shared" si="596"/>
        <v/>
      </c>
      <c r="AJ320" s="23" t="str">
        <f t="shared" si="597"/>
        <v/>
      </c>
      <c r="AK320" s="23" t="str">
        <f t="shared" si="598"/>
        <v/>
      </c>
      <c r="AL320" s="23" t="str">
        <f t="shared" si="599"/>
        <v/>
      </c>
      <c r="AM320" s="23" t="str">
        <f t="shared" si="600"/>
        <v/>
      </c>
      <c r="AN320" s="23" t="str">
        <f t="shared" si="601"/>
        <v/>
      </c>
      <c r="AO320" s="23" t="str">
        <f t="shared" si="602"/>
        <v/>
      </c>
      <c r="AP320" s="23" t="str">
        <f t="shared" si="603"/>
        <v/>
      </c>
      <c r="AQ320" s="23" t="str">
        <f t="shared" si="604"/>
        <v/>
      </c>
      <c r="AR320" s="23" t="str">
        <f t="shared" si="605"/>
        <v/>
      </c>
      <c r="AS320" s="23" t="str">
        <f t="shared" si="606"/>
        <v/>
      </c>
      <c r="AT320" s="23" t="str">
        <f t="shared" si="607"/>
        <v/>
      </c>
      <c r="AU320" s="23" t="str">
        <f t="shared" si="608"/>
        <v/>
      </c>
      <c r="AV320" s="23" t="str">
        <f t="shared" si="609"/>
        <v/>
      </c>
      <c r="AW320" s="23" t="str">
        <f t="shared" si="610"/>
        <v/>
      </c>
      <c r="AX320" s="23" t="str">
        <f t="shared" si="611"/>
        <v/>
      </c>
      <c r="AY320" s="23" t="str">
        <f t="shared" si="612"/>
        <v/>
      </c>
      <c r="AZ320" s="23" t="str">
        <f t="shared" si="613"/>
        <v/>
      </c>
      <c r="BA320" s="23" t="str">
        <f t="shared" si="614"/>
        <v/>
      </c>
      <c r="BB320" s="23" t="str">
        <f t="shared" si="615"/>
        <v/>
      </c>
      <c r="BC320" s="23" t="str">
        <f t="shared" si="616"/>
        <v/>
      </c>
      <c r="BD320" s="23" t="str">
        <f t="shared" si="617"/>
        <v/>
      </c>
      <c r="BE320" s="23" t="str">
        <f t="shared" si="618"/>
        <v/>
      </c>
      <c r="BF320" s="23" t="str">
        <f t="shared" si="619"/>
        <v/>
      </c>
      <c r="BG320" s="23" t="str">
        <f t="shared" si="620"/>
        <v/>
      </c>
      <c r="BH320" s="23" t="str">
        <f t="shared" si="621"/>
        <v/>
      </c>
      <c r="BI320" s="23" t="str">
        <f t="shared" si="622"/>
        <v/>
      </c>
      <c r="BJ320" s="23" t="str">
        <f t="shared" si="623"/>
        <v/>
      </c>
      <c r="BK320" s="23" t="str">
        <f t="shared" si="624"/>
        <v/>
      </c>
      <c r="BL320" s="23" t="str">
        <f t="shared" si="625"/>
        <v/>
      </c>
      <c r="BM320" s="23" t="str">
        <f t="shared" si="626"/>
        <v/>
      </c>
      <c r="BN320" s="23" t="str">
        <f t="shared" si="627"/>
        <v/>
      </c>
      <c r="BO320" s="23" t="str">
        <f t="shared" si="628"/>
        <v/>
      </c>
      <c r="BP320" s="23" t="str">
        <f t="shared" si="629"/>
        <v/>
      </c>
      <c r="BQ320" s="23" t="str">
        <f t="shared" si="630"/>
        <v/>
      </c>
      <c r="BR320" s="23" t="str">
        <f t="shared" si="631"/>
        <v/>
      </c>
      <c r="BS320" s="23" t="str">
        <f t="shared" si="632"/>
        <v/>
      </c>
      <c r="BT320" s="23" t="str">
        <f t="shared" si="633"/>
        <v/>
      </c>
      <c r="BU320" s="23" t="str">
        <f t="shared" si="634"/>
        <v/>
      </c>
      <c r="BV320" s="23" t="str">
        <f t="shared" si="635"/>
        <v/>
      </c>
      <c r="BW320" s="23" t="str">
        <f t="shared" si="636"/>
        <v/>
      </c>
      <c r="BX320" s="23" t="str">
        <f t="shared" si="637"/>
        <v/>
      </c>
      <c r="BY320" s="23" t="str">
        <f t="shared" si="638"/>
        <v/>
      </c>
      <c r="BZ320" s="23" t="str">
        <f t="shared" si="639"/>
        <v/>
      </c>
      <c r="CA320" s="23" t="str">
        <f t="shared" si="640"/>
        <v/>
      </c>
      <c r="CB320" s="23" t="str">
        <f t="shared" si="641"/>
        <v/>
      </c>
      <c r="CC320" s="23" t="str">
        <f t="shared" si="642"/>
        <v/>
      </c>
      <c r="CD320" s="23" t="str">
        <f t="shared" si="643"/>
        <v/>
      </c>
      <c r="CE320" s="23" t="str">
        <f t="shared" si="644"/>
        <v/>
      </c>
      <c r="CF320" s="23" t="str">
        <f t="shared" si="645"/>
        <v/>
      </c>
      <c r="CG320" s="23" t="str">
        <f t="shared" si="646"/>
        <v/>
      </c>
      <c r="CH320" s="23" t="str">
        <f t="shared" si="647"/>
        <v/>
      </c>
      <c r="CI320" s="23" t="str">
        <f t="shared" si="648"/>
        <v/>
      </c>
      <c r="CJ320" s="23" t="str">
        <f t="shared" si="649"/>
        <v/>
      </c>
      <c r="CK320" s="23" t="str">
        <f t="shared" si="650"/>
        <v/>
      </c>
      <c r="CL320" s="23" t="str">
        <f t="shared" si="651"/>
        <v/>
      </c>
      <c r="CM320" s="23" t="str">
        <f t="shared" si="652"/>
        <v/>
      </c>
      <c r="CN320" s="23" t="str">
        <f t="shared" si="653"/>
        <v/>
      </c>
      <c r="CO320" s="23" t="str">
        <f t="shared" si="654"/>
        <v/>
      </c>
      <c r="CP320" s="23" t="str">
        <f t="shared" si="655"/>
        <v/>
      </c>
      <c r="CQ320" s="23" t="str">
        <f t="shared" si="656"/>
        <v/>
      </c>
      <c r="CR320" s="23" t="str">
        <f t="shared" si="657"/>
        <v/>
      </c>
      <c r="CS320" s="23" t="str">
        <f t="shared" si="658"/>
        <v/>
      </c>
      <c r="CT320" s="23" t="str">
        <f t="shared" si="659"/>
        <v/>
      </c>
      <c r="CU320" s="23" t="str">
        <f t="shared" si="660"/>
        <v/>
      </c>
      <c r="CV320" s="23" t="str">
        <f t="shared" si="661"/>
        <v/>
      </c>
      <c r="CW320" s="23" t="str">
        <f t="shared" si="662"/>
        <v/>
      </c>
      <c r="CX320" s="23" t="str">
        <f t="shared" si="663"/>
        <v/>
      </c>
      <c r="CY320" s="23" t="str">
        <f t="shared" si="664"/>
        <v/>
      </c>
      <c r="CZ320" s="23" t="str">
        <f t="shared" si="665"/>
        <v/>
      </c>
      <c r="DA320" s="23" t="str">
        <f t="shared" si="666"/>
        <v/>
      </c>
      <c r="DB320" s="23" t="str">
        <f t="shared" si="667"/>
        <v/>
      </c>
      <c r="DC320" s="23" t="e">
        <f t="shared" si="668"/>
        <v>#N/A</v>
      </c>
      <c r="DD320" s="23" t="str">
        <f t="shared" si="669"/>
        <v>00</v>
      </c>
      <c r="DE320" s="23" t="str">
        <f t="shared" si="670"/>
        <v>A</v>
      </c>
      <c r="DF320" s="23" t="e">
        <f t="shared" si="671"/>
        <v>#N/A</v>
      </c>
      <c r="DG320" s="23" t="str">
        <f t="shared" si="672"/>
        <v/>
      </c>
      <c r="DH320" s="23" t="str">
        <f t="shared" si="673"/>
        <v/>
      </c>
      <c r="DI320" s="23" t="str">
        <f t="shared" si="674"/>
        <v/>
      </c>
      <c r="DJ320" s="23" t="str">
        <f t="shared" si="675"/>
        <v/>
      </c>
      <c r="DK320" s="23" t="str">
        <f t="shared" si="676"/>
        <v>XXX</v>
      </c>
      <c r="DL320" s="23" t="str">
        <f t="shared" si="677"/>
        <v>XXX</v>
      </c>
      <c r="DM320" s="23" t="str">
        <f t="shared" si="678"/>
        <v>X</v>
      </c>
      <c r="DN320" s="23" t="str">
        <f t="shared" si="679"/>
        <v>X</v>
      </c>
      <c r="DO320" s="23" t="str">
        <f t="shared" si="680"/>
        <v>X</v>
      </c>
      <c r="DP320" s="23" t="str">
        <f t="shared" si="681"/>
        <v>X</v>
      </c>
      <c r="DQ320" s="23" t="str">
        <f t="shared" si="682"/>
        <v>X</v>
      </c>
      <c r="DR320" s="23" t="str">
        <f t="shared" si="683"/>
        <v>X</v>
      </c>
      <c r="DS320" s="23" t="str">
        <f t="shared" si="684"/>
        <v>0</v>
      </c>
      <c r="DT320" s="23" t="str">
        <f t="shared" si="685"/>
        <v>0</v>
      </c>
      <c r="DU320" s="23" t="str">
        <f t="shared" si="686"/>
        <v>A</v>
      </c>
      <c r="DV320" s="23" t="e">
        <f t="shared" si="687"/>
        <v>#N/A</v>
      </c>
      <c r="DW320" s="23" t="e">
        <f t="shared" si="688"/>
        <v>#N/A</v>
      </c>
      <c r="DX320" s="23" t="e">
        <f t="shared" si="689"/>
        <v>#N/A</v>
      </c>
      <c r="DY320" s="23" t="e">
        <f t="shared" si="690"/>
        <v>#N/A</v>
      </c>
      <c r="DZ320" s="23" t="e">
        <f t="shared" si="691"/>
        <v>#N/A</v>
      </c>
      <c r="EA320" s="23" t="e">
        <f t="shared" si="692"/>
        <v>#N/A</v>
      </c>
      <c r="EB320" s="23">
        <f t="shared" si="693"/>
        <v>25</v>
      </c>
      <c r="EC320" s="23">
        <f t="shared" si="694"/>
        <v>23</v>
      </c>
      <c r="ED320" s="23">
        <f t="shared" si="695"/>
        <v>25</v>
      </c>
      <c r="EE320" s="23">
        <f t="shared" si="696"/>
        <v>23</v>
      </c>
      <c r="EF320" s="23">
        <f t="shared" si="697"/>
        <v>25</v>
      </c>
      <c r="EG320" s="23">
        <f t="shared" si="698"/>
        <v>23</v>
      </c>
      <c r="EH320" s="23">
        <f t="shared" si="699"/>
        <v>1</v>
      </c>
      <c r="EI320" s="23">
        <f t="shared" si="700"/>
        <v>0</v>
      </c>
      <c r="EJ320" s="23">
        <f t="shared" si="701"/>
        <v>1</v>
      </c>
      <c r="EK320" s="23" t="e">
        <f t="shared" si="702"/>
        <v>#N/A</v>
      </c>
      <c r="EL320" s="23" t="e">
        <f t="shared" si="703"/>
        <v>#N/A</v>
      </c>
      <c r="EM320" s="23" t="e">
        <f t="shared" si="704"/>
        <v>#N/A</v>
      </c>
      <c r="EN320" s="23" t="e">
        <f t="shared" si="705"/>
        <v>#N/A</v>
      </c>
      <c r="EO320" s="23" t="e">
        <f t="shared" si="706"/>
        <v>#N/A</v>
      </c>
      <c r="EP320" s="23" t="e">
        <f t="shared" si="707"/>
        <v>#N/A</v>
      </c>
      <c r="EQ320" s="23" t="e">
        <f t="shared" si="708"/>
        <v>#N/A</v>
      </c>
      <c r="ER320" s="23" t="e">
        <f t="shared" si="709"/>
        <v>#N/A</v>
      </c>
    </row>
    <row r="321" spans="1:148" x14ac:dyDescent="0.25">
      <c r="A321" s="25"/>
      <c r="B321" s="25"/>
      <c r="C321" s="25"/>
      <c r="D321"/>
      <c r="E321" s="25"/>
      <c r="F321" s="25"/>
      <c r="G321" s="22" t="e">
        <f t="shared" si="568"/>
        <v>#N/A</v>
      </c>
      <c r="H321" s="23">
        <f t="shared" si="569"/>
        <v>1900</v>
      </c>
      <c r="I321" s="23">
        <f t="shared" si="570"/>
        <v>1</v>
      </c>
      <c r="J321" s="23">
        <f t="shared" si="571"/>
        <v>0</v>
      </c>
      <c r="K321" s="23" t="str">
        <f t="shared" si="572"/>
        <v/>
      </c>
      <c r="L321" s="23" t="str">
        <f t="shared" si="573"/>
        <v/>
      </c>
      <c r="M321" s="23" t="str">
        <f t="shared" si="574"/>
        <v/>
      </c>
      <c r="N321" s="23" t="str">
        <f t="shared" si="575"/>
        <v/>
      </c>
      <c r="O321" s="23" t="str">
        <f t="shared" si="576"/>
        <v/>
      </c>
      <c r="P321" s="23" t="str">
        <f t="shared" si="577"/>
        <v/>
      </c>
      <c r="Q321" s="23" t="str">
        <f t="shared" si="578"/>
        <v/>
      </c>
      <c r="R321" s="23" t="str">
        <f t="shared" si="579"/>
        <v/>
      </c>
      <c r="S321" s="23" t="str">
        <f t="shared" si="580"/>
        <v/>
      </c>
      <c r="T321" s="23" t="str">
        <f t="shared" si="581"/>
        <v/>
      </c>
      <c r="U321" s="23" t="str">
        <f t="shared" si="582"/>
        <v/>
      </c>
      <c r="V321" s="23" t="str">
        <f t="shared" si="583"/>
        <v/>
      </c>
      <c r="W321" s="23" t="str">
        <f t="shared" si="584"/>
        <v/>
      </c>
      <c r="X321" s="23" t="str">
        <f t="shared" si="585"/>
        <v/>
      </c>
      <c r="Y321" s="23" t="str">
        <f t="shared" si="586"/>
        <v/>
      </c>
      <c r="Z321" s="23" t="str">
        <f t="shared" si="587"/>
        <v/>
      </c>
      <c r="AA321" s="23" t="str">
        <f t="shared" si="588"/>
        <v/>
      </c>
      <c r="AB321" s="23" t="str">
        <f t="shared" si="589"/>
        <v/>
      </c>
      <c r="AC321" s="23" t="str">
        <f t="shared" si="590"/>
        <v/>
      </c>
      <c r="AD321" s="23" t="str">
        <f t="shared" si="591"/>
        <v/>
      </c>
      <c r="AE321" s="23" t="str">
        <f t="shared" si="592"/>
        <v/>
      </c>
      <c r="AF321" s="23" t="str">
        <f t="shared" si="593"/>
        <v/>
      </c>
      <c r="AG321" s="23" t="str">
        <f t="shared" si="594"/>
        <v/>
      </c>
      <c r="AH321" s="23" t="str">
        <f t="shared" si="595"/>
        <v/>
      </c>
      <c r="AI321" s="23" t="str">
        <f t="shared" si="596"/>
        <v/>
      </c>
      <c r="AJ321" s="23" t="str">
        <f t="shared" si="597"/>
        <v/>
      </c>
      <c r="AK321" s="23" t="str">
        <f t="shared" si="598"/>
        <v/>
      </c>
      <c r="AL321" s="23" t="str">
        <f t="shared" si="599"/>
        <v/>
      </c>
      <c r="AM321" s="23" t="str">
        <f t="shared" si="600"/>
        <v/>
      </c>
      <c r="AN321" s="23" t="str">
        <f t="shared" si="601"/>
        <v/>
      </c>
      <c r="AO321" s="23" t="str">
        <f t="shared" si="602"/>
        <v/>
      </c>
      <c r="AP321" s="23" t="str">
        <f t="shared" si="603"/>
        <v/>
      </c>
      <c r="AQ321" s="23" t="str">
        <f t="shared" si="604"/>
        <v/>
      </c>
      <c r="AR321" s="23" t="str">
        <f t="shared" si="605"/>
        <v/>
      </c>
      <c r="AS321" s="23" t="str">
        <f t="shared" si="606"/>
        <v/>
      </c>
      <c r="AT321" s="23" t="str">
        <f t="shared" si="607"/>
        <v/>
      </c>
      <c r="AU321" s="23" t="str">
        <f t="shared" si="608"/>
        <v/>
      </c>
      <c r="AV321" s="23" t="str">
        <f t="shared" si="609"/>
        <v/>
      </c>
      <c r="AW321" s="23" t="str">
        <f t="shared" si="610"/>
        <v/>
      </c>
      <c r="AX321" s="23" t="str">
        <f t="shared" si="611"/>
        <v/>
      </c>
      <c r="AY321" s="23" t="str">
        <f t="shared" si="612"/>
        <v/>
      </c>
      <c r="AZ321" s="23" t="str">
        <f t="shared" si="613"/>
        <v/>
      </c>
      <c r="BA321" s="23" t="str">
        <f t="shared" si="614"/>
        <v/>
      </c>
      <c r="BB321" s="23" t="str">
        <f t="shared" si="615"/>
        <v/>
      </c>
      <c r="BC321" s="23" t="str">
        <f t="shared" si="616"/>
        <v/>
      </c>
      <c r="BD321" s="23" t="str">
        <f t="shared" si="617"/>
        <v/>
      </c>
      <c r="BE321" s="23" t="str">
        <f t="shared" si="618"/>
        <v/>
      </c>
      <c r="BF321" s="23" t="str">
        <f t="shared" si="619"/>
        <v/>
      </c>
      <c r="BG321" s="23" t="str">
        <f t="shared" si="620"/>
        <v/>
      </c>
      <c r="BH321" s="23" t="str">
        <f t="shared" si="621"/>
        <v/>
      </c>
      <c r="BI321" s="23" t="str">
        <f t="shared" si="622"/>
        <v/>
      </c>
      <c r="BJ321" s="23" t="str">
        <f t="shared" si="623"/>
        <v/>
      </c>
      <c r="BK321" s="23" t="str">
        <f t="shared" si="624"/>
        <v/>
      </c>
      <c r="BL321" s="23" t="str">
        <f t="shared" si="625"/>
        <v/>
      </c>
      <c r="BM321" s="23" t="str">
        <f t="shared" si="626"/>
        <v/>
      </c>
      <c r="BN321" s="23" t="str">
        <f t="shared" si="627"/>
        <v/>
      </c>
      <c r="BO321" s="23" t="str">
        <f t="shared" si="628"/>
        <v/>
      </c>
      <c r="BP321" s="23" t="str">
        <f t="shared" si="629"/>
        <v/>
      </c>
      <c r="BQ321" s="23" t="str">
        <f t="shared" si="630"/>
        <v/>
      </c>
      <c r="BR321" s="23" t="str">
        <f t="shared" si="631"/>
        <v/>
      </c>
      <c r="BS321" s="23" t="str">
        <f t="shared" si="632"/>
        <v/>
      </c>
      <c r="BT321" s="23" t="str">
        <f t="shared" si="633"/>
        <v/>
      </c>
      <c r="BU321" s="23" t="str">
        <f t="shared" si="634"/>
        <v/>
      </c>
      <c r="BV321" s="23" t="str">
        <f t="shared" si="635"/>
        <v/>
      </c>
      <c r="BW321" s="23" t="str">
        <f t="shared" si="636"/>
        <v/>
      </c>
      <c r="BX321" s="23" t="str">
        <f t="shared" si="637"/>
        <v/>
      </c>
      <c r="BY321" s="23" t="str">
        <f t="shared" si="638"/>
        <v/>
      </c>
      <c r="BZ321" s="23" t="str">
        <f t="shared" si="639"/>
        <v/>
      </c>
      <c r="CA321" s="23" t="str">
        <f t="shared" si="640"/>
        <v/>
      </c>
      <c r="CB321" s="23" t="str">
        <f t="shared" si="641"/>
        <v/>
      </c>
      <c r="CC321" s="23" t="str">
        <f t="shared" si="642"/>
        <v/>
      </c>
      <c r="CD321" s="23" t="str">
        <f t="shared" si="643"/>
        <v/>
      </c>
      <c r="CE321" s="23" t="str">
        <f t="shared" si="644"/>
        <v/>
      </c>
      <c r="CF321" s="23" t="str">
        <f t="shared" si="645"/>
        <v/>
      </c>
      <c r="CG321" s="23" t="str">
        <f t="shared" si="646"/>
        <v/>
      </c>
      <c r="CH321" s="23" t="str">
        <f t="shared" si="647"/>
        <v/>
      </c>
      <c r="CI321" s="23" t="str">
        <f t="shared" si="648"/>
        <v/>
      </c>
      <c r="CJ321" s="23" t="str">
        <f t="shared" si="649"/>
        <v/>
      </c>
      <c r="CK321" s="23" t="str">
        <f t="shared" si="650"/>
        <v/>
      </c>
      <c r="CL321" s="23" t="str">
        <f t="shared" si="651"/>
        <v/>
      </c>
      <c r="CM321" s="23" t="str">
        <f t="shared" si="652"/>
        <v/>
      </c>
      <c r="CN321" s="23" t="str">
        <f t="shared" si="653"/>
        <v/>
      </c>
      <c r="CO321" s="23" t="str">
        <f t="shared" si="654"/>
        <v/>
      </c>
      <c r="CP321" s="23" t="str">
        <f t="shared" si="655"/>
        <v/>
      </c>
      <c r="CQ321" s="23" t="str">
        <f t="shared" si="656"/>
        <v/>
      </c>
      <c r="CR321" s="23" t="str">
        <f t="shared" si="657"/>
        <v/>
      </c>
      <c r="CS321" s="23" t="str">
        <f t="shared" si="658"/>
        <v/>
      </c>
      <c r="CT321" s="23" t="str">
        <f t="shared" si="659"/>
        <v/>
      </c>
      <c r="CU321" s="23" t="str">
        <f t="shared" si="660"/>
        <v/>
      </c>
      <c r="CV321" s="23" t="str">
        <f t="shared" si="661"/>
        <v/>
      </c>
      <c r="CW321" s="23" t="str">
        <f t="shared" si="662"/>
        <v/>
      </c>
      <c r="CX321" s="23" t="str">
        <f t="shared" si="663"/>
        <v/>
      </c>
      <c r="CY321" s="23" t="str">
        <f t="shared" si="664"/>
        <v/>
      </c>
      <c r="CZ321" s="23" t="str">
        <f t="shared" si="665"/>
        <v/>
      </c>
      <c r="DA321" s="23" t="str">
        <f t="shared" si="666"/>
        <v/>
      </c>
      <c r="DB321" s="23" t="str">
        <f t="shared" si="667"/>
        <v/>
      </c>
      <c r="DC321" s="23" t="e">
        <f t="shared" si="668"/>
        <v>#N/A</v>
      </c>
      <c r="DD321" s="23" t="str">
        <f t="shared" si="669"/>
        <v>00</v>
      </c>
      <c r="DE321" s="23" t="str">
        <f t="shared" si="670"/>
        <v>A</v>
      </c>
      <c r="DF321" s="23" t="e">
        <f t="shared" si="671"/>
        <v>#N/A</v>
      </c>
      <c r="DG321" s="23" t="str">
        <f t="shared" si="672"/>
        <v/>
      </c>
      <c r="DH321" s="23" t="str">
        <f t="shared" si="673"/>
        <v/>
      </c>
      <c r="DI321" s="23" t="str">
        <f t="shared" si="674"/>
        <v/>
      </c>
      <c r="DJ321" s="23" t="str">
        <f t="shared" si="675"/>
        <v/>
      </c>
      <c r="DK321" s="23" t="str">
        <f t="shared" si="676"/>
        <v>XXX</v>
      </c>
      <c r="DL321" s="23" t="str">
        <f t="shared" si="677"/>
        <v>XXX</v>
      </c>
      <c r="DM321" s="23" t="str">
        <f t="shared" si="678"/>
        <v>X</v>
      </c>
      <c r="DN321" s="23" t="str">
        <f t="shared" si="679"/>
        <v>X</v>
      </c>
      <c r="DO321" s="23" t="str">
        <f t="shared" si="680"/>
        <v>X</v>
      </c>
      <c r="DP321" s="23" t="str">
        <f t="shared" si="681"/>
        <v>X</v>
      </c>
      <c r="DQ321" s="23" t="str">
        <f t="shared" si="682"/>
        <v>X</v>
      </c>
      <c r="DR321" s="23" t="str">
        <f t="shared" si="683"/>
        <v>X</v>
      </c>
      <c r="DS321" s="23" t="str">
        <f t="shared" si="684"/>
        <v>0</v>
      </c>
      <c r="DT321" s="23" t="str">
        <f t="shared" si="685"/>
        <v>0</v>
      </c>
      <c r="DU321" s="23" t="str">
        <f t="shared" si="686"/>
        <v>A</v>
      </c>
      <c r="DV321" s="23" t="e">
        <f t="shared" si="687"/>
        <v>#N/A</v>
      </c>
      <c r="DW321" s="23" t="e">
        <f t="shared" si="688"/>
        <v>#N/A</v>
      </c>
      <c r="DX321" s="23" t="e">
        <f t="shared" si="689"/>
        <v>#N/A</v>
      </c>
      <c r="DY321" s="23" t="e">
        <f t="shared" si="690"/>
        <v>#N/A</v>
      </c>
      <c r="DZ321" s="23" t="e">
        <f t="shared" si="691"/>
        <v>#N/A</v>
      </c>
      <c r="EA321" s="23" t="e">
        <f t="shared" si="692"/>
        <v>#N/A</v>
      </c>
      <c r="EB321" s="23">
        <f t="shared" si="693"/>
        <v>25</v>
      </c>
      <c r="EC321" s="23">
        <f t="shared" si="694"/>
        <v>23</v>
      </c>
      <c r="ED321" s="23">
        <f t="shared" si="695"/>
        <v>25</v>
      </c>
      <c r="EE321" s="23">
        <f t="shared" si="696"/>
        <v>23</v>
      </c>
      <c r="EF321" s="23">
        <f t="shared" si="697"/>
        <v>25</v>
      </c>
      <c r="EG321" s="23">
        <f t="shared" si="698"/>
        <v>23</v>
      </c>
      <c r="EH321" s="23">
        <f t="shared" si="699"/>
        <v>1</v>
      </c>
      <c r="EI321" s="23">
        <f t="shared" si="700"/>
        <v>0</v>
      </c>
      <c r="EJ321" s="23">
        <f t="shared" si="701"/>
        <v>1</v>
      </c>
      <c r="EK321" s="23" t="e">
        <f t="shared" si="702"/>
        <v>#N/A</v>
      </c>
      <c r="EL321" s="23" t="e">
        <f t="shared" si="703"/>
        <v>#N/A</v>
      </c>
      <c r="EM321" s="23" t="e">
        <f t="shared" si="704"/>
        <v>#N/A</v>
      </c>
      <c r="EN321" s="23" t="e">
        <f t="shared" si="705"/>
        <v>#N/A</v>
      </c>
      <c r="EO321" s="23" t="e">
        <f t="shared" si="706"/>
        <v>#N/A</v>
      </c>
      <c r="EP321" s="23" t="e">
        <f t="shared" si="707"/>
        <v>#N/A</v>
      </c>
      <c r="EQ321" s="23" t="e">
        <f t="shared" si="708"/>
        <v>#N/A</v>
      </c>
      <c r="ER321" s="23" t="e">
        <f t="shared" si="709"/>
        <v>#N/A</v>
      </c>
    </row>
    <row r="322" spans="1:148" x14ac:dyDescent="0.25">
      <c r="A322" s="25"/>
      <c r="B322" s="25"/>
      <c r="C322" s="25"/>
      <c r="D322"/>
      <c r="E322" s="25"/>
      <c r="F322" s="25"/>
      <c r="G322" s="22" t="e">
        <f t="shared" ref="G322:G385" si="710">CONCATENATE(DM322,DN322,DO322,DP322,DQ322,DR322,DS322,DT322,DU322,DV322,DW322,DX322,DY322,DZ322,EA322,ER322)</f>
        <v>#N/A</v>
      </c>
      <c r="H322" s="23">
        <f t="shared" ref="H322:H385" si="711">YEAR(D322)</f>
        <v>1900</v>
      </c>
      <c r="I322" s="23">
        <f t="shared" ref="I322:I385" si="712">MONTH(D322)</f>
        <v>1</v>
      </c>
      <c r="J322" s="23">
        <f t="shared" ref="J322:J385" si="713">DAY(D322)</f>
        <v>0</v>
      </c>
      <c r="K322" s="23" t="str">
        <f t="shared" ref="K322:K385" si="714">IF(ISERROR(VLOOKUP(MID(A322,1,1),consonanti,2,FALSE())),"",VLOOKUP(MID(A322,1,1),consonanti,2,FALSE()))</f>
        <v/>
      </c>
      <c r="L322" s="23" t="str">
        <f t="shared" ref="L322:L385" si="715">IF(ISERROR(VLOOKUP(MID(A322,2,1),consonanti,2,FALSE())),"",VLOOKUP(MID(A322,2,1),consonanti,2,FALSE()))</f>
        <v/>
      </c>
      <c r="M322" s="23" t="str">
        <f t="shared" ref="M322:M385" si="716">IF(ISERROR(VLOOKUP(MID(A322,3,1),consonanti,2,FALSE())),"",VLOOKUP(MID(A322,3,1),consonanti,2,FALSE()))</f>
        <v/>
      </c>
      <c r="N322" s="23" t="str">
        <f t="shared" ref="N322:N385" si="717">IF(ISERROR(VLOOKUP(MID(A322,4,1),consonanti,2,FALSE())),"",VLOOKUP(MID(A322,4,1),consonanti,2,FALSE()))</f>
        <v/>
      </c>
      <c r="O322" s="23" t="str">
        <f t="shared" ref="O322:O385" si="718">IF(ISERROR(VLOOKUP(MID(A322,5,1),consonanti,2,FALSE())),"",VLOOKUP(MID(A322,5,1),consonanti,2,FALSE()))</f>
        <v/>
      </c>
      <c r="P322" s="23" t="str">
        <f t="shared" ref="P322:P385" si="719">IF(ISERROR(VLOOKUP(MID(A322,6,1),consonanti,2,FALSE())),"",VLOOKUP(MID(A322,6,1),consonanti,2,FALSE()))</f>
        <v/>
      </c>
      <c r="Q322" s="23" t="str">
        <f t="shared" ref="Q322:Q385" si="720">IF(ISERROR(VLOOKUP(MID(A322,7,1),consonanti,2,FALSE())),"",VLOOKUP(MID(A322,7,1),consonanti,2,FALSE()))</f>
        <v/>
      </c>
      <c r="R322" s="23" t="str">
        <f t="shared" ref="R322:R385" si="721">IF(ISERROR(VLOOKUP(MID(A322,8,1),consonanti,2,FALSE())),"",VLOOKUP(MID(A322,8,1),consonanti,2,FALSE()))</f>
        <v/>
      </c>
      <c r="S322" s="23" t="str">
        <f t="shared" ref="S322:S385" si="722">IF(ISERROR(VLOOKUP(MID(A322,9,1),consonanti,2,FALSE())),"",VLOOKUP(MID(A322,9,1),consonanti,2,FALSE()))</f>
        <v/>
      </c>
      <c r="T322" s="23" t="str">
        <f t="shared" ref="T322:T385" si="723">IF(ISERROR(VLOOKUP(MID(A322,10,1),consonanti,2,FALSE())),"",VLOOKUP(MID(A322,10,1),consonanti,2,FALSE()))</f>
        <v/>
      </c>
      <c r="U322" s="23" t="str">
        <f t="shared" ref="U322:U385" si="724">IF(ISERROR(VLOOKUP(MID(A322,11,1),consonanti,2,FALSE())),"",VLOOKUP(MID(A322,11,1),consonanti,2,FALSE()))</f>
        <v/>
      </c>
      <c r="V322" s="23" t="str">
        <f t="shared" ref="V322:V385" si="725">IF(ISERROR(VLOOKUP(MID(A322,12,1),consonanti,2,FALSE())),"",VLOOKUP(MID(A322,12,1),consonanti,2,FALSE()))</f>
        <v/>
      </c>
      <c r="W322" s="23" t="str">
        <f t="shared" ref="W322:W385" si="726">IF(ISERROR(VLOOKUP(MID(A322,13,1),consonanti,2,FALSE())),"",VLOOKUP(MID(A322,13,1),consonanti,2,FALSE()))</f>
        <v/>
      </c>
      <c r="X322" s="23" t="str">
        <f t="shared" ref="X322:X385" si="727">IF(ISERROR(VLOOKUP(MID(A322,14,1),consonanti,2,FALSE())),"",VLOOKUP(MID(A322,14,1),consonanti,2,FALSE()))</f>
        <v/>
      </c>
      <c r="Y322" s="23" t="str">
        <f t="shared" ref="Y322:Y385" si="728">IF(ISERROR(VLOOKUP(MID(A322,15,1),consonanti,2,FALSE())),"",VLOOKUP(MID(A322,15,1),consonanti,2,FALSE()))</f>
        <v/>
      </c>
      <c r="Z322" s="23" t="str">
        <f t="shared" ref="Z322:Z385" si="729">IF(ISERROR(VLOOKUP(MID(A322,16,1),consonanti,2,FALSE())),"",VLOOKUP(MID(A322,16,1),consonanti,2,FALSE()))</f>
        <v/>
      </c>
      <c r="AA322" s="23" t="str">
        <f t="shared" ref="AA322:AA385" si="730">IF(ISERROR(VLOOKUP(MID(A322,17,1),consonanti,2,FALSE())),"",VLOOKUP(MID(A322,17,1),consonanti,2,FALSE()))</f>
        <v/>
      </c>
      <c r="AB322" s="23" t="str">
        <f t="shared" ref="AB322:AB385" si="731">IF(ISERROR(VLOOKUP(MID(A322,18,1),consonanti,2,FALSE())),"",VLOOKUP(MID(A322,18,1),consonanti,2,FALSE()))</f>
        <v/>
      </c>
      <c r="AC322" s="23" t="str">
        <f t="shared" ref="AC322:AC385" si="732">IF(ISERROR(VLOOKUP(MID(A322,19,1),consonanti,2,FALSE())),"",VLOOKUP(MID(A322,19,1),consonanti,2,FALSE()))</f>
        <v/>
      </c>
      <c r="AD322" s="23" t="str">
        <f t="shared" ref="AD322:AD385" si="733">IF(ISERROR(VLOOKUP(MID(A322,20,1),consonanti,2,FALSE())),"",VLOOKUP(MID(A322,20,1),consonanti,2,FALSE()))</f>
        <v/>
      </c>
      <c r="AE322" s="23" t="str">
        <f t="shared" ref="AE322:AE385" si="734">IF(ISERROR(VLOOKUP(MID(A322,21,1),consonanti,2,FALSE())),"",VLOOKUP(MID(A322,21,1),consonanti,2,FALSE()))</f>
        <v/>
      </c>
      <c r="AF322" s="23" t="str">
        <f t="shared" ref="AF322:AF385" si="735">IF(ISERROR(VLOOKUP(MID(A322,22,1),consonanti,2,FALSE())),"",VLOOKUP(MID(A322,22,1),consonanti,2,FALSE()))</f>
        <v/>
      </c>
      <c r="AG322" s="23" t="str">
        <f t="shared" ref="AG322:AG385" si="736">IF(ISERROR(VLOOKUP(MID(A322,23,1),consonanti,2,FALSE())),"",VLOOKUP(MID(A322,23,1),consonanti,2,FALSE()))</f>
        <v/>
      </c>
      <c r="AH322" s="23" t="str">
        <f t="shared" ref="AH322:AH385" si="737">IF(ISERROR(VLOOKUP(MID(A322,24,1),consonanti,2,FALSE())),"",VLOOKUP(MID(A322,24,1),consonanti,2,FALSE()))</f>
        <v/>
      </c>
      <c r="AI322" s="23" t="str">
        <f t="shared" ref="AI322:AI385" si="738">IF(ISERROR(VLOOKUP(MID(A322,1,1),vocali,2,FALSE())),"",VLOOKUP(MID(A322,1,1),vocali,2,FALSE()))</f>
        <v/>
      </c>
      <c r="AJ322" s="23" t="str">
        <f t="shared" ref="AJ322:AJ385" si="739">IF(ISERROR(VLOOKUP(MID(A322,2,1),vocali,2,FALSE())),"",VLOOKUP(MID(A322,2,1),vocali,2,FALSE()))</f>
        <v/>
      </c>
      <c r="AK322" s="23" t="str">
        <f t="shared" ref="AK322:AK385" si="740">IF(ISERROR(VLOOKUP(MID(A322,3,1),vocali,2,FALSE())),"",VLOOKUP(MID(A322,3,1),vocali,2,FALSE()))</f>
        <v/>
      </c>
      <c r="AL322" s="23" t="str">
        <f t="shared" ref="AL322:AL385" si="741">IF(ISERROR(VLOOKUP(MID(A322,4,1),vocali,2,FALSE())),"",VLOOKUP(MID(A322,4,1),vocali,2,FALSE()))</f>
        <v/>
      </c>
      <c r="AM322" s="23" t="str">
        <f t="shared" ref="AM322:AM385" si="742">IF(ISERROR(VLOOKUP(MID(A322,5,1),vocali,2,FALSE())),"",VLOOKUP(MID(A322,5,1),vocali,2,FALSE()))</f>
        <v/>
      </c>
      <c r="AN322" s="23" t="str">
        <f t="shared" ref="AN322:AN385" si="743">IF(ISERROR(VLOOKUP(MID(A322,6,1),vocali,2,FALSE())),"",VLOOKUP(MID(A322,6,1),vocali,2,FALSE()))</f>
        <v/>
      </c>
      <c r="AO322" s="23" t="str">
        <f t="shared" ref="AO322:AO385" si="744">IF(ISERROR(VLOOKUP(MID(A322,7,1),vocali,2,FALSE())),"",VLOOKUP(MID(A322,7,1),vocali,2,FALSE()))</f>
        <v/>
      </c>
      <c r="AP322" s="23" t="str">
        <f t="shared" ref="AP322:AP385" si="745">IF(ISERROR(VLOOKUP(MID(A322,8,1),vocali,2,FALSE())),"",VLOOKUP(MID(A322,8,1),vocali,2,FALSE()))</f>
        <v/>
      </c>
      <c r="AQ322" s="23" t="str">
        <f t="shared" ref="AQ322:AQ385" si="746">IF(ISERROR(VLOOKUP(MID(A322,9,1),vocali,2,FALSE())),"",VLOOKUP(MID(A322,9,1),vocali,2,FALSE()))</f>
        <v/>
      </c>
      <c r="AR322" s="23" t="str">
        <f t="shared" ref="AR322:AR385" si="747">IF(ISERROR(VLOOKUP(MID(A322,10,1),vocali,2,FALSE())),"",VLOOKUP(MID(A322,10,1),vocali,2,FALSE()))</f>
        <v/>
      </c>
      <c r="AS322" s="23" t="str">
        <f t="shared" ref="AS322:AS385" si="748">IF(ISERROR(VLOOKUP(MID(A322,11,1),vocali,2,FALSE())),"",VLOOKUP(MID(A322,11,1),vocali,2,FALSE()))</f>
        <v/>
      </c>
      <c r="AT322" s="23" t="str">
        <f t="shared" ref="AT322:AT385" si="749">IF(ISERROR(VLOOKUP(MID(A322,12,1),vocali,2,FALSE())),"",VLOOKUP(MID(A322,12,1),vocali,2,FALSE()))</f>
        <v/>
      </c>
      <c r="AU322" s="23" t="str">
        <f t="shared" ref="AU322:AU385" si="750">IF(ISERROR(VLOOKUP(MID(A322,13,1),vocali,2,FALSE())),"",VLOOKUP(MID(A322,13,1),vocali,2,FALSE()))</f>
        <v/>
      </c>
      <c r="AV322" s="23" t="str">
        <f t="shared" ref="AV322:AV385" si="751">IF(ISERROR(VLOOKUP(MID(A322,14,1),vocali,2,FALSE())),"",VLOOKUP(MID(A322,14,1),vocali,2,FALSE()))</f>
        <v/>
      </c>
      <c r="AW322" s="23" t="str">
        <f t="shared" ref="AW322:AW385" si="752">IF(ISERROR(VLOOKUP(MID(A322,15,1),vocali,2,FALSE())),"",VLOOKUP(MID(A322,15,1),vocali,2,FALSE()))</f>
        <v/>
      </c>
      <c r="AX322" s="23" t="str">
        <f t="shared" ref="AX322:AX385" si="753">IF(ISERROR(VLOOKUP(MID(A322,16,1),vocali,2,FALSE())),"",VLOOKUP(MID(A322,16,1),vocali,2,FALSE()))</f>
        <v/>
      </c>
      <c r="AY322" s="23" t="str">
        <f t="shared" ref="AY322:AY385" si="754">IF(ISERROR(VLOOKUP(MID(A322,17,1),vocali,2,FALSE())),"",VLOOKUP(MID(A322,17,1),vocali,2,FALSE()))</f>
        <v/>
      </c>
      <c r="AZ322" s="23" t="str">
        <f t="shared" ref="AZ322:AZ385" si="755">IF(ISERROR(VLOOKUP(MID(A322,18,1),vocali,2,FALSE())),"",VLOOKUP(MID(A322,18,1),vocali,2,FALSE()))</f>
        <v/>
      </c>
      <c r="BA322" s="23" t="str">
        <f t="shared" ref="BA322:BA385" si="756">IF(ISERROR(VLOOKUP(MID(A322,19,1),vocali,2,FALSE())),"",VLOOKUP(MID(A322,19,1),vocali,2,FALSE()))</f>
        <v/>
      </c>
      <c r="BB322" s="23" t="str">
        <f t="shared" ref="BB322:BB385" si="757">IF(ISERROR(VLOOKUP(MID(A322,20,1),vocali,2,FALSE())),"",VLOOKUP(MID(A322,20,1),vocali,2,FALSE()))</f>
        <v/>
      </c>
      <c r="BC322" s="23" t="str">
        <f t="shared" ref="BC322:BC385" si="758">IF(ISERROR(VLOOKUP(MID(A322,21,1),vocali,2,FALSE())),"",VLOOKUP(MID(A322,21,1),vocali,2,FALSE()))</f>
        <v/>
      </c>
      <c r="BD322" s="23" t="str">
        <f t="shared" ref="BD322:BD385" si="759">IF(ISERROR(VLOOKUP(MID(A322,22,1),vocali,2,FALSE())),"",VLOOKUP(MID(A322,22,1),vocali,2,FALSE()))</f>
        <v/>
      </c>
      <c r="BE322" s="23" t="str">
        <f t="shared" ref="BE322:BE385" si="760">IF(ISERROR(VLOOKUP(MID(A322,23,1),vocali,2,FALSE())),"",VLOOKUP(MID(A322,23,1),vocali,2,FALSE()))</f>
        <v/>
      </c>
      <c r="BF322" s="23" t="str">
        <f t="shared" ref="BF322:BF385" si="761">IF(ISERROR(VLOOKUP(MID(A322,24,1),vocali,2,FALSE())),"",VLOOKUP(MID(A322,24,1),vocali,2,FALSE()))</f>
        <v/>
      </c>
      <c r="BG322" s="23" t="str">
        <f t="shared" ref="BG322:BG385" si="762">IF(ISERROR(VLOOKUP(MID(B322,1,1),consonanti,2,FALSE())),"",VLOOKUP(MID(B322,1,1),consonanti,2,FALSE()))</f>
        <v/>
      </c>
      <c r="BH322" s="23" t="str">
        <f t="shared" ref="BH322:BH385" si="763">IF(ISERROR(VLOOKUP(MID(B322,2,1),consonanti,2,FALSE())),"",VLOOKUP(MID(B322,2,1),consonanti,2,FALSE()))</f>
        <v/>
      </c>
      <c r="BI322" s="23" t="str">
        <f t="shared" ref="BI322:BI385" si="764">IF(ISERROR(VLOOKUP(MID(B322,3,1),consonanti,2,FALSE())),"",VLOOKUP(MID(B322,3,1),consonanti,2,FALSE()))</f>
        <v/>
      </c>
      <c r="BJ322" s="23" t="str">
        <f t="shared" ref="BJ322:BJ385" si="765">IF(ISERROR(VLOOKUP(MID(B322,4,1),consonanti,2,FALSE())),"",VLOOKUP(MID(B322,4,1),consonanti,2,FALSE()))</f>
        <v/>
      </c>
      <c r="BK322" s="23" t="str">
        <f t="shared" ref="BK322:BK385" si="766">IF(ISERROR(VLOOKUP(MID(B322,5,1),consonanti,2,FALSE())),"",VLOOKUP(MID(B322,5,1),consonanti,2,FALSE()))</f>
        <v/>
      </c>
      <c r="BL322" s="23" t="str">
        <f t="shared" ref="BL322:BL385" si="767">IF(ISERROR(VLOOKUP(MID(B322,6,1),consonanti,2,FALSE())),"",VLOOKUP(MID(B322,6,1),consonanti,2,FALSE()))</f>
        <v/>
      </c>
      <c r="BM322" s="23" t="str">
        <f t="shared" ref="BM322:BM385" si="768">IF(ISERROR(VLOOKUP(MID(B322,7,1),consonanti,2,FALSE())),"",VLOOKUP(MID(B322,7,1),consonanti,2,FALSE()))</f>
        <v/>
      </c>
      <c r="BN322" s="23" t="str">
        <f t="shared" ref="BN322:BN385" si="769">IF(ISERROR(VLOOKUP(MID(B322,8,1),consonanti,2,FALSE())),"",VLOOKUP(MID(B322,8,1),consonanti,2,FALSE()))</f>
        <v/>
      </c>
      <c r="BO322" s="23" t="str">
        <f t="shared" ref="BO322:BO385" si="770">IF(ISERROR(VLOOKUP(MID(B322,9,1),consonanti,2,FALSE())),"",VLOOKUP(MID(B322,9,1),consonanti,2,FALSE()))</f>
        <v/>
      </c>
      <c r="BP322" s="23" t="str">
        <f t="shared" ref="BP322:BP385" si="771">IF(ISERROR(VLOOKUP(MID(B322,10,1),consonanti,2,FALSE())),"",VLOOKUP(MID(B322,10,1),consonanti,2,FALSE()))</f>
        <v/>
      </c>
      <c r="BQ322" s="23" t="str">
        <f t="shared" ref="BQ322:BQ385" si="772">IF(ISERROR(VLOOKUP(MID(B322,11,1),consonanti,2,FALSE())),"",VLOOKUP(MID(B322,11,1),consonanti,2,FALSE()))</f>
        <v/>
      </c>
      <c r="BR322" s="23" t="str">
        <f t="shared" ref="BR322:BR385" si="773">IF(ISERROR(VLOOKUP(MID(B322,12,1),consonanti,2,FALSE())),"",VLOOKUP(MID(B322,12,1),consonanti,2,FALSE()))</f>
        <v/>
      </c>
      <c r="BS322" s="23" t="str">
        <f t="shared" ref="BS322:BS385" si="774">IF(ISERROR(VLOOKUP(MID(B322,13,1),consonanti,2,FALSE())),"",VLOOKUP(MID(B322,13,1),consonanti,2,FALSE()))</f>
        <v/>
      </c>
      <c r="BT322" s="23" t="str">
        <f t="shared" ref="BT322:BT385" si="775">IF(ISERROR(VLOOKUP(MID(B322,14,1),consonanti,2,FALSE())),"",VLOOKUP(MID(B322,14,1),consonanti,2,FALSE()))</f>
        <v/>
      </c>
      <c r="BU322" s="23" t="str">
        <f t="shared" ref="BU322:BU385" si="776">IF(ISERROR(VLOOKUP(MID(B322,15,1),consonanti,2,FALSE())),"",VLOOKUP(MID(B322,15,1),consonanti,2,FALSE()))</f>
        <v/>
      </c>
      <c r="BV322" s="23" t="str">
        <f t="shared" ref="BV322:BV385" si="777">IF(ISERROR(VLOOKUP(MID(B322,16,1),consonanti,2,FALSE())),"",VLOOKUP(MID(B322,16,1),consonanti,2,FALSE()))</f>
        <v/>
      </c>
      <c r="BW322" s="23" t="str">
        <f t="shared" ref="BW322:BW385" si="778">IF(ISERROR(VLOOKUP(MID(B322,17,1),consonanti,2,FALSE())),"",VLOOKUP(MID(B322,17,1),consonanti,2,FALSE()))</f>
        <v/>
      </c>
      <c r="BX322" s="23" t="str">
        <f t="shared" ref="BX322:BX385" si="779">IF(ISERROR(VLOOKUP(MID(B322,18,1),consonanti,2,FALSE())),"",VLOOKUP(MID(B322,18,1),consonanti,2,FALSE()))</f>
        <v/>
      </c>
      <c r="BY322" s="23" t="str">
        <f t="shared" ref="BY322:BY385" si="780">IF(ISERROR(VLOOKUP(MID(B322,19,1),consonanti,2,FALSE())),"",VLOOKUP(MID(B322,19,1),consonanti,2,FALSE()))</f>
        <v/>
      </c>
      <c r="BZ322" s="23" t="str">
        <f t="shared" ref="BZ322:BZ385" si="781">IF(ISERROR(VLOOKUP(MID(B322,20,1),consonanti,2,FALSE())),"",VLOOKUP(MID(B322,20,1),consonanti,2,FALSE()))</f>
        <v/>
      </c>
      <c r="CA322" s="23" t="str">
        <f t="shared" ref="CA322:CA385" si="782">IF(ISERROR(VLOOKUP(MID(B322,21,1),consonanti,2,FALSE())),"",VLOOKUP(MID(B322,21,1),consonanti,2,FALSE()))</f>
        <v/>
      </c>
      <c r="CB322" s="23" t="str">
        <f t="shared" ref="CB322:CB385" si="783">IF(ISERROR(VLOOKUP(MID(B322,22,1),consonanti,2,FALSE())),"",VLOOKUP(MID(B322,22,1),consonanti,2,FALSE()))</f>
        <v/>
      </c>
      <c r="CC322" s="23" t="str">
        <f t="shared" ref="CC322:CC385" si="784">IF(ISERROR(VLOOKUP(MID(B322,23,1),consonanti,2,FALSE())),"",VLOOKUP(MID(B322,23,1),consonanti,2,FALSE()))</f>
        <v/>
      </c>
      <c r="CD322" s="23" t="str">
        <f t="shared" ref="CD322:CD385" si="785">IF(ISERROR(VLOOKUP(MID(B322,24,1),consonanti,2,FALSE())),"",VLOOKUP(MID(B322,24,1),consonanti,2,FALSE()))</f>
        <v/>
      </c>
      <c r="CE322" s="23" t="str">
        <f t="shared" ref="CE322:CE385" si="786">IF(ISERROR(VLOOKUP(MID(B322,1,1),vocali,2,FALSE())),"",VLOOKUP(MID(B322,1,1),vocali,2,FALSE()))</f>
        <v/>
      </c>
      <c r="CF322" s="23" t="str">
        <f t="shared" ref="CF322:CF385" si="787">IF(ISERROR(VLOOKUP(MID(B322,2,1),vocali,2,FALSE())),"",VLOOKUP(MID(B322,2,1),vocali,2,FALSE()))</f>
        <v/>
      </c>
      <c r="CG322" s="23" t="str">
        <f t="shared" ref="CG322:CG385" si="788">IF(ISERROR(VLOOKUP(MID(B322,3,1),vocali,2,FALSE())),"",VLOOKUP(MID(B322,3,1),vocali,2,FALSE()))</f>
        <v/>
      </c>
      <c r="CH322" s="23" t="str">
        <f t="shared" ref="CH322:CH385" si="789">IF(ISERROR(VLOOKUP(MID(B322,4,1),vocali,2,FALSE())),"",VLOOKUP(MID(B322,4,1),vocali,2,FALSE()))</f>
        <v/>
      </c>
      <c r="CI322" s="23" t="str">
        <f t="shared" ref="CI322:CI385" si="790">IF(ISERROR(VLOOKUP(MID(B322,5,1),vocali,2,FALSE())),"",VLOOKUP(MID(B322,5,1),vocali,2,FALSE()))</f>
        <v/>
      </c>
      <c r="CJ322" s="23" t="str">
        <f t="shared" ref="CJ322:CJ385" si="791">IF(ISERROR(VLOOKUP(MID(B322,6,1),vocali,2,FALSE())),"",VLOOKUP(MID(B322,6,1),vocali,2,FALSE()))</f>
        <v/>
      </c>
      <c r="CK322" s="23" t="str">
        <f t="shared" ref="CK322:CK385" si="792">IF(ISERROR(VLOOKUP(MID(B322,7,1),vocali,2,FALSE())),"",VLOOKUP(MID(B322,7,1),vocali,2,FALSE()))</f>
        <v/>
      </c>
      <c r="CL322" s="23" t="str">
        <f t="shared" ref="CL322:CL385" si="793">IF(ISERROR(VLOOKUP(MID(B322,8,1),vocali,2,FALSE())),"",VLOOKUP(MID(B322,8,1),vocali,2,FALSE()))</f>
        <v/>
      </c>
      <c r="CM322" s="23" t="str">
        <f t="shared" ref="CM322:CM385" si="794">IF(ISERROR(VLOOKUP(MID(B322,9,1),vocali,2,FALSE())),"",VLOOKUP(MID(B322,9,1),vocali,2,FALSE()))</f>
        <v/>
      </c>
      <c r="CN322" s="23" t="str">
        <f t="shared" ref="CN322:CN385" si="795">IF(ISERROR(VLOOKUP(MID(B322,10,1),vocali,2,FALSE())),"",VLOOKUP(MID(B322,10,1),vocali,2,FALSE()))</f>
        <v/>
      </c>
      <c r="CO322" s="23" t="str">
        <f t="shared" ref="CO322:CO385" si="796">IF(ISERROR(VLOOKUP(MID(B322,11,1),vocali,2,FALSE())),"",VLOOKUP(MID(B322,11,1),vocali,2,FALSE()))</f>
        <v/>
      </c>
      <c r="CP322" s="23" t="str">
        <f t="shared" ref="CP322:CP385" si="797">IF(ISERROR(VLOOKUP(MID(B322,12,1),vocali,2,FALSE())),"",VLOOKUP(MID(B322,12,1),vocali,2,FALSE()))</f>
        <v/>
      </c>
      <c r="CQ322" s="23" t="str">
        <f t="shared" ref="CQ322:CQ385" si="798">IF(ISERROR(VLOOKUP(MID(B322,13,1),vocali,2,FALSE())),"",VLOOKUP(MID(B322,13,1),vocali,2,FALSE()))</f>
        <v/>
      </c>
      <c r="CR322" s="23" t="str">
        <f t="shared" ref="CR322:CR385" si="799">IF(ISERROR(VLOOKUP(MID(B322,14,1),vocali,2,FALSE())),"",VLOOKUP(MID(B322,14,1),vocali,2,FALSE()))</f>
        <v/>
      </c>
      <c r="CS322" s="23" t="str">
        <f t="shared" ref="CS322:CS385" si="800">IF(ISERROR(VLOOKUP(MID(B322,15,1),vocali,2,FALSE())),"",VLOOKUP(MID(B322,15,1),vocali,2,FALSE()))</f>
        <v/>
      </c>
      <c r="CT322" s="23" t="str">
        <f t="shared" ref="CT322:CT385" si="801">IF(ISERROR(VLOOKUP(MID(B322,16,1),vocali,2,FALSE())),"",VLOOKUP(MID(B322,16,1),vocali,2,FALSE()))</f>
        <v/>
      </c>
      <c r="CU322" s="23" t="str">
        <f t="shared" ref="CU322:CU385" si="802">IF(ISERROR(VLOOKUP(MID(B322,17,1),vocali,2,FALSE())),"",VLOOKUP(MID(B322,17,1),vocali,2,FALSE()))</f>
        <v/>
      </c>
      <c r="CV322" s="23" t="str">
        <f t="shared" ref="CV322:CV385" si="803">IF(ISERROR(VLOOKUP(MID(B322,18,1),vocali,2,FALSE())),"",VLOOKUP(MID(B322,18,1),vocali,2,FALSE()))</f>
        <v/>
      </c>
      <c r="CW322" s="23" t="str">
        <f t="shared" ref="CW322:CW385" si="804">IF(ISERROR(VLOOKUP(MID(B322,19,1),vocali,2,FALSE())),"",VLOOKUP(MID(B322,19,1),vocali,2,FALSE()))</f>
        <v/>
      </c>
      <c r="CX322" s="23" t="str">
        <f t="shared" ref="CX322:CX385" si="805">IF(ISERROR(VLOOKUP(MID(B322,20,1),vocali,2,FALSE())),"",VLOOKUP(MID(B322,20,1),vocali,2,FALSE()))</f>
        <v/>
      </c>
      <c r="CY322" s="23" t="str">
        <f t="shared" ref="CY322:CY385" si="806">IF(ISERROR(VLOOKUP(MID(B322,21,1),vocali,2,FALSE())),"",VLOOKUP(MID(B322,21,1),vocali,2,FALSE()))</f>
        <v/>
      </c>
      <c r="CZ322" s="23" t="str">
        <f t="shared" ref="CZ322:CZ385" si="807">IF(ISERROR(VLOOKUP(MID(B322,22,1),vocali,2,FALSE())),"",VLOOKUP(MID(B322,22,1),vocali,2,FALSE()))</f>
        <v/>
      </c>
      <c r="DA322" s="23" t="str">
        <f t="shared" ref="DA322:DA385" si="808">IF(ISERROR(VLOOKUP(MID(B322,23,1),vocali,2,FALSE())),"",VLOOKUP(MID(B322,23,1),vocali,2,FALSE()))</f>
        <v/>
      </c>
      <c r="DB322" s="23" t="str">
        <f t="shared" ref="DB322:DB385" si="809">IF(ISERROR(VLOOKUP(MID(B322,24,1),vocali,2,FALSE())),"",VLOOKUP(MID(B322,24,1),vocali,2,FALSE()))</f>
        <v/>
      </c>
      <c r="DC322" s="23" t="e">
        <f t="shared" ref="DC322:DC385" si="810">VLOOKUP(E322&amp;" ("&amp;F322&amp;")",comuni,3,FALSE())</f>
        <v>#N/A</v>
      </c>
      <c r="DD322" s="23" t="str">
        <f t="shared" ref="DD322:DD385" si="811">TEXT(RIGHT(H322,2),"00")</f>
        <v>00</v>
      </c>
      <c r="DE322" s="23" t="str">
        <f t="shared" ref="DE322:DE385" si="812">INDEX(mesi,I322)</f>
        <v>A</v>
      </c>
      <c r="DF322" s="23" t="e">
        <f t="shared" ref="DF322:DF385" si="813">TEXT(J322+VLOOKUP(C322,sessi,2),"00")</f>
        <v>#N/A</v>
      </c>
      <c r="DG322" s="23" t="str">
        <f t="shared" ref="DG322:DG385" si="814">CONCATENATE(K322,L322,M322,N322,O322,P322,Q322,R322,S322,T322,U322,V322,W322,X322,Y322,Z322,AA322,AB322,AC322,AD322,AE322,AF322,AG322,AH322)</f>
        <v/>
      </c>
      <c r="DH322" s="23" t="str">
        <f t="shared" ref="DH322:DH385" si="815">CONCATENATE(AI322,AJ322,AK322,AL322,AM322,AN322,AO322,AP322,AQ322,AR322,AS322,AT322,AU322,AV322,AW322,AX322,AY322,AZ322,BA322,BB322,BC322,BD322,BE322,BF322)</f>
        <v/>
      </c>
      <c r="DI322" s="23" t="str">
        <f t="shared" ref="DI322:DI385" si="816">CONCATENATE(BG322,BH322,BI322,BJ322,BK322,BL322,BM322,BN322,BO322,BP322,BQ322,BR322,BS322,BT322,BU322,BV322,BW322,BX322,BY322,BZ322,CA322,CB322,CC322,CD322)</f>
        <v/>
      </c>
      <c r="DJ322" s="23" t="str">
        <f t="shared" ref="DJ322:DJ385" si="817">CONCATENATE(CE322,CF322,CG322,CH322,CI322,CJ322,CK322,CL322,CM322,CN322,CO322,CP322,CQ322,CR322,CS322,CT322,CU322,CV322,CW322,CX322,CY322,CZ322,DA322,DB322)</f>
        <v/>
      </c>
      <c r="DK322" s="23" t="str">
        <f t="shared" ref="DK322:DK385" si="818">MID(MID(DG322,1,3)&amp;DH322&amp;"XXX",1,3)</f>
        <v>XXX</v>
      </c>
      <c r="DL322" s="23" t="str">
        <f t="shared" ref="DL322:DL385" si="819">MID(IF(LEN(DI322)&gt;3,MID(DI322,1,1)&amp;MID(DI322,3,1)&amp;MID(DI322,4,1),MID(DI322,1,3))&amp;IF(LEN(DJ322)&gt;3,MID(DJ322,1,1)&amp;MID(DJ322,2,1)&amp;MID(DJ322,3,1),MID(DJ322,1,3))&amp;"XXX",1,3)</f>
        <v>XXX</v>
      </c>
      <c r="DM322" s="23" t="str">
        <f t="shared" ref="DM322:DM385" si="820">MID(DK322,1,1)</f>
        <v>X</v>
      </c>
      <c r="DN322" s="23" t="str">
        <f t="shared" ref="DN322:DN385" si="821">MID(DK322,2,1)</f>
        <v>X</v>
      </c>
      <c r="DO322" s="23" t="str">
        <f t="shared" ref="DO322:DO385" si="822">MID(DK322,3,1)</f>
        <v>X</v>
      </c>
      <c r="DP322" s="23" t="str">
        <f t="shared" ref="DP322:DP385" si="823">MID(DL322,1,1)</f>
        <v>X</v>
      </c>
      <c r="DQ322" s="23" t="str">
        <f t="shared" ref="DQ322:DQ385" si="824">MID(DL322,2,1)</f>
        <v>X</v>
      </c>
      <c r="DR322" s="23" t="str">
        <f t="shared" ref="DR322:DR385" si="825">MID(DL322,3,1)</f>
        <v>X</v>
      </c>
      <c r="DS322" s="23" t="str">
        <f t="shared" ref="DS322:DS385" si="826">MID(DD322,1,1)</f>
        <v>0</v>
      </c>
      <c r="DT322" s="23" t="str">
        <f t="shared" ref="DT322:DT385" si="827">MID(DD322,2,1)</f>
        <v>0</v>
      </c>
      <c r="DU322" s="23" t="str">
        <f t="shared" ref="DU322:DU385" si="828">MID(DE322,1,1)</f>
        <v>A</v>
      </c>
      <c r="DV322" s="23" t="e">
        <f t="shared" ref="DV322:DV385" si="829">MID(DF322,1,1)</f>
        <v>#N/A</v>
      </c>
      <c r="DW322" s="23" t="e">
        <f t="shared" ref="DW322:DW385" si="830">MID(DF322,2,1)</f>
        <v>#N/A</v>
      </c>
      <c r="DX322" s="23" t="e">
        <f t="shared" ref="DX322:DX385" si="831">MID(DC322,1,1)</f>
        <v>#N/A</v>
      </c>
      <c r="DY322" s="23" t="e">
        <f t="shared" ref="DY322:DY385" si="832">MID(DC322,2,1)</f>
        <v>#N/A</v>
      </c>
      <c r="DZ322" s="23" t="e">
        <f t="shared" ref="DZ322:DZ385" si="833">MID(DC322,3,1)</f>
        <v>#N/A</v>
      </c>
      <c r="EA322" s="23" t="e">
        <f t="shared" ref="EA322:EA385" si="834">MID(DC322,4,1)</f>
        <v>#N/A</v>
      </c>
      <c r="EB322" s="23">
        <f t="shared" ref="EB322:EB385" si="835">VLOOKUP(DM322,Dispari,2,FALSE())</f>
        <v>25</v>
      </c>
      <c r="EC322" s="23">
        <f t="shared" ref="EC322:EC385" si="836">VLOOKUP(DN322,Pari,2,FALSE())</f>
        <v>23</v>
      </c>
      <c r="ED322" s="23">
        <f t="shared" ref="ED322:ED385" si="837">VLOOKUP(DO322,Dispari,2,FALSE())</f>
        <v>25</v>
      </c>
      <c r="EE322" s="23">
        <f t="shared" ref="EE322:EE385" si="838">VLOOKUP(DP322,Pari,2,FALSE())</f>
        <v>23</v>
      </c>
      <c r="EF322" s="23">
        <f t="shared" ref="EF322:EF385" si="839">VLOOKUP(DQ322,Dispari,2,FALSE())</f>
        <v>25</v>
      </c>
      <c r="EG322" s="23">
        <f t="shared" ref="EG322:EG385" si="840">VLOOKUP(DR322,Pari,2,FALSE())</f>
        <v>23</v>
      </c>
      <c r="EH322" s="23">
        <f t="shared" ref="EH322:EH385" si="841">VLOOKUP(DS322,Dispari,2,FALSE())</f>
        <v>1</v>
      </c>
      <c r="EI322" s="23">
        <f t="shared" ref="EI322:EI385" si="842">VLOOKUP(DT322,Pari,2,FALSE())</f>
        <v>0</v>
      </c>
      <c r="EJ322" s="23">
        <f t="shared" ref="EJ322:EJ385" si="843">VLOOKUP(DU322,Dispari,2,FALSE())</f>
        <v>1</v>
      </c>
      <c r="EK322" s="23" t="e">
        <f t="shared" ref="EK322:EK385" si="844">VLOOKUP(DV322,Pari,2,FALSE())</f>
        <v>#N/A</v>
      </c>
      <c r="EL322" s="23" t="e">
        <f t="shared" ref="EL322:EL385" si="845">VLOOKUP(DW322,Dispari,2,FALSE())</f>
        <v>#N/A</v>
      </c>
      <c r="EM322" s="23" t="e">
        <f t="shared" ref="EM322:EM385" si="846">VLOOKUP(DX322,Pari,2,FALSE())</f>
        <v>#N/A</v>
      </c>
      <c r="EN322" s="23" t="e">
        <f t="shared" ref="EN322:EN385" si="847">VLOOKUP(DY322,Dispari,2,FALSE())</f>
        <v>#N/A</v>
      </c>
      <c r="EO322" s="23" t="e">
        <f t="shared" ref="EO322:EO385" si="848">VLOOKUP(DZ322,Pari,2,FALSE())</f>
        <v>#N/A</v>
      </c>
      <c r="EP322" s="23" t="e">
        <f t="shared" ref="EP322:EP385" si="849">VLOOKUP(EA322,Dispari,2,FALSE())</f>
        <v>#N/A</v>
      </c>
      <c r="EQ322" s="23" t="e">
        <f t="shared" ref="EQ322:EQ385" si="850">MOD(SUM(EB322:EP322),26)</f>
        <v>#N/A</v>
      </c>
      <c r="ER322" s="23" t="e">
        <f t="shared" ref="ER322:ER385" si="851">VLOOKUP(EQ322,resto,2,FALSE())</f>
        <v>#N/A</v>
      </c>
    </row>
    <row r="323" spans="1:148" x14ac:dyDescent="0.25">
      <c r="A323" s="25"/>
      <c r="B323" s="25"/>
      <c r="C323" s="25"/>
      <c r="D323"/>
      <c r="E323" s="25"/>
      <c r="F323" s="25"/>
      <c r="G323" s="22" t="e">
        <f t="shared" si="710"/>
        <v>#N/A</v>
      </c>
      <c r="H323" s="23">
        <f t="shared" si="711"/>
        <v>1900</v>
      </c>
      <c r="I323" s="23">
        <f t="shared" si="712"/>
        <v>1</v>
      </c>
      <c r="J323" s="23">
        <f t="shared" si="713"/>
        <v>0</v>
      </c>
      <c r="K323" s="23" t="str">
        <f t="shared" si="714"/>
        <v/>
      </c>
      <c r="L323" s="23" t="str">
        <f t="shared" si="715"/>
        <v/>
      </c>
      <c r="M323" s="23" t="str">
        <f t="shared" si="716"/>
        <v/>
      </c>
      <c r="N323" s="23" t="str">
        <f t="shared" si="717"/>
        <v/>
      </c>
      <c r="O323" s="23" t="str">
        <f t="shared" si="718"/>
        <v/>
      </c>
      <c r="P323" s="23" t="str">
        <f t="shared" si="719"/>
        <v/>
      </c>
      <c r="Q323" s="23" t="str">
        <f t="shared" si="720"/>
        <v/>
      </c>
      <c r="R323" s="23" t="str">
        <f t="shared" si="721"/>
        <v/>
      </c>
      <c r="S323" s="23" t="str">
        <f t="shared" si="722"/>
        <v/>
      </c>
      <c r="T323" s="23" t="str">
        <f t="shared" si="723"/>
        <v/>
      </c>
      <c r="U323" s="23" t="str">
        <f t="shared" si="724"/>
        <v/>
      </c>
      <c r="V323" s="23" t="str">
        <f t="shared" si="725"/>
        <v/>
      </c>
      <c r="W323" s="23" t="str">
        <f t="shared" si="726"/>
        <v/>
      </c>
      <c r="X323" s="23" t="str">
        <f t="shared" si="727"/>
        <v/>
      </c>
      <c r="Y323" s="23" t="str">
        <f t="shared" si="728"/>
        <v/>
      </c>
      <c r="Z323" s="23" t="str">
        <f t="shared" si="729"/>
        <v/>
      </c>
      <c r="AA323" s="23" t="str">
        <f t="shared" si="730"/>
        <v/>
      </c>
      <c r="AB323" s="23" t="str">
        <f t="shared" si="731"/>
        <v/>
      </c>
      <c r="AC323" s="23" t="str">
        <f t="shared" si="732"/>
        <v/>
      </c>
      <c r="AD323" s="23" t="str">
        <f t="shared" si="733"/>
        <v/>
      </c>
      <c r="AE323" s="23" t="str">
        <f t="shared" si="734"/>
        <v/>
      </c>
      <c r="AF323" s="23" t="str">
        <f t="shared" si="735"/>
        <v/>
      </c>
      <c r="AG323" s="23" t="str">
        <f t="shared" si="736"/>
        <v/>
      </c>
      <c r="AH323" s="23" t="str">
        <f t="shared" si="737"/>
        <v/>
      </c>
      <c r="AI323" s="23" t="str">
        <f t="shared" si="738"/>
        <v/>
      </c>
      <c r="AJ323" s="23" t="str">
        <f t="shared" si="739"/>
        <v/>
      </c>
      <c r="AK323" s="23" t="str">
        <f t="shared" si="740"/>
        <v/>
      </c>
      <c r="AL323" s="23" t="str">
        <f t="shared" si="741"/>
        <v/>
      </c>
      <c r="AM323" s="23" t="str">
        <f t="shared" si="742"/>
        <v/>
      </c>
      <c r="AN323" s="23" t="str">
        <f t="shared" si="743"/>
        <v/>
      </c>
      <c r="AO323" s="23" t="str">
        <f t="shared" si="744"/>
        <v/>
      </c>
      <c r="AP323" s="23" t="str">
        <f t="shared" si="745"/>
        <v/>
      </c>
      <c r="AQ323" s="23" t="str">
        <f t="shared" si="746"/>
        <v/>
      </c>
      <c r="AR323" s="23" t="str">
        <f t="shared" si="747"/>
        <v/>
      </c>
      <c r="AS323" s="23" t="str">
        <f t="shared" si="748"/>
        <v/>
      </c>
      <c r="AT323" s="23" t="str">
        <f t="shared" si="749"/>
        <v/>
      </c>
      <c r="AU323" s="23" t="str">
        <f t="shared" si="750"/>
        <v/>
      </c>
      <c r="AV323" s="23" t="str">
        <f t="shared" si="751"/>
        <v/>
      </c>
      <c r="AW323" s="23" t="str">
        <f t="shared" si="752"/>
        <v/>
      </c>
      <c r="AX323" s="23" t="str">
        <f t="shared" si="753"/>
        <v/>
      </c>
      <c r="AY323" s="23" t="str">
        <f t="shared" si="754"/>
        <v/>
      </c>
      <c r="AZ323" s="23" t="str">
        <f t="shared" si="755"/>
        <v/>
      </c>
      <c r="BA323" s="23" t="str">
        <f t="shared" si="756"/>
        <v/>
      </c>
      <c r="BB323" s="23" t="str">
        <f t="shared" si="757"/>
        <v/>
      </c>
      <c r="BC323" s="23" t="str">
        <f t="shared" si="758"/>
        <v/>
      </c>
      <c r="BD323" s="23" t="str">
        <f t="shared" si="759"/>
        <v/>
      </c>
      <c r="BE323" s="23" t="str">
        <f t="shared" si="760"/>
        <v/>
      </c>
      <c r="BF323" s="23" t="str">
        <f t="shared" si="761"/>
        <v/>
      </c>
      <c r="BG323" s="23" t="str">
        <f t="shared" si="762"/>
        <v/>
      </c>
      <c r="BH323" s="23" t="str">
        <f t="shared" si="763"/>
        <v/>
      </c>
      <c r="BI323" s="23" t="str">
        <f t="shared" si="764"/>
        <v/>
      </c>
      <c r="BJ323" s="23" t="str">
        <f t="shared" si="765"/>
        <v/>
      </c>
      <c r="BK323" s="23" t="str">
        <f t="shared" si="766"/>
        <v/>
      </c>
      <c r="BL323" s="23" t="str">
        <f t="shared" si="767"/>
        <v/>
      </c>
      <c r="BM323" s="23" t="str">
        <f t="shared" si="768"/>
        <v/>
      </c>
      <c r="BN323" s="23" t="str">
        <f t="shared" si="769"/>
        <v/>
      </c>
      <c r="BO323" s="23" t="str">
        <f t="shared" si="770"/>
        <v/>
      </c>
      <c r="BP323" s="23" t="str">
        <f t="shared" si="771"/>
        <v/>
      </c>
      <c r="BQ323" s="23" t="str">
        <f t="shared" si="772"/>
        <v/>
      </c>
      <c r="BR323" s="23" t="str">
        <f t="shared" si="773"/>
        <v/>
      </c>
      <c r="BS323" s="23" t="str">
        <f t="shared" si="774"/>
        <v/>
      </c>
      <c r="BT323" s="23" t="str">
        <f t="shared" si="775"/>
        <v/>
      </c>
      <c r="BU323" s="23" t="str">
        <f t="shared" si="776"/>
        <v/>
      </c>
      <c r="BV323" s="23" t="str">
        <f t="shared" si="777"/>
        <v/>
      </c>
      <c r="BW323" s="23" t="str">
        <f t="shared" si="778"/>
        <v/>
      </c>
      <c r="BX323" s="23" t="str">
        <f t="shared" si="779"/>
        <v/>
      </c>
      <c r="BY323" s="23" t="str">
        <f t="shared" si="780"/>
        <v/>
      </c>
      <c r="BZ323" s="23" t="str">
        <f t="shared" si="781"/>
        <v/>
      </c>
      <c r="CA323" s="23" t="str">
        <f t="shared" si="782"/>
        <v/>
      </c>
      <c r="CB323" s="23" t="str">
        <f t="shared" si="783"/>
        <v/>
      </c>
      <c r="CC323" s="23" t="str">
        <f t="shared" si="784"/>
        <v/>
      </c>
      <c r="CD323" s="23" t="str">
        <f t="shared" si="785"/>
        <v/>
      </c>
      <c r="CE323" s="23" t="str">
        <f t="shared" si="786"/>
        <v/>
      </c>
      <c r="CF323" s="23" t="str">
        <f t="shared" si="787"/>
        <v/>
      </c>
      <c r="CG323" s="23" t="str">
        <f t="shared" si="788"/>
        <v/>
      </c>
      <c r="CH323" s="23" t="str">
        <f t="shared" si="789"/>
        <v/>
      </c>
      <c r="CI323" s="23" t="str">
        <f t="shared" si="790"/>
        <v/>
      </c>
      <c r="CJ323" s="23" t="str">
        <f t="shared" si="791"/>
        <v/>
      </c>
      <c r="CK323" s="23" t="str">
        <f t="shared" si="792"/>
        <v/>
      </c>
      <c r="CL323" s="23" t="str">
        <f t="shared" si="793"/>
        <v/>
      </c>
      <c r="CM323" s="23" t="str">
        <f t="shared" si="794"/>
        <v/>
      </c>
      <c r="CN323" s="23" t="str">
        <f t="shared" si="795"/>
        <v/>
      </c>
      <c r="CO323" s="23" t="str">
        <f t="shared" si="796"/>
        <v/>
      </c>
      <c r="CP323" s="23" t="str">
        <f t="shared" si="797"/>
        <v/>
      </c>
      <c r="CQ323" s="23" t="str">
        <f t="shared" si="798"/>
        <v/>
      </c>
      <c r="CR323" s="23" t="str">
        <f t="shared" si="799"/>
        <v/>
      </c>
      <c r="CS323" s="23" t="str">
        <f t="shared" si="800"/>
        <v/>
      </c>
      <c r="CT323" s="23" t="str">
        <f t="shared" si="801"/>
        <v/>
      </c>
      <c r="CU323" s="23" t="str">
        <f t="shared" si="802"/>
        <v/>
      </c>
      <c r="CV323" s="23" t="str">
        <f t="shared" si="803"/>
        <v/>
      </c>
      <c r="CW323" s="23" t="str">
        <f t="shared" si="804"/>
        <v/>
      </c>
      <c r="CX323" s="23" t="str">
        <f t="shared" si="805"/>
        <v/>
      </c>
      <c r="CY323" s="23" t="str">
        <f t="shared" si="806"/>
        <v/>
      </c>
      <c r="CZ323" s="23" t="str">
        <f t="shared" si="807"/>
        <v/>
      </c>
      <c r="DA323" s="23" t="str">
        <f t="shared" si="808"/>
        <v/>
      </c>
      <c r="DB323" s="23" t="str">
        <f t="shared" si="809"/>
        <v/>
      </c>
      <c r="DC323" s="23" t="e">
        <f t="shared" si="810"/>
        <v>#N/A</v>
      </c>
      <c r="DD323" s="23" t="str">
        <f t="shared" si="811"/>
        <v>00</v>
      </c>
      <c r="DE323" s="23" t="str">
        <f t="shared" si="812"/>
        <v>A</v>
      </c>
      <c r="DF323" s="23" t="e">
        <f t="shared" si="813"/>
        <v>#N/A</v>
      </c>
      <c r="DG323" s="23" t="str">
        <f t="shared" si="814"/>
        <v/>
      </c>
      <c r="DH323" s="23" t="str">
        <f t="shared" si="815"/>
        <v/>
      </c>
      <c r="DI323" s="23" t="str">
        <f t="shared" si="816"/>
        <v/>
      </c>
      <c r="DJ323" s="23" t="str">
        <f t="shared" si="817"/>
        <v/>
      </c>
      <c r="DK323" s="23" t="str">
        <f t="shared" si="818"/>
        <v>XXX</v>
      </c>
      <c r="DL323" s="23" t="str">
        <f t="shared" si="819"/>
        <v>XXX</v>
      </c>
      <c r="DM323" s="23" t="str">
        <f t="shared" si="820"/>
        <v>X</v>
      </c>
      <c r="DN323" s="23" t="str">
        <f t="shared" si="821"/>
        <v>X</v>
      </c>
      <c r="DO323" s="23" t="str">
        <f t="shared" si="822"/>
        <v>X</v>
      </c>
      <c r="DP323" s="23" t="str">
        <f t="shared" si="823"/>
        <v>X</v>
      </c>
      <c r="DQ323" s="23" t="str">
        <f t="shared" si="824"/>
        <v>X</v>
      </c>
      <c r="DR323" s="23" t="str">
        <f t="shared" si="825"/>
        <v>X</v>
      </c>
      <c r="DS323" s="23" t="str">
        <f t="shared" si="826"/>
        <v>0</v>
      </c>
      <c r="DT323" s="23" t="str">
        <f t="shared" si="827"/>
        <v>0</v>
      </c>
      <c r="DU323" s="23" t="str">
        <f t="shared" si="828"/>
        <v>A</v>
      </c>
      <c r="DV323" s="23" t="e">
        <f t="shared" si="829"/>
        <v>#N/A</v>
      </c>
      <c r="DW323" s="23" t="e">
        <f t="shared" si="830"/>
        <v>#N/A</v>
      </c>
      <c r="DX323" s="23" t="e">
        <f t="shared" si="831"/>
        <v>#N/A</v>
      </c>
      <c r="DY323" s="23" t="e">
        <f t="shared" si="832"/>
        <v>#N/A</v>
      </c>
      <c r="DZ323" s="23" t="e">
        <f t="shared" si="833"/>
        <v>#N/A</v>
      </c>
      <c r="EA323" s="23" t="e">
        <f t="shared" si="834"/>
        <v>#N/A</v>
      </c>
      <c r="EB323" s="23">
        <f t="shared" si="835"/>
        <v>25</v>
      </c>
      <c r="EC323" s="23">
        <f t="shared" si="836"/>
        <v>23</v>
      </c>
      <c r="ED323" s="23">
        <f t="shared" si="837"/>
        <v>25</v>
      </c>
      <c r="EE323" s="23">
        <f t="shared" si="838"/>
        <v>23</v>
      </c>
      <c r="EF323" s="23">
        <f t="shared" si="839"/>
        <v>25</v>
      </c>
      <c r="EG323" s="23">
        <f t="shared" si="840"/>
        <v>23</v>
      </c>
      <c r="EH323" s="23">
        <f t="shared" si="841"/>
        <v>1</v>
      </c>
      <c r="EI323" s="23">
        <f t="shared" si="842"/>
        <v>0</v>
      </c>
      <c r="EJ323" s="23">
        <f t="shared" si="843"/>
        <v>1</v>
      </c>
      <c r="EK323" s="23" t="e">
        <f t="shared" si="844"/>
        <v>#N/A</v>
      </c>
      <c r="EL323" s="23" t="e">
        <f t="shared" si="845"/>
        <v>#N/A</v>
      </c>
      <c r="EM323" s="23" t="e">
        <f t="shared" si="846"/>
        <v>#N/A</v>
      </c>
      <c r="EN323" s="23" t="e">
        <f t="shared" si="847"/>
        <v>#N/A</v>
      </c>
      <c r="EO323" s="23" t="e">
        <f t="shared" si="848"/>
        <v>#N/A</v>
      </c>
      <c r="EP323" s="23" t="e">
        <f t="shared" si="849"/>
        <v>#N/A</v>
      </c>
      <c r="EQ323" s="23" t="e">
        <f t="shared" si="850"/>
        <v>#N/A</v>
      </c>
      <c r="ER323" s="23" t="e">
        <f t="shared" si="851"/>
        <v>#N/A</v>
      </c>
    </row>
    <row r="324" spans="1:148" x14ac:dyDescent="0.25">
      <c r="A324" s="25"/>
      <c r="B324" s="25"/>
      <c r="C324" s="25"/>
      <c r="D324"/>
      <c r="E324" s="25"/>
      <c r="F324" s="25"/>
      <c r="G324" s="22" t="e">
        <f t="shared" si="710"/>
        <v>#N/A</v>
      </c>
      <c r="H324" s="23">
        <f t="shared" si="711"/>
        <v>1900</v>
      </c>
      <c r="I324" s="23">
        <f t="shared" si="712"/>
        <v>1</v>
      </c>
      <c r="J324" s="23">
        <f t="shared" si="713"/>
        <v>0</v>
      </c>
      <c r="K324" s="23" t="str">
        <f t="shared" si="714"/>
        <v/>
      </c>
      <c r="L324" s="23" t="str">
        <f t="shared" si="715"/>
        <v/>
      </c>
      <c r="M324" s="23" t="str">
        <f t="shared" si="716"/>
        <v/>
      </c>
      <c r="N324" s="23" t="str">
        <f t="shared" si="717"/>
        <v/>
      </c>
      <c r="O324" s="23" t="str">
        <f t="shared" si="718"/>
        <v/>
      </c>
      <c r="P324" s="23" t="str">
        <f t="shared" si="719"/>
        <v/>
      </c>
      <c r="Q324" s="23" t="str">
        <f t="shared" si="720"/>
        <v/>
      </c>
      <c r="R324" s="23" t="str">
        <f t="shared" si="721"/>
        <v/>
      </c>
      <c r="S324" s="23" t="str">
        <f t="shared" si="722"/>
        <v/>
      </c>
      <c r="T324" s="23" t="str">
        <f t="shared" si="723"/>
        <v/>
      </c>
      <c r="U324" s="23" t="str">
        <f t="shared" si="724"/>
        <v/>
      </c>
      <c r="V324" s="23" t="str">
        <f t="shared" si="725"/>
        <v/>
      </c>
      <c r="W324" s="23" t="str">
        <f t="shared" si="726"/>
        <v/>
      </c>
      <c r="X324" s="23" t="str">
        <f t="shared" si="727"/>
        <v/>
      </c>
      <c r="Y324" s="23" t="str">
        <f t="shared" si="728"/>
        <v/>
      </c>
      <c r="Z324" s="23" t="str">
        <f t="shared" si="729"/>
        <v/>
      </c>
      <c r="AA324" s="23" t="str">
        <f t="shared" si="730"/>
        <v/>
      </c>
      <c r="AB324" s="23" t="str">
        <f t="shared" si="731"/>
        <v/>
      </c>
      <c r="AC324" s="23" t="str">
        <f t="shared" si="732"/>
        <v/>
      </c>
      <c r="AD324" s="23" t="str">
        <f t="shared" si="733"/>
        <v/>
      </c>
      <c r="AE324" s="23" t="str">
        <f t="shared" si="734"/>
        <v/>
      </c>
      <c r="AF324" s="23" t="str">
        <f t="shared" si="735"/>
        <v/>
      </c>
      <c r="AG324" s="23" t="str">
        <f t="shared" si="736"/>
        <v/>
      </c>
      <c r="AH324" s="23" t="str">
        <f t="shared" si="737"/>
        <v/>
      </c>
      <c r="AI324" s="23" t="str">
        <f t="shared" si="738"/>
        <v/>
      </c>
      <c r="AJ324" s="23" t="str">
        <f t="shared" si="739"/>
        <v/>
      </c>
      <c r="AK324" s="23" t="str">
        <f t="shared" si="740"/>
        <v/>
      </c>
      <c r="AL324" s="23" t="str">
        <f t="shared" si="741"/>
        <v/>
      </c>
      <c r="AM324" s="23" t="str">
        <f t="shared" si="742"/>
        <v/>
      </c>
      <c r="AN324" s="23" t="str">
        <f t="shared" si="743"/>
        <v/>
      </c>
      <c r="AO324" s="23" t="str">
        <f t="shared" si="744"/>
        <v/>
      </c>
      <c r="AP324" s="23" t="str">
        <f t="shared" si="745"/>
        <v/>
      </c>
      <c r="AQ324" s="23" t="str">
        <f t="shared" si="746"/>
        <v/>
      </c>
      <c r="AR324" s="23" t="str">
        <f t="shared" si="747"/>
        <v/>
      </c>
      <c r="AS324" s="23" t="str">
        <f t="shared" si="748"/>
        <v/>
      </c>
      <c r="AT324" s="23" t="str">
        <f t="shared" si="749"/>
        <v/>
      </c>
      <c r="AU324" s="23" t="str">
        <f t="shared" si="750"/>
        <v/>
      </c>
      <c r="AV324" s="23" t="str">
        <f t="shared" si="751"/>
        <v/>
      </c>
      <c r="AW324" s="23" t="str">
        <f t="shared" si="752"/>
        <v/>
      </c>
      <c r="AX324" s="23" t="str">
        <f t="shared" si="753"/>
        <v/>
      </c>
      <c r="AY324" s="23" t="str">
        <f t="shared" si="754"/>
        <v/>
      </c>
      <c r="AZ324" s="23" t="str">
        <f t="shared" si="755"/>
        <v/>
      </c>
      <c r="BA324" s="23" t="str">
        <f t="shared" si="756"/>
        <v/>
      </c>
      <c r="BB324" s="23" t="str">
        <f t="shared" si="757"/>
        <v/>
      </c>
      <c r="BC324" s="23" t="str">
        <f t="shared" si="758"/>
        <v/>
      </c>
      <c r="BD324" s="23" t="str">
        <f t="shared" si="759"/>
        <v/>
      </c>
      <c r="BE324" s="23" t="str">
        <f t="shared" si="760"/>
        <v/>
      </c>
      <c r="BF324" s="23" t="str">
        <f t="shared" si="761"/>
        <v/>
      </c>
      <c r="BG324" s="23" t="str">
        <f t="shared" si="762"/>
        <v/>
      </c>
      <c r="BH324" s="23" t="str">
        <f t="shared" si="763"/>
        <v/>
      </c>
      <c r="BI324" s="23" t="str">
        <f t="shared" si="764"/>
        <v/>
      </c>
      <c r="BJ324" s="23" t="str">
        <f t="shared" si="765"/>
        <v/>
      </c>
      <c r="BK324" s="23" t="str">
        <f t="shared" si="766"/>
        <v/>
      </c>
      <c r="BL324" s="23" t="str">
        <f t="shared" si="767"/>
        <v/>
      </c>
      <c r="BM324" s="23" t="str">
        <f t="shared" si="768"/>
        <v/>
      </c>
      <c r="BN324" s="23" t="str">
        <f t="shared" si="769"/>
        <v/>
      </c>
      <c r="BO324" s="23" t="str">
        <f t="shared" si="770"/>
        <v/>
      </c>
      <c r="BP324" s="23" t="str">
        <f t="shared" si="771"/>
        <v/>
      </c>
      <c r="BQ324" s="23" t="str">
        <f t="shared" si="772"/>
        <v/>
      </c>
      <c r="BR324" s="23" t="str">
        <f t="shared" si="773"/>
        <v/>
      </c>
      <c r="BS324" s="23" t="str">
        <f t="shared" si="774"/>
        <v/>
      </c>
      <c r="BT324" s="23" t="str">
        <f t="shared" si="775"/>
        <v/>
      </c>
      <c r="BU324" s="23" t="str">
        <f t="shared" si="776"/>
        <v/>
      </c>
      <c r="BV324" s="23" t="str">
        <f t="shared" si="777"/>
        <v/>
      </c>
      <c r="BW324" s="23" t="str">
        <f t="shared" si="778"/>
        <v/>
      </c>
      <c r="BX324" s="23" t="str">
        <f t="shared" si="779"/>
        <v/>
      </c>
      <c r="BY324" s="23" t="str">
        <f t="shared" si="780"/>
        <v/>
      </c>
      <c r="BZ324" s="23" t="str">
        <f t="shared" si="781"/>
        <v/>
      </c>
      <c r="CA324" s="23" t="str">
        <f t="shared" si="782"/>
        <v/>
      </c>
      <c r="CB324" s="23" t="str">
        <f t="shared" si="783"/>
        <v/>
      </c>
      <c r="CC324" s="23" t="str">
        <f t="shared" si="784"/>
        <v/>
      </c>
      <c r="CD324" s="23" t="str">
        <f t="shared" si="785"/>
        <v/>
      </c>
      <c r="CE324" s="23" t="str">
        <f t="shared" si="786"/>
        <v/>
      </c>
      <c r="CF324" s="23" t="str">
        <f t="shared" si="787"/>
        <v/>
      </c>
      <c r="CG324" s="23" t="str">
        <f t="shared" si="788"/>
        <v/>
      </c>
      <c r="CH324" s="23" t="str">
        <f t="shared" si="789"/>
        <v/>
      </c>
      <c r="CI324" s="23" t="str">
        <f t="shared" si="790"/>
        <v/>
      </c>
      <c r="CJ324" s="23" t="str">
        <f t="shared" si="791"/>
        <v/>
      </c>
      <c r="CK324" s="23" t="str">
        <f t="shared" si="792"/>
        <v/>
      </c>
      <c r="CL324" s="23" t="str">
        <f t="shared" si="793"/>
        <v/>
      </c>
      <c r="CM324" s="23" t="str">
        <f t="shared" si="794"/>
        <v/>
      </c>
      <c r="CN324" s="23" t="str">
        <f t="shared" si="795"/>
        <v/>
      </c>
      <c r="CO324" s="23" t="str">
        <f t="shared" si="796"/>
        <v/>
      </c>
      <c r="CP324" s="23" t="str">
        <f t="shared" si="797"/>
        <v/>
      </c>
      <c r="CQ324" s="23" t="str">
        <f t="shared" si="798"/>
        <v/>
      </c>
      <c r="CR324" s="23" t="str">
        <f t="shared" si="799"/>
        <v/>
      </c>
      <c r="CS324" s="23" t="str">
        <f t="shared" si="800"/>
        <v/>
      </c>
      <c r="CT324" s="23" t="str">
        <f t="shared" si="801"/>
        <v/>
      </c>
      <c r="CU324" s="23" t="str">
        <f t="shared" si="802"/>
        <v/>
      </c>
      <c r="CV324" s="23" t="str">
        <f t="shared" si="803"/>
        <v/>
      </c>
      <c r="CW324" s="23" t="str">
        <f t="shared" si="804"/>
        <v/>
      </c>
      <c r="CX324" s="23" t="str">
        <f t="shared" si="805"/>
        <v/>
      </c>
      <c r="CY324" s="23" t="str">
        <f t="shared" si="806"/>
        <v/>
      </c>
      <c r="CZ324" s="23" t="str">
        <f t="shared" si="807"/>
        <v/>
      </c>
      <c r="DA324" s="23" t="str">
        <f t="shared" si="808"/>
        <v/>
      </c>
      <c r="DB324" s="23" t="str">
        <f t="shared" si="809"/>
        <v/>
      </c>
      <c r="DC324" s="23" t="e">
        <f t="shared" si="810"/>
        <v>#N/A</v>
      </c>
      <c r="DD324" s="23" t="str">
        <f t="shared" si="811"/>
        <v>00</v>
      </c>
      <c r="DE324" s="23" t="str">
        <f t="shared" si="812"/>
        <v>A</v>
      </c>
      <c r="DF324" s="23" t="e">
        <f t="shared" si="813"/>
        <v>#N/A</v>
      </c>
      <c r="DG324" s="23" t="str">
        <f t="shared" si="814"/>
        <v/>
      </c>
      <c r="DH324" s="23" t="str">
        <f t="shared" si="815"/>
        <v/>
      </c>
      <c r="DI324" s="23" t="str">
        <f t="shared" si="816"/>
        <v/>
      </c>
      <c r="DJ324" s="23" t="str">
        <f t="shared" si="817"/>
        <v/>
      </c>
      <c r="DK324" s="23" t="str">
        <f t="shared" si="818"/>
        <v>XXX</v>
      </c>
      <c r="DL324" s="23" t="str">
        <f t="shared" si="819"/>
        <v>XXX</v>
      </c>
      <c r="DM324" s="23" t="str">
        <f t="shared" si="820"/>
        <v>X</v>
      </c>
      <c r="DN324" s="23" t="str">
        <f t="shared" si="821"/>
        <v>X</v>
      </c>
      <c r="DO324" s="23" t="str">
        <f t="shared" si="822"/>
        <v>X</v>
      </c>
      <c r="DP324" s="23" t="str">
        <f t="shared" si="823"/>
        <v>X</v>
      </c>
      <c r="DQ324" s="23" t="str">
        <f t="shared" si="824"/>
        <v>X</v>
      </c>
      <c r="DR324" s="23" t="str">
        <f t="shared" si="825"/>
        <v>X</v>
      </c>
      <c r="DS324" s="23" t="str">
        <f t="shared" si="826"/>
        <v>0</v>
      </c>
      <c r="DT324" s="23" t="str">
        <f t="shared" si="827"/>
        <v>0</v>
      </c>
      <c r="DU324" s="23" t="str">
        <f t="shared" si="828"/>
        <v>A</v>
      </c>
      <c r="DV324" s="23" t="e">
        <f t="shared" si="829"/>
        <v>#N/A</v>
      </c>
      <c r="DW324" s="23" t="e">
        <f t="shared" si="830"/>
        <v>#N/A</v>
      </c>
      <c r="DX324" s="23" t="e">
        <f t="shared" si="831"/>
        <v>#N/A</v>
      </c>
      <c r="DY324" s="23" t="e">
        <f t="shared" si="832"/>
        <v>#N/A</v>
      </c>
      <c r="DZ324" s="23" t="e">
        <f t="shared" si="833"/>
        <v>#N/A</v>
      </c>
      <c r="EA324" s="23" t="e">
        <f t="shared" si="834"/>
        <v>#N/A</v>
      </c>
      <c r="EB324" s="23">
        <f t="shared" si="835"/>
        <v>25</v>
      </c>
      <c r="EC324" s="23">
        <f t="shared" si="836"/>
        <v>23</v>
      </c>
      <c r="ED324" s="23">
        <f t="shared" si="837"/>
        <v>25</v>
      </c>
      <c r="EE324" s="23">
        <f t="shared" si="838"/>
        <v>23</v>
      </c>
      <c r="EF324" s="23">
        <f t="shared" si="839"/>
        <v>25</v>
      </c>
      <c r="EG324" s="23">
        <f t="shared" si="840"/>
        <v>23</v>
      </c>
      <c r="EH324" s="23">
        <f t="shared" si="841"/>
        <v>1</v>
      </c>
      <c r="EI324" s="23">
        <f t="shared" si="842"/>
        <v>0</v>
      </c>
      <c r="EJ324" s="23">
        <f t="shared" si="843"/>
        <v>1</v>
      </c>
      <c r="EK324" s="23" t="e">
        <f t="shared" si="844"/>
        <v>#N/A</v>
      </c>
      <c r="EL324" s="23" t="e">
        <f t="shared" si="845"/>
        <v>#N/A</v>
      </c>
      <c r="EM324" s="23" t="e">
        <f t="shared" si="846"/>
        <v>#N/A</v>
      </c>
      <c r="EN324" s="23" t="e">
        <f t="shared" si="847"/>
        <v>#N/A</v>
      </c>
      <c r="EO324" s="23" t="e">
        <f t="shared" si="848"/>
        <v>#N/A</v>
      </c>
      <c r="EP324" s="23" t="e">
        <f t="shared" si="849"/>
        <v>#N/A</v>
      </c>
      <c r="EQ324" s="23" t="e">
        <f t="shared" si="850"/>
        <v>#N/A</v>
      </c>
      <c r="ER324" s="23" t="e">
        <f t="shared" si="851"/>
        <v>#N/A</v>
      </c>
    </row>
    <row r="325" spans="1:148" x14ac:dyDescent="0.25">
      <c r="A325" s="25"/>
      <c r="B325" s="25"/>
      <c r="C325" s="25"/>
      <c r="D325"/>
      <c r="E325" s="25"/>
      <c r="F325" s="25"/>
      <c r="G325" s="22" t="e">
        <f t="shared" si="710"/>
        <v>#N/A</v>
      </c>
      <c r="H325" s="23">
        <f t="shared" si="711"/>
        <v>1900</v>
      </c>
      <c r="I325" s="23">
        <f t="shared" si="712"/>
        <v>1</v>
      </c>
      <c r="J325" s="23">
        <f t="shared" si="713"/>
        <v>0</v>
      </c>
      <c r="K325" s="23" t="str">
        <f t="shared" si="714"/>
        <v/>
      </c>
      <c r="L325" s="23" t="str">
        <f t="shared" si="715"/>
        <v/>
      </c>
      <c r="M325" s="23" t="str">
        <f t="shared" si="716"/>
        <v/>
      </c>
      <c r="N325" s="23" t="str">
        <f t="shared" si="717"/>
        <v/>
      </c>
      <c r="O325" s="23" t="str">
        <f t="shared" si="718"/>
        <v/>
      </c>
      <c r="P325" s="23" t="str">
        <f t="shared" si="719"/>
        <v/>
      </c>
      <c r="Q325" s="23" t="str">
        <f t="shared" si="720"/>
        <v/>
      </c>
      <c r="R325" s="23" t="str">
        <f t="shared" si="721"/>
        <v/>
      </c>
      <c r="S325" s="23" t="str">
        <f t="shared" si="722"/>
        <v/>
      </c>
      <c r="T325" s="23" t="str">
        <f t="shared" si="723"/>
        <v/>
      </c>
      <c r="U325" s="23" t="str">
        <f t="shared" si="724"/>
        <v/>
      </c>
      <c r="V325" s="23" t="str">
        <f t="shared" si="725"/>
        <v/>
      </c>
      <c r="W325" s="23" t="str">
        <f t="shared" si="726"/>
        <v/>
      </c>
      <c r="X325" s="23" t="str">
        <f t="shared" si="727"/>
        <v/>
      </c>
      <c r="Y325" s="23" t="str">
        <f t="shared" si="728"/>
        <v/>
      </c>
      <c r="Z325" s="23" t="str">
        <f t="shared" si="729"/>
        <v/>
      </c>
      <c r="AA325" s="23" t="str">
        <f t="shared" si="730"/>
        <v/>
      </c>
      <c r="AB325" s="23" t="str">
        <f t="shared" si="731"/>
        <v/>
      </c>
      <c r="AC325" s="23" t="str">
        <f t="shared" si="732"/>
        <v/>
      </c>
      <c r="AD325" s="23" t="str">
        <f t="shared" si="733"/>
        <v/>
      </c>
      <c r="AE325" s="23" t="str">
        <f t="shared" si="734"/>
        <v/>
      </c>
      <c r="AF325" s="23" t="str">
        <f t="shared" si="735"/>
        <v/>
      </c>
      <c r="AG325" s="23" t="str">
        <f t="shared" si="736"/>
        <v/>
      </c>
      <c r="AH325" s="23" t="str">
        <f t="shared" si="737"/>
        <v/>
      </c>
      <c r="AI325" s="23" t="str">
        <f t="shared" si="738"/>
        <v/>
      </c>
      <c r="AJ325" s="23" t="str">
        <f t="shared" si="739"/>
        <v/>
      </c>
      <c r="AK325" s="23" t="str">
        <f t="shared" si="740"/>
        <v/>
      </c>
      <c r="AL325" s="23" t="str">
        <f t="shared" si="741"/>
        <v/>
      </c>
      <c r="AM325" s="23" t="str">
        <f t="shared" si="742"/>
        <v/>
      </c>
      <c r="AN325" s="23" t="str">
        <f t="shared" si="743"/>
        <v/>
      </c>
      <c r="AO325" s="23" t="str">
        <f t="shared" si="744"/>
        <v/>
      </c>
      <c r="AP325" s="23" t="str">
        <f t="shared" si="745"/>
        <v/>
      </c>
      <c r="AQ325" s="23" t="str">
        <f t="shared" si="746"/>
        <v/>
      </c>
      <c r="AR325" s="23" t="str">
        <f t="shared" si="747"/>
        <v/>
      </c>
      <c r="AS325" s="23" t="str">
        <f t="shared" si="748"/>
        <v/>
      </c>
      <c r="AT325" s="23" t="str">
        <f t="shared" si="749"/>
        <v/>
      </c>
      <c r="AU325" s="23" t="str">
        <f t="shared" si="750"/>
        <v/>
      </c>
      <c r="AV325" s="23" t="str">
        <f t="shared" si="751"/>
        <v/>
      </c>
      <c r="AW325" s="23" t="str">
        <f t="shared" si="752"/>
        <v/>
      </c>
      <c r="AX325" s="23" t="str">
        <f t="shared" si="753"/>
        <v/>
      </c>
      <c r="AY325" s="23" t="str">
        <f t="shared" si="754"/>
        <v/>
      </c>
      <c r="AZ325" s="23" t="str">
        <f t="shared" si="755"/>
        <v/>
      </c>
      <c r="BA325" s="23" t="str">
        <f t="shared" si="756"/>
        <v/>
      </c>
      <c r="BB325" s="23" t="str">
        <f t="shared" si="757"/>
        <v/>
      </c>
      <c r="BC325" s="23" t="str">
        <f t="shared" si="758"/>
        <v/>
      </c>
      <c r="BD325" s="23" t="str">
        <f t="shared" si="759"/>
        <v/>
      </c>
      <c r="BE325" s="23" t="str">
        <f t="shared" si="760"/>
        <v/>
      </c>
      <c r="BF325" s="23" t="str">
        <f t="shared" si="761"/>
        <v/>
      </c>
      <c r="BG325" s="23" t="str">
        <f t="shared" si="762"/>
        <v/>
      </c>
      <c r="BH325" s="23" t="str">
        <f t="shared" si="763"/>
        <v/>
      </c>
      <c r="BI325" s="23" t="str">
        <f t="shared" si="764"/>
        <v/>
      </c>
      <c r="BJ325" s="23" t="str">
        <f t="shared" si="765"/>
        <v/>
      </c>
      <c r="BK325" s="23" t="str">
        <f t="shared" si="766"/>
        <v/>
      </c>
      <c r="BL325" s="23" t="str">
        <f t="shared" si="767"/>
        <v/>
      </c>
      <c r="BM325" s="23" t="str">
        <f t="shared" si="768"/>
        <v/>
      </c>
      <c r="BN325" s="23" t="str">
        <f t="shared" si="769"/>
        <v/>
      </c>
      <c r="BO325" s="23" t="str">
        <f t="shared" si="770"/>
        <v/>
      </c>
      <c r="BP325" s="23" t="str">
        <f t="shared" si="771"/>
        <v/>
      </c>
      <c r="BQ325" s="23" t="str">
        <f t="shared" si="772"/>
        <v/>
      </c>
      <c r="BR325" s="23" t="str">
        <f t="shared" si="773"/>
        <v/>
      </c>
      <c r="BS325" s="23" t="str">
        <f t="shared" si="774"/>
        <v/>
      </c>
      <c r="BT325" s="23" t="str">
        <f t="shared" si="775"/>
        <v/>
      </c>
      <c r="BU325" s="23" t="str">
        <f t="shared" si="776"/>
        <v/>
      </c>
      <c r="BV325" s="23" t="str">
        <f t="shared" si="777"/>
        <v/>
      </c>
      <c r="BW325" s="23" t="str">
        <f t="shared" si="778"/>
        <v/>
      </c>
      <c r="BX325" s="23" t="str">
        <f t="shared" si="779"/>
        <v/>
      </c>
      <c r="BY325" s="23" t="str">
        <f t="shared" si="780"/>
        <v/>
      </c>
      <c r="BZ325" s="23" t="str">
        <f t="shared" si="781"/>
        <v/>
      </c>
      <c r="CA325" s="23" t="str">
        <f t="shared" si="782"/>
        <v/>
      </c>
      <c r="CB325" s="23" t="str">
        <f t="shared" si="783"/>
        <v/>
      </c>
      <c r="CC325" s="23" t="str">
        <f t="shared" si="784"/>
        <v/>
      </c>
      <c r="CD325" s="23" t="str">
        <f t="shared" si="785"/>
        <v/>
      </c>
      <c r="CE325" s="23" t="str">
        <f t="shared" si="786"/>
        <v/>
      </c>
      <c r="CF325" s="23" t="str">
        <f t="shared" si="787"/>
        <v/>
      </c>
      <c r="CG325" s="23" t="str">
        <f t="shared" si="788"/>
        <v/>
      </c>
      <c r="CH325" s="23" t="str">
        <f t="shared" si="789"/>
        <v/>
      </c>
      <c r="CI325" s="23" t="str">
        <f t="shared" si="790"/>
        <v/>
      </c>
      <c r="CJ325" s="23" t="str">
        <f t="shared" si="791"/>
        <v/>
      </c>
      <c r="CK325" s="23" t="str">
        <f t="shared" si="792"/>
        <v/>
      </c>
      <c r="CL325" s="23" t="str">
        <f t="shared" si="793"/>
        <v/>
      </c>
      <c r="CM325" s="23" t="str">
        <f t="shared" si="794"/>
        <v/>
      </c>
      <c r="CN325" s="23" t="str">
        <f t="shared" si="795"/>
        <v/>
      </c>
      <c r="CO325" s="23" t="str">
        <f t="shared" si="796"/>
        <v/>
      </c>
      <c r="CP325" s="23" t="str">
        <f t="shared" si="797"/>
        <v/>
      </c>
      <c r="CQ325" s="23" t="str">
        <f t="shared" si="798"/>
        <v/>
      </c>
      <c r="CR325" s="23" t="str">
        <f t="shared" si="799"/>
        <v/>
      </c>
      <c r="CS325" s="23" t="str">
        <f t="shared" si="800"/>
        <v/>
      </c>
      <c r="CT325" s="23" t="str">
        <f t="shared" si="801"/>
        <v/>
      </c>
      <c r="CU325" s="23" t="str">
        <f t="shared" si="802"/>
        <v/>
      </c>
      <c r="CV325" s="23" t="str">
        <f t="shared" si="803"/>
        <v/>
      </c>
      <c r="CW325" s="23" t="str">
        <f t="shared" si="804"/>
        <v/>
      </c>
      <c r="CX325" s="23" t="str">
        <f t="shared" si="805"/>
        <v/>
      </c>
      <c r="CY325" s="23" t="str">
        <f t="shared" si="806"/>
        <v/>
      </c>
      <c r="CZ325" s="23" t="str">
        <f t="shared" si="807"/>
        <v/>
      </c>
      <c r="DA325" s="23" t="str">
        <f t="shared" si="808"/>
        <v/>
      </c>
      <c r="DB325" s="23" t="str">
        <f t="shared" si="809"/>
        <v/>
      </c>
      <c r="DC325" s="23" t="e">
        <f t="shared" si="810"/>
        <v>#N/A</v>
      </c>
      <c r="DD325" s="23" t="str">
        <f t="shared" si="811"/>
        <v>00</v>
      </c>
      <c r="DE325" s="23" t="str">
        <f t="shared" si="812"/>
        <v>A</v>
      </c>
      <c r="DF325" s="23" t="e">
        <f t="shared" si="813"/>
        <v>#N/A</v>
      </c>
      <c r="DG325" s="23" t="str">
        <f t="shared" si="814"/>
        <v/>
      </c>
      <c r="DH325" s="23" t="str">
        <f t="shared" si="815"/>
        <v/>
      </c>
      <c r="DI325" s="23" t="str">
        <f t="shared" si="816"/>
        <v/>
      </c>
      <c r="DJ325" s="23" t="str">
        <f t="shared" si="817"/>
        <v/>
      </c>
      <c r="DK325" s="23" t="str">
        <f t="shared" si="818"/>
        <v>XXX</v>
      </c>
      <c r="DL325" s="23" t="str">
        <f t="shared" si="819"/>
        <v>XXX</v>
      </c>
      <c r="DM325" s="23" t="str">
        <f t="shared" si="820"/>
        <v>X</v>
      </c>
      <c r="DN325" s="23" t="str">
        <f t="shared" si="821"/>
        <v>X</v>
      </c>
      <c r="DO325" s="23" t="str">
        <f t="shared" si="822"/>
        <v>X</v>
      </c>
      <c r="DP325" s="23" t="str">
        <f t="shared" si="823"/>
        <v>X</v>
      </c>
      <c r="DQ325" s="23" t="str">
        <f t="shared" si="824"/>
        <v>X</v>
      </c>
      <c r="DR325" s="23" t="str">
        <f t="shared" si="825"/>
        <v>X</v>
      </c>
      <c r="DS325" s="23" t="str">
        <f t="shared" si="826"/>
        <v>0</v>
      </c>
      <c r="DT325" s="23" t="str">
        <f t="shared" si="827"/>
        <v>0</v>
      </c>
      <c r="DU325" s="23" t="str">
        <f t="shared" si="828"/>
        <v>A</v>
      </c>
      <c r="DV325" s="23" t="e">
        <f t="shared" si="829"/>
        <v>#N/A</v>
      </c>
      <c r="DW325" s="23" t="e">
        <f t="shared" si="830"/>
        <v>#N/A</v>
      </c>
      <c r="DX325" s="23" t="e">
        <f t="shared" si="831"/>
        <v>#N/A</v>
      </c>
      <c r="DY325" s="23" t="e">
        <f t="shared" si="832"/>
        <v>#N/A</v>
      </c>
      <c r="DZ325" s="23" t="e">
        <f t="shared" si="833"/>
        <v>#N/A</v>
      </c>
      <c r="EA325" s="23" t="e">
        <f t="shared" si="834"/>
        <v>#N/A</v>
      </c>
      <c r="EB325" s="23">
        <f t="shared" si="835"/>
        <v>25</v>
      </c>
      <c r="EC325" s="23">
        <f t="shared" si="836"/>
        <v>23</v>
      </c>
      <c r="ED325" s="23">
        <f t="shared" si="837"/>
        <v>25</v>
      </c>
      <c r="EE325" s="23">
        <f t="shared" si="838"/>
        <v>23</v>
      </c>
      <c r="EF325" s="23">
        <f t="shared" si="839"/>
        <v>25</v>
      </c>
      <c r="EG325" s="23">
        <f t="shared" si="840"/>
        <v>23</v>
      </c>
      <c r="EH325" s="23">
        <f t="shared" si="841"/>
        <v>1</v>
      </c>
      <c r="EI325" s="23">
        <f t="shared" si="842"/>
        <v>0</v>
      </c>
      <c r="EJ325" s="23">
        <f t="shared" si="843"/>
        <v>1</v>
      </c>
      <c r="EK325" s="23" t="e">
        <f t="shared" si="844"/>
        <v>#N/A</v>
      </c>
      <c r="EL325" s="23" t="e">
        <f t="shared" si="845"/>
        <v>#N/A</v>
      </c>
      <c r="EM325" s="23" t="e">
        <f t="shared" si="846"/>
        <v>#N/A</v>
      </c>
      <c r="EN325" s="23" t="e">
        <f t="shared" si="847"/>
        <v>#N/A</v>
      </c>
      <c r="EO325" s="23" t="e">
        <f t="shared" si="848"/>
        <v>#N/A</v>
      </c>
      <c r="EP325" s="23" t="e">
        <f t="shared" si="849"/>
        <v>#N/A</v>
      </c>
      <c r="EQ325" s="23" t="e">
        <f t="shared" si="850"/>
        <v>#N/A</v>
      </c>
      <c r="ER325" s="23" t="e">
        <f t="shared" si="851"/>
        <v>#N/A</v>
      </c>
    </row>
    <row r="326" spans="1:148" x14ac:dyDescent="0.25">
      <c r="A326" s="25"/>
      <c r="B326" s="25"/>
      <c r="C326" s="25"/>
      <c r="D326"/>
      <c r="E326" s="25"/>
      <c r="F326" s="25"/>
      <c r="G326" s="22" t="e">
        <f t="shared" si="710"/>
        <v>#N/A</v>
      </c>
      <c r="H326" s="23">
        <f t="shared" si="711"/>
        <v>1900</v>
      </c>
      <c r="I326" s="23">
        <f t="shared" si="712"/>
        <v>1</v>
      </c>
      <c r="J326" s="23">
        <f t="shared" si="713"/>
        <v>0</v>
      </c>
      <c r="K326" s="23" t="str">
        <f t="shared" si="714"/>
        <v/>
      </c>
      <c r="L326" s="23" t="str">
        <f t="shared" si="715"/>
        <v/>
      </c>
      <c r="M326" s="23" t="str">
        <f t="shared" si="716"/>
        <v/>
      </c>
      <c r="N326" s="23" t="str">
        <f t="shared" si="717"/>
        <v/>
      </c>
      <c r="O326" s="23" t="str">
        <f t="shared" si="718"/>
        <v/>
      </c>
      <c r="P326" s="23" t="str">
        <f t="shared" si="719"/>
        <v/>
      </c>
      <c r="Q326" s="23" t="str">
        <f t="shared" si="720"/>
        <v/>
      </c>
      <c r="R326" s="23" t="str">
        <f t="shared" si="721"/>
        <v/>
      </c>
      <c r="S326" s="23" t="str">
        <f t="shared" si="722"/>
        <v/>
      </c>
      <c r="T326" s="23" t="str">
        <f t="shared" si="723"/>
        <v/>
      </c>
      <c r="U326" s="23" t="str">
        <f t="shared" si="724"/>
        <v/>
      </c>
      <c r="V326" s="23" t="str">
        <f t="shared" si="725"/>
        <v/>
      </c>
      <c r="W326" s="23" t="str">
        <f t="shared" si="726"/>
        <v/>
      </c>
      <c r="X326" s="23" t="str">
        <f t="shared" si="727"/>
        <v/>
      </c>
      <c r="Y326" s="23" t="str">
        <f t="shared" si="728"/>
        <v/>
      </c>
      <c r="Z326" s="23" t="str">
        <f t="shared" si="729"/>
        <v/>
      </c>
      <c r="AA326" s="23" t="str">
        <f t="shared" si="730"/>
        <v/>
      </c>
      <c r="AB326" s="23" t="str">
        <f t="shared" si="731"/>
        <v/>
      </c>
      <c r="AC326" s="23" t="str">
        <f t="shared" si="732"/>
        <v/>
      </c>
      <c r="AD326" s="23" t="str">
        <f t="shared" si="733"/>
        <v/>
      </c>
      <c r="AE326" s="23" t="str">
        <f t="shared" si="734"/>
        <v/>
      </c>
      <c r="AF326" s="23" t="str">
        <f t="shared" si="735"/>
        <v/>
      </c>
      <c r="AG326" s="23" t="str">
        <f t="shared" si="736"/>
        <v/>
      </c>
      <c r="AH326" s="23" t="str">
        <f t="shared" si="737"/>
        <v/>
      </c>
      <c r="AI326" s="23" t="str">
        <f t="shared" si="738"/>
        <v/>
      </c>
      <c r="AJ326" s="23" t="str">
        <f t="shared" si="739"/>
        <v/>
      </c>
      <c r="AK326" s="23" t="str">
        <f t="shared" si="740"/>
        <v/>
      </c>
      <c r="AL326" s="23" t="str">
        <f t="shared" si="741"/>
        <v/>
      </c>
      <c r="AM326" s="23" t="str">
        <f t="shared" si="742"/>
        <v/>
      </c>
      <c r="AN326" s="23" t="str">
        <f t="shared" si="743"/>
        <v/>
      </c>
      <c r="AO326" s="23" t="str">
        <f t="shared" si="744"/>
        <v/>
      </c>
      <c r="AP326" s="23" t="str">
        <f t="shared" si="745"/>
        <v/>
      </c>
      <c r="AQ326" s="23" t="str">
        <f t="shared" si="746"/>
        <v/>
      </c>
      <c r="AR326" s="23" t="str">
        <f t="shared" si="747"/>
        <v/>
      </c>
      <c r="AS326" s="23" t="str">
        <f t="shared" si="748"/>
        <v/>
      </c>
      <c r="AT326" s="23" t="str">
        <f t="shared" si="749"/>
        <v/>
      </c>
      <c r="AU326" s="23" t="str">
        <f t="shared" si="750"/>
        <v/>
      </c>
      <c r="AV326" s="23" t="str">
        <f t="shared" si="751"/>
        <v/>
      </c>
      <c r="AW326" s="23" t="str">
        <f t="shared" si="752"/>
        <v/>
      </c>
      <c r="AX326" s="23" t="str">
        <f t="shared" si="753"/>
        <v/>
      </c>
      <c r="AY326" s="23" t="str">
        <f t="shared" si="754"/>
        <v/>
      </c>
      <c r="AZ326" s="23" t="str">
        <f t="shared" si="755"/>
        <v/>
      </c>
      <c r="BA326" s="23" t="str">
        <f t="shared" si="756"/>
        <v/>
      </c>
      <c r="BB326" s="23" t="str">
        <f t="shared" si="757"/>
        <v/>
      </c>
      <c r="BC326" s="23" t="str">
        <f t="shared" si="758"/>
        <v/>
      </c>
      <c r="BD326" s="23" t="str">
        <f t="shared" si="759"/>
        <v/>
      </c>
      <c r="BE326" s="23" t="str">
        <f t="shared" si="760"/>
        <v/>
      </c>
      <c r="BF326" s="23" t="str">
        <f t="shared" si="761"/>
        <v/>
      </c>
      <c r="BG326" s="23" t="str">
        <f t="shared" si="762"/>
        <v/>
      </c>
      <c r="BH326" s="23" t="str">
        <f t="shared" si="763"/>
        <v/>
      </c>
      <c r="BI326" s="23" t="str">
        <f t="shared" si="764"/>
        <v/>
      </c>
      <c r="BJ326" s="23" t="str">
        <f t="shared" si="765"/>
        <v/>
      </c>
      <c r="BK326" s="23" t="str">
        <f t="shared" si="766"/>
        <v/>
      </c>
      <c r="BL326" s="23" t="str">
        <f t="shared" si="767"/>
        <v/>
      </c>
      <c r="BM326" s="23" t="str">
        <f t="shared" si="768"/>
        <v/>
      </c>
      <c r="BN326" s="23" t="str">
        <f t="shared" si="769"/>
        <v/>
      </c>
      <c r="BO326" s="23" t="str">
        <f t="shared" si="770"/>
        <v/>
      </c>
      <c r="BP326" s="23" t="str">
        <f t="shared" si="771"/>
        <v/>
      </c>
      <c r="BQ326" s="23" t="str">
        <f t="shared" si="772"/>
        <v/>
      </c>
      <c r="BR326" s="23" t="str">
        <f t="shared" si="773"/>
        <v/>
      </c>
      <c r="BS326" s="23" t="str">
        <f t="shared" si="774"/>
        <v/>
      </c>
      <c r="BT326" s="23" t="str">
        <f t="shared" si="775"/>
        <v/>
      </c>
      <c r="BU326" s="23" t="str">
        <f t="shared" si="776"/>
        <v/>
      </c>
      <c r="BV326" s="23" t="str">
        <f t="shared" si="777"/>
        <v/>
      </c>
      <c r="BW326" s="23" t="str">
        <f t="shared" si="778"/>
        <v/>
      </c>
      <c r="BX326" s="23" t="str">
        <f t="shared" si="779"/>
        <v/>
      </c>
      <c r="BY326" s="23" t="str">
        <f t="shared" si="780"/>
        <v/>
      </c>
      <c r="BZ326" s="23" t="str">
        <f t="shared" si="781"/>
        <v/>
      </c>
      <c r="CA326" s="23" t="str">
        <f t="shared" si="782"/>
        <v/>
      </c>
      <c r="CB326" s="23" t="str">
        <f t="shared" si="783"/>
        <v/>
      </c>
      <c r="CC326" s="23" t="str">
        <f t="shared" si="784"/>
        <v/>
      </c>
      <c r="CD326" s="23" t="str">
        <f t="shared" si="785"/>
        <v/>
      </c>
      <c r="CE326" s="23" t="str">
        <f t="shared" si="786"/>
        <v/>
      </c>
      <c r="CF326" s="23" t="str">
        <f t="shared" si="787"/>
        <v/>
      </c>
      <c r="CG326" s="23" t="str">
        <f t="shared" si="788"/>
        <v/>
      </c>
      <c r="CH326" s="23" t="str">
        <f t="shared" si="789"/>
        <v/>
      </c>
      <c r="CI326" s="23" t="str">
        <f t="shared" si="790"/>
        <v/>
      </c>
      <c r="CJ326" s="23" t="str">
        <f t="shared" si="791"/>
        <v/>
      </c>
      <c r="CK326" s="23" t="str">
        <f t="shared" si="792"/>
        <v/>
      </c>
      <c r="CL326" s="23" t="str">
        <f t="shared" si="793"/>
        <v/>
      </c>
      <c r="CM326" s="23" t="str">
        <f t="shared" si="794"/>
        <v/>
      </c>
      <c r="CN326" s="23" t="str">
        <f t="shared" si="795"/>
        <v/>
      </c>
      <c r="CO326" s="23" t="str">
        <f t="shared" si="796"/>
        <v/>
      </c>
      <c r="CP326" s="23" t="str">
        <f t="shared" si="797"/>
        <v/>
      </c>
      <c r="CQ326" s="23" t="str">
        <f t="shared" si="798"/>
        <v/>
      </c>
      <c r="CR326" s="23" t="str">
        <f t="shared" si="799"/>
        <v/>
      </c>
      <c r="CS326" s="23" t="str">
        <f t="shared" si="800"/>
        <v/>
      </c>
      <c r="CT326" s="23" t="str">
        <f t="shared" si="801"/>
        <v/>
      </c>
      <c r="CU326" s="23" t="str">
        <f t="shared" si="802"/>
        <v/>
      </c>
      <c r="CV326" s="23" t="str">
        <f t="shared" si="803"/>
        <v/>
      </c>
      <c r="CW326" s="23" t="str">
        <f t="shared" si="804"/>
        <v/>
      </c>
      <c r="CX326" s="23" t="str">
        <f t="shared" si="805"/>
        <v/>
      </c>
      <c r="CY326" s="23" t="str">
        <f t="shared" si="806"/>
        <v/>
      </c>
      <c r="CZ326" s="23" t="str">
        <f t="shared" si="807"/>
        <v/>
      </c>
      <c r="DA326" s="23" t="str">
        <f t="shared" si="808"/>
        <v/>
      </c>
      <c r="DB326" s="23" t="str">
        <f t="shared" si="809"/>
        <v/>
      </c>
      <c r="DC326" s="23" t="e">
        <f t="shared" si="810"/>
        <v>#N/A</v>
      </c>
      <c r="DD326" s="23" t="str">
        <f t="shared" si="811"/>
        <v>00</v>
      </c>
      <c r="DE326" s="23" t="str">
        <f t="shared" si="812"/>
        <v>A</v>
      </c>
      <c r="DF326" s="23" t="e">
        <f t="shared" si="813"/>
        <v>#N/A</v>
      </c>
      <c r="DG326" s="23" t="str">
        <f t="shared" si="814"/>
        <v/>
      </c>
      <c r="DH326" s="23" t="str">
        <f t="shared" si="815"/>
        <v/>
      </c>
      <c r="DI326" s="23" t="str">
        <f t="shared" si="816"/>
        <v/>
      </c>
      <c r="DJ326" s="23" t="str">
        <f t="shared" si="817"/>
        <v/>
      </c>
      <c r="DK326" s="23" t="str">
        <f t="shared" si="818"/>
        <v>XXX</v>
      </c>
      <c r="DL326" s="23" t="str">
        <f t="shared" si="819"/>
        <v>XXX</v>
      </c>
      <c r="DM326" s="23" t="str">
        <f t="shared" si="820"/>
        <v>X</v>
      </c>
      <c r="DN326" s="23" t="str">
        <f t="shared" si="821"/>
        <v>X</v>
      </c>
      <c r="DO326" s="23" t="str">
        <f t="shared" si="822"/>
        <v>X</v>
      </c>
      <c r="DP326" s="23" t="str">
        <f t="shared" si="823"/>
        <v>X</v>
      </c>
      <c r="DQ326" s="23" t="str">
        <f t="shared" si="824"/>
        <v>X</v>
      </c>
      <c r="DR326" s="23" t="str">
        <f t="shared" si="825"/>
        <v>X</v>
      </c>
      <c r="DS326" s="23" t="str">
        <f t="shared" si="826"/>
        <v>0</v>
      </c>
      <c r="DT326" s="23" t="str">
        <f t="shared" si="827"/>
        <v>0</v>
      </c>
      <c r="DU326" s="23" t="str">
        <f t="shared" si="828"/>
        <v>A</v>
      </c>
      <c r="DV326" s="23" t="e">
        <f t="shared" si="829"/>
        <v>#N/A</v>
      </c>
      <c r="DW326" s="23" t="e">
        <f t="shared" si="830"/>
        <v>#N/A</v>
      </c>
      <c r="DX326" s="23" t="e">
        <f t="shared" si="831"/>
        <v>#N/A</v>
      </c>
      <c r="DY326" s="23" t="e">
        <f t="shared" si="832"/>
        <v>#N/A</v>
      </c>
      <c r="DZ326" s="23" t="e">
        <f t="shared" si="833"/>
        <v>#N/A</v>
      </c>
      <c r="EA326" s="23" t="e">
        <f t="shared" si="834"/>
        <v>#N/A</v>
      </c>
      <c r="EB326" s="23">
        <f t="shared" si="835"/>
        <v>25</v>
      </c>
      <c r="EC326" s="23">
        <f t="shared" si="836"/>
        <v>23</v>
      </c>
      <c r="ED326" s="23">
        <f t="shared" si="837"/>
        <v>25</v>
      </c>
      <c r="EE326" s="23">
        <f t="shared" si="838"/>
        <v>23</v>
      </c>
      <c r="EF326" s="23">
        <f t="shared" si="839"/>
        <v>25</v>
      </c>
      <c r="EG326" s="23">
        <f t="shared" si="840"/>
        <v>23</v>
      </c>
      <c r="EH326" s="23">
        <f t="shared" si="841"/>
        <v>1</v>
      </c>
      <c r="EI326" s="23">
        <f t="shared" si="842"/>
        <v>0</v>
      </c>
      <c r="EJ326" s="23">
        <f t="shared" si="843"/>
        <v>1</v>
      </c>
      <c r="EK326" s="23" t="e">
        <f t="shared" si="844"/>
        <v>#N/A</v>
      </c>
      <c r="EL326" s="23" t="e">
        <f t="shared" si="845"/>
        <v>#N/A</v>
      </c>
      <c r="EM326" s="23" t="e">
        <f t="shared" si="846"/>
        <v>#N/A</v>
      </c>
      <c r="EN326" s="23" t="e">
        <f t="shared" si="847"/>
        <v>#N/A</v>
      </c>
      <c r="EO326" s="23" t="e">
        <f t="shared" si="848"/>
        <v>#N/A</v>
      </c>
      <c r="EP326" s="23" t="e">
        <f t="shared" si="849"/>
        <v>#N/A</v>
      </c>
      <c r="EQ326" s="23" t="e">
        <f t="shared" si="850"/>
        <v>#N/A</v>
      </c>
      <c r="ER326" s="23" t="e">
        <f t="shared" si="851"/>
        <v>#N/A</v>
      </c>
    </row>
    <row r="327" spans="1:148" x14ac:dyDescent="0.25">
      <c r="A327" s="25"/>
      <c r="B327" s="25"/>
      <c r="C327" s="25"/>
      <c r="D327"/>
      <c r="E327" s="25"/>
      <c r="F327" s="25"/>
      <c r="G327" s="22" t="e">
        <f t="shared" si="710"/>
        <v>#N/A</v>
      </c>
      <c r="H327" s="23">
        <f t="shared" si="711"/>
        <v>1900</v>
      </c>
      <c r="I327" s="23">
        <f t="shared" si="712"/>
        <v>1</v>
      </c>
      <c r="J327" s="23">
        <f t="shared" si="713"/>
        <v>0</v>
      </c>
      <c r="K327" s="23" t="str">
        <f t="shared" si="714"/>
        <v/>
      </c>
      <c r="L327" s="23" t="str">
        <f t="shared" si="715"/>
        <v/>
      </c>
      <c r="M327" s="23" t="str">
        <f t="shared" si="716"/>
        <v/>
      </c>
      <c r="N327" s="23" t="str">
        <f t="shared" si="717"/>
        <v/>
      </c>
      <c r="O327" s="23" t="str">
        <f t="shared" si="718"/>
        <v/>
      </c>
      <c r="P327" s="23" t="str">
        <f t="shared" si="719"/>
        <v/>
      </c>
      <c r="Q327" s="23" t="str">
        <f t="shared" si="720"/>
        <v/>
      </c>
      <c r="R327" s="23" t="str">
        <f t="shared" si="721"/>
        <v/>
      </c>
      <c r="S327" s="23" t="str">
        <f t="shared" si="722"/>
        <v/>
      </c>
      <c r="T327" s="23" t="str">
        <f t="shared" si="723"/>
        <v/>
      </c>
      <c r="U327" s="23" t="str">
        <f t="shared" si="724"/>
        <v/>
      </c>
      <c r="V327" s="23" t="str">
        <f t="shared" si="725"/>
        <v/>
      </c>
      <c r="W327" s="23" t="str">
        <f t="shared" si="726"/>
        <v/>
      </c>
      <c r="X327" s="23" t="str">
        <f t="shared" si="727"/>
        <v/>
      </c>
      <c r="Y327" s="23" t="str">
        <f t="shared" si="728"/>
        <v/>
      </c>
      <c r="Z327" s="23" t="str">
        <f t="shared" si="729"/>
        <v/>
      </c>
      <c r="AA327" s="23" t="str">
        <f t="shared" si="730"/>
        <v/>
      </c>
      <c r="AB327" s="23" t="str">
        <f t="shared" si="731"/>
        <v/>
      </c>
      <c r="AC327" s="23" t="str">
        <f t="shared" si="732"/>
        <v/>
      </c>
      <c r="AD327" s="23" t="str">
        <f t="shared" si="733"/>
        <v/>
      </c>
      <c r="AE327" s="23" t="str">
        <f t="shared" si="734"/>
        <v/>
      </c>
      <c r="AF327" s="23" t="str">
        <f t="shared" si="735"/>
        <v/>
      </c>
      <c r="AG327" s="23" t="str">
        <f t="shared" si="736"/>
        <v/>
      </c>
      <c r="AH327" s="23" t="str">
        <f t="shared" si="737"/>
        <v/>
      </c>
      <c r="AI327" s="23" t="str">
        <f t="shared" si="738"/>
        <v/>
      </c>
      <c r="AJ327" s="23" t="str">
        <f t="shared" si="739"/>
        <v/>
      </c>
      <c r="AK327" s="23" t="str">
        <f t="shared" si="740"/>
        <v/>
      </c>
      <c r="AL327" s="23" t="str">
        <f t="shared" si="741"/>
        <v/>
      </c>
      <c r="AM327" s="23" t="str">
        <f t="shared" si="742"/>
        <v/>
      </c>
      <c r="AN327" s="23" t="str">
        <f t="shared" si="743"/>
        <v/>
      </c>
      <c r="AO327" s="23" t="str">
        <f t="shared" si="744"/>
        <v/>
      </c>
      <c r="AP327" s="23" t="str">
        <f t="shared" si="745"/>
        <v/>
      </c>
      <c r="AQ327" s="23" t="str">
        <f t="shared" si="746"/>
        <v/>
      </c>
      <c r="AR327" s="23" t="str">
        <f t="shared" si="747"/>
        <v/>
      </c>
      <c r="AS327" s="23" t="str">
        <f t="shared" si="748"/>
        <v/>
      </c>
      <c r="AT327" s="23" t="str">
        <f t="shared" si="749"/>
        <v/>
      </c>
      <c r="AU327" s="23" t="str">
        <f t="shared" si="750"/>
        <v/>
      </c>
      <c r="AV327" s="23" t="str">
        <f t="shared" si="751"/>
        <v/>
      </c>
      <c r="AW327" s="23" t="str">
        <f t="shared" si="752"/>
        <v/>
      </c>
      <c r="AX327" s="23" t="str">
        <f t="shared" si="753"/>
        <v/>
      </c>
      <c r="AY327" s="23" t="str">
        <f t="shared" si="754"/>
        <v/>
      </c>
      <c r="AZ327" s="23" t="str">
        <f t="shared" si="755"/>
        <v/>
      </c>
      <c r="BA327" s="23" t="str">
        <f t="shared" si="756"/>
        <v/>
      </c>
      <c r="BB327" s="23" t="str">
        <f t="shared" si="757"/>
        <v/>
      </c>
      <c r="BC327" s="23" t="str">
        <f t="shared" si="758"/>
        <v/>
      </c>
      <c r="BD327" s="23" t="str">
        <f t="shared" si="759"/>
        <v/>
      </c>
      <c r="BE327" s="23" t="str">
        <f t="shared" si="760"/>
        <v/>
      </c>
      <c r="BF327" s="23" t="str">
        <f t="shared" si="761"/>
        <v/>
      </c>
      <c r="BG327" s="23" t="str">
        <f t="shared" si="762"/>
        <v/>
      </c>
      <c r="BH327" s="23" t="str">
        <f t="shared" si="763"/>
        <v/>
      </c>
      <c r="BI327" s="23" t="str">
        <f t="shared" si="764"/>
        <v/>
      </c>
      <c r="BJ327" s="23" t="str">
        <f t="shared" si="765"/>
        <v/>
      </c>
      <c r="BK327" s="23" t="str">
        <f t="shared" si="766"/>
        <v/>
      </c>
      <c r="BL327" s="23" t="str">
        <f t="shared" si="767"/>
        <v/>
      </c>
      <c r="BM327" s="23" t="str">
        <f t="shared" si="768"/>
        <v/>
      </c>
      <c r="BN327" s="23" t="str">
        <f t="shared" si="769"/>
        <v/>
      </c>
      <c r="BO327" s="23" t="str">
        <f t="shared" si="770"/>
        <v/>
      </c>
      <c r="BP327" s="23" t="str">
        <f t="shared" si="771"/>
        <v/>
      </c>
      <c r="BQ327" s="23" t="str">
        <f t="shared" si="772"/>
        <v/>
      </c>
      <c r="BR327" s="23" t="str">
        <f t="shared" si="773"/>
        <v/>
      </c>
      <c r="BS327" s="23" t="str">
        <f t="shared" si="774"/>
        <v/>
      </c>
      <c r="BT327" s="23" t="str">
        <f t="shared" si="775"/>
        <v/>
      </c>
      <c r="BU327" s="23" t="str">
        <f t="shared" si="776"/>
        <v/>
      </c>
      <c r="BV327" s="23" t="str">
        <f t="shared" si="777"/>
        <v/>
      </c>
      <c r="BW327" s="23" t="str">
        <f t="shared" si="778"/>
        <v/>
      </c>
      <c r="BX327" s="23" t="str">
        <f t="shared" si="779"/>
        <v/>
      </c>
      <c r="BY327" s="23" t="str">
        <f t="shared" si="780"/>
        <v/>
      </c>
      <c r="BZ327" s="23" t="str">
        <f t="shared" si="781"/>
        <v/>
      </c>
      <c r="CA327" s="23" t="str">
        <f t="shared" si="782"/>
        <v/>
      </c>
      <c r="CB327" s="23" t="str">
        <f t="shared" si="783"/>
        <v/>
      </c>
      <c r="CC327" s="23" t="str">
        <f t="shared" si="784"/>
        <v/>
      </c>
      <c r="CD327" s="23" t="str">
        <f t="shared" si="785"/>
        <v/>
      </c>
      <c r="CE327" s="23" t="str">
        <f t="shared" si="786"/>
        <v/>
      </c>
      <c r="CF327" s="23" t="str">
        <f t="shared" si="787"/>
        <v/>
      </c>
      <c r="CG327" s="23" t="str">
        <f t="shared" si="788"/>
        <v/>
      </c>
      <c r="CH327" s="23" t="str">
        <f t="shared" si="789"/>
        <v/>
      </c>
      <c r="CI327" s="23" t="str">
        <f t="shared" si="790"/>
        <v/>
      </c>
      <c r="CJ327" s="23" t="str">
        <f t="shared" si="791"/>
        <v/>
      </c>
      <c r="CK327" s="23" t="str">
        <f t="shared" si="792"/>
        <v/>
      </c>
      <c r="CL327" s="23" t="str">
        <f t="shared" si="793"/>
        <v/>
      </c>
      <c r="CM327" s="23" t="str">
        <f t="shared" si="794"/>
        <v/>
      </c>
      <c r="CN327" s="23" t="str">
        <f t="shared" si="795"/>
        <v/>
      </c>
      <c r="CO327" s="23" t="str">
        <f t="shared" si="796"/>
        <v/>
      </c>
      <c r="CP327" s="23" t="str">
        <f t="shared" si="797"/>
        <v/>
      </c>
      <c r="CQ327" s="23" t="str">
        <f t="shared" si="798"/>
        <v/>
      </c>
      <c r="CR327" s="23" t="str">
        <f t="shared" si="799"/>
        <v/>
      </c>
      <c r="CS327" s="23" t="str">
        <f t="shared" si="800"/>
        <v/>
      </c>
      <c r="CT327" s="23" t="str">
        <f t="shared" si="801"/>
        <v/>
      </c>
      <c r="CU327" s="23" t="str">
        <f t="shared" si="802"/>
        <v/>
      </c>
      <c r="CV327" s="23" t="str">
        <f t="shared" si="803"/>
        <v/>
      </c>
      <c r="CW327" s="23" t="str">
        <f t="shared" si="804"/>
        <v/>
      </c>
      <c r="CX327" s="23" t="str">
        <f t="shared" si="805"/>
        <v/>
      </c>
      <c r="CY327" s="23" t="str">
        <f t="shared" si="806"/>
        <v/>
      </c>
      <c r="CZ327" s="23" t="str">
        <f t="shared" si="807"/>
        <v/>
      </c>
      <c r="DA327" s="23" t="str">
        <f t="shared" si="808"/>
        <v/>
      </c>
      <c r="DB327" s="23" t="str">
        <f t="shared" si="809"/>
        <v/>
      </c>
      <c r="DC327" s="23" t="e">
        <f t="shared" si="810"/>
        <v>#N/A</v>
      </c>
      <c r="DD327" s="23" t="str">
        <f t="shared" si="811"/>
        <v>00</v>
      </c>
      <c r="DE327" s="23" t="str">
        <f t="shared" si="812"/>
        <v>A</v>
      </c>
      <c r="DF327" s="23" t="e">
        <f t="shared" si="813"/>
        <v>#N/A</v>
      </c>
      <c r="DG327" s="23" t="str">
        <f t="shared" si="814"/>
        <v/>
      </c>
      <c r="DH327" s="23" t="str">
        <f t="shared" si="815"/>
        <v/>
      </c>
      <c r="DI327" s="23" t="str">
        <f t="shared" si="816"/>
        <v/>
      </c>
      <c r="DJ327" s="23" t="str">
        <f t="shared" si="817"/>
        <v/>
      </c>
      <c r="DK327" s="23" t="str">
        <f t="shared" si="818"/>
        <v>XXX</v>
      </c>
      <c r="DL327" s="23" t="str">
        <f t="shared" si="819"/>
        <v>XXX</v>
      </c>
      <c r="DM327" s="23" t="str">
        <f t="shared" si="820"/>
        <v>X</v>
      </c>
      <c r="DN327" s="23" t="str">
        <f t="shared" si="821"/>
        <v>X</v>
      </c>
      <c r="DO327" s="23" t="str">
        <f t="shared" si="822"/>
        <v>X</v>
      </c>
      <c r="DP327" s="23" t="str">
        <f t="shared" si="823"/>
        <v>X</v>
      </c>
      <c r="DQ327" s="23" t="str">
        <f t="shared" si="824"/>
        <v>X</v>
      </c>
      <c r="DR327" s="23" t="str">
        <f t="shared" si="825"/>
        <v>X</v>
      </c>
      <c r="DS327" s="23" t="str">
        <f t="shared" si="826"/>
        <v>0</v>
      </c>
      <c r="DT327" s="23" t="str">
        <f t="shared" si="827"/>
        <v>0</v>
      </c>
      <c r="DU327" s="23" t="str">
        <f t="shared" si="828"/>
        <v>A</v>
      </c>
      <c r="DV327" s="23" t="e">
        <f t="shared" si="829"/>
        <v>#N/A</v>
      </c>
      <c r="DW327" s="23" t="e">
        <f t="shared" si="830"/>
        <v>#N/A</v>
      </c>
      <c r="DX327" s="23" t="e">
        <f t="shared" si="831"/>
        <v>#N/A</v>
      </c>
      <c r="DY327" s="23" t="e">
        <f t="shared" si="832"/>
        <v>#N/A</v>
      </c>
      <c r="DZ327" s="23" t="e">
        <f t="shared" si="833"/>
        <v>#N/A</v>
      </c>
      <c r="EA327" s="23" t="e">
        <f t="shared" si="834"/>
        <v>#N/A</v>
      </c>
      <c r="EB327" s="23">
        <f t="shared" si="835"/>
        <v>25</v>
      </c>
      <c r="EC327" s="23">
        <f t="shared" si="836"/>
        <v>23</v>
      </c>
      <c r="ED327" s="23">
        <f t="shared" si="837"/>
        <v>25</v>
      </c>
      <c r="EE327" s="23">
        <f t="shared" si="838"/>
        <v>23</v>
      </c>
      <c r="EF327" s="23">
        <f t="shared" si="839"/>
        <v>25</v>
      </c>
      <c r="EG327" s="23">
        <f t="shared" si="840"/>
        <v>23</v>
      </c>
      <c r="EH327" s="23">
        <f t="shared" si="841"/>
        <v>1</v>
      </c>
      <c r="EI327" s="23">
        <f t="shared" si="842"/>
        <v>0</v>
      </c>
      <c r="EJ327" s="23">
        <f t="shared" si="843"/>
        <v>1</v>
      </c>
      <c r="EK327" s="23" t="e">
        <f t="shared" si="844"/>
        <v>#N/A</v>
      </c>
      <c r="EL327" s="23" t="e">
        <f t="shared" si="845"/>
        <v>#N/A</v>
      </c>
      <c r="EM327" s="23" t="e">
        <f t="shared" si="846"/>
        <v>#N/A</v>
      </c>
      <c r="EN327" s="23" t="e">
        <f t="shared" si="847"/>
        <v>#N/A</v>
      </c>
      <c r="EO327" s="23" t="e">
        <f t="shared" si="848"/>
        <v>#N/A</v>
      </c>
      <c r="EP327" s="23" t="e">
        <f t="shared" si="849"/>
        <v>#N/A</v>
      </c>
      <c r="EQ327" s="23" t="e">
        <f t="shared" si="850"/>
        <v>#N/A</v>
      </c>
      <c r="ER327" s="23" t="e">
        <f t="shared" si="851"/>
        <v>#N/A</v>
      </c>
    </row>
    <row r="328" spans="1:148" x14ac:dyDescent="0.25">
      <c r="A328" s="25"/>
      <c r="B328" s="25"/>
      <c r="C328" s="25"/>
      <c r="D328"/>
      <c r="E328" s="25"/>
      <c r="F328" s="25"/>
      <c r="G328" s="22" t="e">
        <f t="shared" si="710"/>
        <v>#N/A</v>
      </c>
      <c r="H328" s="23">
        <f t="shared" si="711"/>
        <v>1900</v>
      </c>
      <c r="I328" s="23">
        <f t="shared" si="712"/>
        <v>1</v>
      </c>
      <c r="J328" s="23">
        <f t="shared" si="713"/>
        <v>0</v>
      </c>
      <c r="K328" s="23" t="str">
        <f t="shared" si="714"/>
        <v/>
      </c>
      <c r="L328" s="23" t="str">
        <f t="shared" si="715"/>
        <v/>
      </c>
      <c r="M328" s="23" t="str">
        <f t="shared" si="716"/>
        <v/>
      </c>
      <c r="N328" s="23" t="str">
        <f t="shared" si="717"/>
        <v/>
      </c>
      <c r="O328" s="23" t="str">
        <f t="shared" si="718"/>
        <v/>
      </c>
      <c r="P328" s="23" t="str">
        <f t="shared" si="719"/>
        <v/>
      </c>
      <c r="Q328" s="23" t="str">
        <f t="shared" si="720"/>
        <v/>
      </c>
      <c r="R328" s="23" t="str">
        <f t="shared" si="721"/>
        <v/>
      </c>
      <c r="S328" s="23" t="str">
        <f t="shared" si="722"/>
        <v/>
      </c>
      <c r="T328" s="23" t="str">
        <f t="shared" si="723"/>
        <v/>
      </c>
      <c r="U328" s="23" t="str">
        <f t="shared" si="724"/>
        <v/>
      </c>
      <c r="V328" s="23" t="str">
        <f t="shared" si="725"/>
        <v/>
      </c>
      <c r="W328" s="23" t="str">
        <f t="shared" si="726"/>
        <v/>
      </c>
      <c r="X328" s="23" t="str">
        <f t="shared" si="727"/>
        <v/>
      </c>
      <c r="Y328" s="23" t="str">
        <f t="shared" si="728"/>
        <v/>
      </c>
      <c r="Z328" s="23" t="str">
        <f t="shared" si="729"/>
        <v/>
      </c>
      <c r="AA328" s="23" t="str">
        <f t="shared" si="730"/>
        <v/>
      </c>
      <c r="AB328" s="23" t="str">
        <f t="shared" si="731"/>
        <v/>
      </c>
      <c r="AC328" s="23" t="str">
        <f t="shared" si="732"/>
        <v/>
      </c>
      <c r="AD328" s="23" t="str">
        <f t="shared" si="733"/>
        <v/>
      </c>
      <c r="AE328" s="23" t="str">
        <f t="shared" si="734"/>
        <v/>
      </c>
      <c r="AF328" s="23" t="str">
        <f t="shared" si="735"/>
        <v/>
      </c>
      <c r="AG328" s="23" t="str">
        <f t="shared" si="736"/>
        <v/>
      </c>
      <c r="AH328" s="23" t="str">
        <f t="shared" si="737"/>
        <v/>
      </c>
      <c r="AI328" s="23" t="str">
        <f t="shared" si="738"/>
        <v/>
      </c>
      <c r="AJ328" s="23" t="str">
        <f t="shared" si="739"/>
        <v/>
      </c>
      <c r="AK328" s="23" t="str">
        <f t="shared" si="740"/>
        <v/>
      </c>
      <c r="AL328" s="23" t="str">
        <f t="shared" si="741"/>
        <v/>
      </c>
      <c r="AM328" s="23" t="str">
        <f t="shared" si="742"/>
        <v/>
      </c>
      <c r="AN328" s="23" t="str">
        <f t="shared" si="743"/>
        <v/>
      </c>
      <c r="AO328" s="23" t="str">
        <f t="shared" si="744"/>
        <v/>
      </c>
      <c r="AP328" s="23" t="str">
        <f t="shared" si="745"/>
        <v/>
      </c>
      <c r="AQ328" s="23" t="str">
        <f t="shared" si="746"/>
        <v/>
      </c>
      <c r="AR328" s="23" t="str">
        <f t="shared" si="747"/>
        <v/>
      </c>
      <c r="AS328" s="23" t="str">
        <f t="shared" si="748"/>
        <v/>
      </c>
      <c r="AT328" s="23" t="str">
        <f t="shared" si="749"/>
        <v/>
      </c>
      <c r="AU328" s="23" t="str">
        <f t="shared" si="750"/>
        <v/>
      </c>
      <c r="AV328" s="23" t="str">
        <f t="shared" si="751"/>
        <v/>
      </c>
      <c r="AW328" s="23" t="str">
        <f t="shared" si="752"/>
        <v/>
      </c>
      <c r="AX328" s="23" t="str">
        <f t="shared" si="753"/>
        <v/>
      </c>
      <c r="AY328" s="23" t="str">
        <f t="shared" si="754"/>
        <v/>
      </c>
      <c r="AZ328" s="23" t="str">
        <f t="shared" si="755"/>
        <v/>
      </c>
      <c r="BA328" s="23" t="str">
        <f t="shared" si="756"/>
        <v/>
      </c>
      <c r="BB328" s="23" t="str">
        <f t="shared" si="757"/>
        <v/>
      </c>
      <c r="BC328" s="23" t="str">
        <f t="shared" si="758"/>
        <v/>
      </c>
      <c r="BD328" s="23" t="str">
        <f t="shared" si="759"/>
        <v/>
      </c>
      <c r="BE328" s="23" t="str">
        <f t="shared" si="760"/>
        <v/>
      </c>
      <c r="BF328" s="23" t="str">
        <f t="shared" si="761"/>
        <v/>
      </c>
      <c r="BG328" s="23" t="str">
        <f t="shared" si="762"/>
        <v/>
      </c>
      <c r="BH328" s="23" t="str">
        <f t="shared" si="763"/>
        <v/>
      </c>
      <c r="BI328" s="23" t="str">
        <f t="shared" si="764"/>
        <v/>
      </c>
      <c r="BJ328" s="23" t="str">
        <f t="shared" si="765"/>
        <v/>
      </c>
      <c r="BK328" s="23" t="str">
        <f t="shared" si="766"/>
        <v/>
      </c>
      <c r="BL328" s="23" t="str">
        <f t="shared" si="767"/>
        <v/>
      </c>
      <c r="BM328" s="23" t="str">
        <f t="shared" si="768"/>
        <v/>
      </c>
      <c r="BN328" s="23" t="str">
        <f t="shared" si="769"/>
        <v/>
      </c>
      <c r="BO328" s="23" t="str">
        <f t="shared" si="770"/>
        <v/>
      </c>
      <c r="BP328" s="23" t="str">
        <f t="shared" si="771"/>
        <v/>
      </c>
      <c r="BQ328" s="23" t="str">
        <f t="shared" si="772"/>
        <v/>
      </c>
      <c r="BR328" s="23" t="str">
        <f t="shared" si="773"/>
        <v/>
      </c>
      <c r="BS328" s="23" t="str">
        <f t="shared" si="774"/>
        <v/>
      </c>
      <c r="BT328" s="23" t="str">
        <f t="shared" si="775"/>
        <v/>
      </c>
      <c r="BU328" s="23" t="str">
        <f t="shared" si="776"/>
        <v/>
      </c>
      <c r="BV328" s="23" t="str">
        <f t="shared" si="777"/>
        <v/>
      </c>
      <c r="BW328" s="23" t="str">
        <f t="shared" si="778"/>
        <v/>
      </c>
      <c r="BX328" s="23" t="str">
        <f t="shared" si="779"/>
        <v/>
      </c>
      <c r="BY328" s="23" t="str">
        <f t="shared" si="780"/>
        <v/>
      </c>
      <c r="BZ328" s="23" t="str">
        <f t="shared" si="781"/>
        <v/>
      </c>
      <c r="CA328" s="23" t="str">
        <f t="shared" si="782"/>
        <v/>
      </c>
      <c r="CB328" s="23" t="str">
        <f t="shared" si="783"/>
        <v/>
      </c>
      <c r="CC328" s="23" t="str">
        <f t="shared" si="784"/>
        <v/>
      </c>
      <c r="CD328" s="23" t="str">
        <f t="shared" si="785"/>
        <v/>
      </c>
      <c r="CE328" s="23" t="str">
        <f t="shared" si="786"/>
        <v/>
      </c>
      <c r="CF328" s="23" t="str">
        <f t="shared" si="787"/>
        <v/>
      </c>
      <c r="CG328" s="23" t="str">
        <f t="shared" si="788"/>
        <v/>
      </c>
      <c r="CH328" s="23" t="str">
        <f t="shared" si="789"/>
        <v/>
      </c>
      <c r="CI328" s="23" t="str">
        <f t="shared" si="790"/>
        <v/>
      </c>
      <c r="CJ328" s="23" t="str">
        <f t="shared" si="791"/>
        <v/>
      </c>
      <c r="CK328" s="23" t="str">
        <f t="shared" si="792"/>
        <v/>
      </c>
      <c r="CL328" s="23" t="str">
        <f t="shared" si="793"/>
        <v/>
      </c>
      <c r="CM328" s="23" t="str">
        <f t="shared" si="794"/>
        <v/>
      </c>
      <c r="CN328" s="23" t="str">
        <f t="shared" si="795"/>
        <v/>
      </c>
      <c r="CO328" s="23" t="str">
        <f t="shared" si="796"/>
        <v/>
      </c>
      <c r="CP328" s="23" t="str">
        <f t="shared" si="797"/>
        <v/>
      </c>
      <c r="CQ328" s="23" t="str">
        <f t="shared" si="798"/>
        <v/>
      </c>
      <c r="CR328" s="23" t="str">
        <f t="shared" si="799"/>
        <v/>
      </c>
      <c r="CS328" s="23" t="str">
        <f t="shared" si="800"/>
        <v/>
      </c>
      <c r="CT328" s="23" t="str">
        <f t="shared" si="801"/>
        <v/>
      </c>
      <c r="CU328" s="23" t="str">
        <f t="shared" si="802"/>
        <v/>
      </c>
      <c r="CV328" s="23" t="str">
        <f t="shared" si="803"/>
        <v/>
      </c>
      <c r="CW328" s="23" t="str">
        <f t="shared" si="804"/>
        <v/>
      </c>
      <c r="CX328" s="23" t="str">
        <f t="shared" si="805"/>
        <v/>
      </c>
      <c r="CY328" s="23" t="str">
        <f t="shared" si="806"/>
        <v/>
      </c>
      <c r="CZ328" s="23" t="str">
        <f t="shared" si="807"/>
        <v/>
      </c>
      <c r="DA328" s="23" t="str">
        <f t="shared" si="808"/>
        <v/>
      </c>
      <c r="DB328" s="23" t="str">
        <f t="shared" si="809"/>
        <v/>
      </c>
      <c r="DC328" s="23" t="e">
        <f t="shared" si="810"/>
        <v>#N/A</v>
      </c>
      <c r="DD328" s="23" t="str">
        <f t="shared" si="811"/>
        <v>00</v>
      </c>
      <c r="DE328" s="23" t="str">
        <f t="shared" si="812"/>
        <v>A</v>
      </c>
      <c r="DF328" s="23" t="e">
        <f t="shared" si="813"/>
        <v>#N/A</v>
      </c>
      <c r="DG328" s="23" t="str">
        <f t="shared" si="814"/>
        <v/>
      </c>
      <c r="DH328" s="23" t="str">
        <f t="shared" si="815"/>
        <v/>
      </c>
      <c r="DI328" s="23" t="str">
        <f t="shared" si="816"/>
        <v/>
      </c>
      <c r="DJ328" s="23" t="str">
        <f t="shared" si="817"/>
        <v/>
      </c>
      <c r="DK328" s="23" t="str">
        <f t="shared" si="818"/>
        <v>XXX</v>
      </c>
      <c r="DL328" s="23" t="str">
        <f t="shared" si="819"/>
        <v>XXX</v>
      </c>
      <c r="DM328" s="23" t="str">
        <f t="shared" si="820"/>
        <v>X</v>
      </c>
      <c r="DN328" s="23" t="str">
        <f t="shared" si="821"/>
        <v>X</v>
      </c>
      <c r="DO328" s="23" t="str">
        <f t="shared" si="822"/>
        <v>X</v>
      </c>
      <c r="DP328" s="23" t="str">
        <f t="shared" si="823"/>
        <v>X</v>
      </c>
      <c r="DQ328" s="23" t="str">
        <f t="shared" si="824"/>
        <v>X</v>
      </c>
      <c r="DR328" s="23" t="str">
        <f t="shared" si="825"/>
        <v>X</v>
      </c>
      <c r="DS328" s="23" t="str">
        <f t="shared" si="826"/>
        <v>0</v>
      </c>
      <c r="DT328" s="23" t="str">
        <f t="shared" si="827"/>
        <v>0</v>
      </c>
      <c r="DU328" s="23" t="str">
        <f t="shared" si="828"/>
        <v>A</v>
      </c>
      <c r="DV328" s="23" t="e">
        <f t="shared" si="829"/>
        <v>#N/A</v>
      </c>
      <c r="DW328" s="23" t="e">
        <f t="shared" si="830"/>
        <v>#N/A</v>
      </c>
      <c r="DX328" s="23" t="e">
        <f t="shared" si="831"/>
        <v>#N/A</v>
      </c>
      <c r="DY328" s="23" t="e">
        <f t="shared" si="832"/>
        <v>#N/A</v>
      </c>
      <c r="DZ328" s="23" t="e">
        <f t="shared" si="833"/>
        <v>#N/A</v>
      </c>
      <c r="EA328" s="23" t="e">
        <f t="shared" si="834"/>
        <v>#N/A</v>
      </c>
      <c r="EB328" s="23">
        <f t="shared" si="835"/>
        <v>25</v>
      </c>
      <c r="EC328" s="23">
        <f t="shared" si="836"/>
        <v>23</v>
      </c>
      <c r="ED328" s="23">
        <f t="shared" si="837"/>
        <v>25</v>
      </c>
      <c r="EE328" s="23">
        <f t="shared" si="838"/>
        <v>23</v>
      </c>
      <c r="EF328" s="23">
        <f t="shared" si="839"/>
        <v>25</v>
      </c>
      <c r="EG328" s="23">
        <f t="shared" si="840"/>
        <v>23</v>
      </c>
      <c r="EH328" s="23">
        <f t="shared" si="841"/>
        <v>1</v>
      </c>
      <c r="EI328" s="23">
        <f t="shared" si="842"/>
        <v>0</v>
      </c>
      <c r="EJ328" s="23">
        <f t="shared" si="843"/>
        <v>1</v>
      </c>
      <c r="EK328" s="23" t="e">
        <f t="shared" si="844"/>
        <v>#N/A</v>
      </c>
      <c r="EL328" s="23" t="e">
        <f t="shared" si="845"/>
        <v>#N/A</v>
      </c>
      <c r="EM328" s="23" t="e">
        <f t="shared" si="846"/>
        <v>#N/A</v>
      </c>
      <c r="EN328" s="23" t="e">
        <f t="shared" si="847"/>
        <v>#N/A</v>
      </c>
      <c r="EO328" s="23" t="e">
        <f t="shared" si="848"/>
        <v>#N/A</v>
      </c>
      <c r="EP328" s="23" t="e">
        <f t="shared" si="849"/>
        <v>#N/A</v>
      </c>
      <c r="EQ328" s="23" t="e">
        <f t="shared" si="850"/>
        <v>#N/A</v>
      </c>
      <c r="ER328" s="23" t="e">
        <f t="shared" si="851"/>
        <v>#N/A</v>
      </c>
    </row>
    <row r="329" spans="1:148" x14ac:dyDescent="0.25">
      <c r="A329" s="25"/>
      <c r="B329" s="25"/>
      <c r="C329" s="25"/>
      <c r="D329"/>
      <c r="E329" s="25"/>
      <c r="F329" s="25"/>
      <c r="G329" s="22" t="e">
        <f t="shared" si="710"/>
        <v>#N/A</v>
      </c>
      <c r="H329" s="23">
        <f t="shared" si="711"/>
        <v>1900</v>
      </c>
      <c r="I329" s="23">
        <f t="shared" si="712"/>
        <v>1</v>
      </c>
      <c r="J329" s="23">
        <f t="shared" si="713"/>
        <v>0</v>
      </c>
      <c r="K329" s="23" t="str">
        <f t="shared" si="714"/>
        <v/>
      </c>
      <c r="L329" s="23" t="str">
        <f t="shared" si="715"/>
        <v/>
      </c>
      <c r="M329" s="23" t="str">
        <f t="shared" si="716"/>
        <v/>
      </c>
      <c r="N329" s="23" t="str">
        <f t="shared" si="717"/>
        <v/>
      </c>
      <c r="O329" s="23" t="str">
        <f t="shared" si="718"/>
        <v/>
      </c>
      <c r="P329" s="23" t="str">
        <f t="shared" si="719"/>
        <v/>
      </c>
      <c r="Q329" s="23" t="str">
        <f t="shared" si="720"/>
        <v/>
      </c>
      <c r="R329" s="23" t="str">
        <f t="shared" si="721"/>
        <v/>
      </c>
      <c r="S329" s="23" t="str">
        <f t="shared" si="722"/>
        <v/>
      </c>
      <c r="T329" s="23" t="str">
        <f t="shared" si="723"/>
        <v/>
      </c>
      <c r="U329" s="23" t="str">
        <f t="shared" si="724"/>
        <v/>
      </c>
      <c r="V329" s="23" t="str">
        <f t="shared" si="725"/>
        <v/>
      </c>
      <c r="W329" s="23" t="str">
        <f t="shared" si="726"/>
        <v/>
      </c>
      <c r="X329" s="23" t="str">
        <f t="shared" si="727"/>
        <v/>
      </c>
      <c r="Y329" s="23" t="str">
        <f t="shared" si="728"/>
        <v/>
      </c>
      <c r="Z329" s="23" t="str">
        <f t="shared" si="729"/>
        <v/>
      </c>
      <c r="AA329" s="23" t="str">
        <f t="shared" si="730"/>
        <v/>
      </c>
      <c r="AB329" s="23" t="str">
        <f t="shared" si="731"/>
        <v/>
      </c>
      <c r="AC329" s="23" t="str">
        <f t="shared" si="732"/>
        <v/>
      </c>
      <c r="AD329" s="23" t="str">
        <f t="shared" si="733"/>
        <v/>
      </c>
      <c r="AE329" s="23" t="str">
        <f t="shared" si="734"/>
        <v/>
      </c>
      <c r="AF329" s="23" t="str">
        <f t="shared" si="735"/>
        <v/>
      </c>
      <c r="AG329" s="23" t="str">
        <f t="shared" si="736"/>
        <v/>
      </c>
      <c r="AH329" s="23" t="str">
        <f t="shared" si="737"/>
        <v/>
      </c>
      <c r="AI329" s="23" t="str">
        <f t="shared" si="738"/>
        <v/>
      </c>
      <c r="AJ329" s="23" t="str">
        <f t="shared" si="739"/>
        <v/>
      </c>
      <c r="AK329" s="23" t="str">
        <f t="shared" si="740"/>
        <v/>
      </c>
      <c r="AL329" s="23" t="str">
        <f t="shared" si="741"/>
        <v/>
      </c>
      <c r="AM329" s="23" t="str">
        <f t="shared" si="742"/>
        <v/>
      </c>
      <c r="AN329" s="23" t="str">
        <f t="shared" si="743"/>
        <v/>
      </c>
      <c r="AO329" s="23" t="str">
        <f t="shared" si="744"/>
        <v/>
      </c>
      <c r="AP329" s="23" t="str">
        <f t="shared" si="745"/>
        <v/>
      </c>
      <c r="AQ329" s="23" t="str">
        <f t="shared" si="746"/>
        <v/>
      </c>
      <c r="AR329" s="23" t="str">
        <f t="shared" si="747"/>
        <v/>
      </c>
      <c r="AS329" s="23" t="str">
        <f t="shared" si="748"/>
        <v/>
      </c>
      <c r="AT329" s="23" t="str">
        <f t="shared" si="749"/>
        <v/>
      </c>
      <c r="AU329" s="23" t="str">
        <f t="shared" si="750"/>
        <v/>
      </c>
      <c r="AV329" s="23" t="str">
        <f t="shared" si="751"/>
        <v/>
      </c>
      <c r="AW329" s="23" t="str">
        <f t="shared" si="752"/>
        <v/>
      </c>
      <c r="AX329" s="23" t="str">
        <f t="shared" si="753"/>
        <v/>
      </c>
      <c r="AY329" s="23" t="str">
        <f t="shared" si="754"/>
        <v/>
      </c>
      <c r="AZ329" s="23" t="str">
        <f t="shared" si="755"/>
        <v/>
      </c>
      <c r="BA329" s="23" t="str">
        <f t="shared" si="756"/>
        <v/>
      </c>
      <c r="BB329" s="23" t="str">
        <f t="shared" si="757"/>
        <v/>
      </c>
      <c r="BC329" s="23" t="str">
        <f t="shared" si="758"/>
        <v/>
      </c>
      <c r="BD329" s="23" t="str">
        <f t="shared" si="759"/>
        <v/>
      </c>
      <c r="BE329" s="23" t="str">
        <f t="shared" si="760"/>
        <v/>
      </c>
      <c r="BF329" s="23" t="str">
        <f t="shared" si="761"/>
        <v/>
      </c>
      <c r="BG329" s="23" t="str">
        <f t="shared" si="762"/>
        <v/>
      </c>
      <c r="BH329" s="23" t="str">
        <f t="shared" si="763"/>
        <v/>
      </c>
      <c r="BI329" s="23" t="str">
        <f t="shared" si="764"/>
        <v/>
      </c>
      <c r="BJ329" s="23" t="str">
        <f t="shared" si="765"/>
        <v/>
      </c>
      <c r="BK329" s="23" t="str">
        <f t="shared" si="766"/>
        <v/>
      </c>
      <c r="BL329" s="23" t="str">
        <f t="shared" si="767"/>
        <v/>
      </c>
      <c r="BM329" s="23" t="str">
        <f t="shared" si="768"/>
        <v/>
      </c>
      <c r="BN329" s="23" t="str">
        <f t="shared" si="769"/>
        <v/>
      </c>
      <c r="BO329" s="23" t="str">
        <f t="shared" si="770"/>
        <v/>
      </c>
      <c r="BP329" s="23" t="str">
        <f t="shared" si="771"/>
        <v/>
      </c>
      <c r="BQ329" s="23" t="str">
        <f t="shared" si="772"/>
        <v/>
      </c>
      <c r="BR329" s="23" t="str">
        <f t="shared" si="773"/>
        <v/>
      </c>
      <c r="BS329" s="23" t="str">
        <f t="shared" si="774"/>
        <v/>
      </c>
      <c r="BT329" s="23" t="str">
        <f t="shared" si="775"/>
        <v/>
      </c>
      <c r="BU329" s="23" t="str">
        <f t="shared" si="776"/>
        <v/>
      </c>
      <c r="BV329" s="23" t="str">
        <f t="shared" si="777"/>
        <v/>
      </c>
      <c r="BW329" s="23" t="str">
        <f t="shared" si="778"/>
        <v/>
      </c>
      <c r="BX329" s="23" t="str">
        <f t="shared" si="779"/>
        <v/>
      </c>
      <c r="BY329" s="23" t="str">
        <f t="shared" si="780"/>
        <v/>
      </c>
      <c r="BZ329" s="23" t="str">
        <f t="shared" si="781"/>
        <v/>
      </c>
      <c r="CA329" s="23" t="str">
        <f t="shared" si="782"/>
        <v/>
      </c>
      <c r="CB329" s="23" t="str">
        <f t="shared" si="783"/>
        <v/>
      </c>
      <c r="CC329" s="23" t="str">
        <f t="shared" si="784"/>
        <v/>
      </c>
      <c r="CD329" s="23" t="str">
        <f t="shared" si="785"/>
        <v/>
      </c>
      <c r="CE329" s="23" t="str">
        <f t="shared" si="786"/>
        <v/>
      </c>
      <c r="CF329" s="23" t="str">
        <f t="shared" si="787"/>
        <v/>
      </c>
      <c r="CG329" s="23" t="str">
        <f t="shared" si="788"/>
        <v/>
      </c>
      <c r="CH329" s="23" t="str">
        <f t="shared" si="789"/>
        <v/>
      </c>
      <c r="CI329" s="23" t="str">
        <f t="shared" si="790"/>
        <v/>
      </c>
      <c r="CJ329" s="23" t="str">
        <f t="shared" si="791"/>
        <v/>
      </c>
      <c r="CK329" s="23" t="str">
        <f t="shared" si="792"/>
        <v/>
      </c>
      <c r="CL329" s="23" t="str">
        <f t="shared" si="793"/>
        <v/>
      </c>
      <c r="CM329" s="23" t="str">
        <f t="shared" si="794"/>
        <v/>
      </c>
      <c r="CN329" s="23" t="str">
        <f t="shared" si="795"/>
        <v/>
      </c>
      <c r="CO329" s="23" t="str">
        <f t="shared" si="796"/>
        <v/>
      </c>
      <c r="CP329" s="23" t="str">
        <f t="shared" si="797"/>
        <v/>
      </c>
      <c r="CQ329" s="23" t="str">
        <f t="shared" si="798"/>
        <v/>
      </c>
      <c r="CR329" s="23" t="str">
        <f t="shared" si="799"/>
        <v/>
      </c>
      <c r="CS329" s="23" t="str">
        <f t="shared" si="800"/>
        <v/>
      </c>
      <c r="CT329" s="23" t="str">
        <f t="shared" si="801"/>
        <v/>
      </c>
      <c r="CU329" s="23" t="str">
        <f t="shared" si="802"/>
        <v/>
      </c>
      <c r="CV329" s="23" t="str">
        <f t="shared" si="803"/>
        <v/>
      </c>
      <c r="CW329" s="23" t="str">
        <f t="shared" si="804"/>
        <v/>
      </c>
      <c r="CX329" s="23" t="str">
        <f t="shared" si="805"/>
        <v/>
      </c>
      <c r="CY329" s="23" t="str">
        <f t="shared" si="806"/>
        <v/>
      </c>
      <c r="CZ329" s="23" t="str">
        <f t="shared" si="807"/>
        <v/>
      </c>
      <c r="DA329" s="23" t="str">
        <f t="shared" si="808"/>
        <v/>
      </c>
      <c r="DB329" s="23" t="str">
        <f t="shared" si="809"/>
        <v/>
      </c>
      <c r="DC329" s="23" t="e">
        <f t="shared" si="810"/>
        <v>#N/A</v>
      </c>
      <c r="DD329" s="23" t="str">
        <f t="shared" si="811"/>
        <v>00</v>
      </c>
      <c r="DE329" s="23" t="str">
        <f t="shared" si="812"/>
        <v>A</v>
      </c>
      <c r="DF329" s="23" t="e">
        <f t="shared" si="813"/>
        <v>#N/A</v>
      </c>
      <c r="DG329" s="23" t="str">
        <f t="shared" si="814"/>
        <v/>
      </c>
      <c r="DH329" s="23" t="str">
        <f t="shared" si="815"/>
        <v/>
      </c>
      <c r="DI329" s="23" t="str">
        <f t="shared" si="816"/>
        <v/>
      </c>
      <c r="DJ329" s="23" t="str">
        <f t="shared" si="817"/>
        <v/>
      </c>
      <c r="DK329" s="23" t="str">
        <f t="shared" si="818"/>
        <v>XXX</v>
      </c>
      <c r="DL329" s="23" t="str">
        <f t="shared" si="819"/>
        <v>XXX</v>
      </c>
      <c r="DM329" s="23" t="str">
        <f t="shared" si="820"/>
        <v>X</v>
      </c>
      <c r="DN329" s="23" t="str">
        <f t="shared" si="821"/>
        <v>X</v>
      </c>
      <c r="DO329" s="23" t="str">
        <f t="shared" si="822"/>
        <v>X</v>
      </c>
      <c r="DP329" s="23" t="str">
        <f t="shared" si="823"/>
        <v>X</v>
      </c>
      <c r="DQ329" s="23" t="str">
        <f t="shared" si="824"/>
        <v>X</v>
      </c>
      <c r="DR329" s="23" t="str">
        <f t="shared" si="825"/>
        <v>X</v>
      </c>
      <c r="DS329" s="23" t="str">
        <f t="shared" si="826"/>
        <v>0</v>
      </c>
      <c r="DT329" s="23" t="str">
        <f t="shared" si="827"/>
        <v>0</v>
      </c>
      <c r="DU329" s="23" t="str">
        <f t="shared" si="828"/>
        <v>A</v>
      </c>
      <c r="DV329" s="23" t="e">
        <f t="shared" si="829"/>
        <v>#N/A</v>
      </c>
      <c r="DW329" s="23" t="e">
        <f t="shared" si="830"/>
        <v>#N/A</v>
      </c>
      <c r="DX329" s="23" t="e">
        <f t="shared" si="831"/>
        <v>#N/A</v>
      </c>
      <c r="DY329" s="23" t="e">
        <f t="shared" si="832"/>
        <v>#N/A</v>
      </c>
      <c r="DZ329" s="23" t="e">
        <f t="shared" si="833"/>
        <v>#N/A</v>
      </c>
      <c r="EA329" s="23" t="e">
        <f t="shared" si="834"/>
        <v>#N/A</v>
      </c>
      <c r="EB329" s="23">
        <f t="shared" si="835"/>
        <v>25</v>
      </c>
      <c r="EC329" s="23">
        <f t="shared" si="836"/>
        <v>23</v>
      </c>
      <c r="ED329" s="23">
        <f t="shared" si="837"/>
        <v>25</v>
      </c>
      <c r="EE329" s="23">
        <f t="shared" si="838"/>
        <v>23</v>
      </c>
      <c r="EF329" s="23">
        <f t="shared" si="839"/>
        <v>25</v>
      </c>
      <c r="EG329" s="23">
        <f t="shared" si="840"/>
        <v>23</v>
      </c>
      <c r="EH329" s="23">
        <f t="shared" si="841"/>
        <v>1</v>
      </c>
      <c r="EI329" s="23">
        <f t="shared" si="842"/>
        <v>0</v>
      </c>
      <c r="EJ329" s="23">
        <f t="shared" si="843"/>
        <v>1</v>
      </c>
      <c r="EK329" s="23" t="e">
        <f t="shared" si="844"/>
        <v>#N/A</v>
      </c>
      <c r="EL329" s="23" t="e">
        <f t="shared" si="845"/>
        <v>#N/A</v>
      </c>
      <c r="EM329" s="23" t="e">
        <f t="shared" si="846"/>
        <v>#N/A</v>
      </c>
      <c r="EN329" s="23" t="e">
        <f t="shared" si="847"/>
        <v>#N/A</v>
      </c>
      <c r="EO329" s="23" t="e">
        <f t="shared" si="848"/>
        <v>#N/A</v>
      </c>
      <c r="EP329" s="23" t="e">
        <f t="shared" si="849"/>
        <v>#N/A</v>
      </c>
      <c r="EQ329" s="23" t="e">
        <f t="shared" si="850"/>
        <v>#N/A</v>
      </c>
      <c r="ER329" s="23" t="e">
        <f t="shared" si="851"/>
        <v>#N/A</v>
      </c>
    </row>
    <row r="330" spans="1:148" x14ac:dyDescent="0.25">
      <c r="A330" s="25"/>
      <c r="B330" s="25"/>
      <c r="C330" s="25"/>
      <c r="D330"/>
      <c r="E330" s="25"/>
      <c r="F330" s="25"/>
      <c r="G330" s="22" t="e">
        <f t="shared" si="710"/>
        <v>#N/A</v>
      </c>
      <c r="H330" s="23">
        <f t="shared" si="711"/>
        <v>1900</v>
      </c>
      <c r="I330" s="23">
        <f t="shared" si="712"/>
        <v>1</v>
      </c>
      <c r="J330" s="23">
        <f t="shared" si="713"/>
        <v>0</v>
      </c>
      <c r="K330" s="23" t="str">
        <f t="shared" si="714"/>
        <v/>
      </c>
      <c r="L330" s="23" t="str">
        <f t="shared" si="715"/>
        <v/>
      </c>
      <c r="M330" s="23" t="str">
        <f t="shared" si="716"/>
        <v/>
      </c>
      <c r="N330" s="23" t="str">
        <f t="shared" si="717"/>
        <v/>
      </c>
      <c r="O330" s="23" t="str">
        <f t="shared" si="718"/>
        <v/>
      </c>
      <c r="P330" s="23" t="str">
        <f t="shared" si="719"/>
        <v/>
      </c>
      <c r="Q330" s="23" t="str">
        <f t="shared" si="720"/>
        <v/>
      </c>
      <c r="R330" s="23" t="str">
        <f t="shared" si="721"/>
        <v/>
      </c>
      <c r="S330" s="23" t="str">
        <f t="shared" si="722"/>
        <v/>
      </c>
      <c r="T330" s="23" t="str">
        <f t="shared" si="723"/>
        <v/>
      </c>
      <c r="U330" s="23" t="str">
        <f t="shared" si="724"/>
        <v/>
      </c>
      <c r="V330" s="23" t="str">
        <f t="shared" si="725"/>
        <v/>
      </c>
      <c r="W330" s="23" t="str">
        <f t="shared" si="726"/>
        <v/>
      </c>
      <c r="X330" s="23" t="str">
        <f t="shared" si="727"/>
        <v/>
      </c>
      <c r="Y330" s="23" t="str">
        <f t="shared" si="728"/>
        <v/>
      </c>
      <c r="Z330" s="23" t="str">
        <f t="shared" si="729"/>
        <v/>
      </c>
      <c r="AA330" s="23" t="str">
        <f t="shared" si="730"/>
        <v/>
      </c>
      <c r="AB330" s="23" t="str">
        <f t="shared" si="731"/>
        <v/>
      </c>
      <c r="AC330" s="23" t="str">
        <f t="shared" si="732"/>
        <v/>
      </c>
      <c r="AD330" s="23" t="str">
        <f t="shared" si="733"/>
        <v/>
      </c>
      <c r="AE330" s="23" t="str">
        <f t="shared" si="734"/>
        <v/>
      </c>
      <c r="AF330" s="23" t="str">
        <f t="shared" si="735"/>
        <v/>
      </c>
      <c r="AG330" s="23" t="str">
        <f t="shared" si="736"/>
        <v/>
      </c>
      <c r="AH330" s="23" t="str">
        <f t="shared" si="737"/>
        <v/>
      </c>
      <c r="AI330" s="23" t="str">
        <f t="shared" si="738"/>
        <v/>
      </c>
      <c r="AJ330" s="23" t="str">
        <f t="shared" si="739"/>
        <v/>
      </c>
      <c r="AK330" s="23" t="str">
        <f t="shared" si="740"/>
        <v/>
      </c>
      <c r="AL330" s="23" t="str">
        <f t="shared" si="741"/>
        <v/>
      </c>
      <c r="AM330" s="23" t="str">
        <f t="shared" si="742"/>
        <v/>
      </c>
      <c r="AN330" s="23" t="str">
        <f t="shared" si="743"/>
        <v/>
      </c>
      <c r="AO330" s="23" t="str">
        <f t="shared" si="744"/>
        <v/>
      </c>
      <c r="AP330" s="23" t="str">
        <f t="shared" si="745"/>
        <v/>
      </c>
      <c r="AQ330" s="23" t="str">
        <f t="shared" si="746"/>
        <v/>
      </c>
      <c r="AR330" s="23" t="str">
        <f t="shared" si="747"/>
        <v/>
      </c>
      <c r="AS330" s="23" t="str">
        <f t="shared" si="748"/>
        <v/>
      </c>
      <c r="AT330" s="23" t="str">
        <f t="shared" si="749"/>
        <v/>
      </c>
      <c r="AU330" s="23" t="str">
        <f t="shared" si="750"/>
        <v/>
      </c>
      <c r="AV330" s="23" t="str">
        <f t="shared" si="751"/>
        <v/>
      </c>
      <c r="AW330" s="23" t="str">
        <f t="shared" si="752"/>
        <v/>
      </c>
      <c r="AX330" s="23" t="str">
        <f t="shared" si="753"/>
        <v/>
      </c>
      <c r="AY330" s="23" t="str">
        <f t="shared" si="754"/>
        <v/>
      </c>
      <c r="AZ330" s="23" t="str">
        <f t="shared" si="755"/>
        <v/>
      </c>
      <c r="BA330" s="23" t="str">
        <f t="shared" si="756"/>
        <v/>
      </c>
      <c r="BB330" s="23" t="str">
        <f t="shared" si="757"/>
        <v/>
      </c>
      <c r="BC330" s="23" t="str">
        <f t="shared" si="758"/>
        <v/>
      </c>
      <c r="BD330" s="23" t="str">
        <f t="shared" si="759"/>
        <v/>
      </c>
      <c r="BE330" s="23" t="str">
        <f t="shared" si="760"/>
        <v/>
      </c>
      <c r="BF330" s="23" t="str">
        <f t="shared" si="761"/>
        <v/>
      </c>
      <c r="BG330" s="23" t="str">
        <f t="shared" si="762"/>
        <v/>
      </c>
      <c r="BH330" s="23" t="str">
        <f t="shared" si="763"/>
        <v/>
      </c>
      <c r="BI330" s="23" t="str">
        <f t="shared" si="764"/>
        <v/>
      </c>
      <c r="BJ330" s="23" t="str">
        <f t="shared" si="765"/>
        <v/>
      </c>
      <c r="BK330" s="23" t="str">
        <f t="shared" si="766"/>
        <v/>
      </c>
      <c r="BL330" s="23" t="str">
        <f t="shared" si="767"/>
        <v/>
      </c>
      <c r="BM330" s="23" t="str">
        <f t="shared" si="768"/>
        <v/>
      </c>
      <c r="BN330" s="23" t="str">
        <f t="shared" si="769"/>
        <v/>
      </c>
      <c r="BO330" s="23" t="str">
        <f t="shared" si="770"/>
        <v/>
      </c>
      <c r="BP330" s="23" t="str">
        <f t="shared" si="771"/>
        <v/>
      </c>
      <c r="BQ330" s="23" t="str">
        <f t="shared" si="772"/>
        <v/>
      </c>
      <c r="BR330" s="23" t="str">
        <f t="shared" si="773"/>
        <v/>
      </c>
      <c r="BS330" s="23" t="str">
        <f t="shared" si="774"/>
        <v/>
      </c>
      <c r="BT330" s="23" t="str">
        <f t="shared" si="775"/>
        <v/>
      </c>
      <c r="BU330" s="23" t="str">
        <f t="shared" si="776"/>
        <v/>
      </c>
      <c r="BV330" s="23" t="str">
        <f t="shared" si="777"/>
        <v/>
      </c>
      <c r="BW330" s="23" t="str">
        <f t="shared" si="778"/>
        <v/>
      </c>
      <c r="BX330" s="23" t="str">
        <f t="shared" si="779"/>
        <v/>
      </c>
      <c r="BY330" s="23" t="str">
        <f t="shared" si="780"/>
        <v/>
      </c>
      <c r="BZ330" s="23" t="str">
        <f t="shared" si="781"/>
        <v/>
      </c>
      <c r="CA330" s="23" t="str">
        <f t="shared" si="782"/>
        <v/>
      </c>
      <c r="CB330" s="23" t="str">
        <f t="shared" si="783"/>
        <v/>
      </c>
      <c r="CC330" s="23" t="str">
        <f t="shared" si="784"/>
        <v/>
      </c>
      <c r="CD330" s="23" t="str">
        <f t="shared" si="785"/>
        <v/>
      </c>
      <c r="CE330" s="23" t="str">
        <f t="shared" si="786"/>
        <v/>
      </c>
      <c r="CF330" s="23" t="str">
        <f t="shared" si="787"/>
        <v/>
      </c>
      <c r="CG330" s="23" t="str">
        <f t="shared" si="788"/>
        <v/>
      </c>
      <c r="CH330" s="23" t="str">
        <f t="shared" si="789"/>
        <v/>
      </c>
      <c r="CI330" s="23" t="str">
        <f t="shared" si="790"/>
        <v/>
      </c>
      <c r="CJ330" s="23" t="str">
        <f t="shared" si="791"/>
        <v/>
      </c>
      <c r="CK330" s="23" t="str">
        <f t="shared" si="792"/>
        <v/>
      </c>
      <c r="CL330" s="23" t="str">
        <f t="shared" si="793"/>
        <v/>
      </c>
      <c r="CM330" s="23" t="str">
        <f t="shared" si="794"/>
        <v/>
      </c>
      <c r="CN330" s="23" t="str">
        <f t="shared" si="795"/>
        <v/>
      </c>
      <c r="CO330" s="23" t="str">
        <f t="shared" si="796"/>
        <v/>
      </c>
      <c r="CP330" s="23" t="str">
        <f t="shared" si="797"/>
        <v/>
      </c>
      <c r="CQ330" s="23" t="str">
        <f t="shared" si="798"/>
        <v/>
      </c>
      <c r="CR330" s="23" t="str">
        <f t="shared" si="799"/>
        <v/>
      </c>
      <c r="CS330" s="23" t="str">
        <f t="shared" si="800"/>
        <v/>
      </c>
      <c r="CT330" s="23" t="str">
        <f t="shared" si="801"/>
        <v/>
      </c>
      <c r="CU330" s="23" t="str">
        <f t="shared" si="802"/>
        <v/>
      </c>
      <c r="CV330" s="23" t="str">
        <f t="shared" si="803"/>
        <v/>
      </c>
      <c r="CW330" s="23" t="str">
        <f t="shared" si="804"/>
        <v/>
      </c>
      <c r="CX330" s="23" t="str">
        <f t="shared" si="805"/>
        <v/>
      </c>
      <c r="CY330" s="23" t="str">
        <f t="shared" si="806"/>
        <v/>
      </c>
      <c r="CZ330" s="23" t="str">
        <f t="shared" si="807"/>
        <v/>
      </c>
      <c r="DA330" s="23" t="str">
        <f t="shared" si="808"/>
        <v/>
      </c>
      <c r="DB330" s="23" t="str">
        <f t="shared" si="809"/>
        <v/>
      </c>
      <c r="DC330" s="23" t="e">
        <f t="shared" si="810"/>
        <v>#N/A</v>
      </c>
      <c r="DD330" s="23" t="str">
        <f t="shared" si="811"/>
        <v>00</v>
      </c>
      <c r="DE330" s="23" t="str">
        <f t="shared" si="812"/>
        <v>A</v>
      </c>
      <c r="DF330" s="23" t="e">
        <f t="shared" si="813"/>
        <v>#N/A</v>
      </c>
      <c r="DG330" s="23" t="str">
        <f t="shared" si="814"/>
        <v/>
      </c>
      <c r="DH330" s="23" t="str">
        <f t="shared" si="815"/>
        <v/>
      </c>
      <c r="DI330" s="23" t="str">
        <f t="shared" si="816"/>
        <v/>
      </c>
      <c r="DJ330" s="23" t="str">
        <f t="shared" si="817"/>
        <v/>
      </c>
      <c r="DK330" s="23" t="str">
        <f t="shared" si="818"/>
        <v>XXX</v>
      </c>
      <c r="DL330" s="23" t="str">
        <f t="shared" si="819"/>
        <v>XXX</v>
      </c>
      <c r="DM330" s="23" t="str">
        <f t="shared" si="820"/>
        <v>X</v>
      </c>
      <c r="DN330" s="23" t="str">
        <f t="shared" si="821"/>
        <v>X</v>
      </c>
      <c r="DO330" s="23" t="str">
        <f t="shared" si="822"/>
        <v>X</v>
      </c>
      <c r="DP330" s="23" t="str">
        <f t="shared" si="823"/>
        <v>X</v>
      </c>
      <c r="DQ330" s="23" t="str">
        <f t="shared" si="824"/>
        <v>X</v>
      </c>
      <c r="DR330" s="23" t="str">
        <f t="shared" si="825"/>
        <v>X</v>
      </c>
      <c r="DS330" s="23" t="str">
        <f t="shared" si="826"/>
        <v>0</v>
      </c>
      <c r="DT330" s="23" t="str">
        <f t="shared" si="827"/>
        <v>0</v>
      </c>
      <c r="DU330" s="23" t="str">
        <f t="shared" si="828"/>
        <v>A</v>
      </c>
      <c r="DV330" s="23" t="e">
        <f t="shared" si="829"/>
        <v>#N/A</v>
      </c>
      <c r="DW330" s="23" t="e">
        <f t="shared" si="830"/>
        <v>#N/A</v>
      </c>
      <c r="DX330" s="23" t="e">
        <f t="shared" si="831"/>
        <v>#N/A</v>
      </c>
      <c r="DY330" s="23" t="e">
        <f t="shared" si="832"/>
        <v>#N/A</v>
      </c>
      <c r="DZ330" s="23" t="e">
        <f t="shared" si="833"/>
        <v>#N/A</v>
      </c>
      <c r="EA330" s="23" t="e">
        <f t="shared" si="834"/>
        <v>#N/A</v>
      </c>
      <c r="EB330" s="23">
        <f t="shared" si="835"/>
        <v>25</v>
      </c>
      <c r="EC330" s="23">
        <f t="shared" si="836"/>
        <v>23</v>
      </c>
      <c r="ED330" s="23">
        <f t="shared" si="837"/>
        <v>25</v>
      </c>
      <c r="EE330" s="23">
        <f t="shared" si="838"/>
        <v>23</v>
      </c>
      <c r="EF330" s="23">
        <f t="shared" si="839"/>
        <v>25</v>
      </c>
      <c r="EG330" s="23">
        <f t="shared" si="840"/>
        <v>23</v>
      </c>
      <c r="EH330" s="23">
        <f t="shared" si="841"/>
        <v>1</v>
      </c>
      <c r="EI330" s="23">
        <f t="shared" si="842"/>
        <v>0</v>
      </c>
      <c r="EJ330" s="23">
        <f t="shared" si="843"/>
        <v>1</v>
      </c>
      <c r="EK330" s="23" t="e">
        <f t="shared" si="844"/>
        <v>#N/A</v>
      </c>
      <c r="EL330" s="23" t="e">
        <f t="shared" si="845"/>
        <v>#N/A</v>
      </c>
      <c r="EM330" s="23" t="e">
        <f t="shared" si="846"/>
        <v>#N/A</v>
      </c>
      <c r="EN330" s="23" t="e">
        <f t="shared" si="847"/>
        <v>#N/A</v>
      </c>
      <c r="EO330" s="23" t="e">
        <f t="shared" si="848"/>
        <v>#N/A</v>
      </c>
      <c r="EP330" s="23" t="e">
        <f t="shared" si="849"/>
        <v>#N/A</v>
      </c>
      <c r="EQ330" s="23" t="e">
        <f t="shared" si="850"/>
        <v>#N/A</v>
      </c>
      <c r="ER330" s="23" t="e">
        <f t="shared" si="851"/>
        <v>#N/A</v>
      </c>
    </row>
    <row r="331" spans="1:148" x14ac:dyDescent="0.25">
      <c r="A331" s="25"/>
      <c r="B331" s="25"/>
      <c r="C331" s="25"/>
      <c r="D331"/>
      <c r="E331" s="25"/>
      <c r="F331" s="25"/>
      <c r="G331" s="22" t="e">
        <f t="shared" si="710"/>
        <v>#N/A</v>
      </c>
      <c r="H331" s="23">
        <f t="shared" si="711"/>
        <v>1900</v>
      </c>
      <c r="I331" s="23">
        <f t="shared" si="712"/>
        <v>1</v>
      </c>
      <c r="J331" s="23">
        <f t="shared" si="713"/>
        <v>0</v>
      </c>
      <c r="K331" s="23" t="str">
        <f t="shared" si="714"/>
        <v/>
      </c>
      <c r="L331" s="23" t="str">
        <f t="shared" si="715"/>
        <v/>
      </c>
      <c r="M331" s="23" t="str">
        <f t="shared" si="716"/>
        <v/>
      </c>
      <c r="N331" s="23" t="str">
        <f t="shared" si="717"/>
        <v/>
      </c>
      <c r="O331" s="23" t="str">
        <f t="shared" si="718"/>
        <v/>
      </c>
      <c r="P331" s="23" t="str">
        <f t="shared" si="719"/>
        <v/>
      </c>
      <c r="Q331" s="23" t="str">
        <f t="shared" si="720"/>
        <v/>
      </c>
      <c r="R331" s="23" t="str">
        <f t="shared" si="721"/>
        <v/>
      </c>
      <c r="S331" s="23" t="str">
        <f t="shared" si="722"/>
        <v/>
      </c>
      <c r="T331" s="23" t="str">
        <f t="shared" si="723"/>
        <v/>
      </c>
      <c r="U331" s="23" t="str">
        <f t="shared" si="724"/>
        <v/>
      </c>
      <c r="V331" s="23" t="str">
        <f t="shared" si="725"/>
        <v/>
      </c>
      <c r="W331" s="23" t="str">
        <f t="shared" si="726"/>
        <v/>
      </c>
      <c r="X331" s="23" t="str">
        <f t="shared" si="727"/>
        <v/>
      </c>
      <c r="Y331" s="23" t="str">
        <f t="shared" si="728"/>
        <v/>
      </c>
      <c r="Z331" s="23" t="str">
        <f t="shared" si="729"/>
        <v/>
      </c>
      <c r="AA331" s="23" t="str">
        <f t="shared" si="730"/>
        <v/>
      </c>
      <c r="AB331" s="23" t="str">
        <f t="shared" si="731"/>
        <v/>
      </c>
      <c r="AC331" s="23" t="str">
        <f t="shared" si="732"/>
        <v/>
      </c>
      <c r="AD331" s="23" t="str">
        <f t="shared" si="733"/>
        <v/>
      </c>
      <c r="AE331" s="23" t="str">
        <f t="shared" si="734"/>
        <v/>
      </c>
      <c r="AF331" s="23" t="str">
        <f t="shared" si="735"/>
        <v/>
      </c>
      <c r="AG331" s="23" t="str">
        <f t="shared" si="736"/>
        <v/>
      </c>
      <c r="AH331" s="23" t="str">
        <f t="shared" si="737"/>
        <v/>
      </c>
      <c r="AI331" s="23" t="str">
        <f t="shared" si="738"/>
        <v/>
      </c>
      <c r="AJ331" s="23" t="str">
        <f t="shared" si="739"/>
        <v/>
      </c>
      <c r="AK331" s="23" t="str">
        <f t="shared" si="740"/>
        <v/>
      </c>
      <c r="AL331" s="23" t="str">
        <f t="shared" si="741"/>
        <v/>
      </c>
      <c r="AM331" s="23" t="str">
        <f t="shared" si="742"/>
        <v/>
      </c>
      <c r="AN331" s="23" t="str">
        <f t="shared" si="743"/>
        <v/>
      </c>
      <c r="AO331" s="23" t="str">
        <f t="shared" si="744"/>
        <v/>
      </c>
      <c r="AP331" s="23" t="str">
        <f t="shared" si="745"/>
        <v/>
      </c>
      <c r="AQ331" s="23" t="str">
        <f t="shared" si="746"/>
        <v/>
      </c>
      <c r="AR331" s="23" t="str">
        <f t="shared" si="747"/>
        <v/>
      </c>
      <c r="AS331" s="23" t="str">
        <f t="shared" si="748"/>
        <v/>
      </c>
      <c r="AT331" s="23" t="str">
        <f t="shared" si="749"/>
        <v/>
      </c>
      <c r="AU331" s="23" t="str">
        <f t="shared" si="750"/>
        <v/>
      </c>
      <c r="AV331" s="23" t="str">
        <f t="shared" si="751"/>
        <v/>
      </c>
      <c r="AW331" s="23" t="str">
        <f t="shared" si="752"/>
        <v/>
      </c>
      <c r="AX331" s="23" t="str">
        <f t="shared" si="753"/>
        <v/>
      </c>
      <c r="AY331" s="23" t="str">
        <f t="shared" si="754"/>
        <v/>
      </c>
      <c r="AZ331" s="23" t="str">
        <f t="shared" si="755"/>
        <v/>
      </c>
      <c r="BA331" s="23" t="str">
        <f t="shared" si="756"/>
        <v/>
      </c>
      <c r="BB331" s="23" t="str">
        <f t="shared" si="757"/>
        <v/>
      </c>
      <c r="BC331" s="23" t="str">
        <f t="shared" si="758"/>
        <v/>
      </c>
      <c r="BD331" s="23" t="str">
        <f t="shared" si="759"/>
        <v/>
      </c>
      <c r="BE331" s="23" t="str">
        <f t="shared" si="760"/>
        <v/>
      </c>
      <c r="BF331" s="23" t="str">
        <f t="shared" si="761"/>
        <v/>
      </c>
      <c r="BG331" s="23" t="str">
        <f t="shared" si="762"/>
        <v/>
      </c>
      <c r="BH331" s="23" t="str">
        <f t="shared" si="763"/>
        <v/>
      </c>
      <c r="BI331" s="23" t="str">
        <f t="shared" si="764"/>
        <v/>
      </c>
      <c r="BJ331" s="23" t="str">
        <f t="shared" si="765"/>
        <v/>
      </c>
      <c r="BK331" s="23" t="str">
        <f t="shared" si="766"/>
        <v/>
      </c>
      <c r="BL331" s="23" t="str">
        <f t="shared" si="767"/>
        <v/>
      </c>
      <c r="BM331" s="23" t="str">
        <f t="shared" si="768"/>
        <v/>
      </c>
      <c r="BN331" s="23" t="str">
        <f t="shared" si="769"/>
        <v/>
      </c>
      <c r="BO331" s="23" t="str">
        <f t="shared" si="770"/>
        <v/>
      </c>
      <c r="BP331" s="23" t="str">
        <f t="shared" si="771"/>
        <v/>
      </c>
      <c r="BQ331" s="23" t="str">
        <f t="shared" si="772"/>
        <v/>
      </c>
      <c r="BR331" s="23" t="str">
        <f t="shared" si="773"/>
        <v/>
      </c>
      <c r="BS331" s="23" t="str">
        <f t="shared" si="774"/>
        <v/>
      </c>
      <c r="BT331" s="23" t="str">
        <f t="shared" si="775"/>
        <v/>
      </c>
      <c r="BU331" s="23" t="str">
        <f t="shared" si="776"/>
        <v/>
      </c>
      <c r="BV331" s="23" t="str">
        <f t="shared" si="777"/>
        <v/>
      </c>
      <c r="BW331" s="23" t="str">
        <f t="shared" si="778"/>
        <v/>
      </c>
      <c r="BX331" s="23" t="str">
        <f t="shared" si="779"/>
        <v/>
      </c>
      <c r="BY331" s="23" t="str">
        <f t="shared" si="780"/>
        <v/>
      </c>
      <c r="BZ331" s="23" t="str">
        <f t="shared" si="781"/>
        <v/>
      </c>
      <c r="CA331" s="23" t="str">
        <f t="shared" si="782"/>
        <v/>
      </c>
      <c r="CB331" s="23" t="str">
        <f t="shared" si="783"/>
        <v/>
      </c>
      <c r="CC331" s="23" t="str">
        <f t="shared" si="784"/>
        <v/>
      </c>
      <c r="CD331" s="23" t="str">
        <f t="shared" si="785"/>
        <v/>
      </c>
      <c r="CE331" s="23" t="str">
        <f t="shared" si="786"/>
        <v/>
      </c>
      <c r="CF331" s="23" t="str">
        <f t="shared" si="787"/>
        <v/>
      </c>
      <c r="CG331" s="23" t="str">
        <f t="shared" si="788"/>
        <v/>
      </c>
      <c r="CH331" s="23" t="str">
        <f t="shared" si="789"/>
        <v/>
      </c>
      <c r="CI331" s="23" t="str">
        <f t="shared" si="790"/>
        <v/>
      </c>
      <c r="CJ331" s="23" t="str">
        <f t="shared" si="791"/>
        <v/>
      </c>
      <c r="CK331" s="23" t="str">
        <f t="shared" si="792"/>
        <v/>
      </c>
      <c r="CL331" s="23" t="str">
        <f t="shared" si="793"/>
        <v/>
      </c>
      <c r="CM331" s="23" t="str">
        <f t="shared" si="794"/>
        <v/>
      </c>
      <c r="CN331" s="23" t="str">
        <f t="shared" si="795"/>
        <v/>
      </c>
      <c r="CO331" s="23" t="str">
        <f t="shared" si="796"/>
        <v/>
      </c>
      <c r="CP331" s="23" t="str">
        <f t="shared" si="797"/>
        <v/>
      </c>
      <c r="CQ331" s="23" t="str">
        <f t="shared" si="798"/>
        <v/>
      </c>
      <c r="CR331" s="23" t="str">
        <f t="shared" si="799"/>
        <v/>
      </c>
      <c r="CS331" s="23" t="str">
        <f t="shared" si="800"/>
        <v/>
      </c>
      <c r="CT331" s="23" t="str">
        <f t="shared" si="801"/>
        <v/>
      </c>
      <c r="CU331" s="23" t="str">
        <f t="shared" si="802"/>
        <v/>
      </c>
      <c r="CV331" s="23" t="str">
        <f t="shared" si="803"/>
        <v/>
      </c>
      <c r="CW331" s="23" t="str">
        <f t="shared" si="804"/>
        <v/>
      </c>
      <c r="CX331" s="23" t="str">
        <f t="shared" si="805"/>
        <v/>
      </c>
      <c r="CY331" s="23" t="str">
        <f t="shared" si="806"/>
        <v/>
      </c>
      <c r="CZ331" s="23" t="str">
        <f t="shared" si="807"/>
        <v/>
      </c>
      <c r="DA331" s="23" t="str">
        <f t="shared" si="808"/>
        <v/>
      </c>
      <c r="DB331" s="23" t="str">
        <f t="shared" si="809"/>
        <v/>
      </c>
      <c r="DC331" s="23" t="e">
        <f t="shared" si="810"/>
        <v>#N/A</v>
      </c>
      <c r="DD331" s="23" t="str">
        <f t="shared" si="811"/>
        <v>00</v>
      </c>
      <c r="DE331" s="23" t="str">
        <f t="shared" si="812"/>
        <v>A</v>
      </c>
      <c r="DF331" s="23" t="e">
        <f t="shared" si="813"/>
        <v>#N/A</v>
      </c>
      <c r="DG331" s="23" t="str">
        <f t="shared" si="814"/>
        <v/>
      </c>
      <c r="DH331" s="23" t="str">
        <f t="shared" si="815"/>
        <v/>
      </c>
      <c r="DI331" s="23" t="str">
        <f t="shared" si="816"/>
        <v/>
      </c>
      <c r="DJ331" s="23" t="str">
        <f t="shared" si="817"/>
        <v/>
      </c>
      <c r="DK331" s="23" t="str">
        <f t="shared" si="818"/>
        <v>XXX</v>
      </c>
      <c r="DL331" s="23" t="str">
        <f t="shared" si="819"/>
        <v>XXX</v>
      </c>
      <c r="DM331" s="23" t="str">
        <f t="shared" si="820"/>
        <v>X</v>
      </c>
      <c r="DN331" s="23" t="str">
        <f t="shared" si="821"/>
        <v>X</v>
      </c>
      <c r="DO331" s="23" t="str">
        <f t="shared" si="822"/>
        <v>X</v>
      </c>
      <c r="DP331" s="23" t="str">
        <f t="shared" si="823"/>
        <v>X</v>
      </c>
      <c r="DQ331" s="23" t="str">
        <f t="shared" si="824"/>
        <v>X</v>
      </c>
      <c r="DR331" s="23" t="str">
        <f t="shared" si="825"/>
        <v>X</v>
      </c>
      <c r="DS331" s="23" t="str">
        <f t="shared" si="826"/>
        <v>0</v>
      </c>
      <c r="DT331" s="23" t="str">
        <f t="shared" si="827"/>
        <v>0</v>
      </c>
      <c r="DU331" s="23" t="str">
        <f t="shared" si="828"/>
        <v>A</v>
      </c>
      <c r="DV331" s="23" t="e">
        <f t="shared" si="829"/>
        <v>#N/A</v>
      </c>
      <c r="DW331" s="23" t="e">
        <f t="shared" si="830"/>
        <v>#N/A</v>
      </c>
      <c r="DX331" s="23" t="e">
        <f t="shared" si="831"/>
        <v>#N/A</v>
      </c>
      <c r="DY331" s="23" t="e">
        <f t="shared" si="832"/>
        <v>#N/A</v>
      </c>
      <c r="DZ331" s="23" t="e">
        <f t="shared" si="833"/>
        <v>#N/A</v>
      </c>
      <c r="EA331" s="23" t="e">
        <f t="shared" si="834"/>
        <v>#N/A</v>
      </c>
      <c r="EB331" s="23">
        <f t="shared" si="835"/>
        <v>25</v>
      </c>
      <c r="EC331" s="23">
        <f t="shared" si="836"/>
        <v>23</v>
      </c>
      <c r="ED331" s="23">
        <f t="shared" si="837"/>
        <v>25</v>
      </c>
      <c r="EE331" s="23">
        <f t="shared" si="838"/>
        <v>23</v>
      </c>
      <c r="EF331" s="23">
        <f t="shared" si="839"/>
        <v>25</v>
      </c>
      <c r="EG331" s="23">
        <f t="shared" si="840"/>
        <v>23</v>
      </c>
      <c r="EH331" s="23">
        <f t="shared" si="841"/>
        <v>1</v>
      </c>
      <c r="EI331" s="23">
        <f t="shared" si="842"/>
        <v>0</v>
      </c>
      <c r="EJ331" s="23">
        <f t="shared" si="843"/>
        <v>1</v>
      </c>
      <c r="EK331" s="23" t="e">
        <f t="shared" si="844"/>
        <v>#N/A</v>
      </c>
      <c r="EL331" s="23" t="e">
        <f t="shared" si="845"/>
        <v>#N/A</v>
      </c>
      <c r="EM331" s="23" t="e">
        <f t="shared" si="846"/>
        <v>#N/A</v>
      </c>
      <c r="EN331" s="23" t="e">
        <f t="shared" si="847"/>
        <v>#N/A</v>
      </c>
      <c r="EO331" s="23" t="e">
        <f t="shared" si="848"/>
        <v>#N/A</v>
      </c>
      <c r="EP331" s="23" t="e">
        <f t="shared" si="849"/>
        <v>#N/A</v>
      </c>
      <c r="EQ331" s="23" t="e">
        <f t="shared" si="850"/>
        <v>#N/A</v>
      </c>
      <c r="ER331" s="23" t="e">
        <f t="shared" si="851"/>
        <v>#N/A</v>
      </c>
    </row>
    <row r="332" spans="1:148" x14ac:dyDescent="0.25">
      <c r="A332" s="25"/>
      <c r="B332" s="25"/>
      <c r="C332" s="25"/>
      <c r="D332"/>
      <c r="E332" s="25"/>
      <c r="F332" s="25"/>
      <c r="G332" s="22" t="e">
        <f t="shared" si="710"/>
        <v>#N/A</v>
      </c>
      <c r="H332" s="23">
        <f t="shared" si="711"/>
        <v>1900</v>
      </c>
      <c r="I332" s="23">
        <f t="shared" si="712"/>
        <v>1</v>
      </c>
      <c r="J332" s="23">
        <f t="shared" si="713"/>
        <v>0</v>
      </c>
      <c r="K332" s="23" t="str">
        <f t="shared" si="714"/>
        <v/>
      </c>
      <c r="L332" s="23" t="str">
        <f t="shared" si="715"/>
        <v/>
      </c>
      <c r="M332" s="23" t="str">
        <f t="shared" si="716"/>
        <v/>
      </c>
      <c r="N332" s="23" t="str">
        <f t="shared" si="717"/>
        <v/>
      </c>
      <c r="O332" s="23" t="str">
        <f t="shared" si="718"/>
        <v/>
      </c>
      <c r="P332" s="23" t="str">
        <f t="shared" si="719"/>
        <v/>
      </c>
      <c r="Q332" s="23" t="str">
        <f t="shared" si="720"/>
        <v/>
      </c>
      <c r="R332" s="23" t="str">
        <f t="shared" si="721"/>
        <v/>
      </c>
      <c r="S332" s="23" t="str">
        <f t="shared" si="722"/>
        <v/>
      </c>
      <c r="T332" s="23" t="str">
        <f t="shared" si="723"/>
        <v/>
      </c>
      <c r="U332" s="23" t="str">
        <f t="shared" si="724"/>
        <v/>
      </c>
      <c r="V332" s="23" t="str">
        <f t="shared" si="725"/>
        <v/>
      </c>
      <c r="W332" s="23" t="str">
        <f t="shared" si="726"/>
        <v/>
      </c>
      <c r="X332" s="23" t="str">
        <f t="shared" si="727"/>
        <v/>
      </c>
      <c r="Y332" s="23" t="str">
        <f t="shared" si="728"/>
        <v/>
      </c>
      <c r="Z332" s="23" t="str">
        <f t="shared" si="729"/>
        <v/>
      </c>
      <c r="AA332" s="23" t="str">
        <f t="shared" si="730"/>
        <v/>
      </c>
      <c r="AB332" s="23" t="str">
        <f t="shared" si="731"/>
        <v/>
      </c>
      <c r="AC332" s="23" t="str">
        <f t="shared" si="732"/>
        <v/>
      </c>
      <c r="AD332" s="23" t="str">
        <f t="shared" si="733"/>
        <v/>
      </c>
      <c r="AE332" s="23" t="str">
        <f t="shared" si="734"/>
        <v/>
      </c>
      <c r="AF332" s="23" t="str">
        <f t="shared" si="735"/>
        <v/>
      </c>
      <c r="AG332" s="23" t="str">
        <f t="shared" si="736"/>
        <v/>
      </c>
      <c r="AH332" s="23" t="str">
        <f t="shared" si="737"/>
        <v/>
      </c>
      <c r="AI332" s="23" t="str">
        <f t="shared" si="738"/>
        <v/>
      </c>
      <c r="AJ332" s="23" t="str">
        <f t="shared" si="739"/>
        <v/>
      </c>
      <c r="AK332" s="23" t="str">
        <f t="shared" si="740"/>
        <v/>
      </c>
      <c r="AL332" s="23" t="str">
        <f t="shared" si="741"/>
        <v/>
      </c>
      <c r="AM332" s="23" t="str">
        <f t="shared" si="742"/>
        <v/>
      </c>
      <c r="AN332" s="23" t="str">
        <f t="shared" si="743"/>
        <v/>
      </c>
      <c r="AO332" s="23" t="str">
        <f t="shared" si="744"/>
        <v/>
      </c>
      <c r="AP332" s="23" t="str">
        <f t="shared" si="745"/>
        <v/>
      </c>
      <c r="AQ332" s="23" t="str">
        <f t="shared" si="746"/>
        <v/>
      </c>
      <c r="AR332" s="23" t="str">
        <f t="shared" si="747"/>
        <v/>
      </c>
      <c r="AS332" s="23" t="str">
        <f t="shared" si="748"/>
        <v/>
      </c>
      <c r="AT332" s="23" t="str">
        <f t="shared" si="749"/>
        <v/>
      </c>
      <c r="AU332" s="23" t="str">
        <f t="shared" si="750"/>
        <v/>
      </c>
      <c r="AV332" s="23" t="str">
        <f t="shared" si="751"/>
        <v/>
      </c>
      <c r="AW332" s="23" t="str">
        <f t="shared" si="752"/>
        <v/>
      </c>
      <c r="AX332" s="23" t="str">
        <f t="shared" si="753"/>
        <v/>
      </c>
      <c r="AY332" s="23" t="str">
        <f t="shared" si="754"/>
        <v/>
      </c>
      <c r="AZ332" s="23" t="str">
        <f t="shared" si="755"/>
        <v/>
      </c>
      <c r="BA332" s="23" t="str">
        <f t="shared" si="756"/>
        <v/>
      </c>
      <c r="BB332" s="23" t="str">
        <f t="shared" si="757"/>
        <v/>
      </c>
      <c r="BC332" s="23" t="str">
        <f t="shared" si="758"/>
        <v/>
      </c>
      <c r="BD332" s="23" t="str">
        <f t="shared" si="759"/>
        <v/>
      </c>
      <c r="BE332" s="23" t="str">
        <f t="shared" si="760"/>
        <v/>
      </c>
      <c r="BF332" s="23" t="str">
        <f t="shared" si="761"/>
        <v/>
      </c>
      <c r="BG332" s="23" t="str">
        <f t="shared" si="762"/>
        <v/>
      </c>
      <c r="BH332" s="23" t="str">
        <f t="shared" si="763"/>
        <v/>
      </c>
      <c r="BI332" s="23" t="str">
        <f t="shared" si="764"/>
        <v/>
      </c>
      <c r="BJ332" s="23" t="str">
        <f t="shared" si="765"/>
        <v/>
      </c>
      <c r="BK332" s="23" t="str">
        <f t="shared" si="766"/>
        <v/>
      </c>
      <c r="BL332" s="23" t="str">
        <f t="shared" si="767"/>
        <v/>
      </c>
      <c r="BM332" s="23" t="str">
        <f t="shared" si="768"/>
        <v/>
      </c>
      <c r="BN332" s="23" t="str">
        <f t="shared" si="769"/>
        <v/>
      </c>
      <c r="BO332" s="23" t="str">
        <f t="shared" si="770"/>
        <v/>
      </c>
      <c r="BP332" s="23" t="str">
        <f t="shared" si="771"/>
        <v/>
      </c>
      <c r="BQ332" s="23" t="str">
        <f t="shared" si="772"/>
        <v/>
      </c>
      <c r="BR332" s="23" t="str">
        <f t="shared" si="773"/>
        <v/>
      </c>
      <c r="BS332" s="23" t="str">
        <f t="shared" si="774"/>
        <v/>
      </c>
      <c r="BT332" s="23" t="str">
        <f t="shared" si="775"/>
        <v/>
      </c>
      <c r="BU332" s="23" t="str">
        <f t="shared" si="776"/>
        <v/>
      </c>
      <c r="BV332" s="23" t="str">
        <f t="shared" si="777"/>
        <v/>
      </c>
      <c r="BW332" s="23" t="str">
        <f t="shared" si="778"/>
        <v/>
      </c>
      <c r="BX332" s="23" t="str">
        <f t="shared" si="779"/>
        <v/>
      </c>
      <c r="BY332" s="23" t="str">
        <f t="shared" si="780"/>
        <v/>
      </c>
      <c r="BZ332" s="23" t="str">
        <f t="shared" si="781"/>
        <v/>
      </c>
      <c r="CA332" s="23" t="str">
        <f t="shared" si="782"/>
        <v/>
      </c>
      <c r="CB332" s="23" t="str">
        <f t="shared" si="783"/>
        <v/>
      </c>
      <c r="CC332" s="23" t="str">
        <f t="shared" si="784"/>
        <v/>
      </c>
      <c r="CD332" s="23" t="str">
        <f t="shared" si="785"/>
        <v/>
      </c>
      <c r="CE332" s="23" t="str">
        <f t="shared" si="786"/>
        <v/>
      </c>
      <c r="CF332" s="23" t="str">
        <f t="shared" si="787"/>
        <v/>
      </c>
      <c r="CG332" s="23" t="str">
        <f t="shared" si="788"/>
        <v/>
      </c>
      <c r="CH332" s="23" t="str">
        <f t="shared" si="789"/>
        <v/>
      </c>
      <c r="CI332" s="23" t="str">
        <f t="shared" si="790"/>
        <v/>
      </c>
      <c r="CJ332" s="23" t="str">
        <f t="shared" si="791"/>
        <v/>
      </c>
      <c r="CK332" s="23" t="str">
        <f t="shared" si="792"/>
        <v/>
      </c>
      <c r="CL332" s="23" t="str">
        <f t="shared" si="793"/>
        <v/>
      </c>
      <c r="CM332" s="23" t="str">
        <f t="shared" si="794"/>
        <v/>
      </c>
      <c r="CN332" s="23" t="str">
        <f t="shared" si="795"/>
        <v/>
      </c>
      <c r="CO332" s="23" t="str">
        <f t="shared" si="796"/>
        <v/>
      </c>
      <c r="CP332" s="23" t="str">
        <f t="shared" si="797"/>
        <v/>
      </c>
      <c r="CQ332" s="23" t="str">
        <f t="shared" si="798"/>
        <v/>
      </c>
      <c r="CR332" s="23" t="str">
        <f t="shared" si="799"/>
        <v/>
      </c>
      <c r="CS332" s="23" t="str">
        <f t="shared" si="800"/>
        <v/>
      </c>
      <c r="CT332" s="23" t="str">
        <f t="shared" si="801"/>
        <v/>
      </c>
      <c r="CU332" s="23" t="str">
        <f t="shared" si="802"/>
        <v/>
      </c>
      <c r="CV332" s="23" t="str">
        <f t="shared" si="803"/>
        <v/>
      </c>
      <c r="CW332" s="23" t="str">
        <f t="shared" si="804"/>
        <v/>
      </c>
      <c r="CX332" s="23" t="str">
        <f t="shared" si="805"/>
        <v/>
      </c>
      <c r="CY332" s="23" t="str">
        <f t="shared" si="806"/>
        <v/>
      </c>
      <c r="CZ332" s="23" t="str">
        <f t="shared" si="807"/>
        <v/>
      </c>
      <c r="DA332" s="23" t="str">
        <f t="shared" si="808"/>
        <v/>
      </c>
      <c r="DB332" s="23" t="str">
        <f t="shared" si="809"/>
        <v/>
      </c>
      <c r="DC332" s="23" t="e">
        <f t="shared" si="810"/>
        <v>#N/A</v>
      </c>
      <c r="DD332" s="23" t="str">
        <f t="shared" si="811"/>
        <v>00</v>
      </c>
      <c r="DE332" s="23" t="str">
        <f t="shared" si="812"/>
        <v>A</v>
      </c>
      <c r="DF332" s="23" t="e">
        <f t="shared" si="813"/>
        <v>#N/A</v>
      </c>
      <c r="DG332" s="23" t="str">
        <f t="shared" si="814"/>
        <v/>
      </c>
      <c r="DH332" s="23" t="str">
        <f t="shared" si="815"/>
        <v/>
      </c>
      <c r="DI332" s="23" t="str">
        <f t="shared" si="816"/>
        <v/>
      </c>
      <c r="DJ332" s="23" t="str">
        <f t="shared" si="817"/>
        <v/>
      </c>
      <c r="DK332" s="23" t="str">
        <f t="shared" si="818"/>
        <v>XXX</v>
      </c>
      <c r="DL332" s="23" t="str">
        <f t="shared" si="819"/>
        <v>XXX</v>
      </c>
      <c r="DM332" s="23" t="str">
        <f t="shared" si="820"/>
        <v>X</v>
      </c>
      <c r="DN332" s="23" t="str">
        <f t="shared" si="821"/>
        <v>X</v>
      </c>
      <c r="DO332" s="23" t="str">
        <f t="shared" si="822"/>
        <v>X</v>
      </c>
      <c r="DP332" s="23" t="str">
        <f t="shared" si="823"/>
        <v>X</v>
      </c>
      <c r="DQ332" s="23" t="str">
        <f t="shared" si="824"/>
        <v>X</v>
      </c>
      <c r="DR332" s="23" t="str">
        <f t="shared" si="825"/>
        <v>X</v>
      </c>
      <c r="DS332" s="23" t="str">
        <f t="shared" si="826"/>
        <v>0</v>
      </c>
      <c r="DT332" s="23" t="str">
        <f t="shared" si="827"/>
        <v>0</v>
      </c>
      <c r="DU332" s="23" t="str">
        <f t="shared" si="828"/>
        <v>A</v>
      </c>
      <c r="DV332" s="23" t="e">
        <f t="shared" si="829"/>
        <v>#N/A</v>
      </c>
      <c r="DW332" s="23" t="e">
        <f t="shared" si="830"/>
        <v>#N/A</v>
      </c>
      <c r="DX332" s="23" t="e">
        <f t="shared" si="831"/>
        <v>#N/A</v>
      </c>
      <c r="DY332" s="23" t="e">
        <f t="shared" si="832"/>
        <v>#N/A</v>
      </c>
      <c r="DZ332" s="23" t="e">
        <f t="shared" si="833"/>
        <v>#N/A</v>
      </c>
      <c r="EA332" s="23" t="e">
        <f t="shared" si="834"/>
        <v>#N/A</v>
      </c>
      <c r="EB332" s="23">
        <f t="shared" si="835"/>
        <v>25</v>
      </c>
      <c r="EC332" s="23">
        <f t="shared" si="836"/>
        <v>23</v>
      </c>
      <c r="ED332" s="23">
        <f t="shared" si="837"/>
        <v>25</v>
      </c>
      <c r="EE332" s="23">
        <f t="shared" si="838"/>
        <v>23</v>
      </c>
      <c r="EF332" s="23">
        <f t="shared" si="839"/>
        <v>25</v>
      </c>
      <c r="EG332" s="23">
        <f t="shared" si="840"/>
        <v>23</v>
      </c>
      <c r="EH332" s="23">
        <f t="shared" si="841"/>
        <v>1</v>
      </c>
      <c r="EI332" s="23">
        <f t="shared" si="842"/>
        <v>0</v>
      </c>
      <c r="EJ332" s="23">
        <f t="shared" si="843"/>
        <v>1</v>
      </c>
      <c r="EK332" s="23" t="e">
        <f t="shared" si="844"/>
        <v>#N/A</v>
      </c>
      <c r="EL332" s="23" t="e">
        <f t="shared" si="845"/>
        <v>#N/A</v>
      </c>
      <c r="EM332" s="23" t="e">
        <f t="shared" si="846"/>
        <v>#N/A</v>
      </c>
      <c r="EN332" s="23" t="e">
        <f t="shared" si="847"/>
        <v>#N/A</v>
      </c>
      <c r="EO332" s="23" t="e">
        <f t="shared" si="848"/>
        <v>#N/A</v>
      </c>
      <c r="EP332" s="23" t="e">
        <f t="shared" si="849"/>
        <v>#N/A</v>
      </c>
      <c r="EQ332" s="23" t="e">
        <f t="shared" si="850"/>
        <v>#N/A</v>
      </c>
      <c r="ER332" s="23" t="e">
        <f t="shared" si="851"/>
        <v>#N/A</v>
      </c>
    </row>
    <row r="333" spans="1:148" x14ac:dyDescent="0.25">
      <c r="A333" s="25"/>
      <c r="B333" s="25"/>
      <c r="C333" s="25"/>
      <c r="D333"/>
      <c r="E333" s="25"/>
      <c r="F333" s="25"/>
      <c r="G333" s="22" t="e">
        <f t="shared" si="710"/>
        <v>#N/A</v>
      </c>
      <c r="H333" s="23">
        <f t="shared" si="711"/>
        <v>1900</v>
      </c>
      <c r="I333" s="23">
        <f t="shared" si="712"/>
        <v>1</v>
      </c>
      <c r="J333" s="23">
        <f t="shared" si="713"/>
        <v>0</v>
      </c>
      <c r="K333" s="23" t="str">
        <f t="shared" si="714"/>
        <v/>
      </c>
      <c r="L333" s="23" t="str">
        <f t="shared" si="715"/>
        <v/>
      </c>
      <c r="M333" s="23" t="str">
        <f t="shared" si="716"/>
        <v/>
      </c>
      <c r="N333" s="23" t="str">
        <f t="shared" si="717"/>
        <v/>
      </c>
      <c r="O333" s="23" t="str">
        <f t="shared" si="718"/>
        <v/>
      </c>
      <c r="P333" s="23" t="str">
        <f t="shared" si="719"/>
        <v/>
      </c>
      <c r="Q333" s="23" t="str">
        <f t="shared" si="720"/>
        <v/>
      </c>
      <c r="R333" s="23" t="str">
        <f t="shared" si="721"/>
        <v/>
      </c>
      <c r="S333" s="23" t="str">
        <f t="shared" si="722"/>
        <v/>
      </c>
      <c r="T333" s="23" t="str">
        <f t="shared" si="723"/>
        <v/>
      </c>
      <c r="U333" s="23" t="str">
        <f t="shared" si="724"/>
        <v/>
      </c>
      <c r="V333" s="23" t="str">
        <f t="shared" si="725"/>
        <v/>
      </c>
      <c r="W333" s="23" t="str">
        <f t="shared" si="726"/>
        <v/>
      </c>
      <c r="X333" s="23" t="str">
        <f t="shared" si="727"/>
        <v/>
      </c>
      <c r="Y333" s="23" t="str">
        <f t="shared" si="728"/>
        <v/>
      </c>
      <c r="Z333" s="23" t="str">
        <f t="shared" si="729"/>
        <v/>
      </c>
      <c r="AA333" s="23" t="str">
        <f t="shared" si="730"/>
        <v/>
      </c>
      <c r="AB333" s="23" t="str">
        <f t="shared" si="731"/>
        <v/>
      </c>
      <c r="AC333" s="23" t="str">
        <f t="shared" si="732"/>
        <v/>
      </c>
      <c r="AD333" s="23" t="str">
        <f t="shared" si="733"/>
        <v/>
      </c>
      <c r="AE333" s="23" t="str">
        <f t="shared" si="734"/>
        <v/>
      </c>
      <c r="AF333" s="23" t="str">
        <f t="shared" si="735"/>
        <v/>
      </c>
      <c r="AG333" s="23" t="str">
        <f t="shared" si="736"/>
        <v/>
      </c>
      <c r="AH333" s="23" t="str">
        <f t="shared" si="737"/>
        <v/>
      </c>
      <c r="AI333" s="23" t="str">
        <f t="shared" si="738"/>
        <v/>
      </c>
      <c r="AJ333" s="23" t="str">
        <f t="shared" si="739"/>
        <v/>
      </c>
      <c r="AK333" s="23" t="str">
        <f t="shared" si="740"/>
        <v/>
      </c>
      <c r="AL333" s="23" t="str">
        <f t="shared" si="741"/>
        <v/>
      </c>
      <c r="AM333" s="23" t="str">
        <f t="shared" si="742"/>
        <v/>
      </c>
      <c r="AN333" s="23" t="str">
        <f t="shared" si="743"/>
        <v/>
      </c>
      <c r="AO333" s="23" t="str">
        <f t="shared" si="744"/>
        <v/>
      </c>
      <c r="AP333" s="23" t="str">
        <f t="shared" si="745"/>
        <v/>
      </c>
      <c r="AQ333" s="23" t="str">
        <f t="shared" si="746"/>
        <v/>
      </c>
      <c r="AR333" s="23" t="str">
        <f t="shared" si="747"/>
        <v/>
      </c>
      <c r="AS333" s="23" t="str">
        <f t="shared" si="748"/>
        <v/>
      </c>
      <c r="AT333" s="23" t="str">
        <f t="shared" si="749"/>
        <v/>
      </c>
      <c r="AU333" s="23" t="str">
        <f t="shared" si="750"/>
        <v/>
      </c>
      <c r="AV333" s="23" t="str">
        <f t="shared" si="751"/>
        <v/>
      </c>
      <c r="AW333" s="23" t="str">
        <f t="shared" si="752"/>
        <v/>
      </c>
      <c r="AX333" s="23" t="str">
        <f t="shared" si="753"/>
        <v/>
      </c>
      <c r="AY333" s="23" t="str">
        <f t="shared" si="754"/>
        <v/>
      </c>
      <c r="AZ333" s="23" t="str">
        <f t="shared" si="755"/>
        <v/>
      </c>
      <c r="BA333" s="23" t="str">
        <f t="shared" si="756"/>
        <v/>
      </c>
      <c r="BB333" s="23" t="str">
        <f t="shared" si="757"/>
        <v/>
      </c>
      <c r="BC333" s="23" t="str">
        <f t="shared" si="758"/>
        <v/>
      </c>
      <c r="BD333" s="23" t="str">
        <f t="shared" si="759"/>
        <v/>
      </c>
      <c r="BE333" s="23" t="str">
        <f t="shared" si="760"/>
        <v/>
      </c>
      <c r="BF333" s="23" t="str">
        <f t="shared" si="761"/>
        <v/>
      </c>
      <c r="BG333" s="23" t="str">
        <f t="shared" si="762"/>
        <v/>
      </c>
      <c r="BH333" s="23" t="str">
        <f t="shared" si="763"/>
        <v/>
      </c>
      <c r="BI333" s="23" t="str">
        <f t="shared" si="764"/>
        <v/>
      </c>
      <c r="BJ333" s="23" t="str">
        <f t="shared" si="765"/>
        <v/>
      </c>
      <c r="BK333" s="23" t="str">
        <f t="shared" si="766"/>
        <v/>
      </c>
      <c r="BL333" s="23" t="str">
        <f t="shared" si="767"/>
        <v/>
      </c>
      <c r="BM333" s="23" t="str">
        <f t="shared" si="768"/>
        <v/>
      </c>
      <c r="BN333" s="23" t="str">
        <f t="shared" si="769"/>
        <v/>
      </c>
      <c r="BO333" s="23" t="str">
        <f t="shared" si="770"/>
        <v/>
      </c>
      <c r="BP333" s="23" t="str">
        <f t="shared" si="771"/>
        <v/>
      </c>
      <c r="BQ333" s="23" t="str">
        <f t="shared" si="772"/>
        <v/>
      </c>
      <c r="BR333" s="23" t="str">
        <f t="shared" si="773"/>
        <v/>
      </c>
      <c r="BS333" s="23" t="str">
        <f t="shared" si="774"/>
        <v/>
      </c>
      <c r="BT333" s="23" t="str">
        <f t="shared" si="775"/>
        <v/>
      </c>
      <c r="BU333" s="23" t="str">
        <f t="shared" si="776"/>
        <v/>
      </c>
      <c r="BV333" s="23" t="str">
        <f t="shared" si="777"/>
        <v/>
      </c>
      <c r="BW333" s="23" t="str">
        <f t="shared" si="778"/>
        <v/>
      </c>
      <c r="BX333" s="23" t="str">
        <f t="shared" si="779"/>
        <v/>
      </c>
      <c r="BY333" s="23" t="str">
        <f t="shared" si="780"/>
        <v/>
      </c>
      <c r="BZ333" s="23" t="str">
        <f t="shared" si="781"/>
        <v/>
      </c>
      <c r="CA333" s="23" t="str">
        <f t="shared" si="782"/>
        <v/>
      </c>
      <c r="CB333" s="23" t="str">
        <f t="shared" si="783"/>
        <v/>
      </c>
      <c r="CC333" s="23" t="str">
        <f t="shared" si="784"/>
        <v/>
      </c>
      <c r="CD333" s="23" t="str">
        <f t="shared" si="785"/>
        <v/>
      </c>
      <c r="CE333" s="23" t="str">
        <f t="shared" si="786"/>
        <v/>
      </c>
      <c r="CF333" s="23" t="str">
        <f t="shared" si="787"/>
        <v/>
      </c>
      <c r="CG333" s="23" t="str">
        <f t="shared" si="788"/>
        <v/>
      </c>
      <c r="CH333" s="23" t="str">
        <f t="shared" si="789"/>
        <v/>
      </c>
      <c r="CI333" s="23" t="str">
        <f t="shared" si="790"/>
        <v/>
      </c>
      <c r="CJ333" s="23" t="str">
        <f t="shared" si="791"/>
        <v/>
      </c>
      <c r="CK333" s="23" t="str">
        <f t="shared" si="792"/>
        <v/>
      </c>
      <c r="CL333" s="23" t="str">
        <f t="shared" si="793"/>
        <v/>
      </c>
      <c r="CM333" s="23" t="str">
        <f t="shared" si="794"/>
        <v/>
      </c>
      <c r="CN333" s="23" t="str">
        <f t="shared" si="795"/>
        <v/>
      </c>
      <c r="CO333" s="23" t="str">
        <f t="shared" si="796"/>
        <v/>
      </c>
      <c r="CP333" s="23" t="str">
        <f t="shared" si="797"/>
        <v/>
      </c>
      <c r="CQ333" s="23" t="str">
        <f t="shared" si="798"/>
        <v/>
      </c>
      <c r="CR333" s="23" t="str">
        <f t="shared" si="799"/>
        <v/>
      </c>
      <c r="CS333" s="23" t="str">
        <f t="shared" si="800"/>
        <v/>
      </c>
      <c r="CT333" s="23" t="str">
        <f t="shared" si="801"/>
        <v/>
      </c>
      <c r="CU333" s="23" t="str">
        <f t="shared" si="802"/>
        <v/>
      </c>
      <c r="CV333" s="23" t="str">
        <f t="shared" si="803"/>
        <v/>
      </c>
      <c r="CW333" s="23" t="str">
        <f t="shared" si="804"/>
        <v/>
      </c>
      <c r="CX333" s="23" t="str">
        <f t="shared" si="805"/>
        <v/>
      </c>
      <c r="CY333" s="23" t="str">
        <f t="shared" si="806"/>
        <v/>
      </c>
      <c r="CZ333" s="23" t="str">
        <f t="shared" si="807"/>
        <v/>
      </c>
      <c r="DA333" s="23" t="str">
        <f t="shared" si="808"/>
        <v/>
      </c>
      <c r="DB333" s="23" t="str">
        <f t="shared" si="809"/>
        <v/>
      </c>
      <c r="DC333" s="23" t="e">
        <f t="shared" si="810"/>
        <v>#N/A</v>
      </c>
      <c r="DD333" s="23" t="str">
        <f t="shared" si="811"/>
        <v>00</v>
      </c>
      <c r="DE333" s="23" t="str">
        <f t="shared" si="812"/>
        <v>A</v>
      </c>
      <c r="DF333" s="23" t="e">
        <f t="shared" si="813"/>
        <v>#N/A</v>
      </c>
      <c r="DG333" s="23" t="str">
        <f t="shared" si="814"/>
        <v/>
      </c>
      <c r="DH333" s="23" t="str">
        <f t="shared" si="815"/>
        <v/>
      </c>
      <c r="DI333" s="23" t="str">
        <f t="shared" si="816"/>
        <v/>
      </c>
      <c r="DJ333" s="23" t="str">
        <f t="shared" si="817"/>
        <v/>
      </c>
      <c r="DK333" s="23" t="str">
        <f t="shared" si="818"/>
        <v>XXX</v>
      </c>
      <c r="DL333" s="23" t="str">
        <f t="shared" si="819"/>
        <v>XXX</v>
      </c>
      <c r="DM333" s="23" t="str">
        <f t="shared" si="820"/>
        <v>X</v>
      </c>
      <c r="DN333" s="23" t="str">
        <f t="shared" si="821"/>
        <v>X</v>
      </c>
      <c r="DO333" s="23" t="str">
        <f t="shared" si="822"/>
        <v>X</v>
      </c>
      <c r="DP333" s="23" t="str">
        <f t="shared" si="823"/>
        <v>X</v>
      </c>
      <c r="DQ333" s="23" t="str">
        <f t="shared" si="824"/>
        <v>X</v>
      </c>
      <c r="DR333" s="23" t="str">
        <f t="shared" si="825"/>
        <v>X</v>
      </c>
      <c r="DS333" s="23" t="str">
        <f t="shared" si="826"/>
        <v>0</v>
      </c>
      <c r="DT333" s="23" t="str">
        <f t="shared" si="827"/>
        <v>0</v>
      </c>
      <c r="DU333" s="23" t="str">
        <f t="shared" si="828"/>
        <v>A</v>
      </c>
      <c r="DV333" s="23" t="e">
        <f t="shared" si="829"/>
        <v>#N/A</v>
      </c>
      <c r="DW333" s="23" t="e">
        <f t="shared" si="830"/>
        <v>#N/A</v>
      </c>
      <c r="DX333" s="23" t="e">
        <f t="shared" si="831"/>
        <v>#N/A</v>
      </c>
      <c r="DY333" s="23" t="e">
        <f t="shared" si="832"/>
        <v>#N/A</v>
      </c>
      <c r="DZ333" s="23" t="e">
        <f t="shared" si="833"/>
        <v>#N/A</v>
      </c>
      <c r="EA333" s="23" t="e">
        <f t="shared" si="834"/>
        <v>#N/A</v>
      </c>
      <c r="EB333" s="23">
        <f t="shared" si="835"/>
        <v>25</v>
      </c>
      <c r="EC333" s="23">
        <f t="shared" si="836"/>
        <v>23</v>
      </c>
      <c r="ED333" s="23">
        <f t="shared" si="837"/>
        <v>25</v>
      </c>
      <c r="EE333" s="23">
        <f t="shared" si="838"/>
        <v>23</v>
      </c>
      <c r="EF333" s="23">
        <f t="shared" si="839"/>
        <v>25</v>
      </c>
      <c r="EG333" s="23">
        <f t="shared" si="840"/>
        <v>23</v>
      </c>
      <c r="EH333" s="23">
        <f t="shared" si="841"/>
        <v>1</v>
      </c>
      <c r="EI333" s="23">
        <f t="shared" si="842"/>
        <v>0</v>
      </c>
      <c r="EJ333" s="23">
        <f t="shared" si="843"/>
        <v>1</v>
      </c>
      <c r="EK333" s="23" t="e">
        <f t="shared" si="844"/>
        <v>#N/A</v>
      </c>
      <c r="EL333" s="23" t="e">
        <f t="shared" si="845"/>
        <v>#N/A</v>
      </c>
      <c r="EM333" s="23" t="e">
        <f t="shared" si="846"/>
        <v>#N/A</v>
      </c>
      <c r="EN333" s="23" t="e">
        <f t="shared" si="847"/>
        <v>#N/A</v>
      </c>
      <c r="EO333" s="23" t="e">
        <f t="shared" si="848"/>
        <v>#N/A</v>
      </c>
      <c r="EP333" s="23" t="e">
        <f t="shared" si="849"/>
        <v>#N/A</v>
      </c>
      <c r="EQ333" s="23" t="e">
        <f t="shared" si="850"/>
        <v>#N/A</v>
      </c>
      <c r="ER333" s="23" t="e">
        <f t="shared" si="851"/>
        <v>#N/A</v>
      </c>
    </row>
    <row r="334" spans="1:148" x14ac:dyDescent="0.25">
      <c r="A334" s="25"/>
      <c r="B334" s="25"/>
      <c r="C334" s="25"/>
      <c r="D334"/>
      <c r="E334" s="25"/>
      <c r="F334" s="25"/>
      <c r="G334" s="22" t="e">
        <f t="shared" si="710"/>
        <v>#N/A</v>
      </c>
      <c r="H334" s="23">
        <f t="shared" si="711"/>
        <v>1900</v>
      </c>
      <c r="I334" s="23">
        <f t="shared" si="712"/>
        <v>1</v>
      </c>
      <c r="J334" s="23">
        <f t="shared" si="713"/>
        <v>0</v>
      </c>
      <c r="K334" s="23" t="str">
        <f t="shared" si="714"/>
        <v/>
      </c>
      <c r="L334" s="23" t="str">
        <f t="shared" si="715"/>
        <v/>
      </c>
      <c r="M334" s="23" t="str">
        <f t="shared" si="716"/>
        <v/>
      </c>
      <c r="N334" s="23" t="str">
        <f t="shared" si="717"/>
        <v/>
      </c>
      <c r="O334" s="23" t="str">
        <f t="shared" si="718"/>
        <v/>
      </c>
      <c r="P334" s="23" t="str">
        <f t="shared" si="719"/>
        <v/>
      </c>
      <c r="Q334" s="23" t="str">
        <f t="shared" si="720"/>
        <v/>
      </c>
      <c r="R334" s="23" t="str">
        <f t="shared" si="721"/>
        <v/>
      </c>
      <c r="S334" s="23" t="str">
        <f t="shared" si="722"/>
        <v/>
      </c>
      <c r="T334" s="23" t="str">
        <f t="shared" si="723"/>
        <v/>
      </c>
      <c r="U334" s="23" t="str">
        <f t="shared" si="724"/>
        <v/>
      </c>
      <c r="V334" s="23" t="str">
        <f t="shared" si="725"/>
        <v/>
      </c>
      <c r="W334" s="23" t="str">
        <f t="shared" si="726"/>
        <v/>
      </c>
      <c r="X334" s="23" t="str">
        <f t="shared" si="727"/>
        <v/>
      </c>
      <c r="Y334" s="23" t="str">
        <f t="shared" si="728"/>
        <v/>
      </c>
      <c r="Z334" s="23" t="str">
        <f t="shared" si="729"/>
        <v/>
      </c>
      <c r="AA334" s="23" t="str">
        <f t="shared" si="730"/>
        <v/>
      </c>
      <c r="AB334" s="23" t="str">
        <f t="shared" si="731"/>
        <v/>
      </c>
      <c r="AC334" s="23" t="str">
        <f t="shared" si="732"/>
        <v/>
      </c>
      <c r="AD334" s="23" t="str">
        <f t="shared" si="733"/>
        <v/>
      </c>
      <c r="AE334" s="23" t="str">
        <f t="shared" si="734"/>
        <v/>
      </c>
      <c r="AF334" s="23" t="str">
        <f t="shared" si="735"/>
        <v/>
      </c>
      <c r="AG334" s="23" t="str">
        <f t="shared" si="736"/>
        <v/>
      </c>
      <c r="AH334" s="23" t="str">
        <f t="shared" si="737"/>
        <v/>
      </c>
      <c r="AI334" s="23" t="str">
        <f t="shared" si="738"/>
        <v/>
      </c>
      <c r="AJ334" s="23" t="str">
        <f t="shared" si="739"/>
        <v/>
      </c>
      <c r="AK334" s="23" t="str">
        <f t="shared" si="740"/>
        <v/>
      </c>
      <c r="AL334" s="23" t="str">
        <f t="shared" si="741"/>
        <v/>
      </c>
      <c r="AM334" s="23" t="str">
        <f t="shared" si="742"/>
        <v/>
      </c>
      <c r="AN334" s="23" t="str">
        <f t="shared" si="743"/>
        <v/>
      </c>
      <c r="AO334" s="23" t="str">
        <f t="shared" si="744"/>
        <v/>
      </c>
      <c r="AP334" s="23" t="str">
        <f t="shared" si="745"/>
        <v/>
      </c>
      <c r="AQ334" s="23" t="str">
        <f t="shared" si="746"/>
        <v/>
      </c>
      <c r="AR334" s="23" t="str">
        <f t="shared" si="747"/>
        <v/>
      </c>
      <c r="AS334" s="23" t="str">
        <f t="shared" si="748"/>
        <v/>
      </c>
      <c r="AT334" s="23" t="str">
        <f t="shared" si="749"/>
        <v/>
      </c>
      <c r="AU334" s="23" t="str">
        <f t="shared" si="750"/>
        <v/>
      </c>
      <c r="AV334" s="23" t="str">
        <f t="shared" si="751"/>
        <v/>
      </c>
      <c r="AW334" s="23" t="str">
        <f t="shared" si="752"/>
        <v/>
      </c>
      <c r="AX334" s="23" t="str">
        <f t="shared" si="753"/>
        <v/>
      </c>
      <c r="AY334" s="23" t="str">
        <f t="shared" si="754"/>
        <v/>
      </c>
      <c r="AZ334" s="23" t="str">
        <f t="shared" si="755"/>
        <v/>
      </c>
      <c r="BA334" s="23" t="str">
        <f t="shared" si="756"/>
        <v/>
      </c>
      <c r="BB334" s="23" t="str">
        <f t="shared" si="757"/>
        <v/>
      </c>
      <c r="BC334" s="23" t="str">
        <f t="shared" si="758"/>
        <v/>
      </c>
      <c r="BD334" s="23" t="str">
        <f t="shared" si="759"/>
        <v/>
      </c>
      <c r="BE334" s="23" t="str">
        <f t="shared" si="760"/>
        <v/>
      </c>
      <c r="BF334" s="23" t="str">
        <f t="shared" si="761"/>
        <v/>
      </c>
      <c r="BG334" s="23" t="str">
        <f t="shared" si="762"/>
        <v/>
      </c>
      <c r="BH334" s="23" t="str">
        <f t="shared" si="763"/>
        <v/>
      </c>
      <c r="BI334" s="23" t="str">
        <f t="shared" si="764"/>
        <v/>
      </c>
      <c r="BJ334" s="23" t="str">
        <f t="shared" si="765"/>
        <v/>
      </c>
      <c r="BK334" s="23" t="str">
        <f t="shared" si="766"/>
        <v/>
      </c>
      <c r="BL334" s="23" t="str">
        <f t="shared" si="767"/>
        <v/>
      </c>
      <c r="BM334" s="23" t="str">
        <f t="shared" si="768"/>
        <v/>
      </c>
      <c r="BN334" s="23" t="str">
        <f t="shared" si="769"/>
        <v/>
      </c>
      <c r="BO334" s="23" t="str">
        <f t="shared" si="770"/>
        <v/>
      </c>
      <c r="BP334" s="23" t="str">
        <f t="shared" si="771"/>
        <v/>
      </c>
      <c r="BQ334" s="23" t="str">
        <f t="shared" si="772"/>
        <v/>
      </c>
      <c r="BR334" s="23" t="str">
        <f t="shared" si="773"/>
        <v/>
      </c>
      <c r="BS334" s="23" t="str">
        <f t="shared" si="774"/>
        <v/>
      </c>
      <c r="BT334" s="23" t="str">
        <f t="shared" si="775"/>
        <v/>
      </c>
      <c r="BU334" s="23" t="str">
        <f t="shared" si="776"/>
        <v/>
      </c>
      <c r="BV334" s="23" t="str">
        <f t="shared" si="777"/>
        <v/>
      </c>
      <c r="BW334" s="23" t="str">
        <f t="shared" si="778"/>
        <v/>
      </c>
      <c r="BX334" s="23" t="str">
        <f t="shared" si="779"/>
        <v/>
      </c>
      <c r="BY334" s="23" t="str">
        <f t="shared" si="780"/>
        <v/>
      </c>
      <c r="BZ334" s="23" t="str">
        <f t="shared" si="781"/>
        <v/>
      </c>
      <c r="CA334" s="23" t="str">
        <f t="shared" si="782"/>
        <v/>
      </c>
      <c r="CB334" s="23" t="str">
        <f t="shared" si="783"/>
        <v/>
      </c>
      <c r="CC334" s="23" t="str">
        <f t="shared" si="784"/>
        <v/>
      </c>
      <c r="CD334" s="23" t="str">
        <f t="shared" si="785"/>
        <v/>
      </c>
      <c r="CE334" s="23" t="str">
        <f t="shared" si="786"/>
        <v/>
      </c>
      <c r="CF334" s="23" t="str">
        <f t="shared" si="787"/>
        <v/>
      </c>
      <c r="CG334" s="23" t="str">
        <f t="shared" si="788"/>
        <v/>
      </c>
      <c r="CH334" s="23" t="str">
        <f t="shared" si="789"/>
        <v/>
      </c>
      <c r="CI334" s="23" t="str">
        <f t="shared" si="790"/>
        <v/>
      </c>
      <c r="CJ334" s="23" t="str">
        <f t="shared" si="791"/>
        <v/>
      </c>
      <c r="CK334" s="23" t="str">
        <f t="shared" si="792"/>
        <v/>
      </c>
      <c r="CL334" s="23" t="str">
        <f t="shared" si="793"/>
        <v/>
      </c>
      <c r="CM334" s="23" t="str">
        <f t="shared" si="794"/>
        <v/>
      </c>
      <c r="CN334" s="23" t="str">
        <f t="shared" si="795"/>
        <v/>
      </c>
      <c r="CO334" s="23" t="str">
        <f t="shared" si="796"/>
        <v/>
      </c>
      <c r="CP334" s="23" t="str">
        <f t="shared" si="797"/>
        <v/>
      </c>
      <c r="CQ334" s="23" t="str">
        <f t="shared" si="798"/>
        <v/>
      </c>
      <c r="CR334" s="23" t="str">
        <f t="shared" si="799"/>
        <v/>
      </c>
      <c r="CS334" s="23" t="str">
        <f t="shared" si="800"/>
        <v/>
      </c>
      <c r="CT334" s="23" t="str">
        <f t="shared" si="801"/>
        <v/>
      </c>
      <c r="CU334" s="23" t="str">
        <f t="shared" si="802"/>
        <v/>
      </c>
      <c r="CV334" s="23" t="str">
        <f t="shared" si="803"/>
        <v/>
      </c>
      <c r="CW334" s="23" t="str">
        <f t="shared" si="804"/>
        <v/>
      </c>
      <c r="CX334" s="23" t="str">
        <f t="shared" si="805"/>
        <v/>
      </c>
      <c r="CY334" s="23" t="str">
        <f t="shared" si="806"/>
        <v/>
      </c>
      <c r="CZ334" s="23" t="str">
        <f t="shared" si="807"/>
        <v/>
      </c>
      <c r="DA334" s="23" t="str">
        <f t="shared" si="808"/>
        <v/>
      </c>
      <c r="DB334" s="23" t="str">
        <f t="shared" si="809"/>
        <v/>
      </c>
      <c r="DC334" s="23" t="e">
        <f t="shared" si="810"/>
        <v>#N/A</v>
      </c>
      <c r="DD334" s="23" t="str">
        <f t="shared" si="811"/>
        <v>00</v>
      </c>
      <c r="DE334" s="23" t="str">
        <f t="shared" si="812"/>
        <v>A</v>
      </c>
      <c r="DF334" s="23" t="e">
        <f t="shared" si="813"/>
        <v>#N/A</v>
      </c>
      <c r="DG334" s="23" t="str">
        <f t="shared" si="814"/>
        <v/>
      </c>
      <c r="DH334" s="23" t="str">
        <f t="shared" si="815"/>
        <v/>
      </c>
      <c r="DI334" s="23" t="str">
        <f t="shared" si="816"/>
        <v/>
      </c>
      <c r="DJ334" s="23" t="str">
        <f t="shared" si="817"/>
        <v/>
      </c>
      <c r="DK334" s="23" t="str">
        <f t="shared" si="818"/>
        <v>XXX</v>
      </c>
      <c r="DL334" s="23" t="str">
        <f t="shared" si="819"/>
        <v>XXX</v>
      </c>
      <c r="DM334" s="23" t="str">
        <f t="shared" si="820"/>
        <v>X</v>
      </c>
      <c r="DN334" s="23" t="str">
        <f t="shared" si="821"/>
        <v>X</v>
      </c>
      <c r="DO334" s="23" t="str">
        <f t="shared" si="822"/>
        <v>X</v>
      </c>
      <c r="DP334" s="23" t="str">
        <f t="shared" si="823"/>
        <v>X</v>
      </c>
      <c r="DQ334" s="23" t="str">
        <f t="shared" si="824"/>
        <v>X</v>
      </c>
      <c r="DR334" s="23" t="str">
        <f t="shared" si="825"/>
        <v>X</v>
      </c>
      <c r="DS334" s="23" t="str">
        <f t="shared" si="826"/>
        <v>0</v>
      </c>
      <c r="DT334" s="23" t="str">
        <f t="shared" si="827"/>
        <v>0</v>
      </c>
      <c r="DU334" s="23" t="str">
        <f t="shared" si="828"/>
        <v>A</v>
      </c>
      <c r="DV334" s="23" t="e">
        <f t="shared" si="829"/>
        <v>#N/A</v>
      </c>
      <c r="DW334" s="23" t="e">
        <f t="shared" si="830"/>
        <v>#N/A</v>
      </c>
      <c r="DX334" s="23" t="e">
        <f t="shared" si="831"/>
        <v>#N/A</v>
      </c>
      <c r="DY334" s="23" t="e">
        <f t="shared" si="832"/>
        <v>#N/A</v>
      </c>
      <c r="DZ334" s="23" t="e">
        <f t="shared" si="833"/>
        <v>#N/A</v>
      </c>
      <c r="EA334" s="23" t="e">
        <f t="shared" si="834"/>
        <v>#N/A</v>
      </c>
      <c r="EB334" s="23">
        <f t="shared" si="835"/>
        <v>25</v>
      </c>
      <c r="EC334" s="23">
        <f t="shared" si="836"/>
        <v>23</v>
      </c>
      <c r="ED334" s="23">
        <f t="shared" si="837"/>
        <v>25</v>
      </c>
      <c r="EE334" s="23">
        <f t="shared" si="838"/>
        <v>23</v>
      </c>
      <c r="EF334" s="23">
        <f t="shared" si="839"/>
        <v>25</v>
      </c>
      <c r="EG334" s="23">
        <f t="shared" si="840"/>
        <v>23</v>
      </c>
      <c r="EH334" s="23">
        <f t="shared" si="841"/>
        <v>1</v>
      </c>
      <c r="EI334" s="23">
        <f t="shared" si="842"/>
        <v>0</v>
      </c>
      <c r="EJ334" s="23">
        <f t="shared" si="843"/>
        <v>1</v>
      </c>
      <c r="EK334" s="23" t="e">
        <f t="shared" si="844"/>
        <v>#N/A</v>
      </c>
      <c r="EL334" s="23" t="e">
        <f t="shared" si="845"/>
        <v>#N/A</v>
      </c>
      <c r="EM334" s="23" t="e">
        <f t="shared" si="846"/>
        <v>#N/A</v>
      </c>
      <c r="EN334" s="23" t="e">
        <f t="shared" si="847"/>
        <v>#N/A</v>
      </c>
      <c r="EO334" s="23" t="e">
        <f t="shared" si="848"/>
        <v>#N/A</v>
      </c>
      <c r="EP334" s="23" t="e">
        <f t="shared" si="849"/>
        <v>#N/A</v>
      </c>
      <c r="EQ334" s="23" t="e">
        <f t="shared" si="850"/>
        <v>#N/A</v>
      </c>
      <c r="ER334" s="23" t="e">
        <f t="shared" si="851"/>
        <v>#N/A</v>
      </c>
    </row>
    <row r="335" spans="1:148" x14ac:dyDescent="0.25">
      <c r="A335" s="25"/>
      <c r="B335" s="25"/>
      <c r="C335" s="25"/>
      <c r="D335"/>
      <c r="E335" s="25"/>
      <c r="F335" s="25"/>
      <c r="G335" s="22" t="e">
        <f t="shared" si="710"/>
        <v>#N/A</v>
      </c>
      <c r="H335" s="23">
        <f t="shared" si="711"/>
        <v>1900</v>
      </c>
      <c r="I335" s="23">
        <f t="shared" si="712"/>
        <v>1</v>
      </c>
      <c r="J335" s="23">
        <f t="shared" si="713"/>
        <v>0</v>
      </c>
      <c r="K335" s="23" t="str">
        <f t="shared" si="714"/>
        <v/>
      </c>
      <c r="L335" s="23" t="str">
        <f t="shared" si="715"/>
        <v/>
      </c>
      <c r="M335" s="23" t="str">
        <f t="shared" si="716"/>
        <v/>
      </c>
      <c r="N335" s="23" t="str">
        <f t="shared" si="717"/>
        <v/>
      </c>
      <c r="O335" s="23" t="str">
        <f t="shared" si="718"/>
        <v/>
      </c>
      <c r="P335" s="23" t="str">
        <f t="shared" si="719"/>
        <v/>
      </c>
      <c r="Q335" s="23" t="str">
        <f t="shared" si="720"/>
        <v/>
      </c>
      <c r="R335" s="23" t="str">
        <f t="shared" si="721"/>
        <v/>
      </c>
      <c r="S335" s="23" t="str">
        <f t="shared" si="722"/>
        <v/>
      </c>
      <c r="T335" s="23" t="str">
        <f t="shared" si="723"/>
        <v/>
      </c>
      <c r="U335" s="23" t="str">
        <f t="shared" si="724"/>
        <v/>
      </c>
      <c r="V335" s="23" t="str">
        <f t="shared" si="725"/>
        <v/>
      </c>
      <c r="W335" s="23" t="str">
        <f t="shared" si="726"/>
        <v/>
      </c>
      <c r="X335" s="23" t="str">
        <f t="shared" si="727"/>
        <v/>
      </c>
      <c r="Y335" s="23" t="str">
        <f t="shared" si="728"/>
        <v/>
      </c>
      <c r="Z335" s="23" t="str">
        <f t="shared" si="729"/>
        <v/>
      </c>
      <c r="AA335" s="23" t="str">
        <f t="shared" si="730"/>
        <v/>
      </c>
      <c r="AB335" s="23" t="str">
        <f t="shared" si="731"/>
        <v/>
      </c>
      <c r="AC335" s="23" t="str">
        <f t="shared" si="732"/>
        <v/>
      </c>
      <c r="AD335" s="23" t="str">
        <f t="shared" si="733"/>
        <v/>
      </c>
      <c r="AE335" s="23" t="str">
        <f t="shared" si="734"/>
        <v/>
      </c>
      <c r="AF335" s="23" t="str">
        <f t="shared" si="735"/>
        <v/>
      </c>
      <c r="AG335" s="23" t="str">
        <f t="shared" si="736"/>
        <v/>
      </c>
      <c r="AH335" s="23" t="str">
        <f t="shared" si="737"/>
        <v/>
      </c>
      <c r="AI335" s="23" t="str">
        <f t="shared" si="738"/>
        <v/>
      </c>
      <c r="AJ335" s="23" t="str">
        <f t="shared" si="739"/>
        <v/>
      </c>
      <c r="AK335" s="23" t="str">
        <f t="shared" si="740"/>
        <v/>
      </c>
      <c r="AL335" s="23" t="str">
        <f t="shared" si="741"/>
        <v/>
      </c>
      <c r="AM335" s="23" t="str">
        <f t="shared" si="742"/>
        <v/>
      </c>
      <c r="AN335" s="23" t="str">
        <f t="shared" si="743"/>
        <v/>
      </c>
      <c r="AO335" s="23" t="str">
        <f t="shared" si="744"/>
        <v/>
      </c>
      <c r="AP335" s="23" t="str">
        <f t="shared" si="745"/>
        <v/>
      </c>
      <c r="AQ335" s="23" t="str">
        <f t="shared" si="746"/>
        <v/>
      </c>
      <c r="AR335" s="23" t="str">
        <f t="shared" si="747"/>
        <v/>
      </c>
      <c r="AS335" s="23" t="str">
        <f t="shared" si="748"/>
        <v/>
      </c>
      <c r="AT335" s="23" t="str">
        <f t="shared" si="749"/>
        <v/>
      </c>
      <c r="AU335" s="23" t="str">
        <f t="shared" si="750"/>
        <v/>
      </c>
      <c r="AV335" s="23" t="str">
        <f t="shared" si="751"/>
        <v/>
      </c>
      <c r="AW335" s="23" t="str">
        <f t="shared" si="752"/>
        <v/>
      </c>
      <c r="AX335" s="23" t="str">
        <f t="shared" si="753"/>
        <v/>
      </c>
      <c r="AY335" s="23" t="str">
        <f t="shared" si="754"/>
        <v/>
      </c>
      <c r="AZ335" s="23" t="str">
        <f t="shared" si="755"/>
        <v/>
      </c>
      <c r="BA335" s="23" t="str">
        <f t="shared" si="756"/>
        <v/>
      </c>
      <c r="BB335" s="23" t="str">
        <f t="shared" si="757"/>
        <v/>
      </c>
      <c r="BC335" s="23" t="str">
        <f t="shared" si="758"/>
        <v/>
      </c>
      <c r="BD335" s="23" t="str">
        <f t="shared" si="759"/>
        <v/>
      </c>
      <c r="BE335" s="23" t="str">
        <f t="shared" si="760"/>
        <v/>
      </c>
      <c r="BF335" s="23" t="str">
        <f t="shared" si="761"/>
        <v/>
      </c>
      <c r="BG335" s="23" t="str">
        <f t="shared" si="762"/>
        <v/>
      </c>
      <c r="BH335" s="23" t="str">
        <f t="shared" si="763"/>
        <v/>
      </c>
      <c r="BI335" s="23" t="str">
        <f t="shared" si="764"/>
        <v/>
      </c>
      <c r="BJ335" s="23" t="str">
        <f t="shared" si="765"/>
        <v/>
      </c>
      <c r="BK335" s="23" t="str">
        <f t="shared" si="766"/>
        <v/>
      </c>
      <c r="BL335" s="23" t="str">
        <f t="shared" si="767"/>
        <v/>
      </c>
      <c r="BM335" s="23" t="str">
        <f t="shared" si="768"/>
        <v/>
      </c>
      <c r="BN335" s="23" t="str">
        <f t="shared" si="769"/>
        <v/>
      </c>
      <c r="BO335" s="23" t="str">
        <f t="shared" si="770"/>
        <v/>
      </c>
      <c r="BP335" s="23" t="str">
        <f t="shared" si="771"/>
        <v/>
      </c>
      <c r="BQ335" s="23" t="str">
        <f t="shared" si="772"/>
        <v/>
      </c>
      <c r="BR335" s="23" t="str">
        <f t="shared" si="773"/>
        <v/>
      </c>
      <c r="BS335" s="23" t="str">
        <f t="shared" si="774"/>
        <v/>
      </c>
      <c r="BT335" s="23" t="str">
        <f t="shared" si="775"/>
        <v/>
      </c>
      <c r="BU335" s="23" t="str">
        <f t="shared" si="776"/>
        <v/>
      </c>
      <c r="BV335" s="23" t="str">
        <f t="shared" si="777"/>
        <v/>
      </c>
      <c r="BW335" s="23" t="str">
        <f t="shared" si="778"/>
        <v/>
      </c>
      <c r="BX335" s="23" t="str">
        <f t="shared" si="779"/>
        <v/>
      </c>
      <c r="BY335" s="23" t="str">
        <f t="shared" si="780"/>
        <v/>
      </c>
      <c r="BZ335" s="23" t="str">
        <f t="shared" si="781"/>
        <v/>
      </c>
      <c r="CA335" s="23" t="str">
        <f t="shared" si="782"/>
        <v/>
      </c>
      <c r="CB335" s="23" t="str">
        <f t="shared" si="783"/>
        <v/>
      </c>
      <c r="CC335" s="23" t="str">
        <f t="shared" si="784"/>
        <v/>
      </c>
      <c r="CD335" s="23" t="str">
        <f t="shared" si="785"/>
        <v/>
      </c>
      <c r="CE335" s="23" t="str">
        <f t="shared" si="786"/>
        <v/>
      </c>
      <c r="CF335" s="23" t="str">
        <f t="shared" si="787"/>
        <v/>
      </c>
      <c r="CG335" s="23" t="str">
        <f t="shared" si="788"/>
        <v/>
      </c>
      <c r="CH335" s="23" t="str">
        <f t="shared" si="789"/>
        <v/>
      </c>
      <c r="CI335" s="23" t="str">
        <f t="shared" si="790"/>
        <v/>
      </c>
      <c r="CJ335" s="23" t="str">
        <f t="shared" si="791"/>
        <v/>
      </c>
      <c r="CK335" s="23" t="str">
        <f t="shared" si="792"/>
        <v/>
      </c>
      <c r="CL335" s="23" t="str">
        <f t="shared" si="793"/>
        <v/>
      </c>
      <c r="CM335" s="23" t="str">
        <f t="shared" si="794"/>
        <v/>
      </c>
      <c r="CN335" s="23" t="str">
        <f t="shared" si="795"/>
        <v/>
      </c>
      <c r="CO335" s="23" t="str">
        <f t="shared" si="796"/>
        <v/>
      </c>
      <c r="CP335" s="23" t="str">
        <f t="shared" si="797"/>
        <v/>
      </c>
      <c r="CQ335" s="23" t="str">
        <f t="shared" si="798"/>
        <v/>
      </c>
      <c r="CR335" s="23" t="str">
        <f t="shared" si="799"/>
        <v/>
      </c>
      <c r="CS335" s="23" t="str">
        <f t="shared" si="800"/>
        <v/>
      </c>
      <c r="CT335" s="23" t="str">
        <f t="shared" si="801"/>
        <v/>
      </c>
      <c r="CU335" s="23" t="str">
        <f t="shared" si="802"/>
        <v/>
      </c>
      <c r="CV335" s="23" t="str">
        <f t="shared" si="803"/>
        <v/>
      </c>
      <c r="CW335" s="23" t="str">
        <f t="shared" si="804"/>
        <v/>
      </c>
      <c r="CX335" s="23" t="str">
        <f t="shared" si="805"/>
        <v/>
      </c>
      <c r="CY335" s="23" t="str">
        <f t="shared" si="806"/>
        <v/>
      </c>
      <c r="CZ335" s="23" t="str">
        <f t="shared" si="807"/>
        <v/>
      </c>
      <c r="DA335" s="23" t="str">
        <f t="shared" si="808"/>
        <v/>
      </c>
      <c r="DB335" s="23" t="str">
        <f t="shared" si="809"/>
        <v/>
      </c>
      <c r="DC335" s="23" t="e">
        <f t="shared" si="810"/>
        <v>#N/A</v>
      </c>
      <c r="DD335" s="23" t="str">
        <f t="shared" si="811"/>
        <v>00</v>
      </c>
      <c r="DE335" s="23" t="str">
        <f t="shared" si="812"/>
        <v>A</v>
      </c>
      <c r="DF335" s="23" t="e">
        <f t="shared" si="813"/>
        <v>#N/A</v>
      </c>
      <c r="DG335" s="23" t="str">
        <f t="shared" si="814"/>
        <v/>
      </c>
      <c r="DH335" s="23" t="str">
        <f t="shared" si="815"/>
        <v/>
      </c>
      <c r="DI335" s="23" t="str">
        <f t="shared" si="816"/>
        <v/>
      </c>
      <c r="DJ335" s="23" t="str">
        <f t="shared" si="817"/>
        <v/>
      </c>
      <c r="DK335" s="23" t="str">
        <f t="shared" si="818"/>
        <v>XXX</v>
      </c>
      <c r="DL335" s="23" t="str">
        <f t="shared" si="819"/>
        <v>XXX</v>
      </c>
      <c r="DM335" s="23" t="str">
        <f t="shared" si="820"/>
        <v>X</v>
      </c>
      <c r="DN335" s="23" t="str">
        <f t="shared" si="821"/>
        <v>X</v>
      </c>
      <c r="DO335" s="23" t="str">
        <f t="shared" si="822"/>
        <v>X</v>
      </c>
      <c r="DP335" s="23" t="str">
        <f t="shared" si="823"/>
        <v>X</v>
      </c>
      <c r="DQ335" s="23" t="str">
        <f t="shared" si="824"/>
        <v>X</v>
      </c>
      <c r="DR335" s="23" t="str">
        <f t="shared" si="825"/>
        <v>X</v>
      </c>
      <c r="DS335" s="23" t="str">
        <f t="shared" si="826"/>
        <v>0</v>
      </c>
      <c r="DT335" s="23" t="str">
        <f t="shared" si="827"/>
        <v>0</v>
      </c>
      <c r="DU335" s="23" t="str">
        <f t="shared" si="828"/>
        <v>A</v>
      </c>
      <c r="DV335" s="23" t="e">
        <f t="shared" si="829"/>
        <v>#N/A</v>
      </c>
      <c r="DW335" s="23" t="e">
        <f t="shared" si="830"/>
        <v>#N/A</v>
      </c>
      <c r="DX335" s="23" t="e">
        <f t="shared" si="831"/>
        <v>#N/A</v>
      </c>
      <c r="DY335" s="23" t="e">
        <f t="shared" si="832"/>
        <v>#N/A</v>
      </c>
      <c r="DZ335" s="23" t="e">
        <f t="shared" si="833"/>
        <v>#N/A</v>
      </c>
      <c r="EA335" s="23" t="e">
        <f t="shared" si="834"/>
        <v>#N/A</v>
      </c>
      <c r="EB335" s="23">
        <f t="shared" si="835"/>
        <v>25</v>
      </c>
      <c r="EC335" s="23">
        <f t="shared" si="836"/>
        <v>23</v>
      </c>
      <c r="ED335" s="23">
        <f t="shared" si="837"/>
        <v>25</v>
      </c>
      <c r="EE335" s="23">
        <f t="shared" si="838"/>
        <v>23</v>
      </c>
      <c r="EF335" s="23">
        <f t="shared" si="839"/>
        <v>25</v>
      </c>
      <c r="EG335" s="23">
        <f t="shared" si="840"/>
        <v>23</v>
      </c>
      <c r="EH335" s="23">
        <f t="shared" si="841"/>
        <v>1</v>
      </c>
      <c r="EI335" s="23">
        <f t="shared" si="842"/>
        <v>0</v>
      </c>
      <c r="EJ335" s="23">
        <f t="shared" si="843"/>
        <v>1</v>
      </c>
      <c r="EK335" s="23" t="e">
        <f t="shared" si="844"/>
        <v>#N/A</v>
      </c>
      <c r="EL335" s="23" t="e">
        <f t="shared" si="845"/>
        <v>#N/A</v>
      </c>
      <c r="EM335" s="23" t="e">
        <f t="shared" si="846"/>
        <v>#N/A</v>
      </c>
      <c r="EN335" s="23" t="e">
        <f t="shared" si="847"/>
        <v>#N/A</v>
      </c>
      <c r="EO335" s="23" t="e">
        <f t="shared" si="848"/>
        <v>#N/A</v>
      </c>
      <c r="EP335" s="23" t="e">
        <f t="shared" si="849"/>
        <v>#N/A</v>
      </c>
      <c r="EQ335" s="23" t="e">
        <f t="shared" si="850"/>
        <v>#N/A</v>
      </c>
      <c r="ER335" s="23" t="e">
        <f t="shared" si="851"/>
        <v>#N/A</v>
      </c>
    </row>
    <row r="336" spans="1:148" x14ac:dyDescent="0.25">
      <c r="A336" s="25"/>
      <c r="B336" s="25"/>
      <c r="C336" s="25"/>
      <c r="D336"/>
      <c r="E336" s="25"/>
      <c r="F336" s="25"/>
      <c r="G336" s="22" t="e">
        <f t="shared" si="710"/>
        <v>#N/A</v>
      </c>
      <c r="H336" s="23">
        <f t="shared" si="711"/>
        <v>1900</v>
      </c>
      <c r="I336" s="23">
        <f t="shared" si="712"/>
        <v>1</v>
      </c>
      <c r="J336" s="23">
        <f t="shared" si="713"/>
        <v>0</v>
      </c>
      <c r="K336" s="23" t="str">
        <f t="shared" si="714"/>
        <v/>
      </c>
      <c r="L336" s="23" t="str">
        <f t="shared" si="715"/>
        <v/>
      </c>
      <c r="M336" s="23" t="str">
        <f t="shared" si="716"/>
        <v/>
      </c>
      <c r="N336" s="23" t="str">
        <f t="shared" si="717"/>
        <v/>
      </c>
      <c r="O336" s="23" t="str">
        <f t="shared" si="718"/>
        <v/>
      </c>
      <c r="P336" s="23" t="str">
        <f t="shared" si="719"/>
        <v/>
      </c>
      <c r="Q336" s="23" t="str">
        <f t="shared" si="720"/>
        <v/>
      </c>
      <c r="R336" s="23" t="str">
        <f t="shared" si="721"/>
        <v/>
      </c>
      <c r="S336" s="23" t="str">
        <f t="shared" si="722"/>
        <v/>
      </c>
      <c r="T336" s="23" t="str">
        <f t="shared" si="723"/>
        <v/>
      </c>
      <c r="U336" s="23" t="str">
        <f t="shared" si="724"/>
        <v/>
      </c>
      <c r="V336" s="23" t="str">
        <f t="shared" si="725"/>
        <v/>
      </c>
      <c r="W336" s="23" t="str">
        <f t="shared" si="726"/>
        <v/>
      </c>
      <c r="X336" s="23" t="str">
        <f t="shared" si="727"/>
        <v/>
      </c>
      <c r="Y336" s="23" t="str">
        <f t="shared" si="728"/>
        <v/>
      </c>
      <c r="Z336" s="23" t="str">
        <f t="shared" si="729"/>
        <v/>
      </c>
      <c r="AA336" s="23" t="str">
        <f t="shared" si="730"/>
        <v/>
      </c>
      <c r="AB336" s="23" t="str">
        <f t="shared" si="731"/>
        <v/>
      </c>
      <c r="AC336" s="23" t="str">
        <f t="shared" si="732"/>
        <v/>
      </c>
      <c r="AD336" s="23" t="str">
        <f t="shared" si="733"/>
        <v/>
      </c>
      <c r="AE336" s="23" t="str">
        <f t="shared" si="734"/>
        <v/>
      </c>
      <c r="AF336" s="23" t="str">
        <f t="shared" si="735"/>
        <v/>
      </c>
      <c r="AG336" s="23" t="str">
        <f t="shared" si="736"/>
        <v/>
      </c>
      <c r="AH336" s="23" t="str">
        <f t="shared" si="737"/>
        <v/>
      </c>
      <c r="AI336" s="23" t="str">
        <f t="shared" si="738"/>
        <v/>
      </c>
      <c r="AJ336" s="23" t="str">
        <f t="shared" si="739"/>
        <v/>
      </c>
      <c r="AK336" s="23" t="str">
        <f t="shared" si="740"/>
        <v/>
      </c>
      <c r="AL336" s="23" t="str">
        <f t="shared" si="741"/>
        <v/>
      </c>
      <c r="AM336" s="23" t="str">
        <f t="shared" si="742"/>
        <v/>
      </c>
      <c r="AN336" s="23" t="str">
        <f t="shared" si="743"/>
        <v/>
      </c>
      <c r="AO336" s="23" t="str">
        <f t="shared" si="744"/>
        <v/>
      </c>
      <c r="AP336" s="23" t="str">
        <f t="shared" si="745"/>
        <v/>
      </c>
      <c r="AQ336" s="23" t="str">
        <f t="shared" si="746"/>
        <v/>
      </c>
      <c r="AR336" s="23" t="str">
        <f t="shared" si="747"/>
        <v/>
      </c>
      <c r="AS336" s="23" t="str">
        <f t="shared" si="748"/>
        <v/>
      </c>
      <c r="AT336" s="23" t="str">
        <f t="shared" si="749"/>
        <v/>
      </c>
      <c r="AU336" s="23" t="str">
        <f t="shared" si="750"/>
        <v/>
      </c>
      <c r="AV336" s="23" t="str">
        <f t="shared" si="751"/>
        <v/>
      </c>
      <c r="AW336" s="23" t="str">
        <f t="shared" si="752"/>
        <v/>
      </c>
      <c r="AX336" s="23" t="str">
        <f t="shared" si="753"/>
        <v/>
      </c>
      <c r="AY336" s="23" t="str">
        <f t="shared" si="754"/>
        <v/>
      </c>
      <c r="AZ336" s="23" t="str">
        <f t="shared" si="755"/>
        <v/>
      </c>
      <c r="BA336" s="23" t="str">
        <f t="shared" si="756"/>
        <v/>
      </c>
      <c r="BB336" s="23" t="str">
        <f t="shared" si="757"/>
        <v/>
      </c>
      <c r="BC336" s="23" t="str">
        <f t="shared" si="758"/>
        <v/>
      </c>
      <c r="BD336" s="23" t="str">
        <f t="shared" si="759"/>
        <v/>
      </c>
      <c r="BE336" s="23" t="str">
        <f t="shared" si="760"/>
        <v/>
      </c>
      <c r="BF336" s="23" t="str">
        <f t="shared" si="761"/>
        <v/>
      </c>
      <c r="BG336" s="23" t="str">
        <f t="shared" si="762"/>
        <v/>
      </c>
      <c r="BH336" s="23" t="str">
        <f t="shared" si="763"/>
        <v/>
      </c>
      <c r="BI336" s="23" t="str">
        <f t="shared" si="764"/>
        <v/>
      </c>
      <c r="BJ336" s="23" t="str">
        <f t="shared" si="765"/>
        <v/>
      </c>
      <c r="BK336" s="23" t="str">
        <f t="shared" si="766"/>
        <v/>
      </c>
      <c r="BL336" s="23" t="str">
        <f t="shared" si="767"/>
        <v/>
      </c>
      <c r="BM336" s="23" t="str">
        <f t="shared" si="768"/>
        <v/>
      </c>
      <c r="BN336" s="23" t="str">
        <f t="shared" si="769"/>
        <v/>
      </c>
      <c r="BO336" s="23" t="str">
        <f t="shared" si="770"/>
        <v/>
      </c>
      <c r="BP336" s="23" t="str">
        <f t="shared" si="771"/>
        <v/>
      </c>
      <c r="BQ336" s="23" t="str">
        <f t="shared" si="772"/>
        <v/>
      </c>
      <c r="BR336" s="23" t="str">
        <f t="shared" si="773"/>
        <v/>
      </c>
      <c r="BS336" s="23" t="str">
        <f t="shared" si="774"/>
        <v/>
      </c>
      <c r="BT336" s="23" t="str">
        <f t="shared" si="775"/>
        <v/>
      </c>
      <c r="BU336" s="23" t="str">
        <f t="shared" si="776"/>
        <v/>
      </c>
      <c r="BV336" s="23" t="str">
        <f t="shared" si="777"/>
        <v/>
      </c>
      <c r="BW336" s="23" t="str">
        <f t="shared" si="778"/>
        <v/>
      </c>
      <c r="BX336" s="23" t="str">
        <f t="shared" si="779"/>
        <v/>
      </c>
      <c r="BY336" s="23" t="str">
        <f t="shared" si="780"/>
        <v/>
      </c>
      <c r="BZ336" s="23" t="str">
        <f t="shared" si="781"/>
        <v/>
      </c>
      <c r="CA336" s="23" t="str">
        <f t="shared" si="782"/>
        <v/>
      </c>
      <c r="CB336" s="23" t="str">
        <f t="shared" si="783"/>
        <v/>
      </c>
      <c r="CC336" s="23" t="str">
        <f t="shared" si="784"/>
        <v/>
      </c>
      <c r="CD336" s="23" t="str">
        <f t="shared" si="785"/>
        <v/>
      </c>
      <c r="CE336" s="23" t="str">
        <f t="shared" si="786"/>
        <v/>
      </c>
      <c r="CF336" s="23" t="str">
        <f t="shared" si="787"/>
        <v/>
      </c>
      <c r="CG336" s="23" t="str">
        <f t="shared" si="788"/>
        <v/>
      </c>
      <c r="CH336" s="23" t="str">
        <f t="shared" si="789"/>
        <v/>
      </c>
      <c r="CI336" s="23" t="str">
        <f t="shared" si="790"/>
        <v/>
      </c>
      <c r="CJ336" s="23" t="str">
        <f t="shared" si="791"/>
        <v/>
      </c>
      <c r="CK336" s="23" t="str">
        <f t="shared" si="792"/>
        <v/>
      </c>
      <c r="CL336" s="23" t="str">
        <f t="shared" si="793"/>
        <v/>
      </c>
      <c r="CM336" s="23" t="str">
        <f t="shared" si="794"/>
        <v/>
      </c>
      <c r="CN336" s="23" t="str">
        <f t="shared" si="795"/>
        <v/>
      </c>
      <c r="CO336" s="23" t="str">
        <f t="shared" si="796"/>
        <v/>
      </c>
      <c r="CP336" s="23" t="str">
        <f t="shared" si="797"/>
        <v/>
      </c>
      <c r="CQ336" s="23" t="str">
        <f t="shared" si="798"/>
        <v/>
      </c>
      <c r="CR336" s="23" t="str">
        <f t="shared" si="799"/>
        <v/>
      </c>
      <c r="CS336" s="23" t="str">
        <f t="shared" si="800"/>
        <v/>
      </c>
      <c r="CT336" s="23" t="str">
        <f t="shared" si="801"/>
        <v/>
      </c>
      <c r="CU336" s="23" t="str">
        <f t="shared" si="802"/>
        <v/>
      </c>
      <c r="CV336" s="23" t="str">
        <f t="shared" si="803"/>
        <v/>
      </c>
      <c r="CW336" s="23" t="str">
        <f t="shared" si="804"/>
        <v/>
      </c>
      <c r="CX336" s="23" t="str">
        <f t="shared" si="805"/>
        <v/>
      </c>
      <c r="CY336" s="23" t="str">
        <f t="shared" si="806"/>
        <v/>
      </c>
      <c r="CZ336" s="23" t="str">
        <f t="shared" si="807"/>
        <v/>
      </c>
      <c r="DA336" s="23" t="str">
        <f t="shared" si="808"/>
        <v/>
      </c>
      <c r="DB336" s="23" t="str">
        <f t="shared" si="809"/>
        <v/>
      </c>
      <c r="DC336" s="23" t="e">
        <f t="shared" si="810"/>
        <v>#N/A</v>
      </c>
      <c r="DD336" s="23" t="str">
        <f t="shared" si="811"/>
        <v>00</v>
      </c>
      <c r="DE336" s="23" t="str">
        <f t="shared" si="812"/>
        <v>A</v>
      </c>
      <c r="DF336" s="23" t="e">
        <f t="shared" si="813"/>
        <v>#N/A</v>
      </c>
      <c r="DG336" s="23" t="str">
        <f t="shared" si="814"/>
        <v/>
      </c>
      <c r="DH336" s="23" t="str">
        <f t="shared" si="815"/>
        <v/>
      </c>
      <c r="DI336" s="23" t="str">
        <f t="shared" si="816"/>
        <v/>
      </c>
      <c r="DJ336" s="23" t="str">
        <f t="shared" si="817"/>
        <v/>
      </c>
      <c r="DK336" s="23" t="str">
        <f t="shared" si="818"/>
        <v>XXX</v>
      </c>
      <c r="DL336" s="23" t="str">
        <f t="shared" si="819"/>
        <v>XXX</v>
      </c>
      <c r="DM336" s="23" t="str">
        <f t="shared" si="820"/>
        <v>X</v>
      </c>
      <c r="DN336" s="23" t="str">
        <f t="shared" si="821"/>
        <v>X</v>
      </c>
      <c r="DO336" s="23" t="str">
        <f t="shared" si="822"/>
        <v>X</v>
      </c>
      <c r="DP336" s="23" t="str">
        <f t="shared" si="823"/>
        <v>X</v>
      </c>
      <c r="DQ336" s="23" t="str">
        <f t="shared" si="824"/>
        <v>X</v>
      </c>
      <c r="DR336" s="23" t="str">
        <f t="shared" si="825"/>
        <v>X</v>
      </c>
      <c r="DS336" s="23" t="str">
        <f t="shared" si="826"/>
        <v>0</v>
      </c>
      <c r="DT336" s="23" t="str">
        <f t="shared" si="827"/>
        <v>0</v>
      </c>
      <c r="DU336" s="23" t="str">
        <f t="shared" si="828"/>
        <v>A</v>
      </c>
      <c r="DV336" s="23" t="e">
        <f t="shared" si="829"/>
        <v>#N/A</v>
      </c>
      <c r="DW336" s="23" t="e">
        <f t="shared" si="830"/>
        <v>#N/A</v>
      </c>
      <c r="DX336" s="23" t="e">
        <f t="shared" si="831"/>
        <v>#N/A</v>
      </c>
      <c r="DY336" s="23" t="e">
        <f t="shared" si="832"/>
        <v>#N/A</v>
      </c>
      <c r="DZ336" s="23" t="e">
        <f t="shared" si="833"/>
        <v>#N/A</v>
      </c>
      <c r="EA336" s="23" t="e">
        <f t="shared" si="834"/>
        <v>#N/A</v>
      </c>
      <c r="EB336" s="23">
        <f t="shared" si="835"/>
        <v>25</v>
      </c>
      <c r="EC336" s="23">
        <f t="shared" si="836"/>
        <v>23</v>
      </c>
      <c r="ED336" s="23">
        <f t="shared" si="837"/>
        <v>25</v>
      </c>
      <c r="EE336" s="23">
        <f t="shared" si="838"/>
        <v>23</v>
      </c>
      <c r="EF336" s="23">
        <f t="shared" si="839"/>
        <v>25</v>
      </c>
      <c r="EG336" s="23">
        <f t="shared" si="840"/>
        <v>23</v>
      </c>
      <c r="EH336" s="23">
        <f t="shared" si="841"/>
        <v>1</v>
      </c>
      <c r="EI336" s="23">
        <f t="shared" si="842"/>
        <v>0</v>
      </c>
      <c r="EJ336" s="23">
        <f t="shared" si="843"/>
        <v>1</v>
      </c>
      <c r="EK336" s="23" t="e">
        <f t="shared" si="844"/>
        <v>#N/A</v>
      </c>
      <c r="EL336" s="23" t="e">
        <f t="shared" si="845"/>
        <v>#N/A</v>
      </c>
      <c r="EM336" s="23" t="e">
        <f t="shared" si="846"/>
        <v>#N/A</v>
      </c>
      <c r="EN336" s="23" t="e">
        <f t="shared" si="847"/>
        <v>#N/A</v>
      </c>
      <c r="EO336" s="23" t="e">
        <f t="shared" si="848"/>
        <v>#N/A</v>
      </c>
      <c r="EP336" s="23" t="e">
        <f t="shared" si="849"/>
        <v>#N/A</v>
      </c>
      <c r="EQ336" s="23" t="e">
        <f t="shared" si="850"/>
        <v>#N/A</v>
      </c>
      <c r="ER336" s="23" t="e">
        <f t="shared" si="851"/>
        <v>#N/A</v>
      </c>
    </row>
    <row r="337" spans="1:148" x14ac:dyDescent="0.25">
      <c r="A337" s="25"/>
      <c r="B337" s="25"/>
      <c r="C337" s="25"/>
      <c r="D337"/>
      <c r="E337" s="25"/>
      <c r="F337" s="25"/>
      <c r="G337" s="22" t="e">
        <f t="shared" si="710"/>
        <v>#N/A</v>
      </c>
      <c r="H337" s="23">
        <f t="shared" si="711"/>
        <v>1900</v>
      </c>
      <c r="I337" s="23">
        <f t="shared" si="712"/>
        <v>1</v>
      </c>
      <c r="J337" s="23">
        <f t="shared" si="713"/>
        <v>0</v>
      </c>
      <c r="K337" s="23" t="str">
        <f t="shared" si="714"/>
        <v/>
      </c>
      <c r="L337" s="23" t="str">
        <f t="shared" si="715"/>
        <v/>
      </c>
      <c r="M337" s="23" t="str">
        <f t="shared" si="716"/>
        <v/>
      </c>
      <c r="N337" s="23" t="str">
        <f t="shared" si="717"/>
        <v/>
      </c>
      <c r="O337" s="23" t="str">
        <f t="shared" si="718"/>
        <v/>
      </c>
      <c r="P337" s="23" t="str">
        <f t="shared" si="719"/>
        <v/>
      </c>
      <c r="Q337" s="23" t="str">
        <f t="shared" si="720"/>
        <v/>
      </c>
      <c r="R337" s="23" t="str">
        <f t="shared" si="721"/>
        <v/>
      </c>
      <c r="S337" s="23" t="str">
        <f t="shared" si="722"/>
        <v/>
      </c>
      <c r="T337" s="23" t="str">
        <f t="shared" si="723"/>
        <v/>
      </c>
      <c r="U337" s="23" t="str">
        <f t="shared" si="724"/>
        <v/>
      </c>
      <c r="V337" s="23" t="str">
        <f t="shared" si="725"/>
        <v/>
      </c>
      <c r="W337" s="23" t="str">
        <f t="shared" si="726"/>
        <v/>
      </c>
      <c r="X337" s="23" t="str">
        <f t="shared" si="727"/>
        <v/>
      </c>
      <c r="Y337" s="23" t="str">
        <f t="shared" si="728"/>
        <v/>
      </c>
      <c r="Z337" s="23" t="str">
        <f t="shared" si="729"/>
        <v/>
      </c>
      <c r="AA337" s="23" t="str">
        <f t="shared" si="730"/>
        <v/>
      </c>
      <c r="AB337" s="23" t="str">
        <f t="shared" si="731"/>
        <v/>
      </c>
      <c r="AC337" s="23" t="str">
        <f t="shared" si="732"/>
        <v/>
      </c>
      <c r="AD337" s="23" t="str">
        <f t="shared" si="733"/>
        <v/>
      </c>
      <c r="AE337" s="23" t="str">
        <f t="shared" si="734"/>
        <v/>
      </c>
      <c r="AF337" s="23" t="str">
        <f t="shared" si="735"/>
        <v/>
      </c>
      <c r="AG337" s="23" t="str">
        <f t="shared" si="736"/>
        <v/>
      </c>
      <c r="AH337" s="23" t="str">
        <f t="shared" si="737"/>
        <v/>
      </c>
      <c r="AI337" s="23" t="str">
        <f t="shared" si="738"/>
        <v/>
      </c>
      <c r="AJ337" s="23" t="str">
        <f t="shared" si="739"/>
        <v/>
      </c>
      <c r="AK337" s="23" t="str">
        <f t="shared" si="740"/>
        <v/>
      </c>
      <c r="AL337" s="23" t="str">
        <f t="shared" si="741"/>
        <v/>
      </c>
      <c r="AM337" s="23" t="str">
        <f t="shared" si="742"/>
        <v/>
      </c>
      <c r="AN337" s="23" t="str">
        <f t="shared" si="743"/>
        <v/>
      </c>
      <c r="AO337" s="23" t="str">
        <f t="shared" si="744"/>
        <v/>
      </c>
      <c r="AP337" s="23" t="str">
        <f t="shared" si="745"/>
        <v/>
      </c>
      <c r="AQ337" s="23" t="str">
        <f t="shared" si="746"/>
        <v/>
      </c>
      <c r="AR337" s="23" t="str">
        <f t="shared" si="747"/>
        <v/>
      </c>
      <c r="AS337" s="23" t="str">
        <f t="shared" si="748"/>
        <v/>
      </c>
      <c r="AT337" s="23" t="str">
        <f t="shared" si="749"/>
        <v/>
      </c>
      <c r="AU337" s="23" t="str">
        <f t="shared" si="750"/>
        <v/>
      </c>
      <c r="AV337" s="23" t="str">
        <f t="shared" si="751"/>
        <v/>
      </c>
      <c r="AW337" s="23" t="str">
        <f t="shared" si="752"/>
        <v/>
      </c>
      <c r="AX337" s="23" t="str">
        <f t="shared" si="753"/>
        <v/>
      </c>
      <c r="AY337" s="23" t="str">
        <f t="shared" si="754"/>
        <v/>
      </c>
      <c r="AZ337" s="23" t="str">
        <f t="shared" si="755"/>
        <v/>
      </c>
      <c r="BA337" s="23" t="str">
        <f t="shared" si="756"/>
        <v/>
      </c>
      <c r="BB337" s="23" t="str">
        <f t="shared" si="757"/>
        <v/>
      </c>
      <c r="BC337" s="23" t="str">
        <f t="shared" si="758"/>
        <v/>
      </c>
      <c r="BD337" s="23" t="str">
        <f t="shared" si="759"/>
        <v/>
      </c>
      <c r="BE337" s="23" t="str">
        <f t="shared" si="760"/>
        <v/>
      </c>
      <c r="BF337" s="23" t="str">
        <f t="shared" si="761"/>
        <v/>
      </c>
      <c r="BG337" s="23" t="str">
        <f t="shared" si="762"/>
        <v/>
      </c>
      <c r="BH337" s="23" t="str">
        <f t="shared" si="763"/>
        <v/>
      </c>
      <c r="BI337" s="23" t="str">
        <f t="shared" si="764"/>
        <v/>
      </c>
      <c r="BJ337" s="23" t="str">
        <f t="shared" si="765"/>
        <v/>
      </c>
      <c r="BK337" s="23" t="str">
        <f t="shared" si="766"/>
        <v/>
      </c>
      <c r="BL337" s="23" t="str">
        <f t="shared" si="767"/>
        <v/>
      </c>
      <c r="BM337" s="23" t="str">
        <f t="shared" si="768"/>
        <v/>
      </c>
      <c r="BN337" s="23" t="str">
        <f t="shared" si="769"/>
        <v/>
      </c>
      <c r="BO337" s="23" t="str">
        <f t="shared" si="770"/>
        <v/>
      </c>
      <c r="BP337" s="23" t="str">
        <f t="shared" si="771"/>
        <v/>
      </c>
      <c r="BQ337" s="23" t="str">
        <f t="shared" si="772"/>
        <v/>
      </c>
      <c r="BR337" s="23" t="str">
        <f t="shared" si="773"/>
        <v/>
      </c>
      <c r="BS337" s="23" t="str">
        <f t="shared" si="774"/>
        <v/>
      </c>
      <c r="BT337" s="23" t="str">
        <f t="shared" si="775"/>
        <v/>
      </c>
      <c r="BU337" s="23" t="str">
        <f t="shared" si="776"/>
        <v/>
      </c>
      <c r="BV337" s="23" t="str">
        <f t="shared" si="777"/>
        <v/>
      </c>
      <c r="BW337" s="23" t="str">
        <f t="shared" si="778"/>
        <v/>
      </c>
      <c r="BX337" s="23" t="str">
        <f t="shared" si="779"/>
        <v/>
      </c>
      <c r="BY337" s="23" t="str">
        <f t="shared" si="780"/>
        <v/>
      </c>
      <c r="BZ337" s="23" t="str">
        <f t="shared" si="781"/>
        <v/>
      </c>
      <c r="CA337" s="23" t="str">
        <f t="shared" si="782"/>
        <v/>
      </c>
      <c r="CB337" s="23" t="str">
        <f t="shared" si="783"/>
        <v/>
      </c>
      <c r="CC337" s="23" t="str">
        <f t="shared" si="784"/>
        <v/>
      </c>
      <c r="CD337" s="23" t="str">
        <f t="shared" si="785"/>
        <v/>
      </c>
      <c r="CE337" s="23" t="str">
        <f t="shared" si="786"/>
        <v/>
      </c>
      <c r="CF337" s="23" t="str">
        <f t="shared" si="787"/>
        <v/>
      </c>
      <c r="CG337" s="23" t="str">
        <f t="shared" si="788"/>
        <v/>
      </c>
      <c r="CH337" s="23" t="str">
        <f t="shared" si="789"/>
        <v/>
      </c>
      <c r="CI337" s="23" t="str">
        <f t="shared" si="790"/>
        <v/>
      </c>
      <c r="CJ337" s="23" t="str">
        <f t="shared" si="791"/>
        <v/>
      </c>
      <c r="CK337" s="23" t="str">
        <f t="shared" si="792"/>
        <v/>
      </c>
      <c r="CL337" s="23" t="str">
        <f t="shared" si="793"/>
        <v/>
      </c>
      <c r="CM337" s="23" t="str">
        <f t="shared" si="794"/>
        <v/>
      </c>
      <c r="CN337" s="23" t="str">
        <f t="shared" si="795"/>
        <v/>
      </c>
      <c r="CO337" s="23" t="str">
        <f t="shared" si="796"/>
        <v/>
      </c>
      <c r="CP337" s="23" t="str">
        <f t="shared" si="797"/>
        <v/>
      </c>
      <c r="CQ337" s="23" t="str">
        <f t="shared" si="798"/>
        <v/>
      </c>
      <c r="CR337" s="23" t="str">
        <f t="shared" si="799"/>
        <v/>
      </c>
      <c r="CS337" s="23" t="str">
        <f t="shared" si="800"/>
        <v/>
      </c>
      <c r="CT337" s="23" t="str">
        <f t="shared" si="801"/>
        <v/>
      </c>
      <c r="CU337" s="23" t="str">
        <f t="shared" si="802"/>
        <v/>
      </c>
      <c r="CV337" s="23" t="str">
        <f t="shared" si="803"/>
        <v/>
      </c>
      <c r="CW337" s="23" t="str">
        <f t="shared" si="804"/>
        <v/>
      </c>
      <c r="CX337" s="23" t="str">
        <f t="shared" si="805"/>
        <v/>
      </c>
      <c r="CY337" s="23" t="str">
        <f t="shared" si="806"/>
        <v/>
      </c>
      <c r="CZ337" s="23" t="str">
        <f t="shared" si="807"/>
        <v/>
      </c>
      <c r="DA337" s="23" t="str">
        <f t="shared" si="808"/>
        <v/>
      </c>
      <c r="DB337" s="23" t="str">
        <f t="shared" si="809"/>
        <v/>
      </c>
      <c r="DC337" s="23" t="e">
        <f t="shared" si="810"/>
        <v>#N/A</v>
      </c>
      <c r="DD337" s="23" t="str">
        <f t="shared" si="811"/>
        <v>00</v>
      </c>
      <c r="DE337" s="23" t="str">
        <f t="shared" si="812"/>
        <v>A</v>
      </c>
      <c r="DF337" s="23" t="e">
        <f t="shared" si="813"/>
        <v>#N/A</v>
      </c>
      <c r="DG337" s="23" t="str">
        <f t="shared" si="814"/>
        <v/>
      </c>
      <c r="DH337" s="23" t="str">
        <f t="shared" si="815"/>
        <v/>
      </c>
      <c r="DI337" s="23" t="str">
        <f t="shared" si="816"/>
        <v/>
      </c>
      <c r="DJ337" s="23" t="str">
        <f t="shared" si="817"/>
        <v/>
      </c>
      <c r="DK337" s="23" t="str">
        <f t="shared" si="818"/>
        <v>XXX</v>
      </c>
      <c r="DL337" s="23" t="str">
        <f t="shared" si="819"/>
        <v>XXX</v>
      </c>
      <c r="DM337" s="23" t="str">
        <f t="shared" si="820"/>
        <v>X</v>
      </c>
      <c r="DN337" s="23" t="str">
        <f t="shared" si="821"/>
        <v>X</v>
      </c>
      <c r="DO337" s="23" t="str">
        <f t="shared" si="822"/>
        <v>X</v>
      </c>
      <c r="DP337" s="23" t="str">
        <f t="shared" si="823"/>
        <v>X</v>
      </c>
      <c r="DQ337" s="23" t="str">
        <f t="shared" si="824"/>
        <v>X</v>
      </c>
      <c r="DR337" s="23" t="str">
        <f t="shared" si="825"/>
        <v>X</v>
      </c>
      <c r="DS337" s="23" t="str">
        <f t="shared" si="826"/>
        <v>0</v>
      </c>
      <c r="DT337" s="23" t="str">
        <f t="shared" si="827"/>
        <v>0</v>
      </c>
      <c r="DU337" s="23" t="str">
        <f t="shared" si="828"/>
        <v>A</v>
      </c>
      <c r="DV337" s="23" t="e">
        <f t="shared" si="829"/>
        <v>#N/A</v>
      </c>
      <c r="DW337" s="23" t="e">
        <f t="shared" si="830"/>
        <v>#N/A</v>
      </c>
      <c r="DX337" s="23" t="e">
        <f t="shared" si="831"/>
        <v>#N/A</v>
      </c>
      <c r="DY337" s="23" t="e">
        <f t="shared" si="832"/>
        <v>#N/A</v>
      </c>
      <c r="DZ337" s="23" t="e">
        <f t="shared" si="833"/>
        <v>#N/A</v>
      </c>
      <c r="EA337" s="23" t="e">
        <f t="shared" si="834"/>
        <v>#N/A</v>
      </c>
      <c r="EB337" s="23">
        <f t="shared" si="835"/>
        <v>25</v>
      </c>
      <c r="EC337" s="23">
        <f t="shared" si="836"/>
        <v>23</v>
      </c>
      <c r="ED337" s="23">
        <f t="shared" si="837"/>
        <v>25</v>
      </c>
      <c r="EE337" s="23">
        <f t="shared" si="838"/>
        <v>23</v>
      </c>
      <c r="EF337" s="23">
        <f t="shared" si="839"/>
        <v>25</v>
      </c>
      <c r="EG337" s="23">
        <f t="shared" si="840"/>
        <v>23</v>
      </c>
      <c r="EH337" s="23">
        <f t="shared" si="841"/>
        <v>1</v>
      </c>
      <c r="EI337" s="23">
        <f t="shared" si="842"/>
        <v>0</v>
      </c>
      <c r="EJ337" s="23">
        <f t="shared" si="843"/>
        <v>1</v>
      </c>
      <c r="EK337" s="23" t="e">
        <f t="shared" si="844"/>
        <v>#N/A</v>
      </c>
      <c r="EL337" s="23" t="e">
        <f t="shared" si="845"/>
        <v>#N/A</v>
      </c>
      <c r="EM337" s="23" t="e">
        <f t="shared" si="846"/>
        <v>#N/A</v>
      </c>
      <c r="EN337" s="23" t="e">
        <f t="shared" si="847"/>
        <v>#N/A</v>
      </c>
      <c r="EO337" s="23" t="e">
        <f t="shared" si="848"/>
        <v>#N/A</v>
      </c>
      <c r="EP337" s="23" t="e">
        <f t="shared" si="849"/>
        <v>#N/A</v>
      </c>
      <c r="EQ337" s="23" t="e">
        <f t="shared" si="850"/>
        <v>#N/A</v>
      </c>
      <c r="ER337" s="23" t="e">
        <f t="shared" si="851"/>
        <v>#N/A</v>
      </c>
    </row>
    <row r="338" spans="1:148" x14ac:dyDescent="0.25">
      <c r="A338" s="25"/>
      <c r="B338" s="25"/>
      <c r="C338" s="25"/>
      <c r="D338"/>
      <c r="E338" s="25"/>
      <c r="F338" s="25"/>
      <c r="G338" s="22" t="e">
        <f t="shared" si="710"/>
        <v>#N/A</v>
      </c>
      <c r="H338" s="23">
        <f t="shared" si="711"/>
        <v>1900</v>
      </c>
      <c r="I338" s="23">
        <f t="shared" si="712"/>
        <v>1</v>
      </c>
      <c r="J338" s="23">
        <f t="shared" si="713"/>
        <v>0</v>
      </c>
      <c r="K338" s="23" t="str">
        <f t="shared" si="714"/>
        <v/>
      </c>
      <c r="L338" s="23" t="str">
        <f t="shared" si="715"/>
        <v/>
      </c>
      <c r="M338" s="23" t="str">
        <f t="shared" si="716"/>
        <v/>
      </c>
      <c r="N338" s="23" t="str">
        <f t="shared" si="717"/>
        <v/>
      </c>
      <c r="O338" s="23" t="str">
        <f t="shared" si="718"/>
        <v/>
      </c>
      <c r="P338" s="23" t="str">
        <f t="shared" si="719"/>
        <v/>
      </c>
      <c r="Q338" s="23" t="str">
        <f t="shared" si="720"/>
        <v/>
      </c>
      <c r="R338" s="23" t="str">
        <f t="shared" si="721"/>
        <v/>
      </c>
      <c r="S338" s="23" t="str">
        <f t="shared" si="722"/>
        <v/>
      </c>
      <c r="T338" s="23" t="str">
        <f t="shared" si="723"/>
        <v/>
      </c>
      <c r="U338" s="23" t="str">
        <f t="shared" si="724"/>
        <v/>
      </c>
      <c r="V338" s="23" t="str">
        <f t="shared" si="725"/>
        <v/>
      </c>
      <c r="W338" s="23" t="str">
        <f t="shared" si="726"/>
        <v/>
      </c>
      <c r="X338" s="23" t="str">
        <f t="shared" si="727"/>
        <v/>
      </c>
      <c r="Y338" s="23" t="str">
        <f t="shared" si="728"/>
        <v/>
      </c>
      <c r="Z338" s="23" t="str">
        <f t="shared" si="729"/>
        <v/>
      </c>
      <c r="AA338" s="23" t="str">
        <f t="shared" si="730"/>
        <v/>
      </c>
      <c r="AB338" s="23" t="str">
        <f t="shared" si="731"/>
        <v/>
      </c>
      <c r="AC338" s="23" t="str">
        <f t="shared" si="732"/>
        <v/>
      </c>
      <c r="AD338" s="23" t="str">
        <f t="shared" si="733"/>
        <v/>
      </c>
      <c r="AE338" s="23" t="str">
        <f t="shared" si="734"/>
        <v/>
      </c>
      <c r="AF338" s="23" t="str">
        <f t="shared" si="735"/>
        <v/>
      </c>
      <c r="AG338" s="23" t="str">
        <f t="shared" si="736"/>
        <v/>
      </c>
      <c r="AH338" s="23" t="str">
        <f t="shared" si="737"/>
        <v/>
      </c>
      <c r="AI338" s="23" t="str">
        <f t="shared" si="738"/>
        <v/>
      </c>
      <c r="AJ338" s="23" t="str">
        <f t="shared" si="739"/>
        <v/>
      </c>
      <c r="AK338" s="23" t="str">
        <f t="shared" si="740"/>
        <v/>
      </c>
      <c r="AL338" s="23" t="str">
        <f t="shared" si="741"/>
        <v/>
      </c>
      <c r="AM338" s="23" t="str">
        <f t="shared" si="742"/>
        <v/>
      </c>
      <c r="AN338" s="23" t="str">
        <f t="shared" si="743"/>
        <v/>
      </c>
      <c r="AO338" s="23" t="str">
        <f t="shared" si="744"/>
        <v/>
      </c>
      <c r="AP338" s="23" t="str">
        <f t="shared" si="745"/>
        <v/>
      </c>
      <c r="AQ338" s="23" t="str">
        <f t="shared" si="746"/>
        <v/>
      </c>
      <c r="AR338" s="23" t="str">
        <f t="shared" si="747"/>
        <v/>
      </c>
      <c r="AS338" s="23" t="str">
        <f t="shared" si="748"/>
        <v/>
      </c>
      <c r="AT338" s="23" t="str">
        <f t="shared" si="749"/>
        <v/>
      </c>
      <c r="AU338" s="23" t="str">
        <f t="shared" si="750"/>
        <v/>
      </c>
      <c r="AV338" s="23" t="str">
        <f t="shared" si="751"/>
        <v/>
      </c>
      <c r="AW338" s="23" t="str">
        <f t="shared" si="752"/>
        <v/>
      </c>
      <c r="AX338" s="23" t="str">
        <f t="shared" si="753"/>
        <v/>
      </c>
      <c r="AY338" s="23" t="str">
        <f t="shared" si="754"/>
        <v/>
      </c>
      <c r="AZ338" s="23" t="str">
        <f t="shared" si="755"/>
        <v/>
      </c>
      <c r="BA338" s="23" t="str">
        <f t="shared" si="756"/>
        <v/>
      </c>
      <c r="BB338" s="23" t="str">
        <f t="shared" si="757"/>
        <v/>
      </c>
      <c r="BC338" s="23" t="str">
        <f t="shared" si="758"/>
        <v/>
      </c>
      <c r="BD338" s="23" t="str">
        <f t="shared" si="759"/>
        <v/>
      </c>
      <c r="BE338" s="23" t="str">
        <f t="shared" si="760"/>
        <v/>
      </c>
      <c r="BF338" s="23" t="str">
        <f t="shared" si="761"/>
        <v/>
      </c>
      <c r="BG338" s="23" t="str">
        <f t="shared" si="762"/>
        <v/>
      </c>
      <c r="BH338" s="23" t="str">
        <f t="shared" si="763"/>
        <v/>
      </c>
      <c r="BI338" s="23" t="str">
        <f t="shared" si="764"/>
        <v/>
      </c>
      <c r="BJ338" s="23" t="str">
        <f t="shared" si="765"/>
        <v/>
      </c>
      <c r="BK338" s="23" t="str">
        <f t="shared" si="766"/>
        <v/>
      </c>
      <c r="BL338" s="23" t="str">
        <f t="shared" si="767"/>
        <v/>
      </c>
      <c r="BM338" s="23" t="str">
        <f t="shared" si="768"/>
        <v/>
      </c>
      <c r="BN338" s="23" t="str">
        <f t="shared" si="769"/>
        <v/>
      </c>
      <c r="BO338" s="23" t="str">
        <f t="shared" si="770"/>
        <v/>
      </c>
      <c r="BP338" s="23" t="str">
        <f t="shared" si="771"/>
        <v/>
      </c>
      <c r="BQ338" s="23" t="str">
        <f t="shared" si="772"/>
        <v/>
      </c>
      <c r="BR338" s="23" t="str">
        <f t="shared" si="773"/>
        <v/>
      </c>
      <c r="BS338" s="23" t="str">
        <f t="shared" si="774"/>
        <v/>
      </c>
      <c r="BT338" s="23" t="str">
        <f t="shared" si="775"/>
        <v/>
      </c>
      <c r="BU338" s="23" t="str">
        <f t="shared" si="776"/>
        <v/>
      </c>
      <c r="BV338" s="23" t="str">
        <f t="shared" si="777"/>
        <v/>
      </c>
      <c r="BW338" s="23" t="str">
        <f t="shared" si="778"/>
        <v/>
      </c>
      <c r="BX338" s="23" t="str">
        <f t="shared" si="779"/>
        <v/>
      </c>
      <c r="BY338" s="23" t="str">
        <f t="shared" si="780"/>
        <v/>
      </c>
      <c r="BZ338" s="23" t="str">
        <f t="shared" si="781"/>
        <v/>
      </c>
      <c r="CA338" s="23" t="str">
        <f t="shared" si="782"/>
        <v/>
      </c>
      <c r="CB338" s="23" t="str">
        <f t="shared" si="783"/>
        <v/>
      </c>
      <c r="CC338" s="23" t="str">
        <f t="shared" si="784"/>
        <v/>
      </c>
      <c r="CD338" s="23" t="str">
        <f t="shared" si="785"/>
        <v/>
      </c>
      <c r="CE338" s="23" t="str">
        <f t="shared" si="786"/>
        <v/>
      </c>
      <c r="CF338" s="23" t="str">
        <f t="shared" si="787"/>
        <v/>
      </c>
      <c r="CG338" s="23" t="str">
        <f t="shared" si="788"/>
        <v/>
      </c>
      <c r="CH338" s="23" t="str">
        <f t="shared" si="789"/>
        <v/>
      </c>
      <c r="CI338" s="23" t="str">
        <f t="shared" si="790"/>
        <v/>
      </c>
      <c r="CJ338" s="23" t="str">
        <f t="shared" si="791"/>
        <v/>
      </c>
      <c r="CK338" s="23" t="str">
        <f t="shared" si="792"/>
        <v/>
      </c>
      <c r="CL338" s="23" t="str">
        <f t="shared" si="793"/>
        <v/>
      </c>
      <c r="CM338" s="23" t="str">
        <f t="shared" si="794"/>
        <v/>
      </c>
      <c r="CN338" s="23" t="str">
        <f t="shared" si="795"/>
        <v/>
      </c>
      <c r="CO338" s="23" t="str">
        <f t="shared" si="796"/>
        <v/>
      </c>
      <c r="CP338" s="23" t="str">
        <f t="shared" si="797"/>
        <v/>
      </c>
      <c r="CQ338" s="23" t="str">
        <f t="shared" si="798"/>
        <v/>
      </c>
      <c r="CR338" s="23" t="str">
        <f t="shared" si="799"/>
        <v/>
      </c>
      <c r="CS338" s="23" t="str">
        <f t="shared" si="800"/>
        <v/>
      </c>
      <c r="CT338" s="23" t="str">
        <f t="shared" si="801"/>
        <v/>
      </c>
      <c r="CU338" s="23" t="str">
        <f t="shared" si="802"/>
        <v/>
      </c>
      <c r="CV338" s="23" t="str">
        <f t="shared" si="803"/>
        <v/>
      </c>
      <c r="CW338" s="23" t="str">
        <f t="shared" si="804"/>
        <v/>
      </c>
      <c r="CX338" s="23" t="str">
        <f t="shared" si="805"/>
        <v/>
      </c>
      <c r="CY338" s="23" t="str">
        <f t="shared" si="806"/>
        <v/>
      </c>
      <c r="CZ338" s="23" t="str">
        <f t="shared" si="807"/>
        <v/>
      </c>
      <c r="DA338" s="23" t="str">
        <f t="shared" si="808"/>
        <v/>
      </c>
      <c r="DB338" s="23" t="str">
        <f t="shared" si="809"/>
        <v/>
      </c>
      <c r="DC338" s="23" t="e">
        <f t="shared" si="810"/>
        <v>#N/A</v>
      </c>
      <c r="DD338" s="23" t="str">
        <f t="shared" si="811"/>
        <v>00</v>
      </c>
      <c r="DE338" s="23" t="str">
        <f t="shared" si="812"/>
        <v>A</v>
      </c>
      <c r="DF338" s="23" t="e">
        <f t="shared" si="813"/>
        <v>#N/A</v>
      </c>
      <c r="DG338" s="23" t="str">
        <f t="shared" si="814"/>
        <v/>
      </c>
      <c r="DH338" s="23" t="str">
        <f t="shared" si="815"/>
        <v/>
      </c>
      <c r="DI338" s="23" t="str">
        <f t="shared" si="816"/>
        <v/>
      </c>
      <c r="DJ338" s="23" t="str">
        <f t="shared" si="817"/>
        <v/>
      </c>
      <c r="DK338" s="23" t="str">
        <f t="shared" si="818"/>
        <v>XXX</v>
      </c>
      <c r="DL338" s="23" t="str">
        <f t="shared" si="819"/>
        <v>XXX</v>
      </c>
      <c r="DM338" s="23" t="str">
        <f t="shared" si="820"/>
        <v>X</v>
      </c>
      <c r="DN338" s="23" t="str">
        <f t="shared" si="821"/>
        <v>X</v>
      </c>
      <c r="DO338" s="23" t="str">
        <f t="shared" si="822"/>
        <v>X</v>
      </c>
      <c r="DP338" s="23" t="str">
        <f t="shared" si="823"/>
        <v>X</v>
      </c>
      <c r="DQ338" s="23" t="str">
        <f t="shared" si="824"/>
        <v>X</v>
      </c>
      <c r="DR338" s="23" t="str">
        <f t="shared" si="825"/>
        <v>X</v>
      </c>
      <c r="DS338" s="23" t="str">
        <f t="shared" si="826"/>
        <v>0</v>
      </c>
      <c r="DT338" s="23" t="str">
        <f t="shared" si="827"/>
        <v>0</v>
      </c>
      <c r="DU338" s="23" t="str">
        <f t="shared" si="828"/>
        <v>A</v>
      </c>
      <c r="DV338" s="23" t="e">
        <f t="shared" si="829"/>
        <v>#N/A</v>
      </c>
      <c r="DW338" s="23" t="e">
        <f t="shared" si="830"/>
        <v>#N/A</v>
      </c>
      <c r="DX338" s="23" t="e">
        <f t="shared" si="831"/>
        <v>#N/A</v>
      </c>
      <c r="DY338" s="23" t="e">
        <f t="shared" si="832"/>
        <v>#N/A</v>
      </c>
      <c r="DZ338" s="23" t="e">
        <f t="shared" si="833"/>
        <v>#N/A</v>
      </c>
      <c r="EA338" s="23" t="e">
        <f t="shared" si="834"/>
        <v>#N/A</v>
      </c>
      <c r="EB338" s="23">
        <f t="shared" si="835"/>
        <v>25</v>
      </c>
      <c r="EC338" s="23">
        <f t="shared" si="836"/>
        <v>23</v>
      </c>
      <c r="ED338" s="23">
        <f t="shared" si="837"/>
        <v>25</v>
      </c>
      <c r="EE338" s="23">
        <f t="shared" si="838"/>
        <v>23</v>
      </c>
      <c r="EF338" s="23">
        <f t="shared" si="839"/>
        <v>25</v>
      </c>
      <c r="EG338" s="23">
        <f t="shared" si="840"/>
        <v>23</v>
      </c>
      <c r="EH338" s="23">
        <f t="shared" si="841"/>
        <v>1</v>
      </c>
      <c r="EI338" s="23">
        <f t="shared" si="842"/>
        <v>0</v>
      </c>
      <c r="EJ338" s="23">
        <f t="shared" si="843"/>
        <v>1</v>
      </c>
      <c r="EK338" s="23" t="e">
        <f t="shared" si="844"/>
        <v>#N/A</v>
      </c>
      <c r="EL338" s="23" t="e">
        <f t="shared" si="845"/>
        <v>#N/A</v>
      </c>
      <c r="EM338" s="23" t="e">
        <f t="shared" si="846"/>
        <v>#N/A</v>
      </c>
      <c r="EN338" s="23" t="e">
        <f t="shared" si="847"/>
        <v>#N/A</v>
      </c>
      <c r="EO338" s="23" t="e">
        <f t="shared" si="848"/>
        <v>#N/A</v>
      </c>
      <c r="EP338" s="23" t="e">
        <f t="shared" si="849"/>
        <v>#N/A</v>
      </c>
      <c r="EQ338" s="23" t="e">
        <f t="shared" si="850"/>
        <v>#N/A</v>
      </c>
      <c r="ER338" s="23" t="e">
        <f t="shared" si="851"/>
        <v>#N/A</v>
      </c>
    </row>
    <row r="339" spans="1:148" x14ac:dyDescent="0.25">
      <c r="A339" s="25"/>
      <c r="B339" s="25"/>
      <c r="C339" s="25"/>
      <c r="D339"/>
      <c r="E339" s="25"/>
      <c r="F339" s="25"/>
      <c r="G339" s="22" t="e">
        <f t="shared" si="710"/>
        <v>#N/A</v>
      </c>
      <c r="H339" s="23">
        <f t="shared" si="711"/>
        <v>1900</v>
      </c>
      <c r="I339" s="23">
        <f t="shared" si="712"/>
        <v>1</v>
      </c>
      <c r="J339" s="23">
        <f t="shared" si="713"/>
        <v>0</v>
      </c>
      <c r="K339" s="23" t="str">
        <f t="shared" si="714"/>
        <v/>
      </c>
      <c r="L339" s="23" t="str">
        <f t="shared" si="715"/>
        <v/>
      </c>
      <c r="M339" s="23" t="str">
        <f t="shared" si="716"/>
        <v/>
      </c>
      <c r="N339" s="23" t="str">
        <f t="shared" si="717"/>
        <v/>
      </c>
      <c r="O339" s="23" t="str">
        <f t="shared" si="718"/>
        <v/>
      </c>
      <c r="P339" s="23" t="str">
        <f t="shared" si="719"/>
        <v/>
      </c>
      <c r="Q339" s="23" t="str">
        <f t="shared" si="720"/>
        <v/>
      </c>
      <c r="R339" s="23" t="str">
        <f t="shared" si="721"/>
        <v/>
      </c>
      <c r="S339" s="23" t="str">
        <f t="shared" si="722"/>
        <v/>
      </c>
      <c r="T339" s="23" t="str">
        <f t="shared" si="723"/>
        <v/>
      </c>
      <c r="U339" s="23" t="str">
        <f t="shared" si="724"/>
        <v/>
      </c>
      <c r="V339" s="23" t="str">
        <f t="shared" si="725"/>
        <v/>
      </c>
      <c r="W339" s="23" t="str">
        <f t="shared" si="726"/>
        <v/>
      </c>
      <c r="X339" s="23" t="str">
        <f t="shared" si="727"/>
        <v/>
      </c>
      <c r="Y339" s="23" t="str">
        <f t="shared" si="728"/>
        <v/>
      </c>
      <c r="Z339" s="23" t="str">
        <f t="shared" si="729"/>
        <v/>
      </c>
      <c r="AA339" s="23" t="str">
        <f t="shared" si="730"/>
        <v/>
      </c>
      <c r="AB339" s="23" t="str">
        <f t="shared" si="731"/>
        <v/>
      </c>
      <c r="AC339" s="23" t="str">
        <f t="shared" si="732"/>
        <v/>
      </c>
      <c r="AD339" s="23" t="str">
        <f t="shared" si="733"/>
        <v/>
      </c>
      <c r="AE339" s="23" t="str">
        <f t="shared" si="734"/>
        <v/>
      </c>
      <c r="AF339" s="23" t="str">
        <f t="shared" si="735"/>
        <v/>
      </c>
      <c r="AG339" s="23" t="str">
        <f t="shared" si="736"/>
        <v/>
      </c>
      <c r="AH339" s="23" t="str">
        <f t="shared" si="737"/>
        <v/>
      </c>
      <c r="AI339" s="23" t="str">
        <f t="shared" si="738"/>
        <v/>
      </c>
      <c r="AJ339" s="23" t="str">
        <f t="shared" si="739"/>
        <v/>
      </c>
      <c r="AK339" s="23" t="str">
        <f t="shared" si="740"/>
        <v/>
      </c>
      <c r="AL339" s="23" t="str">
        <f t="shared" si="741"/>
        <v/>
      </c>
      <c r="AM339" s="23" t="str">
        <f t="shared" si="742"/>
        <v/>
      </c>
      <c r="AN339" s="23" t="str">
        <f t="shared" si="743"/>
        <v/>
      </c>
      <c r="AO339" s="23" t="str">
        <f t="shared" si="744"/>
        <v/>
      </c>
      <c r="AP339" s="23" t="str">
        <f t="shared" si="745"/>
        <v/>
      </c>
      <c r="AQ339" s="23" t="str">
        <f t="shared" si="746"/>
        <v/>
      </c>
      <c r="AR339" s="23" t="str">
        <f t="shared" si="747"/>
        <v/>
      </c>
      <c r="AS339" s="23" t="str">
        <f t="shared" si="748"/>
        <v/>
      </c>
      <c r="AT339" s="23" t="str">
        <f t="shared" si="749"/>
        <v/>
      </c>
      <c r="AU339" s="23" t="str">
        <f t="shared" si="750"/>
        <v/>
      </c>
      <c r="AV339" s="23" t="str">
        <f t="shared" si="751"/>
        <v/>
      </c>
      <c r="AW339" s="23" t="str">
        <f t="shared" si="752"/>
        <v/>
      </c>
      <c r="AX339" s="23" t="str">
        <f t="shared" si="753"/>
        <v/>
      </c>
      <c r="AY339" s="23" t="str">
        <f t="shared" si="754"/>
        <v/>
      </c>
      <c r="AZ339" s="23" t="str">
        <f t="shared" si="755"/>
        <v/>
      </c>
      <c r="BA339" s="23" t="str">
        <f t="shared" si="756"/>
        <v/>
      </c>
      <c r="BB339" s="23" t="str">
        <f t="shared" si="757"/>
        <v/>
      </c>
      <c r="BC339" s="23" t="str">
        <f t="shared" si="758"/>
        <v/>
      </c>
      <c r="BD339" s="23" t="str">
        <f t="shared" si="759"/>
        <v/>
      </c>
      <c r="BE339" s="23" t="str">
        <f t="shared" si="760"/>
        <v/>
      </c>
      <c r="BF339" s="23" t="str">
        <f t="shared" si="761"/>
        <v/>
      </c>
      <c r="BG339" s="23" t="str">
        <f t="shared" si="762"/>
        <v/>
      </c>
      <c r="BH339" s="23" t="str">
        <f t="shared" si="763"/>
        <v/>
      </c>
      <c r="BI339" s="23" t="str">
        <f t="shared" si="764"/>
        <v/>
      </c>
      <c r="BJ339" s="23" t="str">
        <f t="shared" si="765"/>
        <v/>
      </c>
      <c r="BK339" s="23" t="str">
        <f t="shared" si="766"/>
        <v/>
      </c>
      <c r="BL339" s="23" t="str">
        <f t="shared" si="767"/>
        <v/>
      </c>
      <c r="BM339" s="23" t="str">
        <f t="shared" si="768"/>
        <v/>
      </c>
      <c r="BN339" s="23" t="str">
        <f t="shared" si="769"/>
        <v/>
      </c>
      <c r="BO339" s="23" t="str">
        <f t="shared" si="770"/>
        <v/>
      </c>
      <c r="BP339" s="23" t="str">
        <f t="shared" si="771"/>
        <v/>
      </c>
      <c r="BQ339" s="23" t="str">
        <f t="shared" si="772"/>
        <v/>
      </c>
      <c r="BR339" s="23" t="str">
        <f t="shared" si="773"/>
        <v/>
      </c>
      <c r="BS339" s="23" t="str">
        <f t="shared" si="774"/>
        <v/>
      </c>
      <c r="BT339" s="23" t="str">
        <f t="shared" si="775"/>
        <v/>
      </c>
      <c r="BU339" s="23" t="str">
        <f t="shared" si="776"/>
        <v/>
      </c>
      <c r="BV339" s="23" t="str">
        <f t="shared" si="777"/>
        <v/>
      </c>
      <c r="BW339" s="23" t="str">
        <f t="shared" si="778"/>
        <v/>
      </c>
      <c r="BX339" s="23" t="str">
        <f t="shared" si="779"/>
        <v/>
      </c>
      <c r="BY339" s="23" t="str">
        <f t="shared" si="780"/>
        <v/>
      </c>
      <c r="BZ339" s="23" t="str">
        <f t="shared" si="781"/>
        <v/>
      </c>
      <c r="CA339" s="23" t="str">
        <f t="shared" si="782"/>
        <v/>
      </c>
      <c r="CB339" s="23" t="str">
        <f t="shared" si="783"/>
        <v/>
      </c>
      <c r="CC339" s="23" t="str">
        <f t="shared" si="784"/>
        <v/>
      </c>
      <c r="CD339" s="23" t="str">
        <f t="shared" si="785"/>
        <v/>
      </c>
      <c r="CE339" s="23" t="str">
        <f t="shared" si="786"/>
        <v/>
      </c>
      <c r="CF339" s="23" t="str">
        <f t="shared" si="787"/>
        <v/>
      </c>
      <c r="CG339" s="23" t="str">
        <f t="shared" si="788"/>
        <v/>
      </c>
      <c r="CH339" s="23" t="str">
        <f t="shared" si="789"/>
        <v/>
      </c>
      <c r="CI339" s="23" t="str">
        <f t="shared" si="790"/>
        <v/>
      </c>
      <c r="CJ339" s="23" t="str">
        <f t="shared" si="791"/>
        <v/>
      </c>
      <c r="CK339" s="23" t="str">
        <f t="shared" si="792"/>
        <v/>
      </c>
      <c r="CL339" s="23" t="str">
        <f t="shared" si="793"/>
        <v/>
      </c>
      <c r="CM339" s="23" t="str">
        <f t="shared" si="794"/>
        <v/>
      </c>
      <c r="CN339" s="23" t="str">
        <f t="shared" si="795"/>
        <v/>
      </c>
      <c r="CO339" s="23" t="str">
        <f t="shared" si="796"/>
        <v/>
      </c>
      <c r="CP339" s="23" t="str">
        <f t="shared" si="797"/>
        <v/>
      </c>
      <c r="CQ339" s="23" t="str">
        <f t="shared" si="798"/>
        <v/>
      </c>
      <c r="CR339" s="23" t="str">
        <f t="shared" si="799"/>
        <v/>
      </c>
      <c r="CS339" s="23" t="str">
        <f t="shared" si="800"/>
        <v/>
      </c>
      <c r="CT339" s="23" t="str">
        <f t="shared" si="801"/>
        <v/>
      </c>
      <c r="CU339" s="23" t="str">
        <f t="shared" si="802"/>
        <v/>
      </c>
      <c r="CV339" s="23" t="str">
        <f t="shared" si="803"/>
        <v/>
      </c>
      <c r="CW339" s="23" t="str">
        <f t="shared" si="804"/>
        <v/>
      </c>
      <c r="CX339" s="23" t="str">
        <f t="shared" si="805"/>
        <v/>
      </c>
      <c r="CY339" s="23" t="str">
        <f t="shared" si="806"/>
        <v/>
      </c>
      <c r="CZ339" s="23" t="str">
        <f t="shared" si="807"/>
        <v/>
      </c>
      <c r="DA339" s="23" t="str">
        <f t="shared" si="808"/>
        <v/>
      </c>
      <c r="DB339" s="23" t="str">
        <f t="shared" si="809"/>
        <v/>
      </c>
      <c r="DC339" s="23" t="e">
        <f t="shared" si="810"/>
        <v>#N/A</v>
      </c>
      <c r="DD339" s="23" t="str">
        <f t="shared" si="811"/>
        <v>00</v>
      </c>
      <c r="DE339" s="23" t="str">
        <f t="shared" si="812"/>
        <v>A</v>
      </c>
      <c r="DF339" s="23" t="e">
        <f t="shared" si="813"/>
        <v>#N/A</v>
      </c>
      <c r="DG339" s="23" t="str">
        <f t="shared" si="814"/>
        <v/>
      </c>
      <c r="DH339" s="23" t="str">
        <f t="shared" si="815"/>
        <v/>
      </c>
      <c r="DI339" s="23" t="str">
        <f t="shared" si="816"/>
        <v/>
      </c>
      <c r="DJ339" s="23" t="str">
        <f t="shared" si="817"/>
        <v/>
      </c>
      <c r="DK339" s="23" t="str">
        <f t="shared" si="818"/>
        <v>XXX</v>
      </c>
      <c r="DL339" s="23" t="str">
        <f t="shared" si="819"/>
        <v>XXX</v>
      </c>
      <c r="DM339" s="23" t="str">
        <f t="shared" si="820"/>
        <v>X</v>
      </c>
      <c r="DN339" s="23" t="str">
        <f t="shared" si="821"/>
        <v>X</v>
      </c>
      <c r="DO339" s="23" t="str">
        <f t="shared" si="822"/>
        <v>X</v>
      </c>
      <c r="DP339" s="23" t="str">
        <f t="shared" si="823"/>
        <v>X</v>
      </c>
      <c r="DQ339" s="23" t="str">
        <f t="shared" si="824"/>
        <v>X</v>
      </c>
      <c r="DR339" s="23" t="str">
        <f t="shared" si="825"/>
        <v>X</v>
      </c>
      <c r="DS339" s="23" t="str">
        <f t="shared" si="826"/>
        <v>0</v>
      </c>
      <c r="DT339" s="23" t="str">
        <f t="shared" si="827"/>
        <v>0</v>
      </c>
      <c r="DU339" s="23" t="str">
        <f t="shared" si="828"/>
        <v>A</v>
      </c>
      <c r="DV339" s="23" t="e">
        <f t="shared" si="829"/>
        <v>#N/A</v>
      </c>
      <c r="DW339" s="23" t="e">
        <f t="shared" si="830"/>
        <v>#N/A</v>
      </c>
      <c r="DX339" s="23" t="e">
        <f t="shared" si="831"/>
        <v>#N/A</v>
      </c>
      <c r="DY339" s="23" t="e">
        <f t="shared" si="832"/>
        <v>#N/A</v>
      </c>
      <c r="DZ339" s="23" t="e">
        <f t="shared" si="833"/>
        <v>#N/A</v>
      </c>
      <c r="EA339" s="23" t="e">
        <f t="shared" si="834"/>
        <v>#N/A</v>
      </c>
      <c r="EB339" s="23">
        <f t="shared" si="835"/>
        <v>25</v>
      </c>
      <c r="EC339" s="23">
        <f t="shared" si="836"/>
        <v>23</v>
      </c>
      <c r="ED339" s="23">
        <f t="shared" si="837"/>
        <v>25</v>
      </c>
      <c r="EE339" s="23">
        <f t="shared" si="838"/>
        <v>23</v>
      </c>
      <c r="EF339" s="23">
        <f t="shared" si="839"/>
        <v>25</v>
      </c>
      <c r="EG339" s="23">
        <f t="shared" si="840"/>
        <v>23</v>
      </c>
      <c r="EH339" s="23">
        <f t="shared" si="841"/>
        <v>1</v>
      </c>
      <c r="EI339" s="23">
        <f t="shared" si="842"/>
        <v>0</v>
      </c>
      <c r="EJ339" s="23">
        <f t="shared" si="843"/>
        <v>1</v>
      </c>
      <c r="EK339" s="23" t="e">
        <f t="shared" si="844"/>
        <v>#N/A</v>
      </c>
      <c r="EL339" s="23" t="e">
        <f t="shared" si="845"/>
        <v>#N/A</v>
      </c>
      <c r="EM339" s="23" t="e">
        <f t="shared" si="846"/>
        <v>#N/A</v>
      </c>
      <c r="EN339" s="23" t="e">
        <f t="shared" si="847"/>
        <v>#N/A</v>
      </c>
      <c r="EO339" s="23" t="e">
        <f t="shared" si="848"/>
        <v>#N/A</v>
      </c>
      <c r="EP339" s="23" t="e">
        <f t="shared" si="849"/>
        <v>#N/A</v>
      </c>
      <c r="EQ339" s="23" t="e">
        <f t="shared" si="850"/>
        <v>#N/A</v>
      </c>
      <c r="ER339" s="23" t="e">
        <f t="shared" si="851"/>
        <v>#N/A</v>
      </c>
    </row>
    <row r="340" spans="1:148" x14ac:dyDescent="0.25">
      <c r="A340" s="25"/>
      <c r="B340" s="25"/>
      <c r="C340" s="25"/>
      <c r="D340"/>
      <c r="E340" s="25"/>
      <c r="F340" s="25"/>
      <c r="G340" s="22" t="e">
        <f t="shared" si="710"/>
        <v>#N/A</v>
      </c>
      <c r="H340" s="23">
        <f t="shared" si="711"/>
        <v>1900</v>
      </c>
      <c r="I340" s="23">
        <f t="shared" si="712"/>
        <v>1</v>
      </c>
      <c r="J340" s="23">
        <f t="shared" si="713"/>
        <v>0</v>
      </c>
      <c r="K340" s="23" t="str">
        <f t="shared" si="714"/>
        <v/>
      </c>
      <c r="L340" s="23" t="str">
        <f t="shared" si="715"/>
        <v/>
      </c>
      <c r="M340" s="23" t="str">
        <f t="shared" si="716"/>
        <v/>
      </c>
      <c r="N340" s="23" t="str">
        <f t="shared" si="717"/>
        <v/>
      </c>
      <c r="O340" s="23" t="str">
        <f t="shared" si="718"/>
        <v/>
      </c>
      <c r="P340" s="23" t="str">
        <f t="shared" si="719"/>
        <v/>
      </c>
      <c r="Q340" s="23" t="str">
        <f t="shared" si="720"/>
        <v/>
      </c>
      <c r="R340" s="23" t="str">
        <f t="shared" si="721"/>
        <v/>
      </c>
      <c r="S340" s="23" t="str">
        <f t="shared" si="722"/>
        <v/>
      </c>
      <c r="T340" s="23" t="str">
        <f t="shared" si="723"/>
        <v/>
      </c>
      <c r="U340" s="23" t="str">
        <f t="shared" si="724"/>
        <v/>
      </c>
      <c r="V340" s="23" t="str">
        <f t="shared" si="725"/>
        <v/>
      </c>
      <c r="W340" s="23" t="str">
        <f t="shared" si="726"/>
        <v/>
      </c>
      <c r="X340" s="23" t="str">
        <f t="shared" si="727"/>
        <v/>
      </c>
      <c r="Y340" s="23" t="str">
        <f t="shared" si="728"/>
        <v/>
      </c>
      <c r="Z340" s="23" t="str">
        <f t="shared" si="729"/>
        <v/>
      </c>
      <c r="AA340" s="23" t="str">
        <f t="shared" si="730"/>
        <v/>
      </c>
      <c r="AB340" s="23" t="str">
        <f t="shared" si="731"/>
        <v/>
      </c>
      <c r="AC340" s="23" t="str">
        <f t="shared" si="732"/>
        <v/>
      </c>
      <c r="AD340" s="23" t="str">
        <f t="shared" si="733"/>
        <v/>
      </c>
      <c r="AE340" s="23" t="str">
        <f t="shared" si="734"/>
        <v/>
      </c>
      <c r="AF340" s="23" t="str">
        <f t="shared" si="735"/>
        <v/>
      </c>
      <c r="AG340" s="23" t="str">
        <f t="shared" si="736"/>
        <v/>
      </c>
      <c r="AH340" s="23" t="str">
        <f t="shared" si="737"/>
        <v/>
      </c>
      <c r="AI340" s="23" t="str">
        <f t="shared" si="738"/>
        <v/>
      </c>
      <c r="AJ340" s="23" t="str">
        <f t="shared" si="739"/>
        <v/>
      </c>
      <c r="AK340" s="23" t="str">
        <f t="shared" si="740"/>
        <v/>
      </c>
      <c r="AL340" s="23" t="str">
        <f t="shared" si="741"/>
        <v/>
      </c>
      <c r="AM340" s="23" t="str">
        <f t="shared" si="742"/>
        <v/>
      </c>
      <c r="AN340" s="23" t="str">
        <f t="shared" si="743"/>
        <v/>
      </c>
      <c r="AO340" s="23" t="str">
        <f t="shared" si="744"/>
        <v/>
      </c>
      <c r="AP340" s="23" t="str">
        <f t="shared" si="745"/>
        <v/>
      </c>
      <c r="AQ340" s="23" t="str">
        <f t="shared" si="746"/>
        <v/>
      </c>
      <c r="AR340" s="23" t="str">
        <f t="shared" si="747"/>
        <v/>
      </c>
      <c r="AS340" s="23" t="str">
        <f t="shared" si="748"/>
        <v/>
      </c>
      <c r="AT340" s="23" t="str">
        <f t="shared" si="749"/>
        <v/>
      </c>
      <c r="AU340" s="23" t="str">
        <f t="shared" si="750"/>
        <v/>
      </c>
      <c r="AV340" s="23" t="str">
        <f t="shared" si="751"/>
        <v/>
      </c>
      <c r="AW340" s="23" t="str">
        <f t="shared" si="752"/>
        <v/>
      </c>
      <c r="AX340" s="23" t="str">
        <f t="shared" si="753"/>
        <v/>
      </c>
      <c r="AY340" s="23" t="str">
        <f t="shared" si="754"/>
        <v/>
      </c>
      <c r="AZ340" s="23" t="str">
        <f t="shared" si="755"/>
        <v/>
      </c>
      <c r="BA340" s="23" t="str">
        <f t="shared" si="756"/>
        <v/>
      </c>
      <c r="BB340" s="23" t="str">
        <f t="shared" si="757"/>
        <v/>
      </c>
      <c r="BC340" s="23" t="str">
        <f t="shared" si="758"/>
        <v/>
      </c>
      <c r="BD340" s="23" t="str">
        <f t="shared" si="759"/>
        <v/>
      </c>
      <c r="BE340" s="23" t="str">
        <f t="shared" si="760"/>
        <v/>
      </c>
      <c r="BF340" s="23" t="str">
        <f t="shared" si="761"/>
        <v/>
      </c>
      <c r="BG340" s="23" t="str">
        <f t="shared" si="762"/>
        <v/>
      </c>
      <c r="BH340" s="23" t="str">
        <f t="shared" si="763"/>
        <v/>
      </c>
      <c r="BI340" s="23" t="str">
        <f t="shared" si="764"/>
        <v/>
      </c>
      <c r="BJ340" s="23" t="str">
        <f t="shared" si="765"/>
        <v/>
      </c>
      <c r="BK340" s="23" t="str">
        <f t="shared" si="766"/>
        <v/>
      </c>
      <c r="BL340" s="23" t="str">
        <f t="shared" si="767"/>
        <v/>
      </c>
      <c r="BM340" s="23" t="str">
        <f t="shared" si="768"/>
        <v/>
      </c>
      <c r="BN340" s="23" t="str">
        <f t="shared" si="769"/>
        <v/>
      </c>
      <c r="BO340" s="23" t="str">
        <f t="shared" si="770"/>
        <v/>
      </c>
      <c r="BP340" s="23" t="str">
        <f t="shared" si="771"/>
        <v/>
      </c>
      <c r="BQ340" s="23" t="str">
        <f t="shared" si="772"/>
        <v/>
      </c>
      <c r="BR340" s="23" t="str">
        <f t="shared" si="773"/>
        <v/>
      </c>
      <c r="BS340" s="23" t="str">
        <f t="shared" si="774"/>
        <v/>
      </c>
      <c r="BT340" s="23" t="str">
        <f t="shared" si="775"/>
        <v/>
      </c>
      <c r="BU340" s="23" t="str">
        <f t="shared" si="776"/>
        <v/>
      </c>
      <c r="BV340" s="23" t="str">
        <f t="shared" si="777"/>
        <v/>
      </c>
      <c r="BW340" s="23" t="str">
        <f t="shared" si="778"/>
        <v/>
      </c>
      <c r="BX340" s="23" t="str">
        <f t="shared" si="779"/>
        <v/>
      </c>
      <c r="BY340" s="23" t="str">
        <f t="shared" si="780"/>
        <v/>
      </c>
      <c r="BZ340" s="23" t="str">
        <f t="shared" si="781"/>
        <v/>
      </c>
      <c r="CA340" s="23" t="str">
        <f t="shared" si="782"/>
        <v/>
      </c>
      <c r="CB340" s="23" t="str">
        <f t="shared" si="783"/>
        <v/>
      </c>
      <c r="CC340" s="23" t="str">
        <f t="shared" si="784"/>
        <v/>
      </c>
      <c r="CD340" s="23" t="str">
        <f t="shared" si="785"/>
        <v/>
      </c>
      <c r="CE340" s="23" t="str">
        <f t="shared" si="786"/>
        <v/>
      </c>
      <c r="CF340" s="23" t="str">
        <f t="shared" si="787"/>
        <v/>
      </c>
      <c r="CG340" s="23" t="str">
        <f t="shared" si="788"/>
        <v/>
      </c>
      <c r="CH340" s="23" t="str">
        <f t="shared" si="789"/>
        <v/>
      </c>
      <c r="CI340" s="23" t="str">
        <f t="shared" si="790"/>
        <v/>
      </c>
      <c r="CJ340" s="23" t="str">
        <f t="shared" si="791"/>
        <v/>
      </c>
      <c r="CK340" s="23" t="str">
        <f t="shared" si="792"/>
        <v/>
      </c>
      <c r="CL340" s="23" t="str">
        <f t="shared" si="793"/>
        <v/>
      </c>
      <c r="CM340" s="23" t="str">
        <f t="shared" si="794"/>
        <v/>
      </c>
      <c r="CN340" s="23" t="str">
        <f t="shared" si="795"/>
        <v/>
      </c>
      <c r="CO340" s="23" t="str">
        <f t="shared" si="796"/>
        <v/>
      </c>
      <c r="CP340" s="23" t="str">
        <f t="shared" si="797"/>
        <v/>
      </c>
      <c r="CQ340" s="23" t="str">
        <f t="shared" si="798"/>
        <v/>
      </c>
      <c r="CR340" s="23" t="str">
        <f t="shared" si="799"/>
        <v/>
      </c>
      <c r="CS340" s="23" t="str">
        <f t="shared" si="800"/>
        <v/>
      </c>
      <c r="CT340" s="23" t="str">
        <f t="shared" si="801"/>
        <v/>
      </c>
      <c r="CU340" s="23" t="str">
        <f t="shared" si="802"/>
        <v/>
      </c>
      <c r="CV340" s="23" t="str">
        <f t="shared" si="803"/>
        <v/>
      </c>
      <c r="CW340" s="23" t="str">
        <f t="shared" si="804"/>
        <v/>
      </c>
      <c r="CX340" s="23" t="str">
        <f t="shared" si="805"/>
        <v/>
      </c>
      <c r="CY340" s="23" t="str">
        <f t="shared" si="806"/>
        <v/>
      </c>
      <c r="CZ340" s="23" t="str">
        <f t="shared" si="807"/>
        <v/>
      </c>
      <c r="DA340" s="23" t="str">
        <f t="shared" si="808"/>
        <v/>
      </c>
      <c r="DB340" s="23" t="str">
        <f t="shared" si="809"/>
        <v/>
      </c>
      <c r="DC340" s="23" t="e">
        <f t="shared" si="810"/>
        <v>#N/A</v>
      </c>
      <c r="DD340" s="23" t="str">
        <f t="shared" si="811"/>
        <v>00</v>
      </c>
      <c r="DE340" s="23" t="str">
        <f t="shared" si="812"/>
        <v>A</v>
      </c>
      <c r="DF340" s="23" t="e">
        <f t="shared" si="813"/>
        <v>#N/A</v>
      </c>
      <c r="DG340" s="23" t="str">
        <f t="shared" si="814"/>
        <v/>
      </c>
      <c r="DH340" s="23" t="str">
        <f t="shared" si="815"/>
        <v/>
      </c>
      <c r="DI340" s="23" t="str">
        <f t="shared" si="816"/>
        <v/>
      </c>
      <c r="DJ340" s="23" t="str">
        <f t="shared" si="817"/>
        <v/>
      </c>
      <c r="DK340" s="23" t="str">
        <f t="shared" si="818"/>
        <v>XXX</v>
      </c>
      <c r="DL340" s="23" t="str">
        <f t="shared" si="819"/>
        <v>XXX</v>
      </c>
      <c r="DM340" s="23" t="str">
        <f t="shared" si="820"/>
        <v>X</v>
      </c>
      <c r="DN340" s="23" t="str">
        <f t="shared" si="821"/>
        <v>X</v>
      </c>
      <c r="DO340" s="23" t="str">
        <f t="shared" si="822"/>
        <v>X</v>
      </c>
      <c r="DP340" s="23" t="str">
        <f t="shared" si="823"/>
        <v>X</v>
      </c>
      <c r="DQ340" s="23" t="str">
        <f t="shared" si="824"/>
        <v>X</v>
      </c>
      <c r="DR340" s="23" t="str">
        <f t="shared" si="825"/>
        <v>X</v>
      </c>
      <c r="DS340" s="23" t="str">
        <f t="shared" si="826"/>
        <v>0</v>
      </c>
      <c r="DT340" s="23" t="str">
        <f t="shared" si="827"/>
        <v>0</v>
      </c>
      <c r="DU340" s="23" t="str">
        <f t="shared" si="828"/>
        <v>A</v>
      </c>
      <c r="DV340" s="23" t="e">
        <f t="shared" si="829"/>
        <v>#N/A</v>
      </c>
      <c r="DW340" s="23" t="e">
        <f t="shared" si="830"/>
        <v>#N/A</v>
      </c>
      <c r="DX340" s="23" t="e">
        <f t="shared" si="831"/>
        <v>#N/A</v>
      </c>
      <c r="DY340" s="23" t="e">
        <f t="shared" si="832"/>
        <v>#N/A</v>
      </c>
      <c r="DZ340" s="23" t="e">
        <f t="shared" si="833"/>
        <v>#N/A</v>
      </c>
      <c r="EA340" s="23" t="e">
        <f t="shared" si="834"/>
        <v>#N/A</v>
      </c>
      <c r="EB340" s="23">
        <f t="shared" si="835"/>
        <v>25</v>
      </c>
      <c r="EC340" s="23">
        <f t="shared" si="836"/>
        <v>23</v>
      </c>
      <c r="ED340" s="23">
        <f t="shared" si="837"/>
        <v>25</v>
      </c>
      <c r="EE340" s="23">
        <f t="shared" si="838"/>
        <v>23</v>
      </c>
      <c r="EF340" s="23">
        <f t="shared" si="839"/>
        <v>25</v>
      </c>
      <c r="EG340" s="23">
        <f t="shared" si="840"/>
        <v>23</v>
      </c>
      <c r="EH340" s="23">
        <f t="shared" si="841"/>
        <v>1</v>
      </c>
      <c r="EI340" s="23">
        <f t="shared" si="842"/>
        <v>0</v>
      </c>
      <c r="EJ340" s="23">
        <f t="shared" si="843"/>
        <v>1</v>
      </c>
      <c r="EK340" s="23" t="e">
        <f t="shared" si="844"/>
        <v>#N/A</v>
      </c>
      <c r="EL340" s="23" t="e">
        <f t="shared" si="845"/>
        <v>#N/A</v>
      </c>
      <c r="EM340" s="23" t="e">
        <f t="shared" si="846"/>
        <v>#N/A</v>
      </c>
      <c r="EN340" s="23" t="e">
        <f t="shared" si="847"/>
        <v>#N/A</v>
      </c>
      <c r="EO340" s="23" t="e">
        <f t="shared" si="848"/>
        <v>#N/A</v>
      </c>
      <c r="EP340" s="23" t="e">
        <f t="shared" si="849"/>
        <v>#N/A</v>
      </c>
      <c r="EQ340" s="23" t="e">
        <f t="shared" si="850"/>
        <v>#N/A</v>
      </c>
      <c r="ER340" s="23" t="e">
        <f t="shared" si="851"/>
        <v>#N/A</v>
      </c>
    </row>
    <row r="341" spans="1:148" x14ac:dyDescent="0.25">
      <c r="A341" s="25"/>
      <c r="B341" s="25"/>
      <c r="C341" s="25"/>
      <c r="D341"/>
      <c r="E341" s="25"/>
      <c r="F341" s="25"/>
      <c r="G341" s="22" t="e">
        <f t="shared" si="710"/>
        <v>#N/A</v>
      </c>
      <c r="H341" s="23">
        <f t="shared" si="711"/>
        <v>1900</v>
      </c>
      <c r="I341" s="23">
        <f t="shared" si="712"/>
        <v>1</v>
      </c>
      <c r="J341" s="23">
        <f t="shared" si="713"/>
        <v>0</v>
      </c>
      <c r="K341" s="23" t="str">
        <f t="shared" si="714"/>
        <v/>
      </c>
      <c r="L341" s="23" t="str">
        <f t="shared" si="715"/>
        <v/>
      </c>
      <c r="M341" s="23" t="str">
        <f t="shared" si="716"/>
        <v/>
      </c>
      <c r="N341" s="23" t="str">
        <f t="shared" si="717"/>
        <v/>
      </c>
      <c r="O341" s="23" t="str">
        <f t="shared" si="718"/>
        <v/>
      </c>
      <c r="P341" s="23" t="str">
        <f t="shared" si="719"/>
        <v/>
      </c>
      <c r="Q341" s="23" t="str">
        <f t="shared" si="720"/>
        <v/>
      </c>
      <c r="R341" s="23" t="str">
        <f t="shared" si="721"/>
        <v/>
      </c>
      <c r="S341" s="23" t="str">
        <f t="shared" si="722"/>
        <v/>
      </c>
      <c r="T341" s="23" t="str">
        <f t="shared" si="723"/>
        <v/>
      </c>
      <c r="U341" s="23" t="str">
        <f t="shared" si="724"/>
        <v/>
      </c>
      <c r="V341" s="23" t="str">
        <f t="shared" si="725"/>
        <v/>
      </c>
      <c r="W341" s="23" t="str">
        <f t="shared" si="726"/>
        <v/>
      </c>
      <c r="X341" s="23" t="str">
        <f t="shared" si="727"/>
        <v/>
      </c>
      <c r="Y341" s="23" t="str">
        <f t="shared" si="728"/>
        <v/>
      </c>
      <c r="Z341" s="23" t="str">
        <f t="shared" si="729"/>
        <v/>
      </c>
      <c r="AA341" s="23" t="str">
        <f t="shared" si="730"/>
        <v/>
      </c>
      <c r="AB341" s="23" t="str">
        <f t="shared" si="731"/>
        <v/>
      </c>
      <c r="AC341" s="23" t="str">
        <f t="shared" si="732"/>
        <v/>
      </c>
      <c r="AD341" s="23" t="str">
        <f t="shared" si="733"/>
        <v/>
      </c>
      <c r="AE341" s="23" t="str">
        <f t="shared" si="734"/>
        <v/>
      </c>
      <c r="AF341" s="23" t="str">
        <f t="shared" si="735"/>
        <v/>
      </c>
      <c r="AG341" s="23" t="str">
        <f t="shared" si="736"/>
        <v/>
      </c>
      <c r="AH341" s="23" t="str">
        <f t="shared" si="737"/>
        <v/>
      </c>
      <c r="AI341" s="23" t="str">
        <f t="shared" si="738"/>
        <v/>
      </c>
      <c r="AJ341" s="23" t="str">
        <f t="shared" si="739"/>
        <v/>
      </c>
      <c r="AK341" s="23" t="str">
        <f t="shared" si="740"/>
        <v/>
      </c>
      <c r="AL341" s="23" t="str">
        <f t="shared" si="741"/>
        <v/>
      </c>
      <c r="AM341" s="23" t="str">
        <f t="shared" si="742"/>
        <v/>
      </c>
      <c r="AN341" s="23" t="str">
        <f t="shared" si="743"/>
        <v/>
      </c>
      <c r="AO341" s="23" t="str">
        <f t="shared" si="744"/>
        <v/>
      </c>
      <c r="AP341" s="23" t="str">
        <f t="shared" si="745"/>
        <v/>
      </c>
      <c r="AQ341" s="23" t="str">
        <f t="shared" si="746"/>
        <v/>
      </c>
      <c r="AR341" s="23" t="str">
        <f t="shared" si="747"/>
        <v/>
      </c>
      <c r="AS341" s="23" t="str">
        <f t="shared" si="748"/>
        <v/>
      </c>
      <c r="AT341" s="23" t="str">
        <f t="shared" si="749"/>
        <v/>
      </c>
      <c r="AU341" s="23" t="str">
        <f t="shared" si="750"/>
        <v/>
      </c>
      <c r="AV341" s="23" t="str">
        <f t="shared" si="751"/>
        <v/>
      </c>
      <c r="AW341" s="23" t="str">
        <f t="shared" si="752"/>
        <v/>
      </c>
      <c r="AX341" s="23" t="str">
        <f t="shared" si="753"/>
        <v/>
      </c>
      <c r="AY341" s="23" t="str">
        <f t="shared" si="754"/>
        <v/>
      </c>
      <c r="AZ341" s="23" t="str">
        <f t="shared" si="755"/>
        <v/>
      </c>
      <c r="BA341" s="23" t="str">
        <f t="shared" si="756"/>
        <v/>
      </c>
      <c r="BB341" s="23" t="str">
        <f t="shared" si="757"/>
        <v/>
      </c>
      <c r="BC341" s="23" t="str">
        <f t="shared" si="758"/>
        <v/>
      </c>
      <c r="BD341" s="23" t="str">
        <f t="shared" si="759"/>
        <v/>
      </c>
      <c r="BE341" s="23" t="str">
        <f t="shared" si="760"/>
        <v/>
      </c>
      <c r="BF341" s="23" t="str">
        <f t="shared" si="761"/>
        <v/>
      </c>
      <c r="BG341" s="23" t="str">
        <f t="shared" si="762"/>
        <v/>
      </c>
      <c r="BH341" s="23" t="str">
        <f t="shared" si="763"/>
        <v/>
      </c>
      <c r="BI341" s="23" t="str">
        <f t="shared" si="764"/>
        <v/>
      </c>
      <c r="BJ341" s="23" t="str">
        <f t="shared" si="765"/>
        <v/>
      </c>
      <c r="BK341" s="23" t="str">
        <f t="shared" si="766"/>
        <v/>
      </c>
      <c r="BL341" s="23" t="str">
        <f t="shared" si="767"/>
        <v/>
      </c>
      <c r="BM341" s="23" t="str">
        <f t="shared" si="768"/>
        <v/>
      </c>
      <c r="BN341" s="23" t="str">
        <f t="shared" si="769"/>
        <v/>
      </c>
      <c r="BO341" s="23" t="str">
        <f t="shared" si="770"/>
        <v/>
      </c>
      <c r="BP341" s="23" t="str">
        <f t="shared" si="771"/>
        <v/>
      </c>
      <c r="BQ341" s="23" t="str">
        <f t="shared" si="772"/>
        <v/>
      </c>
      <c r="BR341" s="23" t="str">
        <f t="shared" si="773"/>
        <v/>
      </c>
      <c r="BS341" s="23" t="str">
        <f t="shared" si="774"/>
        <v/>
      </c>
      <c r="BT341" s="23" t="str">
        <f t="shared" si="775"/>
        <v/>
      </c>
      <c r="BU341" s="23" t="str">
        <f t="shared" si="776"/>
        <v/>
      </c>
      <c r="BV341" s="23" t="str">
        <f t="shared" si="777"/>
        <v/>
      </c>
      <c r="BW341" s="23" t="str">
        <f t="shared" si="778"/>
        <v/>
      </c>
      <c r="BX341" s="23" t="str">
        <f t="shared" si="779"/>
        <v/>
      </c>
      <c r="BY341" s="23" t="str">
        <f t="shared" si="780"/>
        <v/>
      </c>
      <c r="BZ341" s="23" t="str">
        <f t="shared" si="781"/>
        <v/>
      </c>
      <c r="CA341" s="23" t="str">
        <f t="shared" si="782"/>
        <v/>
      </c>
      <c r="CB341" s="23" t="str">
        <f t="shared" si="783"/>
        <v/>
      </c>
      <c r="CC341" s="23" t="str">
        <f t="shared" si="784"/>
        <v/>
      </c>
      <c r="CD341" s="23" t="str">
        <f t="shared" si="785"/>
        <v/>
      </c>
      <c r="CE341" s="23" t="str">
        <f t="shared" si="786"/>
        <v/>
      </c>
      <c r="CF341" s="23" t="str">
        <f t="shared" si="787"/>
        <v/>
      </c>
      <c r="CG341" s="23" t="str">
        <f t="shared" si="788"/>
        <v/>
      </c>
      <c r="CH341" s="23" t="str">
        <f t="shared" si="789"/>
        <v/>
      </c>
      <c r="CI341" s="23" t="str">
        <f t="shared" si="790"/>
        <v/>
      </c>
      <c r="CJ341" s="23" t="str">
        <f t="shared" si="791"/>
        <v/>
      </c>
      <c r="CK341" s="23" t="str">
        <f t="shared" si="792"/>
        <v/>
      </c>
      <c r="CL341" s="23" t="str">
        <f t="shared" si="793"/>
        <v/>
      </c>
      <c r="CM341" s="23" t="str">
        <f t="shared" si="794"/>
        <v/>
      </c>
      <c r="CN341" s="23" t="str">
        <f t="shared" si="795"/>
        <v/>
      </c>
      <c r="CO341" s="23" t="str">
        <f t="shared" si="796"/>
        <v/>
      </c>
      <c r="CP341" s="23" t="str">
        <f t="shared" si="797"/>
        <v/>
      </c>
      <c r="CQ341" s="23" t="str">
        <f t="shared" si="798"/>
        <v/>
      </c>
      <c r="CR341" s="23" t="str">
        <f t="shared" si="799"/>
        <v/>
      </c>
      <c r="CS341" s="23" t="str">
        <f t="shared" si="800"/>
        <v/>
      </c>
      <c r="CT341" s="23" t="str">
        <f t="shared" si="801"/>
        <v/>
      </c>
      <c r="CU341" s="23" t="str">
        <f t="shared" si="802"/>
        <v/>
      </c>
      <c r="CV341" s="23" t="str">
        <f t="shared" si="803"/>
        <v/>
      </c>
      <c r="CW341" s="23" t="str">
        <f t="shared" si="804"/>
        <v/>
      </c>
      <c r="CX341" s="23" t="str">
        <f t="shared" si="805"/>
        <v/>
      </c>
      <c r="CY341" s="23" t="str">
        <f t="shared" si="806"/>
        <v/>
      </c>
      <c r="CZ341" s="23" t="str">
        <f t="shared" si="807"/>
        <v/>
      </c>
      <c r="DA341" s="23" t="str">
        <f t="shared" si="808"/>
        <v/>
      </c>
      <c r="DB341" s="23" t="str">
        <f t="shared" si="809"/>
        <v/>
      </c>
      <c r="DC341" s="23" t="e">
        <f t="shared" si="810"/>
        <v>#N/A</v>
      </c>
      <c r="DD341" s="23" t="str">
        <f t="shared" si="811"/>
        <v>00</v>
      </c>
      <c r="DE341" s="23" t="str">
        <f t="shared" si="812"/>
        <v>A</v>
      </c>
      <c r="DF341" s="23" t="e">
        <f t="shared" si="813"/>
        <v>#N/A</v>
      </c>
      <c r="DG341" s="23" t="str">
        <f t="shared" si="814"/>
        <v/>
      </c>
      <c r="DH341" s="23" t="str">
        <f t="shared" si="815"/>
        <v/>
      </c>
      <c r="DI341" s="23" t="str">
        <f t="shared" si="816"/>
        <v/>
      </c>
      <c r="DJ341" s="23" t="str">
        <f t="shared" si="817"/>
        <v/>
      </c>
      <c r="DK341" s="23" t="str">
        <f t="shared" si="818"/>
        <v>XXX</v>
      </c>
      <c r="DL341" s="23" t="str">
        <f t="shared" si="819"/>
        <v>XXX</v>
      </c>
      <c r="DM341" s="23" t="str">
        <f t="shared" si="820"/>
        <v>X</v>
      </c>
      <c r="DN341" s="23" t="str">
        <f t="shared" si="821"/>
        <v>X</v>
      </c>
      <c r="DO341" s="23" t="str">
        <f t="shared" si="822"/>
        <v>X</v>
      </c>
      <c r="DP341" s="23" t="str">
        <f t="shared" si="823"/>
        <v>X</v>
      </c>
      <c r="DQ341" s="23" t="str">
        <f t="shared" si="824"/>
        <v>X</v>
      </c>
      <c r="DR341" s="23" t="str">
        <f t="shared" si="825"/>
        <v>X</v>
      </c>
      <c r="DS341" s="23" t="str">
        <f t="shared" si="826"/>
        <v>0</v>
      </c>
      <c r="DT341" s="23" t="str">
        <f t="shared" si="827"/>
        <v>0</v>
      </c>
      <c r="DU341" s="23" t="str">
        <f t="shared" si="828"/>
        <v>A</v>
      </c>
      <c r="DV341" s="23" t="e">
        <f t="shared" si="829"/>
        <v>#N/A</v>
      </c>
      <c r="DW341" s="23" t="e">
        <f t="shared" si="830"/>
        <v>#N/A</v>
      </c>
      <c r="DX341" s="23" t="e">
        <f t="shared" si="831"/>
        <v>#N/A</v>
      </c>
      <c r="DY341" s="23" t="e">
        <f t="shared" si="832"/>
        <v>#N/A</v>
      </c>
      <c r="DZ341" s="23" t="e">
        <f t="shared" si="833"/>
        <v>#N/A</v>
      </c>
      <c r="EA341" s="23" t="e">
        <f t="shared" si="834"/>
        <v>#N/A</v>
      </c>
      <c r="EB341" s="23">
        <f t="shared" si="835"/>
        <v>25</v>
      </c>
      <c r="EC341" s="23">
        <f t="shared" si="836"/>
        <v>23</v>
      </c>
      <c r="ED341" s="23">
        <f t="shared" si="837"/>
        <v>25</v>
      </c>
      <c r="EE341" s="23">
        <f t="shared" si="838"/>
        <v>23</v>
      </c>
      <c r="EF341" s="23">
        <f t="shared" si="839"/>
        <v>25</v>
      </c>
      <c r="EG341" s="23">
        <f t="shared" si="840"/>
        <v>23</v>
      </c>
      <c r="EH341" s="23">
        <f t="shared" si="841"/>
        <v>1</v>
      </c>
      <c r="EI341" s="23">
        <f t="shared" si="842"/>
        <v>0</v>
      </c>
      <c r="EJ341" s="23">
        <f t="shared" si="843"/>
        <v>1</v>
      </c>
      <c r="EK341" s="23" t="e">
        <f t="shared" si="844"/>
        <v>#N/A</v>
      </c>
      <c r="EL341" s="23" t="e">
        <f t="shared" si="845"/>
        <v>#N/A</v>
      </c>
      <c r="EM341" s="23" t="e">
        <f t="shared" si="846"/>
        <v>#N/A</v>
      </c>
      <c r="EN341" s="23" t="e">
        <f t="shared" si="847"/>
        <v>#N/A</v>
      </c>
      <c r="EO341" s="23" t="e">
        <f t="shared" si="848"/>
        <v>#N/A</v>
      </c>
      <c r="EP341" s="23" t="e">
        <f t="shared" si="849"/>
        <v>#N/A</v>
      </c>
      <c r="EQ341" s="23" t="e">
        <f t="shared" si="850"/>
        <v>#N/A</v>
      </c>
      <c r="ER341" s="23" t="e">
        <f t="shared" si="851"/>
        <v>#N/A</v>
      </c>
    </row>
    <row r="342" spans="1:148" x14ac:dyDescent="0.25">
      <c r="A342" s="25"/>
      <c r="B342" s="25"/>
      <c r="C342" s="25"/>
      <c r="D342"/>
      <c r="E342" s="25"/>
      <c r="F342" s="25"/>
      <c r="G342" s="22" t="e">
        <f t="shared" si="710"/>
        <v>#N/A</v>
      </c>
      <c r="H342" s="23">
        <f t="shared" si="711"/>
        <v>1900</v>
      </c>
      <c r="I342" s="23">
        <f t="shared" si="712"/>
        <v>1</v>
      </c>
      <c r="J342" s="23">
        <f t="shared" si="713"/>
        <v>0</v>
      </c>
      <c r="K342" s="23" t="str">
        <f t="shared" si="714"/>
        <v/>
      </c>
      <c r="L342" s="23" t="str">
        <f t="shared" si="715"/>
        <v/>
      </c>
      <c r="M342" s="23" t="str">
        <f t="shared" si="716"/>
        <v/>
      </c>
      <c r="N342" s="23" t="str">
        <f t="shared" si="717"/>
        <v/>
      </c>
      <c r="O342" s="23" t="str">
        <f t="shared" si="718"/>
        <v/>
      </c>
      <c r="P342" s="23" t="str">
        <f t="shared" si="719"/>
        <v/>
      </c>
      <c r="Q342" s="23" t="str">
        <f t="shared" si="720"/>
        <v/>
      </c>
      <c r="R342" s="23" t="str">
        <f t="shared" si="721"/>
        <v/>
      </c>
      <c r="S342" s="23" t="str">
        <f t="shared" si="722"/>
        <v/>
      </c>
      <c r="T342" s="23" t="str">
        <f t="shared" si="723"/>
        <v/>
      </c>
      <c r="U342" s="23" t="str">
        <f t="shared" si="724"/>
        <v/>
      </c>
      <c r="V342" s="23" t="str">
        <f t="shared" si="725"/>
        <v/>
      </c>
      <c r="W342" s="23" t="str">
        <f t="shared" si="726"/>
        <v/>
      </c>
      <c r="X342" s="23" t="str">
        <f t="shared" si="727"/>
        <v/>
      </c>
      <c r="Y342" s="23" t="str">
        <f t="shared" si="728"/>
        <v/>
      </c>
      <c r="Z342" s="23" t="str">
        <f t="shared" si="729"/>
        <v/>
      </c>
      <c r="AA342" s="23" t="str">
        <f t="shared" si="730"/>
        <v/>
      </c>
      <c r="AB342" s="23" t="str">
        <f t="shared" si="731"/>
        <v/>
      </c>
      <c r="AC342" s="23" t="str">
        <f t="shared" si="732"/>
        <v/>
      </c>
      <c r="AD342" s="23" t="str">
        <f t="shared" si="733"/>
        <v/>
      </c>
      <c r="AE342" s="23" t="str">
        <f t="shared" si="734"/>
        <v/>
      </c>
      <c r="AF342" s="23" t="str">
        <f t="shared" si="735"/>
        <v/>
      </c>
      <c r="AG342" s="23" t="str">
        <f t="shared" si="736"/>
        <v/>
      </c>
      <c r="AH342" s="23" t="str">
        <f t="shared" si="737"/>
        <v/>
      </c>
      <c r="AI342" s="23" t="str">
        <f t="shared" si="738"/>
        <v/>
      </c>
      <c r="AJ342" s="23" t="str">
        <f t="shared" si="739"/>
        <v/>
      </c>
      <c r="AK342" s="23" t="str">
        <f t="shared" si="740"/>
        <v/>
      </c>
      <c r="AL342" s="23" t="str">
        <f t="shared" si="741"/>
        <v/>
      </c>
      <c r="AM342" s="23" t="str">
        <f t="shared" si="742"/>
        <v/>
      </c>
      <c r="AN342" s="23" t="str">
        <f t="shared" si="743"/>
        <v/>
      </c>
      <c r="AO342" s="23" t="str">
        <f t="shared" si="744"/>
        <v/>
      </c>
      <c r="AP342" s="23" t="str">
        <f t="shared" si="745"/>
        <v/>
      </c>
      <c r="AQ342" s="23" t="str">
        <f t="shared" si="746"/>
        <v/>
      </c>
      <c r="AR342" s="23" t="str">
        <f t="shared" si="747"/>
        <v/>
      </c>
      <c r="AS342" s="23" t="str">
        <f t="shared" si="748"/>
        <v/>
      </c>
      <c r="AT342" s="23" t="str">
        <f t="shared" si="749"/>
        <v/>
      </c>
      <c r="AU342" s="23" t="str">
        <f t="shared" si="750"/>
        <v/>
      </c>
      <c r="AV342" s="23" t="str">
        <f t="shared" si="751"/>
        <v/>
      </c>
      <c r="AW342" s="23" t="str">
        <f t="shared" si="752"/>
        <v/>
      </c>
      <c r="AX342" s="23" t="str">
        <f t="shared" si="753"/>
        <v/>
      </c>
      <c r="AY342" s="23" t="str">
        <f t="shared" si="754"/>
        <v/>
      </c>
      <c r="AZ342" s="23" t="str">
        <f t="shared" si="755"/>
        <v/>
      </c>
      <c r="BA342" s="23" t="str">
        <f t="shared" si="756"/>
        <v/>
      </c>
      <c r="BB342" s="23" t="str">
        <f t="shared" si="757"/>
        <v/>
      </c>
      <c r="BC342" s="23" t="str">
        <f t="shared" si="758"/>
        <v/>
      </c>
      <c r="BD342" s="23" t="str">
        <f t="shared" si="759"/>
        <v/>
      </c>
      <c r="BE342" s="23" t="str">
        <f t="shared" si="760"/>
        <v/>
      </c>
      <c r="BF342" s="23" t="str">
        <f t="shared" si="761"/>
        <v/>
      </c>
      <c r="BG342" s="23" t="str">
        <f t="shared" si="762"/>
        <v/>
      </c>
      <c r="BH342" s="23" t="str">
        <f t="shared" si="763"/>
        <v/>
      </c>
      <c r="BI342" s="23" t="str">
        <f t="shared" si="764"/>
        <v/>
      </c>
      <c r="BJ342" s="23" t="str">
        <f t="shared" si="765"/>
        <v/>
      </c>
      <c r="BK342" s="23" t="str">
        <f t="shared" si="766"/>
        <v/>
      </c>
      <c r="BL342" s="23" t="str">
        <f t="shared" si="767"/>
        <v/>
      </c>
      <c r="BM342" s="23" t="str">
        <f t="shared" si="768"/>
        <v/>
      </c>
      <c r="BN342" s="23" t="str">
        <f t="shared" si="769"/>
        <v/>
      </c>
      <c r="BO342" s="23" t="str">
        <f t="shared" si="770"/>
        <v/>
      </c>
      <c r="BP342" s="23" t="str">
        <f t="shared" si="771"/>
        <v/>
      </c>
      <c r="BQ342" s="23" t="str">
        <f t="shared" si="772"/>
        <v/>
      </c>
      <c r="BR342" s="23" t="str">
        <f t="shared" si="773"/>
        <v/>
      </c>
      <c r="BS342" s="23" t="str">
        <f t="shared" si="774"/>
        <v/>
      </c>
      <c r="BT342" s="23" t="str">
        <f t="shared" si="775"/>
        <v/>
      </c>
      <c r="BU342" s="23" t="str">
        <f t="shared" si="776"/>
        <v/>
      </c>
      <c r="BV342" s="23" t="str">
        <f t="shared" si="777"/>
        <v/>
      </c>
      <c r="BW342" s="23" t="str">
        <f t="shared" si="778"/>
        <v/>
      </c>
      <c r="BX342" s="23" t="str">
        <f t="shared" si="779"/>
        <v/>
      </c>
      <c r="BY342" s="23" t="str">
        <f t="shared" si="780"/>
        <v/>
      </c>
      <c r="BZ342" s="23" t="str">
        <f t="shared" si="781"/>
        <v/>
      </c>
      <c r="CA342" s="23" t="str">
        <f t="shared" si="782"/>
        <v/>
      </c>
      <c r="CB342" s="23" t="str">
        <f t="shared" si="783"/>
        <v/>
      </c>
      <c r="CC342" s="23" t="str">
        <f t="shared" si="784"/>
        <v/>
      </c>
      <c r="CD342" s="23" t="str">
        <f t="shared" si="785"/>
        <v/>
      </c>
      <c r="CE342" s="23" t="str">
        <f t="shared" si="786"/>
        <v/>
      </c>
      <c r="CF342" s="23" t="str">
        <f t="shared" si="787"/>
        <v/>
      </c>
      <c r="CG342" s="23" t="str">
        <f t="shared" si="788"/>
        <v/>
      </c>
      <c r="CH342" s="23" t="str">
        <f t="shared" si="789"/>
        <v/>
      </c>
      <c r="CI342" s="23" t="str">
        <f t="shared" si="790"/>
        <v/>
      </c>
      <c r="CJ342" s="23" t="str">
        <f t="shared" si="791"/>
        <v/>
      </c>
      <c r="CK342" s="23" t="str">
        <f t="shared" si="792"/>
        <v/>
      </c>
      <c r="CL342" s="23" t="str">
        <f t="shared" si="793"/>
        <v/>
      </c>
      <c r="CM342" s="23" t="str">
        <f t="shared" si="794"/>
        <v/>
      </c>
      <c r="CN342" s="23" t="str">
        <f t="shared" si="795"/>
        <v/>
      </c>
      <c r="CO342" s="23" t="str">
        <f t="shared" si="796"/>
        <v/>
      </c>
      <c r="CP342" s="23" t="str">
        <f t="shared" si="797"/>
        <v/>
      </c>
      <c r="CQ342" s="23" t="str">
        <f t="shared" si="798"/>
        <v/>
      </c>
      <c r="CR342" s="23" t="str">
        <f t="shared" si="799"/>
        <v/>
      </c>
      <c r="CS342" s="23" t="str">
        <f t="shared" si="800"/>
        <v/>
      </c>
      <c r="CT342" s="23" t="str">
        <f t="shared" si="801"/>
        <v/>
      </c>
      <c r="CU342" s="23" t="str">
        <f t="shared" si="802"/>
        <v/>
      </c>
      <c r="CV342" s="23" t="str">
        <f t="shared" si="803"/>
        <v/>
      </c>
      <c r="CW342" s="23" t="str">
        <f t="shared" si="804"/>
        <v/>
      </c>
      <c r="CX342" s="23" t="str">
        <f t="shared" si="805"/>
        <v/>
      </c>
      <c r="CY342" s="23" t="str">
        <f t="shared" si="806"/>
        <v/>
      </c>
      <c r="CZ342" s="23" t="str">
        <f t="shared" si="807"/>
        <v/>
      </c>
      <c r="DA342" s="23" t="str">
        <f t="shared" si="808"/>
        <v/>
      </c>
      <c r="DB342" s="23" t="str">
        <f t="shared" si="809"/>
        <v/>
      </c>
      <c r="DC342" s="23" t="e">
        <f t="shared" si="810"/>
        <v>#N/A</v>
      </c>
      <c r="DD342" s="23" t="str">
        <f t="shared" si="811"/>
        <v>00</v>
      </c>
      <c r="DE342" s="23" t="str">
        <f t="shared" si="812"/>
        <v>A</v>
      </c>
      <c r="DF342" s="23" t="e">
        <f t="shared" si="813"/>
        <v>#N/A</v>
      </c>
      <c r="DG342" s="23" t="str">
        <f t="shared" si="814"/>
        <v/>
      </c>
      <c r="DH342" s="23" t="str">
        <f t="shared" si="815"/>
        <v/>
      </c>
      <c r="DI342" s="23" t="str">
        <f t="shared" si="816"/>
        <v/>
      </c>
      <c r="DJ342" s="23" t="str">
        <f t="shared" si="817"/>
        <v/>
      </c>
      <c r="DK342" s="23" t="str">
        <f t="shared" si="818"/>
        <v>XXX</v>
      </c>
      <c r="DL342" s="23" t="str">
        <f t="shared" si="819"/>
        <v>XXX</v>
      </c>
      <c r="DM342" s="23" t="str">
        <f t="shared" si="820"/>
        <v>X</v>
      </c>
      <c r="DN342" s="23" t="str">
        <f t="shared" si="821"/>
        <v>X</v>
      </c>
      <c r="DO342" s="23" t="str">
        <f t="shared" si="822"/>
        <v>X</v>
      </c>
      <c r="DP342" s="23" t="str">
        <f t="shared" si="823"/>
        <v>X</v>
      </c>
      <c r="DQ342" s="23" t="str">
        <f t="shared" si="824"/>
        <v>X</v>
      </c>
      <c r="DR342" s="23" t="str">
        <f t="shared" si="825"/>
        <v>X</v>
      </c>
      <c r="DS342" s="23" t="str">
        <f t="shared" si="826"/>
        <v>0</v>
      </c>
      <c r="DT342" s="23" t="str">
        <f t="shared" si="827"/>
        <v>0</v>
      </c>
      <c r="DU342" s="23" t="str">
        <f t="shared" si="828"/>
        <v>A</v>
      </c>
      <c r="DV342" s="23" t="e">
        <f t="shared" si="829"/>
        <v>#N/A</v>
      </c>
      <c r="DW342" s="23" t="e">
        <f t="shared" si="830"/>
        <v>#N/A</v>
      </c>
      <c r="DX342" s="23" t="e">
        <f t="shared" si="831"/>
        <v>#N/A</v>
      </c>
      <c r="DY342" s="23" t="e">
        <f t="shared" si="832"/>
        <v>#N/A</v>
      </c>
      <c r="DZ342" s="23" t="e">
        <f t="shared" si="833"/>
        <v>#N/A</v>
      </c>
      <c r="EA342" s="23" t="e">
        <f t="shared" si="834"/>
        <v>#N/A</v>
      </c>
      <c r="EB342" s="23">
        <f t="shared" si="835"/>
        <v>25</v>
      </c>
      <c r="EC342" s="23">
        <f t="shared" si="836"/>
        <v>23</v>
      </c>
      <c r="ED342" s="23">
        <f t="shared" si="837"/>
        <v>25</v>
      </c>
      <c r="EE342" s="23">
        <f t="shared" si="838"/>
        <v>23</v>
      </c>
      <c r="EF342" s="23">
        <f t="shared" si="839"/>
        <v>25</v>
      </c>
      <c r="EG342" s="23">
        <f t="shared" si="840"/>
        <v>23</v>
      </c>
      <c r="EH342" s="23">
        <f t="shared" si="841"/>
        <v>1</v>
      </c>
      <c r="EI342" s="23">
        <f t="shared" si="842"/>
        <v>0</v>
      </c>
      <c r="EJ342" s="23">
        <f t="shared" si="843"/>
        <v>1</v>
      </c>
      <c r="EK342" s="23" t="e">
        <f t="shared" si="844"/>
        <v>#N/A</v>
      </c>
      <c r="EL342" s="23" t="e">
        <f t="shared" si="845"/>
        <v>#N/A</v>
      </c>
      <c r="EM342" s="23" t="e">
        <f t="shared" si="846"/>
        <v>#N/A</v>
      </c>
      <c r="EN342" s="23" t="e">
        <f t="shared" si="847"/>
        <v>#N/A</v>
      </c>
      <c r="EO342" s="23" t="e">
        <f t="shared" si="848"/>
        <v>#N/A</v>
      </c>
      <c r="EP342" s="23" t="e">
        <f t="shared" si="849"/>
        <v>#N/A</v>
      </c>
      <c r="EQ342" s="23" t="e">
        <f t="shared" si="850"/>
        <v>#N/A</v>
      </c>
      <c r="ER342" s="23" t="e">
        <f t="shared" si="851"/>
        <v>#N/A</v>
      </c>
    </row>
    <row r="343" spans="1:148" x14ac:dyDescent="0.25">
      <c r="A343" s="25"/>
      <c r="B343" s="25"/>
      <c r="C343" s="25"/>
      <c r="D343"/>
      <c r="E343" s="25"/>
      <c r="F343" s="25"/>
      <c r="G343" s="22" t="e">
        <f t="shared" si="710"/>
        <v>#N/A</v>
      </c>
      <c r="H343" s="23">
        <f t="shared" si="711"/>
        <v>1900</v>
      </c>
      <c r="I343" s="23">
        <f t="shared" si="712"/>
        <v>1</v>
      </c>
      <c r="J343" s="23">
        <f t="shared" si="713"/>
        <v>0</v>
      </c>
      <c r="K343" s="23" t="str">
        <f t="shared" si="714"/>
        <v/>
      </c>
      <c r="L343" s="23" t="str">
        <f t="shared" si="715"/>
        <v/>
      </c>
      <c r="M343" s="23" t="str">
        <f t="shared" si="716"/>
        <v/>
      </c>
      <c r="N343" s="23" t="str">
        <f t="shared" si="717"/>
        <v/>
      </c>
      <c r="O343" s="23" t="str">
        <f t="shared" si="718"/>
        <v/>
      </c>
      <c r="P343" s="23" t="str">
        <f t="shared" si="719"/>
        <v/>
      </c>
      <c r="Q343" s="23" t="str">
        <f t="shared" si="720"/>
        <v/>
      </c>
      <c r="R343" s="23" t="str">
        <f t="shared" si="721"/>
        <v/>
      </c>
      <c r="S343" s="23" t="str">
        <f t="shared" si="722"/>
        <v/>
      </c>
      <c r="T343" s="23" t="str">
        <f t="shared" si="723"/>
        <v/>
      </c>
      <c r="U343" s="23" t="str">
        <f t="shared" si="724"/>
        <v/>
      </c>
      <c r="V343" s="23" t="str">
        <f t="shared" si="725"/>
        <v/>
      </c>
      <c r="W343" s="23" t="str">
        <f t="shared" si="726"/>
        <v/>
      </c>
      <c r="X343" s="23" t="str">
        <f t="shared" si="727"/>
        <v/>
      </c>
      <c r="Y343" s="23" t="str">
        <f t="shared" si="728"/>
        <v/>
      </c>
      <c r="Z343" s="23" t="str">
        <f t="shared" si="729"/>
        <v/>
      </c>
      <c r="AA343" s="23" t="str">
        <f t="shared" si="730"/>
        <v/>
      </c>
      <c r="AB343" s="23" t="str">
        <f t="shared" si="731"/>
        <v/>
      </c>
      <c r="AC343" s="23" t="str">
        <f t="shared" si="732"/>
        <v/>
      </c>
      <c r="AD343" s="23" t="str">
        <f t="shared" si="733"/>
        <v/>
      </c>
      <c r="AE343" s="23" t="str">
        <f t="shared" si="734"/>
        <v/>
      </c>
      <c r="AF343" s="23" t="str">
        <f t="shared" si="735"/>
        <v/>
      </c>
      <c r="AG343" s="23" t="str">
        <f t="shared" si="736"/>
        <v/>
      </c>
      <c r="AH343" s="23" t="str">
        <f t="shared" si="737"/>
        <v/>
      </c>
      <c r="AI343" s="23" t="str">
        <f t="shared" si="738"/>
        <v/>
      </c>
      <c r="AJ343" s="23" t="str">
        <f t="shared" si="739"/>
        <v/>
      </c>
      <c r="AK343" s="23" t="str">
        <f t="shared" si="740"/>
        <v/>
      </c>
      <c r="AL343" s="23" t="str">
        <f t="shared" si="741"/>
        <v/>
      </c>
      <c r="AM343" s="23" t="str">
        <f t="shared" si="742"/>
        <v/>
      </c>
      <c r="AN343" s="23" t="str">
        <f t="shared" si="743"/>
        <v/>
      </c>
      <c r="AO343" s="23" t="str">
        <f t="shared" si="744"/>
        <v/>
      </c>
      <c r="AP343" s="23" t="str">
        <f t="shared" si="745"/>
        <v/>
      </c>
      <c r="AQ343" s="23" t="str">
        <f t="shared" si="746"/>
        <v/>
      </c>
      <c r="AR343" s="23" t="str">
        <f t="shared" si="747"/>
        <v/>
      </c>
      <c r="AS343" s="23" t="str">
        <f t="shared" si="748"/>
        <v/>
      </c>
      <c r="AT343" s="23" t="str">
        <f t="shared" si="749"/>
        <v/>
      </c>
      <c r="AU343" s="23" t="str">
        <f t="shared" si="750"/>
        <v/>
      </c>
      <c r="AV343" s="23" t="str">
        <f t="shared" si="751"/>
        <v/>
      </c>
      <c r="AW343" s="23" t="str">
        <f t="shared" si="752"/>
        <v/>
      </c>
      <c r="AX343" s="23" t="str">
        <f t="shared" si="753"/>
        <v/>
      </c>
      <c r="AY343" s="23" t="str">
        <f t="shared" si="754"/>
        <v/>
      </c>
      <c r="AZ343" s="23" t="str">
        <f t="shared" si="755"/>
        <v/>
      </c>
      <c r="BA343" s="23" t="str">
        <f t="shared" si="756"/>
        <v/>
      </c>
      <c r="BB343" s="23" t="str">
        <f t="shared" si="757"/>
        <v/>
      </c>
      <c r="BC343" s="23" t="str">
        <f t="shared" si="758"/>
        <v/>
      </c>
      <c r="BD343" s="23" t="str">
        <f t="shared" si="759"/>
        <v/>
      </c>
      <c r="BE343" s="23" t="str">
        <f t="shared" si="760"/>
        <v/>
      </c>
      <c r="BF343" s="23" t="str">
        <f t="shared" si="761"/>
        <v/>
      </c>
      <c r="BG343" s="23" t="str">
        <f t="shared" si="762"/>
        <v/>
      </c>
      <c r="BH343" s="23" t="str">
        <f t="shared" si="763"/>
        <v/>
      </c>
      <c r="BI343" s="23" t="str">
        <f t="shared" si="764"/>
        <v/>
      </c>
      <c r="BJ343" s="23" t="str">
        <f t="shared" si="765"/>
        <v/>
      </c>
      <c r="BK343" s="23" t="str">
        <f t="shared" si="766"/>
        <v/>
      </c>
      <c r="BL343" s="23" t="str">
        <f t="shared" si="767"/>
        <v/>
      </c>
      <c r="BM343" s="23" t="str">
        <f t="shared" si="768"/>
        <v/>
      </c>
      <c r="BN343" s="23" t="str">
        <f t="shared" si="769"/>
        <v/>
      </c>
      <c r="BO343" s="23" t="str">
        <f t="shared" si="770"/>
        <v/>
      </c>
      <c r="BP343" s="23" t="str">
        <f t="shared" si="771"/>
        <v/>
      </c>
      <c r="BQ343" s="23" t="str">
        <f t="shared" si="772"/>
        <v/>
      </c>
      <c r="BR343" s="23" t="str">
        <f t="shared" si="773"/>
        <v/>
      </c>
      <c r="BS343" s="23" t="str">
        <f t="shared" si="774"/>
        <v/>
      </c>
      <c r="BT343" s="23" t="str">
        <f t="shared" si="775"/>
        <v/>
      </c>
      <c r="BU343" s="23" t="str">
        <f t="shared" si="776"/>
        <v/>
      </c>
      <c r="BV343" s="23" t="str">
        <f t="shared" si="777"/>
        <v/>
      </c>
      <c r="BW343" s="23" t="str">
        <f t="shared" si="778"/>
        <v/>
      </c>
      <c r="BX343" s="23" t="str">
        <f t="shared" si="779"/>
        <v/>
      </c>
      <c r="BY343" s="23" t="str">
        <f t="shared" si="780"/>
        <v/>
      </c>
      <c r="BZ343" s="23" t="str">
        <f t="shared" si="781"/>
        <v/>
      </c>
      <c r="CA343" s="23" t="str">
        <f t="shared" si="782"/>
        <v/>
      </c>
      <c r="CB343" s="23" t="str">
        <f t="shared" si="783"/>
        <v/>
      </c>
      <c r="CC343" s="23" t="str">
        <f t="shared" si="784"/>
        <v/>
      </c>
      <c r="CD343" s="23" t="str">
        <f t="shared" si="785"/>
        <v/>
      </c>
      <c r="CE343" s="23" t="str">
        <f t="shared" si="786"/>
        <v/>
      </c>
      <c r="CF343" s="23" t="str">
        <f t="shared" si="787"/>
        <v/>
      </c>
      <c r="CG343" s="23" t="str">
        <f t="shared" si="788"/>
        <v/>
      </c>
      <c r="CH343" s="23" t="str">
        <f t="shared" si="789"/>
        <v/>
      </c>
      <c r="CI343" s="23" t="str">
        <f t="shared" si="790"/>
        <v/>
      </c>
      <c r="CJ343" s="23" t="str">
        <f t="shared" si="791"/>
        <v/>
      </c>
      <c r="CK343" s="23" t="str">
        <f t="shared" si="792"/>
        <v/>
      </c>
      <c r="CL343" s="23" t="str">
        <f t="shared" si="793"/>
        <v/>
      </c>
      <c r="CM343" s="23" t="str">
        <f t="shared" si="794"/>
        <v/>
      </c>
      <c r="CN343" s="23" t="str">
        <f t="shared" si="795"/>
        <v/>
      </c>
      <c r="CO343" s="23" t="str">
        <f t="shared" si="796"/>
        <v/>
      </c>
      <c r="CP343" s="23" t="str">
        <f t="shared" si="797"/>
        <v/>
      </c>
      <c r="CQ343" s="23" t="str">
        <f t="shared" si="798"/>
        <v/>
      </c>
      <c r="CR343" s="23" t="str">
        <f t="shared" si="799"/>
        <v/>
      </c>
      <c r="CS343" s="23" t="str">
        <f t="shared" si="800"/>
        <v/>
      </c>
      <c r="CT343" s="23" t="str">
        <f t="shared" si="801"/>
        <v/>
      </c>
      <c r="CU343" s="23" t="str">
        <f t="shared" si="802"/>
        <v/>
      </c>
      <c r="CV343" s="23" t="str">
        <f t="shared" si="803"/>
        <v/>
      </c>
      <c r="CW343" s="23" t="str">
        <f t="shared" si="804"/>
        <v/>
      </c>
      <c r="CX343" s="23" t="str">
        <f t="shared" si="805"/>
        <v/>
      </c>
      <c r="CY343" s="23" t="str">
        <f t="shared" si="806"/>
        <v/>
      </c>
      <c r="CZ343" s="23" t="str">
        <f t="shared" si="807"/>
        <v/>
      </c>
      <c r="DA343" s="23" t="str">
        <f t="shared" si="808"/>
        <v/>
      </c>
      <c r="DB343" s="23" t="str">
        <f t="shared" si="809"/>
        <v/>
      </c>
      <c r="DC343" s="23" t="e">
        <f t="shared" si="810"/>
        <v>#N/A</v>
      </c>
      <c r="DD343" s="23" t="str">
        <f t="shared" si="811"/>
        <v>00</v>
      </c>
      <c r="DE343" s="23" t="str">
        <f t="shared" si="812"/>
        <v>A</v>
      </c>
      <c r="DF343" s="23" t="e">
        <f t="shared" si="813"/>
        <v>#N/A</v>
      </c>
      <c r="DG343" s="23" t="str">
        <f t="shared" si="814"/>
        <v/>
      </c>
      <c r="DH343" s="23" t="str">
        <f t="shared" si="815"/>
        <v/>
      </c>
      <c r="DI343" s="23" t="str">
        <f t="shared" si="816"/>
        <v/>
      </c>
      <c r="DJ343" s="23" t="str">
        <f t="shared" si="817"/>
        <v/>
      </c>
      <c r="DK343" s="23" t="str">
        <f t="shared" si="818"/>
        <v>XXX</v>
      </c>
      <c r="DL343" s="23" t="str">
        <f t="shared" si="819"/>
        <v>XXX</v>
      </c>
      <c r="DM343" s="23" t="str">
        <f t="shared" si="820"/>
        <v>X</v>
      </c>
      <c r="DN343" s="23" t="str">
        <f t="shared" si="821"/>
        <v>X</v>
      </c>
      <c r="DO343" s="23" t="str">
        <f t="shared" si="822"/>
        <v>X</v>
      </c>
      <c r="DP343" s="23" t="str">
        <f t="shared" si="823"/>
        <v>X</v>
      </c>
      <c r="DQ343" s="23" t="str">
        <f t="shared" si="824"/>
        <v>X</v>
      </c>
      <c r="DR343" s="23" t="str">
        <f t="shared" si="825"/>
        <v>X</v>
      </c>
      <c r="DS343" s="23" t="str">
        <f t="shared" si="826"/>
        <v>0</v>
      </c>
      <c r="DT343" s="23" t="str">
        <f t="shared" si="827"/>
        <v>0</v>
      </c>
      <c r="DU343" s="23" t="str">
        <f t="shared" si="828"/>
        <v>A</v>
      </c>
      <c r="DV343" s="23" t="e">
        <f t="shared" si="829"/>
        <v>#N/A</v>
      </c>
      <c r="DW343" s="23" t="e">
        <f t="shared" si="830"/>
        <v>#N/A</v>
      </c>
      <c r="DX343" s="23" t="e">
        <f t="shared" si="831"/>
        <v>#N/A</v>
      </c>
      <c r="DY343" s="23" t="e">
        <f t="shared" si="832"/>
        <v>#N/A</v>
      </c>
      <c r="DZ343" s="23" t="e">
        <f t="shared" si="833"/>
        <v>#N/A</v>
      </c>
      <c r="EA343" s="23" t="e">
        <f t="shared" si="834"/>
        <v>#N/A</v>
      </c>
      <c r="EB343" s="23">
        <f t="shared" si="835"/>
        <v>25</v>
      </c>
      <c r="EC343" s="23">
        <f t="shared" si="836"/>
        <v>23</v>
      </c>
      <c r="ED343" s="23">
        <f t="shared" si="837"/>
        <v>25</v>
      </c>
      <c r="EE343" s="23">
        <f t="shared" si="838"/>
        <v>23</v>
      </c>
      <c r="EF343" s="23">
        <f t="shared" si="839"/>
        <v>25</v>
      </c>
      <c r="EG343" s="23">
        <f t="shared" si="840"/>
        <v>23</v>
      </c>
      <c r="EH343" s="23">
        <f t="shared" si="841"/>
        <v>1</v>
      </c>
      <c r="EI343" s="23">
        <f t="shared" si="842"/>
        <v>0</v>
      </c>
      <c r="EJ343" s="23">
        <f t="shared" si="843"/>
        <v>1</v>
      </c>
      <c r="EK343" s="23" t="e">
        <f t="shared" si="844"/>
        <v>#N/A</v>
      </c>
      <c r="EL343" s="23" t="e">
        <f t="shared" si="845"/>
        <v>#N/A</v>
      </c>
      <c r="EM343" s="23" t="e">
        <f t="shared" si="846"/>
        <v>#N/A</v>
      </c>
      <c r="EN343" s="23" t="e">
        <f t="shared" si="847"/>
        <v>#N/A</v>
      </c>
      <c r="EO343" s="23" t="e">
        <f t="shared" si="848"/>
        <v>#N/A</v>
      </c>
      <c r="EP343" s="23" t="e">
        <f t="shared" si="849"/>
        <v>#N/A</v>
      </c>
      <c r="EQ343" s="23" t="e">
        <f t="shared" si="850"/>
        <v>#N/A</v>
      </c>
      <c r="ER343" s="23" t="e">
        <f t="shared" si="851"/>
        <v>#N/A</v>
      </c>
    </row>
    <row r="344" spans="1:148" x14ac:dyDescent="0.25">
      <c r="A344" s="25"/>
      <c r="B344" s="25"/>
      <c r="C344" s="25"/>
      <c r="D344"/>
      <c r="E344" s="25"/>
      <c r="F344" s="25"/>
      <c r="G344" s="22" t="e">
        <f t="shared" si="710"/>
        <v>#N/A</v>
      </c>
      <c r="H344" s="23">
        <f t="shared" si="711"/>
        <v>1900</v>
      </c>
      <c r="I344" s="23">
        <f t="shared" si="712"/>
        <v>1</v>
      </c>
      <c r="J344" s="23">
        <f t="shared" si="713"/>
        <v>0</v>
      </c>
      <c r="K344" s="23" t="str">
        <f t="shared" si="714"/>
        <v/>
      </c>
      <c r="L344" s="23" t="str">
        <f t="shared" si="715"/>
        <v/>
      </c>
      <c r="M344" s="23" t="str">
        <f t="shared" si="716"/>
        <v/>
      </c>
      <c r="N344" s="23" t="str">
        <f t="shared" si="717"/>
        <v/>
      </c>
      <c r="O344" s="23" t="str">
        <f t="shared" si="718"/>
        <v/>
      </c>
      <c r="P344" s="23" t="str">
        <f t="shared" si="719"/>
        <v/>
      </c>
      <c r="Q344" s="23" t="str">
        <f t="shared" si="720"/>
        <v/>
      </c>
      <c r="R344" s="23" t="str">
        <f t="shared" si="721"/>
        <v/>
      </c>
      <c r="S344" s="23" t="str">
        <f t="shared" si="722"/>
        <v/>
      </c>
      <c r="T344" s="23" t="str">
        <f t="shared" si="723"/>
        <v/>
      </c>
      <c r="U344" s="23" t="str">
        <f t="shared" si="724"/>
        <v/>
      </c>
      <c r="V344" s="23" t="str">
        <f t="shared" si="725"/>
        <v/>
      </c>
      <c r="W344" s="23" t="str">
        <f t="shared" si="726"/>
        <v/>
      </c>
      <c r="X344" s="23" t="str">
        <f t="shared" si="727"/>
        <v/>
      </c>
      <c r="Y344" s="23" t="str">
        <f t="shared" si="728"/>
        <v/>
      </c>
      <c r="Z344" s="23" t="str">
        <f t="shared" si="729"/>
        <v/>
      </c>
      <c r="AA344" s="23" t="str">
        <f t="shared" si="730"/>
        <v/>
      </c>
      <c r="AB344" s="23" t="str">
        <f t="shared" si="731"/>
        <v/>
      </c>
      <c r="AC344" s="23" t="str">
        <f t="shared" si="732"/>
        <v/>
      </c>
      <c r="AD344" s="23" t="str">
        <f t="shared" si="733"/>
        <v/>
      </c>
      <c r="AE344" s="23" t="str">
        <f t="shared" si="734"/>
        <v/>
      </c>
      <c r="AF344" s="23" t="str">
        <f t="shared" si="735"/>
        <v/>
      </c>
      <c r="AG344" s="23" t="str">
        <f t="shared" si="736"/>
        <v/>
      </c>
      <c r="AH344" s="23" t="str">
        <f t="shared" si="737"/>
        <v/>
      </c>
      <c r="AI344" s="23" t="str">
        <f t="shared" si="738"/>
        <v/>
      </c>
      <c r="AJ344" s="23" t="str">
        <f t="shared" si="739"/>
        <v/>
      </c>
      <c r="AK344" s="23" t="str">
        <f t="shared" si="740"/>
        <v/>
      </c>
      <c r="AL344" s="23" t="str">
        <f t="shared" si="741"/>
        <v/>
      </c>
      <c r="AM344" s="23" t="str">
        <f t="shared" si="742"/>
        <v/>
      </c>
      <c r="AN344" s="23" t="str">
        <f t="shared" si="743"/>
        <v/>
      </c>
      <c r="AO344" s="23" t="str">
        <f t="shared" si="744"/>
        <v/>
      </c>
      <c r="AP344" s="23" t="str">
        <f t="shared" si="745"/>
        <v/>
      </c>
      <c r="AQ344" s="23" t="str">
        <f t="shared" si="746"/>
        <v/>
      </c>
      <c r="AR344" s="23" t="str">
        <f t="shared" si="747"/>
        <v/>
      </c>
      <c r="AS344" s="23" t="str">
        <f t="shared" si="748"/>
        <v/>
      </c>
      <c r="AT344" s="23" t="str">
        <f t="shared" si="749"/>
        <v/>
      </c>
      <c r="AU344" s="23" t="str">
        <f t="shared" si="750"/>
        <v/>
      </c>
      <c r="AV344" s="23" t="str">
        <f t="shared" si="751"/>
        <v/>
      </c>
      <c r="AW344" s="23" t="str">
        <f t="shared" si="752"/>
        <v/>
      </c>
      <c r="AX344" s="23" t="str">
        <f t="shared" si="753"/>
        <v/>
      </c>
      <c r="AY344" s="23" t="str">
        <f t="shared" si="754"/>
        <v/>
      </c>
      <c r="AZ344" s="23" t="str">
        <f t="shared" si="755"/>
        <v/>
      </c>
      <c r="BA344" s="23" t="str">
        <f t="shared" si="756"/>
        <v/>
      </c>
      <c r="BB344" s="23" t="str">
        <f t="shared" si="757"/>
        <v/>
      </c>
      <c r="BC344" s="23" t="str">
        <f t="shared" si="758"/>
        <v/>
      </c>
      <c r="BD344" s="23" t="str">
        <f t="shared" si="759"/>
        <v/>
      </c>
      <c r="BE344" s="23" t="str">
        <f t="shared" si="760"/>
        <v/>
      </c>
      <c r="BF344" s="23" t="str">
        <f t="shared" si="761"/>
        <v/>
      </c>
      <c r="BG344" s="23" t="str">
        <f t="shared" si="762"/>
        <v/>
      </c>
      <c r="BH344" s="23" t="str">
        <f t="shared" si="763"/>
        <v/>
      </c>
      <c r="BI344" s="23" t="str">
        <f t="shared" si="764"/>
        <v/>
      </c>
      <c r="BJ344" s="23" t="str">
        <f t="shared" si="765"/>
        <v/>
      </c>
      <c r="BK344" s="23" t="str">
        <f t="shared" si="766"/>
        <v/>
      </c>
      <c r="BL344" s="23" t="str">
        <f t="shared" si="767"/>
        <v/>
      </c>
      <c r="BM344" s="23" t="str">
        <f t="shared" si="768"/>
        <v/>
      </c>
      <c r="BN344" s="23" t="str">
        <f t="shared" si="769"/>
        <v/>
      </c>
      <c r="BO344" s="23" t="str">
        <f t="shared" si="770"/>
        <v/>
      </c>
      <c r="BP344" s="23" t="str">
        <f t="shared" si="771"/>
        <v/>
      </c>
      <c r="BQ344" s="23" t="str">
        <f t="shared" si="772"/>
        <v/>
      </c>
      <c r="BR344" s="23" t="str">
        <f t="shared" si="773"/>
        <v/>
      </c>
      <c r="BS344" s="23" t="str">
        <f t="shared" si="774"/>
        <v/>
      </c>
      <c r="BT344" s="23" t="str">
        <f t="shared" si="775"/>
        <v/>
      </c>
      <c r="BU344" s="23" t="str">
        <f t="shared" si="776"/>
        <v/>
      </c>
      <c r="BV344" s="23" t="str">
        <f t="shared" si="777"/>
        <v/>
      </c>
      <c r="BW344" s="23" t="str">
        <f t="shared" si="778"/>
        <v/>
      </c>
      <c r="BX344" s="23" t="str">
        <f t="shared" si="779"/>
        <v/>
      </c>
      <c r="BY344" s="23" t="str">
        <f t="shared" si="780"/>
        <v/>
      </c>
      <c r="BZ344" s="23" t="str">
        <f t="shared" si="781"/>
        <v/>
      </c>
      <c r="CA344" s="23" t="str">
        <f t="shared" si="782"/>
        <v/>
      </c>
      <c r="CB344" s="23" t="str">
        <f t="shared" si="783"/>
        <v/>
      </c>
      <c r="CC344" s="23" t="str">
        <f t="shared" si="784"/>
        <v/>
      </c>
      <c r="CD344" s="23" t="str">
        <f t="shared" si="785"/>
        <v/>
      </c>
      <c r="CE344" s="23" t="str">
        <f t="shared" si="786"/>
        <v/>
      </c>
      <c r="CF344" s="23" t="str">
        <f t="shared" si="787"/>
        <v/>
      </c>
      <c r="CG344" s="23" t="str">
        <f t="shared" si="788"/>
        <v/>
      </c>
      <c r="CH344" s="23" t="str">
        <f t="shared" si="789"/>
        <v/>
      </c>
      <c r="CI344" s="23" t="str">
        <f t="shared" si="790"/>
        <v/>
      </c>
      <c r="CJ344" s="23" t="str">
        <f t="shared" si="791"/>
        <v/>
      </c>
      <c r="CK344" s="23" t="str">
        <f t="shared" si="792"/>
        <v/>
      </c>
      <c r="CL344" s="23" t="str">
        <f t="shared" si="793"/>
        <v/>
      </c>
      <c r="CM344" s="23" t="str">
        <f t="shared" si="794"/>
        <v/>
      </c>
      <c r="CN344" s="23" t="str">
        <f t="shared" si="795"/>
        <v/>
      </c>
      <c r="CO344" s="23" t="str">
        <f t="shared" si="796"/>
        <v/>
      </c>
      <c r="CP344" s="23" t="str">
        <f t="shared" si="797"/>
        <v/>
      </c>
      <c r="CQ344" s="23" t="str">
        <f t="shared" si="798"/>
        <v/>
      </c>
      <c r="CR344" s="23" t="str">
        <f t="shared" si="799"/>
        <v/>
      </c>
      <c r="CS344" s="23" t="str">
        <f t="shared" si="800"/>
        <v/>
      </c>
      <c r="CT344" s="23" t="str">
        <f t="shared" si="801"/>
        <v/>
      </c>
      <c r="CU344" s="23" t="str">
        <f t="shared" si="802"/>
        <v/>
      </c>
      <c r="CV344" s="23" t="str">
        <f t="shared" si="803"/>
        <v/>
      </c>
      <c r="CW344" s="23" t="str">
        <f t="shared" si="804"/>
        <v/>
      </c>
      <c r="CX344" s="23" t="str">
        <f t="shared" si="805"/>
        <v/>
      </c>
      <c r="CY344" s="23" t="str">
        <f t="shared" si="806"/>
        <v/>
      </c>
      <c r="CZ344" s="23" t="str">
        <f t="shared" si="807"/>
        <v/>
      </c>
      <c r="DA344" s="23" t="str">
        <f t="shared" si="808"/>
        <v/>
      </c>
      <c r="DB344" s="23" t="str">
        <f t="shared" si="809"/>
        <v/>
      </c>
      <c r="DC344" s="23" t="e">
        <f t="shared" si="810"/>
        <v>#N/A</v>
      </c>
      <c r="DD344" s="23" t="str">
        <f t="shared" si="811"/>
        <v>00</v>
      </c>
      <c r="DE344" s="23" t="str">
        <f t="shared" si="812"/>
        <v>A</v>
      </c>
      <c r="DF344" s="23" t="e">
        <f t="shared" si="813"/>
        <v>#N/A</v>
      </c>
      <c r="DG344" s="23" t="str">
        <f t="shared" si="814"/>
        <v/>
      </c>
      <c r="DH344" s="23" t="str">
        <f t="shared" si="815"/>
        <v/>
      </c>
      <c r="DI344" s="23" t="str">
        <f t="shared" si="816"/>
        <v/>
      </c>
      <c r="DJ344" s="23" t="str">
        <f t="shared" si="817"/>
        <v/>
      </c>
      <c r="DK344" s="23" t="str">
        <f t="shared" si="818"/>
        <v>XXX</v>
      </c>
      <c r="DL344" s="23" t="str">
        <f t="shared" si="819"/>
        <v>XXX</v>
      </c>
      <c r="DM344" s="23" t="str">
        <f t="shared" si="820"/>
        <v>X</v>
      </c>
      <c r="DN344" s="23" t="str">
        <f t="shared" si="821"/>
        <v>X</v>
      </c>
      <c r="DO344" s="23" t="str">
        <f t="shared" si="822"/>
        <v>X</v>
      </c>
      <c r="DP344" s="23" t="str">
        <f t="shared" si="823"/>
        <v>X</v>
      </c>
      <c r="DQ344" s="23" t="str">
        <f t="shared" si="824"/>
        <v>X</v>
      </c>
      <c r="DR344" s="23" t="str">
        <f t="shared" si="825"/>
        <v>X</v>
      </c>
      <c r="DS344" s="23" t="str">
        <f t="shared" si="826"/>
        <v>0</v>
      </c>
      <c r="DT344" s="23" t="str">
        <f t="shared" si="827"/>
        <v>0</v>
      </c>
      <c r="DU344" s="23" t="str">
        <f t="shared" si="828"/>
        <v>A</v>
      </c>
      <c r="DV344" s="23" t="e">
        <f t="shared" si="829"/>
        <v>#N/A</v>
      </c>
      <c r="DW344" s="23" t="e">
        <f t="shared" si="830"/>
        <v>#N/A</v>
      </c>
      <c r="DX344" s="23" t="e">
        <f t="shared" si="831"/>
        <v>#N/A</v>
      </c>
      <c r="DY344" s="23" t="e">
        <f t="shared" si="832"/>
        <v>#N/A</v>
      </c>
      <c r="DZ344" s="23" t="e">
        <f t="shared" si="833"/>
        <v>#N/A</v>
      </c>
      <c r="EA344" s="23" t="e">
        <f t="shared" si="834"/>
        <v>#N/A</v>
      </c>
      <c r="EB344" s="23">
        <f t="shared" si="835"/>
        <v>25</v>
      </c>
      <c r="EC344" s="23">
        <f t="shared" si="836"/>
        <v>23</v>
      </c>
      <c r="ED344" s="23">
        <f t="shared" si="837"/>
        <v>25</v>
      </c>
      <c r="EE344" s="23">
        <f t="shared" si="838"/>
        <v>23</v>
      </c>
      <c r="EF344" s="23">
        <f t="shared" si="839"/>
        <v>25</v>
      </c>
      <c r="EG344" s="23">
        <f t="shared" si="840"/>
        <v>23</v>
      </c>
      <c r="EH344" s="23">
        <f t="shared" si="841"/>
        <v>1</v>
      </c>
      <c r="EI344" s="23">
        <f t="shared" si="842"/>
        <v>0</v>
      </c>
      <c r="EJ344" s="23">
        <f t="shared" si="843"/>
        <v>1</v>
      </c>
      <c r="EK344" s="23" t="e">
        <f t="shared" si="844"/>
        <v>#N/A</v>
      </c>
      <c r="EL344" s="23" t="e">
        <f t="shared" si="845"/>
        <v>#N/A</v>
      </c>
      <c r="EM344" s="23" t="e">
        <f t="shared" si="846"/>
        <v>#N/A</v>
      </c>
      <c r="EN344" s="23" t="e">
        <f t="shared" si="847"/>
        <v>#N/A</v>
      </c>
      <c r="EO344" s="23" t="e">
        <f t="shared" si="848"/>
        <v>#N/A</v>
      </c>
      <c r="EP344" s="23" t="e">
        <f t="shared" si="849"/>
        <v>#N/A</v>
      </c>
      <c r="EQ344" s="23" t="e">
        <f t="shared" si="850"/>
        <v>#N/A</v>
      </c>
      <c r="ER344" s="23" t="e">
        <f t="shared" si="851"/>
        <v>#N/A</v>
      </c>
    </row>
    <row r="345" spans="1:148" x14ac:dyDescent="0.25">
      <c r="A345" s="25"/>
      <c r="B345" s="25"/>
      <c r="C345" s="25"/>
      <c r="D345"/>
      <c r="E345" s="25"/>
      <c r="F345" s="25"/>
      <c r="G345" s="22" t="e">
        <f t="shared" si="710"/>
        <v>#N/A</v>
      </c>
      <c r="H345" s="23">
        <f t="shared" si="711"/>
        <v>1900</v>
      </c>
      <c r="I345" s="23">
        <f t="shared" si="712"/>
        <v>1</v>
      </c>
      <c r="J345" s="23">
        <f t="shared" si="713"/>
        <v>0</v>
      </c>
      <c r="K345" s="23" t="str">
        <f t="shared" si="714"/>
        <v/>
      </c>
      <c r="L345" s="23" t="str">
        <f t="shared" si="715"/>
        <v/>
      </c>
      <c r="M345" s="23" t="str">
        <f t="shared" si="716"/>
        <v/>
      </c>
      <c r="N345" s="23" t="str">
        <f t="shared" si="717"/>
        <v/>
      </c>
      <c r="O345" s="23" t="str">
        <f t="shared" si="718"/>
        <v/>
      </c>
      <c r="P345" s="23" t="str">
        <f t="shared" si="719"/>
        <v/>
      </c>
      <c r="Q345" s="23" t="str">
        <f t="shared" si="720"/>
        <v/>
      </c>
      <c r="R345" s="23" t="str">
        <f t="shared" si="721"/>
        <v/>
      </c>
      <c r="S345" s="23" t="str">
        <f t="shared" si="722"/>
        <v/>
      </c>
      <c r="T345" s="23" t="str">
        <f t="shared" si="723"/>
        <v/>
      </c>
      <c r="U345" s="23" t="str">
        <f t="shared" si="724"/>
        <v/>
      </c>
      <c r="V345" s="23" t="str">
        <f t="shared" si="725"/>
        <v/>
      </c>
      <c r="W345" s="23" t="str">
        <f t="shared" si="726"/>
        <v/>
      </c>
      <c r="X345" s="23" t="str">
        <f t="shared" si="727"/>
        <v/>
      </c>
      <c r="Y345" s="23" t="str">
        <f t="shared" si="728"/>
        <v/>
      </c>
      <c r="Z345" s="23" t="str">
        <f t="shared" si="729"/>
        <v/>
      </c>
      <c r="AA345" s="23" t="str">
        <f t="shared" si="730"/>
        <v/>
      </c>
      <c r="AB345" s="23" t="str">
        <f t="shared" si="731"/>
        <v/>
      </c>
      <c r="AC345" s="23" t="str">
        <f t="shared" si="732"/>
        <v/>
      </c>
      <c r="AD345" s="23" t="str">
        <f t="shared" si="733"/>
        <v/>
      </c>
      <c r="AE345" s="23" t="str">
        <f t="shared" si="734"/>
        <v/>
      </c>
      <c r="AF345" s="23" t="str">
        <f t="shared" si="735"/>
        <v/>
      </c>
      <c r="AG345" s="23" t="str">
        <f t="shared" si="736"/>
        <v/>
      </c>
      <c r="AH345" s="23" t="str">
        <f t="shared" si="737"/>
        <v/>
      </c>
      <c r="AI345" s="23" t="str">
        <f t="shared" si="738"/>
        <v/>
      </c>
      <c r="AJ345" s="23" t="str">
        <f t="shared" si="739"/>
        <v/>
      </c>
      <c r="AK345" s="23" t="str">
        <f t="shared" si="740"/>
        <v/>
      </c>
      <c r="AL345" s="23" t="str">
        <f t="shared" si="741"/>
        <v/>
      </c>
      <c r="AM345" s="23" t="str">
        <f t="shared" si="742"/>
        <v/>
      </c>
      <c r="AN345" s="23" t="str">
        <f t="shared" si="743"/>
        <v/>
      </c>
      <c r="AO345" s="23" t="str">
        <f t="shared" si="744"/>
        <v/>
      </c>
      <c r="AP345" s="23" t="str">
        <f t="shared" si="745"/>
        <v/>
      </c>
      <c r="AQ345" s="23" t="str">
        <f t="shared" si="746"/>
        <v/>
      </c>
      <c r="AR345" s="23" t="str">
        <f t="shared" si="747"/>
        <v/>
      </c>
      <c r="AS345" s="23" t="str">
        <f t="shared" si="748"/>
        <v/>
      </c>
      <c r="AT345" s="23" t="str">
        <f t="shared" si="749"/>
        <v/>
      </c>
      <c r="AU345" s="23" t="str">
        <f t="shared" si="750"/>
        <v/>
      </c>
      <c r="AV345" s="23" t="str">
        <f t="shared" si="751"/>
        <v/>
      </c>
      <c r="AW345" s="23" t="str">
        <f t="shared" si="752"/>
        <v/>
      </c>
      <c r="AX345" s="23" t="str">
        <f t="shared" si="753"/>
        <v/>
      </c>
      <c r="AY345" s="23" t="str">
        <f t="shared" si="754"/>
        <v/>
      </c>
      <c r="AZ345" s="23" t="str">
        <f t="shared" si="755"/>
        <v/>
      </c>
      <c r="BA345" s="23" t="str">
        <f t="shared" si="756"/>
        <v/>
      </c>
      <c r="BB345" s="23" t="str">
        <f t="shared" si="757"/>
        <v/>
      </c>
      <c r="BC345" s="23" t="str">
        <f t="shared" si="758"/>
        <v/>
      </c>
      <c r="BD345" s="23" t="str">
        <f t="shared" si="759"/>
        <v/>
      </c>
      <c r="BE345" s="23" t="str">
        <f t="shared" si="760"/>
        <v/>
      </c>
      <c r="BF345" s="23" t="str">
        <f t="shared" si="761"/>
        <v/>
      </c>
      <c r="BG345" s="23" t="str">
        <f t="shared" si="762"/>
        <v/>
      </c>
      <c r="BH345" s="23" t="str">
        <f t="shared" si="763"/>
        <v/>
      </c>
      <c r="BI345" s="23" t="str">
        <f t="shared" si="764"/>
        <v/>
      </c>
      <c r="BJ345" s="23" t="str">
        <f t="shared" si="765"/>
        <v/>
      </c>
      <c r="BK345" s="23" t="str">
        <f t="shared" si="766"/>
        <v/>
      </c>
      <c r="BL345" s="23" t="str">
        <f t="shared" si="767"/>
        <v/>
      </c>
      <c r="BM345" s="23" t="str">
        <f t="shared" si="768"/>
        <v/>
      </c>
      <c r="BN345" s="23" t="str">
        <f t="shared" si="769"/>
        <v/>
      </c>
      <c r="BO345" s="23" t="str">
        <f t="shared" si="770"/>
        <v/>
      </c>
      <c r="BP345" s="23" t="str">
        <f t="shared" si="771"/>
        <v/>
      </c>
      <c r="BQ345" s="23" t="str">
        <f t="shared" si="772"/>
        <v/>
      </c>
      <c r="BR345" s="23" t="str">
        <f t="shared" si="773"/>
        <v/>
      </c>
      <c r="BS345" s="23" t="str">
        <f t="shared" si="774"/>
        <v/>
      </c>
      <c r="BT345" s="23" t="str">
        <f t="shared" si="775"/>
        <v/>
      </c>
      <c r="BU345" s="23" t="str">
        <f t="shared" si="776"/>
        <v/>
      </c>
      <c r="BV345" s="23" t="str">
        <f t="shared" si="777"/>
        <v/>
      </c>
      <c r="BW345" s="23" t="str">
        <f t="shared" si="778"/>
        <v/>
      </c>
      <c r="BX345" s="23" t="str">
        <f t="shared" si="779"/>
        <v/>
      </c>
      <c r="BY345" s="23" t="str">
        <f t="shared" si="780"/>
        <v/>
      </c>
      <c r="BZ345" s="23" t="str">
        <f t="shared" si="781"/>
        <v/>
      </c>
      <c r="CA345" s="23" t="str">
        <f t="shared" si="782"/>
        <v/>
      </c>
      <c r="CB345" s="23" t="str">
        <f t="shared" si="783"/>
        <v/>
      </c>
      <c r="CC345" s="23" t="str">
        <f t="shared" si="784"/>
        <v/>
      </c>
      <c r="CD345" s="23" t="str">
        <f t="shared" si="785"/>
        <v/>
      </c>
      <c r="CE345" s="23" t="str">
        <f t="shared" si="786"/>
        <v/>
      </c>
      <c r="CF345" s="23" t="str">
        <f t="shared" si="787"/>
        <v/>
      </c>
      <c r="CG345" s="23" t="str">
        <f t="shared" si="788"/>
        <v/>
      </c>
      <c r="CH345" s="23" t="str">
        <f t="shared" si="789"/>
        <v/>
      </c>
      <c r="CI345" s="23" t="str">
        <f t="shared" si="790"/>
        <v/>
      </c>
      <c r="CJ345" s="23" t="str">
        <f t="shared" si="791"/>
        <v/>
      </c>
      <c r="CK345" s="23" t="str">
        <f t="shared" si="792"/>
        <v/>
      </c>
      <c r="CL345" s="23" t="str">
        <f t="shared" si="793"/>
        <v/>
      </c>
      <c r="CM345" s="23" t="str">
        <f t="shared" si="794"/>
        <v/>
      </c>
      <c r="CN345" s="23" t="str">
        <f t="shared" si="795"/>
        <v/>
      </c>
      <c r="CO345" s="23" t="str">
        <f t="shared" si="796"/>
        <v/>
      </c>
      <c r="CP345" s="23" t="str">
        <f t="shared" si="797"/>
        <v/>
      </c>
      <c r="CQ345" s="23" t="str">
        <f t="shared" si="798"/>
        <v/>
      </c>
      <c r="CR345" s="23" t="str">
        <f t="shared" si="799"/>
        <v/>
      </c>
      <c r="CS345" s="23" t="str">
        <f t="shared" si="800"/>
        <v/>
      </c>
      <c r="CT345" s="23" t="str">
        <f t="shared" si="801"/>
        <v/>
      </c>
      <c r="CU345" s="23" t="str">
        <f t="shared" si="802"/>
        <v/>
      </c>
      <c r="CV345" s="23" t="str">
        <f t="shared" si="803"/>
        <v/>
      </c>
      <c r="CW345" s="23" t="str">
        <f t="shared" si="804"/>
        <v/>
      </c>
      <c r="CX345" s="23" t="str">
        <f t="shared" si="805"/>
        <v/>
      </c>
      <c r="CY345" s="23" t="str">
        <f t="shared" si="806"/>
        <v/>
      </c>
      <c r="CZ345" s="23" t="str">
        <f t="shared" si="807"/>
        <v/>
      </c>
      <c r="DA345" s="23" t="str">
        <f t="shared" si="808"/>
        <v/>
      </c>
      <c r="DB345" s="23" t="str">
        <f t="shared" si="809"/>
        <v/>
      </c>
      <c r="DC345" s="23" t="e">
        <f t="shared" si="810"/>
        <v>#N/A</v>
      </c>
      <c r="DD345" s="23" t="str">
        <f t="shared" si="811"/>
        <v>00</v>
      </c>
      <c r="DE345" s="23" t="str">
        <f t="shared" si="812"/>
        <v>A</v>
      </c>
      <c r="DF345" s="23" t="e">
        <f t="shared" si="813"/>
        <v>#N/A</v>
      </c>
      <c r="DG345" s="23" t="str">
        <f t="shared" si="814"/>
        <v/>
      </c>
      <c r="DH345" s="23" t="str">
        <f t="shared" si="815"/>
        <v/>
      </c>
      <c r="DI345" s="23" t="str">
        <f t="shared" si="816"/>
        <v/>
      </c>
      <c r="DJ345" s="23" t="str">
        <f t="shared" si="817"/>
        <v/>
      </c>
      <c r="DK345" s="23" t="str">
        <f t="shared" si="818"/>
        <v>XXX</v>
      </c>
      <c r="DL345" s="23" t="str">
        <f t="shared" si="819"/>
        <v>XXX</v>
      </c>
      <c r="DM345" s="23" t="str">
        <f t="shared" si="820"/>
        <v>X</v>
      </c>
      <c r="DN345" s="23" t="str">
        <f t="shared" si="821"/>
        <v>X</v>
      </c>
      <c r="DO345" s="23" t="str">
        <f t="shared" si="822"/>
        <v>X</v>
      </c>
      <c r="DP345" s="23" t="str">
        <f t="shared" si="823"/>
        <v>X</v>
      </c>
      <c r="DQ345" s="23" t="str">
        <f t="shared" si="824"/>
        <v>X</v>
      </c>
      <c r="DR345" s="23" t="str">
        <f t="shared" si="825"/>
        <v>X</v>
      </c>
      <c r="DS345" s="23" t="str">
        <f t="shared" si="826"/>
        <v>0</v>
      </c>
      <c r="DT345" s="23" t="str">
        <f t="shared" si="827"/>
        <v>0</v>
      </c>
      <c r="DU345" s="23" t="str">
        <f t="shared" si="828"/>
        <v>A</v>
      </c>
      <c r="DV345" s="23" t="e">
        <f t="shared" si="829"/>
        <v>#N/A</v>
      </c>
      <c r="DW345" s="23" t="e">
        <f t="shared" si="830"/>
        <v>#N/A</v>
      </c>
      <c r="DX345" s="23" t="e">
        <f t="shared" si="831"/>
        <v>#N/A</v>
      </c>
      <c r="DY345" s="23" t="e">
        <f t="shared" si="832"/>
        <v>#N/A</v>
      </c>
      <c r="DZ345" s="23" t="e">
        <f t="shared" si="833"/>
        <v>#N/A</v>
      </c>
      <c r="EA345" s="23" t="e">
        <f t="shared" si="834"/>
        <v>#N/A</v>
      </c>
      <c r="EB345" s="23">
        <f t="shared" si="835"/>
        <v>25</v>
      </c>
      <c r="EC345" s="23">
        <f t="shared" si="836"/>
        <v>23</v>
      </c>
      <c r="ED345" s="23">
        <f t="shared" si="837"/>
        <v>25</v>
      </c>
      <c r="EE345" s="23">
        <f t="shared" si="838"/>
        <v>23</v>
      </c>
      <c r="EF345" s="23">
        <f t="shared" si="839"/>
        <v>25</v>
      </c>
      <c r="EG345" s="23">
        <f t="shared" si="840"/>
        <v>23</v>
      </c>
      <c r="EH345" s="23">
        <f t="shared" si="841"/>
        <v>1</v>
      </c>
      <c r="EI345" s="23">
        <f t="shared" si="842"/>
        <v>0</v>
      </c>
      <c r="EJ345" s="23">
        <f t="shared" si="843"/>
        <v>1</v>
      </c>
      <c r="EK345" s="23" t="e">
        <f t="shared" si="844"/>
        <v>#N/A</v>
      </c>
      <c r="EL345" s="23" t="e">
        <f t="shared" si="845"/>
        <v>#N/A</v>
      </c>
      <c r="EM345" s="23" t="e">
        <f t="shared" si="846"/>
        <v>#N/A</v>
      </c>
      <c r="EN345" s="23" t="e">
        <f t="shared" si="847"/>
        <v>#N/A</v>
      </c>
      <c r="EO345" s="23" t="e">
        <f t="shared" si="848"/>
        <v>#N/A</v>
      </c>
      <c r="EP345" s="23" t="e">
        <f t="shared" si="849"/>
        <v>#N/A</v>
      </c>
      <c r="EQ345" s="23" t="e">
        <f t="shared" si="850"/>
        <v>#N/A</v>
      </c>
      <c r="ER345" s="23" t="e">
        <f t="shared" si="851"/>
        <v>#N/A</v>
      </c>
    </row>
    <row r="346" spans="1:148" x14ac:dyDescent="0.25">
      <c r="A346" s="25"/>
      <c r="B346" s="25"/>
      <c r="C346" s="25"/>
      <c r="D346"/>
      <c r="E346" s="25"/>
      <c r="F346" s="25"/>
      <c r="G346" s="22" t="e">
        <f t="shared" si="710"/>
        <v>#N/A</v>
      </c>
      <c r="H346" s="23">
        <f t="shared" si="711"/>
        <v>1900</v>
      </c>
      <c r="I346" s="23">
        <f t="shared" si="712"/>
        <v>1</v>
      </c>
      <c r="J346" s="23">
        <f t="shared" si="713"/>
        <v>0</v>
      </c>
      <c r="K346" s="23" t="str">
        <f t="shared" si="714"/>
        <v/>
      </c>
      <c r="L346" s="23" t="str">
        <f t="shared" si="715"/>
        <v/>
      </c>
      <c r="M346" s="23" t="str">
        <f t="shared" si="716"/>
        <v/>
      </c>
      <c r="N346" s="23" t="str">
        <f t="shared" si="717"/>
        <v/>
      </c>
      <c r="O346" s="23" t="str">
        <f t="shared" si="718"/>
        <v/>
      </c>
      <c r="P346" s="23" t="str">
        <f t="shared" si="719"/>
        <v/>
      </c>
      <c r="Q346" s="23" t="str">
        <f t="shared" si="720"/>
        <v/>
      </c>
      <c r="R346" s="23" t="str">
        <f t="shared" si="721"/>
        <v/>
      </c>
      <c r="S346" s="23" t="str">
        <f t="shared" si="722"/>
        <v/>
      </c>
      <c r="T346" s="23" t="str">
        <f t="shared" si="723"/>
        <v/>
      </c>
      <c r="U346" s="23" t="str">
        <f t="shared" si="724"/>
        <v/>
      </c>
      <c r="V346" s="23" t="str">
        <f t="shared" si="725"/>
        <v/>
      </c>
      <c r="W346" s="23" t="str">
        <f t="shared" si="726"/>
        <v/>
      </c>
      <c r="X346" s="23" t="str">
        <f t="shared" si="727"/>
        <v/>
      </c>
      <c r="Y346" s="23" t="str">
        <f t="shared" si="728"/>
        <v/>
      </c>
      <c r="Z346" s="23" t="str">
        <f t="shared" si="729"/>
        <v/>
      </c>
      <c r="AA346" s="23" t="str">
        <f t="shared" si="730"/>
        <v/>
      </c>
      <c r="AB346" s="23" t="str">
        <f t="shared" si="731"/>
        <v/>
      </c>
      <c r="AC346" s="23" t="str">
        <f t="shared" si="732"/>
        <v/>
      </c>
      <c r="AD346" s="23" t="str">
        <f t="shared" si="733"/>
        <v/>
      </c>
      <c r="AE346" s="23" t="str">
        <f t="shared" si="734"/>
        <v/>
      </c>
      <c r="AF346" s="23" t="str">
        <f t="shared" si="735"/>
        <v/>
      </c>
      <c r="AG346" s="23" t="str">
        <f t="shared" si="736"/>
        <v/>
      </c>
      <c r="AH346" s="23" t="str">
        <f t="shared" si="737"/>
        <v/>
      </c>
      <c r="AI346" s="23" t="str">
        <f t="shared" si="738"/>
        <v/>
      </c>
      <c r="AJ346" s="23" t="str">
        <f t="shared" si="739"/>
        <v/>
      </c>
      <c r="AK346" s="23" t="str">
        <f t="shared" si="740"/>
        <v/>
      </c>
      <c r="AL346" s="23" t="str">
        <f t="shared" si="741"/>
        <v/>
      </c>
      <c r="AM346" s="23" t="str">
        <f t="shared" si="742"/>
        <v/>
      </c>
      <c r="AN346" s="23" t="str">
        <f t="shared" si="743"/>
        <v/>
      </c>
      <c r="AO346" s="23" t="str">
        <f t="shared" si="744"/>
        <v/>
      </c>
      <c r="AP346" s="23" t="str">
        <f t="shared" si="745"/>
        <v/>
      </c>
      <c r="AQ346" s="23" t="str">
        <f t="shared" si="746"/>
        <v/>
      </c>
      <c r="AR346" s="23" t="str">
        <f t="shared" si="747"/>
        <v/>
      </c>
      <c r="AS346" s="23" t="str">
        <f t="shared" si="748"/>
        <v/>
      </c>
      <c r="AT346" s="23" t="str">
        <f t="shared" si="749"/>
        <v/>
      </c>
      <c r="AU346" s="23" t="str">
        <f t="shared" si="750"/>
        <v/>
      </c>
      <c r="AV346" s="23" t="str">
        <f t="shared" si="751"/>
        <v/>
      </c>
      <c r="AW346" s="23" t="str">
        <f t="shared" si="752"/>
        <v/>
      </c>
      <c r="AX346" s="23" t="str">
        <f t="shared" si="753"/>
        <v/>
      </c>
      <c r="AY346" s="23" t="str">
        <f t="shared" si="754"/>
        <v/>
      </c>
      <c r="AZ346" s="23" t="str">
        <f t="shared" si="755"/>
        <v/>
      </c>
      <c r="BA346" s="23" t="str">
        <f t="shared" si="756"/>
        <v/>
      </c>
      <c r="BB346" s="23" t="str">
        <f t="shared" si="757"/>
        <v/>
      </c>
      <c r="BC346" s="23" t="str">
        <f t="shared" si="758"/>
        <v/>
      </c>
      <c r="BD346" s="23" t="str">
        <f t="shared" si="759"/>
        <v/>
      </c>
      <c r="BE346" s="23" t="str">
        <f t="shared" si="760"/>
        <v/>
      </c>
      <c r="BF346" s="23" t="str">
        <f t="shared" si="761"/>
        <v/>
      </c>
      <c r="BG346" s="23" t="str">
        <f t="shared" si="762"/>
        <v/>
      </c>
      <c r="BH346" s="23" t="str">
        <f t="shared" si="763"/>
        <v/>
      </c>
      <c r="BI346" s="23" t="str">
        <f t="shared" si="764"/>
        <v/>
      </c>
      <c r="BJ346" s="23" t="str">
        <f t="shared" si="765"/>
        <v/>
      </c>
      <c r="BK346" s="23" t="str">
        <f t="shared" si="766"/>
        <v/>
      </c>
      <c r="BL346" s="23" t="str">
        <f t="shared" si="767"/>
        <v/>
      </c>
      <c r="BM346" s="23" t="str">
        <f t="shared" si="768"/>
        <v/>
      </c>
      <c r="BN346" s="23" t="str">
        <f t="shared" si="769"/>
        <v/>
      </c>
      <c r="BO346" s="23" t="str">
        <f t="shared" si="770"/>
        <v/>
      </c>
      <c r="BP346" s="23" t="str">
        <f t="shared" si="771"/>
        <v/>
      </c>
      <c r="BQ346" s="23" t="str">
        <f t="shared" si="772"/>
        <v/>
      </c>
      <c r="BR346" s="23" t="str">
        <f t="shared" si="773"/>
        <v/>
      </c>
      <c r="BS346" s="23" t="str">
        <f t="shared" si="774"/>
        <v/>
      </c>
      <c r="BT346" s="23" t="str">
        <f t="shared" si="775"/>
        <v/>
      </c>
      <c r="BU346" s="23" t="str">
        <f t="shared" si="776"/>
        <v/>
      </c>
      <c r="BV346" s="23" t="str">
        <f t="shared" si="777"/>
        <v/>
      </c>
      <c r="BW346" s="23" t="str">
        <f t="shared" si="778"/>
        <v/>
      </c>
      <c r="BX346" s="23" t="str">
        <f t="shared" si="779"/>
        <v/>
      </c>
      <c r="BY346" s="23" t="str">
        <f t="shared" si="780"/>
        <v/>
      </c>
      <c r="BZ346" s="23" t="str">
        <f t="shared" si="781"/>
        <v/>
      </c>
      <c r="CA346" s="23" t="str">
        <f t="shared" si="782"/>
        <v/>
      </c>
      <c r="CB346" s="23" t="str">
        <f t="shared" si="783"/>
        <v/>
      </c>
      <c r="CC346" s="23" t="str">
        <f t="shared" si="784"/>
        <v/>
      </c>
      <c r="CD346" s="23" t="str">
        <f t="shared" si="785"/>
        <v/>
      </c>
      <c r="CE346" s="23" t="str">
        <f t="shared" si="786"/>
        <v/>
      </c>
      <c r="CF346" s="23" t="str">
        <f t="shared" si="787"/>
        <v/>
      </c>
      <c r="CG346" s="23" t="str">
        <f t="shared" si="788"/>
        <v/>
      </c>
      <c r="CH346" s="23" t="str">
        <f t="shared" si="789"/>
        <v/>
      </c>
      <c r="CI346" s="23" t="str">
        <f t="shared" si="790"/>
        <v/>
      </c>
      <c r="CJ346" s="23" t="str">
        <f t="shared" si="791"/>
        <v/>
      </c>
      <c r="CK346" s="23" t="str">
        <f t="shared" si="792"/>
        <v/>
      </c>
      <c r="CL346" s="23" t="str">
        <f t="shared" si="793"/>
        <v/>
      </c>
      <c r="CM346" s="23" t="str">
        <f t="shared" si="794"/>
        <v/>
      </c>
      <c r="CN346" s="23" t="str">
        <f t="shared" si="795"/>
        <v/>
      </c>
      <c r="CO346" s="23" t="str">
        <f t="shared" si="796"/>
        <v/>
      </c>
      <c r="CP346" s="23" t="str">
        <f t="shared" si="797"/>
        <v/>
      </c>
      <c r="CQ346" s="23" t="str">
        <f t="shared" si="798"/>
        <v/>
      </c>
      <c r="CR346" s="23" t="str">
        <f t="shared" si="799"/>
        <v/>
      </c>
      <c r="CS346" s="23" t="str">
        <f t="shared" si="800"/>
        <v/>
      </c>
      <c r="CT346" s="23" t="str">
        <f t="shared" si="801"/>
        <v/>
      </c>
      <c r="CU346" s="23" t="str">
        <f t="shared" si="802"/>
        <v/>
      </c>
      <c r="CV346" s="23" t="str">
        <f t="shared" si="803"/>
        <v/>
      </c>
      <c r="CW346" s="23" t="str">
        <f t="shared" si="804"/>
        <v/>
      </c>
      <c r="CX346" s="23" t="str">
        <f t="shared" si="805"/>
        <v/>
      </c>
      <c r="CY346" s="23" t="str">
        <f t="shared" si="806"/>
        <v/>
      </c>
      <c r="CZ346" s="23" t="str">
        <f t="shared" si="807"/>
        <v/>
      </c>
      <c r="DA346" s="23" t="str">
        <f t="shared" si="808"/>
        <v/>
      </c>
      <c r="DB346" s="23" t="str">
        <f t="shared" si="809"/>
        <v/>
      </c>
      <c r="DC346" s="23" t="e">
        <f t="shared" si="810"/>
        <v>#N/A</v>
      </c>
      <c r="DD346" s="23" t="str">
        <f t="shared" si="811"/>
        <v>00</v>
      </c>
      <c r="DE346" s="23" t="str">
        <f t="shared" si="812"/>
        <v>A</v>
      </c>
      <c r="DF346" s="23" t="e">
        <f t="shared" si="813"/>
        <v>#N/A</v>
      </c>
      <c r="DG346" s="23" t="str">
        <f t="shared" si="814"/>
        <v/>
      </c>
      <c r="DH346" s="23" t="str">
        <f t="shared" si="815"/>
        <v/>
      </c>
      <c r="DI346" s="23" t="str">
        <f t="shared" si="816"/>
        <v/>
      </c>
      <c r="DJ346" s="23" t="str">
        <f t="shared" si="817"/>
        <v/>
      </c>
      <c r="DK346" s="23" t="str">
        <f t="shared" si="818"/>
        <v>XXX</v>
      </c>
      <c r="DL346" s="23" t="str">
        <f t="shared" si="819"/>
        <v>XXX</v>
      </c>
      <c r="DM346" s="23" t="str">
        <f t="shared" si="820"/>
        <v>X</v>
      </c>
      <c r="DN346" s="23" t="str">
        <f t="shared" si="821"/>
        <v>X</v>
      </c>
      <c r="DO346" s="23" t="str">
        <f t="shared" si="822"/>
        <v>X</v>
      </c>
      <c r="DP346" s="23" t="str">
        <f t="shared" si="823"/>
        <v>X</v>
      </c>
      <c r="DQ346" s="23" t="str">
        <f t="shared" si="824"/>
        <v>X</v>
      </c>
      <c r="DR346" s="23" t="str">
        <f t="shared" si="825"/>
        <v>X</v>
      </c>
      <c r="DS346" s="23" t="str">
        <f t="shared" si="826"/>
        <v>0</v>
      </c>
      <c r="DT346" s="23" t="str">
        <f t="shared" si="827"/>
        <v>0</v>
      </c>
      <c r="DU346" s="23" t="str">
        <f t="shared" si="828"/>
        <v>A</v>
      </c>
      <c r="DV346" s="23" t="e">
        <f t="shared" si="829"/>
        <v>#N/A</v>
      </c>
      <c r="DW346" s="23" t="e">
        <f t="shared" si="830"/>
        <v>#N/A</v>
      </c>
      <c r="DX346" s="23" t="e">
        <f t="shared" si="831"/>
        <v>#N/A</v>
      </c>
      <c r="DY346" s="23" t="e">
        <f t="shared" si="832"/>
        <v>#N/A</v>
      </c>
      <c r="DZ346" s="23" t="e">
        <f t="shared" si="833"/>
        <v>#N/A</v>
      </c>
      <c r="EA346" s="23" t="e">
        <f t="shared" si="834"/>
        <v>#N/A</v>
      </c>
      <c r="EB346" s="23">
        <f t="shared" si="835"/>
        <v>25</v>
      </c>
      <c r="EC346" s="23">
        <f t="shared" si="836"/>
        <v>23</v>
      </c>
      <c r="ED346" s="23">
        <f t="shared" si="837"/>
        <v>25</v>
      </c>
      <c r="EE346" s="23">
        <f t="shared" si="838"/>
        <v>23</v>
      </c>
      <c r="EF346" s="23">
        <f t="shared" si="839"/>
        <v>25</v>
      </c>
      <c r="EG346" s="23">
        <f t="shared" si="840"/>
        <v>23</v>
      </c>
      <c r="EH346" s="23">
        <f t="shared" si="841"/>
        <v>1</v>
      </c>
      <c r="EI346" s="23">
        <f t="shared" si="842"/>
        <v>0</v>
      </c>
      <c r="EJ346" s="23">
        <f t="shared" si="843"/>
        <v>1</v>
      </c>
      <c r="EK346" s="23" t="e">
        <f t="shared" si="844"/>
        <v>#N/A</v>
      </c>
      <c r="EL346" s="23" t="e">
        <f t="shared" si="845"/>
        <v>#N/A</v>
      </c>
      <c r="EM346" s="23" t="e">
        <f t="shared" si="846"/>
        <v>#N/A</v>
      </c>
      <c r="EN346" s="23" t="e">
        <f t="shared" si="847"/>
        <v>#N/A</v>
      </c>
      <c r="EO346" s="23" t="e">
        <f t="shared" si="848"/>
        <v>#N/A</v>
      </c>
      <c r="EP346" s="23" t="e">
        <f t="shared" si="849"/>
        <v>#N/A</v>
      </c>
      <c r="EQ346" s="23" t="e">
        <f t="shared" si="850"/>
        <v>#N/A</v>
      </c>
      <c r="ER346" s="23" t="e">
        <f t="shared" si="851"/>
        <v>#N/A</v>
      </c>
    </row>
    <row r="347" spans="1:148" x14ac:dyDescent="0.25">
      <c r="A347" s="25"/>
      <c r="B347" s="25"/>
      <c r="C347" s="25"/>
      <c r="D347"/>
      <c r="E347" s="25"/>
      <c r="F347" s="25"/>
      <c r="G347" s="22" t="e">
        <f t="shared" si="710"/>
        <v>#N/A</v>
      </c>
      <c r="H347" s="23">
        <f t="shared" si="711"/>
        <v>1900</v>
      </c>
      <c r="I347" s="23">
        <f t="shared" si="712"/>
        <v>1</v>
      </c>
      <c r="J347" s="23">
        <f t="shared" si="713"/>
        <v>0</v>
      </c>
      <c r="K347" s="23" t="str">
        <f t="shared" si="714"/>
        <v/>
      </c>
      <c r="L347" s="23" t="str">
        <f t="shared" si="715"/>
        <v/>
      </c>
      <c r="M347" s="23" t="str">
        <f t="shared" si="716"/>
        <v/>
      </c>
      <c r="N347" s="23" t="str">
        <f t="shared" si="717"/>
        <v/>
      </c>
      <c r="O347" s="23" t="str">
        <f t="shared" si="718"/>
        <v/>
      </c>
      <c r="P347" s="23" t="str">
        <f t="shared" si="719"/>
        <v/>
      </c>
      <c r="Q347" s="23" t="str">
        <f t="shared" si="720"/>
        <v/>
      </c>
      <c r="R347" s="23" t="str">
        <f t="shared" si="721"/>
        <v/>
      </c>
      <c r="S347" s="23" t="str">
        <f t="shared" si="722"/>
        <v/>
      </c>
      <c r="T347" s="23" t="str">
        <f t="shared" si="723"/>
        <v/>
      </c>
      <c r="U347" s="23" t="str">
        <f t="shared" si="724"/>
        <v/>
      </c>
      <c r="V347" s="23" t="str">
        <f t="shared" si="725"/>
        <v/>
      </c>
      <c r="W347" s="23" t="str">
        <f t="shared" si="726"/>
        <v/>
      </c>
      <c r="X347" s="23" t="str">
        <f t="shared" si="727"/>
        <v/>
      </c>
      <c r="Y347" s="23" t="str">
        <f t="shared" si="728"/>
        <v/>
      </c>
      <c r="Z347" s="23" t="str">
        <f t="shared" si="729"/>
        <v/>
      </c>
      <c r="AA347" s="23" t="str">
        <f t="shared" si="730"/>
        <v/>
      </c>
      <c r="AB347" s="23" t="str">
        <f t="shared" si="731"/>
        <v/>
      </c>
      <c r="AC347" s="23" t="str">
        <f t="shared" si="732"/>
        <v/>
      </c>
      <c r="AD347" s="23" t="str">
        <f t="shared" si="733"/>
        <v/>
      </c>
      <c r="AE347" s="23" t="str">
        <f t="shared" si="734"/>
        <v/>
      </c>
      <c r="AF347" s="23" t="str">
        <f t="shared" si="735"/>
        <v/>
      </c>
      <c r="AG347" s="23" t="str">
        <f t="shared" si="736"/>
        <v/>
      </c>
      <c r="AH347" s="23" t="str">
        <f t="shared" si="737"/>
        <v/>
      </c>
      <c r="AI347" s="23" t="str">
        <f t="shared" si="738"/>
        <v/>
      </c>
      <c r="AJ347" s="23" t="str">
        <f t="shared" si="739"/>
        <v/>
      </c>
      <c r="AK347" s="23" t="str">
        <f t="shared" si="740"/>
        <v/>
      </c>
      <c r="AL347" s="23" t="str">
        <f t="shared" si="741"/>
        <v/>
      </c>
      <c r="AM347" s="23" t="str">
        <f t="shared" si="742"/>
        <v/>
      </c>
      <c r="AN347" s="23" t="str">
        <f t="shared" si="743"/>
        <v/>
      </c>
      <c r="AO347" s="23" t="str">
        <f t="shared" si="744"/>
        <v/>
      </c>
      <c r="AP347" s="23" t="str">
        <f t="shared" si="745"/>
        <v/>
      </c>
      <c r="AQ347" s="23" t="str">
        <f t="shared" si="746"/>
        <v/>
      </c>
      <c r="AR347" s="23" t="str">
        <f t="shared" si="747"/>
        <v/>
      </c>
      <c r="AS347" s="23" t="str">
        <f t="shared" si="748"/>
        <v/>
      </c>
      <c r="AT347" s="23" t="str">
        <f t="shared" si="749"/>
        <v/>
      </c>
      <c r="AU347" s="23" t="str">
        <f t="shared" si="750"/>
        <v/>
      </c>
      <c r="AV347" s="23" t="str">
        <f t="shared" si="751"/>
        <v/>
      </c>
      <c r="AW347" s="23" t="str">
        <f t="shared" si="752"/>
        <v/>
      </c>
      <c r="AX347" s="23" t="str">
        <f t="shared" si="753"/>
        <v/>
      </c>
      <c r="AY347" s="23" t="str">
        <f t="shared" si="754"/>
        <v/>
      </c>
      <c r="AZ347" s="23" t="str">
        <f t="shared" si="755"/>
        <v/>
      </c>
      <c r="BA347" s="23" t="str">
        <f t="shared" si="756"/>
        <v/>
      </c>
      <c r="BB347" s="23" t="str">
        <f t="shared" si="757"/>
        <v/>
      </c>
      <c r="BC347" s="23" t="str">
        <f t="shared" si="758"/>
        <v/>
      </c>
      <c r="BD347" s="23" t="str">
        <f t="shared" si="759"/>
        <v/>
      </c>
      <c r="BE347" s="23" t="str">
        <f t="shared" si="760"/>
        <v/>
      </c>
      <c r="BF347" s="23" t="str">
        <f t="shared" si="761"/>
        <v/>
      </c>
      <c r="BG347" s="23" t="str">
        <f t="shared" si="762"/>
        <v/>
      </c>
      <c r="BH347" s="23" t="str">
        <f t="shared" si="763"/>
        <v/>
      </c>
      <c r="BI347" s="23" t="str">
        <f t="shared" si="764"/>
        <v/>
      </c>
      <c r="BJ347" s="23" t="str">
        <f t="shared" si="765"/>
        <v/>
      </c>
      <c r="BK347" s="23" t="str">
        <f t="shared" si="766"/>
        <v/>
      </c>
      <c r="BL347" s="23" t="str">
        <f t="shared" si="767"/>
        <v/>
      </c>
      <c r="BM347" s="23" t="str">
        <f t="shared" si="768"/>
        <v/>
      </c>
      <c r="BN347" s="23" t="str">
        <f t="shared" si="769"/>
        <v/>
      </c>
      <c r="BO347" s="23" t="str">
        <f t="shared" si="770"/>
        <v/>
      </c>
      <c r="BP347" s="23" t="str">
        <f t="shared" si="771"/>
        <v/>
      </c>
      <c r="BQ347" s="23" t="str">
        <f t="shared" si="772"/>
        <v/>
      </c>
      <c r="BR347" s="23" t="str">
        <f t="shared" si="773"/>
        <v/>
      </c>
      <c r="BS347" s="23" t="str">
        <f t="shared" si="774"/>
        <v/>
      </c>
      <c r="BT347" s="23" t="str">
        <f t="shared" si="775"/>
        <v/>
      </c>
      <c r="BU347" s="23" t="str">
        <f t="shared" si="776"/>
        <v/>
      </c>
      <c r="BV347" s="23" t="str">
        <f t="shared" si="777"/>
        <v/>
      </c>
      <c r="BW347" s="23" t="str">
        <f t="shared" si="778"/>
        <v/>
      </c>
      <c r="BX347" s="23" t="str">
        <f t="shared" si="779"/>
        <v/>
      </c>
      <c r="BY347" s="23" t="str">
        <f t="shared" si="780"/>
        <v/>
      </c>
      <c r="BZ347" s="23" t="str">
        <f t="shared" si="781"/>
        <v/>
      </c>
      <c r="CA347" s="23" t="str">
        <f t="shared" si="782"/>
        <v/>
      </c>
      <c r="CB347" s="23" t="str">
        <f t="shared" si="783"/>
        <v/>
      </c>
      <c r="CC347" s="23" t="str">
        <f t="shared" si="784"/>
        <v/>
      </c>
      <c r="CD347" s="23" t="str">
        <f t="shared" si="785"/>
        <v/>
      </c>
      <c r="CE347" s="23" t="str">
        <f t="shared" si="786"/>
        <v/>
      </c>
      <c r="CF347" s="23" t="str">
        <f t="shared" si="787"/>
        <v/>
      </c>
      <c r="CG347" s="23" t="str">
        <f t="shared" si="788"/>
        <v/>
      </c>
      <c r="CH347" s="23" t="str">
        <f t="shared" si="789"/>
        <v/>
      </c>
      <c r="CI347" s="23" t="str">
        <f t="shared" si="790"/>
        <v/>
      </c>
      <c r="CJ347" s="23" t="str">
        <f t="shared" si="791"/>
        <v/>
      </c>
      <c r="CK347" s="23" t="str">
        <f t="shared" si="792"/>
        <v/>
      </c>
      <c r="CL347" s="23" t="str">
        <f t="shared" si="793"/>
        <v/>
      </c>
      <c r="CM347" s="23" t="str">
        <f t="shared" si="794"/>
        <v/>
      </c>
      <c r="CN347" s="23" t="str">
        <f t="shared" si="795"/>
        <v/>
      </c>
      <c r="CO347" s="23" t="str">
        <f t="shared" si="796"/>
        <v/>
      </c>
      <c r="CP347" s="23" t="str">
        <f t="shared" si="797"/>
        <v/>
      </c>
      <c r="CQ347" s="23" t="str">
        <f t="shared" si="798"/>
        <v/>
      </c>
      <c r="CR347" s="23" t="str">
        <f t="shared" si="799"/>
        <v/>
      </c>
      <c r="CS347" s="23" t="str">
        <f t="shared" si="800"/>
        <v/>
      </c>
      <c r="CT347" s="23" t="str">
        <f t="shared" si="801"/>
        <v/>
      </c>
      <c r="CU347" s="23" t="str">
        <f t="shared" si="802"/>
        <v/>
      </c>
      <c r="CV347" s="23" t="str">
        <f t="shared" si="803"/>
        <v/>
      </c>
      <c r="CW347" s="23" t="str">
        <f t="shared" si="804"/>
        <v/>
      </c>
      <c r="CX347" s="23" t="str">
        <f t="shared" si="805"/>
        <v/>
      </c>
      <c r="CY347" s="23" t="str">
        <f t="shared" si="806"/>
        <v/>
      </c>
      <c r="CZ347" s="23" t="str">
        <f t="shared" si="807"/>
        <v/>
      </c>
      <c r="DA347" s="23" t="str">
        <f t="shared" si="808"/>
        <v/>
      </c>
      <c r="DB347" s="23" t="str">
        <f t="shared" si="809"/>
        <v/>
      </c>
      <c r="DC347" s="23" t="e">
        <f t="shared" si="810"/>
        <v>#N/A</v>
      </c>
      <c r="DD347" s="23" t="str">
        <f t="shared" si="811"/>
        <v>00</v>
      </c>
      <c r="DE347" s="23" t="str">
        <f t="shared" si="812"/>
        <v>A</v>
      </c>
      <c r="DF347" s="23" t="e">
        <f t="shared" si="813"/>
        <v>#N/A</v>
      </c>
      <c r="DG347" s="23" t="str">
        <f t="shared" si="814"/>
        <v/>
      </c>
      <c r="DH347" s="23" t="str">
        <f t="shared" si="815"/>
        <v/>
      </c>
      <c r="DI347" s="23" t="str">
        <f t="shared" si="816"/>
        <v/>
      </c>
      <c r="DJ347" s="23" t="str">
        <f t="shared" si="817"/>
        <v/>
      </c>
      <c r="DK347" s="23" t="str">
        <f t="shared" si="818"/>
        <v>XXX</v>
      </c>
      <c r="DL347" s="23" t="str">
        <f t="shared" si="819"/>
        <v>XXX</v>
      </c>
      <c r="DM347" s="23" t="str">
        <f t="shared" si="820"/>
        <v>X</v>
      </c>
      <c r="DN347" s="23" t="str">
        <f t="shared" si="821"/>
        <v>X</v>
      </c>
      <c r="DO347" s="23" t="str">
        <f t="shared" si="822"/>
        <v>X</v>
      </c>
      <c r="DP347" s="23" t="str">
        <f t="shared" si="823"/>
        <v>X</v>
      </c>
      <c r="DQ347" s="23" t="str">
        <f t="shared" si="824"/>
        <v>X</v>
      </c>
      <c r="DR347" s="23" t="str">
        <f t="shared" si="825"/>
        <v>X</v>
      </c>
      <c r="DS347" s="23" t="str">
        <f t="shared" si="826"/>
        <v>0</v>
      </c>
      <c r="DT347" s="23" t="str">
        <f t="shared" si="827"/>
        <v>0</v>
      </c>
      <c r="DU347" s="23" t="str">
        <f t="shared" si="828"/>
        <v>A</v>
      </c>
      <c r="DV347" s="23" t="e">
        <f t="shared" si="829"/>
        <v>#N/A</v>
      </c>
      <c r="DW347" s="23" t="e">
        <f t="shared" si="830"/>
        <v>#N/A</v>
      </c>
      <c r="DX347" s="23" t="e">
        <f t="shared" si="831"/>
        <v>#N/A</v>
      </c>
      <c r="DY347" s="23" t="e">
        <f t="shared" si="832"/>
        <v>#N/A</v>
      </c>
      <c r="DZ347" s="23" t="e">
        <f t="shared" si="833"/>
        <v>#N/A</v>
      </c>
      <c r="EA347" s="23" t="e">
        <f t="shared" si="834"/>
        <v>#N/A</v>
      </c>
      <c r="EB347" s="23">
        <f t="shared" si="835"/>
        <v>25</v>
      </c>
      <c r="EC347" s="23">
        <f t="shared" si="836"/>
        <v>23</v>
      </c>
      <c r="ED347" s="23">
        <f t="shared" si="837"/>
        <v>25</v>
      </c>
      <c r="EE347" s="23">
        <f t="shared" si="838"/>
        <v>23</v>
      </c>
      <c r="EF347" s="23">
        <f t="shared" si="839"/>
        <v>25</v>
      </c>
      <c r="EG347" s="23">
        <f t="shared" si="840"/>
        <v>23</v>
      </c>
      <c r="EH347" s="23">
        <f t="shared" si="841"/>
        <v>1</v>
      </c>
      <c r="EI347" s="23">
        <f t="shared" si="842"/>
        <v>0</v>
      </c>
      <c r="EJ347" s="23">
        <f t="shared" si="843"/>
        <v>1</v>
      </c>
      <c r="EK347" s="23" t="e">
        <f t="shared" si="844"/>
        <v>#N/A</v>
      </c>
      <c r="EL347" s="23" t="e">
        <f t="shared" si="845"/>
        <v>#N/A</v>
      </c>
      <c r="EM347" s="23" t="e">
        <f t="shared" si="846"/>
        <v>#N/A</v>
      </c>
      <c r="EN347" s="23" t="e">
        <f t="shared" si="847"/>
        <v>#N/A</v>
      </c>
      <c r="EO347" s="23" t="e">
        <f t="shared" si="848"/>
        <v>#N/A</v>
      </c>
      <c r="EP347" s="23" t="e">
        <f t="shared" si="849"/>
        <v>#N/A</v>
      </c>
      <c r="EQ347" s="23" t="e">
        <f t="shared" si="850"/>
        <v>#N/A</v>
      </c>
      <c r="ER347" s="23" t="e">
        <f t="shared" si="851"/>
        <v>#N/A</v>
      </c>
    </row>
    <row r="348" spans="1:148" x14ac:dyDescent="0.25">
      <c r="A348" s="25"/>
      <c r="B348" s="25"/>
      <c r="C348" s="25"/>
      <c r="D348"/>
      <c r="E348" s="25"/>
      <c r="F348" s="25"/>
      <c r="G348" s="22" t="e">
        <f t="shared" si="710"/>
        <v>#N/A</v>
      </c>
      <c r="H348" s="23">
        <f t="shared" si="711"/>
        <v>1900</v>
      </c>
      <c r="I348" s="23">
        <f t="shared" si="712"/>
        <v>1</v>
      </c>
      <c r="J348" s="23">
        <f t="shared" si="713"/>
        <v>0</v>
      </c>
      <c r="K348" s="23" t="str">
        <f t="shared" si="714"/>
        <v/>
      </c>
      <c r="L348" s="23" t="str">
        <f t="shared" si="715"/>
        <v/>
      </c>
      <c r="M348" s="23" t="str">
        <f t="shared" si="716"/>
        <v/>
      </c>
      <c r="N348" s="23" t="str">
        <f t="shared" si="717"/>
        <v/>
      </c>
      <c r="O348" s="23" t="str">
        <f t="shared" si="718"/>
        <v/>
      </c>
      <c r="P348" s="23" t="str">
        <f t="shared" si="719"/>
        <v/>
      </c>
      <c r="Q348" s="23" t="str">
        <f t="shared" si="720"/>
        <v/>
      </c>
      <c r="R348" s="23" t="str">
        <f t="shared" si="721"/>
        <v/>
      </c>
      <c r="S348" s="23" t="str">
        <f t="shared" si="722"/>
        <v/>
      </c>
      <c r="T348" s="23" t="str">
        <f t="shared" si="723"/>
        <v/>
      </c>
      <c r="U348" s="23" t="str">
        <f t="shared" si="724"/>
        <v/>
      </c>
      <c r="V348" s="23" t="str">
        <f t="shared" si="725"/>
        <v/>
      </c>
      <c r="W348" s="23" t="str">
        <f t="shared" si="726"/>
        <v/>
      </c>
      <c r="X348" s="23" t="str">
        <f t="shared" si="727"/>
        <v/>
      </c>
      <c r="Y348" s="23" t="str">
        <f t="shared" si="728"/>
        <v/>
      </c>
      <c r="Z348" s="23" t="str">
        <f t="shared" si="729"/>
        <v/>
      </c>
      <c r="AA348" s="23" t="str">
        <f t="shared" si="730"/>
        <v/>
      </c>
      <c r="AB348" s="23" t="str">
        <f t="shared" si="731"/>
        <v/>
      </c>
      <c r="AC348" s="23" t="str">
        <f t="shared" si="732"/>
        <v/>
      </c>
      <c r="AD348" s="23" t="str">
        <f t="shared" si="733"/>
        <v/>
      </c>
      <c r="AE348" s="23" t="str">
        <f t="shared" si="734"/>
        <v/>
      </c>
      <c r="AF348" s="23" t="str">
        <f t="shared" si="735"/>
        <v/>
      </c>
      <c r="AG348" s="23" t="str">
        <f t="shared" si="736"/>
        <v/>
      </c>
      <c r="AH348" s="23" t="str">
        <f t="shared" si="737"/>
        <v/>
      </c>
      <c r="AI348" s="23" t="str">
        <f t="shared" si="738"/>
        <v/>
      </c>
      <c r="AJ348" s="23" t="str">
        <f t="shared" si="739"/>
        <v/>
      </c>
      <c r="AK348" s="23" t="str">
        <f t="shared" si="740"/>
        <v/>
      </c>
      <c r="AL348" s="23" t="str">
        <f t="shared" si="741"/>
        <v/>
      </c>
      <c r="AM348" s="23" t="str">
        <f t="shared" si="742"/>
        <v/>
      </c>
      <c r="AN348" s="23" t="str">
        <f t="shared" si="743"/>
        <v/>
      </c>
      <c r="AO348" s="23" t="str">
        <f t="shared" si="744"/>
        <v/>
      </c>
      <c r="AP348" s="23" t="str">
        <f t="shared" si="745"/>
        <v/>
      </c>
      <c r="AQ348" s="23" t="str">
        <f t="shared" si="746"/>
        <v/>
      </c>
      <c r="AR348" s="23" t="str">
        <f t="shared" si="747"/>
        <v/>
      </c>
      <c r="AS348" s="23" t="str">
        <f t="shared" si="748"/>
        <v/>
      </c>
      <c r="AT348" s="23" t="str">
        <f t="shared" si="749"/>
        <v/>
      </c>
      <c r="AU348" s="23" t="str">
        <f t="shared" si="750"/>
        <v/>
      </c>
      <c r="AV348" s="23" t="str">
        <f t="shared" si="751"/>
        <v/>
      </c>
      <c r="AW348" s="23" t="str">
        <f t="shared" si="752"/>
        <v/>
      </c>
      <c r="AX348" s="23" t="str">
        <f t="shared" si="753"/>
        <v/>
      </c>
      <c r="AY348" s="23" t="str">
        <f t="shared" si="754"/>
        <v/>
      </c>
      <c r="AZ348" s="23" t="str">
        <f t="shared" si="755"/>
        <v/>
      </c>
      <c r="BA348" s="23" t="str">
        <f t="shared" si="756"/>
        <v/>
      </c>
      <c r="BB348" s="23" t="str">
        <f t="shared" si="757"/>
        <v/>
      </c>
      <c r="BC348" s="23" t="str">
        <f t="shared" si="758"/>
        <v/>
      </c>
      <c r="BD348" s="23" t="str">
        <f t="shared" si="759"/>
        <v/>
      </c>
      <c r="BE348" s="23" t="str">
        <f t="shared" si="760"/>
        <v/>
      </c>
      <c r="BF348" s="23" t="str">
        <f t="shared" si="761"/>
        <v/>
      </c>
      <c r="BG348" s="23" t="str">
        <f t="shared" si="762"/>
        <v/>
      </c>
      <c r="BH348" s="23" t="str">
        <f t="shared" si="763"/>
        <v/>
      </c>
      <c r="BI348" s="23" t="str">
        <f t="shared" si="764"/>
        <v/>
      </c>
      <c r="BJ348" s="23" t="str">
        <f t="shared" si="765"/>
        <v/>
      </c>
      <c r="BK348" s="23" t="str">
        <f t="shared" si="766"/>
        <v/>
      </c>
      <c r="BL348" s="23" t="str">
        <f t="shared" si="767"/>
        <v/>
      </c>
      <c r="BM348" s="23" t="str">
        <f t="shared" si="768"/>
        <v/>
      </c>
      <c r="BN348" s="23" t="str">
        <f t="shared" si="769"/>
        <v/>
      </c>
      <c r="BO348" s="23" t="str">
        <f t="shared" si="770"/>
        <v/>
      </c>
      <c r="BP348" s="23" t="str">
        <f t="shared" si="771"/>
        <v/>
      </c>
      <c r="BQ348" s="23" t="str">
        <f t="shared" si="772"/>
        <v/>
      </c>
      <c r="BR348" s="23" t="str">
        <f t="shared" si="773"/>
        <v/>
      </c>
      <c r="BS348" s="23" t="str">
        <f t="shared" si="774"/>
        <v/>
      </c>
      <c r="BT348" s="23" t="str">
        <f t="shared" si="775"/>
        <v/>
      </c>
      <c r="BU348" s="23" t="str">
        <f t="shared" si="776"/>
        <v/>
      </c>
      <c r="BV348" s="23" t="str">
        <f t="shared" si="777"/>
        <v/>
      </c>
      <c r="BW348" s="23" t="str">
        <f t="shared" si="778"/>
        <v/>
      </c>
      <c r="BX348" s="23" t="str">
        <f t="shared" si="779"/>
        <v/>
      </c>
      <c r="BY348" s="23" t="str">
        <f t="shared" si="780"/>
        <v/>
      </c>
      <c r="BZ348" s="23" t="str">
        <f t="shared" si="781"/>
        <v/>
      </c>
      <c r="CA348" s="23" t="str">
        <f t="shared" si="782"/>
        <v/>
      </c>
      <c r="CB348" s="23" t="str">
        <f t="shared" si="783"/>
        <v/>
      </c>
      <c r="CC348" s="23" t="str">
        <f t="shared" si="784"/>
        <v/>
      </c>
      <c r="CD348" s="23" t="str">
        <f t="shared" si="785"/>
        <v/>
      </c>
      <c r="CE348" s="23" t="str">
        <f t="shared" si="786"/>
        <v/>
      </c>
      <c r="CF348" s="23" t="str">
        <f t="shared" si="787"/>
        <v/>
      </c>
      <c r="CG348" s="23" t="str">
        <f t="shared" si="788"/>
        <v/>
      </c>
      <c r="CH348" s="23" t="str">
        <f t="shared" si="789"/>
        <v/>
      </c>
      <c r="CI348" s="23" t="str">
        <f t="shared" si="790"/>
        <v/>
      </c>
      <c r="CJ348" s="23" t="str">
        <f t="shared" si="791"/>
        <v/>
      </c>
      <c r="CK348" s="23" t="str">
        <f t="shared" si="792"/>
        <v/>
      </c>
      <c r="CL348" s="23" t="str">
        <f t="shared" si="793"/>
        <v/>
      </c>
      <c r="CM348" s="23" t="str">
        <f t="shared" si="794"/>
        <v/>
      </c>
      <c r="CN348" s="23" t="str">
        <f t="shared" si="795"/>
        <v/>
      </c>
      <c r="CO348" s="23" t="str">
        <f t="shared" si="796"/>
        <v/>
      </c>
      <c r="CP348" s="23" t="str">
        <f t="shared" si="797"/>
        <v/>
      </c>
      <c r="CQ348" s="23" t="str">
        <f t="shared" si="798"/>
        <v/>
      </c>
      <c r="CR348" s="23" t="str">
        <f t="shared" si="799"/>
        <v/>
      </c>
      <c r="CS348" s="23" t="str">
        <f t="shared" si="800"/>
        <v/>
      </c>
      <c r="CT348" s="23" t="str">
        <f t="shared" si="801"/>
        <v/>
      </c>
      <c r="CU348" s="23" t="str">
        <f t="shared" si="802"/>
        <v/>
      </c>
      <c r="CV348" s="23" t="str">
        <f t="shared" si="803"/>
        <v/>
      </c>
      <c r="CW348" s="23" t="str">
        <f t="shared" si="804"/>
        <v/>
      </c>
      <c r="CX348" s="23" t="str">
        <f t="shared" si="805"/>
        <v/>
      </c>
      <c r="CY348" s="23" t="str">
        <f t="shared" si="806"/>
        <v/>
      </c>
      <c r="CZ348" s="23" t="str">
        <f t="shared" si="807"/>
        <v/>
      </c>
      <c r="DA348" s="23" t="str">
        <f t="shared" si="808"/>
        <v/>
      </c>
      <c r="DB348" s="23" t="str">
        <f t="shared" si="809"/>
        <v/>
      </c>
      <c r="DC348" s="23" t="e">
        <f t="shared" si="810"/>
        <v>#N/A</v>
      </c>
      <c r="DD348" s="23" t="str">
        <f t="shared" si="811"/>
        <v>00</v>
      </c>
      <c r="DE348" s="23" t="str">
        <f t="shared" si="812"/>
        <v>A</v>
      </c>
      <c r="DF348" s="23" t="e">
        <f t="shared" si="813"/>
        <v>#N/A</v>
      </c>
      <c r="DG348" s="23" t="str">
        <f t="shared" si="814"/>
        <v/>
      </c>
      <c r="DH348" s="23" t="str">
        <f t="shared" si="815"/>
        <v/>
      </c>
      <c r="DI348" s="23" t="str">
        <f t="shared" si="816"/>
        <v/>
      </c>
      <c r="DJ348" s="23" t="str">
        <f t="shared" si="817"/>
        <v/>
      </c>
      <c r="DK348" s="23" t="str">
        <f t="shared" si="818"/>
        <v>XXX</v>
      </c>
      <c r="DL348" s="23" t="str">
        <f t="shared" si="819"/>
        <v>XXX</v>
      </c>
      <c r="DM348" s="23" t="str">
        <f t="shared" si="820"/>
        <v>X</v>
      </c>
      <c r="DN348" s="23" t="str">
        <f t="shared" si="821"/>
        <v>X</v>
      </c>
      <c r="DO348" s="23" t="str">
        <f t="shared" si="822"/>
        <v>X</v>
      </c>
      <c r="DP348" s="23" t="str">
        <f t="shared" si="823"/>
        <v>X</v>
      </c>
      <c r="DQ348" s="23" t="str">
        <f t="shared" si="824"/>
        <v>X</v>
      </c>
      <c r="DR348" s="23" t="str">
        <f t="shared" si="825"/>
        <v>X</v>
      </c>
      <c r="DS348" s="23" t="str">
        <f t="shared" si="826"/>
        <v>0</v>
      </c>
      <c r="DT348" s="23" t="str">
        <f t="shared" si="827"/>
        <v>0</v>
      </c>
      <c r="DU348" s="23" t="str">
        <f t="shared" si="828"/>
        <v>A</v>
      </c>
      <c r="DV348" s="23" t="e">
        <f t="shared" si="829"/>
        <v>#N/A</v>
      </c>
      <c r="DW348" s="23" t="e">
        <f t="shared" si="830"/>
        <v>#N/A</v>
      </c>
      <c r="DX348" s="23" t="e">
        <f t="shared" si="831"/>
        <v>#N/A</v>
      </c>
      <c r="DY348" s="23" t="e">
        <f t="shared" si="832"/>
        <v>#N/A</v>
      </c>
      <c r="DZ348" s="23" t="e">
        <f t="shared" si="833"/>
        <v>#N/A</v>
      </c>
      <c r="EA348" s="23" t="e">
        <f t="shared" si="834"/>
        <v>#N/A</v>
      </c>
      <c r="EB348" s="23">
        <f t="shared" si="835"/>
        <v>25</v>
      </c>
      <c r="EC348" s="23">
        <f t="shared" si="836"/>
        <v>23</v>
      </c>
      <c r="ED348" s="23">
        <f t="shared" si="837"/>
        <v>25</v>
      </c>
      <c r="EE348" s="23">
        <f t="shared" si="838"/>
        <v>23</v>
      </c>
      <c r="EF348" s="23">
        <f t="shared" si="839"/>
        <v>25</v>
      </c>
      <c r="EG348" s="23">
        <f t="shared" si="840"/>
        <v>23</v>
      </c>
      <c r="EH348" s="23">
        <f t="shared" si="841"/>
        <v>1</v>
      </c>
      <c r="EI348" s="23">
        <f t="shared" si="842"/>
        <v>0</v>
      </c>
      <c r="EJ348" s="23">
        <f t="shared" si="843"/>
        <v>1</v>
      </c>
      <c r="EK348" s="23" t="e">
        <f t="shared" si="844"/>
        <v>#N/A</v>
      </c>
      <c r="EL348" s="23" t="e">
        <f t="shared" si="845"/>
        <v>#N/A</v>
      </c>
      <c r="EM348" s="23" t="e">
        <f t="shared" si="846"/>
        <v>#N/A</v>
      </c>
      <c r="EN348" s="23" t="e">
        <f t="shared" si="847"/>
        <v>#N/A</v>
      </c>
      <c r="EO348" s="23" t="e">
        <f t="shared" si="848"/>
        <v>#N/A</v>
      </c>
      <c r="EP348" s="23" t="e">
        <f t="shared" si="849"/>
        <v>#N/A</v>
      </c>
      <c r="EQ348" s="23" t="e">
        <f t="shared" si="850"/>
        <v>#N/A</v>
      </c>
      <c r="ER348" s="23" t="e">
        <f t="shared" si="851"/>
        <v>#N/A</v>
      </c>
    </row>
    <row r="349" spans="1:148" x14ac:dyDescent="0.25">
      <c r="A349" s="25"/>
      <c r="B349" s="25"/>
      <c r="C349" s="25"/>
      <c r="D349"/>
      <c r="E349" s="25"/>
      <c r="F349" s="25"/>
      <c r="G349" s="22" t="e">
        <f t="shared" si="710"/>
        <v>#N/A</v>
      </c>
      <c r="H349" s="23">
        <f t="shared" si="711"/>
        <v>1900</v>
      </c>
      <c r="I349" s="23">
        <f t="shared" si="712"/>
        <v>1</v>
      </c>
      <c r="J349" s="23">
        <f t="shared" si="713"/>
        <v>0</v>
      </c>
      <c r="K349" s="23" t="str">
        <f t="shared" si="714"/>
        <v/>
      </c>
      <c r="L349" s="23" t="str">
        <f t="shared" si="715"/>
        <v/>
      </c>
      <c r="M349" s="23" t="str">
        <f t="shared" si="716"/>
        <v/>
      </c>
      <c r="N349" s="23" t="str">
        <f t="shared" si="717"/>
        <v/>
      </c>
      <c r="O349" s="23" t="str">
        <f t="shared" si="718"/>
        <v/>
      </c>
      <c r="P349" s="23" t="str">
        <f t="shared" si="719"/>
        <v/>
      </c>
      <c r="Q349" s="23" t="str">
        <f t="shared" si="720"/>
        <v/>
      </c>
      <c r="R349" s="23" t="str">
        <f t="shared" si="721"/>
        <v/>
      </c>
      <c r="S349" s="23" t="str">
        <f t="shared" si="722"/>
        <v/>
      </c>
      <c r="T349" s="23" t="str">
        <f t="shared" si="723"/>
        <v/>
      </c>
      <c r="U349" s="23" t="str">
        <f t="shared" si="724"/>
        <v/>
      </c>
      <c r="V349" s="23" t="str">
        <f t="shared" si="725"/>
        <v/>
      </c>
      <c r="W349" s="23" t="str">
        <f t="shared" si="726"/>
        <v/>
      </c>
      <c r="X349" s="23" t="str">
        <f t="shared" si="727"/>
        <v/>
      </c>
      <c r="Y349" s="23" t="str">
        <f t="shared" si="728"/>
        <v/>
      </c>
      <c r="Z349" s="23" t="str">
        <f t="shared" si="729"/>
        <v/>
      </c>
      <c r="AA349" s="23" t="str">
        <f t="shared" si="730"/>
        <v/>
      </c>
      <c r="AB349" s="23" t="str">
        <f t="shared" si="731"/>
        <v/>
      </c>
      <c r="AC349" s="23" t="str">
        <f t="shared" si="732"/>
        <v/>
      </c>
      <c r="AD349" s="23" t="str">
        <f t="shared" si="733"/>
        <v/>
      </c>
      <c r="AE349" s="23" t="str">
        <f t="shared" si="734"/>
        <v/>
      </c>
      <c r="AF349" s="23" t="str">
        <f t="shared" si="735"/>
        <v/>
      </c>
      <c r="AG349" s="23" t="str">
        <f t="shared" si="736"/>
        <v/>
      </c>
      <c r="AH349" s="23" t="str">
        <f t="shared" si="737"/>
        <v/>
      </c>
      <c r="AI349" s="23" t="str">
        <f t="shared" si="738"/>
        <v/>
      </c>
      <c r="AJ349" s="23" t="str">
        <f t="shared" si="739"/>
        <v/>
      </c>
      <c r="AK349" s="23" t="str">
        <f t="shared" si="740"/>
        <v/>
      </c>
      <c r="AL349" s="23" t="str">
        <f t="shared" si="741"/>
        <v/>
      </c>
      <c r="AM349" s="23" t="str">
        <f t="shared" si="742"/>
        <v/>
      </c>
      <c r="AN349" s="23" t="str">
        <f t="shared" si="743"/>
        <v/>
      </c>
      <c r="AO349" s="23" t="str">
        <f t="shared" si="744"/>
        <v/>
      </c>
      <c r="AP349" s="23" t="str">
        <f t="shared" si="745"/>
        <v/>
      </c>
      <c r="AQ349" s="23" t="str">
        <f t="shared" si="746"/>
        <v/>
      </c>
      <c r="AR349" s="23" t="str">
        <f t="shared" si="747"/>
        <v/>
      </c>
      <c r="AS349" s="23" t="str">
        <f t="shared" si="748"/>
        <v/>
      </c>
      <c r="AT349" s="23" t="str">
        <f t="shared" si="749"/>
        <v/>
      </c>
      <c r="AU349" s="23" t="str">
        <f t="shared" si="750"/>
        <v/>
      </c>
      <c r="AV349" s="23" t="str">
        <f t="shared" si="751"/>
        <v/>
      </c>
      <c r="AW349" s="23" t="str">
        <f t="shared" si="752"/>
        <v/>
      </c>
      <c r="AX349" s="23" t="str">
        <f t="shared" si="753"/>
        <v/>
      </c>
      <c r="AY349" s="23" t="str">
        <f t="shared" si="754"/>
        <v/>
      </c>
      <c r="AZ349" s="23" t="str">
        <f t="shared" si="755"/>
        <v/>
      </c>
      <c r="BA349" s="23" t="str">
        <f t="shared" si="756"/>
        <v/>
      </c>
      <c r="BB349" s="23" t="str">
        <f t="shared" si="757"/>
        <v/>
      </c>
      <c r="BC349" s="23" t="str">
        <f t="shared" si="758"/>
        <v/>
      </c>
      <c r="BD349" s="23" t="str">
        <f t="shared" si="759"/>
        <v/>
      </c>
      <c r="BE349" s="23" t="str">
        <f t="shared" si="760"/>
        <v/>
      </c>
      <c r="BF349" s="23" t="str">
        <f t="shared" si="761"/>
        <v/>
      </c>
      <c r="BG349" s="23" t="str">
        <f t="shared" si="762"/>
        <v/>
      </c>
      <c r="BH349" s="23" t="str">
        <f t="shared" si="763"/>
        <v/>
      </c>
      <c r="BI349" s="23" t="str">
        <f t="shared" si="764"/>
        <v/>
      </c>
      <c r="BJ349" s="23" t="str">
        <f t="shared" si="765"/>
        <v/>
      </c>
      <c r="BK349" s="23" t="str">
        <f t="shared" si="766"/>
        <v/>
      </c>
      <c r="BL349" s="23" t="str">
        <f t="shared" si="767"/>
        <v/>
      </c>
      <c r="BM349" s="23" t="str">
        <f t="shared" si="768"/>
        <v/>
      </c>
      <c r="BN349" s="23" t="str">
        <f t="shared" si="769"/>
        <v/>
      </c>
      <c r="BO349" s="23" t="str">
        <f t="shared" si="770"/>
        <v/>
      </c>
      <c r="BP349" s="23" t="str">
        <f t="shared" si="771"/>
        <v/>
      </c>
      <c r="BQ349" s="23" t="str">
        <f t="shared" si="772"/>
        <v/>
      </c>
      <c r="BR349" s="23" t="str">
        <f t="shared" si="773"/>
        <v/>
      </c>
      <c r="BS349" s="23" t="str">
        <f t="shared" si="774"/>
        <v/>
      </c>
      <c r="BT349" s="23" t="str">
        <f t="shared" si="775"/>
        <v/>
      </c>
      <c r="BU349" s="23" t="str">
        <f t="shared" si="776"/>
        <v/>
      </c>
      <c r="BV349" s="23" t="str">
        <f t="shared" si="777"/>
        <v/>
      </c>
      <c r="BW349" s="23" t="str">
        <f t="shared" si="778"/>
        <v/>
      </c>
      <c r="BX349" s="23" t="str">
        <f t="shared" si="779"/>
        <v/>
      </c>
      <c r="BY349" s="23" t="str">
        <f t="shared" si="780"/>
        <v/>
      </c>
      <c r="BZ349" s="23" t="str">
        <f t="shared" si="781"/>
        <v/>
      </c>
      <c r="CA349" s="23" t="str">
        <f t="shared" si="782"/>
        <v/>
      </c>
      <c r="CB349" s="23" t="str">
        <f t="shared" si="783"/>
        <v/>
      </c>
      <c r="CC349" s="23" t="str">
        <f t="shared" si="784"/>
        <v/>
      </c>
      <c r="CD349" s="23" t="str">
        <f t="shared" si="785"/>
        <v/>
      </c>
      <c r="CE349" s="23" t="str">
        <f t="shared" si="786"/>
        <v/>
      </c>
      <c r="CF349" s="23" t="str">
        <f t="shared" si="787"/>
        <v/>
      </c>
      <c r="CG349" s="23" t="str">
        <f t="shared" si="788"/>
        <v/>
      </c>
      <c r="CH349" s="23" t="str">
        <f t="shared" si="789"/>
        <v/>
      </c>
      <c r="CI349" s="23" t="str">
        <f t="shared" si="790"/>
        <v/>
      </c>
      <c r="CJ349" s="23" t="str">
        <f t="shared" si="791"/>
        <v/>
      </c>
      <c r="CK349" s="23" t="str">
        <f t="shared" si="792"/>
        <v/>
      </c>
      <c r="CL349" s="23" t="str">
        <f t="shared" si="793"/>
        <v/>
      </c>
      <c r="CM349" s="23" t="str">
        <f t="shared" si="794"/>
        <v/>
      </c>
      <c r="CN349" s="23" t="str">
        <f t="shared" si="795"/>
        <v/>
      </c>
      <c r="CO349" s="23" t="str">
        <f t="shared" si="796"/>
        <v/>
      </c>
      <c r="CP349" s="23" t="str">
        <f t="shared" si="797"/>
        <v/>
      </c>
      <c r="CQ349" s="23" t="str">
        <f t="shared" si="798"/>
        <v/>
      </c>
      <c r="CR349" s="23" t="str">
        <f t="shared" si="799"/>
        <v/>
      </c>
      <c r="CS349" s="23" t="str">
        <f t="shared" si="800"/>
        <v/>
      </c>
      <c r="CT349" s="23" t="str">
        <f t="shared" si="801"/>
        <v/>
      </c>
      <c r="CU349" s="23" t="str">
        <f t="shared" si="802"/>
        <v/>
      </c>
      <c r="CV349" s="23" t="str">
        <f t="shared" si="803"/>
        <v/>
      </c>
      <c r="CW349" s="23" t="str">
        <f t="shared" si="804"/>
        <v/>
      </c>
      <c r="CX349" s="23" t="str">
        <f t="shared" si="805"/>
        <v/>
      </c>
      <c r="CY349" s="23" t="str">
        <f t="shared" si="806"/>
        <v/>
      </c>
      <c r="CZ349" s="23" t="str">
        <f t="shared" si="807"/>
        <v/>
      </c>
      <c r="DA349" s="23" t="str">
        <f t="shared" si="808"/>
        <v/>
      </c>
      <c r="DB349" s="23" t="str">
        <f t="shared" si="809"/>
        <v/>
      </c>
      <c r="DC349" s="23" t="e">
        <f t="shared" si="810"/>
        <v>#N/A</v>
      </c>
      <c r="DD349" s="23" t="str">
        <f t="shared" si="811"/>
        <v>00</v>
      </c>
      <c r="DE349" s="23" t="str">
        <f t="shared" si="812"/>
        <v>A</v>
      </c>
      <c r="DF349" s="23" t="e">
        <f t="shared" si="813"/>
        <v>#N/A</v>
      </c>
      <c r="DG349" s="23" t="str">
        <f t="shared" si="814"/>
        <v/>
      </c>
      <c r="DH349" s="23" t="str">
        <f t="shared" si="815"/>
        <v/>
      </c>
      <c r="DI349" s="23" t="str">
        <f t="shared" si="816"/>
        <v/>
      </c>
      <c r="DJ349" s="23" t="str">
        <f t="shared" si="817"/>
        <v/>
      </c>
      <c r="DK349" s="23" t="str">
        <f t="shared" si="818"/>
        <v>XXX</v>
      </c>
      <c r="DL349" s="23" t="str">
        <f t="shared" si="819"/>
        <v>XXX</v>
      </c>
      <c r="DM349" s="23" t="str">
        <f t="shared" si="820"/>
        <v>X</v>
      </c>
      <c r="DN349" s="23" t="str">
        <f t="shared" si="821"/>
        <v>X</v>
      </c>
      <c r="DO349" s="23" t="str">
        <f t="shared" si="822"/>
        <v>X</v>
      </c>
      <c r="DP349" s="23" t="str">
        <f t="shared" si="823"/>
        <v>X</v>
      </c>
      <c r="DQ349" s="23" t="str">
        <f t="shared" si="824"/>
        <v>X</v>
      </c>
      <c r="DR349" s="23" t="str">
        <f t="shared" si="825"/>
        <v>X</v>
      </c>
      <c r="DS349" s="23" t="str">
        <f t="shared" si="826"/>
        <v>0</v>
      </c>
      <c r="DT349" s="23" t="str">
        <f t="shared" si="827"/>
        <v>0</v>
      </c>
      <c r="DU349" s="23" t="str">
        <f t="shared" si="828"/>
        <v>A</v>
      </c>
      <c r="DV349" s="23" t="e">
        <f t="shared" si="829"/>
        <v>#N/A</v>
      </c>
      <c r="DW349" s="23" t="e">
        <f t="shared" si="830"/>
        <v>#N/A</v>
      </c>
      <c r="DX349" s="23" t="e">
        <f t="shared" si="831"/>
        <v>#N/A</v>
      </c>
      <c r="DY349" s="23" t="e">
        <f t="shared" si="832"/>
        <v>#N/A</v>
      </c>
      <c r="DZ349" s="23" t="e">
        <f t="shared" si="833"/>
        <v>#N/A</v>
      </c>
      <c r="EA349" s="23" t="e">
        <f t="shared" si="834"/>
        <v>#N/A</v>
      </c>
      <c r="EB349" s="23">
        <f t="shared" si="835"/>
        <v>25</v>
      </c>
      <c r="EC349" s="23">
        <f t="shared" si="836"/>
        <v>23</v>
      </c>
      <c r="ED349" s="23">
        <f t="shared" si="837"/>
        <v>25</v>
      </c>
      <c r="EE349" s="23">
        <f t="shared" si="838"/>
        <v>23</v>
      </c>
      <c r="EF349" s="23">
        <f t="shared" si="839"/>
        <v>25</v>
      </c>
      <c r="EG349" s="23">
        <f t="shared" si="840"/>
        <v>23</v>
      </c>
      <c r="EH349" s="23">
        <f t="shared" si="841"/>
        <v>1</v>
      </c>
      <c r="EI349" s="23">
        <f t="shared" si="842"/>
        <v>0</v>
      </c>
      <c r="EJ349" s="23">
        <f t="shared" si="843"/>
        <v>1</v>
      </c>
      <c r="EK349" s="23" t="e">
        <f t="shared" si="844"/>
        <v>#N/A</v>
      </c>
      <c r="EL349" s="23" t="e">
        <f t="shared" si="845"/>
        <v>#N/A</v>
      </c>
      <c r="EM349" s="23" t="e">
        <f t="shared" si="846"/>
        <v>#N/A</v>
      </c>
      <c r="EN349" s="23" t="e">
        <f t="shared" si="847"/>
        <v>#N/A</v>
      </c>
      <c r="EO349" s="23" t="e">
        <f t="shared" si="848"/>
        <v>#N/A</v>
      </c>
      <c r="EP349" s="23" t="e">
        <f t="shared" si="849"/>
        <v>#N/A</v>
      </c>
      <c r="EQ349" s="23" t="e">
        <f t="shared" si="850"/>
        <v>#N/A</v>
      </c>
      <c r="ER349" s="23" t="e">
        <f t="shared" si="851"/>
        <v>#N/A</v>
      </c>
    </row>
    <row r="350" spans="1:148" x14ac:dyDescent="0.25">
      <c r="A350" s="25"/>
      <c r="B350" s="25"/>
      <c r="C350" s="25"/>
      <c r="D350"/>
      <c r="E350" s="25"/>
      <c r="F350" s="25"/>
      <c r="G350" s="22" t="e">
        <f t="shared" si="710"/>
        <v>#N/A</v>
      </c>
      <c r="H350" s="23">
        <f t="shared" si="711"/>
        <v>1900</v>
      </c>
      <c r="I350" s="23">
        <f t="shared" si="712"/>
        <v>1</v>
      </c>
      <c r="J350" s="23">
        <f t="shared" si="713"/>
        <v>0</v>
      </c>
      <c r="K350" s="23" t="str">
        <f t="shared" si="714"/>
        <v/>
      </c>
      <c r="L350" s="23" t="str">
        <f t="shared" si="715"/>
        <v/>
      </c>
      <c r="M350" s="23" t="str">
        <f t="shared" si="716"/>
        <v/>
      </c>
      <c r="N350" s="23" t="str">
        <f t="shared" si="717"/>
        <v/>
      </c>
      <c r="O350" s="23" t="str">
        <f t="shared" si="718"/>
        <v/>
      </c>
      <c r="P350" s="23" t="str">
        <f t="shared" si="719"/>
        <v/>
      </c>
      <c r="Q350" s="23" t="str">
        <f t="shared" si="720"/>
        <v/>
      </c>
      <c r="R350" s="23" t="str">
        <f t="shared" si="721"/>
        <v/>
      </c>
      <c r="S350" s="23" t="str">
        <f t="shared" si="722"/>
        <v/>
      </c>
      <c r="T350" s="23" t="str">
        <f t="shared" si="723"/>
        <v/>
      </c>
      <c r="U350" s="23" t="str">
        <f t="shared" si="724"/>
        <v/>
      </c>
      <c r="V350" s="23" t="str">
        <f t="shared" si="725"/>
        <v/>
      </c>
      <c r="W350" s="23" t="str">
        <f t="shared" si="726"/>
        <v/>
      </c>
      <c r="X350" s="23" t="str">
        <f t="shared" si="727"/>
        <v/>
      </c>
      <c r="Y350" s="23" t="str">
        <f t="shared" si="728"/>
        <v/>
      </c>
      <c r="Z350" s="23" t="str">
        <f t="shared" si="729"/>
        <v/>
      </c>
      <c r="AA350" s="23" t="str">
        <f t="shared" si="730"/>
        <v/>
      </c>
      <c r="AB350" s="23" t="str">
        <f t="shared" si="731"/>
        <v/>
      </c>
      <c r="AC350" s="23" t="str">
        <f t="shared" si="732"/>
        <v/>
      </c>
      <c r="AD350" s="23" t="str">
        <f t="shared" si="733"/>
        <v/>
      </c>
      <c r="AE350" s="23" t="str">
        <f t="shared" si="734"/>
        <v/>
      </c>
      <c r="AF350" s="23" t="str">
        <f t="shared" si="735"/>
        <v/>
      </c>
      <c r="AG350" s="23" t="str">
        <f t="shared" si="736"/>
        <v/>
      </c>
      <c r="AH350" s="23" t="str">
        <f t="shared" si="737"/>
        <v/>
      </c>
      <c r="AI350" s="23" t="str">
        <f t="shared" si="738"/>
        <v/>
      </c>
      <c r="AJ350" s="23" t="str">
        <f t="shared" si="739"/>
        <v/>
      </c>
      <c r="AK350" s="23" t="str">
        <f t="shared" si="740"/>
        <v/>
      </c>
      <c r="AL350" s="23" t="str">
        <f t="shared" si="741"/>
        <v/>
      </c>
      <c r="AM350" s="23" t="str">
        <f t="shared" si="742"/>
        <v/>
      </c>
      <c r="AN350" s="23" t="str">
        <f t="shared" si="743"/>
        <v/>
      </c>
      <c r="AO350" s="23" t="str">
        <f t="shared" si="744"/>
        <v/>
      </c>
      <c r="AP350" s="23" t="str">
        <f t="shared" si="745"/>
        <v/>
      </c>
      <c r="AQ350" s="23" t="str">
        <f t="shared" si="746"/>
        <v/>
      </c>
      <c r="AR350" s="23" t="str">
        <f t="shared" si="747"/>
        <v/>
      </c>
      <c r="AS350" s="23" t="str">
        <f t="shared" si="748"/>
        <v/>
      </c>
      <c r="AT350" s="23" t="str">
        <f t="shared" si="749"/>
        <v/>
      </c>
      <c r="AU350" s="23" t="str">
        <f t="shared" si="750"/>
        <v/>
      </c>
      <c r="AV350" s="23" t="str">
        <f t="shared" si="751"/>
        <v/>
      </c>
      <c r="AW350" s="23" t="str">
        <f t="shared" si="752"/>
        <v/>
      </c>
      <c r="AX350" s="23" t="str">
        <f t="shared" si="753"/>
        <v/>
      </c>
      <c r="AY350" s="23" t="str">
        <f t="shared" si="754"/>
        <v/>
      </c>
      <c r="AZ350" s="23" t="str">
        <f t="shared" si="755"/>
        <v/>
      </c>
      <c r="BA350" s="23" t="str">
        <f t="shared" si="756"/>
        <v/>
      </c>
      <c r="BB350" s="23" t="str">
        <f t="shared" si="757"/>
        <v/>
      </c>
      <c r="BC350" s="23" t="str">
        <f t="shared" si="758"/>
        <v/>
      </c>
      <c r="BD350" s="23" t="str">
        <f t="shared" si="759"/>
        <v/>
      </c>
      <c r="BE350" s="23" t="str">
        <f t="shared" si="760"/>
        <v/>
      </c>
      <c r="BF350" s="23" t="str">
        <f t="shared" si="761"/>
        <v/>
      </c>
      <c r="BG350" s="23" t="str">
        <f t="shared" si="762"/>
        <v/>
      </c>
      <c r="BH350" s="23" t="str">
        <f t="shared" si="763"/>
        <v/>
      </c>
      <c r="BI350" s="23" t="str">
        <f t="shared" si="764"/>
        <v/>
      </c>
      <c r="BJ350" s="23" t="str">
        <f t="shared" si="765"/>
        <v/>
      </c>
      <c r="BK350" s="23" t="str">
        <f t="shared" si="766"/>
        <v/>
      </c>
      <c r="BL350" s="23" t="str">
        <f t="shared" si="767"/>
        <v/>
      </c>
      <c r="BM350" s="23" t="str">
        <f t="shared" si="768"/>
        <v/>
      </c>
      <c r="BN350" s="23" t="str">
        <f t="shared" si="769"/>
        <v/>
      </c>
      <c r="BO350" s="23" t="str">
        <f t="shared" si="770"/>
        <v/>
      </c>
      <c r="BP350" s="23" t="str">
        <f t="shared" si="771"/>
        <v/>
      </c>
      <c r="BQ350" s="23" t="str">
        <f t="shared" si="772"/>
        <v/>
      </c>
      <c r="BR350" s="23" t="str">
        <f t="shared" si="773"/>
        <v/>
      </c>
      <c r="BS350" s="23" t="str">
        <f t="shared" si="774"/>
        <v/>
      </c>
      <c r="BT350" s="23" t="str">
        <f t="shared" si="775"/>
        <v/>
      </c>
      <c r="BU350" s="23" t="str">
        <f t="shared" si="776"/>
        <v/>
      </c>
      <c r="BV350" s="23" t="str">
        <f t="shared" si="777"/>
        <v/>
      </c>
      <c r="BW350" s="23" t="str">
        <f t="shared" si="778"/>
        <v/>
      </c>
      <c r="BX350" s="23" t="str">
        <f t="shared" si="779"/>
        <v/>
      </c>
      <c r="BY350" s="23" t="str">
        <f t="shared" si="780"/>
        <v/>
      </c>
      <c r="BZ350" s="23" t="str">
        <f t="shared" si="781"/>
        <v/>
      </c>
      <c r="CA350" s="23" t="str">
        <f t="shared" si="782"/>
        <v/>
      </c>
      <c r="CB350" s="23" t="str">
        <f t="shared" si="783"/>
        <v/>
      </c>
      <c r="CC350" s="23" t="str">
        <f t="shared" si="784"/>
        <v/>
      </c>
      <c r="CD350" s="23" t="str">
        <f t="shared" si="785"/>
        <v/>
      </c>
      <c r="CE350" s="23" t="str">
        <f t="shared" si="786"/>
        <v/>
      </c>
      <c r="CF350" s="23" t="str">
        <f t="shared" si="787"/>
        <v/>
      </c>
      <c r="CG350" s="23" t="str">
        <f t="shared" si="788"/>
        <v/>
      </c>
      <c r="CH350" s="23" t="str">
        <f t="shared" si="789"/>
        <v/>
      </c>
      <c r="CI350" s="23" t="str">
        <f t="shared" si="790"/>
        <v/>
      </c>
      <c r="CJ350" s="23" t="str">
        <f t="shared" si="791"/>
        <v/>
      </c>
      <c r="CK350" s="23" t="str">
        <f t="shared" si="792"/>
        <v/>
      </c>
      <c r="CL350" s="23" t="str">
        <f t="shared" si="793"/>
        <v/>
      </c>
      <c r="CM350" s="23" t="str">
        <f t="shared" si="794"/>
        <v/>
      </c>
      <c r="CN350" s="23" t="str">
        <f t="shared" si="795"/>
        <v/>
      </c>
      <c r="CO350" s="23" t="str">
        <f t="shared" si="796"/>
        <v/>
      </c>
      <c r="CP350" s="23" t="str">
        <f t="shared" si="797"/>
        <v/>
      </c>
      <c r="CQ350" s="23" t="str">
        <f t="shared" si="798"/>
        <v/>
      </c>
      <c r="CR350" s="23" t="str">
        <f t="shared" si="799"/>
        <v/>
      </c>
      <c r="CS350" s="23" t="str">
        <f t="shared" si="800"/>
        <v/>
      </c>
      <c r="CT350" s="23" t="str">
        <f t="shared" si="801"/>
        <v/>
      </c>
      <c r="CU350" s="23" t="str">
        <f t="shared" si="802"/>
        <v/>
      </c>
      <c r="CV350" s="23" t="str">
        <f t="shared" si="803"/>
        <v/>
      </c>
      <c r="CW350" s="23" t="str">
        <f t="shared" si="804"/>
        <v/>
      </c>
      <c r="CX350" s="23" t="str">
        <f t="shared" si="805"/>
        <v/>
      </c>
      <c r="CY350" s="23" t="str">
        <f t="shared" si="806"/>
        <v/>
      </c>
      <c r="CZ350" s="23" t="str">
        <f t="shared" si="807"/>
        <v/>
      </c>
      <c r="DA350" s="23" t="str">
        <f t="shared" si="808"/>
        <v/>
      </c>
      <c r="DB350" s="23" t="str">
        <f t="shared" si="809"/>
        <v/>
      </c>
      <c r="DC350" s="23" t="e">
        <f t="shared" si="810"/>
        <v>#N/A</v>
      </c>
      <c r="DD350" s="23" t="str">
        <f t="shared" si="811"/>
        <v>00</v>
      </c>
      <c r="DE350" s="23" t="str">
        <f t="shared" si="812"/>
        <v>A</v>
      </c>
      <c r="DF350" s="23" t="e">
        <f t="shared" si="813"/>
        <v>#N/A</v>
      </c>
      <c r="DG350" s="23" t="str">
        <f t="shared" si="814"/>
        <v/>
      </c>
      <c r="DH350" s="23" t="str">
        <f t="shared" si="815"/>
        <v/>
      </c>
      <c r="DI350" s="23" t="str">
        <f t="shared" si="816"/>
        <v/>
      </c>
      <c r="DJ350" s="23" t="str">
        <f t="shared" si="817"/>
        <v/>
      </c>
      <c r="DK350" s="23" t="str">
        <f t="shared" si="818"/>
        <v>XXX</v>
      </c>
      <c r="DL350" s="23" t="str">
        <f t="shared" si="819"/>
        <v>XXX</v>
      </c>
      <c r="DM350" s="23" t="str">
        <f t="shared" si="820"/>
        <v>X</v>
      </c>
      <c r="DN350" s="23" t="str">
        <f t="shared" si="821"/>
        <v>X</v>
      </c>
      <c r="DO350" s="23" t="str">
        <f t="shared" si="822"/>
        <v>X</v>
      </c>
      <c r="DP350" s="23" t="str">
        <f t="shared" si="823"/>
        <v>X</v>
      </c>
      <c r="DQ350" s="23" t="str">
        <f t="shared" si="824"/>
        <v>X</v>
      </c>
      <c r="DR350" s="23" t="str">
        <f t="shared" si="825"/>
        <v>X</v>
      </c>
      <c r="DS350" s="23" t="str">
        <f t="shared" si="826"/>
        <v>0</v>
      </c>
      <c r="DT350" s="23" t="str">
        <f t="shared" si="827"/>
        <v>0</v>
      </c>
      <c r="DU350" s="23" t="str">
        <f t="shared" si="828"/>
        <v>A</v>
      </c>
      <c r="DV350" s="23" t="e">
        <f t="shared" si="829"/>
        <v>#N/A</v>
      </c>
      <c r="DW350" s="23" t="e">
        <f t="shared" si="830"/>
        <v>#N/A</v>
      </c>
      <c r="DX350" s="23" t="e">
        <f t="shared" si="831"/>
        <v>#N/A</v>
      </c>
      <c r="DY350" s="23" t="e">
        <f t="shared" si="832"/>
        <v>#N/A</v>
      </c>
      <c r="DZ350" s="23" t="e">
        <f t="shared" si="833"/>
        <v>#N/A</v>
      </c>
      <c r="EA350" s="23" t="e">
        <f t="shared" si="834"/>
        <v>#N/A</v>
      </c>
      <c r="EB350" s="23">
        <f t="shared" si="835"/>
        <v>25</v>
      </c>
      <c r="EC350" s="23">
        <f t="shared" si="836"/>
        <v>23</v>
      </c>
      <c r="ED350" s="23">
        <f t="shared" si="837"/>
        <v>25</v>
      </c>
      <c r="EE350" s="23">
        <f t="shared" si="838"/>
        <v>23</v>
      </c>
      <c r="EF350" s="23">
        <f t="shared" si="839"/>
        <v>25</v>
      </c>
      <c r="EG350" s="23">
        <f t="shared" si="840"/>
        <v>23</v>
      </c>
      <c r="EH350" s="23">
        <f t="shared" si="841"/>
        <v>1</v>
      </c>
      <c r="EI350" s="23">
        <f t="shared" si="842"/>
        <v>0</v>
      </c>
      <c r="EJ350" s="23">
        <f t="shared" si="843"/>
        <v>1</v>
      </c>
      <c r="EK350" s="23" t="e">
        <f t="shared" si="844"/>
        <v>#N/A</v>
      </c>
      <c r="EL350" s="23" t="e">
        <f t="shared" si="845"/>
        <v>#N/A</v>
      </c>
      <c r="EM350" s="23" t="e">
        <f t="shared" si="846"/>
        <v>#N/A</v>
      </c>
      <c r="EN350" s="23" t="e">
        <f t="shared" si="847"/>
        <v>#N/A</v>
      </c>
      <c r="EO350" s="23" t="e">
        <f t="shared" si="848"/>
        <v>#N/A</v>
      </c>
      <c r="EP350" s="23" t="e">
        <f t="shared" si="849"/>
        <v>#N/A</v>
      </c>
      <c r="EQ350" s="23" t="e">
        <f t="shared" si="850"/>
        <v>#N/A</v>
      </c>
      <c r="ER350" s="23" t="e">
        <f t="shared" si="851"/>
        <v>#N/A</v>
      </c>
    </row>
    <row r="351" spans="1:148" x14ac:dyDescent="0.25">
      <c r="A351" s="25"/>
      <c r="B351" s="25"/>
      <c r="C351" s="25"/>
      <c r="D351"/>
      <c r="E351" s="25"/>
      <c r="F351" s="25"/>
      <c r="G351" s="22" t="e">
        <f t="shared" si="710"/>
        <v>#N/A</v>
      </c>
      <c r="H351" s="23">
        <f t="shared" si="711"/>
        <v>1900</v>
      </c>
      <c r="I351" s="23">
        <f t="shared" si="712"/>
        <v>1</v>
      </c>
      <c r="J351" s="23">
        <f t="shared" si="713"/>
        <v>0</v>
      </c>
      <c r="K351" s="23" t="str">
        <f t="shared" si="714"/>
        <v/>
      </c>
      <c r="L351" s="23" t="str">
        <f t="shared" si="715"/>
        <v/>
      </c>
      <c r="M351" s="23" t="str">
        <f t="shared" si="716"/>
        <v/>
      </c>
      <c r="N351" s="23" t="str">
        <f t="shared" si="717"/>
        <v/>
      </c>
      <c r="O351" s="23" t="str">
        <f t="shared" si="718"/>
        <v/>
      </c>
      <c r="P351" s="23" t="str">
        <f t="shared" si="719"/>
        <v/>
      </c>
      <c r="Q351" s="23" t="str">
        <f t="shared" si="720"/>
        <v/>
      </c>
      <c r="R351" s="23" t="str">
        <f t="shared" si="721"/>
        <v/>
      </c>
      <c r="S351" s="23" t="str">
        <f t="shared" si="722"/>
        <v/>
      </c>
      <c r="T351" s="23" t="str">
        <f t="shared" si="723"/>
        <v/>
      </c>
      <c r="U351" s="23" t="str">
        <f t="shared" si="724"/>
        <v/>
      </c>
      <c r="V351" s="23" t="str">
        <f t="shared" si="725"/>
        <v/>
      </c>
      <c r="W351" s="23" t="str">
        <f t="shared" si="726"/>
        <v/>
      </c>
      <c r="X351" s="23" t="str">
        <f t="shared" si="727"/>
        <v/>
      </c>
      <c r="Y351" s="23" t="str">
        <f t="shared" si="728"/>
        <v/>
      </c>
      <c r="Z351" s="23" t="str">
        <f t="shared" si="729"/>
        <v/>
      </c>
      <c r="AA351" s="23" t="str">
        <f t="shared" si="730"/>
        <v/>
      </c>
      <c r="AB351" s="23" t="str">
        <f t="shared" si="731"/>
        <v/>
      </c>
      <c r="AC351" s="23" t="str">
        <f t="shared" si="732"/>
        <v/>
      </c>
      <c r="AD351" s="23" t="str">
        <f t="shared" si="733"/>
        <v/>
      </c>
      <c r="AE351" s="23" t="str">
        <f t="shared" si="734"/>
        <v/>
      </c>
      <c r="AF351" s="23" t="str">
        <f t="shared" si="735"/>
        <v/>
      </c>
      <c r="AG351" s="23" t="str">
        <f t="shared" si="736"/>
        <v/>
      </c>
      <c r="AH351" s="23" t="str">
        <f t="shared" si="737"/>
        <v/>
      </c>
      <c r="AI351" s="23" t="str">
        <f t="shared" si="738"/>
        <v/>
      </c>
      <c r="AJ351" s="23" t="str">
        <f t="shared" si="739"/>
        <v/>
      </c>
      <c r="AK351" s="23" t="str">
        <f t="shared" si="740"/>
        <v/>
      </c>
      <c r="AL351" s="23" t="str">
        <f t="shared" si="741"/>
        <v/>
      </c>
      <c r="AM351" s="23" t="str">
        <f t="shared" si="742"/>
        <v/>
      </c>
      <c r="AN351" s="23" t="str">
        <f t="shared" si="743"/>
        <v/>
      </c>
      <c r="AO351" s="23" t="str">
        <f t="shared" si="744"/>
        <v/>
      </c>
      <c r="AP351" s="23" t="str">
        <f t="shared" si="745"/>
        <v/>
      </c>
      <c r="AQ351" s="23" t="str">
        <f t="shared" si="746"/>
        <v/>
      </c>
      <c r="AR351" s="23" t="str">
        <f t="shared" si="747"/>
        <v/>
      </c>
      <c r="AS351" s="23" t="str">
        <f t="shared" si="748"/>
        <v/>
      </c>
      <c r="AT351" s="23" t="str">
        <f t="shared" si="749"/>
        <v/>
      </c>
      <c r="AU351" s="23" t="str">
        <f t="shared" si="750"/>
        <v/>
      </c>
      <c r="AV351" s="23" t="str">
        <f t="shared" si="751"/>
        <v/>
      </c>
      <c r="AW351" s="23" t="str">
        <f t="shared" si="752"/>
        <v/>
      </c>
      <c r="AX351" s="23" t="str">
        <f t="shared" si="753"/>
        <v/>
      </c>
      <c r="AY351" s="23" t="str">
        <f t="shared" si="754"/>
        <v/>
      </c>
      <c r="AZ351" s="23" t="str">
        <f t="shared" si="755"/>
        <v/>
      </c>
      <c r="BA351" s="23" t="str">
        <f t="shared" si="756"/>
        <v/>
      </c>
      <c r="BB351" s="23" t="str">
        <f t="shared" si="757"/>
        <v/>
      </c>
      <c r="BC351" s="23" t="str">
        <f t="shared" si="758"/>
        <v/>
      </c>
      <c r="BD351" s="23" t="str">
        <f t="shared" si="759"/>
        <v/>
      </c>
      <c r="BE351" s="23" t="str">
        <f t="shared" si="760"/>
        <v/>
      </c>
      <c r="BF351" s="23" t="str">
        <f t="shared" si="761"/>
        <v/>
      </c>
      <c r="BG351" s="23" t="str">
        <f t="shared" si="762"/>
        <v/>
      </c>
      <c r="BH351" s="23" t="str">
        <f t="shared" si="763"/>
        <v/>
      </c>
      <c r="BI351" s="23" t="str">
        <f t="shared" si="764"/>
        <v/>
      </c>
      <c r="BJ351" s="23" t="str">
        <f t="shared" si="765"/>
        <v/>
      </c>
      <c r="BK351" s="23" t="str">
        <f t="shared" si="766"/>
        <v/>
      </c>
      <c r="BL351" s="23" t="str">
        <f t="shared" si="767"/>
        <v/>
      </c>
      <c r="BM351" s="23" t="str">
        <f t="shared" si="768"/>
        <v/>
      </c>
      <c r="BN351" s="23" t="str">
        <f t="shared" si="769"/>
        <v/>
      </c>
      <c r="BO351" s="23" t="str">
        <f t="shared" si="770"/>
        <v/>
      </c>
      <c r="BP351" s="23" t="str">
        <f t="shared" si="771"/>
        <v/>
      </c>
      <c r="BQ351" s="23" t="str">
        <f t="shared" si="772"/>
        <v/>
      </c>
      <c r="BR351" s="23" t="str">
        <f t="shared" si="773"/>
        <v/>
      </c>
      <c r="BS351" s="23" t="str">
        <f t="shared" si="774"/>
        <v/>
      </c>
      <c r="BT351" s="23" t="str">
        <f t="shared" si="775"/>
        <v/>
      </c>
      <c r="BU351" s="23" t="str">
        <f t="shared" si="776"/>
        <v/>
      </c>
      <c r="BV351" s="23" t="str">
        <f t="shared" si="777"/>
        <v/>
      </c>
      <c r="BW351" s="23" t="str">
        <f t="shared" si="778"/>
        <v/>
      </c>
      <c r="BX351" s="23" t="str">
        <f t="shared" si="779"/>
        <v/>
      </c>
      <c r="BY351" s="23" t="str">
        <f t="shared" si="780"/>
        <v/>
      </c>
      <c r="BZ351" s="23" t="str">
        <f t="shared" si="781"/>
        <v/>
      </c>
      <c r="CA351" s="23" t="str">
        <f t="shared" si="782"/>
        <v/>
      </c>
      <c r="CB351" s="23" t="str">
        <f t="shared" si="783"/>
        <v/>
      </c>
      <c r="CC351" s="23" t="str">
        <f t="shared" si="784"/>
        <v/>
      </c>
      <c r="CD351" s="23" t="str">
        <f t="shared" si="785"/>
        <v/>
      </c>
      <c r="CE351" s="23" t="str">
        <f t="shared" si="786"/>
        <v/>
      </c>
      <c r="CF351" s="23" t="str">
        <f t="shared" si="787"/>
        <v/>
      </c>
      <c r="CG351" s="23" t="str">
        <f t="shared" si="788"/>
        <v/>
      </c>
      <c r="CH351" s="23" t="str">
        <f t="shared" si="789"/>
        <v/>
      </c>
      <c r="CI351" s="23" t="str">
        <f t="shared" si="790"/>
        <v/>
      </c>
      <c r="CJ351" s="23" t="str">
        <f t="shared" si="791"/>
        <v/>
      </c>
      <c r="CK351" s="23" t="str">
        <f t="shared" si="792"/>
        <v/>
      </c>
      <c r="CL351" s="23" t="str">
        <f t="shared" si="793"/>
        <v/>
      </c>
      <c r="CM351" s="23" t="str">
        <f t="shared" si="794"/>
        <v/>
      </c>
      <c r="CN351" s="23" t="str">
        <f t="shared" si="795"/>
        <v/>
      </c>
      <c r="CO351" s="23" t="str">
        <f t="shared" si="796"/>
        <v/>
      </c>
      <c r="CP351" s="23" t="str">
        <f t="shared" si="797"/>
        <v/>
      </c>
      <c r="CQ351" s="23" t="str">
        <f t="shared" si="798"/>
        <v/>
      </c>
      <c r="CR351" s="23" t="str">
        <f t="shared" si="799"/>
        <v/>
      </c>
      <c r="CS351" s="23" t="str">
        <f t="shared" si="800"/>
        <v/>
      </c>
      <c r="CT351" s="23" t="str">
        <f t="shared" si="801"/>
        <v/>
      </c>
      <c r="CU351" s="23" t="str">
        <f t="shared" si="802"/>
        <v/>
      </c>
      <c r="CV351" s="23" t="str">
        <f t="shared" si="803"/>
        <v/>
      </c>
      <c r="CW351" s="23" t="str">
        <f t="shared" si="804"/>
        <v/>
      </c>
      <c r="CX351" s="23" t="str">
        <f t="shared" si="805"/>
        <v/>
      </c>
      <c r="CY351" s="23" t="str">
        <f t="shared" si="806"/>
        <v/>
      </c>
      <c r="CZ351" s="23" t="str">
        <f t="shared" si="807"/>
        <v/>
      </c>
      <c r="DA351" s="23" t="str">
        <f t="shared" si="808"/>
        <v/>
      </c>
      <c r="DB351" s="23" t="str">
        <f t="shared" si="809"/>
        <v/>
      </c>
      <c r="DC351" s="23" t="e">
        <f t="shared" si="810"/>
        <v>#N/A</v>
      </c>
      <c r="DD351" s="23" t="str">
        <f t="shared" si="811"/>
        <v>00</v>
      </c>
      <c r="DE351" s="23" t="str">
        <f t="shared" si="812"/>
        <v>A</v>
      </c>
      <c r="DF351" s="23" t="e">
        <f t="shared" si="813"/>
        <v>#N/A</v>
      </c>
      <c r="DG351" s="23" t="str">
        <f t="shared" si="814"/>
        <v/>
      </c>
      <c r="DH351" s="23" t="str">
        <f t="shared" si="815"/>
        <v/>
      </c>
      <c r="DI351" s="23" t="str">
        <f t="shared" si="816"/>
        <v/>
      </c>
      <c r="DJ351" s="23" t="str">
        <f t="shared" si="817"/>
        <v/>
      </c>
      <c r="DK351" s="23" t="str">
        <f t="shared" si="818"/>
        <v>XXX</v>
      </c>
      <c r="DL351" s="23" t="str">
        <f t="shared" si="819"/>
        <v>XXX</v>
      </c>
      <c r="DM351" s="23" t="str">
        <f t="shared" si="820"/>
        <v>X</v>
      </c>
      <c r="DN351" s="23" t="str">
        <f t="shared" si="821"/>
        <v>X</v>
      </c>
      <c r="DO351" s="23" t="str">
        <f t="shared" si="822"/>
        <v>X</v>
      </c>
      <c r="DP351" s="23" t="str">
        <f t="shared" si="823"/>
        <v>X</v>
      </c>
      <c r="DQ351" s="23" t="str">
        <f t="shared" si="824"/>
        <v>X</v>
      </c>
      <c r="DR351" s="23" t="str">
        <f t="shared" si="825"/>
        <v>X</v>
      </c>
      <c r="DS351" s="23" t="str">
        <f t="shared" si="826"/>
        <v>0</v>
      </c>
      <c r="DT351" s="23" t="str">
        <f t="shared" si="827"/>
        <v>0</v>
      </c>
      <c r="DU351" s="23" t="str">
        <f t="shared" si="828"/>
        <v>A</v>
      </c>
      <c r="DV351" s="23" t="e">
        <f t="shared" si="829"/>
        <v>#N/A</v>
      </c>
      <c r="DW351" s="23" t="e">
        <f t="shared" si="830"/>
        <v>#N/A</v>
      </c>
      <c r="DX351" s="23" t="e">
        <f t="shared" si="831"/>
        <v>#N/A</v>
      </c>
      <c r="DY351" s="23" t="e">
        <f t="shared" si="832"/>
        <v>#N/A</v>
      </c>
      <c r="DZ351" s="23" t="e">
        <f t="shared" si="833"/>
        <v>#N/A</v>
      </c>
      <c r="EA351" s="23" t="e">
        <f t="shared" si="834"/>
        <v>#N/A</v>
      </c>
      <c r="EB351" s="23">
        <f t="shared" si="835"/>
        <v>25</v>
      </c>
      <c r="EC351" s="23">
        <f t="shared" si="836"/>
        <v>23</v>
      </c>
      <c r="ED351" s="23">
        <f t="shared" si="837"/>
        <v>25</v>
      </c>
      <c r="EE351" s="23">
        <f t="shared" si="838"/>
        <v>23</v>
      </c>
      <c r="EF351" s="23">
        <f t="shared" si="839"/>
        <v>25</v>
      </c>
      <c r="EG351" s="23">
        <f t="shared" si="840"/>
        <v>23</v>
      </c>
      <c r="EH351" s="23">
        <f t="shared" si="841"/>
        <v>1</v>
      </c>
      <c r="EI351" s="23">
        <f t="shared" si="842"/>
        <v>0</v>
      </c>
      <c r="EJ351" s="23">
        <f t="shared" si="843"/>
        <v>1</v>
      </c>
      <c r="EK351" s="23" t="e">
        <f t="shared" si="844"/>
        <v>#N/A</v>
      </c>
      <c r="EL351" s="23" t="e">
        <f t="shared" si="845"/>
        <v>#N/A</v>
      </c>
      <c r="EM351" s="23" t="e">
        <f t="shared" si="846"/>
        <v>#N/A</v>
      </c>
      <c r="EN351" s="23" t="e">
        <f t="shared" si="847"/>
        <v>#N/A</v>
      </c>
      <c r="EO351" s="23" t="e">
        <f t="shared" si="848"/>
        <v>#N/A</v>
      </c>
      <c r="EP351" s="23" t="e">
        <f t="shared" si="849"/>
        <v>#N/A</v>
      </c>
      <c r="EQ351" s="23" t="e">
        <f t="shared" si="850"/>
        <v>#N/A</v>
      </c>
      <c r="ER351" s="23" t="e">
        <f t="shared" si="851"/>
        <v>#N/A</v>
      </c>
    </row>
    <row r="352" spans="1:148" x14ac:dyDescent="0.25">
      <c r="A352" s="25"/>
      <c r="B352" s="25"/>
      <c r="C352" s="25"/>
      <c r="D352"/>
      <c r="E352" s="25"/>
      <c r="F352" s="25"/>
      <c r="G352" s="22" t="e">
        <f t="shared" si="710"/>
        <v>#N/A</v>
      </c>
      <c r="H352" s="23">
        <f t="shared" si="711"/>
        <v>1900</v>
      </c>
      <c r="I352" s="23">
        <f t="shared" si="712"/>
        <v>1</v>
      </c>
      <c r="J352" s="23">
        <f t="shared" si="713"/>
        <v>0</v>
      </c>
      <c r="K352" s="23" t="str">
        <f t="shared" si="714"/>
        <v/>
      </c>
      <c r="L352" s="23" t="str">
        <f t="shared" si="715"/>
        <v/>
      </c>
      <c r="M352" s="23" t="str">
        <f t="shared" si="716"/>
        <v/>
      </c>
      <c r="N352" s="23" t="str">
        <f t="shared" si="717"/>
        <v/>
      </c>
      <c r="O352" s="23" t="str">
        <f t="shared" si="718"/>
        <v/>
      </c>
      <c r="P352" s="23" t="str">
        <f t="shared" si="719"/>
        <v/>
      </c>
      <c r="Q352" s="23" t="str">
        <f t="shared" si="720"/>
        <v/>
      </c>
      <c r="R352" s="23" t="str">
        <f t="shared" si="721"/>
        <v/>
      </c>
      <c r="S352" s="23" t="str">
        <f t="shared" si="722"/>
        <v/>
      </c>
      <c r="T352" s="23" t="str">
        <f t="shared" si="723"/>
        <v/>
      </c>
      <c r="U352" s="23" t="str">
        <f t="shared" si="724"/>
        <v/>
      </c>
      <c r="V352" s="23" t="str">
        <f t="shared" si="725"/>
        <v/>
      </c>
      <c r="W352" s="23" t="str">
        <f t="shared" si="726"/>
        <v/>
      </c>
      <c r="X352" s="23" t="str">
        <f t="shared" si="727"/>
        <v/>
      </c>
      <c r="Y352" s="23" t="str">
        <f t="shared" si="728"/>
        <v/>
      </c>
      <c r="Z352" s="23" t="str">
        <f t="shared" si="729"/>
        <v/>
      </c>
      <c r="AA352" s="23" t="str">
        <f t="shared" si="730"/>
        <v/>
      </c>
      <c r="AB352" s="23" t="str">
        <f t="shared" si="731"/>
        <v/>
      </c>
      <c r="AC352" s="23" t="str">
        <f t="shared" si="732"/>
        <v/>
      </c>
      <c r="AD352" s="23" t="str">
        <f t="shared" si="733"/>
        <v/>
      </c>
      <c r="AE352" s="23" t="str">
        <f t="shared" si="734"/>
        <v/>
      </c>
      <c r="AF352" s="23" t="str">
        <f t="shared" si="735"/>
        <v/>
      </c>
      <c r="AG352" s="23" t="str">
        <f t="shared" si="736"/>
        <v/>
      </c>
      <c r="AH352" s="23" t="str">
        <f t="shared" si="737"/>
        <v/>
      </c>
      <c r="AI352" s="23" t="str">
        <f t="shared" si="738"/>
        <v/>
      </c>
      <c r="AJ352" s="23" t="str">
        <f t="shared" si="739"/>
        <v/>
      </c>
      <c r="AK352" s="23" t="str">
        <f t="shared" si="740"/>
        <v/>
      </c>
      <c r="AL352" s="23" t="str">
        <f t="shared" si="741"/>
        <v/>
      </c>
      <c r="AM352" s="23" t="str">
        <f t="shared" si="742"/>
        <v/>
      </c>
      <c r="AN352" s="23" t="str">
        <f t="shared" si="743"/>
        <v/>
      </c>
      <c r="AO352" s="23" t="str">
        <f t="shared" si="744"/>
        <v/>
      </c>
      <c r="AP352" s="23" t="str">
        <f t="shared" si="745"/>
        <v/>
      </c>
      <c r="AQ352" s="23" t="str">
        <f t="shared" si="746"/>
        <v/>
      </c>
      <c r="AR352" s="23" t="str">
        <f t="shared" si="747"/>
        <v/>
      </c>
      <c r="AS352" s="23" t="str">
        <f t="shared" si="748"/>
        <v/>
      </c>
      <c r="AT352" s="23" t="str">
        <f t="shared" si="749"/>
        <v/>
      </c>
      <c r="AU352" s="23" t="str">
        <f t="shared" si="750"/>
        <v/>
      </c>
      <c r="AV352" s="23" t="str">
        <f t="shared" si="751"/>
        <v/>
      </c>
      <c r="AW352" s="23" t="str">
        <f t="shared" si="752"/>
        <v/>
      </c>
      <c r="AX352" s="23" t="str">
        <f t="shared" si="753"/>
        <v/>
      </c>
      <c r="AY352" s="23" t="str">
        <f t="shared" si="754"/>
        <v/>
      </c>
      <c r="AZ352" s="23" t="str">
        <f t="shared" si="755"/>
        <v/>
      </c>
      <c r="BA352" s="23" t="str">
        <f t="shared" si="756"/>
        <v/>
      </c>
      <c r="BB352" s="23" t="str">
        <f t="shared" si="757"/>
        <v/>
      </c>
      <c r="BC352" s="23" t="str">
        <f t="shared" si="758"/>
        <v/>
      </c>
      <c r="BD352" s="23" t="str">
        <f t="shared" si="759"/>
        <v/>
      </c>
      <c r="BE352" s="23" t="str">
        <f t="shared" si="760"/>
        <v/>
      </c>
      <c r="BF352" s="23" t="str">
        <f t="shared" si="761"/>
        <v/>
      </c>
      <c r="BG352" s="23" t="str">
        <f t="shared" si="762"/>
        <v/>
      </c>
      <c r="BH352" s="23" t="str">
        <f t="shared" si="763"/>
        <v/>
      </c>
      <c r="BI352" s="23" t="str">
        <f t="shared" si="764"/>
        <v/>
      </c>
      <c r="BJ352" s="23" t="str">
        <f t="shared" si="765"/>
        <v/>
      </c>
      <c r="BK352" s="23" t="str">
        <f t="shared" si="766"/>
        <v/>
      </c>
      <c r="BL352" s="23" t="str">
        <f t="shared" si="767"/>
        <v/>
      </c>
      <c r="BM352" s="23" t="str">
        <f t="shared" si="768"/>
        <v/>
      </c>
      <c r="BN352" s="23" t="str">
        <f t="shared" si="769"/>
        <v/>
      </c>
      <c r="BO352" s="23" t="str">
        <f t="shared" si="770"/>
        <v/>
      </c>
      <c r="BP352" s="23" t="str">
        <f t="shared" si="771"/>
        <v/>
      </c>
      <c r="BQ352" s="23" t="str">
        <f t="shared" si="772"/>
        <v/>
      </c>
      <c r="BR352" s="23" t="str">
        <f t="shared" si="773"/>
        <v/>
      </c>
      <c r="BS352" s="23" t="str">
        <f t="shared" si="774"/>
        <v/>
      </c>
      <c r="BT352" s="23" t="str">
        <f t="shared" si="775"/>
        <v/>
      </c>
      <c r="BU352" s="23" t="str">
        <f t="shared" si="776"/>
        <v/>
      </c>
      <c r="BV352" s="23" t="str">
        <f t="shared" si="777"/>
        <v/>
      </c>
      <c r="BW352" s="23" t="str">
        <f t="shared" si="778"/>
        <v/>
      </c>
      <c r="BX352" s="23" t="str">
        <f t="shared" si="779"/>
        <v/>
      </c>
      <c r="BY352" s="23" t="str">
        <f t="shared" si="780"/>
        <v/>
      </c>
      <c r="BZ352" s="23" t="str">
        <f t="shared" si="781"/>
        <v/>
      </c>
      <c r="CA352" s="23" t="str">
        <f t="shared" si="782"/>
        <v/>
      </c>
      <c r="CB352" s="23" t="str">
        <f t="shared" si="783"/>
        <v/>
      </c>
      <c r="CC352" s="23" t="str">
        <f t="shared" si="784"/>
        <v/>
      </c>
      <c r="CD352" s="23" t="str">
        <f t="shared" si="785"/>
        <v/>
      </c>
      <c r="CE352" s="23" t="str">
        <f t="shared" si="786"/>
        <v/>
      </c>
      <c r="CF352" s="23" t="str">
        <f t="shared" si="787"/>
        <v/>
      </c>
      <c r="CG352" s="23" t="str">
        <f t="shared" si="788"/>
        <v/>
      </c>
      <c r="CH352" s="23" t="str">
        <f t="shared" si="789"/>
        <v/>
      </c>
      <c r="CI352" s="23" t="str">
        <f t="shared" si="790"/>
        <v/>
      </c>
      <c r="CJ352" s="23" t="str">
        <f t="shared" si="791"/>
        <v/>
      </c>
      <c r="CK352" s="23" t="str">
        <f t="shared" si="792"/>
        <v/>
      </c>
      <c r="CL352" s="23" t="str">
        <f t="shared" si="793"/>
        <v/>
      </c>
      <c r="CM352" s="23" t="str">
        <f t="shared" si="794"/>
        <v/>
      </c>
      <c r="CN352" s="23" t="str">
        <f t="shared" si="795"/>
        <v/>
      </c>
      <c r="CO352" s="23" t="str">
        <f t="shared" si="796"/>
        <v/>
      </c>
      <c r="CP352" s="23" t="str">
        <f t="shared" si="797"/>
        <v/>
      </c>
      <c r="CQ352" s="23" t="str">
        <f t="shared" si="798"/>
        <v/>
      </c>
      <c r="CR352" s="23" t="str">
        <f t="shared" si="799"/>
        <v/>
      </c>
      <c r="CS352" s="23" t="str">
        <f t="shared" si="800"/>
        <v/>
      </c>
      <c r="CT352" s="23" t="str">
        <f t="shared" si="801"/>
        <v/>
      </c>
      <c r="CU352" s="23" t="str">
        <f t="shared" si="802"/>
        <v/>
      </c>
      <c r="CV352" s="23" t="str">
        <f t="shared" si="803"/>
        <v/>
      </c>
      <c r="CW352" s="23" t="str">
        <f t="shared" si="804"/>
        <v/>
      </c>
      <c r="CX352" s="23" t="str">
        <f t="shared" si="805"/>
        <v/>
      </c>
      <c r="CY352" s="23" t="str">
        <f t="shared" si="806"/>
        <v/>
      </c>
      <c r="CZ352" s="23" t="str">
        <f t="shared" si="807"/>
        <v/>
      </c>
      <c r="DA352" s="23" t="str">
        <f t="shared" si="808"/>
        <v/>
      </c>
      <c r="DB352" s="23" t="str">
        <f t="shared" si="809"/>
        <v/>
      </c>
      <c r="DC352" s="23" t="e">
        <f t="shared" si="810"/>
        <v>#N/A</v>
      </c>
      <c r="DD352" s="23" t="str">
        <f t="shared" si="811"/>
        <v>00</v>
      </c>
      <c r="DE352" s="23" t="str">
        <f t="shared" si="812"/>
        <v>A</v>
      </c>
      <c r="DF352" s="23" t="e">
        <f t="shared" si="813"/>
        <v>#N/A</v>
      </c>
      <c r="DG352" s="23" t="str">
        <f t="shared" si="814"/>
        <v/>
      </c>
      <c r="DH352" s="23" t="str">
        <f t="shared" si="815"/>
        <v/>
      </c>
      <c r="DI352" s="23" t="str">
        <f t="shared" si="816"/>
        <v/>
      </c>
      <c r="DJ352" s="23" t="str">
        <f t="shared" si="817"/>
        <v/>
      </c>
      <c r="DK352" s="23" t="str">
        <f t="shared" si="818"/>
        <v>XXX</v>
      </c>
      <c r="DL352" s="23" t="str">
        <f t="shared" si="819"/>
        <v>XXX</v>
      </c>
      <c r="DM352" s="23" t="str">
        <f t="shared" si="820"/>
        <v>X</v>
      </c>
      <c r="DN352" s="23" t="str">
        <f t="shared" si="821"/>
        <v>X</v>
      </c>
      <c r="DO352" s="23" t="str">
        <f t="shared" si="822"/>
        <v>X</v>
      </c>
      <c r="DP352" s="23" t="str">
        <f t="shared" si="823"/>
        <v>X</v>
      </c>
      <c r="DQ352" s="23" t="str">
        <f t="shared" si="824"/>
        <v>X</v>
      </c>
      <c r="DR352" s="23" t="str">
        <f t="shared" si="825"/>
        <v>X</v>
      </c>
      <c r="DS352" s="23" t="str">
        <f t="shared" si="826"/>
        <v>0</v>
      </c>
      <c r="DT352" s="23" t="str">
        <f t="shared" si="827"/>
        <v>0</v>
      </c>
      <c r="DU352" s="23" t="str">
        <f t="shared" si="828"/>
        <v>A</v>
      </c>
      <c r="DV352" s="23" t="e">
        <f t="shared" si="829"/>
        <v>#N/A</v>
      </c>
      <c r="DW352" s="23" t="e">
        <f t="shared" si="830"/>
        <v>#N/A</v>
      </c>
      <c r="DX352" s="23" t="e">
        <f t="shared" si="831"/>
        <v>#N/A</v>
      </c>
      <c r="DY352" s="23" t="e">
        <f t="shared" si="832"/>
        <v>#N/A</v>
      </c>
      <c r="DZ352" s="23" t="e">
        <f t="shared" si="833"/>
        <v>#N/A</v>
      </c>
      <c r="EA352" s="23" t="e">
        <f t="shared" si="834"/>
        <v>#N/A</v>
      </c>
      <c r="EB352" s="23">
        <f t="shared" si="835"/>
        <v>25</v>
      </c>
      <c r="EC352" s="23">
        <f t="shared" si="836"/>
        <v>23</v>
      </c>
      <c r="ED352" s="23">
        <f t="shared" si="837"/>
        <v>25</v>
      </c>
      <c r="EE352" s="23">
        <f t="shared" si="838"/>
        <v>23</v>
      </c>
      <c r="EF352" s="23">
        <f t="shared" si="839"/>
        <v>25</v>
      </c>
      <c r="EG352" s="23">
        <f t="shared" si="840"/>
        <v>23</v>
      </c>
      <c r="EH352" s="23">
        <f t="shared" si="841"/>
        <v>1</v>
      </c>
      <c r="EI352" s="23">
        <f t="shared" si="842"/>
        <v>0</v>
      </c>
      <c r="EJ352" s="23">
        <f t="shared" si="843"/>
        <v>1</v>
      </c>
      <c r="EK352" s="23" t="e">
        <f t="shared" si="844"/>
        <v>#N/A</v>
      </c>
      <c r="EL352" s="23" t="e">
        <f t="shared" si="845"/>
        <v>#N/A</v>
      </c>
      <c r="EM352" s="23" t="e">
        <f t="shared" si="846"/>
        <v>#N/A</v>
      </c>
      <c r="EN352" s="23" t="e">
        <f t="shared" si="847"/>
        <v>#N/A</v>
      </c>
      <c r="EO352" s="23" t="e">
        <f t="shared" si="848"/>
        <v>#N/A</v>
      </c>
      <c r="EP352" s="23" t="e">
        <f t="shared" si="849"/>
        <v>#N/A</v>
      </c>
      <c r="EQ352" s="23" t="e">
        <f t="shared" si="850"/>
        <v>#N/A</v>
      </c>
      <c r="ER352" s="23" t="e">
        <f t="shared" si="851"/>
        <v>#N/A</v>
      </c>
    </row>
    <row r="353" spans="1:148" x14ac:dyDescent="0.25">
      <c r="A353" s="25"/>
      <c r="B353" s="25"/>
      <c r="C353" s="25"/>
      <c r="D353"/>
      <c r="E353" s="25"/>
      <c r="F353" s="25"/>
      <c r="G353" s="22" t="e">
        <f t="shared" si="710"/>
        <v>#N/A</v>
      </c>
      <c r="H353" s="23">
        <f t="shared" si="711"/>
        <v>1900</v>
      </c>
      <c r="I353" s="23">
        <f t="shared" si="712"/>
        <v>1</v>
      </c>
      <c r="J353" s="23">
        <f t="shared" si="713"/>
        <v>0</v>
      </c>
      <c r="K353" s="23" t="str">
        <f t="shared" si="714"/>
        <v/>
      </c>
      <c r="L353" s="23" t="str">
        <f t="shared" si="715"/>
        <v/>
      </c>
      <c r="M353" s="23" t="str">
        <f t="shared" si="716"/>
        <v/>
      </c>
      <c r="N353" s="23" t="str">
        <f t="shared" si="717"/>
        <v/>
      </c>
      <c r="O353" s="23" t="str">
        <f t="shared" si="718"/>
        <v/>
      </c>
      <c r="P353" s="23" t="str">
        <f t="shared" si="719"/>
        <v/>
      </c>
      <c r="Q353" s="23" t="str">
        <f t="shared" si="720"/>
        <v/>
      </c>
      <c r="R353" s="23" t="str">
        <f t="shared" si="721"/>
        <v/>
      </c>
      <c r="S353" s="23" t="str">
        <f t="shared" si="722"/>
        <v/>
      </c>
      <c r="T353" s="23" t="str">
        <f t="shared" si="723"/>
        <v/>
      </c>
      <c r="U353" s="23" t="str">
        <f t="shared" si="724"/>
        <v/>
      </c>
      <c r="V353" s="23" t="str">
        <f t="shared" si="725"/>
        <v/>
      </c>
      <c r="W353" s="23" t="str">
        <f t="shared" si="726"/>
        <v/>
      </c>
      <c r="X353" s="23" t="str">
        <f t="shared" si="727"/>
        <v/>
      </c>
      <c r="Y353" s="23" t="str">
        <f t="shared" si="728"/>
        <v/>
      </c>
      <c r="Z353" s="23" t="str">
        <f t="shared" si="729"/>
        <v/>
      </c>
      <c r="AA353" s="23" t="str">
        <f t="shared" si="730"/>
        <v/>
      </c>
      <c r="AB353" s="23" t="str">
        <f t="shared" si="731"/>
        <v/>
      </c>
      <c r="AC353" s="23" t="str">
        <f t="shared" si="732"/>
        <v/>
      </c>
      <c r="AD353" s="23" t="str">
        <f t="shared" si="733"/>
        <v/>
      </c>
      <c r="AE353" s="23" t="str">
        <f t="shared" si="734"/>
        <v/>
      </c>
      <c r="AF353" s="23" t="str">
        <f t="shared" si="735"/>
        <v/>
      </c>
      <c r="AG353" s="23" t="str">
        <f t="shared" si="736"/>
        <v/>
      </c>
      <c r="AH353" s="23" t="str">
        <f t="shared" si="737"/>
        <v/>
      </c>
      <c r="AI353" s="23" t="str">
        <f t="shared" si="738"/>
        <v/>
      </c>
      <c r="AJ353" s="23" t="str">
        <f t="shared" si="739"/>
        <v/>
      </c>
      <c r="AK353" s="23" t="str">
        <f t="shared" si="740"/>
        <v/>
      </c>
      <c r="AL353" s="23" t="str">
        <f t="shared" si="741"/>
        <v/>
      </c>
      <c r="AM353" s="23" t="str">
        <f t="shared" si="742"/>
        <v/>
      </c>
      <c r="AN353" s="23" t="str">
        <f t="shared" si="743"/>
        <v/>
      </c>
      <c r="AO353" s="23" t="str">
        <f t="shared" si="744"/>
        <v/>
      </c>
      <c r="AP353" s="23" t="str">
        <f t="shared" si="745"/>
        <v/>
      </c>
      <c r="AQ353" s="23" t="str">
        <f t="shared" si="746"/>
        <v/>
      </c>
      <c r="AR353" s="23" t="str">
        <f t="shared" si="747"/>
        <v/>
      </c>
      <c r="AS353" s="23" t="str">
        <f t="shared" si="748"/>
        <v/>
      </c>
      <c r="AT353" s="23" t="str">
        <f t="shared" si="749"/>
        <v/>
      </c>
      <c r="AU353" s="23" t="str">
        <f t="shared" si="750"/>
        <v/>
      </c>
      <c r="AV353" s="23" t="str">
        <f t="shared" si="751"/>
        <v/>
      </c>
      <c r="AW353" s="23" t="str">
        <f t="shared" si="752"/>
        <v/>
      </c>
      <c r="AX353" s="23" t="str">
        <f t="shared" si="753"/>
        <v/>
      </c>
      <c r="AY353" s="23" t="str">
        <f t="shared" si="754"/>
        <v/>
      </c>
      <c r="AZ353" s="23" t="str">
        <f t="shared" si="755"/>
        <v/>
      </c>
      <c r="BA353" s="23" t="str">
        <f t="shared" si="756"/>
        <v/>
      </c>
      <c r="BB353" s="23" t="str">
        <f t="shared" si="757"/>
        <v/>
      </c>
      <c r="BC353" s="23" t="str">
        <f t="shared" si="758"/>
        <v/>
      </c>
      <c r="BD353" s="23" t="str">
        <f t="shared" si="759"/>
        <v/>
      </c>
      <c r="BE353" s="23" t="str">
        <f t="shared" si="760"/>
        <v/>
      </c>
      <c r="BF353" s="23" t="str">
        <f t="shared" si="761"/>
        <v/>
      </c>
      <c r="BG353" s="23" t="str">
        <f t="shared" si="762"/>
        <v/>
      </c>
      <c r="BH353" s="23" t="str">
        <f t="shared" si="763"/>
        <v/>
      </c>
      <c r="BI353" s="23" t="str">
        <f t="shared" si="764"/>
        <v/>
      </c>
      <c r="BJ353" s="23" t="str">
        <f t="shared" si="765"/>
        <v/>
      </c>
      <c r="BK353" s="23" t="str">
        <f t="shared" si="766"/>
        <v/>
      </c>
      <c r="BL353" s="23" t="str">
        <f t="shared" si="767"/>
        <v/>
      </c>
      <c r="BM353" s="23" t="str">
        <f t="shared" si="768"/>
        <v/>
      </c>
      <c r="BN353" s="23" t="str">
        <f t="shared" si="769"/>
        <v/>
      </c>
      <c r="BO353" s="23" t="str">
        <f t="shared" si="770"/>
        <v/>
      </c>
      <c r="BP353" s="23" t="str">
        <f t="shared" si="771"/>
        <v/>
      </c>
      <c r="BQ353" s="23" t="str">
        <f t="shared" si="772"/>
        <v/>
      </c>
      <c r="BR353" s="23" t="str">
        <f t="shared" si="773"/>
        <v/>
      </c>
      <c r="BS353" s="23" t="str">
        <f t="shared" si="774"/>
        <v/>
      </c>
      <c r="BT353" s="23" t="str">
        <f t="shared" si="775"/>
        <v/>
      </c>
      <c r="BU353" s="23" t="str">
        <f t="shared" si="776"/>
        <v/>
      </c>
      <c r="BV353" s="23" t="str">
        <f t="shared" si="777"/>
        <v/>
      </c>
      <c r="BW353" s="23" t="str">
        <f t="shared" si="778"/>
        <v/>
      </c>
      <c r="BX353" s="23" t="str">
        <f t="shared" si="779"/>
        <v/>
      </c>
      <c r="BY353" s="23" t="str">
        <f t="shared" si="780"/>
        <v/>
      </c>
      <c r="BZ353" s="23" t="str">
        <f t="shared" si="781"/>
        <v/>
      </c>
      <c r="CA353" s="23" t="str">
        <f t="shared" si="782"/>
        <v/>
      </c>
      <c r="CB353" s="23" t="str">
        <f t="shared" si="783"/>
        <v/>
      </c>
      <c r="CC353" s="23" t="str">
        <f t="shared" si="784"/>
        <v/>
      </c>
      <c r="CD353" s="23" t="str">
        <f t="shared" si="785"/>
        <v/>
      </c>
      <c r="CE353" s="23" t="str">
        <f t="shared" si="786"/>
        <v/>
      </c>
      <c r="CF353" s="23" t="str">
        <f t="shared" si="787"/>
        <v/>
      </c>
      <c r="CG353" s="23" t="str">
        <f t="shared" si="788"/>
        <v/>
      </c>
      <c r="CH353" s="23" t="str">
        <f t="shared" si="789"/>
        <v/>
      </c>
      <c r="CI353" s="23" t="str">
        <f t="shared" si="790"/>
        <v/>
      </c>
      <c r="CJ353" s="23" t="str">
        <f t="shared" si="791"/>
        <v/>
      </c>
      <c r="CK353" s="23" t="str">
        <f t="shared" si="792"/>
        <v/>
      </c>
      <c r="CL353" s="23" t="str">
        <f t="shared" si="793"/>
        <v/>
      </c>
      <c r="CM353" s="23" t="str">
        <f t="shared" si="794"/>
        <v/>
      </c>
      <c r="CN353" s="23" t="str">
        <f t="shared" si="795"/>
        <v/>
      </c>
      <c r="CO353" s="23" t="str">
        <f t="shared" si="796"/>
        <v/>
      </c>
      <c r="CP353" s="23" t="str">
        <f t="shared" si="797"/>
        <v/>
      </c>
      <c r="CQ353" s="23" t="str">
        <f t="shared" si="798"/>
        <v/>
      </c>
      <c r="CR353" s="23" t="str">
        <f t="shared" si="799"/>
        <v/>
      </c>
      <c r="CS353" s="23" t="str">
        <f t="shared" si="800"/>
        <v/>
      </c>
      <c r="CT353" s="23" t="str">
        <f t="shared" si="801"/>
        <v/>
      </c>
      <c r="CU353" s="23" t="str">
        <f t="shared" si="802"/>
        <v/>
      </c>
      <c r="CV353" s="23" t="str">
        <f t="shared" si="803"/>
        <v/>
      </c>
      <c r="CW353" s="23" t="str">
        <f t="shared" si="804"/>
        <v/>
      </c>
      <c r="CX353" s="23" t="str">
        <f t="shared" si="805"/>
        <v/>
      </c>
      <c r="CY353" s="23" t="str">
        <f t="shared" si="806"/>
        <v/>
      </c>
      <c r="CZ353" s="23" t="str">
        <f t="shared" si="807"/>
        <v/>
      </c>
      <c r="DA353" s="23" t="str">
        <f t="shared" si="808"/>
        <v/>
      </c>
      <c r="DB353" s="23" t="str">
        <f t="shared" si="809"/>
        <v/>
      </c>
      <c r="DC353" s="23" t="e">
        <f t="shared" si="810"/>
        <v>#N/A</v>
      </c>
      <c r="DD353" s="23" t="str">
        <f t="shared" si="811"/>
        <v>00</v>
      </c>
      <c r="DE353" s="23" t="str">
        <f t="shared" si="812"/>
        <v>A</v>
      </c>
      <c r="DF353" s="23" t="e">
        <f t="shared" si="813"/>
        <v>#N/A</v>
      </c>
      <c r="DG353" s="23" t="str">
        <f t="shared" si="814"/>
        <v/>
      </c>
      <c r="DH353" s="23" t="str">
        <f t="shared" si="815"/>
        <v/>
      </c>
      <c r="DI353" s="23" t="str">
        <f t="shared" si="816"/>
        <v/>
      </c>
      <c r="DJ353" s="23" t="str">
        <f t="shared" si="817"/>
        <v/>
      </c>
      <c r="DK353" s="23" t="str">
        <f t="shared" si="818"/>
        <v>XXX</v>
      </c>
      <c r="DL353" s="23" t="str">
        <f t="shared" si="819"/>
        <v>XXX</v>
      </c>
      <c r="DM353" s="23" t="str">
        <f t="shared" si="820"/>
        <v>X</v>
      </c>
      <c r="DN353" s="23" t="str">
        <f t="shared" si="821"/>
        <v>X</v>
      </c>
      <c r="DO353" s="23" t="str">
        <f t="shared" si="822"/>
        <v>X</v>
      </c>
      <c r="DP353" s="23" t="str">
        <f t="shared" si="823"/>
        <v>X</v>
      </c>
      <c r="DQ353" s="23" t="str">
        <f t="shared" si="824"/>
        <v>X</v>
      </c>
      <c r="DR353" s="23" t="str">
        <f t="shared" si="825"/>
        <v>X</v>
      </c>
      <c r="DS353" s="23" t="str">
        <f t="shared" si="826"/>
        <v>0</v>
      </c>
      <c r="DT353" s="23" t="str">
        <f t="shared" si="827"/>
        <v>0</v>
      </c>
      <c r="DU353" s="23" t="str">
        <f t="shared" si="828"/>
        <v>A</v>
      </c>
      <c r="DV353" s="23" t="e">
        <f t="shared" si="829"/>
        <v>#N/A</v>
      </c>
      <c r="DW353" s="23" t="e">
        <f t="shared" si="830"/>
        <v>#N/A</v>
      </c>
      <c r="DX353" s="23" t="e">
        <f t="shared" si="831"/>
        <v>#N/A</v>
      </c>
      <c r="DY353" s="23" t="e">
        <f t="shared" si="832"/>
        <v>#N/A</v>
      </c>
      <c r="DZ353" s="23" t="e">
        <f t="shared" si="833"/>
        <v>#N/A</v>
      </c>
      <c r="EA353" s="23" t="e">
        <f t="shared" si="834"/>
        <v>#N/A</v>
      </c>
      <c r="EB353" s="23">
        <f t="shared" si="835"/>
        <v>25</v>
      </c>
      <c r="EC353" s="23">
        <f t="shared" si="836"/>
        <v>23</v>
      </c>
      <c r="ED353" s="23">
        <f t="shared" si="837"/>
        <v>25</v>
      </c>
      <c r="EE353" s="23">
        <f t="shared" si="838"/>
        <v>23</v>
      </c>
      <c r="EF353" s="23">
        <f t="shared" si="839"/>
        <v>25</v>
      </c>
      <c r="EG353" s="23">
        <f t="shared" si="840"/>
        <v>23</v>
      </c>
      <c r="EH353" s="23">
        <f t="shared" si="841"/>
        <v>1</v>
      </c>
      <c r="EI353" s="23">
        <f t="shared" si="842"/>
        <v>0</v>
      </c>
      <c r="EJ353" s="23">
        <f t="shared" si="843"/>
        <v>1</v>
      </c>
      <c r="EK353" s="23" t="e">
        <f t="shared" si="844"/>
        <v>#N/A</v>
      </c>
      <c r="EL353" s="23" t="e">
        <f t="shared" si="845"/>
        <v>#N/A</v>
      </c>
      <c r="EM353" s="23" t="e">
        <f t="shared" si="846"/>
        <v>#N/A</v>
      </c>
      <c r="EN353" s="23" t="e">
        <f t="shared" si="847"/>
        <v>#N/A</v>
      </c>
      <c r="EO353" s="23" t="e">
        <f t="shared" si="848"/>
        <v>#N/A</v>
      </c>
      <c r="EP353" s="23" t="e">
        <f t="shared" si="849"/>
        <v>#N/A</v>
      </c>
      <c r="EQ353" s="23" t="e">
        <f t="shared" si="850"/>
        <v>#N/A</v>
      </c>
      <c r="ER353" s="23" t="e">
        <f t="shared" si="851"/>
        <v>#N/A</v>
      </c>
    </row>
    <row r="354" spans="1:148" x14ac:dyDescent="0.25">
      <c r="A354" s="25"/>
      <c r="B354" s="25"/>
      <c r="C354" s="25"/>
      <c r="D354"/>
      <c r="E354" s="25"/>
      <c r="F354" s="25"/>
      <c r="G354" s="22" t="e">
        <f t="shared" si="710"/>
        <v>#N/A</v>
      </c>
      <c r="H354" s="23">
        <f t="shared" si="711"/>
        <v>1900</v>
      </c>
      <c r="I354" s="23">
        <f t="shared" si="712"/>
        <v>1</v>
      </c>
      <c r="J354" s="23">
        <f t="shared" si="713"/>
        <v>0</v>
      </c>
      <c r="K354" s="23" t="str">
        <f t="shared" si="714"/>
        <v/>
      </c>
      <c r="L354" s="23" t="str">
        <f t="shared" si="715"/>
        <v/>
      </c>
      <c r="M354" s="23" t="str">
        <f t="shared" si="716"/>
        <v/>
      </c>
      <c r="N354" s="23" t="str">
        <f t="shared" si="717"/>
        <v/>
      </c>
      <c r="O354" s="23" t="str">
        <f t="shared" si="718"/>
        <v/>
      </c>
      <c r="P354" s="23" t="str">
        <f t="shared" si="719"/>
        <v/>
      </c>
      <c r="Q354" s="23" t="str">
        <f t="shared" si="720"/>
        <v/>
      </c>
      <c r="R354" s="23" t="str">
        <f t="shared" si="721"/>
        <v/>
      </c>
      <c r="S354" s="23" t="str">
        <f t="shared" si="722"/>
        <v/>
      </c>
      <c r="T354" s="23" t="str">
        <f t="shared" si="723"/>
        <v/>
      </c>
      <c r="U354" s="23" t="str">
        <f t="shared" si="724"/>
        <v/>
      </c>
      <c r="V354" s="23" t="str">
        <f t="shared" si="725"/>
        <v/>
      </c>
      <c r="W354" s="23" t="str">
        <f t="shared" si="726"/>
        <v/>
      </c>
      <c r="X354" s="23" t="str">
        <f t="shared" si="727"/>
        <v/>
      </c>
      <c r="Y354" s="23" t="str">
        <f t="shared" si="728"/>
        <v/>
      </c>
      <c r="Z354" s="23" t="str">
        <f t="shared" si="729"/>
        <v/>
      </c>
      <c r="AA354" s="23" t="str">
        <f t="shared" si="730"/>
        <v/>
      </c>
      <c r="AB354" s="23" t="str">
        <f t="shared" si="731"/>
        <v/>
      </c>
      <c r="AC354" s="23" t="str">
        <f t="shared" si="732"/>
        <v/>
      </c>
      <c r="AD354" s="23" t="str">
        <f t="shared" si="733"/>
        <v/>
      </c>
      <c r="AE354" s="23" t="str">
        <f t="shared" si="734"/>
        <v/>
      </c>
      <c r="AF354" s="23" t="str">
        <f t="shared" si="735"/>
        <v/>
      </c>
      <c r="AG354" s="23" t="str">
        <f t="shared" si="736"/>
        <v/>
      </c>
      <c r="AH354" s="23" t="str">
        <f t="shared" si="737"/>
        <v/>
      </c>
      <c r="AI354" s="23" t="str">
        <f t="shared" si="738"/>
        <v/>
      </c>
      <c r="AJ354" s="23" t="str">
        <f t="shared" si="739"/>
        <v/>
      </c>
      <c r="AK354" s="23" t="str">
        <f t="shared" si="740"/>
        <v/>
      </c>
      <c r="AL354" s="23" t="str">
        <f t="shared" si="741"/>
        <v/>
      </c>
      <c r="AM354" s="23" t="str">
        <f t="shared" si="742"/>
        <v/>
      </c>
      <c r="AN354" s="23" t="str">
        <f t="shared" si="743"/>
        <v/>
      </c>
      <c r="AO354" s="23" t="str">
        <f t="shared" si="744"/>
        <v/>
      </c>
      <c r="AP354" s="23" t="str">
        <f t="shared" si="745"/>
        <v/>
      </c>
      <c r="AQ354" s="23" t="str">
        <f t="shared" si="746"/>
        <v/>
      </c>
      <c r="AR354" s="23" t="str">
        <f t="shared" si="747"/>
        <v/>
      </c>
      <c r="AS354" s="23" t="str">
        <f t="shared" si="748"/>
        <v/>
      </c>
      <c r="AT354" s="23" t="str">
        <f t="shared" si="749"/>
        <v/>
      </c>
      <c r="AU354" s="23" t="str">
        <f t="shared" si="750"/>
        <v/>
      </c>
      <c r="AV354" s="23" t="str">
        <f t="shared" si="751"/>
        <v/>
      </c>
      <c r="AW354" s="23" t="str">
        <f t="shared" si="752"/>
        <v/>
      </c>
      <c r="AX354" s="23" t="str">
        <f t="shared" si="753"/>
        <v/>
      </c>
      <c r="AY354" s="23" t="str">
        <f t="shared" si="754"/>
        <v/>
      </c>
      <c r="AZ354" s="23" t="str">
        <f t="shared" si="755"/>
        <v/>
      </c>
      <c r="BA354" s="23" t="str">
        <f t="shared" si="756"/>
        <v/>
      </c>
      <c r="BB354" s="23" t="str">
        <f t="shared" si="757"/>
        <v/>
      </c>
      <c r="BC354" s="23" t="str">
        <f t="shared" si="758"/>
        <v/>
      </c>
      <c r="BD354" s="23" t="str">
        <f t="shared" si="759"/>
        <v/>
      </c>
      <c r="BE354" s="23" t="str">
        <f t="shared" si="760"/>
        <v/>
      </c>
      <c r="BF354" s="23" t="str">
        <f t="shared" si="761"/>
        <v/>
      </c>
      <c r="BG354" s="23" t="str">
        <f t="shared" si="762"/>
        <v/>
      </c>
      <c r="BH354" s="23" t="str">
        <f t="shared" si="763"/>
        <v/>
      </c>
      <c r="BI354" s="23" t="str">
        <f t="shared" si="764"/>
        <v/>
      </c>
      <c r="BJ354" s="23" t="str">
        <f t="shared" si="765"/>
        <v/>
      </c>
      <c r="BK354" s="23" t="str">
        <f t="shared" si="766"/>
        <v/>
      </c>
      <c r="BL354" s="23" t="str">
        <f t="shared" si="767"/>
        <v/>
      </c>
      <c r="BM354" s="23" t="str">
        <f t="shared" si="768"/>
        <v/>
      </c>
      <c r="BN354" s="23" t="str">
        <f t="shared" si="769"/>
        <v/>
      </c>
      <c r="BO354" s="23" t="str">
        <f t="shared" si="770"/>
        <v/>
      </c>
      <c r="BP354" s="23" t="str">
        <f t="shared" si="771"/>
        <v/>
      </c>
      <c r="BQ354" s="23" t="str">
        <f t="shared" si="772"/>
        <v/>
      </c>
      <c r="BR354" s="23" t="str">
        <f t="shared" si="773"/>
        <v/>
      </c>
      <c r="BS354" s="23" t="str">
        <f t="shared" si="774"/>
        <v/>
      </c>
      <c r="BT354" s="23" t="str">
        <f t="shared" si="775"/>
        <v/>
      </c>
      <c r="BU354" s="23" t="str">
        <f t="shared" si="776"/>
        <v/>
      </c>
      <c r="BV354" s="23" t="str">
        <f t="shared" si="777"/>
        <v/>
      </c>
      <c r="BW354" s="23" t="str">
        <f t="shared" si="778"/>
        <v/>
      </c>
      <c r="BX354" s="23" t="str">
        <f t="shared" si="779"/>
        <v/>
      </c>
      <c r="BY354" s="23" t="str">
        <f t="shared" si="780"/>
        <v/>
      </c>
      <c r="BZ354" s="23" t="str">
        <f t="shared" si="781"/>
        <v/>
      </c>
      <c r="CA354" s="23" t="str">
        <f t="shared" si="782"/>
        <v/>
      </c>
      <c r="CB354" s="23" t="str">
        <f t="shared" si="783"/>
        <v/>
      </c>
      <c r="CC354" s="23" t="str">
        <f t="shared" si="784"/>
        <v/>
      </c>
      <c r="CD354" s="23" t="str">
        <f t="shared" si="785"/>
        <v/>
      </c>
      <c r="CE354" s="23" t="str">
        <f t="shared" si="786"/>
        <v/>
      </c>
      <c r="CF354" s="23" t="str">
        <f t="shared" si="787"/>
        <v/>
      </c>
      <c r="CG354" s="23" t="str">
        <f t="shared" si="788"/>
        <v/>
      </c>
      <c r="CH354" s="23" t="str">
        <f t="shared" si="789"/>
        <v/>
      </c>
      <c r="CI354" s="23" t="str">
        <f t="shared" si="790"/>
        <v/>
      </c>
      <c r="CJ354" s="23" t="str">
        <f t="shared" si="791"/>
        <v/>
      </c>
      <c r="CK354" s="23" t="str">
        <f t="shared" si="792"/>
        <v/>
      </c>
      <c r="CL354" s="23" t="str">
        <f t="shared" si="793"/>
        <v/>
      </c>
      <c r="CM354" s="23" t="str">
        <f t="shared" si="794"/>
        <v/>
      </c>
      <c r="CN354" s="23" t="str">
        <f t="shared" si="795"/>
        <v/>
      </c>
      <c r="CO354" s="23" t="str">
        <f t="shared" si="796"/>
        <v/>
      </c>
      <c r="CP354" s="23" t="str">
        <f t="shared" si="797"/>
        <v/>
      </c>
      <c r="CQ354" s="23" t="str">
        <f t="shared" si="798"/>
        <v/>
      </c>
      <c r="CR354" s="23" t="str">
        <f t="shared" si="799"/>
        <v/>
      </c>
      <c r="CS354" s="23" t="str">
        <f t="shared" si="800"/>
        <v/>
      </c>
      <c r="CT354" s="23" t="str">
        <f t="shared" si="801"/>
        <v/>
      </c>
      <c r="CU354" s="23" t="str">
        <f t="shared" si="802"/>
        <v/>
      </c>
      <c r="CV354" s="23" t="str">
        <f t="shared" si="803"/>
        <v/>
      </c>
      <c r="CW354" s="23" t="str">
        <f t="shared" si="804"/>
        <v/>
      </c>
      <c r="CX354" s="23" t="str">
        <f t="shared" si="805"/>
        <v/>
      </c>
      <c r="CY354" s="23" t="str">
        <f t="shared" si="806"/>
        <v/>
      </c>
      <c r="CZ354" s="23" t="str">
        <f t="shared" si="807"/>
        <v/>
      </c>
      <c r="DA354" s="23" t="str">
        <f t="shared" si="808"/>
        <v/>
      </c>
      <c r="DB354" s="23" t="str">
        <f t="shared" si="809"/>
        <v/>
      </c>
      <c r="DC354" s="23" t="e">
        <f t="shared" si="810"/>
        <v>#N/A</v>
      </c>
      <c r="DD354" s="23" t="str">
        <f t="shared" si="811"/>
        <v>00</v>
      </c>
      <c r="DE354" s="23" t="str">
        <f t="shared" si="812"/>
        <v>A</v>
      </c>
      <c r="DF354" s="23" t="e">
        <f t="shared" si="813"/>
        <v>#N/A</v>
      </c>
      <c r="DG354" s="23" t="str">
        <f t="shared" si="814"/>
        <v/>
      </c>
      <c r="DH354" s="23" t="str">
        <f t="shared" si="815"/>
        <v/>
      </c>
      <c r="DI354" s="23" t="str">
        <f t="shared" si="816"/>
        <v/>
      </c>
      <c r="DJ354" s="23" t="str">
        <f t="shared" si="817"/>
        <v/>
      </c>
      <c r="DK354" s="23" t="str">
        <f t="shared" si="818"/>
        <v>XXX</v>
      </c>
      <c r="DL354" s="23" t="str">
        <f t="shared" si="819"/>
        <v>XXX</v>
      </c>
      <c r="DM354" s="23" t="str">
        <f t="shared" si="820"/>
        <v>X</v>
      </c>
      <c r="DN354" s="23" t="str">
        <f t="shared" si="821"/>
        <v>X</v>
      </c>
      <c r="DO354" s="23" t="str">
        <f t="shared" si="822"/>
        <v>X</v>
      </c>
      <c r="DP354" s="23" t="str">
        <f t="shared" si="823"/>
        <v>X</v>
      </c>
      <c r="DQ354" s="23" t="str">
        <f t="shared" si="824"/>
        <v>X</v>
      </c>
      <c r="DR354" s="23" t="str">
        <f t="shared" si="825"/>
        <v>X</v>
      </c>
      <c r="DS354" s="23" t="str">
        <f t="shared" si="826"/>
        <v>0</v>
      </c>
      <c r="DT354" s="23" t="str">
        <f t="shared" si="827"/>
        <v>0</v>
      </c>
      <c r="DU354" s="23" t="str">
        <f t="shared" si="828"/>
        <v>A</v>
      </c>
      <c r="DV354" s="23" t="e">
        <f t="shared" si="829"/>
        <v>#N/A</v>
      </c>
      <c r="DW354" s="23" t="e">
        <f t="shared" si="830"/>
        <v>#N/A</v>
      </c>
      <c r="DX354" s="23" t="e">
        <f t="shared" si="831"/>
        <v>#N/A</v>
      </c>
      <c r="DY354" s="23" t="e">
        <f t="shared" si="832"/>
        <v>#N/A</v>
      </c>
      <c r="DZ354" s="23" t="e">
        <f t="shared" si="833"/>
        <v>#N/A</v>
      </c>
      <c r="EA354" s="23" t="e">
        <f t="shared" si="834"/>
        <v>#N/A</v>
      </c>
      <c r="EB354" s="23">
        <f t="shared" si="835"/>
        <v>25</v>
      </c>
      <c r="EC354" s="23">
        <f t="shared" si="836"/>
        <v>23</v>
      </c>
      <c r="ED354" s="23">
        <f t="shared" si="837"/>
        <v>25</v>
      </c>
      <c r="EE354" s="23">
        <f t="shared" si="838"/>
        <v>23</v>
      </c>
      <c r="EF354" s="23">
        <f t="shared" si="839"/>
        <v>25</v>
      </c>
      <c r="EG354" s="23">
        <f t="shared" si="840"/>
        <v>23</v>
      </c>
      <c r="EH354" s="23">
        <f t="shared" si="841"/>
        <v>1</v>
      </c>
      <c r="EI354" s="23">
        <f t="shared" si="842"/>
        <v>0</v>
      </c>
      <c r="EJ354" s="23">
        <f t="shared" si="843"/>
        <v>1</v>
      </c>
      <c r="EK354" s="23" t="e">
        <f t="shared" si="844"/>
        <v>#N/A</v>
      </c>
      <c r="EL354" s="23" t="e">
        <f t="shared" si="845"/>
        <v>#N/A</v>
      </c>
      <c r="EM354" s="23" t="e">
        <f t="shared" si="846"/>
        <v>#N/A</v>
      </c>
      <c r="EN354" s="23" t="e">
        <f t="shared" si="847"/>
        <v>#N/A</v>
      </c>
      <c r="EO354" s="23" t="e">
        <f t="shared" si="848"/>
        <v>#N/A</v>
      </c>
      <c r="EP354" s="23" t="e">
        <f t="shared" si="849"/>
        <v>#N/A</v>
      </c>
      <c r="EQ354" s="23" t="e">
        <f t="shared" si="850"/>
        <v>#N/A</v>
      </c>
      <c r="ER354" s="23" t="e">
        <f t="shared" si="851"/>
        <v>#N/A</v>
      </c>
    </row>
    <row r="355" spans="1:148" x14ac:dyDescent="0.25">
      <c r="A355" s="25"/>
      <c r="B355" s="25"/>
      <c r="C355" s="25"/>
      <c r="D355"/>
      <c r="E355" s="25"/>
      <c r="F355" s="25"/>
      <c r="G355" s="22" t="e">
        <f t="shared" si="710"/>
        <v>#N/A</v>
      </c>
      <c r="H355" s="23">
        <f t="shared" si="711"/>
        <v>1900</v>
      </c>
      <c r="I355" s="23">
        <f t="shared" si="712"/>
        <v>1</v>
      </c>
      <c r="J355" s="23">
        <f t="shared" si="713"/>
        <v>0</v>
      </c>
      <c r="K355" s="23" t="str">
        <f t="shared" si="714"/>
        <v/>
      </c>
      <c r="L355" s="23" t="str">
        <f t="shared" si="715"/>
        <v/>
      </c>
      <c r="M355" s="23" t="str">
        <f t="shared" si="716"/>
        <v/>
      </c>
      <c r="N355" s="23" t="str">
        <f t="shared" si="717"/>
        <v/>
      </c>
      <c r="O355" s="23" t="str">
        <f t="shared" si="718"/>
        <v/>
      </c>
      <c r="P355" s="23" t="str">
        <f t="shared" si="719"/>
        <v/>
      </c>
      <c r="Q355" s="23" t="str">
        <f t="shared" si="720"/>
        <v/>
      </c>
      <c r="R355" s="23" t="str">
        <f t="shared" si="721"/>
        <v/>
      </c>
      <c r="S355" s="23" t="str">
        <f t="shared" si="722"/>
        <v/>
      </c>
      <c r="T355" s="23" t="str">
        <f t="shared" si="723"/>
        <v/>
      </c>
      <c r="U355" s="23" t="str">
        <f t="shared" si="724"/>
        <v/>
      </c>
      <c r="V355" s="23" t="str">
        <f t="shared" si="725"/>
        <v/>
      </c>
      <c r="W355" s="23" t="str">
        <f t="shared" si="726"/>
        <v/>
      </c>
      <c r="X355" s="23" t="str">
        <f t="shared" si="727"/>
        <v/>
      </c>
      <c r="Y355" s="23" t="str">
        <f t="shared" si="728"/>
        <v/>
      </c>
      <c r="Z355" s="23" t="str">
        <f t="shared" si="729"/>
        <v/>
      </c>
      <c r="AA355" s="23" t="str">
        <f t="shared" si="730"/>
        <v/>
      </c>
      <c r="AB355" s="23" t="str">
        <f t="shared" si="731"/>
        <v/>
      </c>
      <c r="AC355" s="23" t="str">
        <f t="shared" si="732"/>
        <v/>
      </c>
      <c r="AD355" s="23" t="str">
        <f t="shared" si="733"/>
        <v/>
      </c>
      <c r="AE355" s="23" t="str">
        <f t="shared" si="734"/>
        <v/>
      </c>
      <c r="AF355" s="23" t="str">
        <f t="shared" si="735"/>
        <v/>
      </c>
      <c r="AG355" s="23" t="str">
        <f t="shared" si="736"/>
        <v/>
      </c>
      <c r="AH355" s="23" t="str">
        <f t="shared" si="737"/>
        <v/>
      </c>
      <c r="AI355" s="23" t="str">
        <f t="shared" si="738"/>
        <v/>
      </c>
      <c r="AJ355" s="23" t="str">
        <f t="shared" si="739"/>
        <v/>
      </c>
      <c r="AK355" s="23" t="str">
        <f t="shared" si="740"/>
        <v/>
      </c>
      <c r="AL355" s="23" t="str">
        <f t="shared" si="741"/>
        <v/>
      </c>
      <c r="AM355" s="23" t="str">
        <f t="shared" si="742"/>
        <v/>
      </c>
      <c r="AN355" s="23" t="str">
        <f t="shared" si="743"/>
        <v/>
      </c>
      <c r="AO355" s="23" t="str">
        <f t="shared" si="744"/>
        <v/>
      </c>
      <c r="AP355" s="23" t="str">
        <f t="shared" si="745"/>
        <v/>
      </c>
      <c r="AQ355" s="23" t="str">
        <f t="shared" si="746"/>
        <v/>
      </c>
      <c r="AR355" s="23" t="str">
        <f t="shared" si="747"/>
        <v/>
      </c>
      <c r="AS355" s="23" t="str">
        <f t="shared" si="748"/>
        <v/>
      </c>
      <c r="AT355" s="23" t="str">
        <f t="shared" si="749"/>
        <v/>
      </c>
      <c r="AU355" s="23" t="str">
        <f t="shared" si="750"/>
        <v/>
      </c>
      <c r="AV355" s="23" t="str">
        <f t="shared" si="751"/>
        <v/>
      </c>
      <c r="AW355" s="23" t="str">
        <f t="shared" si="752"/>
        <v/>
      </c>
      <c r="AX355" s="23" t="str">
        <f t="shared" si="753"/>
        <v/>
      </c>
      <c r="AY355" s="23" t="str">
        <f t="shared" si="754"/>
        <v/>
      </c>
      <c r="AZ355" s="23" t="str">
        <f t="shared" si="755"/>
        <v/>
      </c>
      <c r="BA355" s="23" t="str">
        <f t="shared" si="756"/>
        <v/>
      </c>
      <c r="BB355" s="23" t="str">
        <f t="shared" si="757"/>
        <v/>
      </c>
      <c r="BC355" s="23" t="str">
        <f t="shared" si="758"/>
        <v/>
      </c>
      <c r="BD355" s="23" t="str">
        <f t="shared" si="759"/>
        <v/>
      </c>
      <c r="BE355" s="23" t="str">
        <f t="shared" si="760"/>
        <v/>
      </c>
      <c r="BF355" s="23" t="str">
        <f t="shared" si="761"/>
        <v/>
      </c>
      <c r="BG355" s="23" t="str">
        <f t="shared" si="762"/>
        <v/>
      </c>
      <c r="BH355" s="23" t="str">
        <f t="shared" si="763"/>
        <v/>
      </c>
      <c r="BI355" s="23" t="str">
        <f t="shared" si="764"/>
        <v/>
      </c>
      <c r="BJ355" s="23" t="str">
        <f t="shared" si="765"/>
        <v/>
      </c>
      <c r="BK355" s="23" t="str">
        <f t="shared" si="766"/>
        <v/>
      </c>
      <c r="BL355" s="23" t="str">
        <f t="shared" si="767"/>
        <v/>
      </c>
      <c r="BM355" s="23" t="str">
        <f t="shared" si="768"/>
        <v/>
      </c>
      <c r="BN355" s="23" t="str">
        <f t="shared" si="769"/>
        <v/>
      </c>
      <c r="BO355" s="23" t="str">
        <f t="shared" si="770"/>
        <v/>
      </c>
      <c r="BP355" s="23" t="str">
        <f t="shared" si="771"/>
        <v/>
      </c>
      <c r="BQ355" s="23" t="str">
        <f t="shared" si="772"/>
        <v/>
      </c>
      <c r="BR355" s="23" t="str">
        <f t="shared" si="773"/>
        <v/>
      </c>
      <c r="BS355" s="23" t="str">
        <f t="shared" si="774"/>
        <v/>
      </c>
      <c r="BT355" s="23" t="str">
        <f t="shared" si="775"/>
        <v/>
      </c>
      <c r="BU355" s="23" t="str">
        <f t="shared" si="776"/>
        <v/>
      </c>
      <c r="BV355" s="23" t="str">
        <f t="shared" si="777"/>
        <v/>
      </c>
      <c r="BW355" s="23" t="str">
        <f t="shared" si="778"/>
        <v/>
      </c>
      <c r="BX355" s="23" t="str">
        <f t="shared" si="779"/>
        <v/>
      </c>
      <c r="BY355" s="23" t="str">
        <f t="shared" si="780"/>
        <v/>
      </c>
      <c r="BZ355" s="23" t="str">
        <f t="shared" si="781"/>
        <v/>
      </c>
      <c r="CA355" s="23" t="str">
        <f t="shared" si="782"/>
        <v/>
      </c>
      <c r="CB355" s="23" t="str">
        <f t="shared" si="783"/>
        <v/>
      </c>
      <c r="CC355" s="23" t="str">
        <f t="shared" si="784"/>
        <v/>
      </c>
      <c r="CD355" s="23" t="str">
        <f t="shared" si="785"/>
        <v/>
      </c>
      <c r="CE355" s="23" t="str">
        <f t="shared" si="786"/>
        <v/>
      </c>
      <c r="CF355" s="23" t="str">
        <f t="shared" si="787"/>
        <v/>
      </c>
      <c r="CG355" s="23" t="str">
        <f t="shared" si="788"/>
        <v/>
      </c>
      <c r="CH355" s="23" t="str">
        <f t="shared" si="789"/>
        <v/>
      </c>
      <c r="CI355" s="23" t="str">
        <f t="shared" si="790"/>
        <v/>
      </c>
      <c r="CJ355" s="23" t="str">
        <f t="shared" si="791"/>
        <v/>
      </c>
      <c r="CK355" s="23" t="str">
        <f t="shared" si="792"/>
        <v/>
      </c>
      <c r="CL355" s="23" t="str">
        <f t="shared" si="793"/>
        <v/>
      </c>
      <c r="CM355" s="23" t="str">
        <f t="shared" si="794"/>
        <v/>
      </c>
      <c r="CN355" s="23" t="str">
        <f t="shared" si="795"/>
        <v/>
      </c>
      <c r="CO355" s="23" t="str">
        <f t="shared" si="796"/>
        <v/>
      </c>
      <c r="CP355" s="23" t="str">
        <f t="shared" si="797"/>
        <v/>
      </c>
      <c r="CQ355" s="23" t="str">
        <f t="shared" si="798"/>
        <v/>
      </c>
      <c r="CR355" s="23" t="str">
        <f t="shared" si="799"/>
        <v/>
      </c>
      <c r="CS355" s="23" t="str">
        <f t="shared" si="800"/>
        <v/>
      </c>
      <c r="CT355" s="23" t="str">
        <f t="shared" si="801"/>
        <v/>
      </c>
      <c r="CU355" s="23" t="str">
        <f t="shared" si="802"/>
        <v/>
      </c>
      <c r="CV355" s="23" t="str">
        <f t="shared" si="803"/>
        <v/>
      </c>
      <c r="CW355" s="23" t="str">
        <f t="shared" si="804"/>
        <v/>
      </c>
      <c r="CX355" s="23" t="str">
        <f t="shared" si="805"/>
        <v/>
      </c>
      <c r="CY355" s="23" t="str">
        <f t="shared" si="806"/>
        <v/>
      </c>
      <c r="CZ355" s="23" t="str">
        <f t="shared" si="807"/>
        <v/>
      </c>
      <c r="DA355" s="23" t="str">
        <f t="shared" si="808"/>
        <v/>
      </c>
      <c r="DB355" s="23" t="str">
        <f t="shared" si="809"/>
        <v/>
      </c>
      <c r="DC355" s="23" t="e">
        <f t="shared" si="810"/>
        <v>#N/A</v>
      </c>
      <c r="DD355" s="23" t="str">
        <f t="shared" si="811"/>
        <v>00</v>
      </c>
      <c r="DE355" s="23" t="str">
        <f t="shared" si="812"/>
        <v>A</v>
      </c>
      <c r="DF355" s="23" t="e">
        <f t="shared" si="813"/>
        <v>#N/A</v>
      </c>
      <c r="DG355" s="23" t="str">
        <f t="shared" si="814"/>
        <v/>
      </c>
      <c r="DH355" s="23" t="str">
        <f t="shared" si="815"/>
        <v/>
      </c>
      <c r="DI355" s="23" t="str">
        <f t="shared" si="816"/>
        <v/>
      </c>
      <c r="DJ355" s="23" t="str">
        <f t="shared" si="817"/>
        <v/>
      </c>
      <c r="DK355" s="23" t="str">
        <f t="shared" si="818"/>
        <v>XXX</v>
      </c>
      <c r="DL355" s="23" t="str">
        <f t="shared" si="819"/>
        <v>XXX</v>
      </c>
      <c r="DM355" s="23" t="str">
        <f t="shared" si="820"/>
        <v>X</v>
      </c>
      <c r="DN355" s="23" t="str">
        <f t="shared" si="821"/>
        <v>X</v>
      </c>
      <c r="DO355" s="23" t="str">
        <f t="shared" si="822"/>
        <v>X</v>
      </c>
      <c r="DP355" s="23" t="str">
        <f t="shared" si="823"/>
        <v>X</v>
      </c>
      <c r="DQ355" s="23" t="str">
        <f t="shared" si="824"/>
        <v>X</v>
      </c>
      <c r="DR355" s="23" t="str">
        <f t="shared" si="825"/>
        <v>X</v>
      </c>
      <c r="DS355" s="23" t="str">
        <f t="shared" si="826"/>
        <v>0</v>
      </c>
      <c r="DT355" s="23" t="str">
        <f t="shared" si="827"/>
        <v>0</v>
      </c>
      <c r="DU355" s="23" t="str">
        <f t="shared" si="828"/>
        <v>A</v>
      </c>
      <c r="DV355" s="23" t="e">
        <f t="shared" si="829"/>
        <v>#N/A</v>
      </c>
      <c r="DW355" s="23" t="e">
        <f t="shared" si="830"/>
        <v>#N/A</v>
      </c>
      <c r="DX355" s="23" t="e">
        <f t="shared" si="831"/>
        <v>#N/A</v>
      </c>
      <c r="DY355" s="23" t="e">
        <f t="shared" si="832"/>
        <v>#N/A</v>
      </c>
      <c r="DZ355" s="23" t="e">
        <f t="shared" si="833"/>
        <v>#N/A</v>
      </c>
      <c r="EA355" s="23" t="e">
        <f t="shared" si="834"/>
        <v>#N/A</v>
      </c>
      <c r="EB355" s="23">
        <f t="shared" si="835"/>
        <v>25</v>
      </c>
      <c r="EC355" s="23">
        <f t="shared" si="836"/>
        <v>23</v>
      </c>
      <c r="ED355" s="23">
        <f t="shared" si="837"/>
        <v>25</v>
      </c>
      <c r="EE355" s="23">
        <f t="shared" si="838"/>
        <v>23</v>
      </c>
      <c r="EF355" s="23">
        <f t="shared" si="839"/>
        <v>25</v>
      </c>
      <c r="EG355" s="23">
        <f t="shared" si="840"/>
        <v>23</v>
      </c>
      <c r="EH355" s="23">
        <f t="shared" si="841"/>
        <v>1</v>
      </c>
      <c r="EI355" s="23">
        <f t="shared" si="842"/>
        <v>0</v>
      </c>
      <c r="EJ355" s="23">
        <f t="shared" si="843"/>
        <v>1</v>
      </c>
      <c r="EK355" s="23" t="e">
        <f t="shared" si="844"/>
        <v>#N/A</v>
      </c>
      <c r="EL355" s="23" t="e">
        <f t="shared" si="845"/>
        <v>#N/A</v>
      </c>
      <c r="EM355" s="23" t="e">
        <f t="shared" si="846"/>
        <v>#N/A</v>
      </c>
      <c r="EN355" s="23" t="e">
        <f t="shared" si="847"/>
        <v>#N/A</v>
      </c>
      <c r="EO355" s="23" t="e">
        <f t="shared" si="848"/>
        <v>#N/A</v>
      </c>
      <c r="EP355" s="23" t="e">
        <f t="shared" si="849"/>
        <v>#N/A</v>
      </c>
      <c r="EQ355" s="23" t="e">
        <f t="shared" si="850"/>
        <v>#N/A</v>
      </c>
      <c r="ER355" s="23" t="e">
        <f t="shared" si="851"/>
        <v>#N/A</v>
      </c>
    </row>
    <row r="356" spans="1:148" x14ac:dyDescent="0.25">
      <c r="A356" s="25"/>
      <c r="B356" s="25"/>
      <c r="C356" s="25"/>
      <c r="D356"/>
      <c r="E356" s="25"/>
      <c r="F356" s="25"/>
      <c r="G356" s="22" t="e">
        <f t="shared" si="710"/>
        <v>#N/A</v>
      </c>
      <c r="H356" s="23">
        <f t="shared" si="711"/>
        <v>1900</v>
      </c>
      <c r="I356" s="23">
        <f t="shared" si="712"/>
        <v>1</v>
      </c>
      <c r="J356" s="23">
        <f t="shared" si="713"/>
        <v>0</v>
      </c>
      <c r="K356" s="23" t="str">
        <f t="shared" si="714"/>
        <v/>
      </c>
      <c r="L356" s="23" t="str">
        <f t="shared" si="715"/>
        <v/>
      </c>
      <c r="M356" s="23" t="str">
        <f t="shared" si="716"/>
        <v/>
      </c>
      <c r="N356" s="23" t="str">
        <f t="shared" si="717"/>
        <v/>
      </c>
      <c r="O356" s="23" t="str">
        <f t="shared" si="718"/>
        <v/>
      </c>
      <c r="P356" s="23" t="str">
        <f t="shared" si="719"/>
        <v/>
      </c>
      <c r="Q356" s="23" t="str">
        <f t="shared" si="720"/>
        <v/>
      </c>
      <c r="R356" s="23" t="str">
        <f t="shared" si="721"/>
        <v/>
      </c>
      <c r="S356" s="23" t="str">
        <f t="shared" si="722"/>
        <v/>
      </c>
      <c r="T356" s="23" t="str">
        <f t="shared" si="723"/>
        <v/>
      </c>
      <c r="U356" s="23" t="str">
        <f t="shared" si="724"/>
        <v/>
      </c>
      <c r="V356" s="23" t="str">
        <f t="shared" si="725"/>
        <v/>
      </c>
      <c r="W356" s="23" t="str">
        <f t="shared" si="726"/>
        <v/>
      </c>
      <c r="X356" s="23" t="str">
        <f t="shared" si="727"/>
        <v/>
      </c>
      <c r="Y356" s="23" t="str">
        <f t="shared" si="728"/>
        <v/>
      </c>
      <c r="Z356" s="23" t="str">
        <f t="shared" si="729"/>
        <v/>
      </c>
      <c r="AA356" s="23" t="str">
        <f t="shared" si="730"/>
        <v/>
      </c>
      <c r="AB356" s="23" t="str">
        <f t="shared" si="731"/>
        <v/>
      </c>
      <c r="AC356" s="23" t="str">
        <f t="shared" si="732"/>
        <v/>
      </c>
      <c r="AD356" s="23" t="str">
        <f t="shared" si="733"/>
        <v/>
      </c>
      <c r="AE356" s="23" t="str">
        <f t="shared" si="734"/>
        <v/>
      </c>
      <c r="AF356" s="23" t="str">
        <f t="shared" si="735"/>
        <v/>
      </c>
      <c r="AG356" s="23" t="str">
        <f t="shared" si="736"/>
        <v/>
      </c>
      <c r="AH356" s="23" t="str">
        <f t="shared" si="737"/>
        <v/>
      </c>
      <c r="AI356" s="23" t="str">
        <f t="shared" si="738"/>
        <v/>
      </c>
      <c r="AJ356" s="23" t="str">
        <f t="shared" si="739"/>
        <v/>
      </c>
      <c r="AK356" s="23" t="str">
        <f t="shared" si="740"/>
        <v/>
      </c>
      <c r="AL356" s="23" t="str">
        <f t="shared" si="741"/>
        <v/>
      </c>
      <c r="AM356" s="23" t="str">
        <f t="shared" si="742"/>
        <v/>
      </c>
      <c r="AN356" s="23" t="str">
        <f t="shared" si="743"/>
        <v/>
      </c>
      <c r="AO356" s="23" t="str">
        <f t="shared" si="744"/>
        <v/>
      </c>
      <c r="AP356" s="23" t="str">
        <f t="shared" si="745"/>
        <v/>
      </c>
      <c r="AQ356" s="23" t="str">
        <f t="shared" si="746"/>
        <v/>
      </c>
      <c r="AR356" s="23" t="str">
        <f t="shared" si="747"/>
        <v/>
      </c>
      <c r="AS356" s="23" t="str">
        <f t="shared" si="748"/>
        <v/>
      </c>
      <c r="AT356" s="23" t="str">
        <f t="shared" si="749"/>
        <v/>
      </c>
      <c r="AU356" s="23" t="str">
        <f t="shared" si="750"/>
        <v/>
      </c>
      <c r="AV356" s="23" t="str">
        <f t="shared" si="751"/>
        <v/>
      </c>
      <c r="AW356" s="23" t="str">
        <f t="shared" si="752"/>
        <v/>
      </c>
      <c r="AX356" s="23" t="str">
        <f t="shared" si="753"/>
        <v/>
      </c>
      <c r="AY356" s="23" t="str">
        <f t="shared" si="754"/>
        <v/>
      </c>
      <c r="AZ356" s="23" t="str">
        <f t="shared" si="755"/>
        <v/>
      </c>
      <c r="BA356" s="23" t="str">
        <f t="shared" si="756"/>
        <v/>
      </c>
      <c r="BB356" s="23" t="str">
        <f t="shared" si="757"/>
        <v/>
      </c>
      <c r="BC356" s="23" t="str">
        <f t="shared" si="758"/>
        <v/>
      </c>
      <c r="BD356" s="23" t="str">
        <f t="shared" si="759"/>
        <v/>
      </c>
      <c r="BE356" s="23" t="str">
        <f t="shared" si="760"/>
        <v/>
      </c>
      <c r="BF356" s="23" t="str">
        <f t="shared" si="761"/>
        <v/>
      </c>
      <c r="BG356" s="23" t="str">
        <f t="shared" si="762"/>
        <v/>
      </c>
      <c r="BH356" s="23" t="str">
        <f t="shared" si="763"/>
        <v/>
      </c>
      <c r="BI356" s="23" t="str">
        <f t="shared" si="764"/>
        <v/>
      </c>
      <c r="BJ356" s="23" t="str">
        <f t="shared" si="765"/>
        <v/>
      </c>
      <c r="BK356" s="23" t="str">
        <f t="shared" si="766"/>
        <v/>
      </c>
      <c r="BL356" s="23" t="str">
        <f t="shared" si="767"/>
        <v/>
      </c>
      <c r="BM356" s="23" t="str">
        <f t="shared" si="768"/>
        <v/>
      </c>
      <c r="BN356" s="23" t="str">
        <f t="shared" si="769"/>
        <v/>
      </c>
      <c r="BO356" s="23" t="str">
        <f t="shared" si="770"/>
        <v/>
      </c>
      <c r="BP356" s="23" t="str">
        <f t="shared" si="771"/>
        <v/>
      </c>
      <c r="BQ356" s="23" t="str">
        <f t="shared" si="772"/>
        <v/>
      </c>
      <c r="BR356" s="23" t="str">
        <f t="shared" si="773"/>
        <v/>
      </c>
      <c r="BS356" s="23" t="str">
        <f t="shared" si="774"/>
        <v/>
      </c>
      <c r="BT356" s="23" t="str">
        <f t="shared" si="775"/>
        <v/>
      </c>
      <c r="BU356" s="23" t="str">
        <f t="shared" si="776"/>
        <v/>
      </c>
      <c r="BV356" s="23" t="str">
        <f t="shared" si="777"/>
        <v/>
      </c>
      <c r="BW356" s="23" t="str">
        <f t="shared" si="778"/>
        <v/>
      </c>
      <c r="BX356" s="23" t="str">
        <f t="shared" si="779"/>
        <v/>
      </c>
      <c r="BY356" s="23" t="str">
        <f t="shared" si="780"/>
        <v/>
      </c>
      <c r="BZ356" s="23" t="str">
        <f t="shared" si="781"/>
        <v/>
      </c>
      <c r="CA356" s="23" t="str">
        <f t="shared" si="782"/>
        <v/>
      </c>
      <c r="CB356" s="23" t="str">
        <f t="shared" si="783"/>
        <v/>
      </c>
      <c r="CC356" s="23" t="str">
        <f t="shared" si="784"/>
        <v/>
      </c>
      <c r="CD356" s="23" t="str">
        <f t="shared" si="785"/>
        <v/>
      </c>
      <c r="CE356" s="23" t="str">
        <f t="shared" si="786"/>
        <v/>
      </c>
      <c r="CF356" s="23" t="str">
        <f t="shared" si="787"/>
        <v/>
      </c>
      <c r="CG356" s="23" t="str">
        <f t="shared" si="788"/>
        <v/>
      </c>
      <c r="CH356" s="23" t="str">
        <f t="shared" si="789"/>
        <v/>
      </c>
      <c r="CI356" s="23" t="str">
        <f t="shared" si="790"/>
        <v/>
      </c>
      <c r="CJ356" s="23" t="str">
        <f t="shared" si="791"/>
        <v/>
      </c>
      <c r="CK356" s="23" t="str">
        <f t="shared" si="792"/>
        <v/>
      </c>
      <c r="CL356" s="23" t="str">
        <f t="shared" si="793"/>
        <v/>
      </c>
      <c r="CM356" s="23" t="str">
        <f t="shared" si="794"/>
        <v/>
      </c>
      <c r="CN356" s="23" t="str">
        <f t="shared" si="795"/>
        <v/>
      </c>
      <c r="CO356" s="23" t="str">
        <f t="shared" si="796"/>
        <v/>
      </c>
      <c r="CP356" s="23" t="str">
        <f t="shared" si="797"/>
        <v/>
      </c>
      <c r="CQ356" s="23" t="str">
        <f t="shared" si="798"/>
        <v/>
      </c>
      <c r="CR356" s="23" t="str">
        <f t="shared" si="799"/>
        <v/>
      </c>
      <c r="CS356" s="23" t="str">
        <f t="shared" si="800"/>
        <v/>
      </c>
      <c r="CT356" s="23" t="str">
        <f t="shared" si="801"/>
        <v/>
      </c>
      <c r="CU356" s="23" t="str">
        <f t="shared" si="802"/>
        <v/>
      </c>
      <c r="CV356" s="23" t="str">
        <f t="shared" si="803"/>
        <v/>
      </c>
      <c r="CW356" s="23" t="str">
        <f t="shared" si="804"/>
        <v/>
      </c>
      <c r="CX356" s="23" t="str">
        <f t="shared" si="805"/>
        <v/>
      </c>
      <c r="CY356" s="23" t="str">
        <f t="shared" si="806"/>
        <v/>
      </c>
      <c r="CZ356" s="23" t="str">
        <f t="shared" si="807"/>
        <v/>
      </c>
      <c r="DA356" s="23" t="str">
        <f t="shared" si="808"/>
        <v/>
      </c>
      <c r="DB356" s="23" t="str">
        <f t="shared" si="809"/>
        <v/>
      </c>
      <c r="DC356" s="23" t="e">
        <f t="shared" si="810"/>
        <v>#N/A</v>
      </c>
      <c r="DD356" s="23" t="str">
        <f t="shared" si="811"/>
        <v>00</v>
      </c>
      <c r="DE356" s="23" t="str">
        <f t="shared" si="812"/>
        <v>A</v>
      </c>
      <c r="DF356" s="23" t="e">
        <f t="shared" si="813"/>
        <v>#N/A</v>
      </c>
      <c r="DG356" s="23" t="str">
        <f t="shared" si="814"/>
        <v/>
      </c>
      <c r="DH356" s="23" t="str">
        <f t="shared" si="815"/>
        <v/>
      </c>
      <c r="DI356" s="23" t="str">
        <f t="shared" si="816"/>
        <v/>
      </c>
      <c r="DJ356" s="23" t="str">
        <f t="shared" si="817"/>
        <v/>
      </c>
      <c r="DK356" s="23" t="str">
        <f t="shared" si="818"/>
        <v>XXX</v>
      </c>
      <c r="DL356" s="23" t="str">
        <f t="shared" si="819"/>
        <v>XXX</v>
      </c>
      <c r="DM356" s="23" t="str">
        <f t="shared" si="820"/>
        <v>X</v>
      </c>
      <c r="DN356" s="23" t="str">
        <f t="shared" si="821"/>
        <v>X</v>
      </c>
      <c r="DO356" s="23" t="str">
        <f t="shared" si="822"/>
        <v>X</v>
      </c>
      <c r="DP356" s="23" t="str">
        <f t="shared" si="823"/>
        <v>X</v>
      </c>
      <c r="DQ356" s="23" t="str">
        <f t="shared" si="824"/>
        <v>X</v>
      </c>
      <c r="DR356" s="23" t="str">
        <f t="shared" si="825"/>
        <v>X</v>
      </c>
      <c r="DS356" s="23" t="str">
        <f t="shared" si="826"/>
        <v>0</v>
      </c>
      <c r="DT356" s="23" t="str">
        <f t="shared" si="827"/>
        <v>0</v>
      </c>
      <c r="DU356" s="23" t="str">
        <f t="shared" si="828"/>
        <v>A</v>
      </c>
      <c r="DV356" s="23" t="e">
        <f t="shared" si="829"/>
        <v>#N/A</v>
      </c>
      <c r="DW356" s="23" t="e">
        <f t="shared" si="830"/>
        <v>#N/A</v>
      </c>
      <c r="DX356" s="23" t="e">
        <f t="shared" si="831"/>
        <v>#N/A</v>
      </c>
      <c r="DY356" s="23" t="e">
        <f t="shared" si="832"/>
        <v>#N/A</v>
      </c>
      <c r="DZ356" s="23" t="e">
        <f t="shared" si="833"/>
        <v>#N/A</v>
      </c>
      <c r="EA356" s="23" t="e">
        <f t="shared" si="834"/>
        <v>#N/A</v>
      </c>
      <c r="EB356" s="23">
        <f t="shared" si="835"/>
        <v>25</v>
      </c>
      <c r="EC356" s="23">
        <f t="shared" si="836"/>
        <v>23</v>
      </c>
      <c r="ED356" s="23">
        <f t="shared" si="837"/>
        <v>25</v>
      </c>
      <c r="EE356" s="23">
        <f t="shared" si="838"/>
        <v>23</v>
      </c>
      <c r="EF356" s="23">
        <f t="shared" si="839"/>
        <v>25</v>
      </c>
      <c r="EG356" s="23">
        <f t="shared" si="840"/>
        <v>23</v>
      </c>
      <c r="EH356" s="23">
        <f t="shared" si="841"/>
        <v>1</v>
      </c>
      <c r="EI356" s="23">
        <f t="shared" si="842"/>
        <v>0</v>
      </c>
      <c r="EJ356" s="23">
        <f t="shared" si="843"/>
        <v>1</v>
      </c>
      <c r="EK356" s="23" t="e">
        <f t="shared" si="844"/>
        <v>#N/A</v>
      </c>
      <c r="EL356" s="23" t="e">
        <f t="shared" si="845"/>
        <v>#N/A</v>
      </c>
      <c r="EM356" s="23" t="e">
        <f t="shared" si="846"/>
        <v>#N/A</v>
      </c>
      <c r="EN356" s="23" t="e">
        <f t="shared" si="847"/>
        <v>#N/A</v>
      </c>
      <c r="EO356" s="23" t="e">
        <f t="shared" si="848"/>
        <v>#N/A</v>
      </c>
      <c r="EP356" s="23" t="e">
        <f t="shared" si="849"/>
        <v>#N/A</v>
      </c>
      <c r="EQ356" s="23" t="e">
        <f t="shared" si="850"/>
        <v>#N/A</v>
      </c>
      <c r="ER356" s="23" t="e">
        <f t="shared" si="851"/>
        <v>#N/A</v>
      </c>
    </row>
    <row r="357" spans="1:148" x14ac:dyDescent="0.25">
      <c r="A357" s="25"/>
      <c r="B357" s="25"/>
      <c r="C357" s="25"/>
      <c r="D357"/>
      <c r="E357" s="25"/>
      <c r="F357" s="25"/>
      <c r="G357" s="22" t="e">
        <f t="shared" si="710"/>
        <v>#N/A</v>
      </c>
      <c r="H357" s="23">
        <f t="shared" si="711"/>
        <v>1900</v>
      </c>
      <c r="I357" s="23">
        <f t="shared" si="712"/>
        <v>1</v>
      </c>
      <c r="J357" s="23">
        <f t="shared" si="713"/>
        <v>0</v>
      </c>
      <c r="K357" s="23" t="str">
        <f t="shared" si="714"/>
        <v/>
      </c>
      <c r="L357" s="23" t="str">
        <f t="shared" si="715"/>
        <v/>
      </c>
      <c r="M357" s="23" t="str">
        <f t="shared" si="716"/>
        <v/>
      </c>
      <c r="N357" s="23" t="str">
        <f t="shared" si="717"/>
        <v/>
      </c>
      <c r="O357" s="23" t="str">
        <f t="shared" si="718"/>
        <v/>
      </c>
      <c r="P357" s="23" t="str">
        <f t="shared" si="719"/>
        <v/>
      </c>
      <c r="Q357" s="23" t="str">
        <f t="shared" si="720"/>
        <v/>
      </c>
      <c r="R357" s="23" t="str">
        <f t="shared" si="721"/>
        <v/>
      </c>
      <c r="S357" s="23" t="str">
        <f t="shared" si="722"/>
        <v/>
      </c>
      <c r="T357" s="23" t="str">
        <f t="shared" si="723"/>
        <v/>
      </c>
      <c r="U357" s="23" t="str">
        <f t="shared" si="724"/>
        <v/>
      </c>
      <c r="V357" s="23" t="str">
        <f t="shared" si="725"/>
        <v/>
      </c>
      <c r="W357" s="23" t="str">
        <f t="shared" si="726"/>
        <v/>
      </c>
      <c r="X357" s="23" t="str">
        <f t="shared" si="727"/>
        <v/>
      </c>
      <c r="Y357" s="23" t="str">
        <f t="shared" si="728"/>
        <v/>
      </c>
      <c r="Z357" s="23" t="str">
        <f t="shared" si="729"/>
        <v/>
      </c>
      <c r="AA357" s="23" t="str">
        <f t="shared" si="730"/>
        <v/>
      </c>
      <c r="AB357" s="23" t="str">
        <f t="shared" si="731"/>
        <v/>
      </c>
      <c r="AC357" s="23" t="str">
        <f t="shared" si="732"/>
        <v/>
      </c>
      <c r="AD357" s="23" t="str">
        <f t="shared" si="733"/>
        <v/>
      </c>
      <c r="AE357" s="23" t="str">
        <f t="shared" si="734"/>
        <v/>
      </c>
      <c r="AF357" s="23" t="str">
        <f t="shared" si="735"/>
        <v/>
      </c>
      <c r="AG357" s="23" t="str">
        <f t="shared" si="736"/>
        <v/>
      </c>
      <c r="AH357" s="23" t="str">
        <f t="shared" si="737"/>
        <v/>
      </c>
      <c r="AI357" s="23" t="str">
        <f t="shared" si="738"/>
        <v/>
      </c>
      <c r="AJ357" s="23" t="str">
        <f t="shared" si="739"/>
        <v/>
      </c>
      <c r="AK357" s="23" t="str">
        <f t="shared" si="740"/>
        <v/>
      </c>
      <c r="AL357" s="23" t="str">
        <f t="shared" si="741"/>
        <v/>
      </c>
      <c r="AM357" s="23" t="str">
        <f t="shared" si="742"/>
        <v/>
      </c>
      <c r="AN357" s="23" t="str">
        <f t="shared" si="743"/>
        <v/>
      </c>
      <c r="AO357" s="23" t="str">
        <f t="shared" si="744"/>
        <v/>
      </c>
      <c r="AP357" s="23" t="str">
        <f t="shared" si="745"/>
        <v/>
      </c>
      <c r="AQ357" s="23" t="str">
        <f t="shared" si="746"/>
        <v/>
      </c>
      <c r="AR357" s="23" t="str">
        <f t="shared" si="747"/>
        <v/>
      </c>
      <c r="AS357" s="23" t="str">
        <f t="shared" si="748"/>
        <v/>
      </c>
      <c r="AT357" s="23" t="str">
        <f t="shared" si="749"/>
        <v/>
      </c>
      <c r="AU357" s="23" t="str">
        <f t="shared" si="750"/>
        <v/>
      </c>
      <c r="AV357" s="23" t="str">
        <f t="shared" si="751"/>
        <v/>
      </c>
      <c r="AW357" s="23" t="str">
        <f t="shared" si="752"/>
        <v/>
      </c>
      <c r="AX357" s="23" t="str">
        <f t="shared" si="753"/>
        <v/>
      </c>
      <c r="AY357" s="23" t="str">
        <f t="shared" si="754"/>
        <v/>
      </c>
      <c r="AZ357" s="23" t="str">
        <f t="shared" si="755"/>
        <v/>
      </c>
      <c r="BA357" s="23" t="str">
        <f t="shared" si="756"/>
        <v/>
      </c>
      <c r="BB357" s="23" t="str">
        <f t="shared" si="757"/>
        <v/>
      </c>
      <c r="BC357" s="23" t="str">
        <f t="shared" si="758"/>
        <v/>
      </c>
      <c r="BD357" s="23" t="str">
        <f t="shared" si="759"/>
        <v/>
      </c>
      <c r="BE357" s="23" t="str">
        <f t="shared" si="760"/>
        <v/>
      </c>
      <c r="BF357" s="23" t="str">
        <f t="shared" si="761"/>
        <v/>
      </c>
      <c r="BG357" s="23" t="str">
        <f t="shared" si="762"/>
        <v/>
      </c>
      <c r="BH357" s="23" t="str">
        <f t="shared" si="763"/>
        <v/>
      </c>
      <c r="BI357" s="23" t="str">
        <f t="shared" si="764"/>
        <v/>
      </c>
      <c r="BJ357" s="23" t="str">
        <f t="shared" si="765"/>
        <v/>
      </c>
      <c r="BK357" s="23" t="str">
        <f t="shared" si="766"/>
        <v/>
      </c>
      <c r="BL357" s="23" t="str">
        <f t="shared" si="767"/>
        <v/>
      </c>
      <c r="BM357" s="23" t="str">
        <f t="shared" si="768"/>
        <v/>
      </c>
      <c r="BN357" s="23" t="str">
        <f t="shared" si="769"/>
        <v/>
      </c>
      <c r="BO357" s="23" t="str">
        <f t="shared" si="770"/>
        <v/>
      </c>
      <c r="BP357" s="23" t="str">
        <f t="shared" si="771"/>
        <v/>
      </c>
      <c r="BQ357" s="23" t="str">
        <f t="shared" si="772"/>
        <v/>
      </c>
      <c r="BR357" s="23" t="str">
        <f t="shared" si="773"/>
        <v/>
      </c>
      <c r="BS357" s="23" t="str">
        <f t="shared" si="774"/>
        <v/>
      </c>
      <c r="BT357" s="23" t="str">
        <f t="shared" si="775"/>
        <v/>
      </c>
      <c r="BU357" s="23" t="str">
        <f t="shared" si="776"/>
        <v/>
      </c>
      <c r="BV357" s="23" t="str">
        <f t="shared" si="777"/>
        <v/>
      </c>
      <c r="BW357" s="23" t="str">
        <f t="shared" si="778"/>
        <v/>
      </c>
      <c r="BX357" s="23" t="str">
        <f t="shared" si="779"/>
        <v/>
      </c>
      <c r="BY357" s="23" t="str">
        <f t="shared" si="780"/>
        <v/>
      </c>
      <c r="BZ357" s="23" t="str">
        <f t="shared" si="781"/>
        <v/>
      </c>
      <c r="CA357" s="23" t="str">
        <f t="shared" si="782"/>
        <v/>
      </c>
      <c r="CB357" s="23" t="str">
        <f t="shared" si="783"/>
        <v/>
      </c>
      <c r="CC357" s="23" t="str">
        <f t="shared" si="784"/>
        <v/>
      </c>
      <c r="CD357" s="23" t="str">
        <f t="shared" si="785"/>
        <v/>
      </c>
      <c r="CE357" s="23" t="str">
        <f t="shared" si="786"/>
        <v/>
      </c>
      <c r="CF357" s="23" t="str">
        <f t="shared" si="787"/>
        <v/>
      </c>
      <c r="CG357" s="23" t="str">
        <f t="shared" si="788"/>
        <v/>
      </c>
      <c r="CH357" s="23" t="str">
        <f t="shared" si="789"/>
        <v/>
      </c>
      <c r="CI357" s="23" t="str">
        <f t="shared" si="790"/>
        <v/>
      </c>
      <c r="CJ357" s="23" t="str">
        <f t="shared" si="791"/>
        <v/>
      </c>
      <c r="CK357" s="23" t="str">
        <f t="shared" si="792"/>
        <v/>
      </c>
      <c r="CL357" s="23" t="str">
        <f t="shared" si="793"/>
        <v/>
      </c>
      <c r="CM357" s="23" t="str">
        <f t="shared" si="794"/>
        <v/>
      </c>
      <c r="CN357" s="23" t="str">
        <f t="shared" si="795"/>
        <v/>
      </c>
      <c r="CO357" s="23" t="str">
        <f t="shared" si="796"/>
        <v/>
      </c>
      <c r="CP357" s="23" t="str">
        <f t="shared" si="797"/>
        <v/>
      </c>
      <c r="CQ357" s="23" t="str">
        <f t="shared" si="798"/>
        <v/>
      </c>
      <c r="CR357" s="23" t="str">
        <f t="shared" si="799"/>
        <v/>
      </c>
      <c r="CS357" s="23" t="str">
        <f t="shared" si="800"/>
        <v/>
      </c>
      <c r="CT357" s="23" t="str">
        <f t="shared" si="801"/>
        <v/>
      </c>
      <c r="CU357" s="23" t="str">
        <f t="shared" si="802"/>
        <v/>
      </c>
      <c r="CV357" s="23" t="str">
        <f t="shared" si="803"/>
        <v/>
      </c>
      <c r="CW357" s="23" t="str">
        <f t="shared" si="804"/>
        <v/>
      </c>
      <c r="CX357" s="23" t="str">
        <f t="shared" si="805"/>
        <v/>
      </c>
      <c r="CY357" s="23" t="str">
        <f t="shared" si="806"/>
        <v/>
      </c>
      <c r="CZ357" s="23" t="str">
        <f t="shared" si="807"/>
        <v/>
      </c>
      <c r="DA357" s="23" t="str">
        <f t="shared" si="808"/>
        <v/>
      </c>
      <c r="DB357" s="23" t="str">
        <f t="shared" si="809"/>
        <v/>
      </c>
      <c r="DC357" s="23" t="e">
        <f t="shared" si="810"/>
        <v>#N/A</v>
      </c>
      <c r="DD357" s="23" t="str">
        <f t="shared" si="811"/>
        <v>00</v>
      </c>
      <c r="DE357" s="23" t="str">
        <f t="shared" si="812"/>
        <v>A</v>
      </c>
      <c r="DF357" s="23" t="e">
        <f t="shared" si="813"/>
        <v>#N/A</v>
      </c>
      <c r="DG357" s="23" t="str">
        <f t="shared" si="814"/>
        <v/>
      </c>
      <c r="DH357" s="23" t="str">
        <f t="shared" si="815"/>
        <v/>
      </c>
      <c r="DI357" s="23" t="str">
        <f t="shared" si="816"/>
        <v/>
      </c>
      <c r="DJ357" s="23" t="str">
        <f t="shared" si="817"/>
        <v/>
      </c>
      <c r="DK357" s="23" t="str">
        <f t="shared" si="818"/>
        <v>XXX</v>
      </c>
      <c r="DL357" s="23" t="str">
        <f t="shared" si="819"/>
        <v>XXX</v>
      </c>
      <c r="DM357" s="23" t="str">
        <f t="shared" si="820"/>
        <v>X</v>
      </c>
      <c r="DN357" s="23" t="str">
        <f t="shared" si="821"/>
        <v>X</v>
      </c>
      <c r="DO357" s="23" t="str">
        <f t="shared" si="822"/>
        <v>X</v>
      </c>
      <c r="DP357" s="23" t="str">
        <f t="shared" si="823"/>
        <v>X</v>
      </c>
      <c r="DQ357" s="23" t="str">
        <f t="shared" si="824"/>
        <v>X</v>
      </c>
      <c r="DR357" s="23" t="str">
        <f t="shared" si="825"/>
        <v>X</v>
      </c>
      <c r="DS357" s="23" t="str">
        <f t="shared" si="826"/>
        <v>0</v>
      </c>
      <c r="DT357" s="23" t="str">
        <f t="shared" si="827"/>
        <v>0</v>
      </c>
      <c r="DU357" s="23" t="str">
        <f t="shared" si="828"/>
        <v>A</v>
      </c>
      <c r="DV357" s="23" t="e">
        <f t="shared" si="829"/>
        <v>#N/A</v>
      </c>
      <c r="DW357" s="23" t="e">
        <f t="shared" si="830"/>
        <v>#N/A</v>
      </c>
      <c r="DX357" s="23" t="e">
        <f t="shared" si="831"/>
        <v>#N/A</v>
      </c>
      <c r="DY357" s="23" t="e">
        <f t="shared" si="832"/>
        <v>#N/A</v>
      </c>
      <c r="DZ357" s="23" t="e">
        <f t="shared" si="833"/>
        <v>#N/A</v>
      </c>
      <c r="EA357" s="23" t="e">
        <f t="shared" si="834"/>
        <v>#N/A</v>
      </c>
      <c r="EB357" s="23">
        <f t="shared" si="835"/>
        <v>25</v>
      </c>
      <c r="EC357" s="23">
        <f t="shared" si="836"/>
        <v>23</v>
      </c>
      <c r="ED357" s="23">
        <f t="shared" si="837"/>
        <v>25</v>
      </c>
      <c r="EE357" s="23">
        <f t="shared" si="838"/>
        <v>23</v>
      </c>
      <c r="EF357" s="23">
        <f t="shared" si="839"/>
        <v>25</v>
      </c>
      <c r="EG357" s="23">
        <f t="shared" si="840"/>
        <v>23</v>
      </c>
      <c r="EH357" s="23">
        <f t="shared" si="841"/>
        <v>1</v>
      </c>
      <c r="EI357" s="23">
        <f t="shared" si="842"/>
        <v>0</v>
      </c>
      <c r="EJ357" s="23">
        <f t="shared" si="843"/>
        <v>1</v>
      </c>
      <c r="EK357" s="23" t="e">
        <f t="shared" si="844"/>
        <v>#N/A</v>
      </c>
      <c r="EL357" s="23" t="e">
        <f t="shared" si="845"/>
        <v>#N/A</v>
      </c>
      <c r="EM357" s="23" t="e">
        <f t="shared" si="846"/>
        <v>#N/A</v>
      </c>
      <c r="EN357" s="23" t="e">
        <f t="shared" si="847"/>
        <v>#N/A</v>
      </c>
      <c r="EO357" s="23" t="e">
        <f t="shared" si="848"/>
        <v>#N/A</v>
      </c>
      <c r="EP357" s="23" t="e">
        <f t="shared" si="849"/>
        <v>#N/A</v>
      </c>
      <c r="EQ357" s="23" t="e">
        <f t="shared" si="850"/>
        <v>#N/A</v>
      </c>
      <c r="ER357" s="23" t="e">
        <f t="shared" si="851"/>
        <v>#N/A</v>
      </c>
    </row>
    <row r="358" spans="1:148" x14ac:dyDescent="0.25">
      <c r="A358" s="25"/>
      <c r="B358" s="25"/>
      <c r="C358" s="25"/>
      <c r="D358"/>
      <c r="E358" s="25"/>
      <c r="F358" s="25"/>
      <c r="G358" s="22" t="e">
        <f t="shared" si="710"/>
        <v>#N/A</v>
      </c>
      <c r="H358" s="23">
        <f t="shared" si="711"/>
        <v>1900</v>
      </c>
      <c r="I358" s="23">
        <f t="shared" si="712"/>
        <v>1</v>
      </c>
      <c r="J358" s="23">
        <f t="shared" si="713"/>
        <v>0</v>
      </c>
      <c r="K358" s="23" t="str">
        <f t="shared" si="714"/>
        <v/>
      </c>
      <c r="L358" s="23" t="str">
        <f t="shared" si="715"/>
        <v/>
      </c>
      <c r="M358" s="23" t="str">
        <f t="shared" si="716"/>
        <v/>
      </c>
      <c r="N358" s="23" t="str">
        <f t="shared" si="717"/>
        <v/>
      </c>
      <c r="O358" s="23" t="str">
        <f t="shared" si="718"/>
        <v/>
      </c>
      <c r="P358" s="23" t="str">
        <f t="shared" si="719"/>
        <v/>
      </c>
      <c r="Q358" s="23" t="str">
        <f t="shared" si="720"/>
        <v/>
      </c>
      <c r="R358" s="23" t="str">
        <f t="shared" si="721"/>
        <v/>
      </c>
      <c r="S358" s="23" t="str">
        <f t="shared" si="722"/>
        <v/>
      </c>
      <c r="T358" s="23" t="str">
        <f t="shared" si="723"/>
        <v/>
      </c>
      <c r="U358" s="23" t="str">
        <f t="shared" si="724"/>
        <v/>
      </c>
      <c r="V358" s="23" t="str">
        <f t="shared" si="725"/>
        <v/>
      </c>
      <c r="W358" s="23" t="str">
        <f t="shared" si="726"/>
        <v/>
      </c>
      <c r="X358" s="23" t="str">
        <f t="shared" si="727"/>
        <v/>
      </c>
      <c r="Y358" s="23" t="str">
        <f t="shared" si="728"/>
        <v/>
      </c>
      <c r="Z358" s="23" t="str">
        <f t="shared" si="729"/>
        <v/>
      </c>
      <c r="AA358" s="23" t="str">
        <f t="shared" si="730"/>
        <v/>
      </c>
      <c r="AB358" s="23" t="str">
        <f t="shared" si="731"/>
        <v/>
      </c>
      <c r="AC358" s="23" t="str">
        <f t="shared" si="732"/>
        <v/>
      </c>
      <c r="AD358" s="23" t="str">
        <f t="shared" si="733"/>
        <v/>
      </c>
      <c r="AE358" s="23" t="str">
        <f t="shared" si="734"/>
        <v/>
      </c>
      <c r="AF358" s="23" t="str">
        <f t="shared" si="735"/>
        <v/>
      </c>
      <c r="AG358" s="23" t="str">
        <f t="shared" si="736"/>
        <v/>
      </c>
      <c r="AH358" s="23" t="str">
        <f t="shared" si="737"/>
        <v/>
      </c>
      <c r="AI358" s="23" t="str">
        <f t="shared" si="738"/>
        <v/>
      </c>
      <c r="AJ358" s="23" t="str">
        <f t="shared" si="739"/>
        <v/>
      </c>
      <c r="AK358" s="23" t="str">
        <f t="shared" si="740"/>
        <v/>
      </c>
      <c r="AL358" s="23" t="str">
        <f t="shared" si="741"/>
        <v/>
      </c>
      <c r="AM358" s="23" t="str">
        <f t="shared" si="742"/>
        <v/>
      </c>
      <c r="AN358" s="23" t="str">
        <f t="shared" si="743"/>
        <v/>
      </c>
      <c r="AO358" s="23" t="str">
        <f t="shared" si="744"/>
        <v/>
      </c>
      <c r="AP358" s="23" t="str">
        <f t="shared" si="745"/>
        <v/>
      </c>
      <c r="AQ358" s="23" t="str">
        <f t="shared" si="746"/>
        <v/>
      </c>
      <c r="AR358" s="23" t="str">
        <f t="shared" si="747"/>
        <v/>
      </c>
      <c r="AS358" s="23" t="str">
        <f t="shared" si="748"/>
        <v/>
      </c>
      <c r="AT358" s="23" t="str">
        <f t="shared" si="749"/>
        <v/>
      </c>
      <c r="AU358" s="23" t="str">
        <f t="shared" si="750"/>
        <v/>
      </c>
      <c r="AV358" s="23" t="str">
        <f t="shared" si="751"/>
        <v/>
      </c>
      <c r="AW358" s="23" t="str">
        <f t="shared" si="752"/>
        <v/>
      </c>
      <c r="AX358" s="23" t="str">
        <f t="shared" si="753"/>
        <v/>
      </c>
      <c r="AY358" s="23" t="str">
        <f t="shared" si="754"/>
        <v/>
      </c>
      <c r="AZ358" s="23" t="str">
        <f t="shared" si="755"/>
        <v/>
      </c>
      <c r="BA358" s="23" t="str">
        <f t="shared" si="756"/>
        <v/>
      </c>
      <c r="BB358" s="23" t="str">
        <f t="shared" si="757"/>
        <v/>
      </c>
      <c r="BC358" s="23" t="str">
        <f t="shared" si="758"/>
        <v/>
      </c>
      <c r="BD358" s="23" t="str">
        <f t="shared" si="759"/>
        <v/>
      </c>
      <c r="BE358" s="23" t="str">
        <f t="shared" si="760"/>
        <v/>
      </c>
      <c r="BF358" s="23" t="str">
        <f t="shared" si="761"/>
        <v/>
      </c>
      <c r="BG358" s="23" t="str">
        <f t="shared" si="762"/>
        <v/>
      </c>
      <c r="BH358" s="23" t="str">
        <f t="shared" si="763"/>
        <v/>
      </c>
      <c r="BI358" s="23" t="str">
        <f t="shared" si="764"/>
        <v/>
      </c>
      <c r="BJ358" s="23" t="str">
        <f t="shared" si="765"/>
        <v/>
      </c>
      <c r="BK358" s="23" t="str">
        <f t="shared" si="766"/>
        <v/>
      </c>
      <c r="BL358" s="23" t="str">
        <f t="shared" si="767"/>
        <v/>
      </c>
      <c r="BM358" s="23" t="str">
        <f t="shared" si="768"/>
        <v/>
      </c>
      <c r="BN358" s="23" t="str">
        <f t="shared" si="769"/>
        <v/>
      </c>
      <c r="BO358" s="23" t="str">
        <f t="shared" si="770"/>
        <v/>
      </c>
      <c r="BP358" s="23" t="str">
        <f t="shared" si="771"/>
        <v/>
      </c>
      <c r="BQ358" s="23" t="str">
        <f t="shared" si="772"/>
        <v/>
      </c>
      <c r="BR358" s="23" t="str">
        <f t="shared" si="773"/>
        <v/>
      </c>
      <c r="BS358" s="23" t="str">
        <f t="shared" si="774"/>
        <v/>
      </c>
      <c r="BT358" s="23" t="str">
        <f t="shared" si="775"/>
        <v/>
      </c>
      <c r="BU358" s="23" t="str">
        <f t="shared" si="776"/>
        <v/>
      </c>
      <c r="BV358" s="23" t="str">
        <f t="shared" si="777"/>
        <v/>
      </c>
      <c r="BW358" s="23" t="str">
        <f t="shared" si="778"/>
        <v/>
      </c>
      <c r="BX358" s="23" t="str">
        <f t="shared" si="779"/>
        <v/>
      </c>
      <c r="BY358" s="23" t="str">
        <f t="shared" si="780"/>
        <v/>
      </c>
      <c r="BZ358" s="23" t="str">
        <f t="shared" si="781"/>
        <v/>
      </c>
      <c r="CA358" s="23" t="str">
        <f t="shared" si="782"/>
        <v/>
      </c>
      <c r="CB358" s="23" t="str">
        <f t="shared" si="783"/>
        <v/>
      </c>
      <c r="CC358" s="23" t="str">
        <f t="shared" si="784"/>
        <v/>
      </c>
      <c r="CD358" s="23" t="str">
        <f t="shared" si="785"/>
        <v/>
      </c>
      <c r="CE358" s="23" t="str">
        <f t="shared" si="786"/>
        <v/>
      </c>
      <c r="CF358" s="23" t="str">
        <f t="shared" si="787"/>
        <v/>
      </c>
      <c r="CG358" s="23" t="str">
        <f t="shared" si="788"/>
        <v/>
      </c>
      <c r="CH358" s="23" t="str">
        <f t="shared" si="789"/>
        <v/>
      </c>
      <c r="CI358" s="23" t="str">
        <f t="shared" si="790"/>
        <v/>
      </c>
      <c r="CJ358" s="23" t="str">
        <f t="shared" si="791"/>
        <v/>
      </c>
      <c r="CK358" s="23" t="str">
        <f t="shared" si="792"/>
        <v/>
      </c>
      <c r="CL358" s="23" t="str">
        <f t="shared" si="793"/>
        <v/>
      </c>
      <c r="CM358" s="23" t="str">
        <f t="shared" si="794"/>
        <v/>
      </c>
      <c r="CN358" s="23" t="str">
        <f t="shared" si="795"/>
        <v/>
      </c>
      <c r="CO358" s="23" t="str">
        <f t="shared" si="796"/>
        <v/>
      </c>
      <c r="CP358" s="23" t="str">
        <f t="shared" si="797"/>
        <v/>
      </c>
      <c r="CQ358" s="23" t="str">
        <f t="shared" si="798"/>
        <v/>
      </c>
      <c r="CR358" s="23" t="str">
        <f t="shared" si="799"/>
        <v/>
      </c>
      <c r="CS358" s="23" t="str">
        <f t="shared" si="800"/>
        <v/>
      </c>
      <c r="CT358" s="23" t="str">
        <f t="shared" si="801"/>
        <v/>
      </c>
      <c r="CU358" s="23" t="str">
        <f t="shared" si="802"/>
        <v/>
      </c>
      <c r="CV358" s="23" t="str">
        <f t="shared" si="803"/>
        <v/>
      </c>
      <c r="CW358" s="23" t="str">
        <f t="shared" si="804"/>
        <v/>
      </c>
      <c r="CX358" s="23" t="str">
        <f t="shared" si="805"/>
        <v/>
      </c>
      <c r="CY358" s="23" t="str">
        <f t="shared" si="806"/>
        <v/>
      </c>
      <c r="CZ358" s="23" t="str">
        <f t="shared" si="807"/>
        <v/>
      </c>
      <c r="DA358" s="23" t="str">
        <f t="shared" si="808"/>
        <v/>
      </c>
      <c r="DB358" s="23" t="str">
        <f t="shared" si="809"/>
        <v/>
      </c>
      <c r="DC358" s="23" t="e">
        <f t="shared" si="810"/>
        <v>#N/A</v>
      </c>
      <c r="DD358" s="23" t="str">
        <f t="shared" si="811"/>
        <v>00</v>
      </c>
      <c r="DE358" s="23" t="str">
        <f t="shared" si="812"/>
        <v>A</v>
      </c>
      <c r="DF358" s="23" t="e">
        <f t="shared" si="813"/>
        <v>#N/A</v>
      </c>
      <c r="DG358" s="23" t="str">
        <f t="shared" si="814"/>
        <v/>
      </c>
      <c r="DH358" s="23" t="str">
        <f t="shared" si="815"/>
        <v/>
      </c>
      <c r="DI358" s="23" t="str">
        <f t="shared" si="816"/>
        <v/>
      </c>
      <c r="DJ358" s="23" t="str">
        <f t="shared" si="817"/>
        <v/>
      </c>
      <c r="DK358" s="23" t="str">
        <f t="shared" si="818"/>
        <v>XXX</v>
      </c>
      <c r="DL358" s="23" t="str">
        <f t="shared" si="819"/>
        <v>XXX</v>
      </c>
      <c r="DM358" s="23" t="str">
        <f t="shared" si="820"/>
        <v>X</v>
      </c>
      <c r="DN358" s="23" t="str">
        <f t="shared" si="821"/>
        <v>X</v>
      </c>
      <c r="DO358" s="23" t="str">
        <f t="shared" si="822"/>
        <v>X</v>
      </c>
      <c r="DP358" s="23" t="str">
        <f t="shared" si="823"/>
        <v>X</v>
      </c>
      <c r="DQ358" s="23" t="str">
        <f t="shared" si="824"/>
        <v>X</v>
      </c>
      <c r="DR358" s="23" t="str">
        <f t="shared" si="825"/>
        <v>X</v>
      </c>
      <c r="DS358" s="23" t="str">
        <f t="shared" si="826"/>
        <v>0</v>
      </c>
      <c r="DT358" s="23" t="str">
        <f t="shared" si="827"/>
        <v>0</v>
      </c>
      <c r="DU358" s="23" t="str">
        <f t="shared" si="828"/>
        <v>A</v>
      </c>
      <c r="DV358" s="23" t="e">
        <f t="shared" si="829"/>
        <v>#N/A</v>
      </c>
      <c r="DW358" s="23" t="e">
        <f t="shared" si="830"/>
        <v>#N/A</v>
      </c>
      <c r="DX358" s="23" t="e">
        <f t="shared" si="831"/>
        <v>#N/A</v>
      </c>
      <c r="DY358" s="23" t="e">
        <f t="shared" si="832"/>
        <v>#N/A</v>
      </c>
      <c r="DZ358" s="23" t="e">
        <f t="shared" si="833"/>
        <v>#N/A</v>
      </c>
      <c r="EA358" s="23" t="e">
        <f t="shared" si="834"/>
        <v>#N/A</v>
      </c>
      <c r="EB358" s="23">
        <f t="shared" si="835"/>
        <v>25</v>
      </c>
      <c r="EC358" s="23">
        <f t="shared" si="836"/>
        <v>23</v>
      </c>
      <c r="ED358" s="23">
        <f t="shared" si="837"/>
        <v>25</v>
      </c>
      <c r="EE358" s="23">
        <f t="shared" si="838"/>
        <v>23</v>
      </c>
      <c r="EF358" s="23">
        <f t="shared" si="839"/>
        <v>25</v>
      </c>
      <c r="EG358" s="23">
        <f t="shared" si="840"/>
        <v>23</v>
      </c>
      <c r="EH358" s="23">
        <f t="shared" si="841"/>
        <v>1</v>
      </c>
      <c r="EI358" s="23">
        <f t="shared" si="842"/>
        <v>0</v>
      </c>
      <c r="EJ358" s="23">
        <f t="shared" si="843"/>
        <v>1</v>
      </c>
      <c r="EK358" s="23" t="e">
        <f t="shared" si="844"/>
        <v>#N/A</v>
      </c>
      <c r="EL358" s="23" t="e">
        <f t="shared" si="845"/>
        <v>#N/A</v>
      </c>
      <c r="EM358" s="23" t="e">
        <f t="shared" si="846"/>
        <v>#N/A</v>
      </c>
      <c r="EN358" s="23" t="e">
        <f t="shared" si="847"/>
        <v>#N/A</v>
      </c>
      <c r="EO358" s="23" t="e">
        <f t="shared" si="848"/>
        <v>#N/A</v>
      </c>
      <c r="EP358" s="23" t="e">
        <f t="shared" si="849"/>
        <v>#N/A</v>
      </c>
      <c r="EQ358" s="23" t="e">
        <f t="shared" si="850"/>
        <v>#N/A</v>
      </c>
      <c r="ER358" s="23" t="e">
        <f t="shared" si="851"/>
        <v>#N/A</v>
      </c>
    </row>
    <row r="359" spans="1:148" x14ac:dyDescent="0.25">
      <c r="A359" s="25"/>
      <c r="B359" s="25"/>
      <c r="C359" s="25"/>
      <c r="D359"/>
      <c r="E359" s="25"/>
      <c r="F359" s="25"/>
      <c r="G359" s="22" t="e">
        <f t="shared" si="710"/>
        <v>#N/A</v>
      </c>
      <c r="H359" s="23">
        <f t="shared" si="711"/>
        <v>1900</v>
      </c>
      <c r="I359" s="23">
        <f t="shared" si="712"/>
        <v>1</v>
      </c>
      <c r="J359" s="23">
        <f t="shared" si="713"/>
        <v>0</v>
      </c>
      <c r="K359" s="23" t="str">
        <f t="shared" si="714"/>
        <v/>
      </c>
      <c r="L359" s="23" t="str">
        <f t="shared" si="715"/>
        <v/>
      </c>
      <c r="M359" s="23" t="str">
        <f t="shared" si="716"/>
        <v/>
      </c>
      <c r="N359" s="23" t="str">
        <f t="shared" si="717"/>
        <v/>
      </c>
      <c r="O359" s="23" t="str">
        <f t="shared" si="718"/>
        <v/>
      </c>
      <c r="P359" s="23" t="str">
        <f t="shared" si="719"/>
        <v/>
      </c>
      <c r="Q359" s="23" t="str">
        <f t="shared" si="720"/>
        <v/>
      </c>
      <c r="R359" s="23" t="str">
        <f t="shared" si="721"/>
        <v/>
      </c>
      <c r="S359" s="23" t="str">
        <f t="shared" si="722"/>
        <v/>
      </c>
      <c r="T359" s="23" t="str">
        <f t="shared" si="723"/>
        <v/>
      </c>
      <c r="U359" s="23" t="str">
        <f t="shared" si="724"/>
        <v/>
      </c>
      <c r="V359" s="23" t="str">
        <f t="shared" si="725"/>
        <v/>
      </c>
      <c r="W359" s="23" t="str">
        <f t="shared" si="726"/>
        <v/>
      </c>
      <c r="X359" s="23" t="str">
        <f t="shared" si="727"/>
        <v/>
      </c>
      <c r="Y359" s="23" t="str">
        <f t="shared" si="728"/>
        <v/>
      </c>
      <c r="Z359" s="23" t="str">
        <f t="shared" si="729"/>
        <v/>
      </c>
      <c r="AA359" s="23" t="str">
        <f t="shared" si="730"/>
        <v/>
      </c>
      <c r="AB359" s="23" t="str">
        <f t="shared" si="731"/>
        <v/>
      </c>
      <c r="AC359" s="23" t="str">
        <f t="shared" si="732"/>
        <v/>
      </c>
      <c r="AD359" s="23" t="str">
        <f t="shared" si="733"/>
        <v/>
      </c>
      <c r="AE359" s="23" t="str">
        <f t="shared" si="734"/>
        <v/>
      </c>
      <c r="AF359" s="23" t="str">
        <f t="shared" si="735"/>
        <v/>
      </c>
      <c r="AG359" s="23" t="str">
        <f t="shared" si="736"/>
        <v/>
      </c>
      <c r="AH359" s="23" t="str">
        <f t="shared" si="737"/>
        <v/>
      </c>
      <c r="AI359" s="23" t="str">
        <f t="shared" si="738"/>
        <v/>
      </c>
      <c r="AJ359" s="23" t="str">
        <f t="shared" si="739"/>
        <v/>
      </c>
      <c r="AK359" s="23" t="str">
        <f t="shared" si="740"/>
        <v/>
      </c>
      <c r="AL359" s="23" t="str">
        <f t="shared" si="741"/>
        <v/>
      </c>
      <c r="AM359" s="23" t="str">
        <f t="shared" si="742"/>
        <v/>
      </c>
      <c r="AN359" s="23" t="str">
        <f t="shared" si="743"/>
        <v/>
      </c>
      <c r="AO359" s="23" t="str">
        <f t="shared" si="744"/>
        <v/>
      </c>
      <c r="AP359" s="23" t="str">
        <f t="shared" si="745"/>
        <v/>
      </c>
      <c r="AQ359" s="23" t="str">
        <f t="shared" si="746"/>
        <v/>
      </c>
      <c r="AR359" s="23" t="str">
        <f t="shared" si="747"/>
        <v/>
      </c>
      <c r="AS359" s="23" t="str">
        <f t="shared" si="748"/>
        <v/>
      </c>
      <c r="AT359" s="23" t="str">
        <f t="shared" si="749"/>
        <v/>
      </c>
      <c r="AU359" s="23" t="str">
        <f t="shared" si="750"/>
        <v/>
      </c>
      <c r="AV359" s="23" t="str">
        <f t="shared" si="751"/>
        <v/>
      </c>
      <c r="AW359" s="23" t="str">
        <f t="shared" si="752"/>
        <v/>
      </c>
      <c r="AX359" s="23" t="str">
        <f t="shared" si="753"/>
        <v/>
      </c>
      <c r="AY359" s="23" t="str">
        <f t="shared" si="754"/>
        <v/>
      </c>
      <c r="AZ359" s="23" t="str">
        <f t="shared" si="755"/>
        <v/>
      </c>
      <c r="BA359" s="23" t="str">
        <f t="shared" si="756"/>
        <v/>
      </c>
      <c r="BB359" s="23" t="str">
        <f t="shared" si="757"/>
        <v/>
      </c>
      <c r="BC359" s="23" t="str">
        <f t="shared" si="758"/>
        <v/>
      </c>
      <c r="BD359" s="23" t="str">
        <f t="shared" si="759"/>
        <v/>
      </c>
      <c r="BE359" s="23" t="str">
        <f t="shared" si="760"/>
        <v/>
      </c>
      <c r="BF359" s="23" t="str">
        <f t="shared" si="761"/>
        <v/>
      </c>
      <c r="BG359" s="23" t="str">
        <f t="shared" si="762"/>
        <v/>
      </c>
      <c r="BH359" s="23" t="str">
        <f t="shared" si="763"/>
        <v/>
      </c>
      <c r="BI359" s="23" t="str">
        <f t="shared" si="764"/>
        <v/>
      </c>
      <c r="BJ359" s="23" t="str">
        <f t="shared" si="765"/>
        <v/>
      </c>
      <c r="BK359" s="23" t="str">
        <f t="shared" si="766"/>
        <v/>
      </c>
      <c r="BL359" s="23" t="str">
        <f t="shared" si="767"/>
        <v/>
      </c>
      <c r="BM359" s="23" t="str">
        <f t="shared" si="768"/>
        <v/>
      </c>
      <c r="BN359" s="23" t="str">
        <f t="shared" si="769"/>
        <v/>
      </c>
      <c r="BO359" s="23" t="str">
        <f t="shared" si="770"/>
        <v/>
      </c>
      <c r="BP359" s="23" t="str">
        <f t="shared" si="771"/>
        <v/>
      </c>
      <c r="BQ359" s="23" t="str">
        <f t="shared" si="772"/>
        <v/>
      </c>
      <c r="BR359" s="23" t="str">
        <f t="shared" si="773"/>
        <v/>
      </c>
      <c r="BS359" s="23" t="str">
        <f t="shared" si="774"/>
        <v/>
      </c>
      <c r="BT359" s="23" t="str">
        <f t="shared" si="775"/>
        <v/>
      </c>
      <c r="BU359" s="23" t="str">
        <f t="shared" si="776"/>
        <v/>
      </c>
      <c r="BV359" s="23" t="str">
        <f t="shared" si="777"/>
        <v/>
      </c>
      <c r="BW359" s="23" t="str">
        <f t="shared" si="778"/>
        <v/>
      </c>
      <c r="BX359" s="23" t="str">
        <f t="shared" si="779"/>
        <v/>
      </c>
      <c r="BY359" s="23" t="str">
        <f t="shared" si="780"/>
        <v/>
      </c>
      <c r="BZ359" s="23" t="str">
        <f t="shared" si="781"/>
        <v/>
      </c>
      <c r="CA359" s="23" t="str">
        <f t="shared" si="782"/>
        <v/>
      </c>
      <c r="CB359" s="23" t="str">
        <f t="shared" si="783"/>
        <v/>
      </c>
      <c r="CC359" s="23" t="str">
        <f t="shared" si="784"/>
        <v/>
      </c>
      <c r="CD359" s="23" t="str">
        <f t="shared" si="785"/>
        <v/>
      </c>
      <c r="CE359" s="23" t="str">
        <f t="shared" si="786"/>
        <v/>
      </c>
      <c r="CF359" s="23" t="str">
        <f t="shared" si="787"/>
        <v/>
      </c>
      <c r="CG359" s="23" t="str">
        <f t="shared" si="788"/>
        <v/>
      </c>
      <c r="CH359" s="23" t="str">
        <f t="shared" si="789"/>
        <v/>
      </c>
      <c r="CI359" s="23" t="str">
        <f t="shared" si="790"/>
        <v/>
      </c>
      <c r="CJ359" s="23" t="str">
        <f t="shared" si="791"/>
        <v/>
      </c>
      <c r="CK359" s="23" t="str">
        <f t="shared" si="792"/>
        <v/>
      </c>
      <c r="CL359" s="23" t="str">
        <f t="shared" si="793"/>
        <v/>
      </c>
      <c r="CM359" s="23" t="str">
        <f t="shared" si="794"/>
        <v/>
      </c>
      <c r="CN359" s="23" t="str">
        <f t="shared" si="795"/>
        <v/>
      </c>
      <c r="CO359" s="23" t="str">
        <f t="shared" si="796"/>
        <v/>
      </c>
      <c r="CP359" s="23" t="str">
        <f t="shared" si="797"/>
        <v/>
      </c>
      <c r="CQ359" s="23" t="str">
        <f t="shared" si="798"/>
        <v/>
      </c>
      <c r="CR359" s="23" t="str">
        <f t="shared" si="799"/>
        <v/>
      </c>
      <c r="CS359" s="23" t="str">
        <f t="shared" si="800"/>
        <v/>
      </c>
      <c r="CT359" s="23" t="str">
        <f t="shared" si="801"/>
        <v/>
      </c>
      <c r="CU359" s="23" t="str">
        <f t="shared" si="802"/>
        <v/>
      </c>
      <c r="CV359" s="23" t="str">
        <f t="shared" si="803"/>
        <v/>
      </c>
      <c r="CW359" s="23" t="str">
        <f t="shared" si="804"/>
        <v/>
      </c>
      <c r="CX359" s="23" t="str">
        <f t="shared" si="805"/>
        <v/>
      </c>
      <c r="CY359" s="23" t="str">
        <f t="shared" si="806"/>
        <v/>
      </c>
      <c r="CZ359" s="23" t="str">
        <f t="shared" si="807"/>
        <v/>
      </c>
      <c r="DA359" s="23" t="str">
        <f t="shared" si="808"/>
        <v/>
      </c>
      <c r="DB359" s="23" t="str">
        <f t="shared" si="809"/>
        <v/>
      </c>
      <c r="DC359" s="23" t="e">
        <f t="shared" si="810"/>
        <v>#N/A</v>
      </c>
      <c r="DD359" s="23" t="str">
        <f t="shared" si="811"/>
        <v>00</v>
      </c>
      <c r="DE359" s="23" t="str">
        <f t="shared" si="812"/>
        <v>A</v>
      </c>
      <c r="DF359" s="23" t="e">
        <f t="shared" si="813"/>
        <v>#N/A</v>
      </c>
      <c r="DG359" s="23" t="str">
        <f t="shared" si="814"/>
        <v/>
      </c>
      <c r="DH359" s="23" t="str">
        <f t="shared" si="815"/>
        <v/>
      </c>
      <c r="DI359" s="23" t="str">
        <f t="shared" si="816"/>
        <v/>
      </c>
      <c r="DJ359" s="23" t="str">
        <f t="shared" si="817"/>
        <v/>
      </c>
      <c r="DK359" s="23" t="str">
        <f t="shared" si="818"/>
        <v>XXX</v>
      </c>
      <c r="DL359" s="23" t="str">
        <f t="shared" si="819"/>
        <v>XXX</v>
      </c>
      <c r="DM359" s="23" t="str">
        <f t="shared" si="820"/>
        <v>X</v>
      </c>
      <c r="DN359" s="23" t="str">
        <f t="shared" si="821"/>
        <v>X</v>
      </c>
      <c r="DO359" s="23" t="str">
        <f t="shared" si="822"/>
        <v>X</v>
      </c>
      <c r="DP359" s="23" t="str">
        <f t="shared" si="823"/>
        <v>X</v>
      </c>
      <c r="DQ359" s="23" t="str">
        <f t="shared" si="824"/>
        <v>X</v>
      </c>
      <c r="DR359" s="23" t="str">
        <f t="shared" si="825"/>
        <v>X</v>
      </c>
      <c r="DS359" s="23" t="str">
        <f t="shared" si="826"/>
        <v>0</v>
      </c>
      <c r="DT359" s="23" t="str">
        <f t="shared" si="827"/>
        <v>0</v>
      </c>
      <c r="DU359" s="23" t="str">
        <f t="shared" si="828"/>
        <v>A</v>
      </c>
      <c r="DV359" s="23" t="e">
        <f t="shared" si="829"/>
        <v>#N/A</v>
      </c>
      <c r="DW359" s="23" t="e">
        <f t="shared" si="830"/>
        <v>#N/A</v>
      </c>
      <c r="DX359" s="23" t="e">
        <f t="shared" si="831"/>
        <v>#N/A</v>
      </c>
      <c r="DY359" s="23" t="e">
        <f t="shared" si="832"/>
        <v>#N/A</v>
      </c>
      <c r="DZ359" s="23" t="e">
        <f t="shared" si="833"/>
        <v>#N/A</v>
      </c>
      <c r="EA359" s="23" t="e">
        <f t="shared" si="834"/>
        <v>#N/A</v>
      </c>
      <c r="EB359" s="23">
        <f t="shared" si="835"/>
        <v>25</v>
      </c>
      <c r="EC359" s="23">
        <f t="shared" si="836"/>
        <v>23</v>
      </c>
      <c r="ED359" s="23">
        <f t="shared" si="837"/>
        <v>25</v>
      </c>
      <c r="EE359" s="23">
        <f t="shared" si="838"/>
        <v>23</v>
      </c>
      <c r="EF359" s="23">
        <f t="shared" si="839"/>
        <v>25</v>
      </c>
      <c r="EG359" s="23">
        <f t="shared" si="840"/>
        <v>23</v>
      </c>
      <c r="EH359" s="23">
        <f t="shared" si="841"/>
        <v>1</v>
      </c>
      <c r="EI359" s="23">
        <f t="shared" si="842"/>
        <v>0</v>
      </c>
      <c r="EJ359" s="23">
        <f t="shared" si="843"/>
        <v>1</v>
      </c>
      <c r="EK359" s="23" t="e">
        <f t="shared" si="844"/>
        <v>#N/A</v>
      </c>
      <c r="EL359" s="23" t="e">
        <f t="shared" si="845"/>
        <v>#N/A</v>
      </c>
      <c r="EM359" s="23" t="e">
        <f t="shared" si="846"/>
        <v>#N/A</v>
      </c>
      <c r="EN359" s="23" t="e">
        <f t="shared" si="847"/>
        <v>#N/A</v>
      </c>
      <c r="EO359" s="23" t="e">
        <f t="shared" si="848"/>
        <v>#N/A</v>
      </c>
      <c r="EP359" s="23" t="e">
        <f t="shared" si="849"/>
        <v>#N/A</v>
      </c>
      <c r="EQ359" s="23" t="e">
        <f t="shared" si="850"/>
        <v>#N/A</v>
      </c>
      <c r="ER359" s="23" t="e">
        <f t="shared" si="851"/>
        <v>#N/A</v>
      </c>
    </row>
    <row r="360" spans="1:148" x14ac:dyDescent="0.25">
      <c r="A360" s="25"/>
      <c r="B360" s="25"/>
      <c r="C360" s="25"/>
      <c r="D360"/>
      <c r="E360" s="25"/>
      <c r="F360" s="25"/>
      <c r="G360" s="22" t="e">
        <f t="shared" si="710"/>
        <v>#N/A</v>
      </c>
      <c r="H360" s="23">
        <f t="shared" si="711"/>
        <v>1900</v>
      </c>
      <c r="I360" s="23">
        <f t="shared" si="712"/>
        <v>1</v>
      </c>
      <c r="J360" s="23">
        <f t="shared" si="713"/>
        <v>0</v>
      </c>
      <c r="K360" s="23" t="str">
        <f t="shared" si="714"/>
        <v/>
      </c>
      <c r="L360" s="23" t="str">
        <f t="shared" si="715"/>
        <v/>
      </c>
      <c r="M360" s="23" t="str">
        <f t="shared" si="716"/>
        <v/>
      </c>
      <c r="N360" s="23" t="str">
        <f t="shared" si="717"/>
        <v/>
      </c>
      <c r="O360" s="23" t="str">
        <f t="shared" si="718"/>
        <v/>
      </c>
      <c r="P360" s="23" t="str">
        <f t="shared" si="719"/>
        <v/>
      </c>
      <c r="Q360" s="23" t="str">
        <f t="shared" si="720"/>
        <v/>
      </c>
      <c r="R360" s="23" t="str">
        <f t="shared" si="721"/>
        <v/>
      </c>
      <c r="S360" s="23" t="str">
        <f t="shared" si="722"/>
        <v/>
      </c>
      <c r="T360" s="23" t="str">
        <f t="shared" si="723"/>
        <v/>
      </c>
      <c r="U360" s="23" t="str">
        <f t="shared" si="724"/>
        <v/>
      </c>
      <c r="V360" s="23" t="str">
        <f t="shared" si="725"/>
        <v/>
      </c>
      <c r="W360" s="23" t="str">
        <f t="shared" si="726"/>
        <v/>
      </c>
      <c r="X360" s="23" t="str">
        <f t="shared" si="727"/>
        <v/>
      </c>
      <c r="Y360" s="23" t="str">
        <f t="shared" si="728"/>
        <v/>
      </c>
      <c r="Z360" s="23" t="str">
        <f t="shared" si="729"/>
        <v/>
      </c>
      <c r="AA360" s="23" t="str">
        <f t="shared" si="730"/>
        <v/>
      </c>
      <c r="AB360" s="23" t="str">
        <f t="shared" si="731"/>
        <v/>
      </c>
      <c r="AC360" s="23" t="str">
        <f t="shared" si="732"/>
        <v/>
      </c>
      <c r="AD360" s="23" t="str">
        <f t="shared" si="733"/>
        <v/>
      </c>
      <c r="AE360" s="23" t="str">
        <f t="shared" si="734"/>
        <v/>
      </c>
      <c r="AF360" s="23" t="str">
        <f t="shared" si="735"/>
        <v/>
      </c>
      <c r="AG360" s="23" t="str">
        <f t="shared" si="736"/>
        <v/>
      </c>
      <c r="AH360" s="23" t="str">
        <f t="shared" si="737"/>
        <v/>
      </c>
      <c r="AI360" s="23" t="str">
        <f t="shared" si="738"/>
        <v/>
      </c>
      <c r="AJ360" s="23" t="str">
        <f t="shared" si="739"/>
        <v/>
      </c>
      <c r="AK360" s="23" t="str">
        <f t="shared" si="740"/>
        <v/>
      </c>
      <c r="AL360" s="23" t="str">
        <f t="shared" si="741"/>
        <v/>
      </c>
      <c r="AM360" s="23" t="str">
        <f t="shared" si="742"/>
        <v/>
      </c>
      <c r="AN360" s="23" t="str">
        <f t="shared" si="743"/>
        <v/>
      </c>
      <c r="AO360" s="23" t="str">
        <f t="shared" si="744"/>
        <v/>
      </c>
      <c r="AP360" s="23" t="str">
        <f t="shared" si="745"/>
        <v/>
      </c>
      <c r="AQ360" s="23" t="str">
        <f t="shared" si="746"/>
        <v/>
      </c>
      <c r="AR360" s="23" t="str">
        <f t="shared" si="747"/>
        <v/>
      </c>
      <c r="AS360" s="23" t="str">
        <f t="shared" si="748"/>
        <v/>
      </c>
      <c r="AT360" s="23" t="str">
        <f t="shared" si="749"/>
        <v/>
      </c>
      <c r="AU360" s="23" t="str">
        <f t="shared" si="750"/>
        <v/>
      </c>
      <c r="AV360" s="23" t="str">
        <f t="shared" si="751"/>
        <v/>
      </c>
      <c r="AW360" s="23" t="str">
        <f t="shared" si="752"/>
        <v/>
      </c>
      <c r="AX360" s="23" t="str">
        <f t="shared" si="753"/>
        <v/>
      </c>
      <c r="AY360" s="23" t="str">
        <f t="shared" si="754"/>
        <v/>
      </c>
      <c r="AZ360" s="23" t="str">
        <f t="shared" si="755"/>
        <v/>
      </c>
      <c r="BA360" s="23" t="str">
        <f t="shared" si="756"/>
        <v/>
      </c>
      <c r="BB360" s="23" t="str">
        <f t="shared" si="757"/>
        <v/>
      </c>
      <c r="BC360" s="23" t="str">
        <f t="shared" si="758"/>
        <v/>
      </c>
      <c r="BD360" s="23" t="str">
        <f t="shared" si="759"/>
        <v/>
      </c>
      <c r="BE360" s="23" t="str">
        <f t="shared" si="760"/>
        <v/>
      </c>
      <c r="BF360" s="23" t="str">
        <f t="shared" si="761"/>
        <v/>
      </c>
      <c r="BG360" s="23" t="str">
        <f t="shared" si="762"/>
        <v/>
      </c>
      <c r="BH360" s="23" t="str">
        <f t="shared" si="763"/>
        <v/>
      </c>
      <c r="BI360" s="23" t="str">
        <f t="shared" si="764"/>
        <v/>
      </c>
      <c r="BJ360" s="23" t="str">
        <f t="shared" si="765"/>
        <v/>
      </c>
      <c r="BK360" s="23" t="str">
        <f t="shared" si="766"/>
        <v/>
      </c>
      <c r="BL360" s="23" t="str">
        <f t="shared" si="767"/>
        <v/>
      </c>
      <c r="BM360" s="23" t="str">
        <f t="shared" si="768"/>
        <v/>
      </c>
      <c r="BN360" s="23" t="str">
        <f t="shared" si="769"/>
        <v/>
      </c>
      <c r="BO360" s="23" t="str">
        <f t="shared" si="770"/>
        <v/>
      </c>
      <c r="BP360" s="23" t="str">
        <f t="shared" si="771"/>
        <v/>
      </c>
      <c r="BQ360" s="23" t="str">
        <f t="shared" si="772"/>
        <v/>
      </c>
      <c r="BR360" s="23" t="str">
        <f t="shared" si="773"/>
        <v/>
      </c>
      <c r="BS360" s="23" t="str">
        <f t="shared" si="774"/>
        <v/>
      </c>
      <c r="BT360" s="23" t="str">
        <f t="shared" si="775"/>
        <v/>
      </c>
      <c r="BU360" s="23" t="str">
        <f t="shared" si="776"/>
        <v/>
      </c>
      <c r="BV360" s="23" t="str">
        <f t="shared" si="777"/>
        <v/>
      </c>
      <c r="BW360" s="23" t="str">
        <f t="shared" si="778"/>
        <v/>
      </c>
      <c r="BX360" s="23" t="str">
        <f t="shared" si="779"/>
        <v/>
      </c>
      <c r="BY360" s="23" t="str">
        <f t="shared" si="780"/>
        <v/>
      </c>
      <c r="BZ360" s="23" t="str">
        <f t="shared" si="781"/>
        <v/>
      </c>
      <c r="CA360" s="23" t="str">
        <f t="shared" si="782"/>
        <v/>
      </c>
      <c r="CB360" s="23" t="str">
        <f t="shared" si="783"/>
        <v/>
      </c>
      <c r="CC360" s="23" t="str">
        <f t="shared" si="784"/>
        <v/>
      </c>
      <c r="CD360" s="23" t="str">
        <f t="shared" si="785"/>
        <v/>
      </c>
      <c r="CE360" s="23" t="str">
        <f t="shared" si="786"/>
        <v/>
      </c>
      <c r="CF360" s="23" t="str">
        <f t="shared" si="787"/>
        <v/>
      </c>
      <c r="CG360" s="23" t="str">
        <f t="shared" si="788"/>
        <v/>
      </c>
      <c r="CH360" s="23" t="str">
        <f t="shared" si="789"/>
        <v/>
      </c>
      <c r="CI360" s="23" t="str">
        <f t="shared" si="790"/>
        <v/>
      </c>
      <c r="CJ360" s="23" t="str">
        <f t="shared" si="791"/>
        <v/>
      </c>
      <c r="CK360" s="23" t="str">
        <f t="shared" si="792"/>
        <v/>
      </c>
      <c r="CL360" s="23" t="str">
        <f t="shared" si="793"/>
        <v/>
      </c>
      <c r="CM360" s="23" t="str">
        <f t="shared" si="794"/>
        <v/>
      </c>
      <c r="CN360" s="23" t="str">
        <f t="shared" si="795"/>
        <v/>
      </c>
      <c r="CO360" s="23" t="str">
        <f t="shared" si="796"/>
        <v/>
      </c>
      <c r="CP360" s="23" t="str">
        <f t="shared" si="797"/>
        <v/>
      </c>
      <c r="CQ360" s="23" t="str">
        <f t="shared" si="798"/>
        <v/>
      </c>
      <c r="CR360" s="23" t="str">
        <f t="shared" si="799"/>
        <v/>
      </c>
      <c r="CS360" s="23" t="str">
        <f t="shared" si="800"/>
        <v/>
      </c>
      <c r="CT360" s="23" t="str">
        <f t="shared" si="801"/>
        <v/>
      </c>
      <c r="CU360" s="23" t="str">
        <f t="shared" si="802"/>
        <v/>
      </c>
      <c r="CV360" s="23" t="str">
        <f t="shared" si="803"/>
        <v/>
      </c>
      <c r="CW360" s="23" t="str">
        <f t="shared" si="804"/>
        <v/>
      </c>
      <c r="CX360" s="23" t="str">
        <f t="shared" si="805"/>
        <v/>
      </c>
      <c r="CY360" s="23" t="str">
        <f t="shared" si="806"/>
        <v/>
      </c>
      <c r="CZ360" s="23" t="str">
        <f t="shared" si="807"/>
        <v/>
      </c>
      <c r="DA360" s="23" t="str">
        <f t="shared" si="808"/>
        <v/>
      </c>
      <c r="DB360" s="23" t="str">
        <f t="shared" si="809"/>
        <v/>
      </c>
      <c r="DC360" s="23" t="e">
        <f t="shared" si="810"/>
        <v>#N/A</v>
      </c>
      <c r="DD360" s="23" t="str">
        <f t="shared" si="811"/>
        <v>00</v>
      </c>
      <c r="DE360" s="23" t="str">
        <f t="shared" si="812"/>
        <v>A</v>
      </c>
      <c r="DF360" s="23" t="e">
        <f t="shared" si="813"/>
        <v>#N/A</v>
      </c>
      <c r="DG360" s="23" t="str">
        <f t="shared" si="814"/>
        <v/>
      </c>
      <c r="DH360" s="23" t="str">
        <f t="shared" si="815"/>
        <v/>
      </c>
      <c r="DI360" s="23" t="str">
        <f t="shared" si="816"/>
        <v/>
      </c>
      <c r="DJ360" s="23" t="str">
        <f t="shared" si="817"/>
        <v/>
      </c>
      <c r="DK360" s="23" t="str">
        <f t="shared" si="818"/>
        <v>XXX</v>
      </c>
      <c r="DL360" s="23" t="str">
        <f t="shared" si="819"/>
        <v>XXX</v>
      </c>
      <c r="DM360" s="23" t="str">
        <f t="shared" si="820"/>
        <v>X</v>
      </c>
      <c r="DN360" s="23" t="str">
        <f t="shared" si="821"/>
        <v>X</v>
      </c>
      <c r="DO360" s="23" t="str">
        <f t="shared" si="822"/>
        <v>X</v>
      </c>
      <c r="DP360" s="23" t="str">
        <f t="shared" si="823"/>
        <v>X</v>
      </c>
      <c r="DQ360" s="23" t="str">
        <f t="shared" si="824"/>
        <v>X</v>
      </c>
      <c r="DR360" s="23" t="str">
        <f t="shared" si="825"/>
        <v>X</v>
      </c>
      <c r="DS360" s="23" t="str">
        <f t="shared" si="826"/>
        <v>0</v>
      </c>
      <c r="DT360" s="23" t="str">
        <f t="shared" si="827"/>
        <v>0</v>
      </c>
      <c r="DU360" s="23" t="str">
        <f t="shared" si="828"/>
        <v>A</v>
      </c>
      <c r="DV360" s="23" t="e">
        <f t="shared" si="829"/>
        <v>#N/A</v>
      </c>
      <c r="DW360" s="23" t="e">
        <f t="shared" si="830"/>
        <v>#N/A</v>
      </c>
      <c r="DX360" s="23" t="e">
        <f t="shared" si="831"/>
        <v>#N/A</v>
      </c>
      <c r="DY360" s="23" t="e">
        <f t="shared" si="832"/>
        <v>#N/A</v>
      </c>
      <c r="DZ360" s="23" t="e">
        <f t="shared" si="833"/>
        <v>#N/A</v>
      </c>
      <c r="EA360" s="23" t="e">
        <f t="shared" si="834"/>
        <v>#N/A</v>
      </c>
      <c r="EB360" s="23">
        <f t="shared" si="835"/>
        <v>25</v>
      </c>
      <c r="EC360" s="23">
        <f t="shared" si="836"/>
        <v>23</v>
      </c>
      <c r="ED360" s="23">
        <f t="shared" si="837"/>
        <v>25</v>
      </c>
      <c r="EE360" s="23">
        <f t="shared" si="838"/>
        <v>23</v>
      </c>
      <c r="EF360" s="23">
        <f t="shared" si="839"/>
        <v>25</v>
      </c>
      <c r="EG360" s="23">
        <f t="shared" si="840"/>
        <v>23</v>
      </c>
      <c r="EH360" s="23">
        <f t="shared" si="841"/>
        <v>1</v>
      </c>
      <c r="EI360" s="23">
        <f t="shared" si="842"/>
        <v>0</v>
      </c>
      <c r="EJ360" s="23">
        <f t="shared" si="843"/>
        <v>1</v>
      </c>
      <c r="EK360" s="23" t="e">
        <f t="shared" si="844"/>
        <v>#N/A</v>
      </c>
      <c r="EL360" s="23" t="e">
        <f t="shared" si="845"/>
        <v>#N/A</v>
      </c>
      <c r="EM360" s="23" t="e">
        <f t="shared" si="846"/>
        <v>#N/A</v>
      </c>
      <c r="EN360" s="23" t="e">
        <f t="shared" si="847"/>
        <v>#N/A</v>
      </c>
      <c r="EO360" s="23" t="e">
        <f t="shared" si="848"/>
        <v>#N/A</v>
      </c>
      <c r="EP360" s="23" t="e">
        <f t="shared" si="849"/>
        <v>#N/A</v>
      </c>
      <c r="EQ360" s="23" t="e">
        <f t="shared" si="850"/>
        <v>#N/A</v>
      </c>
      <c r="ER360" s="23" t="e">
        <f t="shared" si="851"/>
        <v>#N/A</v>
      </c>
    </row>
    <row r="361" spans="1:148" x14ac:dyDescent="0.25">
      <c r="A361" s="25"/>
      <c r="B361" s="25"/>
      <c r="C361" s="25"/>
      <c r="D361"/>
      <c r="E361" s="25"/>
      <c r="F361" s="25"/>
      <c r="G361" s="22" t="e">
        <f t="shared" si="710"/>
        <v>#N/A</v>
      </c>
      <c r="H361" s="23">
        <f t="shared" si="711"/>
        <v>1900</v>
      </c>
      <c r="I361" s="23">
        <f t="shared" si="712"/>
        <v>1</v>
      </c>
      <c r="J361" s="23">
        <f t="shared" si="713"/>
        <v>0</v>
      </c>
      <c r="K361" s="23" t="str">
        <f t="shared" si="714"/>
        <v/>
      </c>
      <c r="L361" s="23" t="str">
        <f t="shared" si="715"/>
        <v/>
      </c>
      <c r="M361" s="23" t="str">
        <f t="shared" si="716"/>
        <v/>
      </c>
      <c r="N361" s="23" t="str">
        <f t="shared" si="717"/>
        <v/>
      </c>
      <c r="O361" s="23" t="str">
        <f t="shared" si="718"/>
        <v/>
      </c>
      <c r="P361" s="23" t="str">
        <f t="shared" si="719"/>
        <v/>
      </c>
      <c r="Q361" s="23" t="str">
        <f t="shared" si="720"/>
        <v/>
      </c>
      <c r="R361" s="23" t="str">
        <f t="shared" si="721"/>
        <v/>
      </c>
      <c r="S361" s="23" t="str">
        <f t="shared" si="722"/>
        <v/>
      </c>
      <c r="T361" s="23" t="str">
        <f t="shared" si="723"/>
        <v/>
      </c>
      <c r="U361" s="23" t="str">
        <f t="shared" si="724"/>
        <v/>
      </c>
      <c r="V361" s="23" t="str">
        <f t="shared" si="725"/>
        <v/>
      </c>
      <c r="W361" s="23" t="str">
        <f t="shared" si="726"/>
        <v/>
      </c>
      <c r="X361" s="23" t="str">
        <f t="shared" si="727"/>
        <v/>
      </c>
      <c r="Y361" s="23" t="str">
        <f t="shared" si="728"/>
        <v/>
      </c>
      <c r="Z361" s="23" t="str">
        <f t="shared" si="729"/>
        <v/>
      </c>
      <c r="AA361" s="23" t="str">
        <f t="shared" si="730"/>
        <v/>
      </c>
      <c r="AB361" s="23" t="str">
        <f t="shared" si="731"/>
        <v/>
      </c>
      <c r="AC361" s="23" t="str">
        <f t="shared" si="732"/>
        <v/>
      </c>
      <c r="AD361" s="23" t="str">
        <f t="shared" si="733"/>
        <v/>
      </c>
      <c r="AE361" s="23" t="str">
        <f t="shared" si="734"/>
        <v/>
      </c>
      <c r="AF361" s="23" t="str">
        <f t="shared" si="735"/>
        <v/>
      </c>
      <c r="AG361" s="23" t="str">
        <f t="shared" si="736"/>
        <v/>
      </c>
      <c r="AH361" s="23" t="str">
        <f t="shared" si="737"/>
        <v/>
      </c>
      <c r="AI361" s="23" t="str">
        <f t="shared" si="738"/>
        <v/>
      </c>
      <c r="AJ361" s="23" t="str">
        <f t="shared" si="739"/>
        <v/>
      </c>
      <c r="AK361" s="23" t="str">
        <f t="shared" si="740"/>
        <v/>
      </c>
      <c r="AL361" s="23" t="str">
        <f t="shared" si="741"/>
        <v/>
      </c>
      <c r="AM361" s="23" t="str">
        <f t="shared" si="742"/>
        <v/>
      </c>
      <c r="AN361" s="23" t="str">
        <f t="shared" si="743"/>
        <v/>
      </c>
      <c r="AO361" s="23" t="str">
        <f t="shared" si="744"/>
        <v/>
      </c>
      <c r="AP361" s="23" t="str">
        <f t="shared" si="745"/>
        <v/>
      </c>
      <c r="AQ361" s="23" t="str">
        <f t="shared" si="746"/>
        <v/>
      </c>
      <c r="AR361" s="23" t="str">
        <f t="shared" si="747"/>
        <v/>
      </c>
      <c r="AS361" s="23" t="str">
        <f t="shared" si="748"/>
        <v/>
      </c>
      <c r="AT361" s="23" t="str">
        <f t="shared" si="749"/>
        <v/>
      </c>
      <c r="AU361" s="23" t="str">
        <f t="shared" si="750"/>
        <v/>
      </c>
      <c r="AV361" s="23" t="str">
        <f t="shared" si="751"/>
        <v/>
      </c>
      <c r="AW361" s="23" t="str">
        <f t="shared" si="752"/>
        <v/>
      </c>
      <c r="AX361" s="23" t="str">
        <f t="shared" si="753"/>
        <v/>
      </c>
      <c r="AY361" s="23" t="str">
        <f t="shared" si="754"/>
        <v/>
      </c>
      <c r="AZ361" s="23" t="str">
        <f t="shared" si="755"/>
        <v/>
      </c>
      <c r="BA361" s="23" t="str">
        <f t="shared" si="756"/>
        <v/>
      </c>
      <c r="BB361" s="23" t="str">
        <f t="shared" si="757"/>
        <v/>
      </c>
      <c r="BC361" s="23" t="str">
        <f t="shared" si="758"/>
        <v/>
      </c>
      <c r="BD361" s="23" t="str">
        <f t="shared" si="759"/>
        <v/>
      </c>
      <c r="BE361" s="23" t="str">
        <f t="shared" si="760"/>
        <v/>
      </c>
      <c r="BF361" s="23" t="str">
        <f t="shared" si="761"/>
        <v/>
      </c>
      <c r="BG361" s="23" t="str">
        <f t="shared" si="762"/>
        <v/>
      </c>
      <c r="BH361" s="23" t="str">
        <f t="shared" si="763"/>
        <v/>
      </c>
      <c r="BI361" s="23" t="str">
        <f t="shared" si="764"/>
        <v/>
      </c>
      <c r="BJ361" s="23" t="str">
        <f t="shared" si="765"/>
        <v/>
      </c>
      <c r="BK361" s="23" t="str">
        <f t="shared" si="766"/>
        <v/>
      </c>
      <c r="BL361" s="23" t="str">
        <f t="shared" si="767"/>
        <v/>
      </c>
      <c r="BM361" s="23" t="str">
        <f t="shared" si="768"/>
        <v/>
      </c>
      <c r="BN361" s="23" t="str">
        <f t="shared" si="769"/>
        <v/>
      </c>
      <c r="BO361" s="23" t="str">
        <f t="shared" si="770"/>
        <v/>
      </c>
      <c r="BP361" s="23" t="str">
        <f t="shared" si="771"/>
        <v/>
      </c>
      <c r="BQ361" s="23" t="str">
        <f t="shared" si="772"/>
        <v/>
      </c>
      <c r="BR361" s="23" t="str">
        <f t="shared" si="773"/>
        <v/>
      </c>
      <c r="BS361" s="23" t="str">
        <f t="shared" si="774"/>
        <v/>
      </c>
      <c r="BT361" s="23" t="str">
        <f t="shared" si="775"/>
        <v/>
      </c>
      <c r="BU361" s="23" t="str">
        <f t="shared" si="776"/>
        <v/>
      </c>
      <c r="BV361" s="23" t="str">
        <f t="shared" si="777"/>
        <v/>
      </c>
      <c r="BW361" s="23" t="str">
        <f t="shared" si="778"/>
        <v/>
      </c>
      <c r="BX361" s="23" t="str">
        <f t="shared" si="779"/>
        <v/>
      </c>
      <c r="BY361" s="23" t="str">
        <f t="shared" si="780"/>
        <v/>
      </c>
      <c r="BZ361" s="23" t="str">
        <f t="shared" si="781"/>
        <v/>
      </c>
      <c r="CA361" s="23" t="str">
        <f t="shared" si="782"/>
        <v/>
      </c>
      <c r="CB361" s="23" t="str">
        <f t="shared" si="783"/>
        <v/>
      </c>
      <c r="CC361" s="23" t="str">
        <f t="shared" si="784"/>
        <v/>
      </c>
      <c r="CD361" s="23" t="str">
        <f t="shared" si="785"/>
        <v/>
      </c>
      <c r="CE361" s="23" t="str">
        <f t="shared" si="786"/>
        <v/>
      </c>
      <c r="CF361" s="23" t="str">
        <f t="shared" si="787"/>
        <v/>
      </c>
      <c r="CG361" s="23" t="str">
        <f t="shared" si="788"/>
        <v/>
      </c>
      <c r="CH361" s="23" t="str">
        <f t="shared" si="789"/>
        <v/>
      </c>
      <c r="CI361" s="23" t="str">
        <f t="shared" si="790"/>
        <v/>
      </c>
      <c r="CJ361" s="23" t="str">
        <f t="shared" si="791"/>
        <v/>
      </c>
      <c r="CK361" s="23" t="str">
        <f t="shared" si="792"/>
        <v/>
      </c>
      <c r="CL361" s="23" t="str">
        <f t="shared" si="793"/>
        <v/>
      </c>
      <c r="CM361" s="23" t="str">
        <f t="shared" si="794"/>
        <v/>
      </c>
      <c r="CN361" s="23" t="str">
        <f t="shared" si="795"/>
        <v/>
      </c>
      <c r="CO361" s="23" t="str">
        <f t="shared" si="796"/>
        <v/>
      </c>
      <c r="CP361" s="23" t="str">
        <f t="shared" si="797"/>
        <v/>
      </c>
      <c r="CQ361" s="23" t="str">
        <f t="shared" si="798"/>
        <v/>
      </c>
      <c r="CR361" s="23" t="str">
        <f t="shared" si="799"/>
        <v/>
      </c>
      <c r="CS361" s="23" t="str">
        <f t="shared" si="800"/>
        <v/>
      </c>
      <c r="CT361" s="23" t="str">
        <f t="shared" si="801"/>
        <v/>
      </c>
      <c r="CU361" s="23" t="str">
        <f t="shared" si="802"/>
        <v/>
      </c>
      <c r="CV361" s="23" t="str">
        <f t="shared" si="803"/>
        <v/>
      </c>
      <c r="CW361" s="23" t="str">
        <f t="shared" si="804"/>
        <v/>
      </c>
      <c r="CX361" s="23" t="str">
        <f t="shared" si="805"/>
        <v/>
      </c>
      <c r="CY361" s="23" t="str">
        <f t="shared" si="806"/>
        <v/>
      </c>
      <c r="CZ361" s="23" t="str">
        <f t="shared" si="807"/>
        <v/>
      </c>
      <c r="DA361" s="23" t="str">
        <f t="shared" si="808"/>
        <v/>
      </c>
      <c r="DB361" s="23" t="str">
        <f t="shared" si="809"/>
        <v/>
      </c>
      <c r="DC361" s="23" t="e">
        <f t="shared" si="810"/>
        <v>#N/A</v>
      </c>
      <c r="DD361" s="23" t="str">
        <f t="shared" si="811"/>
        <v>00</v>
      </c>
      <c r="DE361" s="23" t="str">
        <f t="shared" si="812"/>
        <v>A</v>
      </c>
      <c r="DF361" s="23" t="e">
        <f t="shared" si="813"/>
        <v>#N/A</v>
      </c>
      <c r="DG361" s="23" t="str">
        <f t="shared" si="814"/>
        <v/>
      </c>
      <c r="DH361" s="23" t="str">
        <f t="shared" si="815"/>
        <v/>
      </c>
      <c r="DI361" s="23" t="str">
        <f t="shared" si="816"/>
        <v/>
      </c>
      <c r="DJ361" s="23" t="str">
        <f t="shared" si="817"/>
        <v/>
      </c>
      <c r="DK361" s="23" t="str">
        <f t="shared" si="818"/>
        <v>XXX</v>
      </c>
      <c r="DL361" s="23" t="str">
        <f t="shared" si="819"/>
        <v>XXX</v>
      </c>
      <c r="DM361" s="23" t="str">
        <f t="shared" si="820"/>
        <v>X</v>
      </c>
      <c r="DN361" s="23" t="str">
        <f t="shared" si="821"/>
        <v>X</v>
      </c>
      <c r="DO361" s="23" t="str">
        <f t="shared" si="822"/>
        <v>X</v>
      </c>
      <c r="DP361" s="23" t="str">
        <f t="shared" si="823"/>
        <v>X</v>
      </c>
      <c r="DQ361" s="23" t="str">
        <f t="shared" si="824"/>
        <v>X</v>
      </c>
      <c r="DR361" s="23" t="str">
        <f t="shared" si="825"/>
        <v>X</v>
      </c>
      <c r="DS361" s="23" t="str">
        <f t="shared" si="826"/>
        <v>0</v>
      </c>
      <c r="DT361" s="23" t="str">
        <f t="shared" si="827"/>
        <v>0</v>
      </c>
      <c r="DU361" s="23" t="str">
        <f t="shared" si="828"/>
        <v>A</v>
      </c>
      <c r="DV361" s="23" t="e">
        <f t="shared" si="829"/>
        <v>#N/A</v>
      </c>
      <c r="DW361" s="23" t="e">
        <f t="shared" si="830"/>
        <v>#N/A</v>
      </c>
      <c r="DX361" s="23" t="e">
        <f t="shared" si="831"/>
        <v>#N/A</v>
      </c>
      <c r="DY361" s="23" t="e">
        <f t="shared" si="832"/>
        <v>#N/A</v>
      </c>
      <c r="DZ361" s="23" t="e">
        <f t="shared" si="833"/>
        <v>#N/A</v>
      </c>
      <c r="EA361" s="23" t="e">
        <f t="shared" si="834"/>
        <v>#N/A</v>
      </c>
      <c r="EB361" s="23">
        <f t="shared" si="835"/>
        <v>25</v>
      </c>
      <c r="EC361" s="23">
        <f t="shared" si="836"/>
        <v>23</v>
      </c>
      <c r="ED361" s="23">
        <f t="shared" si="837"/>
        <v>25</v>
      </c>
      <c r="EE361" s="23">
        <f t="shared" si="838"/>
        <v>23</v>
      </c>
      <c r="EF361" s="23">
        <f t="shared" si="839"/>
        <v>25</v>
      </c>
      <c r="EG361" s="23">
        <f t="shared" si="840"/>
        <v>23</v>
      </c>
      <c r="EH361" s="23">
        <f t="shared" si="841"/>
        <v>1</v>
      </c>
      <c r="EI361" s="23">
        <f t="shared" si="842"/>
        <v>0</v>
      </c>
      <c r="EJ361" s="23">
        <f t="shared" si="843"/>
        <v>1</v>
      </c>
      <c r="EK361" s="23" t="e">
        <f t="shared" si="844"/>
        <v>#N/A</v>
      </c>
      <c r="EL361" s="23" t="e">
        <f t="shared" si="845"/>
        <v>#N/A</v>
      </c>
      <c r="EM361" s="23" t="e">
        <f t="shared" si="846"/>
        <v>#N/A</v>
      </c>
      <c r="EN361" s="23" t="e">
        <f t="shared" si="847"/>
        <v>#N/A</v>
      </c>
      <c r="EO361" s="23" t="e">
        <f t="shared" si="848"/>
        <v>#N/A</v>
      </c>
      <c r="EP361" s="23" t="e">
        <f t="shared" si="849"/>
        <v>#N/A</v>
      </c>
      <c r="EQ361" s="23" t="e">
        <f t="shared" si="850"/>
        <v>#N/A</v>
      </c>
      <c r="ER361" s="23" t="e">
        <f t="shared" si="851"/>
        <v>#N/A</v>
      </c>
    </row>
    <row r="362" spans="1:148" x14ac:dyDescent="0.25">
      <c r="A362" s="25"/>
      <c r="B362" s="25"/>
      <c r="C362" s="25"/>
      <c r="D362"/>
      <c r="E362" s="25"/>
      <c r="F362" s="25"/>
      <c r="G362" s="22" t="e">
        <f t="shared" si="710"/>
        <v>#N/A</v>
      </c>
      <c r="H362" s="23">
        <f t="shared" si="711"/>
        <v>1900</v>
      </c>
      <c r="I362" s="23">
        <f t="shared" si="712"/>
        <v>1</v>
      </c>
      <c r="J362" s="23">
        <f t="shared" si="713"/>
        <v>0</v>
      </c>
      <c r="K362" s="23" t="str">
        <f t="shared" si="714"/>
        <v/>
      </c>
      <c r="L362" s="23" t="str">
        <f t="shared" si="715"/>
        <v/>
      </c>
      <c r="M362" s="23" t="str">
        <f t="shared" si="716"/>
        <v/>
      </c>
      <c r="N362" s="23" t="str">
        <f t="shared" si="717"/>
        <v/>
      </c>
      <c r="O362" s="23" t="str">
        <f t="shared" si="718"/>
        <v/>
      </c>
      <c r="P362" s="23" t="str">
        <f t="shared" si="719"/>
        <v/>
      </c>
      <c r="Q362" s="23" t="str">
        <f t="shared" si="720"/>
        <v/>
      </c>
      <c r="R362" s="23" t="str">
        <f t="shared" si="721"/>
        <v/>
      </c>
      <c r="S362" s="23" t="str">
        <f t="shared" si="722"/>
        <v/>
      </c>
      <c r="T362" s="23" t="str">
        <f t="shared" si="723"/>
        <v/>
      </c>
      <c r="U362" s="23" t="str">
        <f t="shared" si="724"/>
        <v/>
      </c>
      <c r="V362" s="23" t="str">
        <f t="shared" si="725"/>
        <v/>
      </c>
      <c r="W362" s="23" t="str">
        <f t="shared" si="726"/>
        <v/>
      </c>
      <c r="X362" s="23" t="str">
        <f t="shared" si="727"/>
        <v/>
      </c>
      <c r="Y362" s="23" t="str">
        <f t="shared" si="728"/>
        <v/>
      </c>
      <c r="Z362" s="23" t="str">
        <f t="shared" si="729"/>
        <v/>
      </c>
      <c r="AA362" s="23" t="str">
        <f t="shared" si="730"/>
        <v/>
      </c>
      <c r="AB362" s="23" t="str">
        <f t="shared" si="731"/>
        <v/>
      </c>
      <c r="AC362" s="23" t="str">
        <f t="shared" si="732"/>
        <v/>
      </c>
      <c r="AD362" s="23" t="str">
        <f t="shared" si="733"/>
        <v/>
      </c>
      <c r="AE362" s="23" t="str">
        <f t="shared" si="734"/>
        <v/>
      </c>
      <c r="AF362" s="23" t="str">
        <f t="shared" si="735"/>
        <v/>
      </c>
      <c r="AG362" s="23" t="str">
        <f t="shared" si="736"/>
        <v/>
      </c>
      <c r="AH362" s="23" t="str">
        <f t="shared" si="737"/>
        <v/>
      </c>
      <c r="AI362" s="23" t="str">
        <f t="shared" si="738"/>
        <v/>
      </c>
      <c r="AJ362" s="23" t="str">
        <f t="shared" si="739"/>
        <v/>
      </c>
      <c r="AK362" s="23" t="str">
        <f t="shared" si="740"/>
        <v/>
      </c>
      <c r="AL362" s="23" t="str">
        <f t="shared" si="741"/>
        <v/>
      </c>
      <c r="AM362" s="23" t="str">
        <f t="shared" si="742"/>
        <v/>
      </c>
      <c r="AN362" s="23" t="str">
        <f t="shared" si="743"/>
        <v/>
      </c>
      <c r="AO362" s="23" t="str">
        <f t="shared" si="744"/>
        <v/>
      </c>
      <c r="AP362" s="23" t="str">
        <f t="shared" si="745"/>
        <v/>
      </c>
      <c r="AQ362" s="23" t="str">
        <f t="shared" si="746"/>
        <v/>
      </c>
      <c r="AR362" s="23" t="str">
        <f t="shared" si="747"/>
        <v/>
      </c>
      <c r="AS362" s="23" t="str">
        <f t="shared" si="748"/>
        <v/>
      </c>
      <c r="AT362" s="23" t="str">
        <f t="shared" si="749"/>
        <v/>
      </c>
      <c r="AU362" s="23" t="str">
        <f t="shared" si="750"/>
        <v/>
      </c>
      <c r="AV362" s="23" t="str">
        <f t="shared" si="751"/>
        <v/>
      </c>
      <c r="AW362" s="23" t="str">
        <f t="shared" si="752"/>
        <v/>
      </c>
      <c r="AX362" s="23" t="str">
        <f t="shared" si="753"/>
        <v/>
      </c>
      <c r="AY362" s="23" t="str">
        <f t="shared" si="754"/>
        <v/>
      </c>
      <c r="AZ362" s="23" t="str">
        <f t="shared" si="755"/>
        <v/>
      </c>
      <c r="BA362" s="23" t="str">
        <f t="shared" si="756"/>
        <v/>
      </c>
      <c r="BB362" s="23" t="str">
        <f t="shared" si="757"/>
        <v/>
      </c>
      <c r="BC362" s="23" t="str">
        <f t="shared" si="758"/>
        <v/>
      </c>
      <c r="BD362" s="23" t="str">
        <f t="shared" si="759"/>
        <v/>
      </c>
      <c r="BE362" s="23" t="str">
        <f t="shared" si="760"/>
        <v/>
      </c>
      <c r="BF362" s="23" t="str">
        <f t="shared" si="761"/>
        <v/>
      </c>
      <c r="BG362" s="23" t="str">
        <f t="shared" si="762"/>
        <v/>
      </c>
      <c r="BH362" s="23" t="str">
        <f t="shared" si="763"/>
        <v/>
      </c>
      <c r="BI362" s="23" t="str">
        <f t="shared" si="764"/>
        <v/>
      </c>
      <c r="BJ362" s="23" t="str">
        <f t="shared" si="765"/>
        <v/>
      </c>
      <c r="BK362" s="23" t="str">
        <f t="shared" si="766"/>
        <v/>
      </c>
      <c r="BL362" s="23" t="str">
        <f t="shared" si="767"/>
        <v/>
      </c>
      <c r="BM362" s="23" t="str">
        <f t="shared" si="768"/>
        <v/>
      </c>
      <c r="BN362" s="23" t="str">
        <f t="shared" si="769"/>
        <v/>
      </c>
      <c r="BO362" s="23" t="str">
        <f t="shared" si="770"/>
        <v/>
      </c>
      <c r="BP362" s="23" t="str">
        <f t="shared" si="771"/>
        <v/>
      </c>
      <c r="BQ362" s="23" t="str">
        <f t="shared" si="772"/>
        <v/>
      </c>
      <c r="BR362" s="23" t="str">
        <f t="shared" si="773"/>
        <v/>
      </c>
      <c r="BS362" s="23" t="str">
        <f t="shared" si="774"/>
        <v/>
      </c>
      <c r="BT362" s="23" t="str">
        <f t="shared" si="775"/>
        <v/>
      </c>
      <c r="BU362" s="23" t="str">
        <f t="shared" si="776"/>
        <v/>
      </c>
      <c r="BV362" s="23" t="str">
        <f t="shared" si="777"/>
        <v/>
      </c>
      <c r="BW362" s="23" t="str">
        <f t="shared" si="778"/>
        <v/>
      </c>
      <c r="BX362" s="23" t="str">
        <f t="shared" si="779"/>
        <v/>
      </c>
      <c r="BY362" s="23" t="str">
        <f t="shared" si="780"/>
        <v/>
      </c>
      <c r="BZ362" s="23" t="str">
        <f t="shared" si="781"/>
        <v/>
      </c>
      <c r="CA362" s="23" t="str">
        <f t="shared" si="782"/>
        <v/>
      </c>
      <c r="CB362" s="23" t="str">
        <f t="shared" si="783"/>
        <v/>
      </c>
      <c r="CC362" s="23" t="str">
        <f t="shared" si="784"/>
        <v/>
      </c>
      <c r="CD362" s="23" t="str">
        <f t="shared" si="785"/>
        <v/>
      </c>
      <c r="CE362" s="23" t="str">
        <f t="shared" si="786"/>
        <v/>
      </c>
      <c r="CF362" s="23" t="str">
        <f t="shared" si="787"/>
        <v/>
      </c>
      <c r="CG362" s="23" t="str">
        <f t="shared" si="788"/>
        <v/>
      </c>
      <c r="CH362" s="23" t="str">
        <f t="shared" si="789"/>
        <v/>
      </c>
      <c r="CI362" s="23" t="str">
        <f t="shared" si="790"/>
        <v/>
      </c>
      <c r="CJ362" s="23" t="str">
        <f t="shared" si="791"/>
        <v/>
      </c>
      <c r="CK362" s="23" t="str">
        <f t="shared" si="792"/>
        <v/>
      </c>
      <c r="CL362" s="23" t="str">
        <f t="shared" si="793"/>
        <v/>
      </c>
      <c r="CM362" s="23" t="str">
        <f t="shared" si="794"/>
        <v/>
      </c>
      <c r="CN362" s="23" t="str">
        <f t="shared" si="795"/>
        <v/>
      </c>
      <c r="CO362" s="23" t="str">
        <f t="shared" si="796"/>
        <v/>
      </c>
      <c r="CP362" s="23" t="str">
        <f t="shared" si="797"/>
        <v/>
      </c>
      <c r="CQ362" s="23" t="str">
        <f t="shared" si="798"/>
        <v/>
      </c>
      <c r="CR362" s="23" t="str">
        <f t="shared" si="799"/>
        <v/>
      </c>
      <c r="CS362" s="23" t="str">
        <f t="shared" si="800"/>
        <v/>
      </c>
      <c r="CT362" s="23" t="str">
        <f t="shared" si="801"/>
        <v/>
      </c>
      <c r="CU362" s="23" t="str">
        <f t="shared" si="802"/>
        <v/>
      </c>
      <c r="CV362" s="23" t="str">
        <f t="shared" si="803"/>
        <v/>
      </c>
      <c r="CW362" s="23" t="str">
        <f t="shared" si="804"/>
        <v/>
      </c>
      <c r="CX362" s="23" t="str">
        <f t="shared" si="805"/>
        <v/>
      </c>
      <c r="CY362" s="23" t="str">
        <f t="shared" si="806"/>
        <v/>
      </c>
      <c r="CZ362" s="23" t="str">
        <f t="shared" si="807"/>
        <v/>
      </c>
      <c r="DA362" s="23" t="str">
        <f t="shared" si="808"/>
        <v/>
      </c>
      <c r="DB362" s="23" t="str">
        <f t="shared" si="809"/>
        <v/>
      </c>
      <c r="DC362" s="23" t="e">
        <f t="shared" si="810"/>
        <v>#N/A</v>
      </c>
      <c r="DD362" s="23" t="str">
        <f t="shared" si="811"/>
        <v>00</v>
      </c>
      <c r="DE362" s="23" t="str">
        <f t="shared" si="812"/>
        <v>A</v>
      </c>
      <c r="DF362" s="23" t="e">
        <f t="shared" si="813"/>
        <v>#N/A</v>
      </c>
      <c r="DG362" s="23" t="str">
        <f t="shared" si="814"/>
        <v/>
      </c>
      <c r="DH362" s="23" t="str">
        <f t="shared" si="815"/>
        <v/>
      </c>
      <c r="DI362" s="23" t="str">
        <f t="shared" si="816"/>
        <v/>
      </c>
      <c r="DJ362" s="23" t="str">
        <f t="shared" si="817"/>
        <v/>
      </c>
      <c r="DK362" s="23" t="str">
        <f t="shared" si="818"/>
        <v>XXX</v>
      </c>
      <c r="DL362" s="23" t="str">
        <f t="shared" si="819"/>
        <v>XXX</v>
      </c>
      <c r="DM362" s="23" t="str">
        <f t="shared" si="820"/>
        <v>X</v>
      </c>
      <c r="DN362" s="23" t="str">
        <f t="shared" si="821"/>
        <v>X</v>
      </c>
      <c r="DO362" s="23" t="str">
        <f t="shared" si="822"/>
        <v>X</v>
      </c>
      <c r="DP362" s="23" t="str">
        <f t="shared" si="823"/>
        <v>X</v>
      </c>
      <c r="DQ362" s="23" t="str">
        <f t="shared" si="824"/>
        <v>X</v>
      </c>
      <c r="DR362" s="23" t="str">
        <f t="shared" si="825"/>
        <v>X</v>
      </c>
      <c r="DS362" s="23" t="str">
        <f t="shared" si="826"/>
        <v>0</v>
      </c>
      <c r="DT362" s="23" t="str">
        <f t="shared" si="827"/>
        <v>0</v>
      </c>
      <c r="DU362" s="23" t="str">
        <f t="shared" si="828"/>
        <v>A</v>
      </c>
      <c r="DV362" s="23" t="e">
        <f t="shared" si="829"/>
        <v>#N/A</v>
      </c>
      <c r="DW362" s="23" t="e">
        <f t="shared" si="830"/>
        <v>#N/A</v>
      </c>
      <c r="DX362" s="23" t="e">
        <f t="shared" si="831"/>
        <v>#N/A</v>
      </c>
      <c r="DY362" s="23" t="e">
        <f t="shared" si="832"/>
        <v>#N/A</v>
      </c>
      <c r="DZ362" s="23" t="e">
        <f t="shared" si="833"/>
        <v>#N/A</v>
      </c>
      <c r="EA362" s="23" t="e">
        <f t="shared" si="834"/>
        <v>#N/A</v>
      </c>
      <c r="EB362" s="23">
        <f t="shared" si="835"/>
        <v>25</v>
      </c>
      <c r="EC362" s="23">
        <f t="shared" si="836"/>
        <v>23</v>
      </c>
      <c r="ED362" s="23">
        <f t="shared" si="837"/>
        <v>25</v>
      </c>
      <c r="EE362" s="23">
        <f t="shared" si="838"/>
        <v>23</v>
      </c>
      <c r="EF362" s="23">
        <f t="shared" si="839"/>
        <v>25</v>
      </c>
      <c r="EG362" s="23">
        <f t="shared" si="840"/>
        <v>23</v>
      </c>
      <c r="EH362" s="23">
        <f t="shared" si="841"/>
        <v>1</v>
      </c>
      <c r="EI362" s="23">
        <f t="shared" si="842"/>
        <v>0</v>
      </c>
      <c r="EJ362" s="23">
        <f t="shared" si="843"/>
        <v>1</v>
      </c>
      <c r="EK362" s="23" t="e">
        <f t="shared" si="844"/>
        <v>#N/A</v>
      </c>
      <c r="EL362" s="23" t="e">
        <f t="shared" si="845"/>
        <v>#N/A</v>
      </c>
      <c r="EM362" s="23" t="e">
        <f t="shared" si="846"/>
        <v>#N/A</v>
      </c>
      <c r="EN362" s="23" t="e">
        <f t="shared" si="847"/>
        <v>#N/A</v>
      </c>
      <c r="EO362" s="23" t="e">
        <f t="shared" si="848"/>
        <v>#N/A</v>
      </c>
      <c r="EP362" s="23" t="e">
        <f t="shared" si="849"/>
        <v>#N/A</v>
      </c>
      <c r="EQ362" s="23" t="e">
        <f t="shared" si="850"/>
        <v>#N/A</v>
      </c>
      <c r="ER362" s="23" t="e">
        <f t="shared" si="851"/>
        <v>#N/A</v>
      </c>
    </row>
    <row r="363" spans="1:148" x14ac:dyDescent="0.25">
      <c r="A363" s="25"/>
      <c r="B363" s="25"/>
      <c r="C363" s="25"/>
      <c r="D363"/>
      <c r="E363" s="25"/>
      <c r="F363" s="25"/>
      <c r="G363" s="22" t="e">
        <f t="shared" si="710"/>
        <v>#N/A</v>
      </c>
      <c r="H363" s="23">
        <f t="shared" si="711"/>
        <v>1900</v>
      </c>
      <c r="I363" s="23">
        <f t="shared" si="712"/>
        <v>1</v>
      </c>
      <c r="J363" s="23">
        <f t="shared" si="713"/>
        <v>0</v>
      </c>
      <c r="K363" s="23" t="str">
        <f t="shared" si="714"/>
        <v/>
      </c>
      <c r="L363" s="23" t="str">
        <f t="shared" si="715"/>
        <v/>
      </c>
      <c r="M363" s="23" t="str">
        <f t="shared" si="716"/>
        <v/>
      </c>
      <c r="N363" s="23" t="str">
        <f t="shared" si="717"/>
        <v/>
      </c>
      <c r="O363" s="23" t="str">
        <f t="shared" si="718"/>
        <v/>
      </c>
      <c r="P363" s="23" t="str">
        <f t="shared" si="719"/>
        <v/>
      </c>
      <c r="Q363" s="23" t="str">
        <f t="shared" si="720"/>
        <v/>
      </c>
      <c r="R363" s="23" t="str">
        <f t="shared" si="721"/>
        <v/>
      </c>
      <c r="S363" s="23" t="str">
        <f t="shared" si="722"/>
        <v/>
      </c>
      <c r="T363" s="23" t="str">
        <f t="shared" si="723"/>
        <v/>
      </c>
      <c r="U363" s="23" t="str">
        <f t="shared" si="724"/>
        <v/>
      </c>
      <c r="V363" s="23" t="str">
        <f t="shared" si="725"/>
        <v/>
      </c>
      <c r="W363" s="23" t="str">
        <f t="shared" si="726"/>
        <v/>
      </c>
      <c r="X363" s="23" t="str">
        <f t="shared" si="727"/>
        <v/>
      </c>
      <c r="Y363" s="23" t="str">
        <f t="shared" si="728"/>
        <v/>
      </c>
      <c r="Z363" s="23" t="str">
        <f t="shared" si="729"/>
        <v/>
      </c>
      <c r="AA363" s="23" t="str">
        <f t="shared" si="730"/>
        <v/>
      </c>
      <c r="AB363" s="23" t="str">
        <f t="shared" si="731"/>
        <v/>
      </c>
      <c r="AC363" s="23" t="str">
        <f t="shared" si="732"/>
        <v/>
      </c>
      <c r="AD363" s="23" t="str">
        <f t="shared" si="733"/>
        <v/>
      </c>
      <c r="AE363" s="23" t="str">
        <f t="shared" si="734"/>
        <v/>
      </c>
      <c r="AF363" s="23" t="str">
        <f t="shared" si="735"/>
        <v/>
      </c>
      <c r="AG363" s="23" t="str">
        <f t="shared" si="736"/>
        <v/>
      </c>
      <c r="AH363" s="23" t="str">
        <f t="shared" si="737"/>
        <v/>
      </c>
      <c r="AI363" s="23" t="str">
        <f t="shared" si="738"/>
        <v/>
      </c>
      <c r="AJ363" s="23" t="str">
        <f t="shared" si="739"/>
        <v/>
      </c>
      <c r="AK363" s="23" t="str">
        <f t="shared" si="740"/>
        <v/>
      </c>
      <c r="AL363" s="23" t="str">
        <f t="shared" si="741"/>
        <v/>
      </c>
      <c r="AM363" s="23" t="str">
        <f t="shared" si="742"/>
        <v/>
      </c>
      <c r="AN363" s="23" t="str">
        <f t="shared" si="743"/>
        <v/>
      </c>
      <c r="AO363" s="23" t="str">
        <f t="shared" si="744"/>
        <v/>
      </c>
      <c r="AP363" s="23" t="str">
        <f t="shared" si="745"/>
        <v/>
      </c>
      <c r="AQ363" s="23" t="str">
        <f t="shared" si="746"/>
        <v/>
      </c>
      <c r="AR363" s="23" t="str">
        <f t="shared" si="747"/>
        <v/>
      </c>
      <c r="AS363" s="23" t="str">
        <f t="shared" si="748"/>
        <v/>
      </c>
      <c r="AT363" s="23" t="str">
        <f t="shared" si="749"/>
        <v/>
      </c>
      <c r="AU363" s="23" t="str">
        <f t="shared" si="750"/>
        <v/>
      </c>
      <c r="AV363" s="23" t="str">
        <f t="shared" si="751"/>
        <v/>
      </c>
      <c r="AW363" s="23" t="str">
        <f t="shared" si="752"/>
        <v/>
      </c>
      <c r="AX363" s="23" t="str">
        <f t="shared" si="753"/>
        <v/>
      </c>
      <c r="AY363" s="23" t="str">
        <f t="shared" si="754"/>
        <v/>
      </c>
      <c r="AZ363" s="23" t="str">
        <f t="shared" si="755"/>
        <v/>
      </c>
      <c r="BA363" s="23" t="str">
        <f t="shared" si="756"/>
        <v/>
      </c>
      <c r="BB363" s="23" t="str">
        <f t="shared" si="757"/>
        <v/>
      </c>
      <c r="BC363" s="23" t="str">
        <f t="shared" si="758"/>
        <v/>
      </c>
      <c r="BD363" s="23" t="str">
        <f t="shared" si="759"/>
        <v/>
      </c>
      <c r="BE363" s="23" t="str">
        <f t="shared" si="760"/>
        <v/>
      </c>
      <c r="BF363" s="23" t="str">
        <f t="shared" si="761"/>
        <v/>
      </c>
      <c r="BG363" s="23" t="str">
        <f t="shared" si="762"/>
        <v/>
      </c>
      <c r="BH363" s="23" t="str">
        <f t="shared" si="763"/>
        <v/>
      </c>
      <c r="BI363" s="23" t="str">
        <f t="shared" si="764"/>
        <v/>
      </c>
      <c r="BJ363" s="23" t="str">
        <f t="shared" si="765"/>
        <v/>
      </c>
      <c r="BK363" s="23" t="str">
        <f t="shared" si="766"/>
        <v/>
      </c>
      <c r="BL363" s="23" t="str">
        <f t="shared" si="767"/>
        <v/>
      </c>
      <c r="BM363" s="23" t="str">
        <f t="shared" si="768"/>
        <v/>
      </c>
      <c r="BN363" s="23" t="str">
        <f t="shared" si="769"/>
        <v/>
      </c>
      <c r="BO363" s="23" t="str">
        <f t="shared" si="770"/>
        <v/>
      </c>
      <c r="BP363" s="23" t="str">
        <f t="shared" si="771"/>
        <v/>
      </c>
      <c r="BQ363" s="23" t="str">
        <f t="shared" si="772"/>
        <v/>
      </c>
      <c r="BR363" s="23" t="str">
        <f t="shared" si="773"/>
        <v/>
      </c>
      <c r="BS363" s="23" t="str">
        <f t="shared" si="774"/>
        <v/>
      </c>
      <c r="BT363" s="23" t="str">
        <f t="shared" si="775"/>
        <v/>
      </c>
      <c r="BU363" s="23" t="str">
        <f t="shared" si="776"/>
        <v/>
      </c>
      <c r="BV363" s="23" t="str">
        <f t="shared" si="777"/>
        <v/>
      </c>
      <c r="BW363" s="23" t="str">
        <f t="shared" si="778"/>
        <v/>
      </c>
      <c r="BX363" s="23" t="str">
        <f t="shared" si="779"/>
        <v/>
      </c>
      <c r="BY363" s="23" t="str">
        <f t="shared" si="780"/>
        <v/>
      </c>
      <c r="BZ363" s="23" t="str">
        <f t="shared" si="781"/>
        <v/>
      </c>
      <c r="CA363" s="23" t="str">
        <f t="shared" si="782"/>
        <v/>
      </c>
      <c r="CB363" s="23" t="str">
        <f t="shared" si="783"/>
        <v/>
      </c>
      <c r="CC363" s="23" t="str">
        <f t="shared" si="784"/>
        <v/>
      </c>
      <c r="CD363" s="23" t="str">
        <f t="shared" si="785"/>
        <v/>
      </c>
      <c r="CE363" s="23" t="str">
        <f t="shared" si="786"/>
        <v/>
      </c>
      <c r="CF363" s="23" t="str">
        <f t="shared" si="787"/>
        <v/>
      </c>
      <c r="CG363" s="23" t="str">
        <f t="shared" si="788"/>
        <v/>
      </c>
      <c r="CH363" s="23" t="str">
        <f t="shared" si="789"/>
        <v/>
      </c>
      <c r="CI363" s="23" t="str">
        <f t="shared" si="790"/>
        <v/>
      </c>
      <c r="CJ363" s="23" t="str">
        <f t="shared" si="791"/>
        <v/>
      </c>
      <c r="CK363" s="23" t="str">
        <f t="shared" si="792"/>
        <v/>
      </c>
      <c r="CL363" s="23" t="str">
        <f t="shared" si="793"/>
        <v/>
      </c>
      <c r="CM363" s="23" t="str">
        <f t="shared" si="794"/>
        <v/>
      </c>
      <c r="CN363" s="23" t="str">
        <f t="shared" si="795"/>
        <v/>
      </c>
      <c r="CO363" s="23" t="str">
        <f t="shared" si="796"/>
        <v/>
      </c>
      <c r="CP363" s="23" t="str">
        <f t="shared" si="797"/>
        <v/>
      </c>
      <c r="CQ363" s="23" t="str">
        <f t="shared" si="798"/>
        <v/>
      </c>
      <c r="CR363" s="23" t="str">
        <f t="shared" si="799"/>
        <v/>
      </c>
      <c r="CS363" s="23" t="str">
        <f t="shared" si="800"/>
        <v/>
      </c>
      <c r="CT363" s="23" t="str">
        <f t="shared" si="801"/>
        <v/>
      </c>
      <c r="CU363" s="23" t="str">
        <f t="shared" si="802"/>
        <v/>
      </c>
      <c r="CV363" s="23" t="str">
        <f t="shared" si="803"/>
        <v/>
      </c>
      <c r="CW363" s="23" t="str">
        <f t="shared" si="804"/>
        <v/>
      </c>
      <c r="CX363" s="23" t="str">
        <f t="shared" si="805"/>
        <v/>
      </c>
      <c r="CY363" s="23" t="str">
        <f t="shared" si="806"/>
        <v/>
      </c>
      <c r="CZ363" s="23" t="str">
        <f t="shared" si="807"/>
        <v/>
      </c>
      <c r="DA363" s="23" t="str">
        <f t="shared" si="808"/>
        <v/>
      </c>
      <c r="DB363" s="23" t="str">
        <f t="shared" si="809"/>
        <v/>
      </c>
      <c r="DC363" s="23" t="e">
        <f t="shared" si="810"/>
        <v>#N/A</v>
      </c>
      <c r="DD363" s="23" t="str">
        <f t="shared" si="811"/>
        <v>00</v>
      </c>
      <c r="DE363" s="23" t="str">
        <f t="shared" si="812"/>
        <v>A</v>
      </c>
      <c r="DF363" s="23" t="e">
        <f t="shared" si="813"/>
        <v>#N/A</v>
      </c>
      <c r="DG363" s="23" t="str">
        <f t="shared" si="814"/>
        <v/>
      </c>
      <c r="DH363" s="23" t="str">
        <f t="shared" si="815"/>
        <v/>
      </c>
      <c r="DI363" s="23" t="str">
        <f t="shared" si="816"/>
        <v/>
      </c>
      <c r="DJ363" s="23" t="str">
        <f t="shared" si="817"/>
        <v/>
      </c>
      <c r="DK363" s="23" t="str">
        <f t="shared" si="818"/>
        <v>XXX</v>
      </c>
      <c r="DL363" s="23" t="str">
        <f t="shared" si="819"/>
        <v>XXX</v>
      </c>
      <c r="DM363" s="23" t="str">
        <f t="shared" si="820"/>
        <v>X</v>
      </c>
      <c r="DN363" s="23" t="str">
        <f t="shared" si="821"/>
        <v>X</v>
      </c>
      <c r="DO363" s="23" t="str">
        <f t="shared" si="822"/>
        <v>X</v>
      </c>
      <c r="DP363" s="23" t="str">
        <f t="shared" si="823"/>
        <v>X</v>
      </c>
      <c r="DQ363" s="23" t="str">
        <f t="shared" si="824"/>
        <v>X</v>
      </c>
      <c r="DR363" s="23" t="str">
        <f t="shared" si="825"/>
        <v>X</v>
      </c>
      <c r="DS363" s="23" t="str">
        <f t="shared" si="826"/>
        <v>0</v>
      </c>
      <c r="DT363" s="23" t="str">
        <f t="shared" si="827"/>
        <v>0</v>
      </c>
      <c r="DU363" s="23" t="str">
        <f t="shared" si="828"/>
        <v>A</v>
      </c>
      <c r="DV363" s="23" t="e">
        <f t="shared" si="829"/>
        <v>#N/A</v>
      </c>
      <c r="DW363" s="23" t="e">
        <f t="shared" si="830"/>
        <v>#N/A</v>
      </c>
      <c r="DX363" s="23" t="e">
        <f t="shared" si="831"/>
        <v>#N/A</v>
      </c>
      <c r="DY363" s="23" t="e">
        <f t="shared" si="832"/>
        <v>#N/A</v>
      </c>
      <c r="DZ363" s="23" t="e">
        <f t="shared" si="833"/>
        <v>#N/A</v>
      </c>
      <c r="EA363" s="23" t="e">
        <f t="shared" si="834"/>
        <v>#N/A</v>
      </c>
      <c r="EB363" s="23">
        <f t="shared" si="835"/>
        <v>25</v>
      </c>
      <c r="EC363" s="23">
        <f t="shared" si="836"/>
        <v>23</v>
      </c>
      <c r="ED363" s="23">
        <f t="shared" si="837"/>
        <v>25</v>
      </c>
      <c r="EE363" s="23">
        <f t="shared" si="838"/>
        <v>23</v>
      </c>
      <c r="EF363" s="23">
        <f t="shared" si="839"/>
        <v>25</v>
      </c>
      <c r="EG363" s="23">
        <f t="shared" si="840"/>
        <v>23</v>
      </c>
      <c r="EH363" s="23">
        <f t="shared" si="841"/>
        <v>1</v>
      </c>
      <c r="EI363" s="23">
        <f t="shared" si="842"/>
        <v>0</v>
      </c>
      <c r="EJ363" s="23">
        <f t="shared" si="843"/>
        <v>1</v>
      </c>
      <c r="EK363" s="23" t="e">
        <f t="shared" si="844"/>
        <v>#N/A</v>
      </c>
      <c r="EL363" s="23" t="e">
        <f t="shared" si="845"/>
        <v>#N/A</v>
      </c>
      <c r="EM363" s="23" t="e">
        <f t="shared" si="846"/>
        <v>#N/A</v>
      </c>
      <c r="EN363" s="23" t="e">
        <f t="shared" si="847"/>
        <v>#N/A</v>
      </c>
      <c r="EO363" s="23" t="e">
        <f t="shared" si="848"/>
        <v>#N/A</v>
      </c>
      <c r="EP363" s="23" t="e">
        <f t="shared" si="849"/>
        <v>#N/A</v>
      </c>
      <c r="EQ363" s="23" t="e">
        <f t="shared" si="850"/>
        <v>#N/A</v>
      </c>
      <c r="ER363" s="23" t="e">
        <f t="shared" si="851"/>
        <v>#N/A</v>
      </c>
    </row>
    <row r="364" spans="1:148" x14ac:dyDescent="0.25">
      <c r="A364" s="25"/>
      <c r="B364" s="25"/>
      <c r="C364" s="25"/>
      <c r="D364"/>
      <c r="E364" s="25"/>
      <c r="F364" s="25"/>
      <c r="G364" s="22" t="e">
        <f t="shared" si="710"/>
        <v>#N/A</v>
      </c>
      <c r="H364" s="23">
        <f t="shared" si="711"/>
        <v>1900</v>
      </c>
      <c r="I364" s="23">
        <f t="shared" si="712"/>
        <v>1</v>
      </c>
      <c r="J364" s="23">
        <f t="shared" si="713"/>
        <v>0</v>
      </c>
      <c r="K364" s="23" t="str">
        <f t="shared" si="714"/>
        <v/>
      </c>
      <c r="L364" s="23" t="str">
        <f t="shared" si="715"/>
        <v/>
      </c>
      <c r="M364" s="23" t="str">
        <f t="shared" si="716"/>
        <v/>
      </c>
      <c r="N364" s="23" t="str">
        <f t="shared" si="717"/>
        <v/>
      </c>
      <c r="O364" s="23" t="str">
        <f t="shared" si="718"/>
        <v/>
      </c>
      <c r="P364" s="23" t="str">
        <f t="shared" si="719"/>
        <v/>
      </c>
      <c r="Q364" s="23" t="str">
        <f t="shared" si="720"/>
        <v/>
      </c>
      <c r="R364" s="23" t="str">
        <f t="shared" si="721"/>
        <v/>
      </c>
      <c r="S364" s="23" t="str">
        <f t="shared" si="722"/>
        <v/>
      </c>
      <c r="T364" s="23" t="str">
        <f t="shared" si="723"/>
        <v/>
      </c>
      <c r="U364" s="23" t="str">
        <f t="shared" si="724"/>
        <v/>
      </c>
      <c r="V364" s="23" t="str">
        <f t="shared" si="725"/>
        <v/>
      </c>
      <c r="W364" s="23" t="str">
        <f t="shared" si="726"/>
        <v/>
      </c>
      <c r="X364" s="23" t="str">
        <f t="shared" si="727"/>
        <v/>
      </c>
      <c r="Y364" s="23" t="str">
        <f t="shared" si="728"/>
        <v/>
      </c>
      <c r="Z364" s="23" t="str">
        <f t="shared" si="729"/>
        <v/>
      </c>
      <c r="AA364" s="23" t="str">
        <f t="shared" si="730"/>
        <v/>
      </c>
      <c r="AB364" s="23" t="str">
        <f t="shared" si="731"/>
        <v/>
      </c>
      <c r="AC364" s="23" t="str">
        <f t="shared" si="732"/>
        <v/>
      </c>
      <c r="AD364" s="23" t="str">
        <f t="shared" si="733"/>
        <v/>
      </c>
      <c r="AE364" s="23" t="str">
        <f t="shared" si="734"/>
        <v/>
      </c>
      <c r="AF364" s="23" t="str">
        <f t="shared" si="735"/>
        <v/>
      </c>
      <c r="AG364" s="23" t="str">
        <f t="shared" si="736"/>
        <v/>
      </c>
      <c r="AH364" s="23" t="str">
        <f t="shared" si="737"/>
        <v/>
      </c>
      <c r="AI364" s="23" t="str">
        <f t="shared" si="738"/>
        <v/>
      </c>
      <c r="AJ364" s="23" t="str">
        <f t="shared" si="739"/>
        <v/>
      </c>
      <c r="AK364" s="23" t="str">
        <f t="shared" si="740"/>
        <v/>
      </c>
      <c r="AL364" s="23" t="str">
        <f t="shared" si="741"/>
        <v/>
      </c>
      <c r="AM364" s="23" t="str">
        <f t="shared" si="742"/>
        <v/>
      </c>
      <c r="AN364" s="23" t="str">
        <f t="shared" si="743"/>
        <v/>
      </c>
      <c r="AO364" s="23" t="str">
        <f t="shared" si="744"/>
        <v/>
      </c>
      <c r="AP364" s="23" t="str">
        <f t="shared" si="745"/>
        <v/>
      </c>
      <c r="AQ364" s="23" t="str">
        <f t="shared" si="746"/>
        <v/>
      </c>
      <c r="AR364" s="23" t="str">
        <f t="shared" si="747"/>
        <v/>
      </c>
      <c r="AS364" s="23" t="str">
        <f t="shared" si="748"/>
        <v/>
      </c>
      <c r="AT364" s="23" t="str">
        <f t="shared" si="749"/>
        <v/>
      </c>
      <c r="AU364" s="23" t="str">
        <f t="shared" si="750"/>
        <v/>
      </c>
      <c r="AV364" s="23" t="str">
        <f t="shared" si="751"/>
        <v/>
      </c>
      <c r="AW364" s="23" t="str">
        <f t="shared" si="752"/>
        <v/>
      </c>
      <c r="AX364" s="23" t="str">
        <f t="shared" si="753"/>
        <v/>
      </c>
      <c r="AY364" s="23" t="str">
        <f t="shared" si="754"/>
        <v/>
      </c>
      <c r="AZ364" s="23" t="str">
        <f t="shared" si="755"/>
        <v/>
      </c>
      <c r="BA364" s="23" t="str">
        <f t="shared" si="756"/>
        <v/>
      </c>
      <c r="BB364" s="23" t="str">
        <f t="shared" si="757"/>
        <v/>
      </c>
      <c r="BC364" s="23" t="str">
        <f t="shared" si="758"/>
        <v/>
      </c>
      <c r="BD364" s="23" t="str">
        <f t="shared" si="759"/>
        <v/>
      </c>
      <c r="BE364" s="23" t="str">
        <f t="shared" si="760"/>
        <v/>
      </c>
      <c r="BF364" s="23" t="str">
        <f t="shared" si="761"/>
        <v/>
      </c>
      <c r="BG364" s="23" t="str">
        <f t="shared" si="762"/>
        <v/>
      </c>
      <c r="BH364" s="23" t="str">
        <f t="shared" si="763"/>
        <v/>
      </c>
      <c r="BI364" s="23" t="str">
        <f t="shared" si="764"/>
        <v/>
      </c>
      <c r="BJ364" s="23" t="str">
        <f t="shared" si="765"/>
        <v/>
      </c>
      <c r="BK364" s="23" t="str">
        <f t="shared" si="766"/>
        <v/>
      </c>
      <c r="BL364" s="23" t="str">
        <f t="shared" si="767"/>
        <v/>
      </c>
      <c r="BM364" s="23" t="str">
        <f t="shared" si="768"/>
        <v/>
      </c>
      <c r="BN364" s="23" t="str">
        <f t="shared" si="769"/>
        <v/>
      </c>
      <c r="BO364" s="23" t="str">
        <f t="shared" si="770"/>
        <v/>
      </c>
      <c r="BP364" s="23" t="str">
        <f t="shared" si="771"/>
        <v/>
      </c>
      <c r="BQ364" s="23" t="str">
        <f t="shared" si="772"/>
        <v/>
      </c>
      <c r="BR364" s="23" t="str">
        <f t="shared" si="773"/>
        <v/>
      </c>
      <c r="BS364" s="23" t="str">
        <f t="shared" si="774"/>
        <v/>
      </c>
      <c r="BT364" s="23" t="str">
        <f t="shared" si="775"/>
        <v/>
      </c>
      <c r="BU364" s="23" t="str">
        <f t="shared" si="776"/>
        <v/>
      </c>
      <c r="BV364" s="23" t="str">
        <f t="shared" si="777"/>
        <v/>
      </c>
      <c r="BW364" s="23" t="str">
        <f t="shared" si="778"/>
        <v/>
      </c>
      <c r="BX364" s="23" t="str">
        <f t="shared" si="779"/>
        <v/>
      </c>
      <c r="BY364" s="23" t="str">
        <f t="shared" si="780"/>
        <v/>
      </c>
      <c r="BZ364" s="23" t="str">
        <f t="shared" si="781"/>
        <v/>
      </c>
      <c r="CA364" s="23" t="str">
        <f t="shared" si="782"/>
        <v/>
      </c>
      <c r="CB364" s="23" t="str">
        <f t="shared" si="783"/>
        <v/>
      </c>
      <c r="CC364" s="23" t="str">
        <f t="shared" si="784"/>
        <v/>
      </c>
      <c r="CD364" s="23" t="str">
        <f t="shared" si="785"/>
        <v/>
      </c>
      <c r="CE364" s="23" t="str">
        <f t="shared" si="786"/>
        <v/>
      </c>
      <c r="CF364" s="23" t="str">
        <f t="shared" si="787"/>
        <v/>
      </c>
      <c r="CG364" s="23" t="str">
        <f t="shared" si="788"/>
        <v/>
      </c>
      <c r="CH364" s="23" t="str">
        <f t="shared" si="789"/>
        <v/>
      </c>
      <c r="CI364" s="23" t="str">
        <f t="shared" si="790"/>
        <v/>
      </c>
      <c r="CJ364" s="23" t="str">
        <f t="shared" si="791"/>
        <v/>
      </c>
      <c r="CK364" s="23" t="str">
        <f t="shared" si="792"/>
        <v/>
      </c>
      <c r="CL364" s="23" t="str">
        <f t="shared" si="793"/>
        <v/>
      </c>
      <c r="CM364" s="23" t="str">
        <f t="shared" si="794"/>
        <v/>
      </c>
      <c r="CN364" s="23" t="str">
        <f t="shared" si="795"/>
        <v/>
      </c>
      <c r="CO364" s="23" t="str">
        <f t="shared" si="796"/>
        <v/>
      </c>
      <c r="CP364" s="23" t="str">
        <f t="shared" si="797"/>
        <v/>
      </c>
      <c r="CQ364" s="23" t="str">
        <f t="shared" si="798"/>
        <v/>
      </c>
      <c r="CR364" s="23" t="str">
        <f t="shared" si="799"/>
        <v/>
      </c>
      <c r="CS364" s="23" t="str">
        <f t="shared" si="800"/>
        <v/>
      </c>
      <c r="CT364" s="23" t="str">
        <f t="shared" si="801"/>
        <v/>
      </c>
      <c r="CU364" s="23" t="str">
        <f t="shared" si="802"/>
        <v/>
      </c>
      <c r="CV364" s="23" t="str">
        <f t="shared" si="803"/>
        <v/>
      </c>
      <c r="CW364" s="23" t="str">
        <f t="shared" si="804"/>
        <v/>
      </c>
      <c r="CX364" s="23" t="str">
        <f t="shared" si="805"/>
        <v/>
      </c>
      <c r="CY364" s="23" t="str">
        <f t="shared" si="806"/>
        <v/>
      </c>
      <c r="CZ364" s="23" t="str">
        <f t="shared" si="807"/>
        <v/>
      </c>
      <c r="DA364" s="23" t="str">
        <f t="shared" si="808"/>
        <v/>
      </c>
      <c r="DB364" s="23" t="str">
        <f t="shared" si="809"/>
        <v/>
      </c>
      <c r="DC364" s="23" t="e">
        <f t="shared" si="810"/>
        <v>#N/A</v>
      </c>
      <c r="DD364" s="23" t="str">
        <f t="shared" si="811"/>
        <v>00</v>
      </c>
      <c r="DE364" s="23" t="str">
        <f t="shared" si="812"/>
        <v>A</v>
      </c>
      <c r="DF364" s="23" t="e">
        <f t="shared" si="813"/>
        <v>#N/A</v>
      </c>
      <c r="DG364" s="23" t="str">
        <f t="shared" si="814"/>
        <v/>
      </c>
      <c r="DH364" s="23" t="str">
        <f t="shared" si="815"/>
        <v/>
      </c>
      <c r="DI364" s="23" t="str">
        <f t="shared" si="816"/>
        <v/>
      </c>
      <c r="DJ364" s="23" t="str">
        <f t="shared" si="817"/>
        <v/>
      </c>
      <c r="DK364" s="23" t="str">
        <f t="shared" si="818"/>
        <v>XXX</v>
      </c>
      <c r="DL364" s="23" t="str">
        <f t="shared" si="819"/>
        <v>XXX</v>
      </c>
      <c r="DM364" s="23" t="str">
        <f t="shared" si="820"/>
        <v>X</v>
      </c>
      <c r="DN364" s="23" t="str">
        <f t="shared" si="821"/>
        <v>X</v>
      </c>
      <c r="DO364" s="23" t="str">
        <f t="shared" si="822"/>
        <v>X</v>
      </c>
      <c r="DP364" s="23" t="str">
        <f t="shared" si="823"/>
        <v>X</v>
      </c>
      <c r="DQ364" s="23" t="str">
        <f t="shared" si="824"/>
        <v>X</v>
      </c>
      <c r="DR364" s="23" t="str">
        <f t="shared" si="825"/>
        <v>X</v>
      </c>
      <c r="DS364" s="23" t="str">
        <f t="shared" si="826"/>
        <v>0</v>
      </c>
      <c r="DT364" s="23" t="str">
        <f t="shared" si="827"/>
        <v>0</v>
      </c>
      <c r="DU364" s="23" t="str">
        <f t="shared" si="828"/>
        <v>A</v>
      </c>
      <c r="DV364" s="23" t="e">
        <f t="shared" si="829"/>
        <v>#N/A</v>
      </c>
      <c r="DW364" s="23" t="e">
        <f t="shared" si="830"/>
        <v>#N/A</v>
      </c>
      <c r="DX364" s="23" t="e">
        <f t="shared" si="831"/>
        <v>#N/A</v>
      </c>
      <c r="DY364" s="23" t="e">
        <f t="shared" si="832"/>
        <v>#N/A</v>
      </c>
      <c r="DZ364" s="23" t="e">
        <f t="shared" si="833"/>
        <v>#N/A</v>
      </c>
      <c r="EA364" s="23" t="e">
        <f t="shared" si="834"/>
        <v>#N/A</v>
      </c>
      <c r="EB364" s="23">
        <f t="shared" si="835"/>
        <v>25</v>
      </c>
      <c r="EC364" s="23">
        <f t="shared" si="836"/>
        <v>23</v>
      </c>
      <c r="ED364" s="23">
        <f t="shared" si="837"/>
        <v>25</v>
      </c>
      <c r="EE364" s="23">
        <f t="shared" si="838"/>
        <v>23</v>
      </c>
      <c r="EF364" s="23">
        <f t="shared" si="839"/>
        <v>25</v>
      </c>
      <c r="EG364" s="23">
        <f t="shared" si="840"/>
        <v>23</v>
      </c>
      <c r="EH364" s="23">
        <f t="shared" si="841"/>
        <v>1</v>
      </c>
      <c r="EI364" s="23">
        <f t="shared" si="842"/>
        <v>0</v>
      </c>
      <c r="EJ364" s="23">
        <f t="shared" si="843"/>
        <v>1</v>
      </c>
      <c r="EK364" s="23" t="e">
        <f t="shared" si="844"/>
        <v>#N/A</v>
      </c>
      <c r="EL364" s="23" t="e">
        <f t="shared" si="845"/>
        <v>#N/A</v>
      </c>
      <c r="EM364" s="23" t="e">
        <f t="shared" si="846"/>
        <v>#N/A</v>
      </c>
      <c r="EN364" s="23" t="e">
        <f t="shared" si="847"/>
        <v>#N/A</v>
      </c>
      <c r="EO364" s="23" t="e">
        <f t="shared" si="848"/>
        <v>#N/A</v>
      </c>
      <c r="EP364" s="23" t="e">
        <f t="shared" si="849"/>
        <v>#N/A</v>
      </c>
      <c r="EQ364" s="23" t="e">
        <f t="shared" si="850"/>
        <v>#N/A</v>
      </c>
      <c r="ER364" s="23" t="e">
        <f t="shared" si="851"/>
        <v>#N/A</v>
      </c>
    </row>
    <row r="365" spans="1:148" x14ac:dyDescent="0.25">
      <c r="A365" s="25"/>
      <c r="B365" s="25"/>
      <c r="C365" s="25"/>
      <c r="D365"/>
      <c r="E365" s="25"/>
      <c r="F365" s="25"/>
      <c r="G365" s="22" t="e">
        <f t="shared" si="710"/>
        <v>#N/A</v>
      </c>
      <c r="H365" s="23">
        <f t="shared" si="711"/>
        <v>1900</v>
      </c>
      <c r="I365" s="23">
        <f t="shared" si="712"/>
        <v>1</v>
      </c>
      <c r="J365" s="23">
        <f t="shared" si="713"/>
        <v>0</v>
      </c>
      <c r="K365" s="23" t="str">
        <f t="shared" si="714"/>
        <v/>
      </c>
      <c r="L365" s="23" t="str">
        <f t="shared" si="715"/>
        <v/>
      </c>
      <c r="M365" s="23" t="str">
        <f t="shared" si="716"/>
        <v/>
      </c>
      <c r="N365" s="23" t="str">
        <f t="shared" si="717"/>
        <v/>
      </c>
      <c r="O365" s="23" t="str">
        <f t="shared" si="718"/>
        <v/>
      </c>
      <c r="P365" s="23" t="str">
        <f t="shared" si="719"/>
        <v/>
      </c>
      <c r="Q365" s="23" t="str">
        <f t="shared" si="720"/>
        <v/>
      </c>
      <c r="R365" s="23" t="str">
        <f t="shared" si="721"/>
        <v/>
      </c>
      <c r="S365" s="23" t="str">
        <f t="shared" si="722"/>
        <v/>
      </c>
      <c r="T365" s="23" t="str">
        <f t="shared" si="723"/>
        <v/>
      </c>
      <c r="U365" s="23" t="str">
        <f t="shared" si="724"/>
        <v/>
      </c>
      <c r="V365" s="23" t="str">
        <f t="shared" si="725"/>
        <v/>
      </c>
      <c r="W365" s="23" t="str">
        <f t="shared" si="726"/>
        <v/>
      </c>
      <c r="X365" s="23" t="str">
        <f t="shared" si="727"/>
        <v/>
      </c>
      <c r="Y365" s="23" t="str">
        <f t="shared" si="728"/>
        <v/>
      </c>
      <c r="Z365" s="23" t="str">
        <f t="shared" si="729"/>
        <v/>
      </c>
      <c r="AA365" s="23" t="str">
        <f t="shared" si="730"/>
        <v/>
      </c>
      <c r="AB365" s="23" t="str">
        <f t="shared" si="731"/>
        <v/>
      </c>
      <c r="AC365" s="23" t="str">
        <f t="shared" si="732"/>
        <v/>
      </c>
      <c r="AD365" s="23" t="str">
        <f t="shared" si="733"/>
        <v/>
      </c>
      <c r="AE365" s="23" t="str">
        <f t="shared" si="734"/>
        <v/>
      </c>
      <c r="AF365" s="23" t="str">
        <f t="shared" si="735"/>
        <v/>
      </c>
      <c r="AG365" s="23" t="str">
        <f t="shared" si="736"/>
        <v/>
      </c>
      <c r="AH365" s="23" t="str">
        <f t="shared" si="737"/>
        <v/>
      </c>
      <c r="AI365" s="23" t="str">
        <f t="shared" si="738"/>
        <v/>
      </c>
      <c r="AJ365" s="23" t="str">
        <f t="shared" si="739"/>
        <v/>
      </c>
      <c r="AK365" s="23" t="str">
        <f t="shared" si="740"/>
        <v/>
      </c>
      <c r="AL365" s="23" t="str">
        <f t="shared" si="741"/>
        <v/>
      </c>
      <c r="AM365" s="23" t="str">
        <f t="shared" si="742"/>
        <v/>
      </c>
      <c r="AN365" s="23" t="str">
        <f t="shared" si="743"/>
        <v/>
      </c>
      <c r="AO365" s="23" t="str">
        <f t="shared" si="744"/>
        <v/>
      </c>
      <c r="AP365" s="23" t="str">
        <f t="shared" si="745"/>
        <v/>
      </c>
      <c r="AQ365" s="23" t="str">
        <f t="shared" si="746"/>
        <v/>
      </c>
      <c r="AR365" s="23" t="str">
        <f t="shared" si="747"/>
        <v/>
      </c>
      <c r="AS365" s="23" t="str">
        <f t="shared" si="748"/>
        <v/>
      </c>
      <c r="AT365" s="23" t="str">
        <f t="shared" si="749"/>
        <v/>
      </c>
      <c r="AU365" s="23" t="str">
        <f t="shared" si="750"/>
        <v/>
      </c>
      <c r="AV365" s="23" t="str">
        <f t="shared" si="751"/>
        <v/>
      </c>
      <c r="AW365" s="23" t="str">
        <f t="shared" si="752"/>
        <v/>
      </c>
      <c r="AX365" s="23" t="str">
        <f t="shared" si="753"/>
        <v/>
      </c>
      <c r="AY365" s="23" t="str">
        <f t="shared" si="754"/>
        <v/>
      </c>
      <c r="AZ365" s="23" t="str">
        <f t="shared" si="755"/>
        <v/>
      </c>
      <c r="BA365" s="23" t="str">
        <f t="shared" si="756"/>
        <v/>
      </c>
      <c r="BB365" s="23" t="str">
        <f t="shared" si="757"/>
        <v/>
      </c>
      <c r="BC365" s="23" t="str">
        <f t="shared" si="758"/>
        <v/>
      </c>
      <c r="BD365" s="23" t="str">
        <f t="shared" si="759"/>
        <v/>
      </c>
      <c r="BE365" s="23" t="str">
        <f t="shared" si="760"/>
        <v/>
      </c>
      <c r="BF365" s="23" t="str">
        <f t="shared" si="761"/>
        <v/>
      </c>
      <c r="BG365" s="23" t="str">
        <f t="shared" si="762"/>
        <v/>
      </c>
      <c r="BH365" s="23" t="str">
        <f t="shared" si="763"/>
        <v/>
      </c>
      <c r="BI365" s="23" t="str">
        <f t="shared" si="764"/>
        <v/>
      </c>
      <c r="BJ365" s="23" t="str">
        <f t="shared" si="765"/>
        <v/>
      </c>
      <c r="BK365" s="23" t="str">
        <f t="shared" si="766"/>
        <v/>
      </c>
      <c r="BL365" s="23" t="str">
        <f t="shared" si="767"/>
        <v/>
      </c>
      <c r="BM365" s="23" t="str">
        <f t="shared" si="768"/>
        <v/>
      </c>
      <c r="BN365" s="23" t="str">
        <f t="shared" si="769"/>
        <v/>
      </c>
      <c r="BO365" s="23" t="str">
        <f t="shared" si="770"/>
        <v/>
      </c>
      <c r="BP365" s="23" t="str">
        <f t="shared" si="771"/>
        <v/>
      </c>
      <c r="BQ365" s="23" t="str">
        <f t="shared" si="772"/>
        <v/>
      </c>
      <c r="BR365" s="23" t="str">
        <f t="shared" si="773"/>
        <v/>
      </c>
      <c r="BS365" s="23" t="str">
        <f t="shared" si="774"/>
        <v/>
      </c>
      <c r="BT365" s="23" t="str">
        <f t="shared" si="775"/>
        <v/>
      </c>
      <c r="BU365" s="23" t="str">
        <f t="shared" si="776"/>
        <v/>
      </c>
      <c r="BV365" s="23" t="str">
        <f t="shared" si="777"/>
        <v/>
      </c>
      <c r="BW365" s="23" t="str">
        <f t="shared" si="778"/>
        <v/>
      </c>
      <c r="BX365" s="23" t="str">
        <f t="shared" si="779"/>
        <v/>
      </c>
      <c r="BY365" s="23" t="str">
        <f t="shared" si="780"/>
        <v/>
      </c>
      <c r="BZ365" s="23" t="str">
        <f t="shared" si="781"/>
        <v/>
      </c>
      <c r="CA365" s="23" t="str">
        <f t="shared" si="782"/>
        <v/>
      </c>
      <c r="CB365" s="23" t="str">
        <f t="shared" si="783"/>
        <v/>
      </c>
      <c r="CC365" s="23" t="str">
        <f t="shared" si="784"/>
        <v/>
      </c>
      <c r="CD365" s="23" t="str">
        <f t="shared" si="785"/>
        <v/>
      </c>
      <c r="CE365" s="23" t="str">
        <f t="shared" si="786"/>
        <v/>
      </c>
      <c r="CF365" s="23" t="str">
        <f t="shared" si="787"/>
        <v/>
      </c>
      <c r="CG365" s="23" t="str">
        <f t="shared" si="788"/>
        <v/>
      </c>
      <c r="CH365" s="23" t="str">
        <f t="shared" si="789"/>
        <v/>
      </c>
      <c r="CI365" s="23" t="str">
        <f t="shared" si="790"/>
        <v/>
      </c>
      <c r="CJ365" s="23" t="str">
        <f t="shared" si="791"/>
        <v/>
      </c>
      <c r="CK365" s="23" t="str">
        <f t="shared" si="792"/>
        <v/>
      </c>
      <c r="CL365" s="23" t="str">
        <f t="shared" si="793"/>
        <v/>
      </c>
      <c r="CM365" s="23" t="str">
        <f t="shared" si="794"/>
        <v/>
      </c>
      <c r="CN365" s="23" t="str">
        <f t="shared" si="795"/>
        <v/>
      </c>
      <c r="CO365" s="23" t="str">
        <f t="shared" si="796"/>
        <v/>
      </c>
      <c r="CP365" s="23" t="str">
        <f t="shared" si="797"/>
        <v/>
      </c>
      <c r="CQ365" s="23" t="str">
        <f t="shared" si="798"/>
        <v/>
      </c>
      <c r="CR365" s="23" t="str">
        <f t="shared" si="799"/>
        <v/>
      </c>
      <c r="CS365" s="23" t="str">
        <f t="shared" si="800"/>
        <v/>
      </c>
      <c r="CT365" s="23" t="str">
        <f t="shared" si="801"/>
        <v/>
      </c>
      <c r="CU365" s="23" t="str">
        <f t="shared" si="802"/>
        <v/>
      </c>
      <c r="CV365" s="23" t="str">
        <f t="shared" si="803"/>
        <v/>
      </c>
      <c r="CW365" s="23" t="str">
        <f t="shared" si="804"/>
        <v/>
      </c>
      <c r="CX365" s="23" t="str">
        <f t="shared" si="805"/>
        <v/>
      </c>
      <c r="CY365" s="23" t="str">
        <f t="shared" si="806"/>
        <v/>
      </c>
      <c r="CZ365" s="23" t="str">
        <f t="shared" si="807"/>
        <v/>
      </c>
      <c r="DA365" s="23" t="str">
        <f t="shared" si="808"/>
        <v/>
      </c>
      <c r="DB365" s="23" t="str">
        <f t="shared" si="809"/>
        <v/>
      </c>
      <c r="DC365" s="23" t="e">
        <f t="shared" si="810"/>
        <v>#N/A</v>
      </c>
      <c r="DD365" s="23" t="str">
        <f t="shared" si="811"/>
        <v>00</v>
      </c>
      <c r="DE365" s="23" t="str">
        <f t="shared" si="812"/>
        <v>A</v>
      </c>
      <c r="DF365" s="23" t="e">
        <f t="shared" si="813"/>
        <v>#N/A</v>
      </c>
      <c r="DG365" s="23" t="str">
        <f t="shared" si="814"/>
        <v/>
      </c>
      <c r="DH365" s="23" t="str">
        <f t="shared" si="815"/>
        <v/>
      </c>
      <c r="DI365" s="23" t="str">
        <f t="shared" si="816"/>
        <v/>
      </c>
      <c r="DJ365" s="23" t="str">
        <f t="shared" si="817"/>
        <v/>
      </c>
      <c r="DK365" s="23" t="str">
        <f t="shared" si="818"/>
        <v>XXX</v>
      </c>
      <c r="DL365" s="23" t="str">
        <f t="shared" si="819"/>
        <v>XXX</v>
      </c>
      <c r="DM365" s="23" t="str">
        <f t="shared" si="820"/>
        <v>X</v>
      </c>
      <c r="DN365" s="23" t="str">
        <f t="shared" si="821"/>
        <v>X</v>
      </c>
      <c r="DO365" s="23" t="str">
        <f t="shared" si="822"/>
        <v>X</v>
      </c>
      <c r="DP365" s="23" t="str">
        <f t="shared" si="823"/>
        <v>X</v>
      </c>
      <c r="DQ365" s="23" t="str">
        <f t="shared" si="824"/>
        <v>X</v>
      </c>
      <c r="DR365" s="23" t="str">
        <f t="shared" si="825"/>
        <v>X</v>
      </c>
      <c r="DS365" s="23" t="str">
        <f t="shared" si="826"/>
        <v>0</v>
      </c>
      <c r="DT365" s="23" t="str">
        <f t="shared" si="827"/>
        <v>0</v>
      </c>
      <c r="DU365" s="23" t="str">
        <f t="shared" si="828"/>
        <v>A</v>
      </c>
      <c r="DV365" s="23" t="e">
        <f t="shared" si="829"/>
        <v>#N/A</v>
      </c>
      <c r="DW365" s="23" t="e">
        <f t="shared" si="830"/>
        <v>#N/A</v>
      </c>
      <c r="DX365" s="23" t="e">
        <f t="shared" si="831"/>
        <v>#N/A</v>
      </c>
      <c r="DY365" s="23" t="e">
        <f t="shared" si="832"/>
        <v>#N/A</v>
      </c>
      <c r="DZ365" s="23" t="e">
        <f t="shared" si="833"/>
        <v>#N/A</v>
      </c>
      <c r="EA365" s="23" t="e">
        <f t="shared" si="834"/>
        <v>#N/A</v>
      </c>
      <c r="EB365" s="23">
        <f t="shared" si="835"/>
        <v>25</v>
      </c>
      <c r="EC365" s="23">
        <f t="shared" si="836"/>
        <v>23</v>
      </c>
      <c r="ED365" s="23">
        <f t="shared" si="837"/>
        <v>25</v>
      </c>
      <c r="EE365" s="23">
        <f t="shared" si="838"/>
        <v>23</v>
      </c>
      <c r="EF365" s="23">
        <f t="shared" si="839"/>
        <v>25</v>
      </c>
      <c r="EG365" s="23">
        <f t="shared" si="840"/>
        <v>23</v>
      </c>
      <c r="EH365" s="23">
        <f t="shared" si="841"/>
        <v>1</v>
      </c>
      <c r="EI365" s="23">
        <f t="shared" si="842"/>
        <v>0</v>
      </c>
      <c r="EJ365" s="23">
        <f t="shared" si="843"/>
        <v>1</v>
      </c>
      <c r="EK365" s="23" t="e">
        <f t="shared" si="844"/>
        <v>#N/A</v>
      </c>
      <c r="EL365" s="23" t="e">
        <f t="shared" si="845"/>
        <v>#N/A</v>
      </c>
      <c r="EM365" s="23" t="e">
        <f t="shared" si="846"/>
        <v>#N/A</v>
      </c>
      <c r="EN365" s="23" t="e">
        <f t="shared" si="847"/>
        <v>#N/A</v>
      </c>
      <c r="EO365" s="23" t="e">
        <f t="shared" si="848"/>
        <v>#N/A</v>
      </c>
      <c r="EP365" s="23" t="e">
        <f t="shared" si="849"/>
        <v>#N/A</v>
      </c>
      <c r="EQ365" s="23" t="e">
        <f t="shared" si="850"/>
        <v>#N/A</v>
      </c>
      <c r="ER365" s="23" t="e">
        <f t="shared" si="851"/>
        <v>#N/A</v>
      </c>
    </row>
    <row r="366" spans="1:148" x14ac:dyDescent="0.25">
      <c r="A366" s="25"/>
      <c r="B366" s="25"/>
      <c r="C366" s="25"/>
      <c r="D366"/>
      <c r="E366" s="25"/>
      <c r="F366" s="25"/>
      <c r="G366" s="22" t="e">
        <f t="shared" si="710"/>
        <v>#N/A</v>
      </c>
      <c r="H366" s="23">
        <f t="shared" si="711"/>
        <v>1900</v>
      </c>
      <c r="I366" s="23">
        <f t="shared" si="712"/>
        <v>1</v>
      </c>
      <c r="J366" s="23">
        <f t="shared" si="713"/>
        <v>0</v>
      </c>
      <c r="K366" s="23" t="str">
        <f t="shared" si="714"/>
        <v/>
      </c>
      <c r="L366" s="23" t="str">
        <f t="shared" si="715"/>
        <v/>
      </c>
      <c r="M366" s="23" t="str">
        <f t="shared" si="716"/>
        <v/>
      </c>
      <c r="N366" s="23" t="str">
        <f t="shared" si="717"/>
        <v/>
      </c>
      <c r="O366" s="23" t="str">
        <f t="shared" si="718"/>
        <v/>
      </c>
      <c r="P366" s="23" t="str">
        <f t="shared" si="719"/>
        <v/>
      </c>
      <c r="Q366" s="23" t="str">
        <f t="shared" si="720"/>
        <v/>
      </c>
      <c r="R366" s="23" t="str">
        <f t="shared" si="721"/>
        <v/>
      </c>
      <c r="S366" s="23" t="str">
        <f t="shared" si="722"/>
        <v/>
      </c>
      <c r="T366" s="23" t="str">
        <f t="shared" si="723"/>
        <v/>
      </c>
      <c r="U366" s="23" t="str">
        <f t="shared" si="724"/>
        <v/>
      </c>
      <c r="V366" s="23" t="str">
        <f t="shared" si="725"/>
        <v/>
      </c>
      <c r="W366" s="23" t="str">
        <f t="shared" si="726"/>
        <v/>
      </c>
      <c r="X366" s="23" t="str">
        <f t="shared" si="727"/>
        <v/>
      </c>
      <c r="Y366" s="23" t="str">
        <f t="shared" si="728"/>
        <v/>
      </c>
      <c r="Z366" s="23" t="str">
        <f t="shared" si="729"/>
        <v/>
      </c>
      <c r="AA366" s="23" t="str">
        <f t="shared" si="730"/>
        <v/>
      </c>
      <c r="AB366" s="23" t="str">
        <f t="shared" si="731"/>
        <v/>
      </c>
      <c r="AC366" s="23" t="str">
        <f t="shared" si="732"/>
        <v/>
      </c>
      <c r="AD366" s="23" t="str">
        <f t="shared" si="733"/>
        <v/>
      </c>
      <c r="AE366" s="23" t="str">
        <f t="shared" si="734"/>
        <v/>
      </c>
      <c r="AF366" s="23" t="str">
        <f t="shared" si="735"/>
        <v/>
      </c>
      <c r="AG366" s="23" t="str">
        <f t="shared" si="736"/>
        <v/>
      </c>
      <c r="AH366" s="23" t="str">
        <f t="shared" si="737"/>
        <v/>
      </c>
      <c r="AI366" s="23" t="str">
        <f t="shared" si="738"/>
        <v/>
      </c>
      <c r="AJ366" s="23" t="str">
        <f t="shared" si="739"/>
        <v/>
      </c>
      <c r="AK366" s="23" t="str">
        <f t="shared" si="740"/>
        <v/>
      </c>
      <c r="AL366" s="23" t="str">
        <f t="shared" si="741"/>
        <v/>
      </c>
      <c r="AM366" s="23" t="str">
        <f t="shared" si="742"/>
        <v/>
      </c>
      <c r="AN366" s="23" t="str">
        <f t="shared" si="743"/>
        <v/>
      </c>
      <c r="AO366" s="23" t="str">
        <f t="shared" si="744"/>
        <v/>
      </c>
      <c r="AP366" s="23" t="str">
        <f t="shared" si="745"/>
        <v/>
      </c>
      <c r="AQ366" s="23" t="str">
        <f t="shared" si="746"/>
        <v/>
      </c>
      <c r="AR366" s="23" t="str">
        <f t="shared" si="747"/>
        <v/>
      </c>
      <c r="AS366" s="23" t="str">
        <f t="shared" si="748"/>
        <v/>
      </c>
      <c r="AT366" s="23" t="str">
        <f t="shared" si="749"/>
        <v/>
      </c>
      <c r="AU366" s="23" t="str">
        <f t="shared" si="750"/>
        <v/>
      </c>
      <c r="AV366" s="23" t="str">
        <f t="shared" si="751"/>
        <v/>
      </c>
      <c r="AW366" s="23" t="str">
        <f t="shared" si="752"/>
        <v/>
      </c>
      <c r="AX366" s="23" t="str">
        <f t="shared" si="753"/>
        <v/>
      </c>
      <c r="AY366" s="23" t="str">
        <f t="shared" si="754"/>
        <v/>
      </c>
      <c r="AZ366" s="23" t="str">
        <f t="shared" si="755"/>
        <v/>
      </c>
      <c r="BA366" s="23" t="str">
        <f t="shared" si="756"/>
        <v/>
      </c>
      <c r="BB366" s="23" t="str">
        <f t="shared" si="757"/>
        <v/>
      </c>
      <c r="BC366" s="23" t="str">
        <f t="shared" si="758"/>
        <v/>
      </c>
      <c r="BD366" s="23" t="str">
        <f t="shared" si="759"/>
        <v/>
      </c>
      <c r="BE366" s="23" t="str">
        <f t="shared" si="760"/>
        <v/>
      </c>
      <c r="BF366" s="23" t="str">
        <f t="shared" si="761"/>
        <v/>
      </c>
      <c r="BG366" s="23" t="str">
        <f t="shared" si="762"/>
        <v/>
      </c>
      <c r="BH366" s="23" t="str">
        <f t="shared" si="763"/>
        <v/>
      </c>
      <c r="BI366" s="23" t="str">
        <f t="shared" si="764"/>
        <v/>
      </c>
      <c r="BJ366" s="23" t="str">
        <f t="shared" si="765"/>
        <v/>
      </c>
      <c r="BK366" s="23" t="str">
        <f t="shared" si="766"/>
        <v/>
      </c>
      <c r="BL366" s="23" t="str">
        <f t="shared" si="767"/>
        <v/>
      </c>
      <c r="BM366" s="23" t="str">
        <f t="shared" si="768"/>
        <v/>
      </c>
      <c r="BN366" s="23" t="str">
        <f t="shared" si="769"/>
        <v/>
      </c>
      <c r="BO366" s="23" t="str">
        <f t="shared" si="770"/>
        <v/>
      </c>
      <c r="BP366" s="23" t="str">
        <f t="shared" si="771"/>
        <v/>
      </c>
      <c r="BQ366" s="23" t="str">
        <f t="shared" si="772"/>
        <v/>
      </c>
      <c r="BR366" s="23" t="str">
        <f t="shared" si="773"/>
        <v/>
      </c>
      <c r="BS366" s="23" t="str">
        <f t="shared" si="774"/>
        <v/>
      </c>
      <c r="BT366" s="23" t="str">
        <f t="shared" si="775"/>
        <v/>
      </c>
      <c r="BU366" s="23" t="str">
        <f t="shared" si="776"/>
        <v/>
      </c>
      <c r="BV366" s="23" t="str">
        <f t="shared" si="777"/>
        <v/>
      </c>
      <c r="BW366" s="23" t="str">
        <f t="shared" si="778"/>
        <v/>
      </c>
      <c r="BX366" s="23" t="str">
        <f t="shared" si="779"/>
        <v/>
      </c>
      <c r="BY366" s="23" t="str">
        <f t="shared" si="780"/>
        <v/>
      </c>
      <c r="BZ366" s="23" t="str">
        <f t="shared" si="781"/>
        <v/>
      </c>
      <c r="CA366" s="23" t="str">
        <f t="shared" si="782"/>
        <v/>
      </c>
      <c r="CB366" s="23" t="str">
        <f t="shared" si="783"/>
        <v/>
      </c>
      <c r="CC366" s="23" t="str">
        <f t="shared" si="784"/>
        <v/>
      </c>
      <c r="CD366" s="23" t="str">
        <f t="shared" si="785"/>
        <v/>
      </c>
      <c r="CE366" s="23" t="str">
        <f t="shared" si="786"/>
        <v/>
      </c>
      <c r="CF366" s="23" t="str">
        <f t="shared" si="787"/>
        <v/>
      </c>
      <c r="CG366" s="23" t="str">
        <f t="shared" si="788"/>
        <v/>
      </c>
      <c r="CH366" s="23" t="str">
        <f t="shared" si="789"/>
        <v/>
      </c>
      <c r="CI366" s="23" t="str">
        <f t="shared" si="790"/>
        <v/>
      </c>
      <c r="CJ366" s="23" t="str">
        <f t="shared" si="791"/>
        <v/>
      </c>
      <c r="CK366" s="23" t="str">
        <f t="shared" si="792"/>
        <v/>
      </c>
      <c r="CL366" s="23" t="str">
        <f t="shared" si="793"/>
        <v/>
      </c>
      <c r="CM366" s="23" t="str">
        <f t="shared" si="794"/>
        <v/>
      </c>
      <c r="CN366" s="23" t="str">
        <f t="shared" si="795"/>
        <v/>
      </c>
      <c r="CO366" s="23" t="str">
        <f t="shared" si="796"/>
        <v/>
      </c>
      <c r="CP366" s="23" t="str">
        <f t="shared" si="797"/>
        <v/>
      </c>
      <c r="CQ366" s="23" t="str">
        <f t="shared" si="798"/>
        <v/>
      </c>
      <c r="CR366" s="23" t="str">
        <f t="shared" si="799"/>
        <v/>
      </c>
      <c r="CS366" s="23" t="str">
        <f t="shared" si="800"/>
        <v/>
      </c>
      <c r="CT366" s="23" t="str">
        <f t="shared" si="801"/>
        <v/>
      </c>
      <c r="CU366" s="23" t="str">
        <f t="shared" si="802"/>
        <v/>
      </c>
      <c r="CV366" s="23" t="str">
        <f t="shared" si="803"/>
        <v/>
      </c>
      <c r="CW366" s="23" t="str">
        <f t="shared" si="804"/>
        <v/>
      </c>
      <c r="CX366" s="23" t="str">
        <f t="shared" si="805"/>
        <v/>
      </c>
      <c r="CY366" s="23" t="str">
        <f t="shared" si="806"/>
        <v/>
      </c>
      <c r="CZ366" s="23" t="str">
        <f t="shared" si="807"/>
        <v/>
      </c>
      <c r="DA366" s="23" t="str">
        <f t="shared" si="808"/>
        <v/>
      </c>
      <c r="DB366" s="23" t="str">
        <f t="shared" si="809"/>
        <v/>
      </c>
      <c r="DC366" s="23" t="e">
        <f t="shared" si="810"/>
        <v>#N/A</v>
      </c>
      <c r="DD366" s="23" t="str">
        <f t="shared" si="811"/>
        <v>00</v>
      </c>
      <c r="DE366" s="23" t="str">
        <f t="shared" si="812"/>
        <v>A</v>
      </c>
      <c r="DF366" s="23" t="e">
        <f t="shared" si="813"/>
        <v>#N/A</v>
      </c>
      <c r="DG366" s="23" t="str">
        <f t="shared" si="814"/>
        <v/>
      </c>
      <c r="DH366" s="23" t="str">
        <f t="shared" si="815"/>
        <v/>
      </c>
      <c r="DI366" s="23" t="str">
        <f t="shared" si="816"/>
        <v/>
      </c>
      <c r="DJ366" s="23" t="str">
        <f t="shared" si="817"/>
        <v/>
      </c>
      <c r="DK366" s="23" t="str">
        <f t="shared" si="818"/>
        <v>XXX</v>
      </c>
      <c r="DL366" s="23" t="str">
        <f t="shared" si="819"/>
        <v>XXX</v>
      </c>
      <c r="DM366" s="23" t="str">
        <f t="shared" si="820"/>
        <v>X</v>
      </c>
      <c r="DN366" s="23" t="str">
        <f t="shared" si="821"/>
        <v>X</v>
      </c>
      <c r="DO366" s="23" t="str">
        <f t="shared" si="822"/>
        <v>X</v>
      </c>
      <c r="DP366" s="23" t="str">
        <f t="shared" si="823"/>
        <v>X</v>
      </c>
      <c r="DQ366" s="23" t="str">
        <f t="shared" si="824"/>
        <v>X</v>
      </c>
      <c r="DR366" s="23" t="str">
        <f t="shared" si="825"/>
        <v>X</v>
      </c>
      <c r="DS366" s="23" t="str">
        <f t="shared" si="826"/>
        <v>0</v>
      </c>
      <c r="DT366" s="23" t="str">
        <f t="shared" si="827"/>
        <v>0</v>
      </c>
      <c r="DU366" s="23" t="str">
        <f t="shared" si="828"/>
        <v>A</v>
      </c>
      <c r="DV366" s="23" t="e">
        <f t="shared" si="829"/>
        <v>#N/A</v>
      </c>
      <c r="DW366" s="23" t="e">
        <f t="shared" si="830"/>
        <v>#N/A</v>
      </c>
      <c r="DX366" s="23" t="e">
        <f t="shared" si="831"/>
        <v>#N/A</v>
      </c>
      <c r="DY366" s="23" t="e">
        <f t="shared" si="832"/>
        <v>#N/A</v>
      </c>
      <c r="DZ366" s="23" t="e">
        <f t="shared" si="833"/>
        <v>#N/A</v>
      </c>
      <c r="EA366" s="23" t="e">
        <f t="shared" si="834"/>
        <v>#N/A</v>
      </c>
      <c r="EB366" s="23">
        <f t="shared" si="835"/>
        <v>25</v>
      </c>
      <c r="EC366" s="23">
        <f t="shared" si="836"/>
        <v>23</v>
      </c>
      <c r="ED366" s="23">
        <f t="shared" si="837"/>
        <v>25</v>
      </c>
      <c r="EE366" s="23">
        <f t="shared" si="838"/>
        <v>23</v>
      </c>
      <c r="EF366" s="23">
        <f t="shared" si="839"/>
        <v>25</v>
      </c>
      <c r="EG366" s="23">
        <f t="shared" si="840"/>
        <v>23</v>
      </c>
      <c r="EH366" s="23">
        <f t="shared" si="841"/>
        <v>1</v>
      </c>
      <c r="EI366" s="23">
        <f t="shared" si="842"/>
        <v>0</v>
      </c>
      <c r="EJ366" s="23">
        <f t="shared" si="843"/>
        <v>1</v>
      </c>
      <c r="EK366" s="23" t="e">
        <f t="shared" si="844"/>
        <v>#N/A</v>
      </c>
      <c r="EL366" s="23" t="e">
        <f t="shared" si="845"/>
        <v>#N/A</v>
      </c>
      <c r="EM366" s="23" t="e">
        <f t="shared" si="846"/>
        <v>#N/A</v>
      </c>
      <c r="EN366" s="23" t="e">
        <f t="shared" si="847"/>
        <v>#N/A</v>
      </c>
      <c r="EO366" s="23" t="e">
        <f t="shared" si="848"/>
        <v>#N/A</v>
      </c>
      <c r="EP366" s="23" t="e">
        <f t="shared" si="849"/>
        <v>#N/A</v>
      </c>
      <c r="EQ366" s="23" t="e">
        <f t="shared" si="850"/>
        <v>#N/A</v>
      </c>
      <c r="ER366" s="23" t="e">
        <f t="shared" si="851"/>
        <v>#N/A</v>
      </c>
    </row>
    <row r="367" spans="1:148" x14ac:dyDescent="0.25">
      <c r="A367" s="25"/>
      <c r="B367" s="25"/>
      <c r="C367" s="25"/>
      <c r="D367"/>
      <c r="E367" s="25"/>
      <c r="F367" s="25"/>
      <c r="G367" s="22" t="e">
        <f t="shared" si="710"/>
        <v>#N/A</v>
      </c>
      <c r="H367" s="23">
        <f t="shared" si="711"/>
        <v>1900</v>
      </c>
      <c r="I367" s="23">
        <f t="shared" si="712"/>
        <v>1</v>
      </c>
      <c r="J367" s="23">
        <f t="shared" si="713"/>
        <v>0</v>
      </c>
      <c r="K367" s="23" t="str">
        <f t="shared" si="714"/>
        <v/>
      </c>
      <c r="L367" s="23" t="str">
        <f t="shared" si="715"/>
        <v/>
      </c>
      <c r="M367" s="23" t="str">
        <f t="shared" si="716"/>
        <v/>
      </c>
      <c r="N367" s="23" t="str">
        <f t="shared" si="717"/>
        <v/>
      </c>
      <c r="O367" s="23" t="str">
        <f t="shared" si="718"/>
        <v/>
      </c>
      <c r="P367" s="23" t="str">
        <f t="shared" si="719"/>
        <v/>
      </c>
      <c r="Q367" s="23" t="str">
        <f t="shared" si="720"/>
        <v/>
      </c>
      <c r="R367" s="23" t="str">
        <f t="shared" si="721"/>
        <v/>
      </c>
      <c r="S367" s="23" t="str">
        <f t="shared" si="722"/>
        <v/>
      </c>
      <c r="T367" s="23" t="str">
        <f t="shared" si="723"/>
        <v/>
      </c>
      <c r="U367" s="23" t="str">
        <f t="shared" si="724"/>
        <v/>
      </c>
      <c r="V367" s="23" t="str">
        <f t="shared" si="725"/>
        <v/>
      </c>
      <c r="W367" s="23" t="str">
        <f t="shared" si="726"/>
        <v/>
      </c>
      <c r="X367" s="23" t="str">
        <f t="shared" si="727"/>
        <v/>
      </c>
      <c r="Y367" s="23" t="str">
        <f t="shared" si="728"/>
        <v/>
      </c>
      <c r="Z367" s="23" t="str">
        <f t="shared" si="729"/>
        <v/>
      </c>
      <c r="AA367" s="23" t="str">
        <f t="shared" si="730"/>
        <v/>
      </c>
      <c r="AB367" s="23" t="str">
        <f t="shared" si="731"/>
        <v/>
      </c>
      <c r="AC367" s="23" t="str">
        <f t="shared" si="732"/>
        <v/>
      </c>
      <c r="AD367" s="23" t="str">
        <f t="shared" si="733"/>
        <v/>
      </c>
      <c r="AE367" s="23" t="str">
        <f t="shared" si="734"/>
        <v/>
      </c>
      <c r="AF367" s="23" t="str">
        <f t="shared" si="735"/>
        <v/>
      </c>
      <c r="AG367" s="23" t="str">
        <f t="shared" si="736"/>
        <v/>
      </c>
      <c r="AH367" s="23" t="str">
        <f t="shared" si="737"/>
        <v/>
      </c>
      <c r="AI367" s="23" t="str">
        <f t="shared" si="738"/>
        <v/>
      </c>
      <c r="AJ367" s="23" t="str">
        <f t="shared" si="739"/>
        <v/>
      </c>
      <c r="AK367" s="23" t="str">
        <f t="shared" si="740"/>
        <v/>
      </c>
      <c r="AL367" s="23" t="str">
        <f t="shared" si="741"/>
        <v/>
      </c>
      <c r="AM367" s="23" t="str">
        <f t="shared" si="742"/>
        <v/>
      </c>
      <c r="AN367" s="23" t="str">
        <f t="shared" si="743"/>
        <v/>
      </c>
      <c r="AO367" s="23" t="str">
        <f t="shared" si="744"/>
        <v/>
      </c>
      <c r="AP367" s="23" t="str">
        <f t="shared" si="745"/>
        <v/>
      </c>
      <c r="AQ367" s="23" t="str">
        <f t="shared" si="746"/>
        <v/>
      </c>
      <c r="AR367" s="23" t="str">
        <f t="shared" si="747"/>
        <v/>
      </c>
      <c r="AS367" s="23" t="str">
        <f t="shared" si="748"/>
        <v/>
      </c>
      <c r="AT367" s="23" t="str">
        <f t="shared" si="749"/>
        <v/>
      </c>
      <c r="AU367" s="23" t="str">
        <f t="shared" si="750"/>
        <v/>
      </c>
      <c r="AV367" s="23" t="str">
        <f t="shared" si="751"/>
        <v/>
      </c>
      <c r="AW367" s="23" t="str">
        <f t="shared" si="752"/>
        <v/>
      </c>
      <c r="AX367" s="23" t="str">
        <f t="shared" si="753"/>
        <v/>
      </c>
      <c r="AY367" s="23" t="str">
        <f t="shared" si="754"/>
        <v/>
      </c>
      <c r="AZ367" s="23" t="str">
        <f t="shared" si="755"/>
        <v/>
      </c>
      <c r="BA367" s="23" t="str">
        <f t="shared" si="756"/>
        <v/>
      </c>
      <c r="BB367" s="23" t="str">
        <f t="shared" si="757"/>
        <v/>
      </c>
      <c r="BC367" s="23" t="str">
        <f t="shared" si="758"/>
        <v/>
      </c>
      <c r="BD367" s="23" t="str">
        <f t="shared" si="759"/>
        <v/>
      </c>
      <c r="BE367" s="23" t="str">
        <f t="shared" si="760"/>
        <v/>
      </c>
      <c r="BF367" s="23" t="str">
        <f t="shared" si="761"/>
        <v/>
      </c>
      <c r="BG367" s="23" t="str">
        <f t="shared" si="762"/>
        <v/>
      </c>
      <c r="BH367" s="23" t="str">
        <f t="shared" si="763"/>
        <v/>
      </c>
      <c r="BI367" s="23" t="str">
        <f t="shared" si="764"/>
        <v/>
      </c>
      <c r="BJ367" s="23" t="str">
        <f t="shared" si="765"/>
        <v/>
      </c>
      <c r="BK367" s="23" t="str">
        <f t="shared" si="766"/>
        <v/>
      </c>
      <c r="BL367" s="23" t="str">
        <f t="shared" si="767"/>
        <v/>
      </c>
      <c r="BM367" s="23" t="str">
        <f t="shared" si="768"/>
        <v/>
      </c>
      <c r="BN367" s="23" t="str">
        <f t="shared" si="769"/>
        <v/>
      </c>
      <c r="BO367" s="23" t="str">
        <f t="shared" si="770"/>
        <v/>
      </c>
      <c r="BP367" s="23" t="str">
        <f t="shared" si="771"/>
        <v/>
      </c>
      <c r="BQ367" s="23" t="str">
        <f t="shared" si="772"/>
        <v/>
      </c>
      <c r="BR367" s="23" t="str">
        <f t="shared" si="773"/>
        <v/>
      </c>
      <c r="BS367" s="23" t="str">
        <f t="shared" si="774"/>
        <v/>
      </c>
      <c r="BT367" s="23" t="str">
        <f t="shared" si="775"/>
        <v/>
      </c>
      <c r="BU367" s="23" t="str">
        <f t="shared" si="776"/>
        <v/>
      </c>
      <c r="BV367" s="23" t="str">
        <f t="shared" si="777"/>
        <v/>
      </c>
      <c r="BW367" s="23" t="str">
        <f t="shared" si="778"/>
        <v/>
      </c>
      <c r="BX367" s="23" t="str">
        <f t="shared" si="779"/>
        <v/>
      </c>
      <c r="BY367" s="23" t="str">
        <f t="shared" si="780"/>
        <v/>
      </c>
      <c r="BZ367" s="23" t="str">
        <f t="shared" si="781"/>
        <v/>
      </c>
      <c r="CA367" s="23" t="str">
        <f t="shared" si="782"/>
        <v/>
      </c>
      <c r="CB367" s="23" t="str">
        <f t="shared" si="783"/>
        <v/>
      </c>
      <c r="CC367" s="23" t="str">
        <f t="shared" si="784"/>
        <v/>
      </c>
      <c r="CD367" s="23" t="str">
        <f t="shared" si="785"/>
        <v/>
      </c>
      <c r="CE367" s="23" t="str">
        <f t="shared" si="786"/>
        <v/>
      </c>
      <c r="CF367" s="23" t="str">
        <f t="shared" si="787"/>
        <v/>
      </c>
      <c r="CG367" s="23" t="str">
        <f t="shared" si="788"/>
        <v/>
      </c>
      <c r="CH367" s="23" t="str">
        <f t="shared" si="789"/>
        <v/>
      </c>
      <c r="CI367" s="23" t="str">
        <f t="shared" si="790"/>
        <v/>
      </c>
      <c r="CJ367" s="23" t="str">
        <f t="shared" si="791"/>
        <v/>
      </c>
      <c r="CK367" s="23" t="str">
        <f t="shared" si="792"/>
        <v/>
      </c>
      <c r="CL367" s="23" t="str">
        <f t="shared" si="793"/>
        <v/>
      </c>
      <c r="CM367" s="23" t="str">
        <f t="shared" si="794"/>
        <v/>
      </c>
      <c r="CN367" s="23" t="str">
        <f t="shared" si="795"/>
        <v/>
      </c>
      <c r="CO367" s="23" t="str">
        <f t="shared" si="796"/>
        <v/>
      </c>
      <c r="CP367" s="23" t="str">
        <f t="shared" si="797"/>
        <v/>
      </c>
      <c r="CQ367" s="23" t="str">
        <f t="shared" si="798"/>
        <v/>
      </c>
      <c r="CR367" s="23" t="str">
        <f t="shared" si="799"/>
        <v/>
      </c>
      <c r="CS367" s="23" t="str">
        <f t="shared" si="800"/>
        <v/>
      </c>
      <c r="CT367" s="23" t="str">
        <f t="shared" si="801"/>
        <v/>
      </c>
      <c r="CU367" s="23" t="str">
        <f t="shared" si="802"/>
        <v/>
      </c>
      <c r="CV367" s="23" t="str">
        <f t="shared" si="803"/>
        <v/>
      </c>
      <c r="CW367" s="23" t="str">
        <f t="shared" si="804"/>
        <v/>
      </c>
      <c r="CX367" s="23" t="str">
        <f t="shared" si="805"/>
        <v/>
      </c>
      <c r="CY367" s="23" t="str">
        <f t="shared" si="806"/>
        <v/>
      </c>
      <c r="CZ367" s="23" t="str">
        <f t="shared" si="807"/>
        <v/>
      </c>
      <c r="DA367" s="23" t="str">
        <f t="shared" si="808"/>
        <v/>
      </c>
      <c r="DB367" s="23" t="str">
        <f t="shared" si="809"/>
        <v/>
      </c>
      <c r="DC367" s="23" t="e">
        <f t="shared" si="810"/>
        <v>#N/A</v>
      </c>
      <c r="DD367" s="23" t="str">
        <f t="shared" si="811"/>
        <v>00</v>
      </c>
      <c r="DE367" s="23" t="str">
        <f t="shared" si="812"/>
        <v>A</v>
      </c>
      <c r="DF367" s="23" t="e">
        <f t="shared" si="813"/>
        <v>#N/A</v>
      </c>
      <c r="DG367" s="23" t="str">
        <f t="shared" si="814"/>
        <v/>
      </c>
      <c r="DH367" s="23" t="str">
        <f t="shared" si="815"/>
        <v/>
      </c>
      <c r="DI367" s="23" t="str">
        <f t="shared" si="816"/>
        <v/>
      </c>
      <c r="DJ367" s="23" t="str">
        <f t="shared" si="817"/>
        <v/>
      </c>
      <c r="DK367" s="23" t="str">
        <f t="shared" si="818"/>
        <v>XXX</v>
      </c>
      <c r="DL367" s="23" t="str">
        <f t="shared" si="819"/>
        <v>XXX</v>
      </c>
      <c r="DM367" s="23" t="str">
        <f t="shared" si="820"/>
        <v>X</v>
      </c>
      <c r="DN367" s="23" t="str">
        <f t="shared" si="821"/>
        <v>X</v>
      </c>
      <c r="DO367" s="23" t="str">
        <f t="shared" si="822"/>
        <v>X</v>
      </c>
      <c r="DP367" s="23" t="str">
        <f t="shared" si="823"/>
        <v>X</v>
      </c>
      <c r="DQ367" s="23" t="str">
        <f t="shared" si="824"/>
        <v>X</v>
      </c>
      <c r="DR367" s="23" t="str">
        <f t="shared" si="825"/>
        <v>X</v>
      </c>
      <c r="DS367" s="23" t="str">
        <f t="shared" si="826"/>
        <v>0</v>
      </c>
      <c r="DT367" s="23" t="str">
        <f t="shared" si="827"/>
        <v>0</v>
      </c>
      <c r="DU367" s="23" t="str">
        <f t="shared" si="828"/>
        <v>A</v>
      </c>
      <c r="DV367" s="23" t="e">
        <f t="shared" si="829"/>
        <v>#N/A</v>
      </c>
      <c r="DW367" s="23" t="e">
        <f t="shared" si="830"/>
        <v>#N/A</v>
      </c>
      <c r="DX367" s="23" t="e">
        <f t="shared" si="831"/>
        <v>#N/A</v>
      </c>
      <c r="DY367" s="23" t="e">
        <f t="shared" si="832"/>
        <v>#N/A</v>
      </c>
      <c r="DZ367" s="23" t="e">
        <f t="shared" si="833"/>
        <v>#N/A</v>
      </c>
      <c r="EA367" s="23" t="e">
        <f t="shared" si="834"/>
        <v>#N/A</v>
      </c>
      <c r="EB367" s="23">
        <f t="shared" si="835"/>
        <v>25</v>
      </c>
      <c r="EC367" s="23">
        <f t="shared" si="836"/>
        <v>23</v>
      </c>
      <c r="ED367" s="23">
        <f t="shared" si="837"/>
        <v>25</v>
      </c>
      <c r="EE367" s="23">
        <f t="shared" si="838"/>
        <v>23</v>
      </c>
      <c r="EF367" s="23">
        <f t="shared" si="839"/>
        <v>25</v>
      </c>
      <c r="EG367" s="23">
        <f t="shared" si="840"/>
        <v>23</v>
      </c>
      <c r="EH367" s="23">
        <f t="shared" si="841"/>
        <v>1</v>
      </c>
      <c r="EI367" s="23">
        <f t="shared" si="842"/>
        <v>0</v>
      </c>
      <c r="EJ367" s="23">
        <f t="shared" si="843"/>
        <v>1</v>
      </c>
      <c r="EK367" s="23" t="e">
        <f t="shared" si="844"/>
        <v>#N/A</v>
      </c>
      <c r="EL367" s="23" t="e">
        <f t="shared" si="845"/>
        <v>#N/A</v>
      </c>
      <c r="EM367" s="23" t="e">
        <f t="shared" si="846"/>
        <v>#N/A</v>
      </c>
      <c r="EN367" s="23" t="e">
        <f t="shared" si="847"/>
        <v>#N/A</v>
      </c>
      <c r="EO367" s="23" t="e">
        <f t="shared" si="848"/>
        <v>#N/A</v>
      </c>
      <c r="EP367" s="23" t="e">
        <f t="shared" si="849"/>
        <v>#N/A</v>
      </c>
      <c r="EQ367" s="23" t="e">
        <f t="shared" si="850"/>
        <v>#N/A</v>
      </c>
      <c r="ER367" s="23" t="e">
        <f t="shared" si="851"/>
        <v>#N/A</v>
      </c>
    </row>
    <row r="368" spans="1:148" x14ac:dyDescent="0.25">
      <c r="A368" s="25"/>
      <c r="B368" s="25"/>
      <c r="C368" s="25"/>
      <c r="D368"/>
      <c r="E368" s="25"/>
      <c r="F368" s="25"/>
      <c r="G368" s="22" t="e">
        <f t="shared" si="710"/>
        <v>#N/A</v>
      </c>
      <c r="H368" s="23">
        <f t="shared" si="711"/>
        <v>1900</v>
      </c>
      <c r="I368" s="23">
        <f t="shared" si="712"/>
        <v>1</v>
      </c>
      <c r="J368" s="23">
        <f t="shared" si="713"/>
        <v>0</v>
      </c>
      <c r="K368" s="23" t="str">
        <f t="shared" si="714"/>
        <v/>
      </c>
      <c r="L368" s="23" t="str">
        <f t="shared" si="715"/>
        <v/>
      </c>
      <c r="M368" s="23" t="str">
        <f t="shared" si="716"/>
        <v/>
      </c>
      <c r="N368" s="23" t="str">
        <f t="shared" si="717"/>
        <v/>
      </c>
      <c r="O368" s="23" t="str">
        <f t="shared" si="718"/>
        <v/>
      </c>
      <c r="P368" s="23" t="str">
        <f t="shared" si="719"/>
        <v/>
      </c>
      <c r="Q368" s="23" t="str">
        <f t="shared" si="720"/>
        <v/>
      </c>
      <c r="R368" s="23" t="str">
        <f t="shared" si="721"/>
        <v/>
      </c>
      <c r="S368" s="23" t="str">
        <f t="shared" si="722"/>
        <v/>
      </c>
      <c r="T368" s="23" t="str">
        <f t="shared" si="723"/>
        <v/>
      </c>
      <c r="U368" s="23" t="str">
        <f t="shared" si="724"/>
        <v/>
      </c>
      <c r="V368" s="23" t="str">
        <f t="shared" si="725"/>
        <v/>
      </c>
      <c r="W368" s="23" t="str">
        <f t="shared" si="726"/>
        <v/>
      </c>
      <c r="X368" s="23" t="str">
        <f t="shared" si="727"/>
        <v/>
      </c>
      <c r="Y368" s="23" t="str">
        <f t="shared" si="728"/>
        <v/>
      </c>
      <c r="Z368" s="23" t="str">
        <f t="shared" si="729"/>
        <v/>
      </c>
      <c r="AA368" s="23" t="str">
        <f t="shared" si="730"/>
        <v/>
      </c>
      <c r="AB368" s="23" t="str">
        <f t="shared" si="731"/>
        <v/>
      </c>
      <c r="AC368" s="23" t="str">
        <f t="shared" si="732"/>
        <v/>
      </c>
      <c r="AD368" s="23" t="str">
        <f t="shared" si="733"/>
        <v/>
      </c>
      <c r="AE368" s="23" t="str">
        <f t="shared" si="734"/>
        <v/>
      </c>
      <c r="AF368" s="23" t="str">
        <f t="shared" si="735"/>
        <v/>
      </c>
      <c r="AG368" s="23" t="str">
        <f t="shared" si="736"/>
        <v/>
      </c>
      <c r="AH368" s="23" t="str">
        <f t="shared" si="737"/>
        <v/>
      </c>
      <c r="AI368" s="23" t="str">
        <f t="shared" si="738"/>
        <v/>
      </c>
      <c r="AJ368" s="23" t="str">
        <f t="shared" si="739"/>
        <v/>
      </c>
      <c r="AK368" s="23" t="str">
        <f t="shared" si="740"/>
        <v/>
      </c>
      <c r="AL368" s="23" t="str">
        <f t="shared" si="741"/>
        <v/>
      </c>
      <c r="AM368" s="23" t="str">
        <f t="shared" si="742"/>
        <v/>
      </c>
      <c r="AN368" s="23" t="str">
        <f t="shared" si="743"/>
        <v/>
      </c>
      <c r="AO368" s="23" t="str">
        <f t="shared" si="744"/>
        <v/>
      </c>
      <c r="AP368" s="23" t="str">
        <f t="shared" si="745"/>
        <v/>
      </c>
      <c r="AQ368" s="23" t="str">
        <f t="shared" si="746"/>
        <v/>
      </c>
      <c r="AR368" s="23" t="str">
        <f t="shared" si="747"/>
        <v/>
      </c>
      <c r="AS368" s="23" t="str">
        <f t="shared" si="748"/>
        <v/>
      </c>
      <c r="AT368" s="23" t="str">
        <f t="shared" si="749"/>
        <v/>
      </c>
      <c r="AU368" s="23" t="str">
        <f t="shared" si="750"/>
        <v/>
      </c>
      <c r="AV368" s="23" t="str">
        <f t="shared" si="751"/>
        <v/>
      </c>
      <c r="AW368" s="23" t="str">
        <f t="shared" si="752"/>
        <v/>
      </c>
      <c r="AX368" s="23" t="str">
        <f t="shared" si="753"/>
        <v/>
      </c>
      <c r="AY368" s="23" t="str">
        <f t="shared" si="754"/>
        <v/>
      </c>
      <c r="AZ368" s="23" t="str">
        <f t="shared" si="755"/>
        <v/>
      </c>
      <c r="BA368" s="23" t="str">
        <f t="shared" si="756"/>
        <v/>
      </c>
      <c r="BB368" s="23" t="str">
        <f t="shared" si="757"/>
        <v/>
      </c>
      <c r="BC368" s="23" t="str">
        <f t="shared" si="758"/>
        <v/>
      </c>
      <c r="BD368" s="23" t="str">
        <f t="shared" si="759"/>
        <v/>
      </c>
      <c r="BE368" s="23" t="str">
        <f t="shared" si="760"/>
        <v/>
      </c>
      <c r="BF368" s="23" t="str">
        <f t="shared" si="761"/>
        <v/>
      </c>
      <c r="BG368" s="23" t="str">
        <f t="shared" si="762"/>
        <v/>
      </c>
      <c r="BH368" s="23" t="str">
        <f t="shared" si="763"/>
        <v/>
      </c>
      <c r="BI368" s="23" t="str">
        <f t="shared" si="764"/>
        <v/>
      </c>
      <c r="BJ368" s="23" t="str">
        <f t="shared" si="765"/>
        <v/>
      </c>
      <c r="BK368" s="23" t="str">
        <f t="shared" si="766"/>
        <v/>
      </c>
      <c r="BL368" s="23" t="str">
        <f t="shared" si="767"/>
        <v/>
      </c>
      <c r="BM368" s="23" t="str">
        <f t="shared" si="768"/>
        <v/>
      </c>
      <c r="BN368" s="23" t="str">
        <f t="shared" si="769"/>
        <v/>
      </c>
      <c r="BO368" s="23" t="str">
        <f t="shared" si="770"/>
        <v/>
      </c>
      <c r="BP368" s="23" t="str">
        <f t="shared" si="771"/>
        <v/>
      </c>
      <c r="BQ368" s="23" t="str">
        <f t="shared" si="772"/>
        <v/>
      </c>
      <c r="BR368" s="23" t="str">
        <f t="shared" si="773"/>
        <v/>
      </c>
      <c r="BS368" s="23" t="str">
        <f t="shared" si="774"/>
        <v/>
      </c>
      <c r="BT368" s="23" t="str">
        <f t="shared" si="775"/>
        <v/>
      </c>
      <c r="BU368" s="23" t="str">
        <f t="shared" si="776"/>
        <v/>
      </c>
      <c r="BV368" s="23" t="str">
        <f t="shared" si="777"/>
        <v/>
      </c>
      <c r="BW368" s="23" t="str">
        <f t="shared" si="778"/>
        <v/>
      </c>
      <c r="BX368" s="23" t="str">
        <f t="shared" si="779"/>
        <v/>
      </c>
      <c r="BY368" s="23" t="str">
        <f t="shared" si="780"/>
        <v/>
      </c>
      <c r="BZ368" s="23" t="str">
        <f t="shared" si="781"/>
        <v/>
      </c>
      <c r="CA368" s="23" t="str">
        <f t="shared" si="782"/>
        <v/>
      </c>
      <c r="CB368" s="23" t="str">
        <f t="shared" si="783"/>
        <v/>
      </c>
      <c r="CC368" s="23" t="str">
        <f t="shared" si="784"/>
        <v/>
      </c>
      <c r="CD368" s="23" t="str">
        <f t="shared" si="785"/>
        <v/>
      </c>
      <c r="CE368" s="23" t="str">
        <f t="shared" si="786"/>
        <v/>
      </c>
      <c r="CF368" s="23" t="str">
        <f t="shared" si="787"/>
        <v/>
      </c>
      <c r="CG368" s="23" t="str">
        <f t="shared" si="788"/>
        <v/>
      </c>
      <c r="CH368" s="23" t="str">
        <f t="shared" si="789"/>
        <v/>
      </c>
      <c r="CI368" s="23" t="str">
        <f t="shared" si="790"/>
        <v/>
      </c>
      <c r="CJ368" s="23" t="str">
        <f t="shared" si="791"/>
        <v/>
      </c>
      <c r="CK368" s="23" t="str">
        <f t="shared" si="792"/>
        <v/>
      </c>
      <c r="CL368" s="23" t="str">
        <f t="shared" si="793"/>
        <v/>
      </c>
      <c r="CM368" s="23" t="str">
        <f t="shared" si="794"/>
        <v/>
      </c>
      <c r="CN368" s="23" t="str">
        <f t="shared" si="795"/>
        <v/>
      </c>
      <c r="CO368" s="23" t="str">
        <f t="shared" si="796"/>
        <v/>
      </c>
      <c r="CP368" s="23" t="str">
        <f t="shared" si="797"/>
        <v/>
      </c>
      <c r="CQ368" s="23" t="str">
        <f t="shared" si="798"/>
        <v/>
      </c>
      <c r="CR368" s="23" t="str">
        <f t="shared" si="799"/>
        <v/>
      </c>
      <c r="CS368" s="23" t="str">
        <f t="shared" si="800"/>
        <v/>
      </c>
      <c r="CT368" s="23" t="str">
        <f t="shared" si="801"/>
        <v/>
      </c>
      <c r="CU368" s="23" t="str">
        <f t="shared" si="802"/>
        <v/>
      </c>
      <c r="CV368" s="23" t="str">
        <f t="shared" si="803"/>
        <v/>
      </c>
      <c r="CW368" s="23" t="str">
        <f t="shared" si="804"/>
        <v/>
      </c>
      <c r="CX368" s="23" t="str">
        <f t="shared" si="805"/>
        <v/>
      </c>
      <c r="CY368" s="23" t="str">
        <f t="shared" si="806"/>
        <v/>
      </c>
      <c r="CZ368" s="23" t="str">
        <f t="shared" si="807"/>
        <v/>
      </c>
      <c r="DA368" s="23" t="str">
        <f t="shared" si="808"/>
        <v/>
      </c>
      <c r="DB368" s="23" t="str">
        <f t="shared" si="809"/>
        <v/>
      </c>
      <c r="DC368" s="23" t="e">
        <f t="shared" si="810"/>
        <v>#N/A</v>
      </c>
      <c r="DD368" s="23" t="str">
        <f t="shared" si="811"/>
        <v>00</v>
      </c>
      <c r="DE368" s="23" t="str">
        <f t="shared" si="812"/>
        <v>A</v>
      </c>
      <c r="DF368" s="23" t="e">
        <f t="shared" si="813"/>
        <v>#N/A</v>
      </c>
      <c r="DG368" s="23" t="str">
        <f t="shared" si="814"/>
        <v/>
      </c>
      <c r="DH368" s="23" t="str">
        <f t="shared" si="815"/>
        <v/>
      </c>
      <c r="DI368" s="23" t="str">
        <f t="shared" si="816"/>
        <v/>
      </c>
      <c r="DJ368" s="23" t="str">
        <f t="shared" si="817"/>
        <v/>
      </c>
      <c r="DK368" s="23" t="str">
        <f t="shared" si="818"/>
        <v>XXX</v>
      </c>
      <c r="DL368" s="23" t="str">
        <f t="shared" si="819"/>
        <v>XXX</v>
      </c>
      <c r="DM368" s="23" t="str">
        <f t="shared" si="820"/>
        <v>X</v>
      </c>
      <c r="DN368" s="23" t="str">
        <f t="shared" si="821"/>
        <v>X</v>
      </c>
      <c r="DO368" s="23" t="str">
        <f t="shared" si="822"/>
        <v>X</v>
      </c>
      <c r="DP368" s="23" t="str">
        <f t="shared" si="823"/>
        <v>X</v>
      </c>
      <c r="DQ368" s="23" t="str">
        <f t="shared" si="824"/>
        <v>X</v>
      </c>
      <c r="DR368" s="23" t="str">
        <f t="shared" si="825"/>
        <v>X</v>
      </c>
      <c r="DS368" s="23" t="str">
        <f t="shared" si="826"/>
        <v>0</v>
      </c>
      <c r="DT368" s="23" t="str">
        <f t="shared" si="827"/>
        <v>0</v>
      </c>
      <c r="DU368" s="23" t="str">
        <f t="shared" si="828"/>
        <v>A</v>
      </c>
      <c r="DV368" s="23" t="e">
        <f t="shared" si="829"/>
        <v>#N/A</v>
      </c>
      <c r="DW368" s="23" t="e">
        <f t="shared" si="830"/>
        <v>#N/A</v>
      </c>
      <c r="DX368" s="23" t="e">
        <f t="shared" si="831"/>
        <v>#N/A</v>
      </c>
      <c r="DY368" s="23" t="e">
        <f t="shared" si="832"/>
        <v>#N/A</v>
      </c>
      <c r="DZ368" s="23" t="e">
        <f t="shared" si="833"/>
        <v>#N/A</v>
      </c>
      <c r="EA368" s="23" t="e">
        <f t="shared" si="834"/>
        <v>#N/A</v>
      </c>
      <c r="EB368" s="23">
        <f t="shared" si="835"/>
        <v>25</v>
      </c>
      <c r="EC368" s="23">
        <f t="shared" si="836"/>
        <v>23</v>
      </c>
      <c r="ED368" s="23">
        <f t="shared" si="837"/>
        <v>25</v>
      </c>
      <c r="EE368" s="23">
        <f t="shared" si="838"/>
        <v>23</v>
      </c>
      <c r="EF368" s="23">
        <f t="shared" si="839"/>
        <v>25</v>
      </c>
      <c r="EG368" s="23">
        <f t="shared" si="840"/>
        <v>23</v>
      </c>
      <c r="EH368" s="23">
        <f t="shared" si="841"/>
        <v>1</v>
      </c>
      <c r="EI368" s="23">
        <f t="shared" si="842"/>
        <v>0</v>
      </c>
      <c r="EJ368" s="23">
        <f t="shared" si="843"/>
        <v>1</v>
      </c>
      <c r="EK368" s="23" t="e">
        <f t="shared" si="844"/>
        <v>#N/A</v>
      </c>
      <c r="EL368" s="23" t="e">
        <f t="shared" si="845"/>
        <v>#N/A</v>
      </c>
      <c r="EM368" s="23" t="e">
        <f t="shared" si="846"/>
        <v>#N/A</v>
      </c>
      <c r="EN368" s="23" t="e">
        <f t="shared" si="847"/>
        <v>#N/A</v>
      </c>
      <c r="EO368" s="23" t="e">
        <f t="shared" si="848"/>
        <v>#N/A</v>
      </c>
      <c r="EP368" s="23" t="e">
        <f t="shared" si="849"/>
        <v>#N/A</v>
      </c>
      <c r="EQ368" s="23" t="e">
        <f t="shared" si="850"/>
        <v>#N/A</v>
      </c>
      <c r="ER368" s="23" t="e">
        <f t="shared" si="851"/>
        <v>#N/A</v>
      </c>
    </row>
    <row r="369" spans="1:148" x14ac:dyDescent="0.25">
      <c r="A369" s="25"/>
      <c r="B369" s="25"/>
      <c r="C369" s="25"/>
      <c r="D369"/>
      <c r="E369" s="25"/>
      <c r="F369" s="25"/>
      <c r="G369" s="22" t="e">
        <f t="shared" si="710"/>
        <v>#N/A</v>
      </c>
      <c r="H369" s="23">
        <f t="shared" si="711"/>
        <v>1900</v>
      </c>
      <c r="I369" s="23">
        <f t="shared" si="712"/>
        <v>1</v>
      </c>
      <c r="J369" s="23">
        <f t="shared" si="713"/>
        <v>0</v>
      </c>
      <c r="K369" s="23" t="str">
        <f t="shared" si="714"/>
        <v/>
      </c>
      <c r="L369" s="23" t="str">
        <f t="shared" si="715"/>
        <v/>
      </c>
      <c r="M369" s="23" t="str">
        <f t="shared" si="716"/>
        <v/>
      </c>
      <c r="N369" s="23" t="str">
        <f t="shared" si="717"/>
        <v/>
      </c>
      <c r="O369" s="23" t="str">
        <f t="shared" si="718"/>
        <v/>
      </c>
      <c r="P369" s="23" t="str">
        <f t="shared" si="719"/>
        <v/>
      </c>
      <c r="Q369" s="23" t="str">
        <f t="shared" si="720"/>
        <v/>
      </c>
      <c r="R369" s="23" t="str">
        <f t="shared" si="721"/>
        <v/>
      </c>
      <c r="S369" s="23" t="str">
        <f t="shared" si="722"/>
        <v/>
      </c>
      <c r="T369" s="23" t="str">
        <f t="shared" si="723"/>
        <v/>
      </c>
      <c r="U369" s="23" t="str">
        <f t="shared" si="724"/>
        <v/>
      </c>
      <c r="V369" s="23" t="str">
        <f t="shared" si="725"/>
        <v/>
      </c>
      <c r="W369" s="23" t="str">
        <f t="shared" si="726"/>
        <v/>
      </c>
      <c r="X369" s="23" t="str">
        <f t="shared" si="727"/>
        <v/>
      </c>
      <c r="Y369" s="23" t="str">
        <f t="shared" si="728"/>
        <v/>
      </c>
      <c r="Z369" s="23" t="str">
        <f t="shared" si="729"/>
        <v/>
      </c>
      <c r="AA369" s="23" t="str">
        <f t="shared" si="730"/>
        <v/>
      </c>
      <c r="AB369" s="23" t="str">
        <f t="shared" si="731"/>
        <v/>
      </c>
      <c r="AC369" s="23" t="str">
        <f t="shared" si="732"/>
        <v/>
      </c>
      <c r="AD369" s="23" t="str">
        <f t="shared" si="733"/>
        <v/>
      </c>
      <c r="AE369" s="23" t="str">
        <f t="shared" si="734"/>
        <v/>
      </c>
      <c r="AF369" s="23" t="str">
        <f t="shared" si="735"/>
        <v/>
      </c>
      <c r="AG369" s="23" t="str">
        <f t="shared" si="736"/>
        <v/>
      </c>
      <c r="AH369" s="23" t="str">
        <f t="shared" si="737"/>
        <v/>
      </c>
      <c r="AI369" s="23" t="str">
        <f t="shared" si="738"/>
        <v/>
      </c>
      <c r="AJ369" s="23" t="str">
        <f t="shared" si="739"/>
        <v/>
      </c>
      <c r="AK369" s="23" t="str">
        <f t="shared" si="740"/>
        <v/>
      </c>
      <c r="AL369" s="23" t="str">
        <f t="shared" si="741"/>
        <v/>
      </c>
      <c r="AM369" s="23" t="str">
        <f t="shared" si="742"/>
        <v/>
      </c>
      <c r="AN369" s="23" t="str">
        <f t="shared" si="743"/>
        <v/>
      </c>
      <c r="AO369" s="23" t="str">
        <f t="shared" si="744"/>
        <v/>
      </c>
      <c r="AP369" s="23" t="str">
        <f t="shared" si="745"/>
        <v/>
      </c>
      <c r="AQ369" s="23" t="str">
        <f t="shared" si="746"/>
        <v/>
      </c>
      <c r="AR369" s="23" t="str">
        <f t="shared" si="747"/>
        <v/>
      </c>
      <c r="AS369" s="23" t="str">
        <f t="shared" si="748"/>
        <v/>
      </c>
      <c r="AT369" s="23" t="str">
        <f t="shared" si="749"/>
        <v/>
      </c>
      <c r="AU369" s="23" t="str">
        <f t="shared" si="750"/>
        <v/>
      </c>
      <c r="AV369" s="23" t="str">
        <f t="shared" si="751"/>
        <v/>
      </c>
      <c r="AW369" s="23" t="str">
        <f t="shared" si="752"/>
        <v/>
      </c>
      <c r="AX369" s="23" t="str">
        <f t="shared" si="753"/>
        <v/>
      </c>
      <c r="AY369" s="23" t="str">
        <f t="shared" si="754"/>
        <v/>
      </c>
      <c r="AZ369" s="23" t="str">
        <f t="shared" si="755"/>
        <v/>
      </c>
      <c r="BA369" s="23" t="str">
        <f t="shared" si="756"/>
        <v/>
      </c>
      <c r="BB369" s="23" t="str">
        <f t="shared" si="757"/>
        <v/>
      </c>
      <c r="BC369" s="23" t="str">
        <f t="shared" si="758"/>
        <v/>
      </c>
      <c r="BD369" s="23" t="str">
        <f t="shared" si="759"/>
        <v/>
      </c>
      <c r="BE369" s="23" t="str">
        <f t="shared" si="760"/>
        <v/>
      </c>
      <c r="BF369" s="23" t="str">
        <f t="shared" si="761"/>
        <v/>
      </c>
      <c r="BG369" s="23" t="str">
        <f t="shared" si="762"/>
        <v/>
      </c>
      <c r="BH369" s="23" t="str">
        <f t="shared" si="763"/>
        <v/>
      </c>
      <c r="BI369" s="23" t="str">
        <f t="shared" si="764"/>
        <v/>
      </c>
      <c r="BJ369" s="23" t="str">
        <f t="shared" si="765"/>
        <v/>
      </c>
      <c r="BK369" s="23" t="str">
        <f t="shared" si="766"/>
        <v/>
      </c>
      <c r="BL369" s="23" t="str">
        <f t="shared" si="767"/>
        <v/>
      </c>
      <c r="BM369" s="23" t="str">
        <f t="shared" si="768"/>
        <v/>
      </c>
      <c r="BN369" s="23" t="str">
        <f t="shared" si="769"/>
        <v/>
      </c>
      <c r="BO369" s="23" t="str">
        <f t="shared" si="770"/>
        <v/>
      </c>
      <c r="BP369" s="23" t="str">
        <f t="shared" si="771"/>
        <v/>
      </c>
      <c r="BQ369" s="23" t="str">
        <f t="shared" si="772"/>
        <v/>
      </c>
      <c r="BR369" s="23" t="str">
        <f t="shared" si="773"/>
        <v/>
      </c>
      <c r="BS369" s="23" t="str">
        <f t="shared" si="774"/>
        <v/>
      </c>
      <c r="BT369" s="23" t="str">
        <f t="shared" si="775"/>
        <v/>
      </c>
      <c r="BU369" s="23" t="str">
        <f t="shared" si="776"/>
        <v/>
      </c>
      <c r="BV369" s="23" t="str">
        <f t="shared" si="777"/>
        <v/>
      </c>
      <c r="BW369" s="23" t="str">
        <f t="shared" si="778"/>
        <v/>
      </c>
      <c r="BX369" s="23" t="str">
        <f t="shared" si="779"/>
        <v/>
      </c>
      <c r="BY369" s="23" t="str">
        <f t="shared" si="780"/>
        <v/>
      </c>
      <c r="BZ369" s="23" t="str">
        <f t="shared" si="781"/>
        <v/>
      </c>
      <c r="CA369" s="23" t="str">
        <f t="shared" si="782"/>
        <v/>
      </c>
      <c r="CB369" s="23" t="str">
        <f t="shared" si="783"/>
        <v/>
      </c>
      <c r="CC369" s="23" t="str">
        <f t="shared" si="784"/>
        <v/>
      </c>
      <c r="CD369" s="23" t="str">
        <f t="shared" si="785"/>
        <v/>
      </c>
      <c r="CE369" s="23" t="str">
        <f t="shared" si="786"/>
        <v/>
      </c>
      <c r="CF369" s="23" t="str">
        <f t="shared" si="787"/>
        <v/>
      </c>
      <c r="CG369" s="23" t="str">
        <f t="shared" si="788"/>
        <v/>
      </c>
      <c r="CH369" s="23" t="str">
        <f t="shared" si="789"/>
        <v/>
      </c>
      <c r="CI369" s="23" t="str">
        <f t="shared" si="790"/>
        <v/>
      </c>
      <c r="CJ369" s="23" t="str">
        <f t="shared" si="791"/>
        <v/>
      </c>
      <c r="CK369" s="23" t="str">
        <f t="shared" si="792"/>
        <v/>
      </c>
      <c r="CL369" s="23" t="str">
        <f t="shared" si="793"/>
        <v/>
      </c>
      <c r="CM369" s="23" t="str">
        <f t="shared" si="794"/>
        <v/>
      </c>
      <c r="CN369" s="23" t="str">
        <f t="shared" si="795"/>
        <v/>
      </c>
      <c r="CO369" s="23" t="str">
        <f t="shared" si="796"/>
        <v/>
      </c>
      <c r="CP369" s="23" t="str">
        <f t="shared" si="797"/>
        <v/>
      </c>
      <c r="CQ369" s="23" t="str">
        <f t="shared" si="798"/>
        <v/>
      </c>
      <c r="CR369" s="23" t="str">
        <f t="shared" si="799"/>
        <v/>
      </c>
      <c r="CS369" s="23" t="str">
        <f t="shared" si="800"/>
        <v/>
      </c>
      <c r="CT369" s="23" t="str">
        <f t="shared" si="801"/>
        <v/>
      </c>
      <c r="CU369" s="23" t="str">
        <f t="shared" si="802"/>
        <v/>
      </c>
      <c r="CV369" s="23" t="str">
        <f t="shared" si="803"/>
        <v/>
      </c>
      <c r="CW369" s="23" t="str">
        <f t="shared" si="804"/>
        <v/>
      </c>
      <c r="CX369" s="23" t="str">
        <f t="shared" si="805"/>
        <v/>
      </c>
      <c r="CY369" s="23" t="str">
        <f t="shared" si="806"/>
        <v/>
      </c>
      <c r="CZ369" s="23" t="str">
        <f t="shared" si="807"/>
        <v/>
      </c>
      <c r="DA369" s="23" t="str">
        <f t="shared" si="808"/>
        <v/>
      </c>
      <c r="DB369" s="23" t="str">
        <f t="shared" si="809"/>
        <v/>
      </c>
      <c r="DC369" s="23" t="e">
        <f t="shared" si="810"/>
        <v>#N/A</v>
      </c>
      <c r="DD369" s="23" t="str">
        <f t="shared" si="811"/>
        <v>00</v>
      </c>
      <c r="DE369" s="23" t="str">
        <f t="shared" si="812"/>
        <v>A</v>
      </c>
      <c r="DF369" s="23" t="e">
        <f t="shared" si="813"/>
        <v>#N/A</v>
      </c>
      <c r="DG369" s="23" t="str">
        <f t="shared" si="814"/>
        <v/>
      </c>
      <c r="DH369" s="23" t="str">
        <f t="shared" si="815"/>
        <v/>
      </c>
      <c r="DI369" s="23" t="str">
        <f t="shared" si="816"/>
        <v/>
      </c>
      <c r="DJ369" s="23" t="str">
        <f t="shared" si="817"/>
        <v/>
      </c>
      <c r="DK369" s="23" t="str">
        <f t="shared" si="818"/>
        <v>XXX</v>
      </c>
      <c r="DL369" s="23" t="str">
        <f t="shared" si="819"/>
        <v>XXX</v>
      </c>
      <c r="DM369" s="23" t="str">
        <f t="shared" si="820"/>
        <v>X</v>
      </c>
      <c r="DN369" s="23" t="str">
        <f t="shared" si="821"/>
        <v>X</v>
      </c>
      <c r="DO369" s="23" t="str">
        <f t="shared" si="822"/>
        <v>X</v>
      </c>
      <c r="DP369" s="23" t="str">
        <f t="shared" si="823"/>
        <v>X</v>
      </c>
      <c r="DQ369" s="23" t="str">
        <f t="shared" si="824"/>
        <v>X</v>
      </c>
      <c r="DR369" s="23" t="str">
        <f t="shared" si="825"/>
        <v>X</v>
      </c>
      <c r="DS369" s="23" t="str">
        <f t="shared" si="826"/>
        <v>0</v>
      </c>
      <c r="DT369" s="23" t="str">
        <f t="shared" si="827"/>
        <v>0</v>
      </c>
      <c r="DU369" s="23" t="str">
        <f t="shared" si="828"/>
        <v>A</v>
      </c>
      <c r="DV369" s="23" t="e">
        <f t="shared" si="829"/>
        <v>#N/A</v>
      </c>
      <c r="DW369" s="23" t="e">
        <f t="shared" si="830"/>
        <v>#N/A</v>
      </c>
      <c r="DX369" s="23" t="e">
        <f t="shared" si="831"/>
        <v>#N/A</v>
      </c>
      <c r="DY369" s="23" t="e">
        <f t="shared" si="832"/>
        <v>#N/A</v>
      </c>
      <c r="DZ369" s="23" t="e">
        <f t="shared" si="833"/>
        <v>#N/A</v>
      </c>
      <c r="EA369" s="23" t="e">
        <f t="shared" si="834"/>
        <v>#N/A</v>
      </c>
      <c r="EB369" s="23">
        <f t="shared" si="835"/>
        <v>25</v>
      </c>
      <c r="EC369" s="23">
        <f t="shared" si="836"/>
        <v>23</v>
      </c>
      <c r="ED369" s="23">
        <f t="shared" si="837"/>
        <v>25</v>
      </c>
      <c r="EE369" s="23">
        <f t="shared" si="838"/>
        <v>23</v>
      </c>
      <c r="EF369" s="23">
        <f t="shared" si="839"/>
        <v>25</v>
      </c>
      <c r="EG369" s="23">
        <f t="shared" si="840"/>
        <v>23</v>
      </c>
      <c r="EH369" s="23">
        <f t="shared" si="841"/>
        <v>1</v>
      </c>
      <c r="EI369" s="23">
        <f t="shared" si="842"/>
        <v>0</v>
      </c>
      <c r="EJ369" s="23">
        <f t="shared" si="843"/>
        <v>1</v>
      </c>
      <c r="EK369" s="23" t="e">
        <f t="shared" si="844"/>
        <v>#N/A</v>
      </c>
      <c r="EL369" s="23" t="e">
        <f t="shared" si="845"/>
        <v>#N/A</v>
      </c>
      <c r="EM369" s="23" t="e">
        <f t="shared" si="846"/>
        <v>#N/A</v>
      </c>
      <c r="EN369" s="23" t="e">
        <f t="shared" si="847"/>
        <v>#N/A</v>
      </c>
      <c r="EO369" s="23" t="e">
        <f t="shared" si="848"/>
        <v>#N/A</v>
      </c>
      <c r="EP369" s="23" t="e">
        <f t="shared" si="849"/>
        <v>#N/A</v>
      </c>
      <c r="EQ369" s="23" t="e">
        <f t="shared" si="850"/>
        <v>#N/A</v>
      </c>
      <c r="ER369" s="23" t="e">
        <f t="shared" si="851"/>
        <v>#N/A</v>
      </c>
    </row>
    <row r="370" spans="1:148" x14ac:dyDescent="0.25">
      <c r="A370" s="25"/>
      <c r="B370" s="25"/>
      <c r="C370" s="25"/>
      <c r="D370"/>
      <c r="E370" s="25"/>
      <c r="F370" s="25"/>
      <c r="G370" s="22" t="e">
        <f t="shared" si="710"/>
        <v>#N/A</v>
      </c>
      <c r="H370" s="23">
        <f t="shared" si="711"/>
        <v>1900</v>
      </c>
      <c r="I370" s="23">
        <f t="shared" si="712"/>
        <v>1</v>
      </c>
      <c r="J370" s="23">
        <f t="shared" si="713"/>
        <v>0</v>
      </c>
      <c r="K370" s="23" t="str">
        <f t="shared" si="714"/>
        <v/>
      </c>
      <c r="L370" s="23" t="str">
        <f t="shared" si="715"/>
        <v/>
      </c>
      <c r="M370" s="23" t="str">
        <f t="shared" si="716"/>
        <v/>
      </c>
      <c r="N370" s="23" t="str">
        <f t="shared" si="717"/>
        <v/>
      </c>
      <c r="O370" s="23" t="str">
        <f t="shared" si="718"/>
        <v/>
      </c>
      <c r="P370" s="23" t="str">
        <f t="shared" si="719"/>
        <v/>
      </c>
      <c r="Q370" s="23" t="str">
        <f t="shared" si="720"/>
        <v/>
      </c>
      <c r="R370" s="23" t="str">
        <f t="shared" si="721"/>
        <v/>
      </c>
      <c r="S370" s="23" t="str">
        <f t="shared" si="722"/>
        <v/>
      </c>
      <c r="T370" s="23" t="str">
        <f t="shared" si="723"/>
        <v/>
      </c>
      <c r="U370" s="23" t="str">
        <f t="shared" si="724"/>
        <v/>
      </c>
      <c r="V370" s="23" t="str">
        <f t="shared" si="725"/>
        <v/>
      </c>
      <c r="W370" s="23" t="str">
        <f t="shared" si="726"/>
        <v/>
      </c>
      <c r="X370" s="23" t="str">
        <f t="shared" si="727"/>
        <v/>
      </c>
      <c r="Y370" s="23" t="str">
        <f t="shared" si="728"/>
        <v/>
      </c>
      <c r="Z370" s="23" t="str">
        <f t="shared" si="729"/>
        <v/>
      </c>
      <c r="AA370" s="23" t="str">
        <f t="shared" si="730"/>
        <v/>
      </c>
      <c r="AB370" s="23" t="str">
        <f t="shared" si="731"/>
        <v/>
      </c>
      <c r="AC370" s="23" t="str">
        <f t="shared" si="732"/>
        <v/>
      </c>
      <c r="AD370" s="23" t="str">
        <f t="shared" si="733"/>
        <v/>
      </c>
      <c r="AE370" s="23" t="str">
        <f t="shared" si="734"/>
        <v/>
      </c>
      <c r="AF370" s="23" t="str">
        <f t="shared" si="735"/>
        <v/>
      </c>
      <c r="AG370" s="23" t="str">
        <f t="shared" si="736"/>
        <v/>
      </c>
      <c r="AH370" s="23" t="str">
        <f t="shared" si="737"/>
        <v/>
      </c>
      <c r="AI370" s="23" t="str">
        <f t="shared" si="738"/>
        <v/>
      </c>
      <c r="AJ370" s="23" t="str">
        <f t="shared" si="739"/>
        <v/>
      </c>
      <c r="AK370" s="23" t="str">
        <f t="shared" si="740"/>
        <v/>
      </c>
      <c r="AL370" s="23" t="str">
        <f t="shared" si="741"/>
        <v/>
      </c>
      <c r="AM370" s="23" t="str">
        <f t="shared" si="742"/>
        <v/>
      </c>
      <c r="AN370" s="23" t="str">
        <f t="shared" si="743"/>
        <v/>
      </c>
      <c r="AO370" s="23" t="str">
        <f t="shared" si="744"/>
        <v/>
      </c>
      <c r="AP370" s="23" t="str">
        <f t="shared" si="745"/>
        <v/>
      </c>
      <c r="AQ370" s="23" t="str">
        <f t="shared" si="746"/>
        <v/>
      </c>
      <c r="AR370" s="23" t="str">
        <f t="shared" si="747"/>
        <v/>
      </c>
      <c r="AS370" s="23" t="str">
        <f t="shared" si="748"/>
        <v/>
      </c>
      <c r="AT370" s="23" t="str">
        <f t="shared" si="749"/>
        <v/>
      </c>
      <c r="AU370" s="23" t="str">
        <f t="shared" si="750"/>
        <v/>
      </c>
      <c r="AV370" s="23" t="str">
        <f t="shared" si="751"/>
        <v/>
      </c>
      <c r="AW370" s="23" t="str">
        <f t="shared" si="752"/>
        <v/>
      </c>
      <c r="AX370" s="23" t="str">
        <f t="shared" si="753"/>
        <v/>
      </c>
      <c r="AY370" s="23" t="str">
        <f t="shared" si="754"/>
        <v/>
      </c>
      <c r="AZ370" s="23" t="str">
        <f t="shared" si="755"/>
        <v/>
      </c>
      <c r="BA370" s="23" t="str">
        <f t="shared" si="756"/>
        <v/>
      </c>
      <c r="BB370" s="23" t="str">
        <f t="shared" si="757"/>
        <v/>
      </c>
      <c r="BC370" s="23" t="str">
        <f t="shared" si="758"/>
        <v/>
      </c>
      <c r="BD370" s="23" t="str">
        <f t="shared" si="759"/>
        <v/>
      </c>
      <c r="BE370" s="23" t="str">
        <f t="shared" si="760"/>
        <v/>
      </c>
      <c r="BF370" s="23" t="str">
        <f t="shared" si="761"/>
        <v/>
      </c>
      <c r="BG370" s="23" t="str">
        <f t="shared" si="762"/>
        <v/>
      </c>
      <c r="BH370" s="23" t="str">
        <f t="shared" si="763"/>
        <v/>
      </c>
      <c r="BI370" s="23" t="str">
        <f t="shared" si="764"/>
        <v/>
      </c>
      <c r="BJ370" s="23" t="str">
        <f t="shared" si="765"/>
        <v/>
      </c>
      <c r="BK370" s="23" t="str">
        <f t="shared" si="766"/>
        <v/>
      </c>
      <c r="BL370" s="23" t="str">
        <f t="shared" si="767"/>
        <v/>
      </c>
      <c r="BM370" s="23" t="str">
        <f t="shared" si="768"/>
        <v/>
      </c>
      <c r="BN370" s="23" t="str">
        <f t="shared" si="769"/>
        <v/>
      </c>
      <c r="BO370" s="23" t="str">
        <f t="shared" si="770"/>
        <v/>
      </c>
      <c r="BP370" s="23" t="str">
        <f t="shared" si="771"/>
        <v/>
      </c>
      <c r="BQ370" s="23" t="str">
        <f t="shared" si="772"/>
        <v/>
      </c>
      <c r="BR370" s="23" t="str">
        <f t="shared" si="773"/>
        <v/>
      </c>
      <c r="BS370" s="23" t="str">
        <f t="shared" si="774"/>
        <v/>
      </c>
      <c r="BT370" s="23" t="str">
        <f t="shared" si="775"/>
        <v/>
      </c>
      <c r="BU370" s="23" t="str">
        <f t="shared" si="776"/>
        <v/>
      </c>
      <c r="BV370" s="23" t="str">
        <f t="shared" si="777"/>
        <v/>
      </c>
      <c r="BW370" s="23" t="str">
        <f t="shared" si="778"/>
        <v/>
      </c>
      <c r="BX370" s="23" t="str">
        <f t="shared" si="779"/>
        <v/>
      </c>
      <c r="BY370" s="23" t="str">
        <f t="shared" si="780"/>
        <v/>
      </c>
      <c r="BZ370" s="23" t="str">
        <f t="shared" si="781"/>
        <v/>
      </c>
      <c r="CA370" s="23" t="str">
        <f t="shared" si="782"/>
        <v/>
      </c>
      <c r="CB370" s="23" t="str">
        <f t="shared" si="783"/>
        <v/>
      </c>
      <c r="CC370" s="23" t="str">
        <f t="shared" si="784"/>
        <v/>
      </c>
      <c r="CD370" s="23" t="str">
        <f t="shared" si="785"/>
        <v/>
      </c>
      <c r="CE370" s="23" t="str">
        <f t="shared" si="786"/>
        <v/>
      </c>
      <c r="CF370" s="23" t="str">
        <f t="shared" si="787"/>
        <v/>
      </c>
      <c r="CG370" s="23" t="str">
        <f t="shared" si="788"/>
        <v/>
      </c>
      <c r="CH370" s="23" t="str">
        <f t="shared" si="789"/>
        <v/>
      </c>
      <c r="CI370" s="23" t="str">
        <f t="shared" si="790"/>
        <v/>
      </c>
      <c r="CJ370" s="23" t="str">
        <f t="shared" si="791"/>
        <v/>
      </c>
      <c r="CK370" s="23" t="str">
        <f t="shared" si="792"/>
        <v/>
      </c>
      <c r="CL370" s="23" t="str">
        <f t="shared" si="793"/>
        <v/>
      </c>
      <c r="CM370" s="23" t="str">
        <f t="shared" si="794"/>
        <v/>
      </c>
      <c r="CN370" s="23" t="str">
        <f t="shared" si="795"/>
        <v/>
      </c>
      <c r="CO370" s="23" t="str">
        <f t="shared" si="796"/>
        <v/>
      </c>
      <c r="CP370" s="23" t="str">
        <f t="shared" si="797"/>
        <v/>
      </c>
      <c r="CQ370" s="23" t="str">
        <f t="shared" si="798"/>
        <v/>
      </c>
      <c r="CR370" s="23" t="str">
        <f t="shared" si="799"/>
        <v/>
      </c>
      <c r="CS370" s="23" t="str">
        <f t="shared" si="800"/>
        <v/>
      </c>
      <c r="CT370" s="23" t="str">
        <f t="shared" si="801"/>
        <v/>
      </c>
      <c r="CU370" s="23" t="str">
        <f t="shared" si="802"/>
        <v/>
      </c>
      <c r="CV370" s="23" t="str">
        <f t="shared" si="803"/>
        <v/>
      </c>
      <c r="CW370" s="23" t="str">
        <f t="shared" si="804"/>
        <v/>
      </c>
      <c r="CX370" s="23" t="str">
        <f t="shared" si="805"/>
        <v/>
      </c>
      <c r="CY370" s="23" t="str">
        <f t="shared" si="806"/>
        <v/>
      </c>
      <c r="CZ370" s="23" t="str">
        <f t="shared" si="807"/>
        <v/>
      </c>
      <c r="DA370" s="23" t="str">
        <f t="shared" si="808"/>
        <v/>
      </c>
      <c r="DB370" s="23" t="str">
        <f t="shared" si="809"/>
        <v/>
      </c>
      <c r="DC370" s="23" t="e">
        <f t="shared" si="810"/>
        <v>#N/A</v>
      </c>
      <c r="DD370" s="23" t="str">
        <f t="shared" si="811"/>
        <v>00</v>
      </c>
      <c r="DE370" s="23" t="str">
        <f t="shared" si="812"/>
        <v>A</v>
      </c>
      <c r="DF370" s="23" t="e">
        <f t="shared" si="813"/>
        <v>#N/A</v>
      </c>
      <c r="DG370" s="23" t="str">
        <f t="shared" si="814"/>
        <v/>
      </c>
      <c r="DH370" s="23" t="str">
        <f t="shared" si="815"/>
        <v/>
      </c>
      <c r="DI370" s="23" t="str">
        <f t="shared" si="816"/>
        <v/>
      </c>
      <c r="DJ370" s="23" t="str">
        <f t="shared" si="817"/>
        <v/>
      </c>
      <c r="DK370" s="23" t="str">
        <f t="shared" si="818"/>
        <v>XXX</v>
      </c>
      <c r="DL370" s="23" t="str">
        <f t="shared" si="819"/>
        <v>XXX</v>
      </c>
      <c r="DM370" s="23" t="str">
        <f t="shared" si="820"/>
        <v>X</v>
      </c>
      <c r="DN370" s="23" t="str">
        <f t="shared" si="821"/>
        <v>X</v>
      </c>
      <c r="DO370" s="23" t="str">
        <f t="shared" si="822"/>
        <v>X</v>
      </c>
      <c r="DP370" s="23" t="str">
        <f t="shared" si="823"/>
        <v>X</v>
      </c>
      <c r="DQ370" s="23" t="str">
        <f t="shared" si="824"/>
        <v>X</v>
      </c>
      <c r="DR370" s="23" t="str">
        <f t="shared" si="825"/>
        <v>X</v>
      </c>
      <c r="DS370" s="23" t="str">
        <f t="shared" si="826"/>
        <v>0</v>
      </c>
      <c r="DT370" s="23" t="str">
        <f t="shared" si="827"/>
        <v>0</v>
      </c>
      <c r="DU370" s="23" t="str">
        <f t="shared" si="828"/>
        <v>A</v>
      </c>
      <c r="DV370" s="23" t="e">
        <f t="shared" si="829"/>
        <v>#N/A</v>
      </c>
      <c r="DW370" s="23" t="e">
        <f t="shared" si="830"/>
        <v>#N/A</v>
      </c>
      <c r="DX370" s="23" t="e">
        <f t="shared" si="831"/>
        <v>#N/A</v>
      </c>
      <c r="DY370" s="23" t="e">
        <f t="shared" si="832"/>
        <v>#N/A</v>
      </c>
      <c r="DZ370" s="23" t="e">
        <f t="shared" si="833"/>
        <v>#N/A</v>
      </c>
      <c r="EA370" s="23" t="e">
        <f t="shared" si="834"/>
        <v>#N/A</v>
      </c>
      <c r="EB370" s="23">
        <f t="shared" si="835"/>
        <v>25</v>
      </c>
      <c r="EC370" s="23">
        <f t="shared" si="836"/>
        <v>23</v>
      </c>
      <c r="ED370" s="23">
        <f t="shared" si="837"/>
        <v>25</v>
      </c>
      <c r="EE370" s="23">
        <f t="shared" si="838"/>
        <v>23</v>
      </c>
      <c r="EF370" s="23">
        <f t="shared" si="839"/>
        <v>25</v>
      </c>
      <c r="EG370" s="23">
        <f t="shared" si="840"/>
        <v>23</v>
      </c>
      <c r="EH370" s="23">
        <f t="shared" si="841"/>
        <v>1</v>
      </c>
      <c r="EI370" s="23">
        <f t="shared" si="842"/>
        <v>0</v>
      </c>
      <c r="EJ370" s="23">
        <f t="shared" si="843"/>
        <v>1</v>
      </c>
      <c r="EK370" s="23" t="e">
        <f t="shared" si="844"/>
        <v>#N/A</v>
      </c>
      <c r="EL370" s="23" t="e">
        <f t="shared" si="845"/>
        <v>#N/A</v>
      </c>
      <c r="EM370" s="23" t="e">
        <f t="shared" si="846"/>
        <v>#N/A</v>
      </c>
      <c r="EN370" s="23" t="e">
        <f t="shared" si="847"/>
        <v>#N/A</v>
      </c>
      <c r="EO370" s="23" t="e">
        <f t="shared" si="848"/>
        <v>#N/A</v>
      </c>
      <c r="EP370" s="23" t="e">
        <f t="shared" si="849"/>
        <v>#N/A</v>
      </c>
      <c r="EQ370" s="23" t="e">
        <f t="shared" si="850"/>
        <v>#N/A</v>
      </c>
      <c r="ER370" s="23" t="e">
        <f t="shared" si="851"/>
        <v>#N/A</v>
      </c>
    </row>
    <row r="371" spans="1:148" x14ac:dyDescent="0.25">
      <c r="A371" s="25"/>
      <c r="B371" s="25"/>
      <c r="C371" s="25"/>
      <c r="D371"/>
      <c r="E371" s="25"/>
      <c r="F371" s="25"/>
      <c r="G371" s="22" t="e">
        <f t="shared" si="710"/>
        <v>#N/A</v>
      </c>
      <c r="H371" s="23">
        <f t="shared" si="711"/>
        <v>1900</v>
      </c>
      <c r="I371" s="23">
        <f t="shared" si="712"/>
        <v>1</v>
      </c>
      <c r="J371" s="23">
        <f t="shared" si="713"/>
        <v>0</v>
      </c>
      <c r="K371" s="23" t="str">
        <f t="shared" si="714"/>
        <v/>
      </c>
      <c r="L371" s="23" t="str">
        <f t="shared" si="715"/>
        <v/>
      </c>
      <c r="M371" s="23" t="str">
        <f t="shared" si="716"/>
        <v/>
      </c>
      <c r="N371" s="23" t="str">
        <f t="shared" si="717"/>
        <v/>
      </c>
      <c r="O371" s="23" t="str">
        <f t="shared" si="718"/>
        <v/>
      </c>
      <c r="P371" s="23" t="str">
        <f t="shared" si="719"/>
        <v/>
      </c>
      <c r="Q371" s="23" t="str">
        <f t="shared" si="720"/>
        <v/>
      </c>
      <c r="R371" s="23" t="str">
        <f t="shared" si="721"/>
        <v/>
      </c>
      <c r="S371" s="23" t="str">
        <f t="shared" si="722"/>
        <v/>
      </c>
      <c r="T371" s="23" t="str">
        <f t="shared" si="723"/>
        <v/>
      </c>
      <c r="U371" s="23" t="str">
        <f t="shared" si="724"/>
        <v/>
      </c>
      <c r="V371" s="23" t="str">
        <f t="shared" si="725"/>
        <v/>
      </c>
      <c r="W371" s="23" t="str">
        <f t="shared" si="726"/>
        <v/>
      </c>
      <c r="X371" s="23" t="str">
        <f t="shared" si="727"/>
        <v/>
      </c>
      <c r="Y371" s="23" t="str">
        <f t="shared" si="728"/>
        <v/>
      </c>
      <c r="Z371" s="23" t="str">
        <f t="shared" si="729"/>
        <v/>
      </c>
      <c r="AA371" s="23" t="str">
        <f t="shared" si="730"/>
        <v/>
      </c>
      <c r="AB371" s="23" t="str">
        <f t="shared" si="731"/>
        <v/>
      </c>
      <c r="AC371" s="23" t="str">
        <f t="shared" si="732"/>
        <v/>
      </c>
      <c r="AD371" s="23" t="str">
        <f t="shared" si="733"/>
        <v/>
      </c>
      <c r="AE371" s="23" t="str">
        <f t="shared" si="734"/>
        <v/>
      </c>
      <c r="AF371" s="23" t="str">
        <f t="shared" si="735"/>
        <v/>
      </c>
      <c r="AG371" s="23" t="str">
        <f t="shared" si="736"/>
        <v/>
      </c>
      <c r="AH371" s="23" t="str">
        <f t="shared" si="737"/>
        <v/>
      </c>
      <c r="AI371" s="23" t="str">
        <f t="shared" si="738"/>
        <v/>
      </c>
      <c r="AJ371" s="23" t="str">
        <f t="shared" si="739"/>
        <v/>
      </c>
      <c r="AK371" s="23" t="str">
        <f t="shared" si="740"/>
        <v/>
      </c>
      <c r="AL371" s="23" t="str">
        <f t="shared" si="741"/>
        <v/>
      </c>
      <c r="AM371" s="23" t="str">
        <f t="shared" si="742"/>
        <v/>
      </c>
      <c r="AN371" s="23" t="str">
        <f t="shared" si="743"/>
        <v/>
      </c>
      <c r="AO371" s="23" t="str">
        <f t="shared" si="744"/>
        <v/>
      </c>
      <c r="AP371" s="23" t="str">
        <f t="shared" si="745"/>
        <v/>
      </c>
      <c r="AQ371" s="23" t="str">
        <f t="shared" si="746"/>
        <v/>
      </c>
      <c r="AR371" s="23" t="str">
        <f t="shared" si="747"/>
        <v/>
      </c>
      <c r="AS371" s="23" t="str">
        <f t="shared" si="748"/>
        <v/>
      </c>
      <c r="AT371" s="23" t="str">
        <f t="shared" si="749"/>
        <v/>
      </c>
      <c r="AU371" s="23" t="str">
        <f t="shared" si="750"/>
        <v/>
      </c>
      <c r="AV371" s="23" t="str">
        <f t="shared" si="751"/>
        <v/>
      </c>
      <c r="AW371" s="23" t="str">
        <f t="shared" si="752"/>
        <v/>
      </c>
      <c r="AX371" s="23" t="str">
        <f t="shared" si="753"/>
        <v/>
      </c>
      <c r="AY371" s="23" t="str">
        <f t="shared" si="754"/>
        <v/>
      </c>
      <c r="AZ371" s="23" t="str">
        <f t="shared" si="755"/>
        <v/>
      </c>
      <c r="BA371" s="23" t="str">
        <f t="shared" si="756"/>
        <v/>
      </c>
      <c r="BB371" s="23" t="str">
        <f t="shared" si="757"/>
        <v/>
      </c>
      <c r="BC371" s="23" t="str">
        <f t="shared" si="758"/>
        <v/>
      </c>
      <c r="BD371" s="23" t="str">
        <f t="shared" si="759"/>
        <v/>
      </c>
      <c r="BE371" s="23" t="str">
        <f t="shared" si="760"/>
        <v/>
      </c>
      <c r="BF371" s="23" t="str">
        <f t="shared" si="761"/>
        <v/>
      </c>
      <c r="BG371" s="23" t="str">
        <f t="shared" si="762"/>
        <v/>
      </c>
      <c r="BH371" s="23" t="str">
        <f t="shared" si="763"/>
        <v/>
      </c>
      <c r="BI371" s="23" t="str">
        <f t="shared" si="764"/>
        <v/>
      </c>
      <c r="BJ371" s="23" t="str">
        <f t="shared" si="765"/>
        <v/>
      </c>
      <c r="BK371" s="23" t="str">
        <f t="shared" si="766"/>
        <v/>
      </c>
      <c r="BL371" s="23" t="str">
        <f t="shared" si="767"/>
        <v/>
      </c>
      <c r="BM371" s="23" t="str">
        <f t="shared" si="768"/>
        <v/>
      </c>
      <c r="BN371" s="23" t="str">
        <f t="shared" si="769"/>
        <v/>
      </c>
      <c r="BO371" s="23" t="str">
        <f t="shared" si="770"/>
        <v/>
      </c>
      <c r="BP371" s="23" t="str">
        <f t="shared" si="771"/>
        <v/>
      </c>
      <c r="BQ371" s="23" t="str">
        <f t="shared" si="772"/>
        <v/>
      </c>
      <c r="BR371" s="23" t="str">
        <f t="shared" si="773"/>
        <v/>
      </c>
      <c r="BS371" s="23" t="str">
        <f t="shared" si="774"/>
        <v/>
      </c>
      <c r="BT371" s="23" t="str">
        <f t="shared" si="775"/>
        <v/>
      </c>
      <c r="BU371" s="23" t="str">
        <f t="shared" si="776"/>
        <v/>
      </c>
      <c r="BV371" s="23" t="str">
        <f t="shared" si="777"/>
        <v/>
      </c>
      <c r="BW371" s="23" t="str">
        <f t="shared" si="778"/>
        <v/>
      </c>
      <c r="BX371" s="23" t="str">
        <f t="shared" si="779"/>
        <v/>
      </c>
      <c r="BY371" s="23" t="str">
        <f t="shared" si="780"/>
        <v/>
      </c>
      <c r="BZ371" s="23" t="str">
        <f t="shared" si="781"/>
        <v/>
      </c>
      <c r="CA371" s="23" t="str">
        <f t="shared" si="782"/>
        <v/>
      </c>
      <c r="CB371" s="23" t="str">
        <f t="shared" si="783"/>
        <v/>
      </c>
      <c r="CC371" s="23" t="str">
        <f t="shared" si="784"/>
        <v/>
      </c>
      <c r="CD371" s="23" t="str">
        <f t="shared" si="785"/>
        <v/>
      </c>
      <c r="CE371" s="23" t="str">
        <f t="shared" si="786"/>
        <v/>
      </c>
      <c r="CF371" s="23" t="str">
        <f t="shared" si="787"/>
        <v/>
      </c>
      <c r="CG371" s="23" t="str">
        <f t="shared" si="788"/>
        <v/>
      </c>
      <c r="CH371" s="23" t="str">
        <f t="shared" si="789"/>
        <v/>
      </c>
      <c r="CI371" s="23" t="str">
        <f t="shared" si="790"/>
        <v/>
      </c>
      <c r="CJ371" s="23" t="str">
        <f t="shared" si="791"/>
        <v/>
      </c>
      <c r="CK371" s="23" t="str">
        <f t="shared" si="792"/>
        <v/>
      </c>
      <c r="CL371" s="23" t="str">
        <f t="shared" si="793"/>
        <v/>
      </c>
      <c r="CM371" s="23" t="str">
        <f t="shared" si="794"/>
        <v/>
      </c>
      <c r="CN371" s="23" t="str">
        <f t="shared" si="795"/>
        <v/>
      </c>
      <c r="CO371" s="23" t="str">
        <f t="shared" si="796"/>
        <v/>
      </c>
      <c r="CP371" s="23" t="str">
        <f t="shared" si="797"/>
        <v/>
      </c>
      <c r="CQ371" s="23" t="str">
        <f t="shared" si="798"/>
        <v/>
      </c>
      <c r="CR371" s="23" t="str">
        <f t="shared" si="799"/>
        <v/>
      </c>
      <c r="CS371" s="23" t="str">
        <f t="shared" si="800"/>
        <v/>
      </c>
      <c r="CT371" s="23" t="str">
        <f t="shared" si="801"/>
        <v/>
      </c>
      <c r="CU371" s="23" t="str">
        <f t="shared" si="802"/>
        <v/>
      </c>
      <c r="CV371" s="23" t="str">
        <f t="shared" si="803"/>
        <v/>
      </c>
      <c r="CW371" s="23" t="str">
        <f t="shared" si="804"/>
        <v/>
      </c>
      <c r="CX371" s="23" t="str">
        <f t="shared" si="805"/>
        <v/>
      </c>
      <c r="CY371" s="23" t="str">
        <f t="shared" si="806"/>
        <v/>
      </c>
      <c r="CZ371" s="23" t="str">
        <f t="shared" si="807"/>
        <v/>
      </c>
      <c r="DA371" s="23" t="str">
        <f t="shared" si="808"/>
        <v/>
      </c>
      <c r="DB371" s="23" t="str">
        <f t="shared" si="809"/>
        <v/>
      </c>
      <c r="DC371" s="23" t="e">
        <f t="shared" si="810"/>
        <v>#N/A</v>
      </c>
      <c r="DD371" s="23" t="str">
        <f t="shared" si="811"/>
        <v>00</v>
      </c>
      <c r="DE371" s="23" t="str">
        <f t="shared" si="812"/>
        <v>A</v>
      </c>
      <c r="DF371" s="23" t="e">
        <f t="shared" si="813"/>
        <v>#N/A</v>
      </c>
      <c r="DG371" s="23" t="str">
        <f t="shared" si="814"/>
        <v/>
      </c>
      <c r="DH371" s="23" t="str">
        <f t="shared" si="815"/>
        <v/>
      </c>
      <c r="DI371" s="23" t="str">
        <f t="shared" si="816"/>
        <v/>
      </c>
      <c r="DJ371" s="23" t="str">
        <f t="shared" si="817"/>
        <v/>
      </c>
      <c r="DK371" s="23" t="str">
        <f t="shared" si="818"/>
        <v>XXX</v>
      </c>
      <c r="DL371" s="23" t="str">
        <f t="shared" si="819"/>
        <v>XXX</v>
      </c>
      <c r="DM371" s="23" t="str">
        <f t="shared" si="820"/>
        <v>X</v>
      </c>
      <c r="DN371" s="23" t="str">
        <f t="shared" si="821"/>
        <v>X</v>
      </c>
      <c r="DO371" s="23" t="str">
        <f t="shared" si="822"/>
        <v>X</v>
      </c>
      <c r="DP371" s="23" t="str">
        <f t="shared" si="823"/>
        <v>X</v>
      </c>
      <c r="DQ371" s="23" t="str">
        <f t="shared" si="824"/>
        <v>X</v>
      </c>
      <c r="DR371" s="23" t="str">
        <f t="shared" si="825"/>
        <v>X</v>
      </c>
      <c r="DS371" s="23" t="str">
        <f t="shared" si="826"/>
        <v>0</v>
      </c>
      <c r="DT371" s="23" t="str">
        <f t="shared" si="827"/>
        <v>0</v>
      </c>
      <c r="DU371" s="23" t="str">
        <f t="shared" si="828"/>
        <v>A</v>
      </c>
      <c r="DV371" s="23" t="e">
        <f t="shared" si="829"/>
        <v>#N/A</v>
      </c>
      <c r="DW371" s="23" t="e">
        <f t="shared" si="830"/>
        <v>#N/A</v>
      </c>
      <c r="DX371" s="23" t="e">
        <f t="shared" si="831"/>
        <v>#N/A</v>
      </c>
      <c r="DY371" s="23" t="e">
        <f t="shared" si="832"/>
        <v>#N/A</v>
      </c>
      <c r="DZ371" s="23" t="e">
        <f t="shared" si="833"/>
        <v>#N/A</v>
      </c>
      <c r="EA371" s="23" t="e">
        <f t="shared" si="834"/>
        <v>#N/A</v>
      </c>
      <c r="EB371" s="23">
        <f t="shared" si="835"/>
        <v>25</v>
      </c>
      <c r="EC371" s="23">
        <f t="shared" si="836"/>
        <v>23</v>
      </c>
      <c r="ED371" s="23">
        <f t="shared" si="837"/>
        <v>25</v>
      </c>
      <c r="EE371" s="23">
        <f t="shared" si="838"/>
        <v>23</v>
      </c>
      <c r="EF371" s="23">
        <f t="shared" si="839"/>
        <v>25</v>
      </c>
      <c r="EG371" s="23">
        <f t="shared" si="840"/>
        <v>23</v>
      </c>
      <c r="EH371" s="23">
        <f t="shared" si="841"/>
        <v>1</v>
      </c>
      <c r="EI371" s="23">
        <f t="shared" si="842"/>
        <v>0</v>
      </c>
      <c r="EJ371" s="23">
        <f t="shared" si="843"/>
        <v>1</v>
      </c>
      <c r="EK371" s="23" t="e">
        <f t="shared" si="844"/>
        <v>#N/A</v>
      </c>
      <c r="EL371" s="23" t="e">
        <f t="shared" si="845"/>
        <v>#N/A</v>
      </c>
      <c r="EM371" s="23" t="e">
        <f t="shared" si="846"/>
        <v>#N/A</v>
      </c>
      <c r="EN371" s="23" t="e">
        <f t="shared" si="847"/>
        <v>#N/A</v>
      </c>
      <c r="EO371" s="23" t="e">
        <f t="shared" si="848"/>
        <v>#N/A</v>
      </c>
      <c r="EP371" s="23" t="e">
        <f t="shared" si="849"/>
        <v>#N/A</v>
      </c>
      <c r="EQ371" s="23" t="e">
        <f t="shared" si="850"/>
        <v>#N/A</v>
      </c>
      <c r="ER371" s="23" t="e">
        <f t="shared" si="851"/>
        <v>#N/A</v>
      </c>
    </row>
    <row r="372" spans="1:148" x14ac:dyDescent="0.25">
      <c r="A372" s="25"/>
      <c r="B372" s="25"/>
      <c r="C372" s="25"/>
      <c r="D372"/>
      <c r="E372" s="25"/>
      <c r="F372" s="25"/>
      <c r="G372" s="22" t="e">
        <f t="shared" si="710"/>
        <v>#N/A</v>
      </c>
      <c r="H372" s="23">
        <f t="shared" si="711"/>
        <v>1900</v>
      </c>
      <c r="I372" s="23">
        <f t="shared" si="712"/>
        <v>1</v>
      </c>
      <c r="J372" s="23">
        <f t="shared" si="713"/>
        <v>0</v>
      </c>
      <c r="K372" s="23" t="str">
        <f t="shared" si="714"/>
        <v/>
      </c>
      <c r="L372" s="23" t="str">
        <f t="shared" si="715"/>
        <v/>
      </c>
      <c r="M372" s="23" t="str">
        <f t="shared" si="716"/>
        <v/>
      </c>
      <c r="N372" s="23" t="str">
        <f t="shared" si="717"/>
        <v/>
      </c>
      <c r="O372" s="23" t="str">
        <f t="shared" si="718"/>
        <v/>
      </c>
      <c r="P372" s="23" t="str">
        <f t="shared" si="719"/>
        <v/>
      </c>
      <c r="Q372" s="23" t="str">
        <f t="shared" si="720"/>
        <v/>
      </c>
      <c r="R372" s="23" t="str">
        <f t="shared" si="721"/>
        <v/>
      </c>
      <c r="S372" s="23" t="str">
        <f t="shared" si="722"/>
        <v/>
      </c>
      <c r="T372" s="23" t="str">
        <f t="shared" si="723"/>
        <v/>
      </c>
      <c r="U372" s="23" t="str">
        <f t="shared" si="724"/>
        <v/>
      </c>
      <c r="V372" s="23" t="str">
        <f t="shared" si="725"/>
        <v/>
      </c>
      <c r="W372" s="23" t="str">
        <f t="shared" si="726"/>
        <v/>
      </c>
      <c r="X372" s="23" t="str">
        <f t="shared" si="727"/>
        <v/>
      </c>
      <c r="Y372" s="23" t="str">
        <f t="shared" si="728"/>
        <v/>
      </c>
      <c r="Z372" s="23" t="str">
        <f t="shared" si="729"/>
        <v/>
      </c>
      <c r="AA372" s="23" t="str">
        <f t="shared" si="730"/>
        <v/>
      </c>
      <c r="AB372" s="23" t="str">
        <f t="shared" si="731"/>
        <v/>
      </c>
      <c r="AC372" s="23" t="str">
        <f t="shared" si="732"/>
        <v/>
      </c>
      <c r="AD372" s="23" t="str">
        <f t="shared" si="733"/>
        <v/>
      </c>
      <c r="AE372" s="23" t="str">
        <f t="shared" si="734"/>
        <v/>
      </c>
      <c r="AF372" s="23" t="str">
        <f t="shared" si="735"/>
        <v/>
      </c>
      <c r="AG372" s="23" t="str">
        <f t="shared" si="736"/>
        <v/>
      </c>
      <c r="AH372" s="23" t="str">
        <f t="shared" si="737"/>
        <v/>
      </c>
      <c r="AI372" s="23" t="str">
        <f t="shared" si="738"/>
        <v/>
      </c>
      <c r="AJ372" s="23" t="str">
        <f t="shared" si="739"/>
        <v/>
      </c>
      <c r="AK372" s="23" t="str">
        <f t="shared" si="740"/>
        <v/>
      </c>
      <c r="AL372" s="23" t="str">
        <f t="shared" si="741"/>
        <v/>
      </c>
      <c r="AM372" s="23" t="str">
        <f t="shared" si="742"/>
        <v/>
      </c>
      <c r="AN372" s="23" t="str">
        <f t="shared" si="743"/>
        <v/>
      </c>
      <c r="AO372" s="23" t="str">
        <f t="shared" si="744"/>
        <v/>
      </c>
      <c r="AP372" s="23" t="str">
        <f t="shared" si="745"/>
        <v/>
      </c>
      <c r="AQ372" s="23" t="str">
        <f t="shared" si="746"/>
        <v/>
      </c>
      <c r="AR372" s="23" t="str">
        <f t="shared" si="747"/>
        <v/>
      </c>
      <c r="AS372" s="23" t="str">
        <f t="shared" si="748"/>
        <v/>
      </c>
      <c r="AT372" s="23" t="str">
        <f t="shared" si="749"/>
        <v/>
      </c>
      <c r="AU372" s="23" t="str">
        <f t="shared" si="750"/>
        <v/>
      </c>
      <c r="AV372" s="23" t="str">
        <f t="shared" si="751"/>
        <v/>
      </c>
      <c r="AW372" s="23" t="str">
        <f t="shared" si="752"/>
        <v/>
      </c>
      <c r="AX372" s="23" t="str">
        <f t="shared" si="753"/>
        <v/>
      </c>
      <c r="AY372" s="23" t="str">
        <f t="shared" si="754"/>
        <v/>
      </c>
      <c r="AZ372" s="23" t="str">
        <f t="shared" si="755"/>
        <v/>
      </c>
      <c r="BA372" s="23" t="str">
        <f t="shared" si="756"/>
        <v/>
      </c>
      <c r="BB372" s="23" t="str">
        <f t="shared" si="757"/>
        <v/>
      </c>
      <c r="BC372" s="23" t="str">
        <f t="shared" si="758"/>
        <v/>
      </c>
      <c r="BD372" s="23" t="str">
        <f t="shared" si="759"/>
        <v/>
      </c>
      <c r="BE372" s="23" t="str">
        <f t="shared" si="760"/>
        <v/>
      </c>
      <c r="BF372" s="23" t="str">
        <f t="shared" si="761"/>
        <v/>
      </c>
      <c r="BG372" s="23" t="str">
        <f t="shared" si="762"/>
        <v/>
      </c>
      <c r="BH372" s="23" t="str">
        <f t="shared" si="763"/>
        <v/>
      </c>
      <c r="BI372" s="23" t="str">
        <f t="shared" si="764"/>
        <v/>
      </c>
      <c r="BJ372" s="23" t="str">
        <f t="shared" si="765"/>
        <v/>
      </c>
      <c r="BK372" s="23" t="str">
        <f t="shared" si="766"/>
        <v/>
      </c>
      <c r="BL372" s="23" t="str">
        <f t="shared" si="767"/>
        <v/>
      </c>
      <c r="BM372" s="23" t="str">
        <f t="shared" si="768"/>
        <v/>
      </c>
      <c r="BN372" s="23" t="str">
        <f t="shared" si="769"/>
        <v/>
      </c>
      <c r="BO372" s="23" t="str">
        <f t="shared" si="770"/>
        <v/>
      </c>
      <c r="BP372" s="23" t="str">
        <f t="shared" si="771"/>
        <v/>
      </c>
      <c r="BQ372" s="23" t="str">
        <f t="shared" si="772"/>
        <v/>
      </c>
      <c r="BR372" s="23" t="str">
        <f t="shared" si="773"/>
        <v/>
      </c>
      <c r="BS372" s="23" t="str">
        <f t="shared" si="774"/>
        <v/>
      </c>
      <c r="BT372" s="23" t="str">
        <f t="shared" si="775"/>
        <v/>
      </c>
      <c r="BU372" s="23" t="str">
        <f t="shared" si="776"/>
        <v/>
      </c>
      <c r="BV372" s="23" t="str">
        <f t="shared" si="777"/>
        <v/>
      </c>
      <c r="BW372" s="23" t="str">
        <f t="shared" si="778"/>
        <v/>
      </c>
      <c r="BX372" s="23" t="str">
        <f t="shared" si="779"/>
        <v/>
      </c>
      <c r="BY372" s="23" t="str">
        <f t="shared" si="780"/>
        <v/>
      </c>
      <c r="BZ372" s="23" t="str">
        <f t="shared" si="781"/>
        <v/>
      </c>
      <c r="CA372" s="23" t="str">
        <f t="shared" si="782"/>
        <v/>
      </c>
      <c r="CB372" s="23" t="str">
        <f t="shared" si="783"/>
        <v/>
      </c>
      <c r="CC372" s="23" t="str">
        <f t="shared" si="784"/>
        <v/>
      </c>
      <c r="CD372" s="23" t="str">
        <f t="shared" si="785"/>
        <v/>
      </c>
      <c r="CE372" s="23" t="str">
        <f t="shared" si="786"/>
        <v/>
      </c>
      <c r="CF372" s="23" t="str">
        <f t="shared" si="787"/>
        <v/>
      </c>
      <c r="CG372" s="23" t="str">
        <f t="shared" si="788"/>
        <v/>
      </c>
      <c r="CH372" s="23" t="str">
        <f t="shared" si="789"/>
        <v/>
      </c>
      <c r="CI372" s="23" t="str">
        <f t="shared" si="790"/>
        <v/>
      </c>
      <c r="CJ372" s="23" t="str">
        <f t="shared" si="791"/>
        <v/>
      </c>
      <c r="CK372" s="23" t="str">
        <f t="shared" si="792"/>
        <v/>
      </c>
      <c r="CL372" s="23" t="str">
        <f t="shared" si="793"/>
        <v/>
      </c>
      <c r="CM372" s="23" t="str">
        <f t="shared" si="794"/>
        <v/>
      </c>
      <c r="CN372" s="23" t="str">
        <f t="shared" si="795"/>
        <v/>
      </c>
      <c r="CO372" s="23" t="str">
        <f t="shared" si="796"/>
        <v/>
      </c>
      <c r="CP372" s="23" t="str">
        <f t="shared" si="797"/>
        <v/>
      </c>
      <c r="CQ372" s="23" t="str">
        <f t="shared" si="798"/>
        <v/>
      </c>
      <c r="CR372" s="23" t="str">
        <f t="shared" si="799"/>
        <v/>
      </c>
      <c r="CS372" s="23" t="str">
        <f t="shared" si="800"/>
        <v/>
      </c>
      <c r="CT372" s="23" t="str">
        <f t="shared" si="801"/>
        <v/>
      </c>
      <c r="CU372" s="23" t="str">
        <f t="shared" si="802"/>
        <v/>
      </c>
      <c r="CV372" s="23" t="str">
        <f t="shared" si="803"/>
        <v/>
      </c>
      <c r="CW372" s="23" t="str">
        <f t="shared" si="804"/>
        <v/>
      </c>
      <c r="CX372" s="23" t="str">
        <f t="shared" si="805"/>
        <v/>
      </c>
      <c r="CY372" s="23" t="str">
        <f t="shared" si="806"/>
        <v/>
      </c>
      <c r="CZ372" s="23" t="str">
        <f t="shared" si="807"/>
        <v/>
      </c>
      <c r="DA372" s="23" t="str">
        <f t="shared" si="808"/>
        <v/>
      </c>
      <c r="DB372" s="23" t="str">
        <f t="shared" si="809"/>
        <v/>
      </c>
      <c r="DC372" s="23" t="e">
        <f t="shared" si="810"/>
        <v>#N/A</v>
      </c>
      <c r="DD372" s="23" t="str">
        <f t="shared" si="811"/>
        <v>00</v>
      </c>
      <c r="DE372" s="23" t="str">
        <f t="shared" si="812"/>
        <v>A</v>
      </c>
      <c r="DF372" s="23" t="e">
        <f t="shared" si="813"/>
        <v>#N/A</v>
      </c>
      <c r="DG372" s="23" t="str">
        <f t="shared" si="814"/>
        <v/>
      </c>
      <c r="DH372" s="23" t="str">
        <f t="shared" si="815"/>
        <v/>
      </c>
      <c r="DI372" s="23" t="str">
        <f t="shared" si="816"/>
        <v/>
      </c>
      <c r="DJ372" s="23" t="str">
        <f t="shared" si="817"/>
        <v/>
      </c>
      <c r="DK372" s="23" t="str">
        <f t="shared" si="818"/>
        <v>XXX</v>
      </c>
      <c r="DL372" s="23" t="str">
        <f t="shared" si="819"/>
        <v>XXX</v>
      </c>
      <c r="DM372" s="23" t="str">
        <f t="shared" si="820"/>
        <v>X</v>
      </c>
      <c r="DN372" s="23" t="str">
        <f t="shared" si="821"/>
        <v>X</v>
      </c>
      <c r="DO372" s="23" t="str">
        <f t="shared" si="822"/>
        <v>X</v>
      </c>
      <c r="DP372" s="23" t="str">
        <f t="shared" si="823"/>
        <v>X</v>
      </c>
      <c r="DQ372" s="23" t="str">
        <f t="shared" si="824"/>
        <v>X</v>
      </c>
      <c r="DR372" s="23" t="str">
        <f t="shared" si="825"/>
        <v>X</v>
      </c>
      <c r="DS372" s="23" t="str">
        <f t="shared" si="826"/>
        <v>0</v>
      </c>
      <c r="DT372" s="23" t="str">
        <f t="shared" si="827"/>
        <v>0</v>
      </c>
      <c r="DU372" s="23" t="str">
        <f t="shared" si="828"/>
        <v>A</v>
      </c>
      <c r="DV372" s="23" t="e">
        <f t="shared" si="829"/>
        <v>#N/A</v>
      </c>
      <c r="DW372" s="23" t="e">
        <f t="shared" si="830"/>
        <v>#N/A</v>
      </c>
      <c r="DX372" s="23" t="e">
        <f t="shared" si="831"/>
        <v>#N/A</v>
      </c>
      <c r="DY372" s="23" t="e">
        <f t="shared" si="832"/>
        <v>#N/A</v>
      </c>
      <c r="DZ372" s="23" t="e">
        <f t="shared" si="833"/>
        <v>#N/A</v>
      </c>
      <c r="EA372" s="23" t="e">
        <f t="shared" si="834"/>
        <v>#N/A</v>
      </c>
      <c r="EB372" s="23">
        <f t="shared" si="835"/>
        <v>25</v>
      </c>
      <c r="EC372" s="23">
        <f t="shared" si="836"/>
        <v>23</v>
      </c>
      <c r="ED372" s="23">
        <f t="shared" si="837"/>
        <v>25</v>
      </c>
      <c r="EE372" s="23">
        <f t="shared" si="838"/>
        <v>23</v>
      </c>
      <c r="EF372" s="23">
        <f t="shared" si="839"/>
        <v>25</v>
      </c>
      <c r="EG372" s="23">
        <f t="shared" si="840"/>
        <v>23</v>
      </c>
      <c r="EH372" s="23">
        <f t="shared" si="841"/>
        <v>1</v>
      </c>
      <c r="EI372" s="23">
        <f t="shared" si="842"/>
        <v>0</v>
      </c>
      <c r="EJ372" s="23">
        <f t="shared" si="843"/>
        <v>1</v>
      </c>
      <c r="EK372" s="23" t="e">
        <f t="shared" si="844"/>
        <v>#N/A</v>
      </c>
      <c r="EL372" s="23" t="e">
        <f t="shared" si="845"/>
        <v>#N/A</v>
      </c>
      <c r="EM372" s="23" t="e">
        <f t="shared" si="846"/>
        <v>#N/A</v>
      </c>
      <c r="EN372" s="23" t="e">
        <f t="shared" si="847"/>
        <v>#N/A</v>
      </c>
      <c r="EO372" s="23" t="e">
        <f t="shared" si="848"/>
        <v>#N/A</v>
      </c>
      <c r="EP372" s="23" t="e">
        <f t="shared" si="849"/>
        <v>#N/A</v>
      </c>
      <c r="EQ372" s="23" t="e">
        <f t="shared" si="850"/>
        <v>#N/A</v>
      </c>
      <c r="ER372" s="23" t="e">
        <f t="shared" si="851"/>
        <v>#N/A</v>
      </c>
    </row>
    <row r="373" spans="1:148" x14ac:dyDescent="0.25">
      <c r="A373" s="25"/>
      <c r="B373" s="25"/>
      <c r="C373" s="25"/>
      <c r="D373"/>
      <c r="E373" s="25"/>
      <c r="F373" s="25"/>
      <c r="G373" s="22" t="e">
        <f t="shared" si="710"/>
        <v>#N/A</v>
      </c>
      <c r="H373" s="23">
        <f t="shared" si="711"/>
        <v>1900</v>
      </c>
      <c r="I373" s="23">
        <f t="shared" si="712"/>
        <v>1</v>
      </c>
      <c r="J373" s="23">
        <f t="shared" si="713"/>
        <v>0</v>
      </c>
      <c r="K373" s="23" t="str">
        <f t="shared" si="714"/>
        <v/>
      </c>
      <c r="L373" s="23" t="str">
        <f t="shared" si="715"/>
        <v/>
      </c>
      <c r="M373" s="23" t="str">
        <f t="shared" si="716"/>
        <v/>
      </c>
      <c r="N373" s="23" t="str">
        <f t="shared" si="717"/>
        <v/>
      </c>
      <c r="O373" s="23" t="str">
        <f t="shared" si="718"/>
        <v/>
      </c>
      <c r="P373" s="23" t="str">
        <f t="shared" si="719"/>
        <v/>
      </c>
      <c r="Q373" s="23" t="str">
        <f t="shared" si="720"/>
        <v/>
      </c>
      <c r="R373" s="23" t="str">
        <f t="shared" si="721"/>
        <v/>
      </c>
      <c r="S373" s="23" t="str">
        <f t="shared" si="722"/>
        <v/>
      </c>
      <c r="T373" s="23" t="str">
        <f t="shared" si="723"/>
        <v/>
      </c>
      <c r="U373" s="23" t="str">
        <f t="shared" si="724"/>
        <v/>
      </c>
      <c r="V373" s="23" t="str">
        <f t="shared" si="725"/>
        <v/>
      </c>
      <c r="W373" s="23" t="str">
        <f t="shared" si="726"/>
        <v/>
      </c>
      <c r="X373" s="23" t="str">
        <f t="shared" si="727"/>
        <v/>
      </c>
      <c r="Y373" s="23" t="str">
        <f t="shared" si="728"/>
        <v/>
      </c>
      <c r="Z373" s="23" t="str">
        <f t="shared" si="729"/>
        <v/>
      </c>
      <c r="AA373" s="23" t="str">
        <f t="shared" si="730"/>
        <v/>
      </c>
      <c r="AB373" s="23" t="str">
        <f t="shared" si="731"/>
        <v/>
      </c>
      <c r="AC373" s="23" t="str">
        <f t="shared" si="732"/>
        <v/>
      </c>
      <c r="AD373" s="23" t="str">
        <f t="shared" si="733"/>
        <v/>
      </c>
      <c r="AE373" s="23" t="str">
        <f t="shared" si="734"/>
        <v/>
      </c>
      <c r="AF373" s="23" t="str">
        <f t="shared" si="735"/>
        <v/>
      </c>
      <c r="AG373" s="23" t="str">
        <f t="shared" si="736"/>
        <v/>
      </c>
      <c r="AH373" s="23" t="str">
        <f t="shared" si="737"/>
        <v/>
      </c>
      <c r="AI373" s="23" t="str">
        <f t="shared" si="738"/>
        <v/>
      </c>
      <c r="AJ373" s="23" t="str">
        <f t="shared" si="739"/>
        <v/>
      </c>
      <c r="AK373" s="23" t="str">
        <f t="shared" si="740"/>
        <v/>
      </c>
      <c r="AL373" s="23" t="str">
        <f t="shared" si="741"/>
        <v/>
      </c>
      <c r="AM373" s="23" t="str">
        <f t="shared" si="742"/>
        <v/>
      </c>
      <c r="AN373" s="23" t="str">
        <f t="shared" si="743"/>
        <v/>
      </c>
      <c r="AO373" s="23" t="str">
        <f t="shared" si="744"/>
        <v/>
      </c>
      <c r="AP373" s="23" t="str">
        <f t="shared" si="745"/>
        <v/>
      </c>
      <c r="AQ373" s="23" t="str">
        <f t="shared" si="746"/>
        <v/>
      </c>
      <c r="AR373" s="23" t="str">
        <f t="shared" si="747"/>
        <v/>
      </c>
      <c r="AS373" s="23" t="str">
        <f t="shared" si="748"/>
        <v/>
      </c>
      <c r="AT373" s="23" t="str">
        <f t="shared" si="749"/>
        <v/>
      </c>
      <c r="AU373" s="23" t="str">
        <f t="shared" si="750"/>
        <v/>
      </c>
      <c r="AV373" s="23" t="str">
        <f t="shared" si="751"/>
        <v/>
      </c>
      <c r="AW373" s="23" t="str">
        <f t="shared" si="752"/>
        <v/>
      </c>
      <c r="AX373" s="23" t="str">
        <f t="shared" si="753"/>
        <v/>
      </c>
      <c r="AY373" s="23" t="str">
        <f t="shared" si="754"/>
        <v/>
      </c>
      <c r="AZ373" s="23" t="str">
        <f t="shared" si="755"/>
        <v/>
      </c>
      <c r="BA373" s="23" t="str">
        <f t="shared" si="756"/>
        <v/>
      </c>
      <c r="BB373" s="23" t="str">
        <f t="shared" si="757"/>
        <v/>
      </c>
      <c r="BC373" s="23" t="str">
        <f t="shared" si="758"/>
        <v/>
      </c>
      <c r="BD373" s="23" t="str">
        <f t="shared" si="759"/>
        <v/>
      </c>
      <c r="BE373" s="23" t="str">
        <f t="shared" si="760"/>
        <v/>
      </c>
      <c r="BF373" s="23" t="str">
        <f t="shared" si="761"/>
        <v/>
      </c>
      <c r="BG373" s="23" t="str">
        <f t="shared" si="762"/>
        <v/>
      </c>
      <c r="BH373" s="23" t="str">
        <f t="shared" si="763"/>
        <v/>
      </c>
      <c r="BI373" s="23" t="str">
        <f t="shared" si="764"/>
        <v/>
      </c>
      <c r="BJ373" s="23" t="str">
        <f t="shared" si="765"/>
        <v/>
      </c>
      <c r="BK373" s="23" t="str">
        <f t="shared" si="766"/>
        <v/>
      </c>
      <c r="BL373" s="23" t="str">
        <f t="shared" si="767"/>
        <v/>
      </c>
      <c r="BM373" s="23" t="str">
        <f t="shared" si="768"/>
        <v/>
      </c>
      <c r="BN373" s="23" t="str">
        <f t="shared" si="769"/>
        <v/>
      </c>
      <c r="BO373" s="23" t="str">
        <f t="shared" si="770"/>
        <v/>
      </c>
      <c r="BP373" s="23" t="str">
        <f t="shared" si="771"/>
        <v/>
      </c>
      <c r="BQ373" s="23" t="str">
        <f t="shared" si="772"/>
        <v/>
      </c>
      <c r="BR373" s="23" t="str">
        <f t="shared" si="773"/>
        <v/>
      </c>
      <c r="BS373" s="23" t="str">
        <f t="shared" si="774"/>
        <v/>
      </c>
      <c r="BT373" s="23" t="str">
        <f t="shared" si="775"/>
        <v/>
      </c>
      <c r="BU373" s="23" t="str">
        <f t="shared" si="776"/>
        <v/>
      </c>
      <c r="BV373" s="23" t="str">
        <f t="shared" si="777"/>
        <v/>
      </c>
      <c r="BW373" s="23" t="str">
        <f t="shared" si="778"/>
        <v/>
      </c>
      <c r="BX373" s="23" t="str">
        <f t="shared" si="779"/>
        <v/>
      </c>
      <c r="BY373" s="23" t="str">
        <f t="shared" si="780"/>
        <v/>
      </c>
      <c r="BZ373" s="23" t="str">
        <f t="shared" si="781"/>
        <v/>
      </c>
      <c r="CA373" s="23" t="str">
        <f t="shared" si="782"/>
        <v/>
      </c>
      <c r="CB373" s="23" t="str">
        <f t="shared" si="783"/>
        <v/>
      </c>
      <c r="CC373" s="23" t="str">
        <f t="shared" si="784"/>
        <v/>
      </c>
      <c r="CD373" s="23" t="str">
        <f t="shared" si="785"/>
        <v/>
      </c>
      <c r="CE373" s="23" t="str">
        <f t="shared" si="786"/>
        <v/>
      </c>
      <c r="CF373" s="23" t="str">
        <f t="shared" si="787"/>
        <v/>
      </c>
      <c r="CG373" s="23" t="str">
        <f t="shared" si="788"/>
        <v/>
      </c>
      <c r="CH373" s="23" t="str">
        <f t="shared" si="789"/>
        <v/>
      </c>
      <c r="CI373" s="23" t="str">
        <f t="shared" si="790"/>
        <v/>
      </c>
      <c r="CJ373" s="23" t="str">
        <f t="shared" si="791"/>
        <v/>
      </c>
      <c r="CK373" s="23" t="str">
        <f t="shared" si="792"/>
        <v/>
      </c>
      <c r="CL373" s="23" t="str">
        <f t="shared" si="793"/>
        <v/>
      </c>
      <c r="CM373" s="23" t="str">
        <f t="shared" si="794"/>
        <v/>
      </c>
      <c r="CN373" s="23" t="str">
        <f t="shared" si="795"/>
        <v/>
      </c>
      <c r="CO373" s="23" t="str">
        <f t="shared" si="796"/>
        <v/>
      </c>
      <c r="CP373" s="23" t="str">
        <f t="shared" si="797"/>
        <v/>
      </c>
      <c r="CQ373" s="23" t="str">
        <f t="shared" si="798"/>
        <v/>
      </c>
      <c r="CR373" s="23" t="str">
        <f t="shared" si="799"/>
        <v/>
      </c>
      <c r="CS373" s="23" t="str">
        <f t="shared" si="800"/>
        <v/>
      </c>
      <c r="CT373" s="23" t="str">
        <f t="shared" si="801"/>
        <v/>
      </c>
      <c r="CU373" s="23" t="str">
        <f t="shared" si="802"/>
        <v/>
      </c>
      <c r="CV373" s="23" t="str">
        <f t="shared" si="803"/>
        <v/>
      </c>
      <c r="CW373" s="23" t="str">
        <f t="shared" si="804"/>
        <v/>
      </c>
      <c r="CX373" s="23" t="str">
        <f t="shared" si="805"/>
        <v/>
      </c>
      <c r="CY373" s="23" t="str">
        <f t="shared" si="806"/>
        <v/>
      </c>
      <c r="CZ373" s="23" t="str">
        <f t="shared" si="807"/>
        <v/>
      </c>
      <c r="DA373" s="23" t="str">
        <f t="shared" si="808"/>
        <v/>
      </c>
      <c r="DB373" s="23" t="str">
        <f t="shared" si="809"/>
        <v/>
      </c>
      <c r="DC373" s="23" t="e">
        <f t="shared" si="810"/>
        <v>#N/A</v>
      </c>
      <c r="DD373" s="23" t="str">
        <f t="shared" si="811"/>
        <v>00</v>
      </c>
      <c r="DE373" s="23" t="str">
        <f t="shared" si="812"/>
        <v>A</v>
      </c>
      <c r="DF373" s="23" t="e">
        <f t="shared" si="813"/>
        <v>#N/A</v>
      </c>
      <c r="DG373" s="23" t="str">
        <f t="shared" si="814"/>
        <v/>
      </c>
      <c r="DH373" s="23" t="str">
        <f t="shared" si="815"/>
        <v/>
      </c>
      <c r="DI373" s="23" t="str">
        <f t="shared" si="816"/>
        <v/>
      </c>
      <c r="DJ373" s="23" t="str">
        <f t="shared" si="817"/>
        <v/>
      </c>
      <c r="DK373" s="23" t="str">
        <f t="shared" si="818"/>
        <v>XXX</v>
      </c>
      <c r="DL373" s="23" t="str">
        <f t="shared" si="819"/>
        <v>XXX</v>
      </c>
      <c r="DM373" s="23" t="str">
        <f t="shared" si="820"/>
        <v>X</v>
      </c>
      <c r="DN373" s="23" t="str">
        <f t="shared" si="821"/>
        <v>X</v>
      </c>
      <c r="DO373" s="23" t="str">
        <f t="shared" si="822"/>
        <v>X</v>
      </c>
      <c r="DP373" s="23" t="str">
        <f t="shared" si="823"/>
        <v>X</v>
      </c>
      <c r="DQ373" s="23" t="str">
        <f t="shared" si="824"/>
        <v>X</v>
      </c>
      <c r="DR373" s="23" t="str">
        <f t="shared" si="825"/>
        <v>X</v>
      </c>
      <c r="DS373" s="23" t="str">
        <f t="shared" si="826"/>
        <v>0</v>
      </c>
      <c r="DT373" s="23" t="str">
        <f t="shared" si="827"/>
        <v>0</v>
      </c>
      <c r="DU373" s="23" t="str">
        <f t="shared" si="828"/>
        <v>A</v>
      </c>
      <c r="DV373" s="23" t="e">
        <f t="shared" si="829"/>
        <v>#N/A</v>
      </c>
      <c r="DW373" s="23" t="e">
        <f t="shared" si="830"/>
        <v>#N/A</v>
      </c>
      <c r="DX373" s="23" t="e">
        <f t="shared" si="831"/>
        <v>#N/A</v>
      </c>
      <c r="DY373" s="23" t="e">
        <f t="shared" si="832"/>
        <v>#N/A</v>
      </c>
      <c r="DZ373" s="23" t="e">
        <f t="shared" si="833"/>
        <v>#N/A</v>
      </c>
      <c r="EA373" s="23" t="e">
        <f t="shared" si="834"/>
        <v>#N/A</v>
      </c>
      <c r="EB373" s="23">
        <f t="shared" si="835"/>
        <v>25</v>
      </c>
      <c r="EC373" s="23">
        <f t="shared" si="836"/>
        <v>23</v>
      </c>
      <c r="ED373" s="23">
        <f t="shared" si="837"/>
        <v>25</v>
      </c>
      <c r="EE373" s="23">
        <f t="shared" si="838"/>
        <v>23</v>
      </c>
      <c r="EF373" s="23">
        <f t="shared" si="839"/>
        <v>25</v>
      </c>
      <c r="EG373" s="23">
        <f t="shared" si="840"/>
        <v>23</v>
      </c>
      <c r="EH373" s="23">
        <f t="shared" si="841"/>
        <v>1</v>
      </c>
      <c r="EI373" s="23">
        <f t="shared" si="842"/>
        <v>0</v>
      </c>
      <c r="EJ373" s="23">
        <f t="shared" si="843"/>
        <v>1</v>
      </c>
      <c r="EK373" s="23" t="e">
        <f t="shared" si="844"/>
        <v>#N/A</v>
      </c>
      <c r="EL373" s="23" t="e">
        <f t="shared" si="845"/>
        <v>#N/A</v>
      </c>
      <c r="EM373" s="23" t="e">
        <f t="shared" si="846"/>
        <v>#N/A</v>
      </c>
      <c r="EN373" s="23" t="e">
        <f t="shared" si="847"/>
        <v>#N/A</v>
      </c>
      <c r="EO373" s="23" t="e">
        <f t="shared" si="848"/>
        <v>#N/A</v>
      </c>
      <c r="EP373" s="23" t="e">
        <f t="shared" si="849"/>
        <v>#N/A</v>
      </c>
      <c r="EQ373" s="23" t="e">
        <f t="shared" si="850"/>
        <v>#N/A</v>
      </c>
      <c r="ER373" s="23" t="e">
        <f t="shared" si="851"/>
        <v>#N/A</v>
      </c>
    </row>
    <row r="374" spans="1:148" x14ac:dyDescent="0.25">
      <c r="A374" s="25"/>
      <c r="B374" s="25"/>
      <c r="C374" s="25"/>
      <c r="D374"/>
      <c r="E374" s="25"/>
      <c r="F374" s="25"/>
      <c r="G374" s="22" t="e">
        <f t="shared" si="710"/>
        <v>#N/A</v>
      </c>
      <c r="H374" s="23">
        <f t="shared" si="711"/>
        <v>1900</v>
      </c>
      <c r="I374" s="23">
        <f t="shared" si="712"/>
        <v>1</v>
      </c>
      <c r="J374" s="23">
        <f t="shared" si="713"/>
        <v>0</v>
      </c>
      <c r="K374" s="23" t="str">
        <f t="shared" si="714"/>
        <v/>
      </c>
      <c r="L374" s="23" t="str">
        <f t="shared" si="715"/>
        <v/>
      </c>
      <c r="M374" s="23" t="str">
        <f t="shared" si="716"/>
        <v/>
      </c>
      <c r="N374" s="23" t="str">
        <f t="shared" si="717"/>
        <v/>
      </c>
      <c r="O374" s="23" t="str">
        <f t="shared" si="718"/>
        <v/>
      </c>
      <c r="P374" s="23" t="str">
        <f t="shared" si="719"/>
        <v/>
      </c>
      <c r="Q374" s="23" t="str">
        <f t="shared" si="720"/>
        <v/>
      </c>
      <c r="R374" s="23" t="str">
        <f t="shared" si="721"/>
        <v/>
      </c>
      <c r="S374" s="23" t="str">
        <f t="shared" si="722"/>
        <v/>
      </c>
      <c r="T374" s="23" t="str">
        <f t="shared" si="723"/>
        <v/>
      </c>
      <c r="U374" s="23" t="str">
        <f t="shared" si="724"/>
        <v/>
      </c>
      <c r="V374" s="23" t="str">
        <f t="shared" si="725"/>
        <v/>
      </c>
      <c r="W374" s="23" t="str">
        <f t="shared" si="726"/>
        <v/>
      </c>
      <c r="X374" s="23" t="str">
        <f t="shared" si="727"/>
        <v/>
      </c>
      <c r="Y374" s="23" t="str">
        <f t="shared" si="728"/>
        <v/>
      </c>
      <c r="Z374" s="23" t="str">
        <f t="shared" si="729"/>
        <v/>
      </c>
      <c r="AA374" s="23" t="str">
        <f t="shared" si="730"/>
        <v/>
      </c>
      <c r="AB374" s="23" t="str">
        <f t="shared" si="731"/>
        <v/>
      </c>
      <c r="AC374" s="23" t="str">
        <f t="shared" si="732"/>
        <v/>
      </c>
      <c r="AD374" s="23" t="str">
        <f t="shared" si="733"/>
        <v/>
      </c>
      <c r="AE374" s="23" t="str">
        <f t="shared" si="734"/>
        <v/>
      </c>
      <c r="AF374" s="23" t="str">
        <f t="shared" si="735"/>
        <v/>
      </c>
      <c r="AG374" s="23" t="str">
        <f t="shared" si="736"/>
        <v/>
      </c>
      <c r="AH374" s="23" t="str">
        <f t="shared" si="737"/>
        <v/>
      </c>
      <c r="AI374" s="23" t="str">
        <f t="shared" si="738"/>
        <v/>
      </c>
      <c r="AJ374" s="23" t="str">
        <f t="shared" si="739"/>
        <v/>
      </c>
      <c r="AK374" s="23" t="str">
        <f t="shared" si="740"/>
        <v/>
      </c>
      <c r="AL374" s="23" t="str">
        <f t="shared" si="741"/>
        <v/>
      </c>
      <c r="AM374" s="23" t="str">
        <f t="shared" si="742"/>
        <v/>
      </c>
      <c r="AN374" s="23" t="str">
        <f t="shared" si="743"/>
        <v/>
      </c>
      <c r="AO374" s="23" t="str">
        <f t="shared" si="744"/>
        <v/>
      </c>
      <c r="AP374" s="23" t="str">
        <f t="shared" si="745"/>
        <v/>
      </c>
      <c r="AQ374" s="23" t="str">
        <f t="shared" si="746"/>
        <v/>
      </c>
      <c r="AR374" s="23" t="str">
        <f t="shared" si="747"/>
        <v/>
      </c>
      <c r="AS374" s="23" t="str">
        <f t="shared" si="748"/>
        <v/>
      </c>
      <c r="AT374" s="23" t="str">
        <f t="shared" si="749"/>
        <v/>
      </c>
      <c r="AU374" s="23" t="str">
        <f t="shared" si="750"/>
        <v/>
      </c>
      <c r="AV374" s="23" t="str">
        <f t="shared" si="751"/>
        <v/>
      </c>
      <c r="AW374" s="23" t="str">
        <f t="shared" si="752"/>
        <v/>
      </c>
      <c r="AX374" s="23" t="str">
        <f t="shared" si="753"/>
        <v/>
      </c>
      <c r="AY374" s="23" t="str">
        <f t="shared" si="754"/>
        <v/>
      </c>
      <c r="AZ374" s="23" t="str">
        <f t="shared" si="755"/>
        <v/>
      </c>
      <c r="BA374" s="23" t="str">
        <f t="shared" si="756"/>
        <v/>
      </c>
      <c r="BB374" s="23" t="str">
        <f t="shared" si="757"/>
        <v/>
      </c>
      <c r="BC374" s="23" t="str">
        <f t="shared" si="758"/>
        <v/>
      </c>
      <c r="BD374" s="23" t="str">
        <f t="shared" si="759"/>
        <v/>
      </c>
      <c r="BE374" s="23" t="str">
        <f t="shared" si="760"/>
        <v/>
      </c>
      <c r="BF374" s="23" t="str">
        <f t="shared" si="761"/>
        <v/>
      </c>
      <c r="BG374" s="23" t="str">
        <f t="shared" si="762"/>
        <v/>
      </c>
      <c r="BH374" s="23" t="str">
        <f t="shared" si="763"/>
        <v/>
      </c>
      <c r="BI374" s="23" t="str">
        <f t="shared" si="764"/>
        <v/>
      </c>
      <c r="BJ374" s="23" t="str">
        <f t="shared" si="765"/>
        <v/>
      </c>
      <c r="BK374" s="23" t="str">
        <f t="shared" si="766"/>
        <v/>
      </c>
      <c r="BL374" s="23" t="str">
        <f t="shared" si="767"/>
        <v/>
      </c>
      <c r="BM374" s="23" t="str">
        <f t="shared" si="768"/>
        <v/>
      </c>
      <c r="BN374" s="23" t="str">
        <f t="shared" si="769"/>
        <v/>
      </c>
      <c r="BO374" s="23" t="str">
        <f t="shared" si="770"/>
        <v/>
      </c>
      <c r="BP374" s="23" t="str">
        <f t="shared" si="771"/>
        <v/>
      </c>
      <c r="BQ374" s="23" t="str">
        <f t="shared" si="772"/>
        <v/>
      </c>
      <c r="BR374" s="23" t="str">
        <f t="shared" si="773"/>
        <v/>
      </c>
      <c r="BS374" s="23" t="str">
        <f t="shared" si="774"/>
        <v/>
      </c>
      <c r="BT374" s="23" t="str">
        <f t="shared" si="775"/>
        <v/>
      </c>
      <c r="BU374" s="23" t="str">
        <f t="shared" si="776"/>
        <v/>
      </c>
      <c r="BV374" s="23" t="str">
        <f t="shared" si="777"/>
        <v/>
      </c>
      <c r="BW374" s="23" t="str">
        <f t="shared" si="778"/>
        <v/>
      </c>
      <c r="BX374" s="23" t="str">
        <f t="shared" si="779"/>
        <v/>
      </c>
      <c r="BY374" s="23" t="str">
        <f t="shared" si="780"/>
        <v/>
      </c>
      <c r="BZ374" s="23" t="str">
        <f t="shared" si="781"/>
        <v/>
      </c>
      <c r="CA374" s="23" t="str">
        <f t="shared" si="782"/>
        <v/>
      </c>
      <c r="CB374" s="23" t="str">
        <f t="shared" si="783"/>
        <v/>
      </c>
      <c r="CC374" s="23" t="str">
        <f t="shared" si="784"/>
        <v/>
      </c>
      <c r="CD374" s="23" t="str">
        <f t="shared" si="785"/>
        <v/>
      </c>
      <c r="CE374" s="23" t="str">
        <f t="shared" si="786"/>
        <v/>
      </c>
      <c r="CF374" s="23" t="str">
        <f t="shared" si="787"/>
        <v/>
      </c>
      <c r="CG374" s="23" t="str">
        <f t="shared" si="788"/>
        <v/>
      </c>
      <c r="CH374" s="23" t="str">
        <f t="shared" si="789"/>
        <v/>
      </c>
      <c r="CI374" s="23" t="str">
        <f t="shared" si="790"/>
        <v/>
      </c>
      <c r="CJ374" s="23" t="str">
        <f t="shared" si="791"/>
        <v/>
      </c>
      <c r="CK374" s="23" t="str">
        <f t="shared" si="792"/>
        <v/>
      </c>
      <c r="CL374" s="23" t="str">
        <f t="shared" si="793"/>
        <v/>
      </c>
      <c r="CM374" s="23" t="str">
        <f t="shared" si="794"/>
        <v/>
      </c>
      <c r="CN374" s="23" t="str">
        <f t="shared" si="795"/>
        <v/>
      </c>
      <c r="CO374" s="23" t="str">
        <f t="shared" si="796"/>
        <v/>
      </c>
      <c r="CP374" s="23" t="str">
        <f t="shared" si="797"/>
        <v/>
      </c>
      <c r="CQ374" s="23" t="str">
        <f t="shared" si="798"/>
        <v/>
      </c>
      <c r="CR374" s="23" t="str">
        <f t="shared" si="799"/>
        <v/>
      </c>
      <c r="CS374" s="23" t="str">
        <f t="shared" si="800"/>
        <v/>
      </c>
      <c r="CT374" s="23" t="str">
        <f t="shared" si="801"/>
        <v/>
      </c>
      <c r="CU374" s="23" t="str">
        <f t="shared" si="802"/>
        <v/>
      </c>
      <c r="CV374" s="23" t="str">
        <f t="shared" si="803"/>
        <v/>
      </c>
      <c r="CW374" s="23" t="str">
        <f t="shared" si="804"/>
        <v/>
      </c>
      <c r="CX374" s="23" t="str">
        <f t="shared" si="805"/>
        <v/>
      </c>
      <c r="CY374" s="23" t="str">
        <f t="shared" si="806"/>
        <v/>
      </c>
      <c r="CZ374" s="23" t="str">
        <f t="shared" si="807"/>
        <v/>
      </c>
      <c r="DA374" s="23" t="str">
        <f t="shared" si="808"/>
        <v/>
      </c>
      <c r="DB374" s="23" t="str">
        <f t="shared" si="809"/>
        <v/>
      </c>
      <c r="DC374" s="23" t="e">
        <f t="shared" si="810"/>
        <v>#N/A</v>
      </c>
      <c r="DD374" s="23" t="str">
        <f t="shared" si="811"/>
        <v>00</v>
      </c>
      <c r="DE374" s="23" t="str">
        <f t="shared" si="812"/>
        <v>A</v>
      </c>
      <c r="DF374" s="23" t="e">
        <f t="shared" si="813"/>
        <v>#N/A</v>
      </c>
      <c r="DG374" s="23" t="str">
        <f t="shared" si="814"/>
        <v/>
      </c>
      <c r="DH374" s="23" t="str">
        <f t="shared" si="815"/>
        <v/>
      </c>
      <c r="DI374" s="23" t="str">
        <f t="shared" si="816"/>
        <v/>
      </c>
      <c r="DJ374" s="23" t="str">
        <f t="shared" si="817"/>
        <v/>
      </c>
      <c r="DK374" s="23" t="str">
        <f t="shared" si="818"/>
        <v>XXX</v>
      </c>
      <c r="DL374" s="23" t="str">
        <f t="shared" si="819"/>
        <v>XXX</v>
      </c>
      <c r="DM374" s="23" t="str">
        <f t="shared" si="820"/>
        <v>X</v>
      </c>
      <c r="DN374" s="23" t="str">
        <f t="shared" si="821"/>
        <v>X</v>
      </c>
      <c r="DO374" s="23" t="str">
        <f t="shared" si="822"/>
        <v>X</v>
      </c>
      <c r="DP374" s="23" t="str">
        <f t="shared" si="823"/>
        <v>X</v>
      </c>
      <c r="DQ374" s="23" t="str">
        <f t="shared" si="824"/>
        <v>X</v>
      </c>
      <c r="DR374" s="23" t="str">
        <f t="shared" si="825"/>
        <v>X</v>
      </c>
      <c r="DS374" s="23" t="str">
        <f t="shared" si="826"/>
        <v>0</v>
      </c>
      <c r="DT374" s="23" t="str">
        <f t="shared" si="827"/>
        <v>0</v>
      </c>
      <c r="DU374" s="23" t="str">
        <f t="shared" si="828"/>
        <v>A</v>
      </c>
      <c r="DV374" s="23" t="e">
        <f t="shared" si="829"/>
        <v>#N/A</v>
      </c>
      <c r="DW374" s="23" t="e">
        <f t="shared" si="830"/>
        <v>#N/A</v>
      </c>
      <c r="DX374" s="23" t="e">
        <f t="shared" si="831"/>
        <v>#N/A</v>
      </c>
      <c r="DY374" s="23" t="e">
        <f t="shared" si="832"/>
        <v>#N/A</v>
      </c>
      <c r="DZ374" s="23" t="e">
        <f t="shared" si="833"/>
        <v>#N/A</v>
      </c>
      <c r="EA374" s="23" t="e">
        <f t="shared" si="834"/>
        <v>#N/A</v>
      </c>
      <c r="EB374" s="23">
        <f t="shared" si="835"/>
        <v>25</v>
      </c>
      <c r="EC374" s="23">
        <f t="shared" si="836"/>
        <v>23</v>
      </c>
      <c r="ED374" s="23">
        <f t="shared" si="837"/>
        <v>25</v>
      </c>
      <c r="EE374" s="23">
        <f t="shared" si="838"/>
        <v>23</v>
      </c>
      <c r="EF374" s="23">
        <f t="shared" si="839"/>
        <v>25</v>
      </c>
      <c r="EG374" s="23">
        <f t="shared" si="840"/>
        <v>23</v>
      </c>
      <c r="EH374" s="23">
        <f t="shared" si="841"/>
        <v>1</v>
      </c>
      <c r="EI374" s="23">
        <f t="shared" si="842"/>
        <v>0</v>
      </c>
      <c r="EJ374" s="23">
        <f t="shared" si="843"/>
        <v>1</v>
      </c>
      <c r="EK374" s="23" t="e">
        <f t="shared" si="844"/>
        <v>#N/A</v>
      </c>
      <c r="EL374" s="23" t="e">
        <f t="shared" si="845"/>
        <v>#N/A</v>
      </c>
      <c r="EM374" s="23" t="e">
        <f t="shared" si="846"/>
        <v>#N/A</v>
      </c>
      <c r="EN374" s="23" t="e">
        <f t="shared" si="847"/>
        <v>#N/A</v>
      </c>
      <c r="EO374" s="23" t="e">
        <f t="shared" si="848"/>
        <v>#N/A</v>
      </c>
      <c r="EP374" s="23" t="e">
        <f t="shared" si="849"/>
        <v>#N/A</v>
      </c>
      <c r="EQ374" s="23" t="e">
        <f t="shared" si="850"/>
        <v>#N/A</v>
      </c>
      <c r="ER374" s="23" t="e">
        <f t="shared" si="851"/>
        <v>#N/A</v>
      </c>
    </row>
    <row r="375" spans="1:148" x14ac:dyDescent="0.25">
      <c r="A375" s="25"/>
      <c r="B375" s="25"/>
      <c r="C375" s="25"/>
      <c r="D375"/>
      <c r="E375" s="25"/>
      <c r="F375" s="25"/>
      <c r="G375" s="22" t="e">
        <f t="shared" si="710"/>
        <v>#N/A</v>
      </c>
      <c r="H375" s="23">
        <f t="shared" si="711"/>
        <v>1900</v>
      </c>
      <c r="I375" s="23">
        <f t="shared" si="712"/>
        <v>1</v>
      </c>
      <c r="J375" s="23">
        <f t="shared" si="713"/>
        <v>0</v>
      </c>
      <c r="K375" s="23" t="str">
        <f t="shared" si="714"/>
        <v/>
      </c>
      <c r="L375" s="23" t="str">
        <f t="shared" si="715"/>
        <v/>
      </c>
      <c r="M375" s="23" t="str">
        <f t="shared" si="716"/>
        <v/>
      </c>
      <c r="N375" s="23" t="str">
        <f t="shared" si="717"/>
        <v/>
      </c>
      <c r="O375" s="23" t="str">
        <f t="shared" si="718"/>
        <v/>
      </c>
      <c r="P375" s="23" t="str">
        <f t="shared" si="719"/>
        <v/>
      </c>
      <c r="Q375" s="23" t="str">
        <f t="shared" si="720"/>
        <v/>
      </c>
      <c r="R375" s="23" t="str">
        <f t="shared" si="721"/>
        <v/>
      </c>
      <c r="S375" s="23" t="str">
        <f t="shared" si="722"/>
        <v/>
      </c>
      <c r="T375" s="23" t="str">
        <f t="shared" si="723"/>
        <v/>
      </c>
      <c r="U375" s="23" t="str">
        <f t="shared" si="724"/>
        <v/>
      </c>
      <c r="V375" s="23" t="str">
        <f t="shared" si="725"/>
        <v/>
      </c>
      <c r="W375" s="23" t="str">
        <f t="shared" si="726"/>
        <v/>
      </c>
      <c r="X375" s="23" t="str">
        <f t="shared" si="727"/>
        <v/>
      </c>
      <c r="Y375" s="23" t="str">
        <f t="shared" si="728"/>
        <v/>
      </c>
      <c r="Z375" s="23" t="str">
        <f t="shared" si="729"/>
        <v/>
      </c>
      <c r="AA375" s="23" t="str">
        <f t="shared" si="730"/>
        <v/>
      </c>
      <c r="AB375" s="23" t="str">
        <f t="shared" si="731"/>
        <v/>
      </c>
      <c r="AC375" s="23" t="str">
        <f t="shared" si="732"/>
        <v/>
      </c>
      <c r="AD375" s="23" t="str">
        <f t="shared" si="733"/>
        <v/>
      </c>
      <c r="AE375" s="23" t="str">
        <f t="shared" si="734"/>
        <v/>
      </c>
      <c r="AF375" s="23" t="str">
        <f t="shared" si="735"/>
        <v/>
      </c>
      <c r="AG375" s="23" t="str">
        <f t="shared" si="736"/>
        <v/>
      </c>
      <c r="AH375" s="23" t="str">
        <f t="shared" si="737"/>
        <v/>
      </c>
      <c r="AI375" s="23" t="str">
        <f t="shared" si="738"/>
        <v/>
      </c>
      <c r="AJ375" s="23" t="str">
        <f t="shared" si="739"/>
        <v/>
      </c>
      <c r="AK375" s="23" t="str">
        <f t="shared" si="740"/>
        <v/>
      </c>
      <c r="AL375" s="23" t="str">
        <f t="shared" si="741"/>
        <v/>
      </c>
      <c r="AM375" s="23" t="str">
        <f t="shared" si="742"/>
        <v/>
      </c>
      <c r="AN375" s="23" t="str">
        <f t="shared" si="743"/>
        <v/>
      </c>
      <c r="AO375" s="23" t="str">
        <f t="shared" si="744"/>
        <v/>
      </c>
      <c r="AP375" s="23" t="str">
        <f t="shared" si="745"/>
        <v/>
      </c>
      <c r="AQ375" s="23" t="str">
        <f t="shared" si="746"/>
        <v/>
      </c>
      <c r="AR375" s="23" t="str">
        <f t="shared" si="747"/>
        <v/>
      </c>
      <c r="AS375" s="23" t="str">
        <f t="shared" si="748"/>
        <v/>
      </c>
      <c r="AT375" s="23" t="str">
        <f t="shared" si="749"/>
        <v/>
      </c>
      <c r="AU375" s="23" t="str">
        <f t="shared" si="750"/>
        <v/>
      </c>
      <c r="AV375" s="23" t="str">
        <f t="shared" si="751"/>
        <v/>
      </c>
      <c r="AW375" s="23" t="str">
        <f t="shared" si="752"/>
        <v/>
      </c>
      <c r="AX375" s="23" t="str">
        <f t="shared" si="753"/>
        <v/>
      </c>
      <c r="AY375" s="23" t="str">
        <f t="shared" si="754"/>
        <v/>
      </c>
      <c r="AZ375" s="23" t="str">
        <f t="shared" si="755"/>
        <v/>
      </c>
      <c r="BA375" s="23" t="str">
        <f t="shared" si="756"/>
        <v/>
      </c>
      <c r="BB375" s="23" t="str">
        <f t="shared" si="757"/>
        <v/>
      </c>
      <c r="BC375" s="23" t="str">
        <f t="shared" si="758"/>
        <v/>
      </c>
      <c r="BD375" s="23" t="str">
        <f t="shared" si="759"/>
        <v/>
      </c>
      <c r="BE375" s="23" t="str">
        <f t="shared" si="760"/>
        <v/>
      </c>
      <c r="BF375" s="23" t="str">
        <f t="shared" si="761"/>
        <v/>
      </c>
      <c r="BG375" s="23" t="str">
        <f t="shared" si="762"/>
        <v/>
      </c>
      <c r="BH375" s="23" t="str">
        <f t="shared" si="763"/>
        <v/>
      </c>
      <c r="BI375" s="23" t="str">
        <f t="shared" si="764"/>
        <v/>
      </c>
      <c r="BJ375" s="23" t="str">
        <f t="shared" si="765"/>
        <v/>
      </c>
      <c r="BK375" s="23" t="str">
        <f t="shared" si="766"/>
        <v/>
      </c>
      <c r="BL375" s="23" t="str">
        <f t="shared" si="767"/>
        <v/>
      </c>
      <c r="BM375" s="23" t="str">
        <f t="shared" si="768"/>
        <v/>
      </c>
      <c r="BN375" s="23" t="str">
        <f t="shared" si="769"/>
        <v/>
      </c>
      <c r="BO375" s="23" t="str">
        <f t="shared" si="770"/>
        <v/>
      </c>
      <c r="BP375" s="23" t="str">
        <f t="shared" si="771"/>
        <v/>
      </c>
      <c r="BQ375" s="23" t="str">
        <f t="shared" si="772"/>
        <v/>
      </c>
      <c r="BR375" s="23" t="str">
        <f t="shared" si="773"/>
        <v/>
      </c>
      <c r="BS375" s="23" t="str">
        <f t="shared" si="774"/>
        <v/>
      </c>
      <c r="BT375" s="23" t="str">
        <f t="shared" si="775"/>
        <v/>
      </c>
      <c r="BU375" s="23" t="str">
        <f t="shared" si="776"/>
        <v/>
      </c>
      <c r="BV375" s="23" t="str">
        <f t="shared" si="777"/>
        <v/>
      </c>
      <c r="BW375" s="23" t="str">
        <f t="shared" si="778"/>
        <v/>
      </c>
      <c r="BX375" s="23" t="str">
        <f t="shared" si="779"/>
        <v/>
      </c>
      <c r="BY375" s="23" t="str">
        <f t="shared" si="780"/>
        <v/>
      </c>
      <c r="BZ375" s="23" t="str">
        <f t="shared" si="781"/>
        <v/>
      </c>
      <c r="CA375" s="23" t="str">
        <f t="shared" si="782"/>
        <v/>
      </c>
      <c r="CB375" s="23" t="str">
        <f t="shared" si="783"/>
        <v/>
      </c>
      <c r="CC375" s="23" t="str">
        <f t="shared" si="784"/>
        <v/>
      </c>
      <c r="CD375" s="23" t="str">
        <f t="shared" si="785"/>
        <v/>
      </c>
      <c r="CE375" s="23" t="str">
        <f t="shared" si="786"/>
        <v/>
      </c>
      <c r="CF375" s="23" t="str">
        <f t="shared" si="787"/>
        <v/>
      </c>
      <c r="CG375" s="23" t="str">
        <f t="shared" si="788"/>
        <v/>
      </c>
      <c r="CH375" s="23" t="str">
        <f t="shared" si="789"/>
        <v/>
      </c>
      <c r="CI375" s="23" t="str">
        <f t="shared" si="790"/>
        <v/>
      </c>
      <c r="CJ375" s="23" t="str">
        <f t="shared" si="791"/>
        <v/>
      </c>
      <c r="CK375" s="23" t="str">
        <f t="shared" si="792"/>
        <v/>
      </c>
      <c r="CL375" s="23" t="str">
        <f t="shared" si="793"/>
        <v/>
      </c>
      <c r="CM375" s="23" t="str">
        <f t="shared" si="794"/>
        <v/>
      </c>
      <c r="CN375" s="23" t="str">
        <f t="shared" si="795"/>
        <v/>
      </c>
      <c r="CO375" s="23" t="str">
        <f t="shared" si="796"/>
        <v/>
      </c>
      <c r="CP375" s="23" t="str">
        <f t="shared" si="797"/>
        <v/>
      </c>
      <c r="CQ375" s="23" t="str">
        <f t="shared" si="798"/>
        <v/>
      </c>
      <c r="CR375" s="23" t="str">
        <f t="shared" si="799"/>
        <v/>
      </c>
      <c r="CS375" s="23" t="str">
        <f t="shared" si="800"/>
        <v/>
      </c>
      <c r="CT375" s="23" t="str">
        <f t="shared" si="801"/>
        <v/>
      </c>
      <c r="CU375" s="23" t="str">
        <f t="shared" si="802"/>
        <v/>
      </c>
      <c r="CV375" s="23" t="str">
        <f t="shared" si="803"/>
        <v/>
      </c>
      <c r="CW375" s="23" t="str">
        <f t="shared" si="804"/>
        <v/>
      </c>
      <c r="CX375" s="23" t="str">
        <f t="shared" si="805"/>
        <v/>
      </c>
      <c r="CY375" s="23" t="str">
        <f t="shared" si="806"/>
        <v/>
      </c>
      <c r="CZ375" s="23" t="str">
        <f t="shared" si="807"/>
        <v/>
      </c>
      <c r="DA375" s="23" t="str">
        <f t="shared" si="808"/>
        <v/>
      </c>
      <c r="DB375" s="23" t="str">
        <f t="shared" si="809"/>
        <v/>
      </c>
      <c r="DC375" s="23" t="e">
        <f t="shared" si="810"/>
        <v>#N/A</v>
      </c>
      <c r="DD375" s="23" t="str">
        <f t="shared" si="811"/>
        <v>00</v>
      </c>
      <c r="DE375" s="23" t="str">
        <f t="shared" si="812"/>
        <v>A</v>
      </c>
      <c r="DF375" s="23" t="e">
        <f t="shared" si="813"/>
        <v>#N/A</v>
      </c>
      <c r="DG375" s="23" t="str">
        <f t="shared" si="814"/>
        <v/>
      </c>
      <c r="DH375" s="23" t="str">
        <f t="shared" si="815"/>
        <v/>
      </c>
      <c r="DI375" s="23" t="str">
        <f t="shared" si="816"/>
        <v/>
      </c>
      <c r="DJ375" s="23" t="str">
        <f t="shared" si="817"/>
        <v/>
      </c>
      <c r="DK375" s="23" t="str">
        <f t="shared" si="818"/>
        <v>XXX</v>
      </c>
      <c r="DL375" s="23" t="str">
        <f t="shared" si="819"/>
        <v>XXX</v>
      </c>
      <c r="DM375" s="23" t="str">
        <f t="shared" si="820"/>
        <v>X</v>
      </c>
      <c r="DN375" s="23" t="str">
        <f t="shared" si="821"/>
        <v>X</v>
      </c>
      <c r="DO375" s="23" t="str">
        <f t="shared" si="822"/>
        <v>X</v>
      </c>
      <c r="DP375" s="23" t="str">
        <f t="shared" si="823"/>
        <v>X</v>
      </c>
      <c r="DQ375" s="23" t="str">
        <f t="shared" si="824"/>
        <v>X</v>
      </c>
      <c r="DR375" s="23" t="str">
        <f t="shared" si="825"/>
        <v>X</v>
      </c>
      <c r="DS375" s="23" t="str">
        <f t="shared" si="826"/>
        <v>0</v>
      </c>
      <c r="DT375" s="23" t="str">
        <f t="shared" si="827"/>
        <v>0</v>
      </c>
      <c r="DU375" s="23" t="str">
        <f t="shared" si="828"/>
        <v>A</v>
      </c>
      <c r="DV375" s="23" t="e">
        <f t="shared" si="829"/>
        <v>#N/A</v>
      </c>
      <c r="DW375" s="23" t="e">
        <f t="shared" si="830"/>
        <v>#N/A</v>
      </c>
      <c r="DX375" s="23" t="e">
        <f t="shared" si="831"/>
        <v>#N/A</v>
      </c>
      <c r="DY375" s="23" t="e">
        <f t="shared" si="832"/>
        <v>#N/A</v>
      </c>
      <c r="DZ375" s="23" t="e">
        <f t="shared" si="833"/>
        <v>#N/A</v>
      </c>
      <c r="EA375" s="23" t="e">
        <f t="shared" si="834"/>
        <v>#N/A</v>
      </c>
      <c r="EB375" s="23">
        <f t="shared" si="835"/>
        <v>25</v>
      </c>
      <c r="EC375" s="23">
        <f t="shared" si="836"/>
        <v>23</v>
      </c>
      <c r="ED375" s="23">
        <f t="shared" si="837"/>
        <v>25</v>
      </c>
      <c r="EE375" s="23">
        <f t="shared" si="838"/>
        <v>23</v>
      </c>
      <c r="EF375" s="23">
        <f t="shared" si="839"/>
        <v>25</v>
      </c>
      <c r="EG375" s="23">
        <f t="shared" si="840"/>
        <v>23</v>
      </c>
      <c r="EH375" s="23">
        <f t="shared" si="841"/>
        <v>1</v>
      </c>
      <c r="EI375" s="23">
        <f t="shared" si="842"/>
        <v>0</v>
      </c>
      <c r="EJ375" s="23">
        <f t="shared" si="843"/>
        <v>1</v>
      </c>
      <c r="EK375" s="23" t="e">
        <f t="shared" si="844"/>
        <v>#N/A</v>
      </c>
      <c r="EL375" s="23" t="e">
        <f t="shared" si="845"/>
        <v>#N/A</v>
      </c>
      <c r="EM375" s="23" t="e">
        <f t="shared" si="846"/>
        <v>#N/A</v>
      </c>
      <c r="EN375" s="23" t="e">
        <f t="shared" si="847"/>
        <v>#N/A</v>
      </c>
      <c r="EO375" s="23" t="e">
        <f t="shared" si="848"/>
        <v>#N/A</v>
      </c>
      <c r="EP375" s="23" t="e">
        <f t="shared" si="849"/>
        <v>#N/A</v>
      </c>
      <c r="EQ375" s="23" t="e">
        <f t="shared" si="850"/>
        <v>#N/A</v>
      </c>
      <c r="ER375" s="23" t="e">
        <f t="shared" si="851"/>
        <v>#N/A</v>
      </c>
    </row>
    <row r="376" spans="1:148" x14ac:dyDescent="0.25">
      <c r="A376" s="25"/>
      <c r="B376" s="25"/>
      <c r="C376" s="25"/>
      <c r="D376"/>
      <c r="E376" s="25"/>
      <c r="F376" s="25"/>
      <c r="G376" s="22" t="e">
        <f t="shared" si="710"/>
        <v>#N/A</v>
      </c>
      <c r="H376" s="23">
        <f t="shared" si="711"/>
        <v>1900</v>
      </c>
      <c r="I376" s="23">
        <f t="shared" si="712"/>
        <v>1</v>
      </c>
      <c r="J376" s="23">
        <f t="shared" si="713"/>
        <v>0</v>
      </c>
      <c r="K376" s="23" t="str">
        <f t="shared" si="714"/>
        <v/>
      </c>
      <c r="L376" s="23" t="str">
        <f t="shared" si="715"/>
        <v/>
      </c>
      <c r="M376" s="23" t="str">
        <f t="shared" si="716"/>
        <v/>
      </c>
      <c r="N376" s="23" t="str">
        <f t="shared" si="717"/>
        <v/>
      </c>
      <c r="O376" s="23" t="str">
        <f t="shared" si="718"/>
        <v/>
      </c>
      <c r="P376" s="23" t="str">
        <f t="shared" si="719"/>
        <v/>
      </c>
      <c r="Q376" s="23" t="str">
        <f t="shared" si="720"/>
        <v/>
      </c>
      <c r="R376" s="23" t="str">
        <f t="shared" si="721"/>
        <v/>
      </c>
      <c r="S376" s="23" t="str">
        <f t="shared" si="722"/>
        <v/>
      </c>
      <c r="T376" s="23" t="str">
        <f t="shared" si="723"/>
        <v/>
      </c>
      <c r="U376" s="23" t="str">
        <f t="shared" si="724"/>
        <v/>
      </c>
      <c r="V376" s="23" t="str">
        <f t="shared" si="725"/>
        <v/>
      </c>
      <c r="W376" s="23" t="str">
        <f t="shared" si="726"/>
        <v/>
      </c>
      <c r="X376" s="23" t="str">
        <f t="shared" si="727"/>
        <v/>
      </c>
      <c r="Y376" s="23" t="str">
        <f t="shared" si="728"/>
        <v/>
      </c>
      <c r="Z376" s="23" t="str">
        <f t="shared" si="729"/>
        <v/>
      </c>
      <c r="AA376" s="23" t="str">
        <f t="shared" si="730"/>
        <v/>
      </c>
      <c r="AB376" s="23" t="str">
        <f t="shared" si="731"/>
        <v/>
      </c>
      <c r="AC376" s="23" t="str">
        <f t="shared" si="732"/>
        <v/>
      </c>
      <c r="AD376" s="23" t="str">
        <f t="shared" si="733"/>
        <v/>
      </c>
      <c r="AE376" s="23" t="str">
        <f t="shared" si="734"/>
        <v/>
      </c>
      <c r="AF376" s="23" t="str">
        <f t="shared" si="735"/>
        <v/>
      </c>
      <c r="AG376" s="23" t="str">
        <f t="shared" si="736"/>
        <v/>
      </c>
      <c r="AH376" s="23" t="str">
        <f t="shared" si="737"/>
        <v/>
      </c>
      <c r="AI376" s="23" t="str">
        <f t="shared" si="738"/>
        <v/>
      </c>
      <c r="AJ376" s="23" t="str">
        <f t="shared" si="739"/>
        <v/>
      </c>
      <c r="AK376" s="23" t="str">
        <f t="shared" si="740"/>
        <v/>
      </c>
      <c r="AL376" s="23" t="str">
        <f t="shared" si="741"/>
        <v/>
      </c>
      <c r="AM376" s="23" t="str">
        <f t="shared" si="742"/>
        <v/>
      </c>
      <c r="AN376" s="23" t="str">
        <f t="shared" si="743"/>
        <v/>
      </c>
      <c r="AO376" s="23" t="str">
        <f t="shared" si="744"/>
        <v/>
      </c>
      <c r="AP376" s="23" t="str">
        <f t="shared" si="745"/>
        <v/>
      </c>
      <c r="AQ376" s="23" t="str">
        <f t="shared" si="746"/>
        <v/>
      </c>
      <c r="AR376" s="23" t="str">
        <f t="shared" si="747"/>
        <v/>
      </c>
      <c r="AS376" s="23" t="str">
        <f t="shared" si="748"/>
        <v/>
      </c>
      <c r="AT376" s="23" t="str">
        <f t="shared" si="749"/>
        <v/>
      </c>
      <c r="AU376" s="23" t="str">
        <f t="shared" si="750"/>
        <v/>
      </c>
      <c r="AV376" s="23" t="str">
        <f t="shared" si="751"/>
        <v/>
      </c>
      <c r="AW376" s="23" t="str">
        <f t="shared" si="752"/>
        <v/>
      </c>
      <c r="AX376" s="23" t="str">
        <f t="shared" si="753"/>
        <v/>
      </c>
      <c r="AY376" s="23" t="str">
        <f t="shared" si="754"/>
        <v/>
      </c>
      <c r="AZ376" s="23" t="str">
        <f t="shared" si="755"/>
        <v/>
      </c>
      <c r="BA376" s="23" t="str">
        <f t="shared" si="756"/>
        <v/>
      </c>
      <c r="BB376" s="23" t="str">
        <f t="shared" si="757"/>
        <v/>
      </c>
      <c r="BC376" s="23" t="str">
        <f t="shared" si="758"/>
        <v/>
      </c>
      <c r="BD376" s="23" t="str">
        <f t="shared" si="759"/>
        <v/>
      </c>
      <c r="BE376" s="23" t="str">
        <f t="shared" si="760"/>
        <v/>
      </c>
      <c r="BF376" s="23" t="str">
        <f t="shared" si="761"/>
        <v/>
      </c>
      <c r="BG376" s="23" t="str">
        <f t="shared" si="762"/>
        <v/>
      </c>
      <c r="BH376" s="23" t="str">
        <f t="shared" si="763"/>
        <v/>
      </c>
      <c r="BI376" s="23" t="str">
        <f t="shared" si="764"/>
        <v/>
      </c>
      <c r="BJ376" s="23" t="str">
        <f t="shared" si="765"/>
        <v/>
      </c>
      <c r="BK376" s="23" t="str">
        <f t="shared" si="766"/>
        <v/>
      </c>
      <c r="BL376" s="23" t="str">
        <f t="shared" si="767"/>
        <v/>
      </c>
      <c r="BM376" s="23" t="str">
        <f t="shared" si="768"/>
        <v/>
      </c>
      <c r="BN376" s="23" t="str">
        <f t="shared" si="769"/>
        <v/>
      </c>
      <c r="BO376" s="23" t="str">
        <f t="shared" si="770"/>
        <v/>
      </c>
      <c r="BP376" s="23" t="str">
        <f t="shared" si="771"/>
        <v/>
      </c>
      <c r="BQ376" s="23" t="str">
        <f t="shared" si="772"/>
        <v/>
      </c>
      <c r="BR376" s="23" t="str">
        <f t="shared" si="773"/>
        <v/>
      </c>
      <c r="BS376" s="23" t="str">
        <f t="shared" si="774"/>
        <v/>
      </c>
      <c r="BT376" s="23" t="str">
        <f t="shared" si="775"/>
        <v/>
      </c>
      <c r="BU376" s="23" t="str">
        <f t="shared" si="776"/>
        <v/>
      </c>
      <c r="BV376" s="23" t="str">
        <f t="shared" si="777"/>
        <v/>
      </c>
      <c r="BW376" s="23" t="str">
        <f t="shared" si="778"/>
        <v/>
      </c>
      <c r="BX376" s="23" t="str">
        <f t="shared" si="779"/>
        <v/>
      </c>
      <c r="BY376" s="23" t="str">
        <f t="shared" si="780"/>
        <v/>
      </c>
      <c r="BZ376" s="23" t="str">
        <f t="shared" si="781"/>
        <v/>
      </c>
      <c r="CA376" s="23" t="str">
        <f t="shared" si="782"/>
        <v/>
      </c>
      <c r="CB376" s="23" t="str">
        <f t="shared" si="783"/>
        <v/>
      </c>
      <c r="CC376" s="23" t="str">
        <f t="shared" si="784"/>
        <v/>
      </c>
      <c r="CD376" s="23" t="str">
        <f t="shared" si="785"/>
        <v/>
      </c>
      <c r="CE376" s="23" t="str">
        <f t="shared" si="786"/>
        <v/>
      </c>
      <c r="CF376" s="23" t="str">
        <f t="shared" si="787"/>
        <v/>
      </c>
      <c r="CG376" s="23" t="str">
        <f t="shared" si="788"/>
        <v/>
      </c>
      <c r="CH376" s="23" t="str">
        <f t="shared" si="789"/>
        <v/>
      </c>
      <c r="CI376" s="23" t="str">
        <f t="shared" si="790"/>
        <v/>
      </c>
      <c r="CJ376" s="23" t="str">
        <f t="shared" si="791"/>
        <v/>
      </c>
      <c r="CK376" s="23" t="str">
        <f t="shared" si="792"/>
        <v/>
      </c>
      <c r="CL376" s="23" t="str">
        <f t="shared" si="793"/>
        <v/>
      </c>
      <c r="CM376" s="23" t="str">
        <f t="shared" si="794"/>
        <v/>
      </c>
      <c r="CN376" s="23" t="str">
        <f t="shared" si="795"/>
        <v/>
      </c>
      <c r="CO376" s="23" t="str">
        <f t="shared" si="796"/>
        <v/>
      </c>
      <c r="CP376" s="23" t="str">
        <f t="shared" si="797"/>
        <v/>
      </c>
      <c r="CQ376" s="23" t="str">
        <f t="shared" si="798"/>
        <v/>
      </c>
      <c r="CR376" s="23" t="str">
        <f t="shared" si="799"/>
        <v/>
      </c>
      <c r="CS376" s="23" t="str">
        <f t="shared" si="800"/>
        <v/>
      </c>
      <c r="CT376" s="23" t="str">
        <f t="shared" si="801"/>
        <v/>
      </c>
      <c r="CU376" s="23" t="str">
        <f t="shared" si="802"/>
        <v/>
      </c>
      <c r="CV376" s="23" t="str">
        <f t="shared" si="803"/>
        <v/>
      </c>
      <c r="CW376" s="23" t="str">
        <f t="shared" si="804"/>
        <v/>
      </c>
      <c r="CX376" s="23" t="str">
        <f t="shared" si="805"/>
        <v/>
      </c>
      <c r="CY376" s="23" t="str">
        <f t="shared" si="806"/>
        <v/>
      </c>
      <c r="CZ376" s="23" t="str">
        <f t="shared" si="807"/>
        <v/>
      </c>
      <c r="DA376" s="23" t="str">
        <f t="shared" si="808"/>
        <v/>
      </c>
      <c r="DB376" s="23" t="str">
        <f t="shared" si="809"/>
        <v/>
      </c>
      <c r="DC376" s="23" t="e">
        <f t="shared" si="810"/>
        <v>#N/A</v>
      </c>
      <c r="DD376" s="23" t="str">
        <f t="shared" si="811"/>
        <v>00</v>
      </c>
      <c r="DE376" s="23" t="str">
        <f t="shared" si="812"/>
        <v>A</v>
      </c>
      <c r="DF376" s="23" t="e">
        <f t="shared" si="813"/>
        <v>#N/A</v>
      </c>
      <c r="DG376" s="23" t="str">
        <f t="shared" si="814"/>
        <v/>
      </c>
      <c r="DH376" s="23" t="str">
        <f t="shared" si="815"/>
        <v/>
      </c>
      <c r="DI376" s="23" t="str">
        <f t="shared" si="816"/>
        <v/>
      </c>
      <c r="DJ376" s="23" t="str">
        <f t="shared" si="817"/>
        <v/>
      </c>
      <c r="DK376" s="23" t="str">
        <f t="shared" si="818"/>
        <v>XXX</v>
      </c>
      <c r="DL376" s="23" t="str">
        <f t="shared" si="819"/>
        <v>XXX</v>
      </c>
      <c r="DM376" s="23" t="str">
        <f t="shared" si="820"/>
        <v>X</v>
      </c>
      <c r="DN376" s="23" t="str">
        <f t="shared" si="821"/>
        <v>X</v>
      </c>
      <c r="DO376" s="23" t="str">
        <f t="shared" si="822"/>
        <v>X</v>
      </c>
      <c r="DP376" s="23" t="str">
        <f t="shared" si="823"/>
        <v>X</v>
      </c>
      <c r="DQ376" s="23" t="str">
        <f t="shared" si="824"/>
        <v>X</v>
      </c>
      <c r="DR376" s="23" t="str">
        <f t="shared" si="825"/>
        <v>X</v>
      </c>
      <c r="DS376" s="23" t="str">
        <f t="shared" si="826"/>
        <v>0</v>
      </c>
      <c r="DT376" s="23" t="str">
        <f t="shared" si="827"/>
        <v>0</v>
      </c>
      <c r="DU376" s="23" t="str">
        <f t="shared" si="828"/>
        <v>A</v>
      </c>
      <c r="DV376" s="23" t="e">
        <f t="shared" si="829"/>
        <v>#N/A</v>
      </c>
      <c r="DW376" s="23" t="e">
        <f t="shared" si="830"/>
        <v>#N/A</v>
      </c>
      <c r="DX376" s="23" t="e">
        <f t="shared" si="831"/>
        <v>#N/A</v>
      </c>
      <c r="DY376" s="23" t="e">
        <f t="shared" si="832"/>
        <v>#N/A</v>
      </c>
      <c r="DZ376" s="23" t="e">
        <f t="shared" si="833"/>
        <v>#N/A</v>
      </c>
      <c r="EA376" s="23" t="e">
        <f t="shared" si="834"/>
        <v>#N/A</v>
      </c>
      <c r="EB376" s="23">
        <f t="shared" si="835"/>
        <v>25</v>
      </c>
      <c r="EC376" s="23">
        <f t="shared" si="836"/>
        <v>23</v>
      </c>
      <c r="ED376" s="23">
        <f t="shared" si="837"/>
        <v>25</v>
      </c>
      <c r="EE376" s="23">
        <f t="shared" si="838"/>
        <v>23</v>
      </c>
      <c r="EF376" s="23">
        <f t="shared" si="839"/>
        <v>25</v>
      </c>
      <c r="EG376" s="23">
        <f t="shared" si="840"/>
        <v>23</v>
      </c>
      <c r="EH376" s="23">
        <f t="shared" si="841"/>
        <v>1</v>
      </c>
      <c r="EI376" s="23">
        <f t="shared" si="842"/>
        <v>0</v>
      </c>
      <c r="EJ376" s="23">
        <f t="shared" si="843"/>
        <v>1</v>
      </c>
      <c r="EK376" s="23" t="e">
        <f t="shared" si="844"/>
        <v>#N/A</v>
      </c>
      <c r="EL376" s="23" t="e">
        <f t="shared" si="845"/>
        <v>#N/A</v>
      </c>
      <c r="EM376" s="23" t="e">
        <f t="shared" si="846"/>
        <v>#N/A</v>
      </c>
      <c r="EN376" s="23" t="e">
        <f t="shared" si="847"/>
        <v>#N/A</v>
      </c>
      <c r="EO376" s="23" t="e">
        <f t="shared" si="848"/>
        <v>#N/A</v>
      </c>
      <c r="EP376" s="23" t="e">
        <f t="shared" si="849"/>
        <v>#N/A</v>
      </c>
      <c r="EQ376" s="23" t="e">
        <f t="shared" si="850"/>
        <v>#N/A</v>
      </c>
      <c r="ER376" s="23" t="e">
        <f t="shared" si="851"/>
        <v>#N/A</v>
      </c>
    </row>
    <row r="377" spans="1:148" x14ac:dyDescent="0.25">
      <c r="A377" s="25"/>
      <c r="B377" s="25"/>
      <c r="C377" s="25"/>
      <c r="D377"/>
      <c r="E377" s="25"/>
      <c r="F377" s="25"/>
      <c r="G377" s="22" t="e">
        <f t="shared" si="710"/>
        <v>#N/A</v>
      </c>
      <c r="H377" s="23">
        <f t="shared" si="711"/>
        <v>1900</v>
      </c>
      <c r="I377" s="23">
        <f t="shared" si="712"/>
        <v>1</v>
      </c>
      <c r="J377" s="23">
        <f t="shared" si="713"/>
        <v>0</v>
      </c>
      <c r="K377" s="23" t="str">
        <f t="shared" si="714"/>
        <v/>
      </c>
      <c r="L377" s="23" t="str">
        <f t="shared" si="715"/>
        <v/>
      </c>
      <c r="M377" s="23" t="str">
        <f t="shared" si="716"/>
        <v/>
      </c>
      <c r="N377" s="23" t="str">
        <f t="shared" si="717"/>
        <v/>
      </c>
      <c r="O377" s="23" t="str">
        <f t="shared" si="718"/>
        <v/>
      </c>
      <c r="P377" s="23" t="str">
        <f t="shared" si="719"/>
        <v/>
      </c>
      <c r="Q377" s="23" t="str">
        <f t="shared" si="720"/>
        <v/>
      </c>
      <c r="R377" s="23" t="str">
        <f t="shared" si="721"/>
        <v/>
      </c>
      <c r="S377" s="23" t="str">
        <f t="shared" si="722"/>
        <v/>
      </c>
      <c r="T377" s="23" t="str">
        <f t="shared" si="723"/>
        <v/>
      </c>
      <c r="U377" s="23" t="str">
        <f t="shared" si="724"/>
        <v/>
      </c>
      <c r="V377" s="23" t="str">
        <f t="shared" si="725"/>
        <v/>
      </c>
      <c r="W377" s="23" t="str">
        <f t="shared" si="726"/>
        <v/>
      </c>
      <c r="X377" s="23" t="str">
        <f t="shared" si="727"/>
        <v/>
      </c>
      <c r="Y377" s="23" t="str">
        <f t="shared" si="728"/>
        <v/>
      </c>
      <c r="Z377" s="23" t="str">
        <f t="shared" si="729"/>
        <v/>
      </c>
      <c r="AA377" s="23" t="str">
        <f t="shared" si="730"/>
        <v/>
      </c>
      <c r="AB377" s="23" t="str">
        <f t="shared" si="731"/>
        <v/>
      </c>
      <c r="AC377" s="23" t="str">
        <f t="shared" si="732"/>
        <v/>
      </c>
      <c r="AD377" s="23" t="str">
        <f t="shared" si="733"/>
        <v/>
      </c>
      <c r="AE377" s="23" t="str">
        <f t="shared" si="734"/>
        <v/>
      </c>
      <c r="AF377" s="23" t="str">
        <f t="shared" si="735"/>
        <v/>
      </c>
      <c r="AG377" s="23" t="str">
        <f t="shared" si="736"/>
        <v/>
      </c>
      <c r="AH377" s="23" t="str">
        <f t="shared" si="737"/>
        <v/>
      </c>
      <c r="AI377" s="23" t="str">
        <f t="shared" si="738"/>
        <v/>
      </c>
      <c r="AJ377" s="23" t="str">
        <f t="shared" si="739"/>
        <v/>
      </c>
      <c r="AK377" s="23" t="str">
        <f t="shared" si="740"/>
        <v/>
      </c>
      <c r="AL377" s="23" t="str">
        <f t="shared" si="741"/>
        <v/>
      </c>
      <c r="AM377" s="23" t="str">
        <f t="shared" si="742"/>
        <v/>
      </c>
      <c r="AN377" s="23" t="str">
        <f t="shared" si="743"/>
        <v/>
      </c>
      <c r="AO377" s="23" t="str">
        <f t="shared" si="744"/>
        <v/>
      </c>
      <c r="AP377" s="23" t="str">
        <f t="shared" si="745"/>
        <v/>
      </c>
      <c r="AQ377" s="23" t="str">
        <f t="shared" si="746"/>
        <v/>
      </c>
      <c r="AR377" s="23" t="str">
        <f t="shared" si="747"/>
        <v/>
      </c>
      <c r="AS377" s="23" t="str">
        <f t="shared" si="748"/>
        <v/>
      </c>
      <c r="AT377" s="23" t="str">
        <f t="shared" si="749"/>
        <v/>
      </c>
      <c r="AU377" s="23" t="str">
        <f t="shared" si="750"/>
        <v/>
      </c>
      <c r="AV377" s="23" t="str">
        <f t="shared" si="751"/>
        <v/>
      </c>
      <c r="AW377" s="23" t="str">
        <f t="shared" si="752"/>
        <v/>
      </c>
      <c r="AX377" s="23" t="str">
        <f t="shared" si="753"/>
        <v/>
      </c>
      <c r="AY377" s="23" t="str">
        <f t="shared" si="754"/>
        <v/>
      </c>
      <c r="AZ377" s="23" t="str">
        <f t="shared" si="755"/>
        <v/>
      </c>
      <c r="BA377" s="23" t="str">
        <f t="shared" si="756"/>
        <v/>
      </c>
      <c r="BB377" s="23" t="str">
        <f t="shared" si="757"/>
        <v/>
      </c>
      <c r="BC377" s="23" t="str">
        <f t="shared" si="758"/>
        <v/>
      </c>
      <c r="BD377" s="23" t="str">
        <f t="shared" si="759"/>
        <v/>
      </c>
      <c r="BE377" s="23" t="str">
        <f t="shared" si="760"/>
        <v/>
      </c>
      <c r="BF377" s="23" t="str">
        <f t="shared" si="761"/>
        <v/>
      </c>
      <c r="BG377" s="23" t="str">
        <f t="shared" si="762"/>
        <v/>
      </c>
      <c r="BH377" s="23" t="str">
        <f t="shared" si="763"/>
        <v/>
      </c>
      <c r="BI377" s="23" t="str">
        <f t="shared" si="764"/>
        <v/>
      </c>
      <c r="BJ377" s="23" t="str">
        <f t="shared" si="765"/>
        <v/>
      </c>
      <c r="BK377" s="23" t="str">
        <f t="shared" si="766"/>
        <v/>
      </c>
      <c r="BL377" s="23" t="str">
        <f t="shared" si="767"/>
        <v/>
      </c>
      <c r="BM377" s="23" t="str">
        <f t="shared" si="768"/>
        <v/>
      </c>
      <c r="BN377" s="23" t="str">
        <f t="shared" si="769"/>
        <v/>
      </c>
      <c r="BO377" s="23" t="str">
        <f t="shared" si="770"/>
        <v/>
      </c>
      <c r="BP377" s="23" t="str">
        <f t="shared" si="771"/>
        <v/>
      </c>
      <c r="BQ377" s="23" t="str">
        <f t="shared" si="772"/>
        <v/>
      </c>
      <c r="BR377" s="23" t="str">
        <f t="shared" si="773"/>
        <v/>
      </c>
      <c r="BS377" s="23" t="str">
        <f t="shared" si="774"/>
        <v/>
      </c>
      <c r="BT377" s="23" t="str">
        <f t="shared" si="775"/>
        <v/>
      </c>
      <c r="BU377" s="23" t="str">
        <f t="shared" si="776"/>
        <v/>
      </c>
      <c r="BV377" s="23" t="str">
        <f t="shared" si="777"/>
        <v/>
      </c>
      <c r="BW377" s="23" t="str">
        <f t="shared" si="778"/>
        <v/>
      </c>
      <c r="BX377" s="23" t="str">
        <f t="shared" si="779"/>
        <v/>
      </c>
      <c r="BY377" s="23" t="str">
        <f t="shared" si="780"/>
        <v/>
      </c>
      <c r="BZ377" s="23" t="str">
        <f t="shared" si="781"/>
        <v/>
      </c>
      <c r="CA377" s="23" t="str">
        <f t="shared" si="782"/>
        <v/>
      </c>
      <c r="CB377" s="23" t="str">
        <f t="shared" si="783"/>
        <v/>
      </c>
      <c r="CC377" s="23" t="str">
        <f t="shared" si="784"/>
        <v/>
      </c>
      <c r="CD377" s="23" t="str">
        <f t="shared" si="785"/>
        <v/>
      </c>
      <c r="CE377" s="23" t="str">
        <f t="shared" si="786"/>
        <v/>
      </c>
      <c r="CF377" s="23" t="str">
        <f t="shared" si="787"/>
        <v/>
      </c>
      <c r="CG377" s="23" t="str">
        <f t="shared" si="788"/>
        <v/>
      </c>
      <c r="CH377" s="23" t="str">
        <f t="shared" si="789"/>
        <v/>
      </c>
      <c r="CI377" s="23" t="str">
        <f t="shared" si="790"/>
        <v/>
      </c>
      <c r="CJ377" s="23" t="str">
        <f t="shared" si="791"/>
        <v/>
      </c>
      <c r="CK377" s="23" t="str">
        <f t="shared" si="792"/>
        <v/>
      </c>
      <c r="CL377" s="23" t="str">
        <f t="shared" si="793"/>
        <v/>
      </c>
      <c r="CM377" s="23" t="str">
        <f t="shared" si="794"/>
        <v/>
      </c>
      <c r="CN377" s="23" t="str">
        <f t="shared" si="795"/>
        <v/>
      </c>
      <c r="CO377" s="23" t="str">
        <f t="shared" si="796"/>
        <v/>
      </c>
      <c r="CP377" s="23" t="str">
        <f t="shared" si="797"/>
        <v/>
      </c>
      <c r="CQ377" s="23" t="str">
        <f t="shared" si="798"/>
        <v/>
      </c>
      <c r="CR377" s="23" t="str">
        <f t="shared" si="799"/>
        <v/>
      </c>
      <c r="CS377" s="23" t="str">
        <f t="shared" si="800"/>
        <v/>
      </c>
      <c r="CT377" s="23" t="str">
        <f t="shared" si="801"/>
        <v/>
      </c>
      <c r="CU377" s="23" t="str">
        <f t="shared" si="802"/>
        <v/>
      </c>
      <c r="CV377" s="23" t="str">
        <f t="shared" si="803"/>
        <v/>
      </c>
      <c r="CW377" s="23" t="str">
        <f t="shared" si="804"/>
        <v/>
      </c>
      <c r="CX377" s="23" t="str">
        <f t="shared" si="805"/>
        <v/>
      </c>
      <c r="CY377" s="23" t="str">
        <f t="shared" si="806"/>
        <v/>
      </c>
      <c r="CZ377" s="23" t="str">
        <f t="shared" si="807"/>
        <v/>
      </c>
      <c r="DA377" s="23" t="str">
        <f t="shared" si="808"/>
        <v/>
      </c>
      <c r="DB377" s="23" t="str">
        <f t="shared" si="809"/>
        <v/>
      </c>
      <c r="DC377" s="23" t="e">
        <f t="shared" si="810"/>
        <v>#N/A</v>
      </c>
      <c r="DD377" s="23" t="str">
        <f t="shared" si="811"/>
        <v>00</v>
      </c>
      <c r="DE377" s="23" t="str">
        <f t="shared" si="812"/>
        <v>A</v>
      </c>
      <c r="DF377" s="23" t="e">
        <f t="shared" si="813"/>
        <v>#N/A</v>
      </c>
      <c r="DG377" s="23" t="str">
        <f t="shared" si="814"/>
        <v/>
      </c>
      <c r="DH377" s="23" t="str">
        <f t="shared" si="815"/>
        <v/>
      </c>
      <c r="DI377" s="23" t="str">
        <f t="shared" si="816"/>
        <v/>
      </c>
      <c r="DJ377" s="23" t="str">
        <f t="shared" si="817"/>
        <v/>
      </c>
      <c r="DK377" s="23" t="str">
        <f t="shared" si="818"/>
        <v>XXX</v>
      </c>
      <c r="DL377" s="23" t="str">
        <f t="shared" si="819"/>
        <v>XXX</v>
      </c>
      <c r="DM377" s="23" t="str">
        <f t="shared" si="820"/>
        <v>X</v>
      </c>
      <c r="DN377" s="23" t="str">
        <f t="shared" si="821"/>
        <v>X</v>
      </c>
      <c r="DO377" s="23" t="str">
        <f t="shared" si="822"/>
        <v>X</v>
      </c>
      <c r="DP377" s="23" t="str">
        <f t="shared" si="823"/>
        <v>X</v>
      </c>
      <c r="DQ377" s="23" t="str">
        <f t="shared" si="824"/>
        <v>X</v>
      </c>
      <c r="DR377" s="23" t="str">
        <f t="shared" si="825"/>
        <v>X</v>
      </c>
      <c r="DS377" s="23" t="str">
        <f t="shared" si="826"/>
        <v>0</v>
      </c>
      <c r="DT377" s="23" t="str">
        <f t="shared" si="827"/>
        <v>0</v>
      </c>
      <c r="DU377" s="23" t="str">
        <f t="shared" si="828"/>
        <v>A</v>
      </c>
      <c r="DV377" s="23" t="e">
        <f t="shared" si="829"/>
        <v>#N/A</v>
      </c>
      <c r="DW377" s="23" t="e">
        <f t="shared" si="830"/>
        <v>#N/A</v>
      </c>
      <c r="DX377" s="23" t="e">
        <f t="shared" si="831"/>
        <v>#N/A</v>
      </c>
      <c r="DY377" s="23" t="e">
        <f t="shared" si="832"/>
        <v>#N/A</v>
      </c>
      <c r="DZ377" s="23" t="e">
        <f t="shared" si="833"/>
        <v>#N/A</v>
      </c>
      <c r="EA377" s="23" t="e">
        <f t="shared" si="834"/>
        <v>#N/A</v>
      </c>
      <c r="EB377" s="23">
        <f t="shared" si="835"/>
        <v>25</v>
      </c>
      <c r="EC377" s="23">
        <f t="shared" si="836"/>
        <v>23</v>
      </c>
      <c r="ED377" s="23">
        <f t="shared" si="837"/>
        <v>25</v>
      </c>
      <c r="EE377" s="23">
        <f t="shared" si="838"/>
        <v>23</v>
      </c>
      <c r="EF377" s="23">
        <f t="shared" si="839"/>
        <v>25</v>
      </c>
      <c r="EG377" s="23">
        <f t="shared" si="840"/>
        <v>23</v>
      </c>
      <c r="EH377" s="23">
        <f t="shared" si="841"/>
        <v>1</v>
      </c>
      <c r="EI377" s="23">
        <f t="shared" si="842"/>
        <v>0</v>
      </c>
      <c r="EJ377" s="23">
        <f t="shared" si="843"/>
        <v>1</v>
      </c>
      <c r="EK377" s="23" t="e">
        <f t="shared" si="844"/>
        <v>#N/A</v>
      </c>
      <c r="EL377" s="23" t="e">
        <f t="shared" si="845"/>
        <v>#N/A</v>
      </c>
      <c r="EM377" s="23" t="e">
        <f t="shared" si="846"/>
        <v>#N/A</v>
      </c>
      <c r="EN377" s="23" t="e">
        <f t="shared" si="847"/>
        <v>#N/A</v>
      </c>
      <c r="EO377" s="23" t="e">
        <f t="shared" si="848"/>
        <v>#N/A</v>
      </c>
      <c r="EP377" s="23" t="e">
        <f t="shared" si="849"/>
        <v>#N/A</v>
      </c>
      <c r="EQ377" s="23" t="e">
        <f t="shared" si="850"/>
        <v>#N/A</v>
      </c>
      <c r="ER377" s="23" t="e">
        <f t="shared" si="851"/>
        <v>#N/A</v>
      </c>
    </row>
    <row r="378" spans="1:148" x14ac:dyDescent="0.25">
      <c r="A378" s="25"/>
      <c r="B378" s="25"/>
      <c r="C378" s="25"/>
      <c r="D378"/>
      <c r="E378" s="25"/>
      <c r="F378" s="25"/>
      <c r="G378" s="22" t="e">
        <f t="shared" si="710"/>
        <v>#N/A</v>
      </c>
      <c r="H378" s="23">
        <f t="shared" si="711"/>
        <v>1900</v>
      </c>
      <c r="I378" s="23">
        <f t="shared" si="712"/>
        <v>1</v>
      </c>
      <c r="J378" s="23">
        <f t="shared" si="713"/>
        <v>0</v>
      </c>
      <c r="K378" s="23" t="str">
        <f t="shared" si="714"/>
        <v/>
      </c>
      <c r="L378" s="23" t="str">
        <f t="shared" si="715"/>
        <v/>
      </c>
      <c r="M378" s="23" t="str">
        <f t="shared" si="716"/>
        <v/>
      </c>
      <c r="N378" s="23" t="str">
        <f t="shared" si="717"/>
        <v/>
      </c>
      <c r="O378" s="23" t="str">
        <f t="shared" si="718"/>
        <v/>
      </c>
      <c r="P378" s="23" t="str">
        <f t="shared" si="719"/>
        <v/>
      </c>
      <c r="Q378" s="23" t="str">
        <f t="shared" si="720"/>
        <v/>
      </c>
      <c r="R378" s="23" t="str">
        <f t="shared" si="721"/>
        <v/>
      </c>
      <c r="S378" s="23" t="str">
        <f t="shared" si="722"/>
        <v/>
      </c>
      <c r="T378" s="23" t="str">
        <f t="shared" si="723"/>
        <v/>
      </c>
      <c r="U378" s="23" t="str">
        <f t="shared" si="724"/>
        <v/>
      </c>
      <c r="V378" s="23" t="str">
        <f t="shared" si="725"/>
        <v/>
      </c>
      <c r="W378" s="23" t="str">
        <f t="shared" si="726"/>
        <v/>
      </c>
      <c r="X378" s="23" t="str">
        <f t="shared" si="727"/>
        <v/>
      </c>
      <c r="Y378" s="23" t="str">
        <f t="shared" si="728"/>
        <v/>
      </c>
      <c r="Z378" s="23" t="str">
        <f t="shared" si="729"/>
        <v/>
      </c>
      <c r="AA378" s="23" t="str">
        <f t="shared" si="730"/>
        <v/>
      </c>
      <c r="AB378" s="23" t="str">
        <f t="shared" si="731"/>
        <v/>
      </c>
      <c r="AC378" s="23" t="str">
        <f t="shared" si="732"/>
        <v/>
      </c>
      <c r="AD378" s="23" t="str">
        <f t="shared" si="733"/>
        <v/>
      </c>
      <c r="AE378" s="23" t="str">
        <f t="shared" si="734"/>
        <v/>
      </c>
      <c r="AF378" s="23" t="str">
        <f t="shared" si="735"/>
        <v/>
      </c>
      <c r="AG378" s="23" t="str">
        <f t="shared" si="736"/>
        <v/>
      </c>
      <c r="AH378" s="23" t="str">
        <f t="shared" si="737"/>
        <v/>
      </c>
      <c r="AI378" s="23" t="str">
        <f t="shared" si="738"/>
        <v/>
      </c>
      <c r="AJ378" s="23" t="str">
        <f t="shared" si="739"/>
        <v/>
      </c>
      <c r="AK378" s="23" t="str">
        <f t="shared" si="740"/>
        <v/>
      </c>
      <c r="AL378" s="23" t="str">
        <f t="shared" si="741"/>
        <v/>
      </c>
      <c r="AM378" s="23" t="str">
        <f t="shared" si="742"/>
        <v/>
      </c>
      <c r="AN378" s="23" t="str">
        <f t="shared" si="743"/>
        <v/>
      </c>
      <c r="AO378" s="23" t="str">
        <f t="shared" si="744"/>
        <v/>
      </c>
      <c r="AP378" s="23" t="str">
        <f t="shared" si="745"/>
        <v/>
      </c>
      <c r="AQ378" s="23" t="str">
        <f t="shared" si="746"/>
        <v/>
      </c>
      <c r="AR378" s="23" t="str">
        <f t="shared" si="747"/>
        <v/>
      </c>
      <c r="AS378" s="23" t="str">
        <f t="shared" si="748"/>
        <v/>
      </c>
      <c r="AT378" s="23" t="str">
        <f t="shared" si="749"/>
        <v/>
      </c>
      <c r="AU378" s="23" t="str">
        <f t="shared" si="750"/>
        <v/>
      </c>
      <c r="AV378" s="23" t="str">
        <f t="shared" si="751"/>
        <v/>
      </c>
      <c r="AW378" s="23" t="str">
        <f t="shared" si="752"/>
        <v/>
      </c>
      <c r="AX378" s="23" t="str">
        <f t="shared" si="753"/>
        <v/>
      </c>
      <c r="AY378" s="23" t="str">
        <f t="shared" si="754"/>
        <v/>
      </c>
      <c r="AZ378" s="23" t="str">
        <f t="shared" si="755"/>
        <v/>
      </c>
      <c r="BA378" s="23" t="str">
        <f t="shared" si="756"/>
        <v/>
      </c>
      <c r="BB378" s="23" t="str">
        <f t="shared" si="757"/>
        <v/>
      </c>
      <c r="BC378" s="23" t="str">
        <f t="shared" si="758"/>
        <v/>
      </c>
      <c r="BD378" s="23" t="str">
        <f t="shared" si="759"/>
        <v/>
      </c>
      <c r="BE378" s="23" t="str">
        <f t="shared" si="760"/>
        <v/>
      </c>
      <c r="BF378" s="23" t="str">
        <f t="shared" si="761"/>
        <v/>
      </c>
      <c r="BG378" s="23" t="str">
        <f t="shared" si="762"/>
        <v/>
      </c>
      <c r="BH378" s="23" t="str">
        <f t="shared" si="763"/>
        <v/>
      </c>
      <c r="BI378" s="23" t="str">
        <f t="shared" si="764"/>
        <v/>
      </c>
      <c r="BJ378" s="23" t="str">
        <f t="shared" si="765"/>
        <v/>
      </c>
      <c r="BK378" s="23" t="str">
        <f t="shared" si="766"/>
        <v/>
      </c>
      <c r="BL378" s="23" t="str">
        <f t="shared" si="767"/>
        <v/>
      </c>
      <c r="BM378" s="23" t="str">
        <f t="shared" si="768"/>
        <v/>
      </c>
      <c r="BN378" s="23" t="str">
        <f t="shared" si="769"/>
        <v/>
      </c>
      <c r="BO378" s="23" t="str">
        <f t="shared" si="770"/>
        <v/>
      </c>
      <c r="BP378" s="23" t="str">
        <f t="shared" si="771"/>
        <v/>
      </c>
      <c r="BQ378" s="23" t="str">
        <f t="shared" si="772"/>
        <v/>
      </c>
      <c r="BR378" s="23" t="str">
        <f t="shared" si="773"/>
        <v/>
      </c>
      <c r="BS378" s="23" t="str">
        <f t="shared" si="774"/>
        <v/>
      </c>
      <c r="BT378" s="23" t="str">
        <f t="shared" si="775"/>
        <v/>
      </c>
      <c r="BU378" s="23" t="str">
        <f t="shared" si="776"/>
        <v/>
      </c>
      <c r="BV378" s="23" t="str">
        <f t="shared" si="777"/>
        <v/>
      </c>
      <c r="BW378" s="23" t="str">
        <f t="shared" si="778"/>
        <v/>
      </c>
      <c r="BX378" s="23" t="str">
        <f t="shared" si="779"/>
        <v/>
      </c>
      <c r="BY378" s="23" t="str">
        <f t="shared" si="780"/>
        <v/>
      </c>
      <c r="BZ378" s="23" t="str">
        <f t="shared" si="781"/>
        <v/>
      </c>
      <c r="CA378" s="23" t="str">
        <f t="shared" si="782"/>
        <v/>
      </c>
      <c r="CB378" s="23" t="str">
        <f t="shared" si="783"/>
        <v/>
      </c>
      <c r="CC378" s="23" t="str">
        <f t="shared" si="784"/>
        <v/>
      </c>
      <c r="CD378" s="23" t="str">
        <f t="shared" si="785"/>
        <v/>
      </c>
      <c r="CE378" s="23" t="str">
        <f t="shared" si="786"/>
        <v/>
      </c>
      <c r="CF378" s="23" t="str">
        <f t="shared" si="787"/>
        <v/>
      </c>
      <c r="CG378" s="23" t="str">
        <f t="shared" si="788"/>
        <v/>
      </c>
      <c r="CH378" s="23" t="str">
        <f t="shared" si="789"/>
        <v/>
      </c>
      <c r="CI378" s="23" t="str">
        <f t="shared" si="790"/>
        <v/>
      </c>
      <c r="CJ378" s="23" t="str">
        <f t="shared" si="791"/>
        <v/>
      </c>
      <c r="CK378" s="23" t="str">
        <f t="shared" si="792"/>
        <v/>
      </c>
      <c r="CL378" s="23" t="str">
        <f t="shared" si="793"/>
        <v/>
      </c>
      <c r="CM378" s="23" t="str">
        <f t="shared" si="794"/>
        <v/>
      </c>
      <c r="CN378" s="23" t="str">
        <f t="shared" si="795"/>
        <v/>
      </c>
      <c r="CO378" s="23" t="str">
        <f t="shared" si="796"/>
        <v/>
      </c>
      <c r="CP378" s="23" t="str">
        <f t="shared" si="797"/>
        <v/>
      </c>
      <c r="CQ378" s="23" t="str">
        <f t="shared" si="798"/>
        <v/>
      </c>
      <c r="CR378" s="23" t="str">
        <f t="shared" si="799"/>
        <v/>
      </c>
      <c r="CS378" s="23" t="str">
        <f t="shared" si="800"/>
        <v/>
      </c>
      <c r="CT378" s="23" t="str">
        <f t="shared" si="801"/>
        <v/>
      </c>
      <c r="CU378" s="23" t="str">
        <f t="shared" si="802"/>
        <v/>
      </c>
      <c r="CV378" s="23" t="str">
        <f t="shared" si="803"/>
        <v/>
      </c>
      <c r="CW378" s="23" t="str">
        <f t="shared" si="804"/>
        <v/>
      </c>
      <c r="CX378" s="23" t="str">
        <f t="shared" si="805"/>
        <v/>
      </c>
      <c r="CY378" s="23" t="str">
        <f t="shared" si="806"/>
        <v/>
      </c>
      <c r="CZ378" s="23" t="str">
        <f t="shared" si="807"/>
        <v/>
      </c>
      <c r="DA378" s="23" t="str">
        <f t="shared" si="808"/>
        <v/>
      </c>
      <c r="DB378" s="23" t="str">
        <f t="shared" si="809"/>
        <v/>
      </c>
      <c r="DC378" s="23" t="e">
        <f t="shared" si="810"/>
        <v>#N/A</v>
      </c>
      <c r="DD378" s="23" t="str">
        <f t="shared" si="811"/>
        <v>00</v>
      </c>
      <c r="DE378" s="23" t="str">
        <f t="shared" si="812"/>
        <v>A</v>
      </c>
      <c r="DF378" s="23" t="e">
        <f t="shared" si="813"/>
        <v>#N/A</v>
      </c>
      <c r="DG378" s="23" t="str">
        <f t="shared" si="814"/>
        <v/>
      </c>
      <c r="DH378" s="23" t="str">
        <f t="shared" si="815"/>
        <v/>
      </c>
      <c r="DI378" s="23" t="str">
        <f t="shared" si="816"/>
        <v/>
      </c>
      <c r="DJ378" s="23" t="str">
        <f t="shared" si="817"/>
        <v/>
      </c>
      <c r="DK378" s="23" t="str">
        <f t="shared" si="818"/>
        <v>XXX</v>
      </c>
      <c r="DL378" s="23" t="str">
        <f t="shared" si="819"/>
        <v>XXX</v>
      </c>
      <c r="DM378" s="23" t="str">
        <f t="shared" si="820"/>
        <v>X</v>
      </c>
      <c r="DN378" s="23" t="str">
        <f t="shared" si="821"/>
        <v>X</v>
      </c>
      <c r="DO378" s="23" t="str">
        <f t="shared" si="822"/>
        <v>X</v>
      </c>
      <c r="DP378" s="23" t="str">
        <f t="shared" si="823"/>
        <v>X</v>
      </c>
      <c r="DQ378" s="23" t="str">
        <f t="shared" si="824"/>
        <v>X</v>
      </c>
      <c r="DR378" s="23" t="str">
        <f t="shared" si="825"/>
        <v>X</v>
      </c>
      <c r="DS378" s="23" t="str">
        <f t="shared" si="826"/>
        <v>0</v>
      </c>
      <c r="DT378" s="23" t="str">
        <f t="shared" si="827"/>
        <v>0</v>
      </c>
      <c r="DU378" s="23" t="str">
        <f t="shared" si="828"/>
        <v>A</v>
      </c>
      <c r="DV378" s="23" t="e">
        <f t="shared" si="829"/>
        <v>#N/A</v>
      </c>
      <c r="DW378" s="23" t="e">
        <f t="shared" si="830"/>
        <v>#N/A</v>
      </c>
      <c r="DX378" s="23" t="e">
        <f t="shared" si="831"/>
        <v>#N/A</v>
      </c>
      <c r="DY378" s="23" t="e">
        <f t="shared" si="832"/>
        <v>#N/A</v>
      </c>
      <c r="DZ378" s="23" t="e">
        <f t="shared" si="833"/>
        <v>#N/A</v>
      </c>
      <c r="EA378" s="23" t="e">
        <f t="shared" si="834"/>
        <v>#N/A</v>
      </c>
      <c r="EB378" s="23">
        <f t="shared" si="835"/>
        <v>25</v>
      </c>
      <c r="EC378" s="23">
        <f t="shared" si="836"/>
        <v>23</v>
      </c>
      <c r="ED378" s="23">
        <f t="shared" si="837"/>
        <v>25</v>
      </c>
      <c r="EE378" s="23">
        <f t="shared" si="838"/>
        <v>23</v>
      </c>
      <c r="EF378" s="23">
        <f t="shared" si="839"/>
        <v>25</v>
      </c>
      <c r="EG378" s="23">
        <f t="shared" si="840"/>
        <v>23</v>
      </c>
      <c r="EH378" s="23">
        <f t="shared" si="841"/>
        <v>1</v>
      </c>
      <c r="EI378" s="23">
        <f t="shared" si="842"/>
        <v>0</v>
      </c>
      <c r="EJ378" s="23">
        <f t="shared" si="843"/>
        <v>1</v>
      </c>
      <c r="EK378" s="23" t="e">
        <f t="shared" si="844"/>
        <v>#N/A</v>
      </c>
      <c r="EL378" s="23" t="e">
        <f t="shared" si="845"/>
        <v>#N/A</v>
      </c>
      <c r="EM378" s="23" t="e">
        <f t="shared" si="846"/>
        <v>#N/A</v>
      </c>
      <c r="EN378" s="23" t="e">
        <f t="shared" si="847"/>
        <v>#N/A</v>
      </c>
      <c r="EO378" s="23" t="e">
        <f t="shared" si="848"/>
        <v>#N/A</v>
      </c>
      <c r="EP378" s="23" t="e">
        <f t="shared" si="849"/>
        <v>#N/A</v>
      </c>
      <c r="EQ378" s="23" t="e">
        <f t="shared" si="850"/>
        <v>#N/A</v>
      </c>
      <c r="ER378" s="23" t="e">
        <f t="shared" si="851"/>
        <v>#N/A</v>
      </c>
    </row>
    <row r="379" spans="1:148" x14ac:dyDescent="0.25">
      <c r="A379" s="25"/>
      <c r="B379" s="25"/>
      <c r="C379" s="25"/>
      <c r="D379"/>
      <c r="E379" s="25"/>
      <c r="F379" s="25"/>
      <c r="G379" s="22" t="e">
        <f t="shared" si="710"/>
        <v>#N/A</v>
      </c>
      <c r="H379" s="23">
        <f t="shared" si="711"/>
        <v>1900</v>
      </c>
      <c r="I379" s="23">
        <f t="shared" si="712"/>
        <v>1</v>
      </c>
      <c r="J379" s="23">
        <f t="shared" si="713"/>
        <v>0</v>
      </c>
      <c r="K379" s="23" t="str">
        <f t="shared" si="714"/>
        <v/>
      </c>
      <c r="L379" s="23" t="str">
        <f t="shared" si="715"/>
        <v/>
      </c>
      <c r="M379" s="23" t="str">
        <f t="shared" si="716"/>
        <v/>
      </c>
      <c r="N379" s="23" t="str">
        <f t="shared" si="717"/>
        <v/>
      </c>
      <c r="O379" s="23" t="str">
        <f t="shared" si="718"/>
        <v/>
      </c>
      <c r="P379" s="23" t="str">
        <f t="shared" si="719"/>
        <v/>
      </c>
      <c r="Q379" s="23" t="str">
        <f t="shared" si="720"/>
        <v/>
      </c>
      <c r="R379" s="23" t="str">
        <f t="shared" si="721"/>
        <v/>
      </c>
      <c r="S379" s="23" t="str">
        <f t="shared" si="722"/>
        <v/>
      </c>
      <c r="T379" s="23" t="str">
        <f t="shared" si="723"/>
        <v/>
      </c>
      <c r="U379" s="23" t="str">
        <f t="shared" si="724"/>
        <v/>
      </c>
      <c r="V379" s="23" t="str">
        <f t="shared" si="725"/>
        <v/>
      </c>
      <c r="W379" s="23" t="str">
        <f t="shared" si="726"/>
        <v/>
      </c>
      <c r="X379" s="23" t="str">
        <f t="shared" si="727"/>
        <v/>
      </c>
      <c r="Y379" s="23" t="str">
        <f t="shared" si="728"/>
        <v/>
      </c>
      <c r="Z379" s="23" t="str">
        <f t="shared" si="729"/>
        <v/>
      </c>
      <c r="AA379" s="23" t="str">
        <f t="shared" si="730"/>
        <v/>
      </c>
      <c r="AB379" s="23" t="str">
        <f t="shared" si="731"/>
        <v/>
      </c>
      <c r="AC379" s="23" t="str">
        <f t="shared" si="732"/>
        <v/>
      </c>
      <c r="AD379" s="23" t="str">
        <f t="shared" si="733"/>
        <v/>
      </c>
      <c r="AE379" s="23" t="str">
        <f t="shared" si="734"/>
        <v/>
      </c>
      <c r="AF379" s="23" t="str">
        <f t="shared" si="735"/>
        <v/>
      </c>
      <c r="AG379" s="23" t="str">
        <f t="shared" si="736"/>
        <v/>
      </c>
      <c r="AH379" s="23" t="str">
        <f t="shared" si="737"/>
        <v/>
      </c>
      <c r="AI379" s="23" t="str">
        <f t="shared" si="738"/>
        <v/>
      </c>
      <c r="AJ379" s="23" t="str">
        <f t="shared" si="739"/>
        <v/>
      </c>
      <c r="AK379" s="23" t="str">
        <f t="shared" si="740"/>
        <v/>
      </c>
      <c r="AL379" s="23" t="str">
        <f t="shared" si="741"/>
        <v/>
      </c>
      <c r="AM379" s="23" t="str">
        <f t="shared" si="742"/>
        <v/>
      </c>
      <c r="AN379" s="23" t="str">
        <f t="shared" si="743"/>
        <v/>
      </c>
      <c r="AO379" s="23" t="str">
        <f t="shared" si="744"/>
        <v/>
      </c>
      <c r="AP379" s="23" t="str">
        <f t="shared" si="745"/>
        <v/>
      </c>
      <c r="AQ379" s="23" t="str">
        <f t="shared" si="746"/>
        <v/>
      </c>
      <c r="AR379" s="23" t="str">
        <f t="shared" si="747"/>
        <v/>
      </c>
      <c r="AS379" s="23" t="str">
        <f t="shared" si="748"/>
        <v/>
      </c>
      <c r="AT379" s="23" t="str">
        <f t="shared" si="749"/>
        <v/>
      </c>
      <c r="AU379" s="23" t="str">
        <f t="shared" si="750"/>
        <v/>
      </c>
      <c r="AV379" s="23" t="str">
        <f t="shared" si="751"/>
        <v/>
      </c>
      <c r="AW379" s="23" t="str">
        <f t="shared" si="752"/>
        <v/>
      </c>
      <c r="AX379" s="23" t="str">
        <f t="shared" si="753"/>
        <v/>
      </c>
      <c r="AY379" s="23" t="str">
        <f t="shared" si="754"/>
        <v/>
      </c>
      <c r="AZ379" s="23" t="str">
        <f t="shared" si="755"/>
        <v/>
      </c>
      <c r="BA379" s="23" t="str">
        <f t="shared" si="756"/>
        <v/>
      </c>
      <c r="BB379" s="23" t="str">
        <f t="shared" si="757"/>
        <v/>
      </c>
      <c r="BC379" s="23" t="str">
        <f t="shared" si="758"/>
        <v/>
      </c>
      <c r="BD379" s="23" t="str">
        <f t="shared" si="759"/>
        <v/>
      </c>
      <c r="BE379" s="23" t="str">
        <f t="shared" si="760"/>
        <v/>
      </c>
      <c r="BF379" s="23" t="str">
        <f t="shared" si="761"/>
        <v/>
      </c>
      <c r="BG379" s="23" t="str">
        <f t="shared" si="762"/>
        <v/>
      </c>
      <c r="BH379" s="23" t="str">
        <f t="shared" si="763"/>
        <v/>
      </c>
      <c r="BI379" s="23" t="str">
        <f t="shared" si="764"/>
        <v/>
      </c>
      <c r="BJ379" s="23" t="str">
        <f t="shared" si="765"/>
        <v/>
      </c>
      <c r="BK379" s="23" t="str">
        <f t="shared" si="766"/>
        <v/>
      </c>
      <c r="BL379" s="23" t="str">
        <f t="shared" si="767"/>
        <v/>
      </c>
      <c r="BM379" s="23" t="str">
        <f t="shared" si="768"/>
        <v/>
      </c>
      <c r="BN379" s="23" t="str">
        <f t="shared" si="769"/>
        <v/>
      </c>
      <c r="BO379" s="23" t="str">
        <f t="shared" si="770"/>
        <v/>
      </c>
      <c r="BP379" s="23" t="str">
        <f t="shared" si="771"/>
        <v/>
      </c>
      <c r="BQ379" s="23" t="str">
        <f t="shared" si="772"/>
        <v/>
      </c>
      <c r="BR379" s="23" t="str">
        <f t="shared" si="773"/>
        <v/>
      </c>
      <c r="BS379" s="23" t="str">
        <f t="shared" si="774"/>
        <v/>
      </c>
      <c r="BT379" s="23" t="str">
        <f t="shared" si="775"/>
        <v/>
      </c>
      <c r="BU379" s="23" t="str">
        <f t="shared" si="776"/>
        <v/>
      </c>
      <c r="BV379" s="23" t="str">
        <f t="shared" si="777"/>
        <v/>
      </c>
      <c r="BW379" s="23" t="str">
        <f t="shared" si="778"/>
        <v/>
      </c>
      <c r="BX379" s="23" t="str">
        <f t="shared" si="779"/>
        <v/>
      </c>
      <c r="BY379" s="23" t="str">
        <f t="shared" si="780"/>
        <v/>
      </c>
      <c r="BZ379" s="23" t="str">
        <f t="shared" si="781"/>
        <v/>
      </c>
      <c r="CA379" s="23" t="str">
        <f t="shared" si="782"/>
        <v/>
      </c>
      <c r="CB379" s="23" t="str">
        <f t="shared" si="783"/>
        <v/>
      </c>
      <c r="CC379" s="23" t="str">
        <f t="shared" si="784"/>
        <v/>
      </c>
      <c r="CD379" s="23" t="str">
        <f t="shared" si="785"/>
        <v/>
      </c>
      <c r="CE379" s="23" t="str">
        <f t="shared" si="786"/>
        <v/>
      </c>
      <c r="CF379" s="23" t="str">
        <f t="shared" si="787"/>
        <v/>
      </c>
      <c r="CG379" s="23" t="str">
        <f t="shared" si="788"/>
        <v/>
      </c>
      <c r="CH379" s="23" t="str">
        <f t="shared" si="789"/>
        <v/>
      </c>
      <c r="CI379" s="23" t="str">
        <f t="shared" si="790"/>
        <v/>
      </c>
      <c r="CJ379" s="23" t="str">
        <f t="shared" si="791"/>
        <v/>
      </c>
      <c r="CK379" s="23" t="str">
        <f t="shared" si="792"/>
        <v/>
      </c>
      <c r="CL379" s="23" t="str">
        <f t="shared" si="793"/>
        <v/>
      </c>
      <c r="CM379" s="23" t="str">
        <f t="shared" si="794"/>
        <v/>
      </c>
      <c r="CN379" s="23" t="str">
        <f t="shared" si="795"/>
        <v/>
      </c>
      <c r="CO379" s="23" t="str">
        <f t="shared" si="796"/>
        <v/>
      </c>
      <c r="CP379" s="23" t="str">
        <f t="shared" si="797"/>
        <v/>
      </c>
      <c r="CQ379" s="23" t="str">
        <f t="shared" si="798"/>
        <v/>
      </c>
      <c r="CR379" s="23" t="str">
        <f t="shared" si="799"/>
        <v/>
      </c>
      <c r="CS379" s="23" t="str">
        <f t="shared" si="800"/>
        <v/>
      </c>
      <c r="CT379" s="23" t="str">
        <f t="shared" si="801"/>
        <v/>
      </c>
      <c r="CU379" s="23" t="str">
        <f t="shared" si="802"/>
        <v/>
      </c>
      <c r="CV379" s="23" t="str">
        <f t="shared" si="803"/>
        <v/>
      </c>
      <c r="CW379" s="23" t="str">
        <f t="shared" si="804"/>
        <v/>
      </c>
      <c r="CX379" s="23" t="str">
        <f t="shared" si="805"/>
        <v/>
      </c>
      <c r="CY379" s="23" t="str">
        <f t="shared" si="806"/>
        <v/>
      </c>
      <c r="CZ379" s="23" t="str">
        <f t="shared" si="807"/>
        <v/>
      </c>
      <c r="DA379" s="23" t="str">
        <f t="shared" si="808"/>
        <v/>
      </c>
      <c r="DB379" s="23" t="str">
        <f t="shared" si="809"/>
        <v/>
      </c>
      <c r="DC379" s="23" t="e">
        <f t="shared" si="810"/>
        <v>#N/A</v>
      </c>
      <c r="DD379" s="23" t="str">
        <f t="shared" si="811"/>
        <v>00</v>
      </c>
      <c r="DE379" s="23" t="str">
        <f t="shared" si="812"/>
        <v>A</v>
      </c>
      <c r="DF379" s="23" t="e">
        <f t="shared" si="813"/>
        <v>#N/A</v>
      </c>
      <c r="DG379" s="23" t="str">
        <f t="shared" si="814"/>
        <v/>
      </c>
      <c r="DH379" s="23" t="str">
        <f t="shared" si="815"/>
        <v/>
      </c>
      <c r="DI379" s="23" t="str">
        <f t="shared" si="816"/>
        <v/>
      </c>
      <c r="DJ379" s="23" t="str">
        <f t="shared" si="817"/>
        <v/>
      </c>
      <c r="DK379" s="23" t="str">
        <f t="shared" si="818"/>
        <v>XXX</v>
      </c>
      <c r="DL379" s="23" t="str">
        <f t="shared" si="819"/>
        <v>XXX</v>
      </c>
      <c r="DM379" s="23" t="str">
        <f t="shared" si="820"/>
        <v>X</v>
      </c>
      <c r="DN379" s="23" t="str">
        <f t="shared" si="821"/>
        <v>X</v>
      </c>
      <c r="DO379" s="23" t="str">
        <f t="shared" si="822"/>
        <v>X</v>
      </c>
      <c r="DP379" s="23" t="str">
        <f t="shared" si="823"/>
        <v>X</v>
      </c>
      <c r="DQ379" s="23" t="str">
        <f t="shared" si="824"/>
        <v>X</v>
      </c>
      <c r="DR379" s="23" t="str">
        <f t="shared" si="825"/>
        <v>X</v>
      </c>
      <c r="DS379" s="23" t="str">
        <f t="shared" si="826"/>
        <v>0</v>
      </c>
      <c r="DT379" s="23" t="str">
        <f t="shared" si="827"/>
        <v>0</v>
      </c>
      <c r="DU379" s="23" t="str">
        <f t="shared" si="828"/>
        <v>A</v>
      </c>
      <c r="DV379" s="23" t="e">
        <f t="shared" si="829"/>
        <v>#N/A</v>
      </c>
      <c r="DW379" s="23" t="e">
        <f t="shared" si="830"/>
        <v>#N/A</v>
      </c>
      <c r="DX379" s="23" t="e">
        <f t="shared" si="831"/>
        <v>#N/A</v>
      </c>
      <c r="DY379" s="23" t="e">
        <f t="shared" si="832"/>
        <v>#N/A</v>
      </c>
      <c r="DZ379" s="23" t="e">
        <f t="shared" si="833"/>
        <v>#N/A</v>
      </c>
      <c r="EA379" s="23" t="e">
        <f t="shared" si="834"/>
        <v>#N/A</v>
      </c>
      <c r="EB379" s="23">
        <f t="shared" si="835"/>
        <v>25</v>
      </c>
      <c r="EC379" s="23">
        <f t="shared" si="836"/>
        <v>23</v>
      </c>
      <c r="ED379" s="23">
        <f t="shared" si="837"/>
        <v>25</v>
      </c>
      <c r="EE379" s="23">
        <f t="shared" si="838"/>
        <v>23</v>
      </c>
      <c r="EF379" s="23">
        <f t="shared" si="839"/>
        <v>25</v>
      </c>
      <c r="EG379" s="23">
        <f t="shared" si="840"/>
        <v>23</v>
      </c>
      <c r="EH379" s="23">
        <f t="shared" si="841"/>
        <v>1</v>
      </c>
      <c r="EI379" s="23">
        <f t="shared" si="842"/>
        <v>0</v>
      </c>
      <c r="EJ379" s="23">
        <f t="shared" si="843"/>
        <v>1</v>
      </c>
      <c r="EK379" s="23" t="e">
        <f t="shared" si="844"/>
        <v>#N/A</v>
      </c>
      <c r="EL379" s="23" t="e">
        <f t="shared" si="845"/>
        <v>#N/A</v>
      </c>
      <c r="EM379" s="23" t="e">
        <f t="shared" si="846"/>
        <v>#N/A</v>
      </c>
      <c r="EN379" s="23" t="e">
        <f t="shared" si="847"/>
        <v>#N/A</v>
      </c>
      <c r="EO379" s="23" t="e">
        <f t="shared" si="848"/>
        <v>#N/A</v>
      </c>
      <c r="EP379" s="23" t="e">
        <f t="shared" si="849"/>
        <v>#N/A</v>
      </c>
      <c r="EQ379" s="23" t="e">
        <f t="shared" si="850"/>
        <v>#N/A</v>
      </c>
      <c r="ER379" s="23" t="e">
        <f t="shared" si="851"/>
        <v>#N/A</v>
      </c>
    </row>
    <row r="380" spans="1:148" x14ac:dyDescent="0.25">
      <c r="A380" s="25"/>
      <c r="B380" s="25"/>
      <c r="C380" s="25"/>
      <c r="D380"/>
      <c r="E380" s="25"/>
      <c r="F380" s="25"/>
      <c r="G380" s="22" t="e">
        <f t="shared" si="710"/>
        <v>#N/A</v>
      </c>
      <c r="H380" s="23">
        <f t="shared" si="711"/>
        <v>1900</v>
      </c>
      <c r="I380" s="23">
        <f t="shared" si="712"/>
        <v>1</v>
      </c>
      <c r="J380" s="23">
        <f t="shared" si="713"/>
        <v>0</v>
      </c>
      <c r="K380" s="23" t="str">
        <f t="shared" si="714"/>
        <v/>
      </c>
      <c r="L380" s="23" t="str">
        <f t="shared" si="715"/>
        <v/>
      </c>
      <c r="M380" s="23" t="str">
        <f t="shared" si="716"/>
        <v/>
      </c>
      <c r="N380" s="23" t="str">
        <f t="shared" si="717"/>
        <v/>
      </c>
      <c r="O380" s="23" t="str">
        <f t="shared" si="718"/>
        <v/>
      </c>
      <c r="P380" s="23" t="str">
        <f t="shared" si="719"/>
        <v/>
      </c>
      <c r="Q380" s="23" t="str">
        <f t="shared" si="720"/>
        <v/>
      </c>
      <c r="R380" s="23" t="str">
        <f t="shared" si="721"/>
        <v/>
      </c>
      <c r="S380" s="23" t="str">
        <f t="shared" si="722"/>
        <v/>
      </c>
      <c r="T380" s="23" t="str">
        <f t="shared" si="723"/>
        <v/>
      </c>
      <c r="U380" s="23" t="str">
        <f t="shared" si="724"/>
        <v/>
      </c>
      <c r="V380" s="23" t="str">
        <f t="shared" si="725"/>
        <v/>
      </c>
      <c r="W380" s="23" t="str">
        <f t="shared" si="726"/>
        <v/>
      </c>
      <c r="X380" s="23" t="str">
        <f t="shared" si="727"/>
        <v/>
      </c>
      <c r="Y380" s="23" t="str">
        <f t="shared" si="728"/>
        <v/>
      </c>
      <c r="Z380" s="23" t="str">
        <f t="shared" si="729"/>
        <v/>
      </c>
      <c r="AA380" s="23" t="str">
        <f t="shared" si="730"/>
        <v/>
      </c>
      <c r="AB380" s="23" t="str">
        <f t="shared" si="731"/>
        <v/>
      </c>
      <c r="AC380" s="23" t="str">
        <f t="shared" si="732"/>
        <v/>
      </c>
      <c r="AD380" s="23" t="str">
        <f t="shared" si="733"/>
        <v/>
      </c>
      <c r="AE380" s="23" t="str">
        <f t="shared" si="734"/>
        <v/>
      </c>
      <c r="AF380" s="23" t="str">
        <f t="shared" si="735"/>
        <v/>
      </c>
      <c r="AG380" s="23" t="str">
        <f t="shared" si="736"/>
        <v/>
      </c>
      <c r="AH380" s="23" t="str">
        <f t="shared" si="737"/>
        <v/>
      </c>
      <c r="AI380" s="23" t="str">
        <f t="shared" si="738"/>
        <v/>
      </c>
      <c r="AJ380" s="23" t="str">
        <f t="shared" si="739"/>
        <v/>
      </c>
      <c r="AK380" s="23" t="str">
        <f t="shared" si="740"/>
        <v/>
      </c>
      <c r="AL380" s="23" t="str">
        <f t="shared" si="741"/>
        <v/>
      </c>
      <c r="AM380" s="23" t="str">
        <f t="shared" si="742"/>
        <v/>
      </c>
      <c r="AN380" s="23" t="str">
        <f t="shared" si="743"/>
        <v/>
      </c>
      <c r="AO380" s="23" t="str">
        <f t="shared" si="744"/>
        <v/>
      </c>
      <c r="AP380" s="23" t="str">
        <f t="shared" si="745"/>
        <v/>
      </c>
      <c r="AQ380" s="23" t="str">
        <f t="shared" si="746"/>
        <v/>
      </c>
      <c r="AR380" s="23" t="str">
        <f t="shared" si="747"/>
        <v/>
      </c>
      <c r="AS380" s="23" t="str">
        <f t="shared" si="748"/>
        <v/>
      </c>
      <c r="AT380" s="23" t="str">
        <f t="shared" si="749"/>
        <v/>
      </c>
      <c r="AU380" s="23" t="str">
        <f t="shared" si="750"/>
        <v/>
      </c>
      <c r="AV380" s="23" t="str">
        <f t="shared" si="751"/>
        <v/>
      </c>
      <c r="AW380" s="23" t="str">
        <f t="shared" si="752"/>
        <v/>
      </c>
      <c r="AX380" s="23" t="str">
        <f t="shared" si="753"/>
        <v/>
      </c>
      <c r="AY380" s="23" t="str">
        <f t="shared" si="754"/>
        <v/>
      </c>
      <c r="AZ380" s="23" t="str">
        <f t="shared" si="755"/>
        <v/>
      </c>
      <c r="BA380" s="23" t="str">
        <f t="shared" si="756"/>
        <v/>
      </c>
      <c r="BB380" s="23" t="str">
        <f t="shared" si="757"/>
        <v/>
      </c>
      <c r="BC380" s="23" t="str">
        <f t="shared" si="758"/>
        <v/>
      </c>
      <c r="BD380" s="23" t="str">
        <f t="shared" si="759"/>
        <v/>
      </c>
      <c r="BE380" s="23" t="str">
        <f t="shared" si="760"/>
        <v/>
      </c>
      <c r="BF380" s="23" t="str">
        <f t="shared" si="761"/>
        <v/>
      </c>
      <c r="BG380" s="23" t="str">
        <f t="shared" si="762"/>
        <v/>
      </c>
      <c r="BH380" s="23" t="str">
        <f t="shared" si="763"/>
        <v/>
      </c>
      <c r="BI380" s="23" t="str">
        <f t="shared" si="764"/>
        <v/>
      </c>
      <c r="BJ380" s="23" t="str">
        <f t="shared" si="765"/>
        <v/>
      </c>
      <c r="BK380" s="23" t="str">
        <f t="shared" si="766"/>
        <v/>
      </c>
      <c r="BL380" s="23" t="str">
        <f t="shared" si="767"/>
        <v/>
      </c>
      <c r="BM380" s="23" t="str">
        <f t="shared" si="768"/>
        <v/>
      </c>
      <c r="BN380" s="23" t="str">
        <f t="shared" si="769"/>
        <v/>
      </c>
      <c r="BO380" s="23" t="str">
        <f t="shared" si="770"/>
        <v/>
      </c>
      <c r="BP380" s="23" t="str">
        <f t="shared" si="771"/>
        <v/>
      </c>
      <c r="BQ380" s="23" t="str">
        <f t="shared" si="772"/>
        <v/>
      </c>
      <c r="BR380" s="23" t="str">
        <f t="shared" si="773"/>
        <v/>
      </c>
      <c r="BS380" s="23" t="str">
        <f t="shared" si="774"/>
        <v/>
      </c>
      <c r="BT380" s="23" t="str">
        <f t="shared" si="775"/>
        <v/>
      </c>
      <c r="BU380" s="23" t="str">
        <f t="shared" si="776"/>
        <v/>
      </c>
      <c r="BV380" s="23" t="str">
        <f t="shared" si="777"/>
        <v/>
      </c>
      <c r="BW380" s="23" t="str">
        <f t="shared" si="778"/>
        <v/>
      </c>
      <c r="BX380" s="23" t="str">
        <f t="shared" si="779"/>
        <v/>
      </c>
      <c r="BY380" s="23" t="str">
        <f t="shared" si="780"/>
        <v/>
      </c>
      <c r="BZ380" s="23" t="str">
        <f t="shared" si="781"/>
        <v/>
      </c>
      <c r="CA380" s="23" t="str">
        <f t="shared" si="782"/>
        <v/>
      </c>
      <c r="CB380" s="23" t="str">
        <f t="shared" si="783"/>
        <v/>
      </c>
      <c r="CC380" s="23" t="str">
        <f t="shared" si="784"/>
        <v/>
      </c>
      <c r="CD380" s="23" t="str">
        <f t="shared" si="785"/>
        <v/>
      </c>
      <c r="CE380" s="23" t="str">
        <f t="shared" si="786"/>
        <v/>
      </c>
      <c r="CF380" s="23" t="str">
        <f t="shared" si="787"/>
        <v/>
      </c>
      <c r="CG380" s="23" t="str">
        <f t="shared" si="788"/>
        <v/>
      </c>
      <c r="CH380" s="23" t="str">
        <f t="shared" si="789"/>
        <v/>
      </c>
      <c r="CI380" s="23" t="str">
        <f t="shared" si="790"/>
        <v/>
      </c>
      <c r="CJ380" s="23" t="str">
        <f t="shared" si="791"/>
        <v/>
      </c>
      <c r="CK380" s="23" t="str">
        <f t="shared" si="792"/>
        <v/>
      </c>
      <c r="CL380" s="23" t="str">
        <f t="shared" si="793"/>
        <v/>
      </c>
      <c r="CM380" s="23" t="str">
        <f t="shared" si="794"/>
        <v/>
      </c>
      <c r="CN380" s="23" t="str">
        <f t="shared" si="795"/>
        <v/>
      </c>
      <c r="CO380" s="23" t="str">
        <f t="shared" si="796"/>
        <v/>
      </c>
      <c r="CP380" s="23" t="str">
        <f t="shared" si="797"/>
        <v/>
      </c>
      <c r="CQ380" s="23" t="str">
        <f t="shared" si="798"/>
        <v/>
      </c>
      <c r="CR380" s="23" t="str">
        <f t="shared" si="799"/>
        <v/>
      </c>
      <c r="CS380" s="23" t="str">
        <f t="shared" si="800"/>
        <v/>
      </c>
      <c r="CT380" s="23" t="str">
        <f t="shared" si="801"/>
        <v/>
      </c>
      <c r="CU380" s="23" t="str">
        <f t="shared" si="802"/>
        <v/>
      </c>
      <c r="CV380" s="23" t="str">
        <f t="shared" si="803"/>
        <v/>
      </c>
      <c r="CW380" s="23" t="str">
        <f t="shared" si="804"/>
        <v/>
      </c>
      <c r="CX380" s="23" t="str">
        <f t="shared" si="805"/>
        <v/>
      </c>
      <c r="CY380" s="23" t="str">
        <f t="shared" si="806"/>
        <v/>
      </c>
      <c r="CZ380" s="23" t="str">
        <f t="shared" si="807"/>
        <v/>
      </c>
      <c r="DA380" s="23" t="str">
        <f t="shared" si="808"/>
        <v/>
      </c>
      <c r="DB380" s="23" t="str">
        <f t="shared" si="809"/>
        <v/>
      </c>
      <c r="DC380" s="23" t="e">
        <f t="shared" si="810"/>
        <v>#N/A</v>
      </c>
      <c r="DD380" s="23" t="str">
        <f t="shared" si="811"/>
        <v>00</v>
      </c>
      <c r="DE380" s="23" t="str">
        <f t="shared" si="812"/>
        <v>A</v>
      </c>
      <c r="DF380" s="23" t="e">
        <f t="shared" si="813"/>
        <v>#N/A</v>
      </c>
      <c r="DG380" s="23" t="str">
        <f t="shared" si="814"/>
        <v/>
      </c>
      <c r="DH380" s="23" t="str">
        <f t="shared" si="815"/>
        <v/>
      </c>
      <c r="DI380" s="23" t="str">
        <f t="shared" si="816"/>
        <v/>
      </c>
      <c r="DJ380" s="23" t="str">
        <f t="shared" si="817"/>
        <v/>
      </c>
      <c r="DK380" s="23" t="str">
        <f t="shared" si="818"/>
        <v>XXX</v>
      </c>
      <c r="DL380" s="23" t="str">
        <f t="shared" si="819"/>
        <v>XXX</v>
      </c>
      <c r="DM380" s="23" t="str">
        <f t="shared" si="820"/>
        <v>X</v>
      </c>
      <c r="DN380" s="23" t="str">
        <f t="shared" si="821"/>
        <v>X</v>
      </c>
      <c r="DO380" s="23" t="str">
        <f t="shared" si="822"/>
        <v>X</v>
      </c>
      <c r="DP380" s="23" t="str">
        <f t="shared" si="823"/>
        <v>X</v>
      </c>
      <c r="DQ380" s="23" t="str">
        <f t="shared" si="824"/>
        <v>X</v>
      </c>
      <c r="DR380" s="23" t="str">
        <f t="shared" si="825"/>
        <v>X</v>
      </c>
      <c r="DS380" s="23" t="str">
        <f t="shared" si="826"/>
        <v>0</v>
      </c>
      <c r="DT380" s="23" t="str">
        <f t="shared" si="827"/>
        <v>0</v>
      </c>
      <c r="DU380" s="23" t="str">
        <f t="shared" si="828"/>
        <v>A</v>
      </c>
      <c r="DV380" s="23" t="e">
        <f t="shared" si="829"/>
        <v>#N/A</v>
      </c>
      <c r="DW380" s="23" t="e">
        <f t="shared" si="830"/>
        <v>#N/A</v>
      </c>
      <c r="DX380" s="23" t="e">
        <f t="shared" si="831"/>
        <v>#N/A</v>
      </c>
      <c r="DY380" s="23" t="e">
        <f t="shared" si="832"/>
        <v>#N/A</v>
      </c>
      <c r="DZ380" s="23" t="e">
        <f t="shared" si="833"/>
        <v>#N/A</v>
      </c>
      <c r="EA380" s="23" t="e">
        <f t="shared" si="834"/>
        <v>#N/A</v>
      </c>
      <c r="EB380" s="23">
        <f t="shared" si="835"/>
        <v>25</v>
      </c>
      <c r="EC380" s="23">
        <f t="shared" si="836"/>
        <v>23</v>
      </c>
      <c r="ED380" s="23">
        <f t="shared" si="837"/>
        <v>25</v>
      </c>
      <c r="EE380" s="23">
        <f t="shared" si="838"/>
        <v>23</v>
      </c>
      <c r="EF380" s="23">
        <f t="shared" si="839"/>
        <v>25</v>
      </c>
      <c r="EG380" s="23">
        <f t="shared" si="840"/>
        <v>23</v>
      </c>
      <c r="EH380" s="23">
        <f t="shared" si="841"/>
        <v>1</v>
      </c>
      <c r="EI380" s="23">
        <f t="shared" si="842"/>
        <v>0</v>
      </c>
      <c r="EJ380" s="23">
        <f t="shared" si="843"/>
        <v>1</v>
      </c>
      <c r="EK380" s="23" t="e">
        <f t="shared" si="844"/>
        <v>#N/A</v>
      </c>
      <c r="EL380" s="23" t="e">
        <f t="shared" si="845"/>
        <v>#N/A</v>
      </c>
      <c r="EM380" s="23" t="e">
        <f t="shared" si="846"/>
        <v>#N/A</v>
      </c>
      <c r="EN380" s="23" t="e">
        <f t="shared" si="847"/>
        <v>#N/A</v>
      </c>
      <c r="EO380" s="23" t="e">
        <f t="shared" si="848"/>
        <v>#N/A</v>
      </c>
      <c r="EP380" s="23" t="e">
        <f t="shared" si="849"/>
        <v>#N/A</v>
      </c>
      <c r="EQ380" s="23" t="e">
        <f t="shared" si="850"/>
        <v>#N/A</v>
      </c>
      <c r="ER380" s="23" t="e">
        <f t="shared" si="851"/>
        <v>#N/A</v>
      </c>
    </row>
    <row r="381" spans="1:148" x14ac:dyDescent="0.25">
      <c r="A381" s="25"/>
      <c r="B381" s="25"/>
      <c r="C381" s="25"/>
      <c r="D381"/>
      <c r="E381" s="25"/>
      <c r="F381" s="25"/>
      <c r="G381" s="22" t="e">
        <f t="shared" si="710"/>
        <v>#N/A</v>
      </c>
      <c r="H381" s="23">
        <f t="shared" si="711"/>
        <v>1900</v>
      </c>
      <c r="I381" s="23">
        <f t="shared" si="712"/>
        <v>1</v>
      </c>
      <c r="J381" s="23">
        <f t="shared" si="713"/>
        <v>0</v>
      </c>
      <c r="K381" s="23" t="str">
        <f t="shared" si="714"/>
        <v/>
      </c>
      <c r="L381" s="23" t="str">
        <f t="shared" si="715"/>
        <v/>
      </c>
      <c r="M381" s="23" t="str">
        <f t="shared" si="716"/>
        <v/>
      </c>
      <c r="N381" s="23" t="str">
        <f t="shared" si="717"/>
        <v/>
      </c>
      <c r="O381" s="23" t="str">
        <f t="shared" si="718"/>
        <v/>
      </c>
      <c r="P381" s="23" t="str">
        <f t="shared" si="719"/>
        <v/>
      </c>
      <c r="Q381" s="23" t="str">
        <f t="shared" si="720"/>
        <v/>
      </c>
      <c r="R381" s="23" t="str">
        <f t="shared" si="721"/>
        <v/>
      </c>
      <c r="S381" s="23" t="str">
        <f t="shared" si="722"/>
        <v/>
      </c>
      <c r="T381" s="23" t="str">
        <f t="shared" si="723"/>
        <v/>
      </c>
      <c r="U381" s="23" t="str">
        <f t="shared" si="724"/>
        <v/>
      </c>
      <c r="V381" s="23" t="str">
        <f t="shared" si="725"/>
        <v/>
      </c>
      <c r="W381" s="23" t="str">
        <f t="shared" si="726"/>
        <v/>
      </c>
      <c r="X381" s="23" t="str">
        <f t="shared" si="727"/>
        <v/>
      </c>
      <c r="Y381" s="23" t="str">
        <f t="shared" si="728"/>
        <v/>
      </c>
      <c r="Z381" s="23" t="str">
        <f t="shared" si="729"/>
        <v/>
      </c>
      <c r="AA381" s="23" t="str">
        <f t="shared" si="730"/>
        <v/>
      </c>
      <c r="AB381" s="23" t="str">
        <f t="shared" si="731"/>
        <v/>
      </c>
      <c r="AC381" s="23" t="str">
        <f t="shared" si="732"/>
        <v/>
      </c>
      <c r="AD381" s="23" t="str">
        <f t="shared" si="733"/>
        <v/>
      </c>
      <c r="AE381" s="23" t="str">
        <f t="shared" si="734"/>
        <v/>
      </c>
      <c r="AF381" s="23" t="str">
        <f t="shared" si="735"/>
        <v/>
      </c>
      <c r="AG381" s="23" t="str">
        <f t="shared" si="736"/>
        <v/>
      </c>
      <c r="AH381" s="23" t="str">
        <f t="shared" si="737"/>
        <v/>
      </c>
      <c r="AI381" s="23" t="str">
        <f t="shared" si="738"/>
        <v/>
      </c>
      <c r="AJ381" s="23" t="str">
        <f t="shared" si="739"/>
        <v/>
      </c>
      <c r="AK381" s="23" t="str">
        <f t="shared" si="740"/>
        <v/>
      </c>
      <c r="AL381" s="23" t="str">
        <f t="shared" si="741"/>
        <v/>
      </c>
      <c r="AM381" s="23" t="str">
        <f t="shared" si="742"/>
        <v/>
      </c>
      <c r="AN381" s="23" t="str">
        <f t="shared" si="743"/>
        <v/>
      </c>
      <c r="AO381" s="23" t="str">
        <f t="shared" si="744"/>
        <v/>
      </c>
      <c r="AP381" s="23" t="str">
        <f t="shared" si="745"/>
        <v/>
      </c>
      <c r="AQ381" s="23" t="str">
        <f t="shared" si="746"/>
        <v/>
      </c>
      <c r="AR381" s="23" t="str">
        <f t="shared" si="747"/>
        <v/>
      </c>
      <c r="AS381" s="23" t="str">
        <f t="shared" si="748"/>
        <v/>
      </c>
      <c r="AT381" s="23" t="str">
        <f t="shared" si="749"/>
        <v/>
      </c>
      <c r="AU381" s="23" t="str">
        <f t="shared" si="750"/>
        <v/>
      </c>
      <c r="AV381" s="23" t="str">
        <f t="shared" si="751"/>
        <v/>
      </c>
      <c r="AW381" s="23" t="str">
        <f t="shared" si="752"/>
        <v/>
      </c>
      <c r="AX381" s="23" t="str">
        <f t="shared" si="753"/>
        <v/>
      </c>
      <c r="AY381" s="23" t="str">
        <f t="shared" si="754"/>
        <v/>
      </c>
      <c r="AZ381" s="23" t="str">
        <f t="shared" si="755"/>
        <v/>
      </c>
      <c r="BA381" s="23" t="str">
        <f t="shared" si="756"/>
        <v/>
      </c>
      <c r="BB381" s="23" t="str">
        <f t="shared" si="757"/>
        <v/>
      </c>
      <c r="BC381" s="23" t="str">
        <f t="shared" si="758"/>
        <v/>
      </c>
      <c r="BD381" s="23" t="str">
        <f t="shared" si="759"/>
        <v/>
      </c>
      <c r="BE381" s="23" t="str">
        <f t="shared" si="760"/>
        <v/>
      </c>
      <c r="BF381" s="23" t="str">
        <f t="shared" si="761"/>
        <v/>
      </c>
      <c r="BG381" s="23" t="str">
        <f t="shared" si="762"/>
        <v/>
      </c>
      <c r="BH381" s="23" t="str">
        <f t="shared" si="763"/>
        <v/>
      </c>
      <c r="BI381" s="23" t="str">
        <f t="shared" si="764"/>
        <v/>
      </c>
      <c r="BJ381" s="23" t="str">
        <f t="shared" si="765"/>
        <v/>
      </c>
      <c r="BK381" s="23" t="str">
        <f t="shared" si="766"/>
        <v/>
      </c>
      <c r="BL381" s="23" t="str">
        <f t="shared" si="767"/>
        <v/>
      </c>
      <c r="BM381" s="23" t="str">
        <f t="shared" si="768"/>
        <v/>
      </c>
      <c r="BN381" s="23" t="str">
        <f t="shared" si="769"/>
        <v/>
      </c>
      <c r="BO381" s="23" t="str">
        <f t="shared" si="770"/>
        <v/>
      </c>
      <c r="BP381" s="23" t="str">
        <f t="shared" si="771"/>
        <v/>
      </c>
      <c r="BQ381" s="23" t="str">
        <f t="shared" si="772"/>
        <v/>
      </c>
      <c r="BR381" s="23" t="str">
        <f t="shared" si="773"/>
        <v/>
      </c>
      <c r="BS381" s="23" t="str">
        <f t="shared" si="774"/>
        <v/>
      </c>
      <c r="BT381" s="23" t="str">
        <f t="shared" si="775"/>
        <v/>
      </c>
      <c r="BU381" s="23" t="str">
        <f t="shared" si="776"/>
        <v/>
      </c>
      <c r="BV381" s="23" t="str">
        <f t="shared" si="777"/>
        <v/>
      </c>
      <c r="BW381" s="23" t="str">
        <f t="shared" si="778"/>
        <v/>
      </c>
      <c r="BX381" s="23" t="str">
        <f t="shared" si="779"/>
        <v/>
      </c>
      <c r="BY381" s="23" t="str">
        <f t="shared" si="780"/>
        <v/>
      </c>
      <c r="BZ381" s="23" t="str">
        <f t="shared" si="781"/>
        <v/>
      </c>
      <c r="CA381" s="23" t="str">
        <f t="shared" si="782"/>
        <v/>
      </c>
      <c r="CB381" s="23" t="str">
        <f t="shared" si="783"/>
        <v/>
      </c>
      <c r="CC381" s="23" t="str">
        <f t="shared" si="784"/>
        <v/>
      </c>
      <c r="CD381" s="23" t="str">
        <f t="shared" si="785"/>
        <v/>
      </c>
      <c r="CE381" s="23" t="str">
        <f t="shared" si="786"/>
        <v/>
      </c>
      <c r="CF381" s="23" t="str">
        <f t="shared" si="787"/>
        <v/>
      </c>
      <c r="CG381" s="23" t="str">
        <f t="shared" si="788"/>
        <v/>
      </c>
      <c r="CH381" s="23" t="str">
        <f t="shared" si="789"/>
        <v/>
      </c>
      <c r="CI381" s="23" t="str">
        <f t="shared" si="790"/>
        <v/>
      </c>
      <c r="CJ381" s="23" t="str">
        <f t="shared" si="791"/>
        <v/>
      </c>
      <c r="CK381" s="23" t="str">
        <f t="shared" si="792"/>
        <v/>
      </c>
      <c r="CL381" s="23" t="str">
        <f t="shared" si="793"/>
        <v/>
      </c>
      <c r="CM381" s="23" t="str">
        <f t="shared" si="794"/>
        <v/>
      </c>
      <c r="CN381" s="23" t="str">
        <f t="shared" si="795"/>
        <v/>
      </c>
      <c r="CO381" s="23" t="str">
        <f t="shared" si="796"/>
        <v/>
      </c>
      <c r="CP381" s="23" t="str">
        <f t="shared" si="797"/>
        <v/>
      </c>
      <c r="CQ381" s="23" t="str">
        <f t="shared" si="798"/>
        <v/>
      </c>
      <c r="CR381" s="23" t="str">
        <f t="shared" si="799"/>
        <v/>
      </c>
      <c r="CS381" s="23" t="str">
        <f t="shared" si="800"/>
        <v/>
      </c>
      <c r="CT381" s="23" t="str">
        <f t="shared" si="801"/>
        <v/>
      </c>
      <c r="CU381" s="23" t="str">
        <f t="shared" si="802"/>
        <v/>
      </c>
      <c r="CV381" s="23" t="str">
        <f t="shared" si="803"/>
        <v/>
      </c>
      <c r="CW381" s="23" t="str">
        <f t="shared" si="804"/>
        <v/>
      </c>
      <c r="CX381" s="23" t="str">
        <f t="shared" si="805"/>
        <v/>
      </c>
      <c r="CY381" s="23" t="str">
        <f t="shared" si="806"/>
        <v/>
      </c>
      <c r="CZ381" s="23" t="str">
        <f t="shared" si="807"/>
        <v/>
      </c>
      <c r="DA381" s="23" t="str">
        <f t="shared" si="808"/>
        <v/>
      </c>
      <c r="DB381" s="23" t="str">
        <f t="shared" si="809"/>
        <v/>
      </c>
      <c r="DC381" s="23" t="e">
        <f t="shared" si="810"/>
        <v>#N/A</v>
      </c>
      <c r="DD381" s="23" t="str">
        <f t="shared" si="811"/>
        <v>00</v>
      </c>
      <c r="DE381" s="23" t="str">
        <f t="shared" si="812"/>
        <v>A</v>
      </c>
      <c r="DF381" s="23" t="e">
        <f t="shared" si="813"/>
        <v>#N/A</v>
      </c>
      <c r="DG381" s="23" t="str">
        <f t="shared" si="814"/>
        <v/>
      </c>
      <c r="DH381" s="23" t="str">
        <f t="shared" si="815"/>
        <v/>
      </c>
      <c r="DI381" s="23" t="str">
        <f t="shared" si="816"/>
        <v/>
      </c>
      <c r="DJ381" s="23" t="str">
        <f t="shared" si="817"/>
        <v/>
      </c>
      <c r="DK381" s="23" t="str">
        <f t="shared" si="818"/>
        <v>XXX</v>
      </c>
      <c r="DL381" s="23" t="str">
        <f t="shared" si="819"/>
        <v>XXX</v>
      </c>
      <c r="DM381" s="23" t="str">
        <f t="shared" si="820"/>
        <v>X</v>
      </c>
      <c r="DN381" s="23" t="str">
        <f t="shared" si="821"/>
        <v>X</v>
      </c>
      <c r="DO381" s="23" t="str">
        <f t="shared" si="822"/>
        <v>X</v>
      </c>
      <c r="DP381" s="23" t="str">
        <f t="shared" si="823"/>
        <v>X</v>
      </c>
      <c r="DQ381" s="23" t="str">
        <f t="shared" si="824"/>
        <v>X</v>
      </c>
      <c r="DR381" s="23" t="str">
        <f t="shared" si="825"/>
        <v>X</v>
      </c>
      <c r="DS381" s="23" t="str">
        <f t="shared" si="826"/>
        <v>0</v>
      </c>
      <c r="DT381" s="23" t="str">
        <f t="shared" si="827"/>
        <v>0</v>
      </c>
      <c r="DU381" s="23" t="str">
        <f t="shared" si="828"/>
        <v>A</v>
      </c>
      <c r="DV381" s="23" t="e">
        <f t="shared" si="829"/>
        <v>#N/A</v>
      </c>
      <c r="DW381" s="23" t="e">
        <f t="shared" si="830"/>
        <v>#N/A</v>
      </c>
      <c r="DX381" s="23" t="e">
        <f t="shared" si="831"/>
        <v>#N/A</v>
      </c>
      <c r="DY381" s="23" t="e">
        <f t="shared" si="832"/>
        <v>#N/A</v>
      </c>
      <c r="DZ381" s="23" t="e">
        <f t="shared" si="833"/>
        <v>#N/A</v>
      </c>
      <c r="EA381" s="23" t="e">
        <f t="shared" si="834"/>
        <v>#N/A</v>
      </c>
      <c r="EB381" s="23">
        <f t="shared" si="835"/>
        <v>25</v>
      </c>
      <c r="EC381" s="23">
        <f t="shared" si="836"/>
        <v>23</v>
      </c>
      <c r="ED381" s="23">
        <f t="shared" si="837"/>
        <v>25</v>
      </c>
      <c r="EE381" s="23">
        <f t="shared" si="838"/>
        <v>23</v>
      </c>
      <c r="EF381" s="23">
        <f t="shared" si="839"/>
        <v>25</v>
      </c>
      <c r="EG381" s="23">
        <f t="shared" si="840"/>
        <v>23</v>
      </c>
      <c r="EH381" s="23">
        <f t="shared" si="841"/>
        <v>1</v>
      </c>
      <c r="EI381" s="23">
        <f t="shared" si="842"/>
        <v>0</v>
      </c>
      <c r="EJ381" s="23">
        <f t="shared" si="843"/>
        <v>1</v>
      </c>
      <c r="EK381" s="23" t="e">
        <f t="shared" si="844"/>
        <v>#N/A</v>
      </c>
      <c r="EL381" s="23" t="e">
        <f t="shared" si="845"/>
        <v>#N/A</v>
      </c>
      <c r="EM381" s="23" t="e">
        <f t="shared" si="846"/>
        <v>#N/A</v>
      </c>
      <c r="EN381" s="23" t="e">
        <f t="shared" si="847"/>
        <v>#N/A</v>
      </c>
      <c r="EO381" s="23" t="e">
        <f t="shared" si="848"/>
        <v>#N/A</v>
      </c>
      <c r="EP381" s="23" t="e">
        <f t="shared" si="849"/>
        <v>#N/A</v>
      </c>
      <c r="EQ381" s="23" t="e">
        <f t="shared" si="850"/>
        <v>#N/A</v>
      </c>
      <c r="ER381" s="23" t="e">
        <f t="shared" si="851"/>
        <v>#N/A</v>
      </c>
    </row>
    <row r="382" spans="1:148" x14ac:dyDescent="0.25">
      <c r="A382" s="25"/>
      <c r="B382" s="25"/>
      <c r="C382" s="25"/>
      <c r="D382"/>
      <c r="E382" s="25"/>
      <c r="F382" s="25"/>
      <c r="G382" s="22" t="e">
        <f t="shared" si="710"/>
        <v>#N/A</v>
      </c>
      <c r="H382" s="23">
        <f t="shared" si="711"/>
        <v>1900</v>
      </c>
      <c r="I382" s="23">
        <f t="shared" si="712"/>
        <v>1</v>
      </c>
      <c r="J382" s="23">
        <f t="shared" si="713"/>
        <v>0</v>
      </c>
      <c r="K382" s="23" t="str">
        <f t="shared" si="714"/>
        <v/>
      </c>
      <c r="L382" s="23" t="str">
        <f t="shared" si="715"/>
        <v/>
      </c>
      <c r="M382" s="23" t="str">
        <f t="shared" si="716"/>
        <v/>
      </c>
      <c r="N382" s="23" t="str">
        <f t="shared" si="717"/>
        <v/>
      </c>
      <c r="O382" s="23" t="str">
        <f t="shared" si="718"/>
        <v/>
      </c>
      <c r="P382" s="23" t="str">
        <f t="shared" si="719"/>
        <v/>
      </c>
      <c r="Q382" s="23" t="str">
        <f t="shared" si="720"/>
        <v/>
      </c>
      <c r="R382" s="23" t="str">
        <f t="shared" si="721"/>
        <v/>
      </c>
      <c r="S382" s="23" t="str">
        <f t="shared" si="722"/>
        <v/>
      </c>
      <c r="T382" s="23" t="str">
        <f t="shared" si="723"/>
        <v/>
      </c>
      <c r="U382" s="23" t="str">
        <f t="shared" si="724"/>
        <v/>
      </c>
      <c r="V382" s="23" t="str">
        <f t="shared" si="725"/>
        <v/>
      </c>
      <c r="W382" s="23" t="str">
        <f t="shared" si="726"/>
        <v/>
      </c>
      <c r="X382" s="23" t="str">
        <f t="shared" si="727"/>
        <v/>
      </c>
      <c r="Y382" s="23" t="str">
        <f t="shared" si="728"/>
        <v/>
      </c>
      <c r="Z382" s="23" t="str">
        <f t="shared" si="729"/>
        <v/>
      </c>
      <c r="AA382" s="23" t="str">
        <f t="shared" si="730"/>
        <v/>
      </c>
      <c r="AB382" s="23" t="str">
        <f t="shared" si="731"/>
        <v/>
      </c>
      <c r="AC382" s="23" t="str">
        <f t="shared" si="732"/>
        <v/>
      </c>
      <c r="AD382" s="23" t="str">
        <f t="shared" si="733"/>
        <v/>
      </c>
      <c r="AE382" s="23" t="str">
        <f t="shared" si="734"/>
        <v/>
      </c>
      <c r="AF382" s="23" t="str">
        <f t="shared" si="735"/>
        <v/>
      </c>
      <c r="AG382" s="23" t="str">
        <f t="shared" si="736"/>
        <v/>
      </c>
      <c r="AH382" s="23" t="str">
        <f t="shared" si="737"/>
        <v/>
      </c>
      <c r="AI382" s="23" t="str">
        <f t="shared" si="738"/>
        <v/>
      </c>
      <c r="AJ382" s="23" t="str">
        <f t="shared" si="739"/>
        <v/>
      </c>
      <c r="AK382" s="23" t="str">
        <f t="shared" si="740"/>
        <v/>
      </c>
      <c r="AL382" s="23" t="str">
        <f t="shared" si="741"/>
        <v/>
      </c>
      <c r="AM382" s="23" t="str">
        <f t="shared" si="742"/>
        <v/>
      </c>
      <c r="AN382" s="23" t="str">
        <f t="shared" si="743"/>
        <v/>
      </c>
      <c r="AO382" s="23" t="str">
        <f t="shared" si="744"/>
        <v/>
      </c>
      <c r="AP382" s="23" t="str">
        <f t="shared" si="745"/>
        <v/>
      </c>
      <c r="AQ382" s="23" t="str">
        <f t="shared" si="746"/>
        <v/>
      </c>
      <c r="AR382" s="23" t="str">
        <f t="shared" si="747"/>
        <v/>
      </c>
      <c r="AS382" s="23" t="str">
        <f t="shared" si="748"/>
        <v/>
      </c>
      <c r="AT382" s="23" t="str">
        <f t="shared" si="749"/>
        <v/>
      </c>
      <c r="AU382" s="23" t="str">
        <f t="shared" si="750"/>
        <v/>
      </c>
      <c r="AV382" s="23" t="str">
        <f t="shared" si="751"/>
        <v/>
      </c>
      <c r="AW382" s="23" t="str">
        <f t="shared" si="752"/>
        <v/>
      </c>
      <c r="AX382" s="23" t="str">
        <f t="shared" si="753"/>
        <v/>
      </c>
      <c r="AY382" s="23" t="str">
        <f t="shared" si="754"/>
        <v/>
      </c>
      <c r="AZ382" s="23" t="str">
        <f t="shared" si="755"/>
        <v/>
      </c>
      <c r="BA382" s="23" t="str">
        <f t="shared" si="756"/>
        <v/>
      </c>
      <c r="BB382" s="23" t="str">
        <f t="shared" si="757"/>
        <v/>
      </c>
      <c r="BC382" s="23" t="str">
        <f t="shared" si="758"/>
        <v/>
      </c>
      <c r="BD382" s="23" t="str">
        <f t="shared" si="759"/>
        <v/>
      </c>
      <c r="BE382" s="23" t="str">
        <f t="shared" si="760"/>
        <v/>
      </c>
      <c r="BF382" s="23" t="str">
        <f t="shared" si="761"/>
        <v/>
      </c>
      <c r="BG382" s="23" t="str">
        <f t="shared" si="762"/>
        <v/>
      </c>
      <c r="BH382" s="23" t="str">
        <f t="shared" si="763"/>
        <v/>
      </c>
      <c r="BI382" s="23" t="str">
        <f t="shared" si="764"/>
        <v/>
      </c>
      <c r="BJ382" s="23" t="str">
        <f t="shared" si="765"/>
        <v/>
      </c>
      <c r="BK382" s="23" t="str">
        <f t="shared" si="766"/>
        <v/>
      </c>
      <c r="BL382" s="23" t="str">
        <f t="shared" si="767"/>
        <v/>
      </c>
      <c r="BM382" s="23" t="str">
        <f t="shared" si="768"/>
        <v/>
      </c>
      <c r="BN382" s="23" t="str">
        <f t="shared" si="769"/>
        <v/>
      </c>
      <c r="BO382" s="23" t="str">
        <f t="shared" si="770"/>
        <v/>
      </c>
      <c r="BP382" s="23" t="str">
        <f t="shared" si="771"/>
        <v/>
      </c>
      <c r="BQ382" s="23" t="str">
        <f t="shared" si="772"/>
        <v/>
      </c>
      <c r="BR382" s="23" t="str">
        <f t="shared" si="773"/>
        <v/>
      </c>
      <c r="BS382" s="23" t="str">
        <f t="shared" si="774"/>
        <v/>
      </c>
      <c r="BT382" s="23" t="str">
        <f t="shared" si="775"/>
        <v/>
      </c>
      <c r="BU382" s="23" t="str">
        <f t="shared" si="776"/>
        <v/>
      </c>
      <c r="BV382" s="23" t="str">
        <f t="shared" si="777"/>
        <v/>
      </c>
      <c r="BW382" s="23" t="str">
        <f t="shared" si="778"/>
        <v/>
      </c>
      <c r="BX382" s="23" t="str">
        <f t="shared" si="779"/>
        <v/>
      </c>
      <c r="BY382" s="23" t="str">
        <f t="shared" si="780"/>
        <v/>
      </c>
      <c r="BZ382" s="23" t="str">
        <f t="shared" si="781"/>
        <v/>
      </c>
      <c r="CA382" s="23" t="str">
        <f t="shared" si="782"/>
        <v/>
      </c>
      <c r="CB382" s="23" t="str">
        <f t="shared" si="783"/>
        <v/>
      </c>
      <c r="CC382" s="23" t="str">
        <f t="shared" si="784"/>
        <v/>
      </c>
      <c r="CD382" s="23" t="str">
        <f t="shared" si="785"/>
        <v/>
      </c>
      <c r="CE382" s="23" t="str">
        <f t="shared" si="786"/>
        <v/>
      </c>
      <c r="CF382" s="23" t="str">
        <f t="shared" si="787"/>
        <v/>
      </c>
      <c r="CG382" s="23" t="str">
        <f t="shared" si="788"/>
        <v/>
      </c>
      <c r="CH382" s="23" t="str">
        <f t="shared" si="789"/>
        <v/>
      </c>
      <c r="CI382" s="23" t="str">
        <f t="shared" si="790"/>
        <v/>
      </c>
      <c r="CJ382" s="23" t="str">
        <f t="shared" si="791"/>
        <v/>
      </c>
      <c r="CK382" s="23" t="str">
        <f t="shared" si="792"/>
        <v/>
      </c>
      <c r="CL382" s="23" t="str">
        <f t="shared" si="793"/>
        <v/>
      </c>
      <c r="CM382" s="23" t="str">
        <f t="shared" si="794"/>
        <v/>
      </c>
      <c r="CN382" s="23" t="str">
        <f t="shared" si="795"/>
        <v/>
      </c>
      <c r="CO382" s="23" t="str">
        <f t="shared" si="796"/>
        <v/>
      </c>
      <c r="CP382" s="23" t="str">
        <f t="shared" si="797"/>
        <v/>
      </c>
      <c r="CQ382" s="23" t="str">
        <f t="shared" si="798"/>
        <v/>
      </c>
      <c r="CR382" s="23" t="str">
        <f t="shared" si="799"/>
        <v/>
      </c>
      <c r="CS382" s="23" t="str">
        <f t="shared" si="800"/>
        <v/>
      </c>
      <c r="CT382" s="23" t="str">
        <f t="shared" si="801"/>
        <v/>
      </c>
      <c r="CU382" s="23" t="str">
        <f t="shared" si="802"/>
        <v/>
      </c>
      <c r="CV382" s="23" t="str">
        <f t="shared" si="803"/>
        <v/>
      </c>
      <c r="CW382" s="23" t="str">
        <f t="shared" si="804"/>
        <v/>
      </c>
      <c r="CX382" s="23" t="str">
        <f t="shared" si="805"/>
        <v/>
      </c>
      <c r="CY382" s="23" t="str">
        <f t="shared" si="806"/>
        <v/>
      </c>
      <c r="CZ382" s="23" t="str">
        <f t="shared" si="807"/>
        <v/>
      </c>
      <c r="DA382" s="23" t="str">
        <f t="shared" si="808"/>
        <v/>
      </c>
      <c r="DB382" s="23" t="str">
        <f t="shared" si="809"/>
        <v/>
      </c>
      <c r="DC382" s="23" t="e">
        <f t="shared" si="810"/>
        <v>#N/A</v>
      </c>
      <c r="DD382" s="23" t="str">
        <f t="shared" si="811"/>
        <v>00</v>
      </c>
      <c r="DE382" s="23" t="str">
        <f t="shared" si="812"/>
        <v>A</v>
      </c>
      <c r="DF382" s="23" t="e">
        <f t="shared" si="813"/>
        <v>#N/A</v>
      </c>
      <c r="DG382" s="23" t="str">
        <f t="shared" si="814"/>
        <v/>
      </c>
      <c r="DH382" s="23" t="str">
        <f t="shared" si="815"/>
        <v/>
      </c>
      <c r="DI382" s="23" t="str">
        <f t="shared" si="816"/>
        <v/>
      </c>
      <c r="DJ382" s="23" t="str">
        <f t="shared" si="817"/>
        <v/>
      </c>
      <c r="DK382" s="23" t="str">
        <f t="shared" si="818"/>
        <v>XXX</v>
      </c>
      <c r="DL382" s="23" t="str">
        <f t="shared" si="819"/>
        <v>XXX</v>
      </c>
      <c r="DM382" s="23" t="str">
        <f t="shared" si="820"/>
        <v>X</v>
      </c>
      <c r="DN382" s="23" t="str">
        <f t="shared" si="821"/>
        <v>X</v>
      </c>
      <c r="DO382" s="23" t="str">
        <f t="shared" si="822"/>
        <v>X</v>
      </c>
      <c r="DP382" s="23" t="str">
        <f t="shared" si="823"/>
        <v>X</v>
      </c>
      <c r="DQ382" s="23" t="str">
        <f t="shared" si="824"/>
        <v>X</v>
      </c>
      <c r="DR382" s="23" t="str">
        <f t="shared" si="825"/>
        <v>X</v>
      </c>
      <c r="DS382" s="23" t="str">
        <f t="shared" si="826"/>
        <v>0</v>
      </c>
      <c r="DT382" s="23" t="str">
        <f t="shared" si="827"/>
        <v>0</v>
      </c>
      <c r="DU382" s="23" t="str">
        <f t="shared" si="828"/>
        <v>A</v>
      </c>
      <c r="DV382" s="23" t="e">
        <f t="shared" si="829"/>
        <v>#N/A</v>
      </c>
      <c r="DW382" s="23" t="e">
        <f t="shared" si="830"/>
        <v>#N/A</v>
      </c>
      <c r="DX382" s="23" t="e">
        <f t="shared" si="831"/>
        <v>#N/A</v>
      </c>
      <c r="DY382" s="23" t="e">
        <f t="shared" si="832"/>
        <v>#N/A</v>
      </c>
      <c r="DZ382" s="23" t="e">
        <f t="shared" si="833"/>
        <v>#N/A</v>
      </c>
      <c r="EA382" s="23" t="e">
        <f t="shared" si="834"/>
        <v>#N/A</v>
      </c>
      <c r="EB382" s="23">
        <f t="shared" si="835"/>
        <v>25</v>
      </c>
      <c r="EC382" s="23">
        <f t="shared" si="836"/>
        <v>23</v>
      </c>
      <c r="ED382" s="23">
        <f t="shared" si="837"/>
        <v>25</v>
      </c>
      <c r="EE382" s="23">
        <f t="shared" si="838"/>
        <v>23</v>
      </c>
      <c r="EF382" s="23">
        <f t="shared" si="839"/>
        <v>25</v>
      </c>
      <c r="EG382" s="23">
        <f t="shared" si="840"/>
        <v>23</v>
      </c>
      <c r="EH382" s="23">
        <f t="shared" si="841"/>
        <v>1</v>
      </c>
      <c r="EI382" s="23">
        <f t="shared" si="842"/>
        <v>0</v>
      </c>
      <c r="EJ382" s="23">
        <f t="shared" si="843"/>
        <v>1</v>
      </c>
      <c r="EK382" s="23" t="e">
        <f t="shared" si="844"/>
        <v>#N/A</v>
      </c>
      <c r="EL382" s="23" t="e">
        <f t="shared" si="845"/>
        <v>#N/A</v>
      </c>
      <c r="EM382" s="23" t="e">
        <f t="shared" si="846"/>
        <v>#N/A</v>
      </c>
      <c r="EN382" s="23" t="e">
        <f t="shared" si="847"/>
        <v>#N/A</v>
      </c>
      <c r="EO382" s="23" t="e">
        <f t="shared" si="848"/>
        <v>#N/A</v>
      </c>
      <c r="EP382" s="23" t="e">
        <f t="shared" si="849"/>
        <v>#N/A</v>
      </c>
      <c r="EQ382" s="23" t="e">
        <f t="shared" si="850"/>
        <v>#N/A</v>
      </c>
      <c r="ER382" s="23" t="e">
        <f t="shared" si="851"/>
        <v>#N/A</v>
      </c>
    </row>
    <row r="383" spans="1:148" x14ac:dyDescent="0.25">
      <c r="A383" s="25"/>
      <c r="B383" s="25"/>
      <c r="C383" s="25"/>
      <c r="D383"/>
      <c r="E383" s="25"/>
      <c r="F383" s="25"/>
      <c r="G383" s="22" t="e">
        <f t="shared" si="710"/>
        <v>#N/A</v>
      </c>
      <c r="H383" s="23">
        <f t="shared" si="711"/>
        <v>1900</v>
      </c>
      <c r="I383" s="23">
        <f t="shared" si="712"/>
        <v>1</v>
      </c>
      <c r="J383" s="23">
        <f t="shared" si="713"/>
        <v>0</v>
      </c>
      <c r="K383" s="23" t="str">
        <f t="shared" si="714"/>
        <v/>
      </c>
      <c r="L383" s="23" t="str">
        <f t="shared" si="715"/>
        <v/>
      </c>
      <c r="M383" s="23" t="str">
        <f t="shared" si="716"/>
        <v/>
      </c>
      <c r="N383" s="23" t="str">
        <f t="shared" si="717"/>
        <v/>
      </c>
      <c r="O383" s="23" t="str">
        <f t="shared" si="718"/>
        <v/>
      </c>
      <c r="P383" s="23" t="str">
        <f t="shared" si="719"/>
        <v/>
      </c>
      <c r="Q383" s="23" t="str">
        <f t="shared" si="720"/>
        <v/>
      </c>
      <c r="R383" s="23" t="str">
        <f t="shared" si="721"/>
        <v/>
      </c>
      <c r="S383" s="23" t="str">
        <f t="shared" si="722"/>
        <v/>
      </c>
      <c r="T383" s="23" t="str">
        <f t="shared" si="723"/>
        <v/>
      </c>
      <c r="U383" s="23" t="str">
        <f t="shared" si="724"/>
        <v/>
      </c>
      <c r="V383" s="23" t="str">
        <f t="shared" si="725"/>
        <v/>
      </c>
      <c r="W383" s="23" t="str">
        <f t="shared" si="726"/>
        <v/>
      </c>
      <c r="X383" s="23" t="str">
        <f t="shared" si="727"/>
        <v/>
      </c>
      <c r="Y383" s="23" t="str">
        <f t="shared" si="728"/>
        <v/>
      </c>
      <c r="Z383" s="23" t="str">
        <f t="shared" si="729"/>
        <v/>
      </c>
      <c r="AA383" s="23" t="str">
        <f t="shared" si="730"/>
        <v/>
      </c>
      <c r="AB383" s="23" t="str">
        <f t="shared" si="731"/>
        <v/>
      </c>
      <c r="AC383" s="23" t="str">
        <f t="shared" si="732"/>
        <v/>
      </c>
      <c r="AD383" s="23" t="str">
        <f t="shared" si="733"/>
        <v/>
      </c>
      <c r="AE383" s="23" t="str">
        <f t="shared" si="734"/>
        <v/>
      </c>
      <c r="AF383" s="23" t="str">
        <f t="shared" si="735"/>
        <v/>
      </c>
      <c r="AG383" s="23" t="str">
        <f t="shared" si="736"/>
        <v/>
      </c>
      <c r="AH383" s="23" t="str">
        <f t="shared" si="737"/>
        <v/>
      </c>
      <c r="AI383" s="23" t="str">
        <f t="shared" si="738"/>
        <v/>
      </c>
      <c r="AJ383" s="23" t="str">
        <f t="shared" si="739"/>
        <v/>
      </c>
      <c r="AK383" s="23" t="str">
        <f t="shared" si="740"/>
        <v/>
      </c>
      <c r="AL383" s="23" t="str">
        <f t="shared" si="741"/>
        <v/>
      </c>
      <c r="AM383" s="23" t="str">
        <f t="shared" si="742"/>
        <v/>
      </c>
      <c r="AN383" s="23" t="str">
        <f t="shared" si="743"/>
        <v/>
      </c>
      <c r="AO383" s="23" t="str">
        <f t="shared" si="744"/>
        <v/>
      </c>
      <c r="AP383" s="23" t="str">
        <f t="shared" si="745"/>
        <v/>
      </c>
      <c r="AQ383" s="23" t="str">
        <f t="shared" si="746"/>
        <v/>
      </c>
      <c r="AR383" s="23" t="str">
        <f t="shared" si="747"/>
        <v/>
      </c>
      <c r="AS383" s="23" t="str">
        <f t="shared" si="748"/>
        <v/>
      </c>
      <c r="AT383" s="23" t="str">
        <f t="shared" si="749"/>
        <v/>
      </c>
      <c r="AU383" s="23" t="str">
        <f t="shared" si="750"/>
        <v/>
      </c>
      <c r="AV383" s="23" t="str">
        <f t="shared" si="751"/>
        <v/>
      </c>
      <c r="AW383" s="23" t="str">
        <f t="shared" si="752"/>
        <v/>
      </c>
      <c r="AX383" s="23" t="str">
        <f t="shared" si="753"/>
        <v/>
      </c>
      <c r="AY383" s="23" t="str">
        <f t="shared" si="754"/>
        <v/>
      </c>
      <c r="AZ383" s="23" t="str">
        <f t="shared" si="755"/>
        <v/>
      </c>
      <c r="BA383" s="23" t="str">
        <f t="shared" si="756"/>
        <v/>
      </c>
      <c r="BB383" s="23" t="str">
        <f t="shared" si="757"/>
        <v/>
      </c>
      <c r="BC383" s="23" t="str">
        <f t="shared" si="758"/>
        <v/>
      </c>
      <c r="BD383" s="23" t="str">
        <f t="shared" si="759"/>
        <v/>
      </c>
      <c r="BE383" s="23" t="str">
        <f t="shared" si="760"/>
        <v/>
      </c>
      <c r="BF383" s="23" t="str">
        <f t="shared" si="761"/>
        <v/>
      </c>
      <c r="BG383" s="23" t="str">
        <f t="shared" si="762"/>
        <v/>
      </c>
      <c r="BH383" s="23" t="str">
        <f t="shared" si="763"/>
        <v/>
      </c>
      <c r="BI383" s="23" t="str">
        <f t="shared" si="764"/>
        <v/>
      </c>
      <c r="BJ383" s="23" t="str">
        <f t="shared" si="765"/>
        <v/>
      </c>
      <c r="BK383" s="23" t="str">
        <f t="shared" si="766"/>
        <v/>
      </c>
      <c r="BL383" s="23" t="str">
        <f t="shared" si="767"/>
        <v/>
      </c>
      <c r="BM383" s="23" t="str">
        <f t="shared" si="768"/>
        <v/>
      </c>
      <c r="BN383" s="23" t="str">
        <f t="shared" si="769"/>
        <v/>
      </c>
      <c r="BO383" s="23" t="str">
        <f t="shared" si="770"/>
        <v/>
      </c>
      <c r="BP383" s="23" t="str">
        <f t="shared" si="771"/>
        <v/>
      </c>
      <c r="BQ383" s="23" t="str">
        <f t="shared" si="772"/>
        <v/>
      </c>
      <c r="BR383" s="23" t="str">
        <f t="shared" si="773"/>
        <v/>
      </c>
      <c r="BS383" s="23" t="str">
        <f t="shared" si="774"/>
        <v/>
      </c>
      <c r="BT383" s="23" t="str">
        <f t="shared" si="775"/>
        <v/>
      </c>
      <c r="BU383" s="23" t="str">
        <f t="shared" si="776"/>
        <v/>
      </c>
      <c r="BV383" s="23" t="str">
        <f t="shared" si="777"/>
        <v/>
      </c>
      <c r="BW383" s="23" t="str">
        <f t="shared" si="778"/>
        <v/>
      </c>
      <c r="BX383" s="23" t="str">
        <f t="shared" si="779"/>
        <v/>
      </c>
      <c r="BY383" s="23" t="str">
        <f t="shared" si="780"/>
        <v/>
      </c>
      <c r="BZ383" s="23" t="str">
        <f t="shared" si="781"/>
        <v/>
      </c>
      <c r="CA383" s="23" t="str">
        <f t="shared" si="782"/>
        <v/>
      </c>
      <c r="CB383" s="23" t="str">
        <f t="shared" si="783"/>
        <v/>
      </c>
      <c r="CC383" s="23" t="str">
        <f t="shared" si="784"/>
        <v/>
      </c>
      <c r="CD383" s="23" t="str">
        <f t="shared" si="785"/>
        <v/>
      </c>
      <c r="CE383" s="23" t="str">
        <f t="shared" si="786"/>
        <v/>
      </c>
      <c r="CF383" s="23" t="str">
        <f t="shared" si="787"/>
        <v/>
      </c>
      <c r="CG383" s="23" t="str">
        <f t="shared" si="788"/>
        <v/>
      </c>
      <c r="CH383" s="23" t="str">
        <f t="shared" si="789"/>
        <v/>
      </c>
      <c r="CI383" s="23" t="str">
        <f t="shared" si="790"/>
        <v/>
      </c>
      <c r="CJ383" s="23" t="str">
        <f t="shared" si="791"/>
        <v/>
      </c>
      <c r="CK383" s="23" t="str">
        <f t="shared" si="792"/>
        <v/>
      </c>
      <c r="CL383" s="23" t="str">
        <f t="shared" si="793"/>
        <v/>
      </c>
      <c r="CM383" s="23" t="str">
        <f t="shared" si="794"/>
        <v/>
      </c>
      <c r="CN383" s="23" t="str">
        <f t="shared" si="795"/>
        <v/>
      </c>
      <c r="CO383" s="23" t="str">
        <f t="shared" si="796"/>
        <v/>
      </c>
      <c r="CP383" s="23" t="str">
        <f t="shared" si="797"/>
        <v/>
      </c>
      <c r="CQ383" s="23" t="str">
        <f t="shared" si="798"/>
        <v/>
      </c>
      <c r="CR383" s="23" t="str">
        <f t="shared" si="799"/>
        <v/>
      </c>
      <c r="CS383" s="23" t="str">
        <f t="shared" si="800"/>
        <v/>
      </c>
      <c r="CT383" s="23" t="str">
        <f t="shared" si="801"/>
        <v/>
      </c>
      <c r="CU383" s="23" t="str">
        <f t="shared" si="802"/>
        <v/>
      </c>
      <c r="CV383" s="23" t="str">
        <f t="shared" si="803"/>
        <v/>
      </c>
      <c r="CW383" s="23" t="str">
        <f t="shared" si="804"/>
        <v/>
      </c>
      <c r="CX383" s="23" t="str">
        <f t="shared" si="805"/>
        <v/>
      </c>
      <c r="CY383" s="23" t="str">
        <f t="shared" si="806"/>
        <v/>
      </c>
      <c r="CZ383" s="23" t="str">
        <f t="shared" si="807"/>
        <v/>
      </c>
      <c r="DA383" s="23" t="str">
        <f t="shared" si="808"/>
        <v/>
      </c>
      <c r="DB383" s="23" t="str">
        <f t="shared" si="809"/>
        <v/>
      </c>
      <c r="DC383" s="23" t="e">
        <f t="shared" si="810"/>
        <v>#N/A</v>
      </c>
      <c r="DD383" s="23" t="str">
        <f t="shared" si="811"/>
        <v>00</v>
      </c>
      <c r="DE383" s="23" t="str">
        <f t="shared" si="812"/>
        <v>A</v>
      </c>
      <c r="DF383" s="23" t="e">
        <f t="shared" si="813"/>
        <v>#N/A</v>
      </c>
      <c r="DG383" s="23" t="str">
        <f t="shared" si="814"/>
        <v/>
      </c>
      <c r="DH383" s="23" t="str">
        <f t="shared" si="815"/>
        <v/>
      </c>
      <c r="DI383" s="23" t="str">
        <f t="shared" si="816"/>
        <v/>
      </c>
      <c r="DJ383" s="23" t="str">
        <f t="shared" si="817"/>
        <v/>
      </c>
      <c r="DK383" s="23" t="str">
        <f t="shared" si="818"/>
        <v>XXX</v>
      </c>
      <c r="DL383" s="23" t="str">
        <f t="shared" si="819"/>
        <v>XXX</v>
      </c>
      <c r="DM383" s="23" t="str">
        <f t="shared" si="820"/>
        <v>X</v>
      </c>
      <c r="DN383" s="23" t="str">
        <f t="shared" si="821"/>
        <v>X</v>
      </c>
      <c r="DO383" s="23" t="str">
        <f t="shared" si="822"/>
        <v>X</v>
      </c>
      <c r="DP383" s="23" t="str">
        <f t="shared" si="823"/>
        <v>X</v>
      </c>
      <c r="DQ383" s="23" t="str">
        <f t="shared" si="824"/>
        <v>X</v>
      </c>
      <c r="DR383" s="23" t="str">
        <f t="shared" si="825"/>
        <v>X</v>
      </c>
      <c r="DS383" s="23" t="str">
        <f t="shared" si="826"/>
        <v>0</v>
      </c>
      <c r="DT383" s="23" t="str">
        <f t="shared" si="827"/>
        <v>0</v>
      </c>
      <c r="DU383" s="23" t="str">
        <f t="shared" si="828"/>
        <v>A</v>
      </c>
      <c r="DV383" s="23" t="e">
        <f t="shared" si="829"/>
        <v>#N/A</v>
      </c>
      <c r="DW383" s="23" t="e">
        <f t="shared" si="830"/>
        <v>#N/A</v>
      </c>
      <c r="DX383" s="23" t="e">
        <f t="shared" si="831"/>
        <v>#N/A</v>
      </c>
      <c r="DY383" s="23" t="e">
        <f t="shared" si="832"/>
        <v>#N/A</v>
      </c>
      <c r="DZ383" s="23" t="e">
        <f t="shared" si="833"/>
        <v>#N/A</v>
      </c>
      <c r="EA383" s="23" t="e">
        <f t="shared" si="834"/>
        <v>#N/A</v>
      </c>
      <c r="EB383" s="23">
        <f t="shared" si="835"/>
        <v>25</v>
      </c>
      <c r="EC383" s="23">
        <f t="shared" si="836"/>
        <v>23</v>
      </c>
      <c r="ED383" s="23">
        <f t="shared" si="837"/>
        <v>25</v>
      </c>
      <c r="EE383" s="23">
        <f t="shared" si="838"/>
        <v>23</v>
      </c>
      <c r="EF383" s="23">
        <f t="shared" si="839"/>
        <v>25</v>
      </c>
      <c r="EG383" s="23">
        <f t="shared" si="840"/>
        <v>23</v>
      </c>
      <c r="EH383" s="23">
        <f t="shared" si="841"/>
        <v>1</v>
      </c>
      <c r="EI383" s="23">
        <f t="shared" si="842"/>
        <v>0</v>
      </c>
      <c r="EJ383" s="23">
        <f t="shared" si="843"/>
        <v>1</v>
      </c>
      <c r="EK383" s="23" t="e">
        <f t="shared" si="844"/>
        <v>#N/A</v>
      </c>
      <c r="EL383" s="23" t="e">
        <f t="shared" si="845"/>
        <v>#N/A</v>
      </c>
      <c r="EM383" s="23" t="e">
        <f t="shared" si="846"/>
        <v>#N/A</v>
      </c>
      <c r="EN383" s="23" t="e">
        <f t="shared" si="847"/>
        <v>#N/A</v>
      </c>
      <c r="EO383" s="23" t="e">
        <f t="shared" si="848"/>
        <v>#N/A</v>
      </c>
      <c r="EP383" s="23" t="e">
        <f t="shared" si="849"/>
        <v>#N/A</v>
      </c>
      <c r="EQ383" s="23" t="e">
        <f t="shared" si="850"/>
        <v>#N/A</v>
      </c>
      <c r="ER383" s="23" t="e">
        <f t="shared" si="851"/>
        <v>#N/A</v>
      </c>
    </row>
    <row r="384" spans="1:148" x14ac:dyDescent="0.25">
      <c r="A384" s="25"/>
      <c r="B384" s="25"/>
      <c r="C384" s="25"/>
      <c r="D384"/>
      <c r="E384" s="25"/>
      <c r="F384" s="25"/>
      <c r="G384" s="22" t="e">
        <f t="shared" si="710"/>
        <v>#N/A</v>
      </c>
      <c r="H384" s="23">
        <f t="shared" si="711"/>
        <v>1900</v>
      </c>
      <c r="I384" s="23">
        <f t="shared" si="712"/>
        <v>1</v>
      </c>
      <c r="J384" s="23">
        <f t="shared" si="713"/>
        <v>0</v>
      </c>
      <c r="K384" s="23" t="str">
        <f t="shared" si="714"/>
        <v/>
      </c>
      <c r="L384" s="23" t="str">
        <f t="shared" si="715"/>
        <v/>
      </c>
      <c r="M384" s="23" t="str">
        <f t="shared" si="716"/>
        <v/>
      </c>
      <c r="N384" s="23" t="str">
        <f t="shared" si="717"/>
        <v/>
      </c>
      <c r="O384" s="23" t="str">
        <f t="shared" si="718"/>
        <v/>
      </c>
      <c r="P384" s="23" t="str">
        <f t="shared" si="719"/>
        <v/>
      </c>
      <c r="Q384" s="23" t="str">
        <f t="shared" si="720"/>
        <v/>
      </c>
      <c r="R384" s="23" t="str">
        <f t="shared" si="721"/>
        <v/>
      </c>
      <c r="S384" s="23" t="str">
        <f t="shared" si="722"/>
        <v/>
      </c>
      <c r="T384" s="23" t="str">
        <f t="shared" si="723"/>
        <v/>
      </c>
      <c r="U384" s="23" t="str">
        <f t="shared" si="724"/>
        <v/>
      </c>
      <c r="V384" s="23" t="str">
        <f t="shared" si="725"/>
        <v/>
      </c>
      <c r="W384" s="23" t="str">
        <f t="shared" si="726"/>
        <v/>
      </c>
      <c r="X384" s="23" t="str">
        <f t="shared" si="727"/>
        <v/>
      </c>
      <c r="Y384" s="23" t="str">
        <f t="shared" si="728"/>
        <v/>
      </c>
      <c r="Z384" s="23" t="str">
        <f t="shared" si="729"/>
        <v/>
      </c>
      <c r="AA384" s="23" t="str">
        <f t="shared" si="730"/>
        <v/>
      </c>
      <c r="AB384" s="23" t="str">
        <f t="shared" si="731"/>
        <v/>
      </c>
      <c r="AC384" s="23" t="str">
        <f t="shared" si="732"/>
        <v/>
      </c>
      <c r="AD384" s="23" t="str">
        <f t="shared" si="733"/>
        <v/>
      </c>
      <c r="AE384" s="23" t="str">
        <f t="shared" si="734"/>
        <v/>
      </c>
      <c r="AF384" s="23" t="str">
        <f t="shared" si="735"/>
        <v/>
      </c>
      <c r="AG384" s="23" t="str">
        <f t="shared" si="736"/>
        <v/>
      </c>
      <c r="AH384" s="23" t="str">
        <f t="shared" si="737"/>
        <v/>
      </c>
      <c r="AI384" s="23" t="str">
        <f t="shared" si="738"/>
        <v/>
      </c>
      <c r="AJ384" s="23" t="str">
        <f t="shared" si="739"/>
        <v/>
      </c>
      <c r="AK384" s="23" t="str">
        <f t="shared" si="740"/>
        <v/>
      </c>
      <c r="AL384" s="23" t="str">
        <f t="shared" si="741"/>
        <v/>
      </c>
      <c r="AM384" s="23" t="str">
        <f t="shared" si="742"/>
        <v/>
      </c>
      <c r="AN384" s="23" t="str">
        <f t="shared" si="743"/>
        <v/>
      </c>
      <c r="AO384" s="23" t="str">
        <f t="shared" si="744"/>
        <v/>
      </c>
      <c r="AP384" s="23" t="str">
        <f t="shared" si="745"/>
        <v/>
      </c>
      <c r="AQ384" s="23" t="str">
        <f t="shared" si="746"/>
        <v/>
      </c>
      <c r="AR384" s="23" t="str">
        <f t="shared" si="747"/>
        <v/>
      </c>
      <c r="AS384" s="23" t="str">
        <f t="shared" si="748"/>
        <v/>
      </c>
      <c r="AT384" s="23" t="str">
        <f t="shared" si="749"/>
        <v/>
      </c>
      <c r="AU384" s="23" t="str">
        <f t="shared" si="750"/>
        <v/>
      </c>
      <c r="AV384" s="23" t="str">
        <f t="shared" si="751"/>
        <v/>
      </c>
      <c r="AW384" s="23" t="str">
        <f t="shared" si="752"/>
        <v/>
      </c>
      <c r="AX384" s="23" t="str">
        <f t="shared" si="753"/>
        <v/>
      </c>
      <c r="AY384" s="23" t="str">
        <f t="shared" si="754"/>
        <v/>
      </c>
      <c r="AZ384" s="23" t="str">
        <f t="shared" si="755"/>
        <v/>
      </c>
      <c r="BA384" s="23" t="str">
        <f t="shared" si="756"/>
        <v/>
      </c>
      <c r="BB384" s="23" t="str">
        <f t="shared" si="757"/>
        <v/>
      </c>
      <c r="BC384" s="23" t="str">
        <f t="shared" si="758"/>
        <v/>
      </c>
      <c r="BD384" s="23" t="str">
        <f t="shared" si="759"/>
        <v/>
      </c>
      <c r="BE384" s="23" t="str">
        <f t="shared" si="760"/>
        <v/>
      </c>
      <c r="BF384" s="23" t="str">
        <f t="shared" si="761"/>
        <v/>
      </c>
      <c r="BG384" s="23" t="str">
        <f t="shared" si="762"/>
        <v/>
      </c>
      <c r="BH384" s="23" t="str">
        <f t="shared" si="763"/>
        <v/>
      </c>
      <c r="BI384" s="23" t="str">
        <f t="shared" si="764"/>
        <v/>
      </c>
      <c r="BJ384" s="23" t="str">
        <f t="shared" si="765"/>
        <v/>
      </c>
      <c r="BK384" s="23" t="str">
        <f t="shared" si="766"/>
        <v/>
      </c>
      <c r="BL384" s="23" t="str">
        <f t="shared" si="767"/>
        <v/>
      </c>
      <c r="BM384" s="23" t="str">
        <f t="shared" si="768"/>
        <v/>
      </c>
      <c r="BN384" s="23" t="str">
        <f t="shared" si="769"/>
        <v/>
      </c>
      <c r="BO384" s="23" t="str">
        <f t="shared" si="770"/>
        <v/>
      </c>
      <c r="BP384" s="23" t="str">
        <f t="shared" si="771"/>
        <v/>
      </c>
      <c r="BQ384" s="23" t="str">
        <f t="shared" si="772"/>
        <v/>
      </c>
      <c r="BR384" s="23" t="str">
        <f t="shared" si="773"/>
        <v/>
      </c>
      <c r="BS384" s="23" t="str">
        <f t="shared" si="774"/>
        <v/>
      </c>
      <c r="BT384" s="23" t="str">
        <f t="shared" si="775"/>
        <v/>
      </c>
      <c r="BU384" s="23" t="str">
        <f t="shared" si="776"/>
        <v/>
      </c>
      <c r="BV384" s="23" t="str">
        <f t="shared" si="777"/>
        <v/>
      </c>
      <c r="BW384" s="23" t="str">
        <f t="shared" si="778"/>
        <v/>
      </c>
      <c r="BX384" s="23" t="str">
        <f t="shared" si="779"/>
        <v/>
      </c>
      <c r="BY384" s="23" t="str">
        <f t="shared" si="780"/>
        <v/>
      </c>
      <c r="BZ384" s="23" t="str">
        <f t="shared" si="781"/>
        <v/>
      </c>
      <c r="CA384" s="23" t="str">
        <f t="shared" si="782"/>
        <v/>
      </c>
      <c r="CB384" s="23" t="str">
        <f t="shared" si="783"/>
        <v/>
      </c>
      <c r="CC384" s="23" t="str">
        <f t="shared" si="784"/>
        <v/>
      </c>
      <c r="CD384" s="23" t="str">
        <f t="shared" si="785"/>
        <v/>
      </c>
      <c r="CE384" s="23" t="str">
        <f t="shared" si="786"/>
        <v/>
      </c>
      <c r="CF384" s="23" t="str">
        <f t="shared" si="787"/>
        <v/>
      </c>
      <c r="CG384" s="23" t="str">
        <f t="shared" si="788"/>
        <v/>
      </c>
      <c r="CH384" s="23" t="str">
        <f t="shared" si="789"/>
        <v/>
      </c>
      <c r="CI384" s="23" t="str">
        <f t="shared" si="790"/>
        <v/>
      </c>
      <c r="CJ384" s="23" t="str">
        <f t="shared" si="791"/>
        <v/>
      </c>
      <c r="CK384" s="23" t="str">
        <f t="shared" si="792"/>
        <v/>
      </c>
      <c r="CL384" s="23" t="str">
        <f t="shared" si="793"/>
        <v/>
      </c>
      <c r="CM384" s="23" t="str">
        <f t="shared" si="794"/>
        <v/>
      </c>
      <c r="CN384" s="23" t="str">
        <f t="shared" si="795"/>
        <v/>
      </c>
      <c r="CO384" s="23" t="str">
        <f t="shared" si="796"/>
        <v/>
      </c>
      <c r="CP384" s="23" t="str">
        <f t="shared" si="797"/>
        <v/>
      </c>
      <c r="CQ384" s="23" t="str">
        <f t="shared" si="798"/>
        <v/>
      </c>
      <c r="CR384" s="23" t="str">
        <f t="shared" si="799"/>
        <v/>
      </c>
      <c r="CS384" s="23" t="str">
        <f t="shared" si="800"/>
        <v/>
      </c>
      <c r="CT384" s="23" t="str">
        <f t="shared" si="801"/>
        <v/>
      </c>
      <c r="CU384" s="23" t="str">
        <f t="shared" si="802"/>
        <v/>
      </c>
      <c r="CV384" s="23" t="str">
        <f t="shared" si="803"/>
        <v/>
      </c>
      <c r="CW384" s="23" t="str">
        <f t="shared" si="804"/>
        <v/>
      </c>
      <c r="CX384" s="23" t="str">
        <f t="shared" si="805"/>
        <v/>
      </c>
      <c r="CY384" s="23" t="str">
        <f t="shared" si="806"/>
        <v/>
      </c>
      <c r="CZ384" s="23" t="str">
        <f t="shared" si="807"/>
        <v/>
      </c>
      <c r="DA384" s="23" t="str">
        <f t="shared" si="808"/>
        <v/>
      </c>
      <c r="DB384" s="23" t="str">
        <f t="shared" si="809"/>
        <v/>
      </c>
      <c r="DC384" s="23" t="e">
        <f t="shared" si="810"/>
        <v>#N/A</v>
      </c>
      <c r="DD384" s="23" t="str">
        <f t="shared" si="811"/>
        <v>00</v>
      </c>
      <c r="DE384" s="23" t="str">
        <f t="shared" si="812"/>
        <v>A</v>
      </c>
      <c r="DF384" s="23" t="e">
        <f t="shared" si="813"/>
        <v>#N/A</v>
      </c>
      <c r="DG384" s="23" t="str">
        <f t="shared" si="814"/>
        <v/>
      </c>
      <c r="DH384" s="23" t="str">
        <f t="shared" si="815"/>
        <v/>
      </c>
      <c r="DI384" s="23" t="str">
        <f t="shared" si="816"/>
        <v/>
      </c>
      <c r="DJ384" s="23" t="str">
        <f t="shared" si="817"/>
        <v/>
      </c>
      <c r="DK384" s="23" t="str">
        <f t="shared" si="818"/>
        <v>XXX</v>
      </c>
      <c r="DL384" s="23" t="str">
        <f t="shared" si="819"/>
        <v>XXX</v>
      </c>
      <c r="DM384" s="23" t="str">
        <f t="shared" si="820"/>
        <v>X</v>
      </c>
      <c r="DN384" s="23" t="str">
        <f t="shared" si="821"/>
        <v>X</v>
      </c>
      <c r="DO384" s="23" t="str">
        <f t="shared" si="822"/>
        <v>X</v>
      </c>
      <c r="DP384" s="23" t="str">
        <f t="shared" si="823"/>
        <v>X</v>
      </c>
      <c r="DQ384" s="23" t="str">
        <f t="shared" si="824"/>
        <v>X</v>
      </c>
      <c r="DR384" s="23" t="str">
        <f t="shared" si="825"/>
        <v>X</v>
      </c>
      <c r="DS384" s="23" t="str">
        <f t="shared" si="826"/>
        <v>0</v>
      </c>
      <c r="DT384" s="23" t="str">
        <f t="shared" si="827"/>
        <v>0</v>
      </c>
      <c r="DU384" s="23" t="str">
        <f t="shared" si="828"/>
        <v>A</v>
      </c>
      <c r="DV384" s="23" t="e">
        <f t="shared" si="829"/>
        <v>#N/A</v>
      </c>
      <c r="DW384" s="23" t="e">
        <f t="shared" si="830"/>
        <v>#N/A</v>
      </c>
      <c r="DX384" s="23" t="e">
        <f t="shared" si="831"/>
        <v>#N/A</v>
      </c>
      <c r="DY384" s="23" t="e">
        <f t="shared" si="832"/>
        <v>#N/A</v>
      </c>
      <c r="DZ384" s="23" t="e">
        <f t="shared" si="833"/>
        <v>#N/A</v>
      </c>
      <c r="EA384" s="23" t="e">
        <f t="shared" si="834"/>
        <v>#N/A</v>
      </c>
      <c r="EB384" s="23">
        <f t="shared" si="835"/>
        <v>25</v>
      </c>
      <c r="EC384" s="23">
        <f t="shared" si="836"/>
        <v>23</v>
      </c>
      <c r="ED384" s="23">
        <f t="shared" si="837"/>
        <v>25</v>
      </c>
      <c r="EE384" s="23">
        <f t="shared" si="838"/>
        <v>23</v>
      </c>
      <c r="EF384" s="23">
        <f t="shared" si="839"/>
        <v>25</v>
      </c>
      <c r="EG384" s="23">
        <f t="shared" si="840"/>
        <v>23</v>
      </c>
      <c r="EH384" s="23">
        <f t="shared" si="841"/>
        <v>1</v>
      </c>
      <c r="EI384" s="23">
        <f t="shared" si="842"/>
        <v>0</v>
      </c>
      <c r="EJ384" s="23">
        <f t="shared" si="843"/>
        <v>1</v>
      </c>
      <c r="EK384" s="23" t="e">
        <f t="shared" si="844"/>
        <v>#N/A</v>
      </c>
      <c r="EL384" s="23" t="e">
        <f t="shared" si="845"/>
        <v>#N/A</v>
      </c>
      <c r="EM384" s="23" t="e">
        <f t="shared" si="846"/>
        <v>#N/A</v>
      </c>
      <c r="EN384" s="23" t="e">
        <f t="shared" si="847"/>
        <v>#N/A</v>
      </c>
      <c r="EO384" s="23" t="e">
        <f t="shared" si="848"/>
        <v>#N/A</v>
      </c>
      <c r="EP384" s="23" t="e">
        <f t="shared" si="849"/>
        <v>#N/A</v>
      </c>
      <c r="EQ384" s="23" t="e">
        <f t="shared" si="850"/>
        <v>#N/A</v>
      </c>
      <c r="ER384" s="23" t="e">
        <f t="shared" si="851"/>
        <v>#N/A</v>
      </c>
    </row>
    <row r="385" spans="1:148" x14ac:dyDescent="0.25">
      <c r="A385" s="25"/>
      <c r="B385" s="25"/>
      <c r="C385" s="25"/>
      <c r="D385"/>
      <c r="E385" s="25"/>
      <c r="F385" s="25"/>
      <c r="G385" s="22" t="e">
        <f t="shared" si="710"/>
        <v>#N/A</v>
      </c>
      <c r="H385" s="23">
        <f t="shared" si="711"/>
        <v>1900</v>
      </c>
      <c r="I385" s="23">
        <f t="shared" si="712"/>
        <v>1</v>
      </c>
      <c r="J385" s="23">
        <f t="shared" si="713"/>
        <v>0</v>
      </c>
      <c r="K385" s="23" t="str">
        <f t="shared" si="714"/>
        <v/>
      </c>
      <c r="L385" s="23" t="str">
        <f t="shared" si="715"/>
        <v/>
      </c>
      <c r="M385" s="23" t="str">
        <f t="shared" si="716"/>
        <v/>
      </c>
      <c r="N385" s="23" t="str">
        <f t="shared" si="717"/>
        <v/>
      </c>
      <c r="O385" s="23" t="str">
        <f t="shared" si="718"/>
        <v/>
      </c>
      <c r="P385" s="23" t="str">
        <f t="shared" si="719"/>
        <v/>
      </c>
      <c r="Q385" s="23" t="str">
        <f t="shared" si="720"/>
        <v/>
      </c>
      <c r="R385" s="23" t="str">
        <f t="shared" si="721"/>
        <v/>
      </c>
      <c r="S385" s="23" t="str">
        <f t="shared" si="722"/>
        <v/>
      </c>
      <c r="T385" s="23" t="str">
        <f t="shared" si="723"/>
        <v/>
      </c>
      <c r="U385" s="23" t="str">
        <f t="shared" si="724"/>
        <v/>
      </c>
      <c r="V385" s="23" t="str">
        <f t="shared" si="725"/>
        <v/>
      </c>
      <c r="W385" s="23" t="str">
        <f t="shared" si="726"/>
        <v/>
      </c>
      <c r="X385" s="23" t="str">
        <f t="shared" si="727"/>
        <v/>
      </c>
      <c r="Y385" s="23" t="str">
        <f t="shared" si="728"/>
        <v/>
      </c>
      <c r="Z385" s="23" t="str">
        <f t="shared" si="729"/>
        <v/>
      </c>
      <c r="AA385" s="23" t="str">
        <f t="shared" si="730"/>
        <v/>
      </c>
      <c r="AB385" s="23" t="str">
        <f t="shared" si="731"/>
        <v/>
      </c>
      <c r="AC385" s="23" t="str">
        <f t="shared" si="732"/>
        <v/>
      </c>
      <c r="AD385" s="23" t="str">
        <f t="shared" si="733"/>
        <v/>
      </c>
      <c r="AE385" s="23" t="str">
        <f t="shared" si="734"/>
        <v/>
      </c>
      <c r="AF385" s="23" t="str">
        <f t="shared" si="735"/>
        <v/>
      </c>
      <c r="AG385" s="23" t="str">
        <f t="shared" si="736"/>
        <v/>
      </c>
      <c r="AH385" s="23" t="str">
        <f t="shared" si="737"/>
        <v/>
      </c>
      <c r="AI385" s="23" t="str">
        <f t="shared" si="738"/>
        <v/>
      </c>
      <c r="AJ385" s="23" t="str">
        <f t="shared" si="739"/>
        <v/>
      </c>
      <c r="AK385" s="23" t="str">
        <f t="shared" si="740"/>
        <v/>
      </c>
      <c r="AL385" s="23" t="str">
        <f t="shared" si="741"/>
        <v/>
      </c>
      <c r="AM385" s="23" t="str">
        <f t="shared" si="742"/>
        <v/>
      </c>
      <c r="AN385" s="23" t="str">
        <f t="shared" si="743"/>
        <v/>
      </c>
      <c r="AO385" s="23" t="str">
        <f t="shared" si="744"/>
        <v/>
      </c>
      <c r="AP385" s="23" t="str">
        <f t="shared" si="745"/>
        <v/>
      </c>
      <c r="AQ385" s="23" t="str">
        <f t="shared" si="746"/>
        <v/>
      </c>
      <c r="AR385" s="23" t="str">
        <f t="shared" si="747"/>
        <v/>
      </c>
      <c r="AS385" s="23" t="str">
        <f t="shared" si="748"/>
        <v/>
      </c>
      <c r="AT385" s="23" t="str">
        <f t="shared" si="749"/>
        <v/>
      </c>
      <c r="AU385" s="23" t="str">
        <f t="shared" si="750"/>
        <v/>
      </c>
      <c r="AV385" s="23" t="str">
        <f t="shared" si="751"/>
        <v/>
      </c>
      <c r="AW385" s="23" t="str">
        <f t="shared" si="752"/>
        <v/>
      </c>
      <c r="AX385" s="23" t="str">
        <f t="shared" si="753"/>
        <v/>
      </c>
      <c r="AY385" s="23" t="str">
        <f t="shared" si="754"/>
        <v/>
      </c>
      <c r="AZ385" s="23" t="str">
        <f t="shared" si="755"/>
        <v/>
      </c>
      <c r="BA385" s="23" t="str">
        <f t="shared" si="756"/>
        <v/>
      </c>
      <c r="BB385" s="23" t="str">
        <f t="shared" si="757"/>
        <v/>
      </c>
      <c r="BC385" s="23" t="str">
        <f t="shared" si="758"/>
        <v/>
      </c>
      <c r="BD385" s="23" t="str">
        <f t="shared" si="759"/>
        <v/>
      </c>
      <c r="BE385" s="23" t="str">
        <f t="shared" si="760"/>
        <v/>
      </c>
      <c r="BF385" s="23" t="str">
        <f t="shared" si="761"/>
        <v/>
      </c>
      <c r="BG385" s="23" t="str">
        <f t="shared" si="762"/>
        <v/>
      </c>
      <c r="BH385" s="23" t="str">
        <f t="shared" si="763"/>
        <v/>
      </c>
      <c r="BI385" s="23" t="str">
        <f t="shared" si="764"/>
        <v/>
      </c>
      <c r="BJ385" s="23" t="str">
        <f t="shared" si="765"/>
        <v/>
      </c>
      <c r="BK385" s="23" t="str">
        <f t="shared" si="766"/>
        <v/>
      </c>
      <c r="BL385" s="23" t="str">
        <f t="shared" si="767"/>
        <v/>
      </c>
      <c r="BM385" s="23" t="str">
        <f t="shared" si="768"/>
        <v/>
      </c>
      <c r="BN385" s="23" t="str">
        <f t="shared" si="769"/>
        <v/>
      </c>
      <c r="BO385" s="23" t="str">
        <f t="shared" si="770"/>
        <v/>
      </c>
      <c r="BP385" s="23" t="str">
        <f t="shared" si="771"/>
        <v/>
      </c>
      <c r="BQ385" s="23" t="str">
        <f t="shared" si="772"/>
        <v/>
      </c>
      <c r="BR385" s="23" t="str">
        <f t="shared" si="773"/>
        <v/>
      </c>
      <c r="BS385" s="23" t="str">
        <f t="shared" si="774"/>
        <v/>
      </c>
      <c r="BT385" s="23" t="str">
        <f t="shared" si="775"/>
        <v/>
      </c>
      <c r="BU385" s="23" t="str">
        <f t="shared" si="776"/>
        <v/>
      </c>
      <c r="BV385" s="23" t="str">
        <f t="shared" si="777"/>
        <v/>
      </c>
      <c r="BW385" s="23" t="str">
        <f t="shared" si="778"/>
        <v/>
      </c>
      <c r="BX385" s="23" t="str">
        <f t="shared" si="779"/>
        <v/>
      </c>
      <c r="BY385" s="23" t="str">
        <f t="shared" si="780"/>
        <v/>
      </c>
      <c r="BZ385" s="23" t="str">
        <f t="shared" si="781"/>
        <v/>
      </c>
      <c r="CA385" s="23" t="str">
        <f t="shared" si="782"/>
        <v/>
      </c>
      <c r="CB385" s="23" t="str">
        <f t="shared" si="783"/>
        <v/>
      </c>
      <c r="CC385" s="23" t="str">
        <f t="shared" si="784"/>
        <v/>
      </c>
      <c r="CD385" s="23" t="str">
        <f t="shared" si="785"/>
        <v/>
      </c>
      <c r="CE385" s="23" t="str">
        <f t="shared" si="786"/>
        <v/>
      </c>
      <c r="CF385" s="23" t="str">
        <f t="shared" si="787"/>
        <v/>
      </c>
      <c r="CG385" s="23" t="str">
        <f t="shared" si="788"/>
        <v/>
      </c>
      <c r="CH385" s="23" t="str">
        <f t="shared" si="789"/>
        <v/>
      </c>
      <c r="CI385" s="23" t="str">
        <f t="shared" si="790"/>
        <v/>
      </c>
      <c r="CJ385" s="23" t="str">
        <f t="shared" si="791"/>
        <v/>
      </c>
      <c r="CK385" s="23" t="str">
        <f t="shared" si="792"/>
        <v/>
      </c>
      <c r="CL385" s="23" t="str">
        <f t="shared" si="793"/>
        <v/>
      </c>
      <c r="CM385" s="23" t="str">
        <f t="shared" si="794"/>
        <v/>
      </c>
      <c r="CN385" s="23" t="str">
        <f t="shared" si="795"/>
        <v/>
      </c>
      <c r="CO385" s="23" t="str">
        <f t="shared" si="796"/>
        <v/>
      </c>
      <c r="CP385" s="23" t="str">
        <f t="shared" si="797"/>
        <v/>
      </c>
      <c r="CQ385" s="23" t="str">
        <f t="shared" si="798"/>
        <v/>
      </c>
      <c r="CR385" s="23" t="str">
        <f t="shared" si="799"/>
        <v/>
      </c>
      <c r="CS385" s="23" t="str">
        <f t="shared" si="800"/>
        <v/>
      </c>
      <c r="CT385" s="23" t="str">
        <f t="shared" si="801"/>
        <v/>
      </c>
      <c r="CU385" s="23" t="str">
        <f t="shared" si="802"/>
        <v/>
      </c>
      <c r="CV385" s="23" t="str">
        <f t="shared" si="803"/>
        <v/>
      </c>
      <c r="CW385" s="23" t="str">
        <f t="shared" si="804"/>
        <v/>
      </c>
      <c r="CX385" s="23" t="str">
        <f t="shared" si="805"/>
        <v/>
      </c>
      <c r="CY385" s="23" t="str">
        <f t="shared" si="806"/>
        <v/>
      </c>
      <c r="CZ385" s="23" t="str">
        <f t="shared" si="807"/>
        <v/>
      </c>
      <c r="DA385" s="23" t="str">
        <f t="shared" si="808"/>
        <v/>
      </c>
      <c r="DB385" s="23" t="str">
        <f t="shared" si="809"/>
        <v/>
      </c>
      <c r="DC385" s="23" t="e">
        <f t="shared" si="810"/>
        <v>#N/A</v>
      </c>
      <c r="DD385" s="23" t="str">
        <f t="shared" si="811"/>
        <v>00</v>
      </c>
      <c r="DE385" s="23" t="str">
        <f t="shared" si="812"/>
        <v>A</v>
      </c>
      <c r="DF385" s="23" t="e">
        <f t="shared" si="813"/>
        <v>#N/A</v>
      </c>
      <c r="DG385" s="23" t="str">
        <f t="shared" si="814"/>
        <v/>
      </c>
      <c r="DH385" s="23" t="str">
        <f t="shared" si="815"/>
        <v/>
      </c>
      <c r="DI385" s="23" t="str">
        <f t="shared" si="816"/>
        <v/>
      </c>
      <c r="DJ385" s="23" t="str">
        <f t="shared" si="817"/>
        <v/>
      </c>
      <c r="DK385" s="23" t="str">
        <f t="shared" si="818"/>
        <v>XXX</v>
      </c>
      <c r="DL385" s="23" t="str">
        <f t="shared" si="819"/>
        <v>XXX</v>
      </c>
      <c r="DM385" s="23" t="str">
        <f t="shared" si="820"/>
        <v>X</v>
      </c>
      <c r="DN385" s="23" t="str">
        <f t="shared" si="821"/>
        <v>X</v>
      </c>
      <c r="DO385" s="23" t="str">
        <f t="shared" si="822"/>
        <v>X</v>
      </c>
      <c r="DP385" s="23" t="str">
        <f t="shared" si="823"/>
        <v>X</v>
      </c>
      <c r="DQ385" s="23" t="str">
        <f t="shared" si="824"/>
        <v>X</v>
      </c>
      <c r="DR385" s="23" t="str">
        <f t="shared" si="825"/>
        <v>X</v>
      </c>
      <c r="DS385" s="23" t="str">
        <f t="shared" si="826"/>
        <v>0</v>
      </c>
      <c r="DT385" s="23" t="str">
        <f t="shared" si="827"/>
        <v>0</v>
      </c>
      <c r="DU385" s="23" t="str">
        <f t="shared" si="828"/>
        <v>A</v>
      </c>
      <c r="DV385" s="23" t="e">
        <f t="shared" si="829"/>
        <v>#N/A</v>
      </c>
      <c r="DW385" s="23" t="e">
        <f t="shared" si="830"/>
        <v>#N/A</v>
      </c>
      <c r="DX385" s="23" t="e">
        <f t="shared" si="831"/>
        <v>#N/A</v>
      </c>
      <c r="DY385" s="23" t="e">
        <f t="shared" si="832"/>
        <v>#N/A</v>
      </c>
      <c r="DZ385" s="23" t="e">
        <f t="shared" si="833"/>
        <v>#N/A</v>
      </c>
      <c r="EA385" s="23" t="e">
        <f t="shared" si="834"/>
        <v>#N/A</v>
      </c>
      <c r="EB385" s="23">
        <f t="shared" si="835"/>
        <v>25</v>
      </c>
      <c r="EC385" s="23">
        <f t="shared" si="836"/>
        <v>23</v>
      </c>
      <c r="ED385" s="23">
        <f t="shared" si="837"/>
        <v>25</v>
      </c>
      <c r="EE385" s="23">
        <f t="shared" si="838"/>
        <v>23</v>
      </c>
      <c r="EF385" s="23">
        <f t="shared" si="839"/>
        <v>25</v>
      </c>
      <c r="EG385" s="23">
        <f t="shared" si="840"/>
        <v>23</v>
      </c>
      <c r="EH385" s="23">
        <f t="shared" si="841"/>
        <v>1</v>
      </c>
      <c r="EI385" s="23">
        <f t="shared" si="842"/>
        <v>0</v>
      </c>
      <c r="EJ385" s="23">
        <f t="shared" si="843"/>
        <v>1</v>
      </c>
      <c r="EK385" s="23" t="e">
        <f t="shared" si="844"/>
        <v>#N/A</v>
      </c>
      <c r="EL385" s="23" t="e">
        <f t="shared" si="845"/>
        <v>#N/A</v>
      </c>
      <c r="EM385" s="23" t="e">
        <f t="shared" si="846"/>
        <v>#N/A</v>
      </c>
      <c r="EN385" s="23" t="e">
        <f t="shared" si="847"/>
        <v>#N/A</v>
      </c>
      <c r="EO385" s="23" t="e">
        <f t="shared" si="848"/>
        <v>#N/A</v>
      </c>
      <c r="EP385" s="23" t="e">
        <f t="shared" si="849"/>
        <v>#N/A</v>
      </c>
      <c r="EQ385" s="23" t="e">
        <f t="shared" si="850"/>
        <v>#N/A</v>
      </c>
      <c r="ER385" s="23" t="e">
        <f t="shared" si="851"/>
        <v>#N/A</v>
      </c>
    </row>
    <row r="386" spans="1:148" x14ac:dyDescent="0.25">
      <c r="A386" s="25"/>
      <c r="B386" s="25"/>
      <c r="C386" s="25"/>
      <c r="D386"/>
      <c r="E386" s="25"/>
      <c r="F386" s="25"/>
      <c r="G386" s="22" t="e">
        <f t="shared" ref="G386:G449" si="852">CONCATENATE(DM386,DN386,DO386,DP386,DQ386,DR386,DS386,DT386,DU386,DV386,DW386,DX386,DY386,DZ386,EA386,ER386)</f>
        <v>#N/A</v>
      </c>
      <c r="H386" s="23">
        <f t="shared" ref="H386:H449" si="853">YEAR(D386)</f>
        <v>1900</v>
      </c>
      <c r="I386" s="23">
        <f t="shared" ref="I386:I449" si="854">MONTH(D386)</f>
        <v>1</v>
      </c>
      <c r="J386" s="23">
        <f t="shared" ref="J386:J449" si="855">DAY(D386)</f>
        <v>0</v>
      </c>
      <c r="K386" s="23" t="str">
        <f t="shared" ref="K386:K449" si="856">IF(ISERROR(VLOOKUP(MID(A386,1,1),consonanti,2,FALSE())),"",VLOOKUP(MID(A386,1,1),consonanti,2,FALSE()))</f>
        <v/>
      </c>
      <c r="L386" s="23" t="str">
        <f t="shared" ref="L386:L449" si="857">IF(ISERROR(VLOOKUP(MID(A386,2,1),consonanti,2,FALSE())),"",VLOOKUP(MID(A386,2,1),consonanti,2,FALSE()))</f>
        <v/>
      </c>
      <c r="M386" s="23" t="str">
        <f t="shared" ref="M386:M449" si="858">IF(ISERROR(VLOOKUP(MID(A386,3,1),consonanti,2,FALSE())),"",VLOOKUP(MID(A386,3,1),consonanti,2,FALSE()))</f>
        <v/>
      </c>
      <c r="N386" s="23" t="str">
        <f t="shared" ref="N386:N449" si="859">IF(ISERROR(VLOOKUP(MID(A386,4,1),consonanti,2,FALSE())),"",VLOOKUP(MID(A386,4,1),consonanti,2,FALSE()))</f>
        <v/>
      </c>
      <c r="O386" s="23" t="str">
        <f t="shared" ref="O386:O449" si="860">IF(ISERROR(VLOOKUP(MID(A386,5,1),consonanti,2,FALSE())),"",VLOOKUP(MID(A386,5,1),consonanti,2,FALSE()))</f>
        <v/>
      </c>
      <c r="P386" s="23" t="str">
        <f t="shared" ref="P386:P449" si="861">IF(ISERROR(VLOOKUP(MID(A386,6,1),consonanti,2,FALSE())),"",VLOOKUP(MID(A386,6,1),consonanti,2,FALSE()))</f>
        <v/>
      </c>
      <c r="Q386" s="23" t="str">
        <f t="shared" ref="Q386:Q449" si="862">IF(ISERROR(VLOOKUP(MID(A386,7,1),consonanti,2,FALSE())),"",VLOOKUP(MID(A386,7,1),consonanti,2,FALSE()))</f>
        <v/>
      </c>
      <c r="R386" s="23" t="str">
        <f t="shared" ref="R386:R449" si="863">IF(ISERROR(VLOOKUP(MID(A386,8,1),consonanti,2,FALSE())),"",VLOOKUP(MID(A386,8,1),consonanti,2,FALSE()))</f>
        <v/>
      </c>
      <c r="S386" s="23" t="str">
        <f t="shared" ref="S386:S449" si="864">IF(ISERROR(VLOOKUP(MID(A386,9,1),consonanti,2,FALSE())),"",VLOOKUP(MID(A386,9,1),consonanti,2,FALSE()))</f>
        <v/>
      </c>
      <c r="T386" s="23" t="str">
        <f t="shared" ref="T386:T449" si="865">IF(ISERROR(VLOOKUP(MID(A386,10,1),consonanti,2,FALSE())),"",VLOOKUP(MID(A386,10,1),consonanti,2,FALSE()))</f>
        <v/>
      </c>
      <c r="U386" s="23" t="str">
        <f t="shared" ref="U386:U449" si="866">IF(ISERROR(VLOOKUP(MID(A386,11,1),consonanti,2,FALSE())),"",VLOOKUP(MID(A386,11,1),consonanti,2,FALSE()))</f>
        <v/>
      </c>
      <c r="V386" s="23" t="str">
        <f t="shared" ref="V386:V449" si="867">IF(ISERROR(VLOOKUP(MID(A386,12,1),consonanti,2,FALSE())),"",VLOOKUP(MID(A386,12,1),consonanti,2,FALSE()))</f>
        <v/>
      </c>
      <c r="W386" s="23" t="str">
        <f t="shared" ref="W386:W449" si="868">IF(ISERROR(VLOOKUP(MID(A386,13,1),consonanti,2,FALSE())),"",VLOOKUP(MID(A386,13,1),consonanti,2,FALSE()))</f>
        <v/>
      </c>
      <c r="X386" s="23" t="str">
        <f t="shared" ref="X386:X449" si="869">IF(ISERROR(VLOOKUP(MID(A386,14,1),consonanti,2,FALSE())),"",VLOOKUP(MID(A386,14,1),consonanti,2,FALSE()))</f>
        <v/>
      </c>
      <c r="Y386" s="23" t="str">
        <f t="shared" ref="Y386:Y449" si="870">IF(ISERROR(VLOOKUP(MID(A386,15,1),consonanti,2,FALSE())),"",VLOOKUP(MID(A386,15,1),consonanti,2,FALSE()))</f>
        <v/>
      </c>
      <c r="Z386" s="23" t="str">
        <f t="shared" ref="Z386:Z449" si="871">IF(ISERROR(VLOOKUP(MID(A386,16,1),consonanti,2,FALSE())),"",VLOOKUP(MID(A386,16,1),consonanti,2,FALSE()))</f>
        <v/>
      </c>
      <c r="AA386" s="23" t="str">
        <f t="shared" ref="AA386:AA449" si="872">IF(ISERROR(VLOOKUP(MID(A386,17,1),consonanti,2,FALSE())),"",VLOOKUP(MID(A386,17,1),consonanti,2,FALSE()))</f>
        <v/>
      </c>
      <c r="AB386" s="23" t="str">
        <f t="shared" ref="AB386:AB449" si="873">IF(ISERROR(VLOOKUP(MID(A386,18,1),consonanti,2,FALSE())),"",VLOOKUP(MID(A386,18,1),consonanti,2,FALSE()))</f>
        <v/>
      </c>
      <c r="AC386" s="23" t="str">
        <f t="shared" ref="AC386:AC449" si="874">IF(ISERROR(VLOOKUP(MID(A386,19,1),consonanti,2,FALSE())),"",VLOOKUP(MID(A386,19,1),consonanti,2,FALSE()))</f>
        <v/>
      </c>
      <c r="AD386" s="23" t="str">
        <f t="shared" ref="AD386:AD449" si="875">IF(ISERROR(VLOOKUP(MID(A386,20,1),consonanti,2,FALSE())),"",VLOOKUP(MID(A386,20,1),consonanti,2,FALSE()))</f>
        <v/>
      </c>
      <c r="AE386" s="23" t="str">
        <f t="shared" ref="AE386:AE449" si="876">IF(ISERROR(VLOOKUP(MID(A386,21,1),consonanti,2,FALSE())),"",VLOOKUP(MID(A386,21,1),consonanti,2,FALSE()))</f>
        <v/>
      </c>
      <c r="AF386" s="23" t="str">
        <f t="shared" ref="AF386:AF449" si="877">IF(ISERROR(VLOOKUP(MID(A386,22,1),consonanti,2,FALSE())),"",VLOOKUP(MID(A386,22,1),consonanti,2,FALSE()))</f>
        <v/>
      </c>
      <c r="AG386" s="23" t="str">
        <f t="shared" ref="AG386:AG449" si="878">IF(ISERROR(VLOOKUP(MID(A386,23,1),consonanti,2,FALSE())),"",VLOOKUP(MID(A386,23,1),consonanti,2,FALSE()))</f>
        <v/>
      </c>
      <c r="AH386" s="23" t="str">
        <f t="shared" ref="AH386:AH449" si="879">IF(ISERROR(VLOOKUP(MID(A386,24,1),consonanti,2,FALSE())),"",VLOOKUP(MID(A386,24,1),consonanti,2,FALSE()))</f>
        <v/>
      </c>
      <c r="AI386" s="23" t="str">
        <f t="shared" ref="AI386:AI449" si="880">IF(ISERROR(VLOOKUP(MID(A386,1,1),vocali,2,FALSE())),"",VLOOKUP(MID(A386,1,1),vocali,2,FALSE()))</f>
        <v/>
      </c>
      <c r="AJ386" s="23" t="str">
        <f t="shared" ref="AJ386:AJ449" si="881">IF(ISERROR(VLOOKUP(MID(A386,2,1),vocali,2,FALSE())),"",VLOOKUP(MID(A386,2,1),vocali,2,FALSE()))</f>
        <v/>
      </c>
      <c r="AK386" s="23" t="str">
        <f t="shared" ref="AK386:AK449" si="882">IF(ISERROR(VLOOKUP(MID(A386,3,1),vocali,2,FALSE())),"",VLOOKUP(MID(A386,3,1),vocali,2,FALSE()))</f>
        <v/>
      </c>
      <c r="AL386" s="23" t="str">
        <f t="shared" ref="AL386:AL449" si="883">IF(ISERROR(VLOOKUP(MID(A386,4,1),vocali,2,FALSE())),"",VLOOKUP(MID(A386,4,1),vocali,2,FALSE()))</f>
        <v/>
      </c>
      <c r="AM386" s="23" t="str">
        <f t="shared" ref="AM386:AM449" si="884">IF(ISERROR(VLOOKUP(MID(A386,5,1),vocali,2,FALSE())),"",VLOOKUP(MID(A386,5,1),vocali,2,FALSE()))</f>
        <v/>
      </c>
      <c r="AN386" s="23" t="str">
        <f t="shared" ref="AN386:AN449" si="885">IF(ISERROR(VLOOKUP(MID(A386,6,1),vocali,2,FALSE())),"",VLOOKUP(MID(A386,6,1),vocali,2,FALSE()))</f>
        <v/>
      </c>
      <c r="AO386" s="23" t="str">
        <f t="shared" ref="AO386:AO449" si="886">IF(ISERROR(VLOOKUP(MID(A386,7,1),vocali,2,FALSE())),"",VLOOKUP(MID(A386,7,1),vocali,2,FALSE()))</f>
        <v/>
      </c>
      <c r="AP386" s="23" t="str">
        <f t="shared" ref="AP386:AP449" si="887">IF(ISERROR(VLOOKUP(MID(A386,8,1),vocali,2,FALSE())),"",VLOOKUP(MID(A386,8,1),vocali,2,FALSE()))</f>
        <v/>
      </c>
      <c r="AQ386" s="23" t="str">
        <f t="shared" ref="AQ386:AQ449" si="888">IF(ISERROR(VLOOKUP(MID(A386,9,1),vocali,2,FALSE())),"",VLOOKUP(MID(A386,9,1),vocali,2,FALSE()))</f>
        <v/>
      </c>
      <c r="AR386" s="23" t="str">
        <f t="shared" ref="AR386:AR449" si="889">IF(ISERROR(VLOOKUP(MID(A386,10,1),vocali,2,FALSE())),"",VLOOKUP(MID(A386,10,1),vocali,2,FALSE()))</f>
        <v/>
      </c>
      <c r="AS386" s="23" t="str">
        <f t="shared" ref="AS386:AS449" si="890">IF(ISERROR(VLOOKUP(MID(A386,11,1),vocali,2,FALSE())),"",VLOOKUP(MID(A386,11,1),vocali,2,FALSE()))</f>
        <v/>
      </c>
      <c r="AT386" s="23" t="str">
        <f t="shared" ref="AT386:AT449" si="891">IF(ISERROR(VLOOKUP(MID(A386,12,1),vocali,2,FALSE())),"",VLOOKUP(MID(A386,12,1),vocali,2,FALSE()))</f>
        <v/>
      </c>
      <c r="AU386" s="23" t="str">
        <f t="shared" ref="AU386:AU449" si="892">IF(ISERROR(VLOOKUP(MID(A386,13,1),vocali,2,FALSE())),"",VLOOKUP(MID(A386,13,1),vocali,2,FALSE()))</f>
        <v/>
      </c>
      <c r="AV386" s="23" t="str">
        <f t="shared" ref="AV386:AV449" si="893">IF(ISERROR(VLOOKUP(MID(A386,14,1),vocali,2,FALSE())),"",VLOOKUP(MID(A386,14,1),vocali,2,FALSE()))</f>
        <v/>
      </c>
      <c r="AW386" s="23" t="str">
        <f t="shared" ref="AW386:AW449" si="894">IF(ISERROR(VLOOKUP(MID(A386,15,1),vocali,2,FALSE())),"",VLOOKUP(MID(A386,15,1),vocali,2,FALSE()))</f>
        <v/>
      </c>
      <c r="AX386" s="23" t="str">
        <f t="shared" ref="AX386:AX449" si="895">IF(ISERROR(VLOOKUP(MID(A386,16,1),vocali,2,FALSE())),"",VLOOKUP(MID(A386,16,1),vocali,2,FALSE()))</f>
        <v/>
      </c>
      <c r="AY386" s="23" t="str">
        <f t="shared" ref="AY386:AY449" si="896">IF(ISERROR(VLOOKUP(MID(A386,17,1),vocali,2,FALSE())),"",VLOOKUP(MID(A386,17,1),vocali,2,FALSE()))</f>
        <v/>
      </c>
      <c r="AZ386" s="23" t="str">
        <f t="shared" ref="AZ386:AZ449" si="897">IF(ISERROR(VLOOKUP(MID(A386,18,1),vocali,2,FALSE())),"",VLOOKUP(MID(A386,18,1),vocali,2,FALSE()))</f>
        <v/>
      </c>
      <c r="BA386" s="23" t="str">
        <f t="shared" ref="BA386:BA449" si="898">IF(ISERROR(VLOOKUP(MID(A386,19,1),vocali,2,FALSE())),"",VLOOKUP(MID(A386,19,1),vocali,2,FALSE()))</f>
        <v/>
      </c>
      <c r="BB386" s="23" t="str">
        <f t="shared" ref="BB386:BB449" si="899">IF(ISERROR(VLOOKUP(MID(A386,20,1),vocali,2,FALSE())),"",VLOOKUP(MID(A386,20,1),vocali,2,FALSE()))</f>
        <v/>
      </c>
      <c r="BC386" s="23" t="str">
        <f t="shared" ref="BC386:BC449" si="900">IF(ISERROR(VLOOKUP(MID(A386,21,1),vocali,2,FALSE())),"",VLOOKUP(MID(A386,21,1),vocali,2,FALSE()))</f>
        <v/>
      </c>
      <c r="BD386" s="23" t="str">
        <f t="shared" ref="BD386:BD449" si="901">IF(ISERROR(VLOOKUP(MID(A386,22,1),vocali,2,FALSE())),"",VLOOKUP(MID(A386,22,1),vocali,2,FALSE()))</f>
        <v/>
      </c>
      <c r="BE386" s="23" t="str">
        <f t="shared" ref="BE386:BE449" si="902">IF(ISERROR(VLOOKUP(MID(A386,23,1),vocali,2,FALSE())),"",VLOOKUP(MID(A386,23,1),vocali,2,FALSE()))</f>
        <v/>
      </c>
      <c r="BF386" s="23" t="str">
        <f t="shared" ref="BF386:BF449" si="903">IF(ISERROR(VLOOKUP(MID(A386,24,1),vocali,2,FALSE())),"",VLOOKUP(MID(A386,24,1),vocali,2,FALSE()))</f>
        <v/>
      </c>
      <c r="BG386" s="23" t="str">
        <f t="shared" ref="BG386:BG449" si="904">IF(ISERROR(VLOOKUP(MID(B386,1,1),consonanti,2,FALSE())),"",VLOOKUP(MID(B386,1,1),consonanti,2,FALSE()))</f>
        <v/>
      </c>
      <c r="BH386" s="23" t="str">
        <f t="shared" ref="BH386:BH449" si="905">IF(ISERROR(VLOOKUP(MID(B386,2,1),consonanti,2,FALSE())),"",VLOOKUP(MID(B386,2,1),consonanti,2,FALSE()))</f>
        <v/>
      </c>
      <c r="BI386" s="23" t="str">
        <f t="shared" ref="BI386:BI449" si="906">IF(ISERROR(VLOOKUP(MID(B386,3,1),consonanti,2,FALSE())),"",VLOOKUP(MID(B386,3,1),consonanti,2,FALSE()))</f>
        <v/>
      </c>
      <c r="BJ386" s="23" t="str">
        <f t="shared" ref="BJ386:BJ449" si="907">IF(ISERROR(VLOOKUP(MID(B386,4,1),consonanti,2,FALSE())),"",VLOOKUP(MID(B386,4,1),consonanti,2,FALSE()))</f>
        <v/>
      </c>
      <c r="BK386" s="23" t="str">
        <f t="shared" ref="BK386:BK449" si="908">IF(ISERROR(VLOOKUP(MID(B386,5,1),consonanti,2,FALSE())),"",VLOOKUP(MID(B386,5,1),consonanti,2,FALSE()))</f>
        <v/>
      </c>
      <c r="BL386" s="23" t="str">
        <f t="shared" ref="BL386:BL449" si="909">IF(ISERROR(VLOOKUP(MID(B386,6,1),consonanti,2,FALSE())),"",VLOOKUP(MID(B386,6,1),consonanti,2,FALSE()))</f>
        <v/>
      </c>
      <c r="BM386" s="23" t="str">
        <f t="shared" ref="BM386:BM449" si="910">IF(ISERROR(VLOOKUP(MID(B386,7,1),consonanti,2,FALSE())),"",VLOOKUP(MID(B386,7,1),consonanti,2,FALSE()))</f>
        <v/>
      </c>
      <c r="BN386" s="23" t="str">
        <f t="shared" ref="BN386:BN449" si="911">IF(ISERROR(VLOOKUP(MID(B386,8,1),consonanti,2,FALSE())),"",VLOOKUP(MID(B386,8,1),consonanti,2,FALSE()))</f>
        <v/>
      </c>
      <c r="BO386" s="23" t="str">
        <f t="shared" ref="BO386:BO449" si="912">IF(ISERROR(VLOOKUP(MID(B386,9,1),consonanti,2,FALSE())),"",VLOOKUP(MID(B386,9,1),consonanti,2,FALSE()))</f>
        <v/>
      </c>
      <c r="BP386" s="23" t="str">
        <f t="shared" ref="BP386:BP449" si="913">IF(ISERROR(VLOOKUP(MID(B386,10,1),consonanti,2,FALSE())),"",VLOOKUP(MID(B386,10,1),consonanti,2,FALSE()))</f>
        <v/>
      </c>
      <c r="BQ386" s="23" t="str">
        <f t="shared" ref="BQ386:BQ449" si="914">IF(ISERROR(VLOOKUP(MID(B386,11,1),consonanti,2,FALSE())),"",VLOOKUP(MID(B386,11,1),consonanti,2,FALSE()))</f>
        <v/>
      </c>
      <c r="BR386" s="23" t="str">
        <f t="shared" ref="BR386:BR449" si="915">IF(ISERROR(VLOOKUP(MID(B386,12,1),consonanti,2,FALSE())),"",VLOOKUP(MID(B386,12,1),consonanti,2,FALSE()))</f>
        <v/>
      </c>
      <c r="BS386" s="23" t="str">
        <f t="shared" ref="BS386:BS449" si="916">IF(ISERROR(VLOOKUP(MID(B386,13,1),consonanti,2,FALSE())),"",VLOOKUP(MID(B386,13,1),consonanti,2,FALSE()))</f>
        <v/>
      </c>
      <c r="BT386" s="23" t="str">
        <f t="shared" ref="BT386:BT449" si="917">IF(ISERROR(VLOOKUP(MID(B386,14,1),consonanti,2,FALSE())),"",VLOOKUP(MID(B386,14,1),consonanti,2,FALSE()))</f>
        <v/>
      </c>
      <c r="BU386" s="23" t="str">
        <f t="shared" ref="BU386:BU449" si="918">IF(ISERROR(VLOOKUP(MID(B386,15,1),consonanti,2,FALSE())),"",VLOOKUP(MID(B386,15,1),consonanti,2,FALSE()))</f>
        <v/>
      </c>
      <c r="BV386" s="23" t="str">
        <f t="shared" ref="BV386:BV449" si="919">IF(ISERROR(VLOOKUP(MID(B386,16,1),consonanti,2,FALSE())),"",VLOOKUP(MID(B386,16,1),consonanti,2,FALSE()))</f>
        <v/>
      </c>
      <c r="BW386" s="23" t="str">
        <f t="shared" ref="BW386:BW449" si="920">IF(ISERROR(VLOOKUP(MID(B386,17,1),consonanti,2,FALSE())),"",VLOOKUP(MID(B386,17,1),consonanti,2,FALSE()))</f>
        <v/>
      </c>
      <c r="BX386" s="23" t="str">
        <f t="shared" ref="BX386:BX449" si="921">IF(ISERROR(VLOOKUP(MID(B386,18,1),consonanti,2,FALSE())),"",VLOOKUP(MID(B386,18,1),consonanti,2,FALSE()))</f>
        <v/>
      </c>
      <c r="BY386" s="23" t="str">
        <f t="shared" ref="BY386:BY449" si="922">IF(ISERROR(VLOOKUP(MID(B386,19,1),consonanti,2,FALSE())),"",VLOOKUP(MID(B386,19,1),consonanti,2,FALSE()))</f>
        <v/>
      </c>
      <c r="BZ386" s="23" t="str">
        <f t="shared" ref="BZ386:BZ449" si="923">IF(ISERROR(VLOOKUP(MID(B386,20,1),consonanti,2,FALSE())),"",VLOOKUP(MID(B386,20,1),consonanti,2,FALSE()))</f>
        <v/>
      </c>
      <c r="CA386" s="23" t="str">
        <f t="shared" ref="CA386:CA449" si="924">IF(ISERROR(VLOOKUP(MID(B386,21,1),consonanti,2,FALSE())),"",VLOOKUP(MID(B386,21,1),consonanti,2,FALSE()))</f>
        <v/>
      </c>
      <c r="CB386" s="23" t="str">
        <f t="shared" ref="CB386:CB449" si="925">IF(ISERROR(VLOOKUP(MID(B386,22,1),consonanti,2,FALSE())),"",VLOOKUP(MID(B386,22,1),consonanti,2,FALSE()))</f>
        <v/>
      </c>
      <c r="CC386" s="23" t="str">
        <f t="shared" ref="CC386:CC449" si="926">IF(ISERROR(VLOOKUP(MID(B386,23,1),consonanti,2,FALSE())),"",VLOOKUP(MID(B386,23,1),consonanti,2,FALSE()))</f>
        <v/>
      </c>
      <c r="CD386" s="23" t="str">
        <f t="shared" ref="CD386:CD449" si="927">IF(ISERROR(VLOOKUP(MID(B386,24,1),consonanti,2,FALSE())),"",VLOOKUP(MID(B386,24,1),consonanti,2,FALSE()))</f>
        <v/>
      </c>
      <c r="CE386" s="23" t="str">
        <f t="shared" ref="CE386:CE449" si="928">IF(ISERROR(VLOOKUP(MID(B386,1,1),vocali,2,FALSE())),"",VLOOKUP(MID(B386,1,1),vocali,2,FALSE()))</f>
        <v/>
      </c>
      <c r="CF386" s="23" t="str">
        <f t="shared" ref="CF386:CF449" si="929">IF(ISERROR(VLOOKUP(MID(B386,2,1),vocali,2,FALSE())),"",VLOOKUP(MID(B386,2,1),vocali,2,FALSE()))</f>
        <v/>
      </c>
      <c r="CG386" s="23" t="str">
        <f t="shared" ref="CG386:CG449" si="930">IF(ISERROR(VLOOKUP(MID(B386,3,1),vocali,2,FALSE())),"",VLOOKUP(MID(B386,3,1),vocali,2,FALSE()))</f>
        <v/>
      </c>
      <c r="CH386" s="23" t="str">
        <f t="shared" ref="CH386:CH449" si="931">IF(ISERROR(VLOOKUP(MID(B386,4,1),vocali,2,FALSE())),"",VLOOKUP(MID(B386,4,1),vocali,2,FALSE()))</f>
        <v/>
      </c>
      <c r="CI386" s="23" t="str">
        <f t="shared" ref="CI386:CI449" si="932">IF(ISERROR(VLOOKUP(MID(B386,5,1),vocali,2,FALSE())),"",VLOOKUP(MID(B386,5,1),vocali,2,FALSE()))</f>
        <v/>
      </c>
      <c r="CJ386" s="23" t="str">
        <f t="shared" ref="CJ386:CJ449" si="933">IF(ISERROR(VLOOKUP(MID(B386,6,1),vocali,2,FALSE())),"",VLOOKUP(MID(B386,6,1),vocali,2,FALSE()))</f>
        <v/>
      </c>
      <c r="CK386" s="23" t="str">
        <f t="shared" ref="CK386:CK449" si="934">IF(ISERROR(VLOOKUP(MID(B386,7,1),vocali,2,FALSE())),"",VLOOKUP(MID(B386,7,1),vocali,2,FALSE()))</f>
        <v/>
      </c>
      <c r="CL386" s="23" t="str">
        <f t="shared" ref="CL386:CL449" si="935">IF(ISERROR(VLOOKUP(MID(B386,8,1),vocali,2,FALSE())),"",VLOOKUP(MID(B386,8,1),vocali,2,FALSE()))</f>
        <v/>
      </c>
      <c r="CM386" s="23" t="str">
        <f t="shared" ref="CM386:CM449" si="936">IF(ISERROR(VLOOKUP(MID(B386,9,1),vocali,2,FALSE())),"",VLOOKUP(MID(B386,9,1),vocali,2,FALSE()))</f>
        <v/>
      </c>
      <c r="CN386" s="23" t="str">
        <f t="shared" ref="CN386:CN449" si="937">IF(ISERROR(VLOOKUP(MID(B386,10,1),vocali,2,FALSE())),"",VLOOKUP(MID(B386,10,1),vocali,2,FALSE()))</f>
        <v/>
      </c>
      <c r="CO386" s="23" t="str">
        <f t="shared" ref="CO386:CO449" si="938">IF(ISERROR(VLOOKUP(MID(B386,11,1),vocali,2,FALSE())),"",VLOOKUP(MID(B386,11,1),vocali,2,FALSE()))</f>
        <v/>
      </c>
      <c r="CP386" s="23" t="str">
        <f t="shared" ref="CP386:CP449" si="939">IF(ISERROR(VLOOKUP(MID(B386,12,1),vocali,2,FALSE())),"",VLOOKUP(MID(B386,12,1),vocali,2,FALSE()))</f>
        <v/>
      </c>
      <c r="CQ386" s="23" t="str">
        <f t="shared" ref="CQ386:CQ449" si="940">IF(ISERROR(VLOOKUP(MID(B386,13,1),vocali,2,FALSE())),"",VLOOKUP(MID(B386,13,1),vocali,2,FALSE()))</f>
        <v/>
      </c>
      <c r="CR386" s="23" t="str">
        <f t="shared" ref="CR386:CR449" si="941">IF(ISERROR(VLOOKUP(MID(B386,14,1),vocali,2,FALSE())),"",VLOOKUP(MID(B386,14,1),vocali,2,FALSE()))</f>
        <v/>
      </c>
      <c r="CS386" s="23" t="str">
        <f t="shared" ref="CS386:CS449" si="942">IF(ISERROR(VLOOKUP(MID(B386,15,1),vocali,2,FALSE())),"",VLOOKUP(MID(B386,15,1),vocali,2,FALSE()))</f>
        <v/>
      </c>
      <c r="CT386" s="23" t="str">
        <f t="shared" ref="CT386:CT449" si="943">IF(ISERROR(VLOOKUP(MID(B386,16,1),vocali,2,FALSE())),"",VLOOKUP(MID(B386,16,1),vocali,2,FALSE()))</f>
        <v/>
      </c>
      <c r="CU386" s="23" t="str">
        <f t="shared" ref="CU386:CU449" si="944">IF(ISERROR(VLOOKUP(MID(B386,17,1),vocali,2,FALSE())),"",VLOOKUP(MID(B386,17,1),vocali,2,FALSE()))</f>
        <v/>
      </c>
      <c r="CV386" s="23" t="str">
        <f t="shared" ref="CV386:CV449" si="945">IF(ISERROR(VLOOKUP(MID(B386,18,1),vocali,2,FALSE())),"",VLOOKUP(MID(B386,18,1),vocali,2,FALSE()))</f>
        <v/>
      </c>
      <c r="CW386" s="23" t="str">
        <f t="shared" ref="CW386:CW449" si="946">IF(ISERROR(VLOOKUP(MID(B386,19,1),vocali,2,FALSE())),"",VLOOKUP(MID(B386,19,1),vocali,2,FALSE()))</f>
        <v/>
      </c>
      <c r="CX386" s="23" t="str">
        <f t="shared" ref="CX386:CX449" si="947">IF(ISERROR(VLOOKUP(MID(B386,20,1),vocali,2,FALSE())),"",VLOOKUP(MID(B386,20,1),vocali,2,FALSE()))</f>
        <v/>
      </c>
      <c r="CY386" s="23" t="str">
        <f t="shared" ref="CY386:CY449" si="948">IF(ISERROR(VLOOKUP(MID(B386,21,1),vocali,2,FALSE())),"",VLOOKUP(MID(B386,21,1),vocali,2,FALSE()))</f>
        <v/>
      </c>
      <c r="CZ386" s="23" t="str">
        <f t="shared" ref="CZ386:CZ449" si="949">IF(ISERROR(VLOOKUP(MID(B386,22,1),vocali,2,FALSE())),"",VLOOKUP(MID(B386,22,1),vocali,2,FALSE()))</f>
        <v/>
      </c>
      <c r="DA386" s="23" t="str">
        <f t="shared" ref="DA386:DA449" si="950">IF(ISERROR(VLOOKUP(MID(B386,23,1),vocali,2,FALSE())),"",VLOOKUP(MID(B386,23,1),vocali,2,FALSE()))</f>
        <v/>
      </c>
      <c r="DB386" s="23" t="str">
        <f t="shared" ref="DB386:DB449" si="951">IF(ISERROR(VLOOKUP(MID(B386,24,1),vocali,2,FALSE())),"",VLOOKUP(MID(B386,24,1),vocali,2,FALSE()))</f>
        <v/>
      </c>
      <c r="DC386" s="23" t="e">
        <f t="shared" ref="DC386:DC449" si="952">VLOOKUP(E386&amp;" ("&amp;F386&amp;")",comuni,3,FALSE())</f>
        <v>#N/A</v>
      </c>
      <c r="DD386" s="23" t="str">
        <f t="shared" ref="DD386:DD449" si="953">TEXT(RIGHT(H386,2),"00")</f>
        <v>00</v>
      </c>
      <c r="DE386" s="23" t="str">
        <f t="shared" ref="DE386:DE449" si="954">INDEX(mesi,I386)</f>
        <v>A</v>
      </c>
      <c r="DF386" s="23" t="e">
        <f t="shared" ref="DF386:DF449" si="955">TEXT(J386+VLOOKUP(C386,sessi,2),"00")</f>
        <v>#N/A</v>
      </c>
      <c r="DG386" s="23" t="str">
        <f t="shared" ref="DG386:DG449" si="956">CONCATENATE(K386,L386,M386,N386,O386,P386,Q386,R386,S386,T386,U386,V386,W386,X386,Y386,Z386,AA386,AB386,AC386,AD386,AE386,AF386,AG386,AH386)</f>
        <v/>
      </c>
      <c r="DH386" s="23" t="str">
        <f t="shared" ref="DH386:DH449" si="957">CONCATENATE(AI386,AJ386,AK386,AL386,AM386,AN386,AO386,AP386,AQ386,AR386,AS386,AT386,AU386,AV386,AW386,AX386,AY386,AZ386,BA386,BB386,BC386,BD386,BE386,BF386)</f>
        <v/>
      </c>
      <c r="DI386" s="23" t="str">
        <f t="shared" ref="DI386:DI449" si="958">CONCATENATE(BG386,BH386,BI386,BJ386,BK386,BL386,BM386,BN386,BO386,BP386,BQ386,BR386,BS386,BT386,BU386,BV386,BW386,BX386,BY386,BZ386,CA386,CB386,CC386,CD386)</f>
        <v/>
      </c>
      <c r="DJ386" s="23" t="str">
        <f t="shared" ref="DJ386:DJ449" si="959">CONCATENATE(CE386,CF386,CG386,CH386,CI386,CJ386,CK386,CL386,CM386,CN386,CO386,CP386,CQ386,CR386,CS386,CT386,CU386,CV386,CW386,CX386,CY386,CZ386,DA386,DB386)</f>
        <v/>
      </c>
      <c r="DK386" s="23" t="str">
        <f t="shared" ref="DK386:DK449" si="960">MID(MID(DG386,1,3)&amp;DH386&amp;"XXX",1,3)</f>
        <v>XXX</v>
      </c>
      <c r="DL386" s="23" t="str">
        <f t="shared" ref="DL386:DL449" si="961">MID(IF(LEN(DI386)&gt;3,MID(DI386,1,1)&amp;MID(DI386,3,1)&amp;MID(DI386,4,1),MID(DI386,1,3))&amp;IF(LEN(DJ386)&gt;3,MID(DJ386,1,1)&amp;MID(DJ386,2,1)&amp;MID(DJ386,3,1),MID(DJ386,1,3))&amp;"XXX",1,3)</f>
        <v>XXX</v>
      </c>
      <c r="DM386" s="23" t="str">
        <f t="shared" ref="DM386:DM449" si="962">MID(DK386,1,1)</f>
        <v>X</v>
      </c>
      <c r="DN386" s="23" t="str">
        <f t="shared" ref="DN386:DN449" si="963">MID(DK386,2,1)</f>
        <v>X</v>
      </c>
      <c r="DO386" s="23" t="str">
        <f t="shared" ref="DO386:DO449" si="964">MID(DK386,3,1)</f>
        <v>X</v>
      </c>
      <c r="DP386" s="23" t="str">
        <f t="shared" ref="DP386:DP449" si="965">MID(DL386,1,1)</f>
        <v>X</v>
      </c>
      <c r="DQ386" s="23" t="str">
        <f t="shared" ref="DQ386:DQ449" si="966">MID(DL386,2,1)</f>
        <v>X</v>
      </c>
      <c r="DR386" s="23" t="str">
        <f t="shared" ref="DR386:DR449" si="967">MID(DL386,3,1)</f>
        <v>X</v>
      </c>
      <c r="DS386" s="23" t="str">
        <f t="shared" ref="DS386:DS449" si="968">MID(DD386,1,1)</f>
        <v>0</v>
      </c>
      <c r="DT386" s="23" t="str">
        <f t="shared" ref="DT386:DT449" si="969">MID(DD386,2,1)</f>
        <v>0</v>
      </c>
      <c r="DU386" s="23" t="str">
        <f t="shared" ref="DU386:DU449" si="970">MID(DE386,1,1)</f>
        <v>A</v>
      </c>
      <c r="DV386" s="23" t="e">
        <f t="shared" ref="DV386:DV449" si="971">MID(DF386,1,1)</f>
        <v>#N/A</v>
      </c>
      <c r="DW386" s="23" t="e">
        <f t="shared" ref="DW386:DW449" si="972">MID(DF386,2,1)</f>
        <v>#N/A</v>
      </c>
      <c r="DX386" s="23" t="e">
        <f t="shared" ref="DX386:DX449" si="973">MID(DC386,1,1)</f>
        <v>#N/A</v>
      </c>
      <c r="DY386" s="23" t="e">
        <f t="shared" ref="DY386:DY449" si="974">MID(DC386,2,1)</f>
        <v>#N/A</v>
      </c>
      <c r="DZ386" s="23" t="e">
        <f t="shared" ref="DZ386:DZ449" si="975">MID(DC386,3,1)</f>
        <v>#N/A</v>
      </c>
      <c r="EA386" s="23" t="e">
        <f t="shared" ref="EA386:EA449" si="976">MID(DC386,4,1)</f>
        <v>#N/A</v>
      </c>
      <c r="EB386" s="23">
        <f t="shared" ref="EB386:EB449" si="977">VLOOKUP(DM386,Dispari,2,FALSE())</f>
        <v>25</v>
      </c>
      <c r="EC386" s="23">
        <f t="shared" ref="EC386:EC449" si="978">VLOOKUP(DN386,Pari,2,FALSE())</f>
        <v>23</v>
      </c>
      <c r="ED386" s="23">
        <f t="shared" ref="ED386:ED449" si="979">VLOOKUP(DO386,Dispari,2,FALSE())</f>
        <v>25</v>
      </c>
      <c r="EE386" s="23">
        <f t="shared" ref="EE386:EE449" si="980">VLOOKUP(DP386,Pari,2,FALSE())</f>
        <v>23</v>
      </c>
      <c r="EF386" s="23">
        <f t="shared" ref="EF386:EF449" si="981">VLOOKUP(DQ386,Dispari,2,FALSE())</f>
        <v>25</v>
      </c>
      <c r="EG386" s="23">
        <f t="shared" ref="EG386:EG449" si="982">VLOOKUP(DR386,Pari,2,FALSE())</f>
        <v>23</v>
      </c>
      <c r="EH386" s="23">
        <f t="shared" ref="EH386:EH449" si="983">VLOOKUP(DS386,Dispari,2,FALSE())</f>
        <v>1</v>
      </c>
      <c r="EI386" s="23">
        <f t="shared" ref="EI386:EI449" si="984">VLOOKUP(DT386,Pari,2,FALSE())</f>
        <v>0</v>
      </c>
      <c r="EJ386" s="23">
        <f t="shared" ref="EJ386:EJ449" si="985">VLOOKUP(DU386,Dispari,2,FALSE())</f>
        <v>1</v>
      </c>
      <c r="EK386" s="23" t="e">
        <f t="shared" ref="EK386:EK449" si="986">VLOOKUP(DV386,Pari,2,FALSE())</f>
        <v>#N/A</v>
      </c>
      <c r="EL386" s="23" t="e">
        <f t="shared" ref="EL386:EL449" si="987">VLOOKUP(DW386,Dispari,2,FALSE())</f>
        <v>#N/A</v>
      </c>
      <c r="EM386" s="23" t="e">
        <f t="shared" ref="EM386:EM449" si="988">VLOOKUP(DX386,Pari,2,FALSE())</f>
        <v>#N/A</v>
      </c>
      <c r="EN386" s="23" t="e">
        <f t="shared" ref="EN386:EN449" si="989">VLOOKUP(DY386,Dispari,2,FALSE())</f>
        <v>#N/A</v>
      </c>
      <c r="EO386" s="23" t="e">
        <f t="shared" ref="EO386:EO449" si="990">VLOOKUP(DZ386,Pari,2,FALSE())</f>
        <v>#N/A</v>
      </c>
      <c r="EP386" s="23" t="e">
        <f t="shared" ref="EP386:EP449" si="991">VLOOKUP(EA386,Dispari,2,FALSE())</f>
        <v>#N/A</v>
      </c>
      <c r="EQ386" s="23" t="e">
        <f t="shared" ref="EQ386:EQ449" si="992">MOD(SUM(EB386:EP386),26)</f>
        <v>#N/A</v>
      </c>
      <c r="ER386" s="23" t="e">
        <f t="shared" ref="ER386:ER449" si="993">VLOOKUP(EQ386,resto,2,FALSE())</f>
        <v>#N/A</v>
      </c>
    </row>
    <row r="387" spans="1:148" x14ac:dyDescent="0.25">
      <c r="A387" s="25"/>
      <c r="B387" s="25"/>
      <c r="C387" s="25"/>
      <c r="D387"/>
      <c r="E387" s="25"/>
      <c r="F387" s="25"/>
      <c r="G387" s="22" t="e">
        <f t="shared" si="852"/>
        <v>#N/A</v>
      </c>
      <c r="H387" s="23">
        <f t="shared" si="853"/>
        <v>1900</v>
      </c>
      <c r="I387" s="23">
        <f t="shared" si="854"/>
        <v>1</v>
      </c>
      <c r="J387" s="23">
        <f t="shared" si="855"/>
        <v>0</v>
      </c>
      <c r="K387" s="23" t="str">
        <f t="shared" si="856"/>
        <v/>
      </c>
      <c r="L387" s="23" t="str">
        <f t="shared" si="857"/>
        <v/>
      </c>
      <c r="M387" s="23" t="str">
        <f t="shared" si="858"/>
        <v/>
      </c>
      <c r="N387" s="23" t="str">
        <f t="shared" si="859"/>
        <v/>
      </c>
      <c r="O387" s="23" t="str">
        <f t="shared" si="860"/>
        <v/>
      </c>
      <c r="P387" s="23" t="str">
        <f t="shared" si="861"/>
        <v/>
      </c>
      <c r="Q387" s="23" t="str">
        <f t="shared" si="862"/>
        <v/>
      </c>
      <c r="R387" s="23" t="str">
        <f t="shared" si="863"/>
        <v/>
      </c>
      <c r="S387" s="23" t="str">
        <f t="shared" si="864"/>
        <v/>
      </c>
      <c r="T387" s="23" t="str">
        <f t="shared" si="865"/>
        <v/>
      </c>
      <c r="U387" s="23" t="str">
        <f t="shared" si="866"/>
        <v/>
      </c>
      <c r="V387" s="23" t="str">
        <f t="shared" si="867"/>
        <v/>
      </c>
      <c r="W387" s="23" t="str">
        <f t="shared" si="868"/>
        <v/>
      </c>
      <c r="X387" s="23" t="str">
        <f t="shared" si="869"/>
        <v/>
      </c>
      <c r="Y387" s="23" t="str">
        <f t="shared" si="870"/>
        <v/>
      </c>
      <c r="Z387" s="23" t="str">
        <f t="shared" si="871"/>
        <v/>
      </c>
      <c r="AA387" s="23" t="str">
        <f t="shared" si="872"/>
        <v/>
      </c>
      <c r="AB387" s="23" t="str">
        <f t="shared" si="873"/>
        <v/>
      </c>
      <c r="AC387" s="23" t="str">
        <f t="shared" si="874"/>
        <v/>
      </c>
      <c r="AD387" s="23" t="str">
        <f t="shared" si="875"/>
        <v/>
      </c>
      <c r="AE387" s="23" t="str">
        <f t="shared" si="876"/>
        <v/>
      </c>
      <c r="AF387" s="23" t="str">
        <f t="shared" si="877"/>
        <v/>
      </c>
      <c r="AG387" s="23" t="str">
        <f t="shared" si="878"/>
        <v/>
      </c>
      <c r="AH387" s="23" t="str">
        <f t="shared" si="879"/>
        <v/>
      </c>
      <c r="AI387" s="23" t="str">
        <f t="shared" si="880"/>
        <v/>
      </c>
      <c r="AJ387" s="23" t="str">
        <f t="shared" si="881"/>
        <v/>
      </c>
      <c r="AK387" s="23" t="str">
        <f t="shared" si="882"/>
        <v/>
      </c>
      <c r="AL387" s="23" t="str">
        <f t="shared" si="883"/>
        <v/>
      </c>
      <c r="AM387" s="23" t="str">
        <f t="shared" si="884"/>
        <v/>
      </c>
      <c r="AN387" s="23" t="str">
        <f t="shared" si="885"/>
        <v/>
      </c>
      <c r="AO387" s="23" t="str">
        <f t="shared" si="886"/>
        <v/>
      </c>
      <c r="AP387" s="23" t="str">
        <f t="shared" si="887"/>
        <v/>
      </c>
      <c r="AQ387" s="23" t="str">
        <f t="shared" si="888"/>
        <v/>
      </c>
      <c r="AR387" s="23" t="str">
        <f t="shared" si="889"/>
        <v/>
      </c>
      <c r="AS387" s="23" t="str">
        <f t="shared" si="890"/>
        <v/>
      </c>
      <c r="AT387" s="23" t="str">
        <f t="shared" si="891"/>
        <v/>
      </c>
      <c r="AU387" s="23" t="str">
        <f t="shared" si="892"/>
        <v/>
      </c>
      <c r="AV387" s="23" t="str">
        <f t="shared" si="893"/>
        <v/>
      </c>
      <c r="AW387" s="23" t="str">
        <f t="shared" si="894"/>
        <v/>
      </c>
      <c r="AX387" s="23" t="str">
        <f t="shared" si="895"/>
        <v/>
      </c>
      <c r="AY387" s="23" t="str">
        <f t="shared" si="896"/>
        <v/>
      </c>
      <c r="AZ387" s="23" t="str">
        <f t="shared" si="897"/>
        <v/>
      </c>
      <c r="BA387" s="23" t="str">
        <f t="shared" si="898"/>
        <v/>
      </c>
      <c r="BB387" s="23" t="str">
        <f t="shared" si="899"/>
        <v/>
      </c>
      <c r="BC387" s="23" t="str">
        <f t="shared" si="900"/>
        <v/>
      </c>
      <c r="BD387" s="23" t="str">
        <f t="shared" si="901"/>
        <v/>
      </c>
      <c r="BE387" s="23" t="str">
        <f t="shared" si="902"/>
        <v/>
      </c>
      <c r="BF387" s="23" t="str">
        <f t="shared" si="903"/>
        <v/>
      </c>
      <c r="BG387" s="23" t="str">
        <f t="shared" si="904"/>
        <v/>
      </c>
      <c r="BH387" s="23" t="str">
        <f t="shared" si="905"/>
        <v/>
      </c>
      <c r="BI387" s="23" t="str">
        <f t="shared" si="906"/>
        <v/>
      </c>
      <c r="BJ387" s="23" t="str">
        <f t="shared" si="907"/>
        <v/>
      </c>
      <c r="BK387" s="23" t="str">
        <f t="shared" si="908"/>
        <v/>
      </c>
      <c r="BL387" s="23" t="str">
        <f t="shared" si="909"/>
        <v/>
      </c>
      <c r="BM387" s="23" t="str">
        <f t="shared" si="910"/>
        <v/>
      </c>
      <c r="BN387" s="23" t="str">
        <f t="shared" si="911"/>
        <v/>
      </c>
      <c r="BO387" s="23" t="str">
        <f t="shared" si="912"/>
        <v/>
      </c>
      <c r="BP387" s="23" t="str">
        <f t="shared" si="913"/>
        <v/>
      </c>
      <c r="BQ387" s="23" t="str">
        <f t="shared" si="914"/>
        <v/>
      </c>
      <c r="BR387" s="23" t="str">
        <f t="shared" si="915"/>
        <v/>
      </c>
      <c r="BS387" s="23" t="str">
        <f t="shared" si="916"/>
        <v/>
      </c>
      <c r="BT387" s="23" t="str">
        <f t="shared" si="917"/>
        <v/>
      </c>
      <c r="BU387" s="23" t="str">
        <f t="shared" si="918"/>
        <v/>
      </c>
      <c r="BV387" s="23" t="str">
        <f t="shared" si="919"/>
        <v/>
      </c>
      <c r="BW387" s="23" t="str">
        <f t="shared" si="920"/>
        <v/>
      </c>
      <c r="BX387" s="23" t="str">
        <f t="shared" si="921"/>
        <v/>
      </c>
      <c r="BY387" s="23" t="str">
        <f t="shared" si="922"/>
        <v/>
      </c>
      <c r="BZ387" s="23" t="str">
        <f t="shared" si="923"/>
        <v/>
      </c>
      <c r="CA387" s="23" t="str">
        <f t="shared" si="924"/>
        <v/>
      </c>
      <c r="CB387" s="23" t="str">
        <f t="shared" si="925"/>
        <v/>
      </c>
      <c r="CC387" s="23" t="str">
        <f t="shared" si="926"/>
        <v/>
      </c>
      <c r="CD387" s="23" t="str">
        <f t="shared" si="927"/>
        <v/>
      </c>
      <c r="CE387" s="23" t="str">
        <f t="shared" si="928"/>
        <v/>
      </c>
      <c r="CF387" s="23" t="str">
        <f t="shared" si="929"/>
        <v/>
      </c>
      <c r="CG387" s="23" t="str">
        <f t="shared" si="930"/>
        <v/>
      </c>
      <c r="CH387" s="23" t="str">
        <f t="shared" si="931"/>
        <v/>
      </c>
      <c r="CI387" s="23" t="str">
        <f t="shared" si="932"/>
        <v/>
      </c>
      <c r="CJ387" s="23" t="str">
        <f t="shared" si="933"/>
        <v/>
      </c>
      <c r="CK387" s="23" t="str">
        <f t="shared" si="934"/>
        <v/>
      </c>
      <c r="CL387" s="23" t="str">
        <f t="shared" si="935"/>
        <v/>
      </c>
      <c r="CM387" s="23" t="str">
        <f t="shared" si="936"/>
        <v/>
      </c>
      <c r="CN387" s="23" t="str">
        <f t="shared" si="937"/>
        <v/>
      </c>
      <c r="CO387" s="23" t="str">
        <f t="shared" si="938"/>
        <v/>
      </c>
      <c r="CP387" s="23" t="str">
        <f t="shared" si="939"/>
        <v/>
      </c>
      <c r="CQ387" s="23" t="str">
        <f t="shared" si="940"/>
        <v/>
      </c>
      <c r="CR387" s="23" t="str">
        <f t="shared" si="941"/>
        <v/>
      </c>
      <c r="CS387" s="23" t="str">
        <f t="shared" si="942"/>
        <v/>
      </c>
      <c r="CT387" s="23" t="str">
        <f t="shared" si="943"/>
        <v/>
      </c>
      <c r="CU387" s="23" t="str">
        <f t="shared" si="944"/>
        <v/>
      </c>
      <c r="CV387" s="23" t="str">
        <f t="shared" si="945"/>
        <v/>
      </c>
      <c r="CW387" s="23" t="str">
        <f t="shared" si="946"/>
        <v/>
      </c>
      <c r="CX387" s="23" t="str">
        <f t="shared" si="947"/>
        <v/>
      </c>
      <c r="CY387" s="23" t="str">
        <f t="shared" si="948"/>
        <v/>
      </c>
      <c r="CZ387" s="23" t="str">
        <f t="shared" si="949"/>
        <v/>
      </c>
      <c r="DA387" s="23" t="str">
        <f t="shared" si="950"/>
        <v/>
      </c>
      <c r="DB387" s="23" t="str">
        <f t="shared" si="951"/>
        <v/>
      </c>
      <c r="DC387" s="23" t="e">
        <f t="shared" si="952"/>
        <v>#N/A</v>
      </c>
      <c r="DD387" s="23" t="str">
        <f t="shared" si="953"/>
        <v>00</v>
      </c>
      <c r="DE387" s="23" t="str">
        <f t="shared" si="954"/>
        <v>A</v>
      </c>
      <c r="DF387" s="23" t="e">
        <f t="shared" si="955"/>
        <v>#N/A</v>
      </c>
      <c r="DG387" s="23" t="str">
        <f t="shared" si="956"/>
        <v/>
      </c>
      <c r="DH387" s="23" t="str">
        <f t="shared" si="957"/>
        <v/>
      </c>
      <c r="DI387" s="23" t="str">
        <f t="shared" si="958"/>
        <v/>
      </c>
      <c r="DJ387" s="23" t="str">
        <f t="shared" si="959"/>
        <v/>
      </c>
      <c r="DK387" s="23" t="str">
        <f t="shared" si="960"/>
        <v>XXX</v>
      </c>
      <c r="DL387" s="23" t="str">
        <f t="shared" si="961"/>
        <v>XXX</v>
      </c>
      <c r="DM387" s="23" t="str">
        <f t="shared" si="962"/>
        <v>X</v>
      </c>
      <c r="DN387" s="23" t="str">
        <f t="shared" si="963"/>
        <v>X</v>
      </c>
      <c r="DO387" s="23" t="str">
        <f t="shared" si="964"/>
        <v>X</v>
      </c>
      <c r="DP387" s="23" t="str">
        <f t="shared" si="965"/>
        <v>X</v>
      </c>
      <c r="DQ387" s="23" t="str">
        <f t="shared" si="966"/>
        <v>X</v>
      </c>
      <c r="DR387" s="23" t="str">
        <f t="shared" si="967"/>
        <v>X</v>
      </c>
      <c r="DS387" s="23" t="str">
        <f t="shared" si="968"/>
        <v>0</v>
      </c>
      <c r="DT387" s="23" t="str">
        <f t="shared" si="969"/>
        <v>0</v>
      </c>
      <c r="DU387" s="23" t="str">
        <f t="shared" si="970"/>
        <v>A</v>
      </c>
      <c r="DV387" s="23" t="e">
        <f t="shared" si="971"/>
        <v>#N/A</v>
      </c>
      <c r="DW387" s="23" t="e">
        <f t="shared" si="972"/>
        <v>#N/A</v>
      </c>
      <c r="DX387" s="23" t="e">
        <f t="shared" si="973"/>
        <v>#N/A</v>
      </c>
      <c r="DY387" s="23" t="e">
        <f t="shared" si="974"/>
        <v>#N/A</v>
      </c>
      <c r="DZ387" s="23" t="e">
        <f t="shared" si="975"/>
        <v>#N/A</v>
      </c>
      <c r="EA387" s="23" t="e">
        <f t="shared" si="976"/>
        <v>#N/A</v>
      </c>
      <c r="EB387" s="23">
        <f t="shared" si="977"/>
        <v>25</v>
      </c>
      <c r="EC387" s="23">
        <f t="shared" si="978"/>
        <v>23</v>
      </c>
      <c r="ED387" s="23">
        <f t="shared" si="979"/>
        <v>25</v>
      </c>
      <c r="EE387" s="23">
        <f t="shared" si="980"/>
        <v>23</v>
      </c>
      <c r="EF387" s="23">
        <f t="shared" si="981"/>
        <v>25</v>
      </c>
      <c r="EG387" s="23">
        <f t="shared" si="982"/>
        <v>23</v>
      </c>
      <c r="EH387" s="23">
        <f t="shared" si="983"/>
        <v>1</v>
      </c>
      <c r="EI387" s="23">
        <f t="shared" si="984"/>
        <v>0</v>
      </c>
      <c r="EJ387" s="23">
        <f t="shared" si="985"/>
        <v>1</v>
      </c>
      <c r="EK387" s="23" t="e">
        <f t="shared" si="986"/>
        <v>#N/A</v>
      </c>
      <c r="EL387" s="23" t="e">
        <f t="shared" si="987"/>
        <v>#N/A</v>
      </c>
      <c r="EM387" s="23" t="e">
        <f t="shared" si="988"/>
        <v>#N/A</v>
      </c>
      <c r="EN387" s="23" t="e">
        <f t="shared" si="989"/>
        <v>#N/A</v>
      </c>
      <c r="EO387" s="23" t="e">
        <f t="shared" si="990"/>
        <v>#N/A</v>
      </c>
      <c r="EP387" s="23" t="e">
        <f t="shared" si="991"/>
        <v>#N/A</v>
      </c>
      <c r="EQ387" s="23" t="e">
        <f t="shared" si="992"/>
        <v>#N/A</v>
      </c>
      <c r="ER387" s="23" t="e">
        <f t="shared" si="993"/>
        <v>#N/A</v>
      </c>
    </row>
    <row r="388" spans="1:148" x14ac:dyDescent="0.25">
      <c r="A388" s="25"/>
      <c r="B388" s="25"/>
      <c r="C388" s="25"/>
      <c r="D388"/>
      <c r="E388" s="25"/>
      <c r="F388" s="25"/>
      <c r="G388" s="22" t="e">
        <f t="shared" si="852"/>
        <v>#N/A</v>
      </c>
      <c r="H388" s="23">
        <f t="shared" si="853"/>
        <v>1900</v>
      </c>
      <c r="I388" s="23">
        <f t="shared" si="854"/>
        <v>1</v>
      </c>
      <c r="J388" s="23">
        <f t="shared" si="855"/>
        <v>0</v>
      </c>
      <c r="K388" s="23" t="str">
        <f t="shared" si="856"/>
        <v/>
      </c>
      <c r="L388" s="23" t="str">
        <f t="shared" si="857"/>
        <v/>
      </c>
      <c r="M388" s="23" t="str">
        <f t="shared" si="858"/>
        <v/>
      </c>
      <c r="N388" s="23" t="str">
        <f t="shared" si="859"/>
        <v/>
      </c>
      <c r="O388" s="23" t="str">
        <f t="shared" si="860"/>
        <v/>
      </c>
      <c r="P388" s="23" t="str">
        <f t="shared" si="861"/>
        <v/>
      </c>
      <c r="Q388" s="23" t="str">
        <f t="shared" si="862"/>
        <v/>
      </c>
      <c r="R388" s="23" t="str">
        <f t="shared" si="863"/>
        <v/>
      </c>
      <c r="S388" s="23" t="str">
        <f t="shared" si="864"/>
        <v/>
      </c>
      <c r="T388" s="23" t="str">
        <f t="shared" si="865"/>
        <v/>
      </c>
      <c r="U388" s="23" t="str">
        <f t="shared" si="866"/>
        <v/>
      </c>
      <c r="V388" s="23" t="str">
        <f t="shared" si="867"/>
        <v/>
      </c>
      <c r="W388" s="23" t="str">
        <f t="shared" si="868"/>
        <v/>
      </c>
      <c r="X388" s="23" t="str">
        <f t="shared" si="869"/>
        <v/>
      </c>
      <c r="Y388" s="23" t="str">
        <f t="shared" si="870"/>
        <v/>
      </c>
      <c r="Z388" s="23" t="str">
        <f t="shared" si="871"/>
        <v/>
      </c>
      <c r="AA388" s="23" t="str">
        <f t="shared" si="872"/>
        <v/>
      </c>
      <c r="AB388" s="23" t="str">
        <f t="shared" si="873"/>
        <v/>
      </c>
      <c r="AC388" s="23" t="str">
        <f t="shared" si="874"/>
        <v/>
      </c>
      <c r="AD388" s="23" t="str">
        <f t="shared" si="875"/>
        <v/>
      </c>
      <c r="AE388" s="23" t="str">
        <f t="shared" si="876"/>
        <v/>
      </c>
      <c r="AF388" s="23" t="str">
        <f t="shared" si="877"/>
        <v/>
      </c>
      <c r="AG388" s="23" t="str">
        <f t="shared" si="878"/>
        <v/>
      </c>
      <c r="AH388" s="23" t="str">
        <f t="shared" si="879"/>
        <v/>
      </c>
      <c r="AI388" s="23" t="str">
        <f t="shared" si="880"/>
        <v/>
      </c>
      <c r="AJ388" s="23" t="str">
        <f t="shared" si="881"/>
        <v/>
      </c>
      <c r="AK388" s="23" t="str">
        <f t="shared" si="882"/>
        <v/>
      </c>
      <c r="AL388" s="23" t="str">
        <f t="shared" si="883"/>
        <v/>
      </c>
      <c r="AM388" s="23" t="str">
        <f t="shared" si="884"/>
        <v/>
      </c>
      <c r="AN388" s="23" t="str">
        <f t="shared" si="885"/>
        <v/>
      </c>
      <c r="AO388" s="23" t="str">
        <f t="shared" si="886"/>
        <v/>
      </c>
      <c r="AP388" s="23" t="str">
        <f t="shared" si="887"/>
        <v/>
      </c>
      <c r="AQ388" s="23" t="str">
        <f t="shared" si="888"/>
        <v/>
      </c>
      <c r="AR388" s="23" t="str">
        <f t="shared" si="889"/>
        <v/>
      </c>
      <c r="AS388" s="23" t="str">
        <f t="shared" si="890"/>
        <v/>
      </c>
      <c r="AT388" s="23" t="str">
        <f t="shared" si="891"/>
        <v/>
      </c>
      <c r="AU388" s="23" t="str">
        <f t="shared" si="892"/>
        <v/>
      </c>
      <c r="AV388" s="23" t="str">
        <f t="shared" si="893"/>
        <v/>
      </c>
      <c r="AW388" s="23" t="str">
        <f t="shared" si="894"/>
        <v/>
      </c>
      <c r="AX388" s="23" t="str">
        <f t="shared" si="895"/>
        <v/>
      </c>
      <c r="AY388" s="23" t="str">
        <f t="shared" si="896"/>
        <v/>
      </c>
      <c r="AZ388" s="23" t="str">
        <f t="shared" si="897"/>
        <v/>
      </c>
      <c r="BA388" s="23" t="str">
        <f t="shared" si="898"/>
        <v/>
      </c>
      <c r="BB388" s="23" t="str">
        <f t="shared" si="899"/>
        <v/>
      </c>
      <c r="BC388" s="23" t="str">
        <f t="shared" si="900"/>
        <v/>
      </c>
      <c r="BD388" s="23" t="str">
        <f t="shared" si="901"/>
        <v/>
      </c>
      <c r="BE388" s="23" t="str">
        <f t="shared" si="902"/>
        <v/>
      </c>
      <c r="BF388" s="23" t="str">
        <f t="shared" si="903"/>
        <v/>
      </c>
      <c r="BG388" s="23" t="str">
        <f t="shared" si="904"/>
        <v/>
      </c>
      <c r="BH388" s="23" t="str">
        <f t="shared" si="905"/>
        <v/>
      </c>
      <c r="BI388" s="23" t="str">
        <f t="shared" si="906"/>
        <v/>
      </c>
      <c r="BJ388" s="23" t="str">
        <f t="shared" si="907"/>
        <v/>
      </c>
      <c r="BK388" s="23" t="str">
        <f t="shared" si="908"/>
        <v/>
      </c>
      <c r="BL388" s="23" t="str">
        <f t="shared" si="909"/>
        <v/>
      </c>
      <c r="BM388" s="23" t="str">
        <f t="shared" si="910"/>
        <v/>
      </c>
      <c r="BN388" s="23" t="str">
        <f t="shared" si="911"/>
        <v/>
      </c>
      <c r="BO388" s="23" t="str">
        <f t="shared" si="912"/>
        <v/>
      </c>
      <c r="BP388" s="23" t="str">
        <f t="shared" si="913"/>
        <v/>
      </c>
      <c r="BQ388" s="23" t="str">
        <f t="shared" si="914"/>
        <v/>
      </c>
      <c r="BR388" s="23" t="str">
        <f t="shared" si="915"/>
        <v/>
      </c>
      <c r="BS388" s="23" t="str">
        <f t="shared" si="916"/>
        <v/>
      </c>
      <c r="BT388" s="23" t="str">
        <f t="shared" si="917"/>
        <v/>
      </c>
      <c r="BU388" s="23" t="str">
        <f t="shared" si="918"/>
        <v/>
      </c>
      <c r="BV388" s="23" t="str">
        <f t="shared" si="919"/>
        <v/>
      </c>
      <c r="BW388" s="23" t="str">
        <f t="shared" si="920"/>
        <v/>
      </c>
      <c r="BX388" s="23" t="str">
        <f t="shared" si="921"/>
        <v/>
      </c>
      <c r="BY388" s="23" t="str">
        <f t="shared" si="922"/>
        <v/>
      </c>
      <c r="BZ388" s="23" t="str">
        <f t="shared" si="923"/>
        <v/>
      </c>
      <c r="CA388" s="23" t="str">
        <f t="shared" si="924"/>
        <v/>
      </c>
      <c r="CB388" s="23" t="str">
        <f t="shared" si="925"/>
        <v/>
      </c>
      <c r="CC388" s="23" t="str">
        <f t="shared" si="926"/>
        <v/>
      </c>
      <c r="CD388" s="23" t="str">
        <f t="shared" si="927"/>
        <v/>
      </c>
      <c r="CE388" s="23" t="str">
        <f t="shared" si="928"/>
        <v/>
      </c>
      <c r="CF388" s="23" t="str">
        <f t="shared" si="929"/>
        <v/>
      </c>
      <c r="CG388" s="23" t="str">
        <f t="shared" si="930"/>
        <v/>
      </c>
      <c r="CH388" s="23" t="str">
        <f t="shared" si="931"/>
        <v/>
      </c>
      <c r="CI388" s="23" t="str">
        <f t="shared" si="932"/>
        <v/>
      </c>
      <c r="CJ388" s="23" t="str">
        <f t="shared" si="933"/>
        <v/>
      </c>
      <c r="CK388" s="23" t="str">
        <f t="shared" si="934"/>
        <v/>
      </c>
      <c r="CL388" s="23" t="str">
        <f t="shared" si="935"/>
        <v/>
      </c>
      <c r="CM388" s="23" t="str">
        <f t="shared" si="936"/>
        <v/>
      </c>
      <c r="CN388" s="23" t="str">
        <f t="shared" si="937"/>
        <v/>
      </c>
      <c r="CO388" s="23" t="str">
        <f t="shared" si="938"/>
        <v/>
      </c>
      <c r="CP388" s="23" t="str">
        <f t="shared" si="939"/>
        <v/>
      </c>
      <c r="CQ388" s="23" t="str">
        <f t="shared" si="940"/>
        <v/>
      </c>
      <c r="CR388" s="23" t="str">
        <f t="shared" si="941"/>
        <v/>
      </c>
      <c r="CS388" s="23" t="str">
        <f t="shared" si="942"/>
        <v/>
      </c>
      <c r="CT388" s="23" t="str">
        <f t="shared" si="943"/>
        <v/>
      </c>
      <c r="CU388" s="23" t="str">
        <f t="shared" si="944"/>
        <v/>
      </c>
      <c r="CV388" s="23" t="str">
        <f t="shared" si="945"/>
        <v/>
      </c>
      <c r="CW388" s="23" t="str">
        <f t="shared" si="946"/>
        <v/>
      </c>
      <c r="CX388" s="23" t="str">
        <f t="shared" si="947"/>
        <v/>
      </c>
      <c r="CY388" s="23" t="str">
        <f t="shared" si="948"/>
        <v/>
      </c>
      <c r="CZ388" s="23" t="str">
        <f t="shared" si="949"/>
        <v/>
      </c>
      <c r="DA388" s="23" t="str">
        <f t="shared" si="950"/>
        <v/>
      </c>
      <c r="DB388" s="23" t="str">
        <f t="shared" si="951"/>
        <v/>
      </c>
      <c r="DC388" s="23" t="e">
        <f t="shared" si="952"/>
        <v>#N/A</v>
      </c>
      <c r="DD388" s="23" t="str">
        <f t="shared" si="953"/>
        <v>00</v>
      </c>
      <c r="DE388" s="23" t="str">
        <f t="shared" si="954"/>
        <v>A</v>
      </c>
      <c r="DF388" s="23" t="e">
        <f t="shared" si="955"/>
        <v>#N/A</v>
      </c>
      <c r="DG388" s="23" t="str">
        <f t="shared" si="956"/>
        <v/>
      </c>
      <c r="DH388" s="23" t="str">
        <f t="shared" si="957"/>
        <v/>
      </c>
      <c r="DI388" s="23" t="str">
        <f t="shared" si="958"/>
        <v/>
      </c>
      <c r="DJ388" s="23" t="str">
        <f t="shared" si="959"/>
        <v/>
      </c>
      <c r="DK388" s="23" t="str">
        <f t="shared" si="960"/>
        <v>XXX</v>
      </c>
      <c r="DL388" s="23" t="str">
        <f t="shared" si="961"/>
        <v>XXX</v>
      </c>
      <c r="DM388" s="23" t="str">
        <f t="shared" si="962"/>
        <v>X</v>
      </c>
      <c r="DN388" s="23" t="str">
        <f t="shared" si="963"/>
        <v>X</v>
      </c>
      <c r="DO388" s="23" t="str">
        <f t="shared" si="964"/>
        <v>X</v>
      </c>
      <c r="DP388" s="23" t="str">
        <f t="shared" si="965"/>
        <v>X</v>
      </c>
      <c r="DQ388" s="23" t="str">
        <f t="shared" si="966"/>
        <v>X</v>
      </c>
      <c r="DR388" s="23" t="str">
        <f t="shared" si="967"/>
        <v>X</v>
      </c>
      <c r="DS388" s="23" t="str">
        <f t="shared" si="968"/>
        <v>0</v>
      </c>
      <c r="DT388" s="23" t="str">
        <f t="shared" si="969"/>
        <v>0</v>
      </c>
      <c r="DU388" s="23" t="str">
        <f t="shared" si="970"/>
        <v>A</v>
      </c>
      <c r="DV388" s="23" t="e">
        <f t="shared" si="971"/>
        <v>#N/A</v>
      </c>
      <c r="DW388" s="23" t="e">
        <f t="shared" si="972"/>
        <v>#N/A</v>
      </c>
      <c r="DX388" s="23" t="e">
        <f t="shared" si="973"/>
        <v>#N/A</v>
      </c>
      <c r="DY388" s="23" t="e">
        <f t="shared" si="974"/>
        <v>#N/A</v>
      </c>
      <c r="DZ388" s="23" t="e">
        <f t="shared" si="975"/>
        <v>#N/A</v>
      </c>
      <c r="EA388" s="23" t="e">
        <f t="shared" si="976"/>
        <v>#N/A</v>
      </c>
      <c r="EB388" s="23">
        <f t="shared" si="977"/>
        <v>25</v>
      </c>
      <c r="EC388" s="23">
        <f t="shared" si="978"/>
        <v>23</v>
      </c>
      <c r="ED388" s="23">
        <f t="shared" si="979"/>
        <v>25</v>
      </c>
      <c r="EE388" s="23">
        <f t="shared" si="980"/>
        <v>23</v>
      </c>
      <c r="EF388" s="23">
        <f t="shared" si="981"/>
        <v>25</v>
      </c>
      <c r="EG388" s="23">
        <f t="shared" si="982"/>
        <v>23</v>
      </c>
      <c r="EH388" s="23">
        <f t="shared" si="983"/>
        <v>1</v>
      </c>
      <c r="EI388" s="23">
        <f t="shared" si="984"/>
        <v>0</v>
      </c>
      <c r="EJ388" s="23">
        <f t="shared" si="985"/>
        <v>1</v>
      </c>
      <c r="EK388" s="23" t="e">
        <f t="shared" si="986"/>
        <v>#N/A</v>
      </c>
      <c r="EL388" s="23" t="e">
        <f t="shared" si="987"/>
        <v>#N/A</v>
      </c>
      <c r="EM388" s="23" t="e">
        <f t="shared" si="988"/>
        <v>#N/A</v>
      </c>
      <c r="EN388" s="23" t="e">
        <f t="shared" si="989"/>
        <v>#N/A</v>
      </c>
      <c r="EO388" s="23" t="e">
        <f t="shared" si="990"/>
        <v>#N/A</v>
      </c>
      <c r="EP388" s="23" t="e">
        <f t="shared" si="991"/>
        <v>#N/A</v>
      </c>
      <c r="EQ388" s="23" t="e">
        <f t="shared" si="992"/>
        <v>#N/A</v>
      </c>
      <c r="ER388" s="23" t="e">
        <f t="shared" si="993"/>
        <v>#N/A</v>
      </c>
    </row>
    <row r="389" spans="1:148" x14ac:dyDescent="0.25">
      <c r="A389" s="25"/>
      <c r="B389" s="25"/>
      <c r="C389" s="25"/>
      <c r="D389"/>
      <c r="E389" s="25"/>
      <c r="F389" s="25"/>
      <c r="G389" s="22" t="e">
        <f t="shared" si="852"/>
        <v>#N/A</v>
      </c>
      <c r="H389" s="23">
        <f t="shared" si="853"/>
        <v>1900</v>
      </c>
      <c r="I389" s="23">
        <f t="shared" si="854"/>
        <v>1</v>
      </c>
      <c r="J389" s="23">
        <f t="shared" si="855"/>
        <v>0</v>
      </c>
      <c r="K389" s="23" t="str">
        <f t="shared" si="856"/>
        <v/>
      </c>
      <c r="L389" s="23" t="str">
        <f t="shared" si="857"/>
        <v/>
      </c>
      <c r="M389" s="23" t="str">
        <f t="shared" si="858"/>
        <v/>
      </c>
      <c r="N389" s="23" t="str">
        <f t="shared" si="859"/>
        <v/>
      </c>
      <c r="O389" s="23" t="str">
        <f t="shared" si="860"/>
        <v/>
      </c>
      <c r="P389" s="23" t="str">
        <f t="shared" si="861"/>
        <v/>
      </c>
      <c r="Q389" s="23" t="str">
        <f t="shared" si="862"/>
        <v/>
      </c>
      <c r="R389" s="23" t="str">
        <f t="shared" si="863"/>
        <v/>
      </c>
      <c r="S389" s="23" t="str">
        <f t="shared" si="864"/>
        <v/>
      </c>
      <c r="T389" s="23" t="str">
        <f t="shared" si="865"/>
        <v/>
      </c>
      <c r="U389" s="23" t="str">
        <f t="shared" si="866"/>
        <v/>
      </c>
      <c r="V389" s="23" t="str">
        <f t="shared" si="867"/>
        <v/>
      </c>
      <c r="W389" s="23" t="str">
        <f t="shared" si="868"/>
        <v/>
      </c>
      <c r="X389" s="23" t="str">
        <f t="shared" si="869"/>
        <v/>
      </c>
      <c r="Y389" s="23" t="str">
        <f t="shared" si="870"/>
        <v/>
      </c>
      <c r="Z389" s="23" t="str">
        <f t="shared" si="871"/>
        <v/>
      </c>
      <c r="AA389" s="23" t="str">
        <f t="shared" si="872"/>
        <v/>
      </c>
      <c r="AB389" s="23" t="str">
        <f t="shared" si="873"/>
        <v/>
      </c>
      <c r="AC389" s="23" t="str">
        <f t="shared" si="874"/>
        <v/>
      </c>
      <c r="AD389" s="23" t="str">
        <f t="shared" si="875"/>
        <v/>
      </c>
      <c r="AE389" s="23" t="str">
        <f t="shared" si="876"/>
        <v/>
      </c>
      <c r="AF389" s="23" t="str">
        <f t="shared" si="877"/>
        <v/>
      </c>
      <c r="AG389" s="23" t="str">
        <f t="shared" si="878"/>
        <v/>
      </c>
      <c r="AH389" s="23" t="str">
        <f t="shared" si="879"/>
        <v/>
      </c>
      <c r="AI389" s="23" t="str">
        <f t="shared" si="880"/>
        <v/>
      </c>
      <c r="AJ389" s="23" t="str">
        <f t="shared" si="881"/>
        <v/>
      </c>
      <c r="AK389" s="23" t="str">
        <f t="shared" si="882"/>
        <v/>
      </c>
      <c r="AL389" s="23" t="str">
        <f t="shared" si="883"/>
        <v/>
      </c>
      <c r="AM389" s="23" t="str">
        <f t="shared" si="884"/>
        <v/>
      </c>
      <c r="AN389" s="23" t="str">
        <f t="shared" si="885"/>
        <v/>
      </c>
      <c r="AO389" s="23" t="str">
        <f t="shared" si="886"/>
        <v/>
      </c>
      <c r="AP389" s="23" t="str">
        <f t="shared" si="887"/>
        <v/>
      </c>
      <c r="AQ389" s="23" t="str">
        <f t="shared" si="888"/>
        <v/>
      </c>
      <c r="AR389" s="23" t="str">
        <f t="shared" si="889"/>
        <v/>
      </c>
      <c r="AS389" s="23" t="str">
        <f t="shared" si="890"/>
        <v/>
      </c>
      <c r="AT389" s="23" t="str">
        <f t="shared" si="891"/>
        <v/>
      </c>
      <c r="AU389" s="23" t="str">
        <f t="shared" si="892"/>
        <v/>
      </c>
      <c r="AV389" s="23" t="str">
        <f t="shared" si="893"/>
        <v/>
      </c>
      <c r="AW389" s="23" t="str">
        <f t="shared" si="894"/>
        <v/>
      </c>
      <c r="AX389" s="23" t="str">
        <f t="shared" si="895"/>
        <v/>
      </c>
      <c r="AY389" s="23" t="str">
        <f t="shared" si="896"/>
        <v/>
      </c>
      <c r="AZ389" s="23" t="str">
        <f t="shared" si="897"/>
        <v/>
      </c>
      <c r="BA389" s="23" t="str">
        <f t="shared" si="898"/>
        <v/>
      </c>
      <c r="BB389" s="23" t="str">
        <f t="shared" si="899"/>
        <v/>
      </c>
      <c r="BC389" s="23" t="str">
        <f t="shared" si="900"/>
        <v/>
      </c>
      <c r="BD389" s="23" t="str">
        <f t="shared" si="901"/>
        <v/>
      </c>
      <c r="BE389" s="23" t="str">
        <f t="shared" si="902"/>
        <v/>
      </c>
      <c r="BF389" s="23" t="str">
        <f t="shared" si="903"/>
        <v/>
      </c>
      <c r="BG389" s="23" t="str">
        <f t="shared" si="904"/>
        <v/>
      </c>
      <c r="BH389" s="23" t="str">
        <f t="shared" si="905"/>
        <v/>
      </c>
      <c r="BI389" s="23" t="str">
        <f t="shared" si="906"/>
        <v/>
      </c>
      <c r="BJ389" s="23" t="str">
        <f t="shared" si="907"/>
        <v/>
      </c>
      <c r="BK389" s="23" t="str">
        <f t="shared" si="908"/>
        <v/>
      </c>
      <c r="BL389" s="23" t="str">
        <f t="shared" si="909"/>
        <v/>
      </c>
      <c r="BM389" s="23" t="str">
        <f t="shared" si="910"/>
        <v/>
      </c>
      <c r="BN389" s="23" t="str">
        <f t="shared" si="911"/>
        <v/>
      </c>
      <c r="BO389" s="23" t="str">
        <f t="shared" si="912"/>
        <v/>
      </c>
      <c r="BP389" s="23" t="str">
        <f t="shared" si="913"/>
        <v/>
      </c>
      <c r="BQ389" s="23" t="str">
        <f t="shared" si="914"/>
        <v/>
      </c>
      <c r="BR389" s="23" t="str">
        <f t="shared" si="915"/>
        <v/>
      </c>
      <c r="BS389" s="23" t="str">
        <f t="shared" si="916"/>
        <v/>
      </c>
      <c r="BT389" s="23" t="str">
        <f t="shared" si="917"/>
        <v/>
      </c>
      <c r="BU389" s="23" t="str">
        <f t="shared" si="918"/>
        <v/>
      </c>
      <c r="BV389" s="23" t="str">
        <f t="shared" si="919"/>
        <v/>
      </c>
      <c r="BW389" s="23" t="str">
        <f t="shared" si="920"/>
        <v/>
      </c>
      <c r="BX389" s="23" t="str">
        <f t="shared" si="921"/>
        <v/>
      </c>
      <c r="BY389" s="23" t="str">
        <f t="shared" si="922"/>
        <v/>
      </c>
      <c r="BZ389" s="23" t="str">
        <f t="shared" si="923"/>
        <v/>
      </c>
      <c r="CA389" s="23" t="str">
        <f t="shared" si="924"/>
        <v/>
      </c>
      <c r="CB389" s="23" t="str">
        <f t="shared" si="925"/>
        <v/>
      </c>
      <c r="CC389" s="23" t="str">
        <f t="shared" si="926"/>
        <v/>
      </c>
      <c r="CD389" s="23" t="str">
        <f t="shared" si="927"/>
        <v/>
      </c>
      <c r="CE389" s="23" t="str">
        <f t="shared" si="928"/>
        <v/>
      </c>
      <c r="CF389" s="23" t="str">
        <f t="shared" si="929"/>
        <v/>
      </c>
      <c r="CG389" s="23" t="str">
        <f t="shared" si="930"/>
        <v/>
      </c>
      <c r="CH389" s="23" t="str">
        <f t="shared" si="931"/>
        <v/>
      </c>
      <c r="CI389" s="23" t="str">
        <f t="shared" si="932"/>
        <v/>
      </c>
      <c r="CJ389" s="23" t="str">
        <f t="shared" si="933"/>
        <v/>
      </c>
      <c r="CK389" s="23" t="str">
        <f t="shared" si="934"/>
        <v/>
      </c>
      <c r="CL389" s="23" t="str">
        <f t="shared" si="935"/>
        <v/>
      </c>
      <c r="CM389" s="23" t="str">
        <f t="shared" si="936"/>
        <v/>
      </c>
      <c r="CN389" s="23" t="str">
        <f t="shared" si="937"/>
        <v/>
      </c>
      <c r="CO389" s="23" t="str">
        <f t="shared" si="938"/>
        <v/>
      </c>
      <c r="CP389" s="23" t="str">
        <f t="shared" si="939"/>
        <v/>
      </c>
      <c r="CQ389" s="23" t="str">
        <f t="shared" si="940"/>
        <v/>
      </c>
      <c r="CR389" s="23" t="str">
        <f t="shared" si="941"/>
        <v/>
      </c>
      <c r="CS389" s="23" t="str">
        <f t="shared" si="942"/>
        <v/>
      </c>
      <c r="CT389" s="23" t="str">
        <f t="shared" si="943"/>
        <v/>
      </c>
      <c r="CU389" s="23" t="str">
        <f t="shared" si="944"/>
        <v/>
      </c>
      <c r="CV389" s="23" t="str">
        <f t="shared" si="945"/>
        <v/>
      </c>
      <c r="CW389" s="23" t="str">
        <f t="shared" si="946"/>
        <v/>
      </c>
      <c r="CX389" s="23" t="str">
        <f t="shared" si="947"/>
        <v/>
      </c>
      <c r="CY389" s="23" t="str">
        <f t="shared" si="948"/>
        <v/>
      </c>
      <c r="CZ389" s="23" t="str">
        <f t="shared" si="949"/>
        <v/>
      </c>
      <c r="DA389" s="23" t="str">
        <f t="shared" si="950"/>
        <v/>
      </c>
      <c r="DB389" s="23" t="str">
        <f t="shared" si="951"/>
        <v/>
      </c>
      <c r="DC389" s="23" t="e">
        <f t="shared" si="952"/>
        <v>#N/A</v>
      </c>
      <c r="DD389" s="23" t="str">
        <f t="shared" si="953"/>
        <v>00</v>
      </c>
      <c r="DE389" s="23" t="str">
        <f t="shared" si="954"/>
        <v>A</v>
      </c>
      <c r="DF389" s="23" t="e">
        <f t="shared" si="955"/>
        <v>#N/A</v>
      </c>
      <c r="DG389" s="23" t="str">
        <f t="shared" si="956"/>
        <v/>
      </c>
      <c r="DH389" s="23" t="str">
        <f t="shared" si="957"/>
        <v/>
      </c>
      <c r="DI389" s="23" t="str">
        <f t="shared" si="958"/>
        <v/>
      </c>
      <c r="DJ389" s="23" t="str">
        <f t="shared" si="959"/>
        <v/>
      </c>
      <c r="DK389" s="23" t="str">
        <f t="shared" si="960"/>
        <v>XXX</v>
      </c>
      <c r="DL389" s="23" t="str">
        <f t="shared" si="961"/>
        <v>XXX</v>
      </c>
      <c r="DM389" s="23" t="str">
        <f t="shared" si="962"/>
        <v>X</v>
      </c>
      <c r="DN389" s="23" t="str">
        <f t="shared" si="963"/>
        <v>X</v>
      </c>
      <c r="DO389" s="23" t="str">
        <f t="shared" si="964"/>
        <v>X</v>
      </c>
      <c r="DP389" s="23" t="str">
        <f t="shared" si="965"/>
        <v>X</v>
      </c>
      <c r="DQ389" s="23" t="str">
        <f t="shared" si="966"/>
        <v>X</v>
      </c>
      <c r="DR389" s="23" t="str">
        <f t="shared" si="967"/>
        <v>X</v>
      </c>
      <c r="DS389" s="23" t="str">
        <f t="shared" si="968"/>
        <v>0</v>
      </c>
      <c r="DT389" s="23" t="str">
        <f t="shared" si="969"/>
        <v>0</v>
      </c>
      <c r="DU389" s="23" t="str">
        <f t="shared" si="970"/>
        <v>A</v>
      </c>
      <c r="DV389" s="23" t="e">
        <f t="shared" si="971"/>
        <v>#N/A</v>
      </c>
      <c r="DW389" s="23" t="e">
        <f t="shared" si="972"/>
        <v>#N/A</v>
      </c>
      <c r="DX389" s="23" t="e">
        <f t="shared" si="973"/>
        <v>#N/A</v>
      </c>
      <c r="DY389" s="23" t="e">
        <f t="shared" si="974"/>
        <v>#N/A</v>
      </c>
      <c r="DZ389" s="23" t="e">
        <f t="shared" si="975"/>
        <v>#N/A</v>
      </c>
      <c r="EA389" s="23" t="e">
        <f t="shared" si="976"/>
        <v>#N/A</v>
      </c>
      <c r="EB389" s="23">
        <f t="shared" si="977"/>
        <v>25</v>
      </c>
      <c r="EC389" s="23">
        <f t="shared" si="978"/>
        <v>23</v>
      </c>
      <c r="ED389" s="23">
        <f t="shared" si="979"/>
        <v>25</v>
      </c>
      <c r="EE389" s="23">
        <f t="shared" si="980"/>
        <v>23</v>
      </c>
      <c r="EF389" s="23">
        <f t="shared" si="981"/>
        <v>25</v>
      </c>
      <c r="EG389" s="23">
        <f t="shared" si="982"/>
        <v>23</v>
      </c>
      <c r="EH389" s="23">
        <f t="shared" si="983"/>
        <v>1</v>
      </c>
      <c r="EI389" s="23">
        <f t="shared" si="984"/>
        <v>0</v>
      </c>
      <c r="EJ389" s="23">
        <f t="shared" si="985"/>
        <v>1</v>
      </c>
      <c r="EK389" s="23" t="e">
        <f t="shared" si="986"/>
        <v>#N/A</v>
      </c>
      <c r="EL389" s="23" t="e">
        <f t="shared" si="987"/>
        <v>#N/A</v>
      </c>
      <c r="EM389" s="23" t="e">
        <f t="shared" si="988"/>
        <v>#N/A</v>
      </c>
      <c r="EN389" s="23" t="e">
        <f t="shared" si="989"/>
        <v>#N/A</v>
      </c>
      <c r="EO389" s="23" t="e">
        <f t="shared" si="990"/>
        <v>#N/A</v>
      </c>
      <c r="EP389" s="23" t="e">
        <f t="shared" si="991"/>
        <v>#N/A</v>
      </c>
      <c r="EQ389" s="23" t="e">
        <f t="shared" si="992"/>
        <v>#N/A</v>
      </c>
      <c r="ER389" s="23" t="e">
        <f t="shared" si="993"/>
        <v>#N/A</v>
      </c>
    </row>
    <row r="390" spans="1:148" x14ac:dyDescent="0.25">
      <c r="A390" s="25"/>
      <c r="B390" s="25"/>
      <c r="C390" s="25"/>
      <c r="D390"/>
      <c r="E390" s="25"/>
      <c r="F390" s="25"/>
      <c r="G390" s="22" t="e">
        <f t="shared" si="852"/>
        <v>#N/A</v>
      </c>
      <c r="H390" s="23">
        <f t="shared" si="853"/>
        <v>1900</v>
      </c>
      <c r="I390" s="23">
        <f t="shared" si="854"/>
        <v>1</v>
      </c>
      <c r="J390" s="23">
        <f t="shared" si="855"/>
        <v>0</v>
      </c>
      <c r="K390" s="23" t="str">
        <f t="shared" si="856"/>
        <v/>
      </c>
      <c r="L390" s="23" t="str">
        <f t="shared" si="857"/>
        <v/>
      </c>
      <c r="M390" s="23" t="str">
        <f t="shared" si="858"/>
        <v/>
      </c>
      <c r="N390" s="23" t="str">
        <f t="shared" si="859"/>
        <v/>
      </c>
      <c r="O390" s="23" t="str">
        <f t="shared" si="860"/>
        <v/>
      </c>
      <c r="P390" s="23" t="str">
        <f t="shared" si="861"/>
        <v/>
      </c>
      <c r="Q390" s="23" t="str">
        <f t="shared" si="862"/>
        <v/>
      </c>
      <c r="R390" s="23" t="str">
        <f t="shared" si="863"/>
        <v/>
      </c>
      <c r="S390" s="23" t="str">
        <f t="shared" si="864"/>
        <v/>
      </c>
      <c r="T390" s="23" t="str">
        <f t="shared" si="865"/>
        <v/>
      </c>
      <c r="U390" s="23" t="str">
        <f t="shared" si="866"/>
        <v/>
      </c>
      <c r="V390" s="23" t="str">
        <f t="shared" si="867"/>
        <v/>
      </c>
      <c r="W390" s="23" t="str">
        <f t="shared" si="868"/>
        <v/>
      </c>
      <c r="X390" s="23" t="str">
        <f t="shared" si="869"/>
        <v/>
      </c>
      <c r="Y390" s="23" t="str">
        <f t="shared" si="870"/>
        <v/>
      </c>
      <c r="Z390" s="23" t="str">
        <f t="shared" si="871"/>
        <v/>
      </c>
      <c r="AA390" s="23" t="str">
        <f t="shared" si="872"/>
        <v/>
      </c>
      <c r="AB390" s="23" t="str">
        <f t="shared" si="873"/>
        <v/>
      </c>
      <c r="AC390" s="23" t="str">
        <f t="shared" si="874"/>
        <v/>
      </c>
      <c r="AD390" s="23" t="str">
        <f t="shared" si="875"/>
        <v/>
      </c>
      <c r="AE390" s="23" t="str">
        <f t="shared" si="876"/>
        <v/>
      </c>
      <c r="AF390" s="23" t="str">
        <f t="shared" si="877"/>
        <v/>
      </c>
      <c r="AG390" s="23" t="str">
        <f t="shared" si="878"/>
        <v/>
      </c>
      <c r="AH390" s="23" t="str">
        <f t="shared" si="879"/>
        <v/>
      </c>
      <c r="AI390" s="23" t="str">
        <f t="shared" si="880"/>
        <v/>
      </c>
      <c r="AJ390" s="23" t="str">
        <f t="shared" si="881"/>
        <v/>
      </c>
      <c r="AK390" s="23" t="str">
        <f t="shared" si="882"/>
        <v/>
      </c>
      <c r="AL390" s="23" t="str">
        <f t="shared" si="883"/>
        <v/>
      </c>
      <c r="AM390" s="23" t="str">
        <f t="shared" si="884"/>
        <v/>
      </c>
      <c r="AN390" s="23" t="str">
        <f t="shared" si="885"/>
        <v/>
      </c>
      <c r="AO390" s="23" t="str">
        <f t="shared" si="886"/>
        <v/>
      </c>
      <c r="AP390" s="23" t="str">
        <f t="shared" si="887"/>
        <v/>
      </c>
      <c r="AQ390" s="23" t="str">
        <f t="shared" si="888"/>
        <v/>
      </c>
      <c r="AR390" s="23" t="str">
        <f t="shared" si="889"/>
        <v/>
      </c>
      <c r="AS390" s="23" t="str">
        <f t="shared" si="890"/>
        <v/>
      </c>
      <c r="AT390" s="23" t="str">
        <f t="shared" si="891"/>
        <v/>
      </c>
      <c r="AU390" s="23" t="str">
        <f t="shared" si="892"/>
        <v/>
      </c>
      <c r="AV390" s="23" t="str">
        <f t="shared" si="893"/>
        <v/>
      </c>
      <c r="AW390" s="23" t="str">
        <f t="shared" si="894"/>
        <v/>
      </c>
      <c r="AX390" s="23" t="str">
        <f t="shared" si="895"/>
        <v/>
      </c>
      <c r="AY390" s="23" t="str">
        <f t="shared" si="896"/>
        <v/>
      </c>
      <c r="AZ390" s="23" t="str">
        <f t="shared" si="897"/>
        <v/>
      </c>
      <c r="BA390" s="23" t="str">
        <f t="shared" si="898"/>
        <v/>
      </c>
      <c r="BB390" s="23" t="str">
        <f t="shared" si="899"/>
        <v/>
      </c>
      <c r="BC390" s="23" t="str">
        <f t="shared" si="900"/>
        <v/>
      </c>
      <c r="BD390" s="23" t="str">
        <f t="shared" si="901"/>
        <v/>
      </c>
      <c r="BE390" s="23" t="str">
        <f t="shared" si="902"/>
        <v/>
      </c>
      <c r="BF390" s="23" t="str">
        <f t="shared" si="903"/>
        <v/>
      </c>
      <c r="BG390" s="23" t="str">
        <f t="shared" si="904"/>
        <v/>
      </c>
      <c r="BH390" s="23" t="str">
        <f t="shared" si="905"/>
        <v/>
      </c>
      <c r="BI390" s="23" t="str">
        <f t="shared" si="906"/>
        <v/>
      </c>
      <c r="BJ390" s="23" t="str">
        <f t="shared" si="907"/>
        <v/>
      </c>
      <c r="BK390" s="23" t="str">
        <f t="shared" si="908"/>
        <v/>
      </c>
      <c r="BL390" s="23" t="str">
        <f t="shared" si="909"/>
        <v/>
      </c>
      <c r="BM390" s="23" t="str">
        <f t="shared" si="910"/>
        <v/>
      </c>
      <c r="BN390" s="23" t="str">
        <f t="shared" si="911"/>
        <v/>
      </c>
      <c r="BO390" s="23" t="str">
        <f t="shared" si="912"/>
        <v/>
      </c>
      <c r="BP390" s="23" t="str">
        <f t="shared" si="913"/>
        <v/>
      </c>
      <c r="BQ390" s="23" t="str">
        <f t="shared" si="914"/>
        <v/>
      </c>
      <c r="BR390" s="23" t="str">
        <f t="shared" si="915"/>
        <v/>
      </c>
      <c r="BS390" s="23" t="str">
        <f t="shared" si="916"/>
        <v/>
      </c>
      <c r="BT390" s="23" t="str">
        <f t="shared" si="917"/>
        <v/>
      </c>
      <c r="BU390" s="23" t="str">
        <f t="shared" si="918"/>
        <v/>
      </c>
      <c r="BV390" s="23" t="str">
        <f t="shared" si="919"/>
        <v/>
      </c>
      <c r="BW390" s="23" t="str">
        <f t="shared" si="920"/>
        <v/>
      </c>
      <c r="BX390" s="23" t="str">
        <f t="shared" si="921"/>
        <v/>
      </c>
      <c r="BY390" s="23" t="str">
        <f t="shared" si="922"/>
        <v/>
      </c>
      <c r="BZ390" s="23" t="str">
        <f t="shared" si="923"/>
        <v/>
      </c>
      <c r="CA390" s="23" t="str">
        <f t="shared" si="924"/>
        <v/>
      </c>
      <c r="CB390" s="23" t="str">
        <f t="shared" si="925"/>
        <v/>
      </c>
      <c r="CC390" s="23" t="str">
        <f t="shared" si="926"/>
        <v/>
      </c>
      <c r="CD390" s="23" t="str">
        <f t="shared" si="927"/>
        <v/>
      </c>
      <c r="CE390" s="23" t="str">
        <f t="shared" si="928"/>
        <v/>
      </c>
      <c r="CF390" s="23" t="str">
        <f t="shared" si="929"/>
        <v/>
      </c>
      <c r="CG390" s="23" t="str">
        <f t="shared" si="930"/>
        <v/>
      </c>
      <c r="CH390" s="23" t="str">
        <f t="shared" si="931"/>
        <v/>
      </c>
      <c r="CI390" s="23" t="str">
        <f t="shared" si="932"/>
        <v/>
      </c>
      <c r="CJ390" s="23" t="str">
        <f t="shared" si="933"/>
        <v/>
      </c>
      <c r="CK390" s="23" t="str">
        <f t="shared" si="934"/>
        <v/>
      </c>
      <c r="CL390" s="23" t="str">
        <f t="shared" si="935"/>
        <v/>
      </c>
      <c r="CM390" s="23" t="str">
        <f t="shared" si="936"/>
        <v/>
      </c>
      <c r="CN390" s="23" t="str">
        <f t="shared" si="937"/>
        <v/>
      </c>
      <c r="CO390" s="23" t="str">
        <f t="shared" si="938"/>
        <v/>
      </c>
      <c r="CP390" s="23" t="str">
        <f t="shared" si="939"/>
        <v/>
      </c>
      <c r="CQ390" s="23" t="str">
        <f t="shared" si="940"/>
        <v/>
      </c>
      <c r="CR390" s="23" t="str">
        <f t="shared" si="941"/>
        <v/>
      </c>
      <c r="CS390" s="23" t="str">
        <f t="shared" si="942"/>
        <v/>
      </c>
      <c r="CT390" s="23" t="str">
        <f t="shared" si="943"/>
        <v/>
      </c>
      <c r="CU390" s="23" t="str">
        <f t="shared" si="944"/>
        <v/>
      </c>
      <c r="CV390" s="23" t="str">
        <f t="shared" si="945"/>
        <v/>
      </c>
      <c r="CW390" s="23" t="str">
        <f t="shared" si="946"/>
        <v/>
      </c>
      <c r="CX390" s="23" t="str">
        <f t="shared" si="947"/>
        <v/>
      </c>
      <c r="CY390" s="23" t="str">
        <f t="shared" si="948"/>
        <v/>
      </c>
      <c r="CZ390" s="23" t="str">
        <f t="shared" si="949"/>
        <v/>
      </c>
      <c r="DA390" s="23" t="str">
        <f t="shared" si="950"/>
        <v/>
      </c>
      <c r="DB390" s="23" t="str">
        <f t="shared" si="951"/>
        <v/>
      </c>
      <c r="DC390" s="23" t="e">
        <f t="shared" si="952"/>
        <v>#N/A</v>
      </c>
      <c r="DD390" s="23" t="str">
        <f t="shared" si="953"/>
        <v>00</v>
      </c>
      <c r="DE390" s="23" t="str">
        <f t="shared" si="954"/>
        <v>A</v>
      </c>
      <c r="DF390" s="23" t="e">
        <f t="shared" si="955"/>
        <v>#N/A</v>
      </c>
      <c r="DG390" s="23" t="str">
        <f t="shared" si="956"/>
        <v/>
      </c>
      <c r="DH390" s="23" t="str">
        <f t="shared" si="957"/>
        <v/>
      </c>
      <c r="DI390" s="23" t="str">
        <f t="shared" si="958"/>
        <v/>
      </c>
      <c r="DJ390" s="23" t="str">
        <f t="shared" si="959"/>
        <v/>
      </c>
      <c r="DK390" s="23" t="str">
        <f t="shared" si="960"/>
        <v>XXX</v>
      </c>
      <c r="DL390" s="23" t="str">
        <f t="shared" si="961"/>
        <v>XXX</v>
      </c>
      <c r="DM390" s="23" t="str">
        <f t="shared" si="962"/>
        <v>X</v>
      </c>
      <c r="DN390" s="23" t="str">
        <f t="shared" si="963"/>
        <v>X</v>
      </c>
      <c r="DO390" s="23" t="str">
        <f t="shared" si="964"/>
        <v>X</v>
      </c>
      <c r="DP390" s="23" t="str">
        <f t="shared" si="965"/>
        <v>X</v>
      </c>
      <c r="DQ390" s="23" t="str">
        <f t="shared" si="966"/>
        <v>X</v>
      </c>
      <c r="DR390" s="23" t="str">
        <f t="shared" si="967"/>
        <v>X</v>
      </c>
      <c r="DS390" s="23" t="str">
        <f t="shared" si="968"/>
        <v>0</v>
      </c>
      <c r="DT390" s="23" t="str">
        <f t="shared" si="969"/>
        <v>0</v>
      </c>
      <c r="DU390" s="23" t="str">
        <f t="shared" si="970"/>
        <v>A</v>
      </c>
      <c r="DV390" s="23" t="e">
        <f t="shared" si="971"/>
        <v>#N/A</v>
      </c>
      <c r="DW390" s="23" t="e">
        <f t="shared" si="972"/>
        <v>#N/A</v>
      </c>
      <c r="DX390" s="23" t="e">
        <f t="shared" si="973"/>
        <v>#N/A</v>
      </c>
      <c r="DY390" s="23" t="e">
        <f t="shared" si="974"/>
        <v>#N/A</v>
      </c>
      <c r="DZ390" s="23" t="e">
        <f t="shared" si="975"/>
        <v>#N/A</v>
      </c>
      <c r="EA390" s="23" t="e">
        <f t="shared" si="976"/>
        <v>#N/A</v>
      </c>
      <c r="EB390" s="23">
        <f t="shared" si="977"/>
        <v>25</v>
      </c>
      <c r="EC390" s="23">
        <f t="shared" si="978"/>
        <v>23</v>
      </c>
      <c r="ED390" s="23">
        <f t="shared" si="979"/>
        <v>25</v>
      </c>
      <c r="EE390" s="23">
        <f t="shared" si="980"/>
        <v>23</v>
      </c>
      <c r="EF390" s="23">
        <f t="shared" si="981"/>
        <v>25</v>
      </c>
      <c r="EG390" s="23">
        <f t="shared" si="982"/>
        <v>23</v>
      </c>
      <c r="EH390" s="23">
        <f t="shared" si="983"/>
        <v>1</v>
      </c>
      <c r="EI390" s="23">
        <f t="shared" si="984"/>
        <v>0</v>
      </c>
      <c r="EJ390" s="23">
        <f t="shared" si="985"/>
        <v>1</v>
      </c>
      <c r="EK390" s="23" t="e">
        <f t="shared" si="986"/>
        <v>#N/A</v>
      </c>
      <c r="EL390" s="23" t="e">
        <f t="shared" si="987"/>
        <v>#N/A</v>
      </c>
      <c r="EM390" s="23" t="e">
        <f t="shared" si="988"/>
        <v>#N/A</v>
      </c>
      <c r="EN390" s="23" t="e">
        <f t="shared" si="989"/>
        <v>#N/A</v>
      </c>
      <c r="EO390" s="23" t="e">
        <f t="shared" si="990"/>
        <v>#N/A</v>
      </c>
      <c r="EP390" s="23" t="e">
        <f t="shared" si="991"/>
        <v>#N/A</v>
      </c>
      <c r="EQ390" s="23" t="e">
        <f t="shared" si="992"/>
        <v>#N/A</v>
      </c>
      <c r="ER390" s="23" t="e">
        <f t="shared" si="993"/>
        <v>#N/A</v>
      </c>
    </row>
    <row r="391" spans="1:148" x14ac:dyDescent="0.25">
      <c r="A391" s="25"/>
      <c r="B391" s="25"/>
      <c r="C391" s="25"/>
      <c r="D391"/>
      <c r="E391" s="25"/>
      <c r="F391" s="25"/>
      <c r="G391" s="22" t="e">
        <f t="shared" si="852"/>
        <v>#N/A</v>
      </c>
      <c r="H391" s="23">
        <f t="shared" si="853"/>
        <v>1900</v>
      </c>
      <c r="I391" s="23">
        <f t="shared" si="854"/>
        <v>1</v>
      </c>
      <c r="J391" s="23">
        <f t="shared" si="855"/>
        <v>0</v>
      </c>
      <c r="K391" s="23" t="str">
        <f t="shared" si="856"/>
        <v/>
      </c>
      <c r="L391" s="23" t="str">
        <f t="shared" si="857"/>
        <v/>
      </c>
      <c r="M391" s="23" t="str">
        <f t="shared" si="858"/>
        <v/>
      </c>
      <c r="N391" s="23" t="str">
        <f t="shared" si="859"/>
        <v/>
      </c>
      <c r="O391" s="23" t="str">
        <f t="shared" si="860"/>
        <v/>
      </c>
      <c r="P391" s="23" t="str">
        <f t="shared" si="861"/>
        <v/>
      </c>
      <c r="Q391" s="23" t="str">
        <f t="shared" si="862"/>
        <v/>
      </c>
      <c r="R391" s="23" t="str">
        <f t="shared" si="863"/>
        <v/>
      </c>
      <c r="S391" s="23" t="str">
        <f t="shared" si="864"/>
        <v/>
      </c>
      <c r="T391" s="23" t="str">
        <f t="shared" si="865"/>
        <v/>
      </c>
      <c r="U391" s="23" t="str">
        <f t="shared" si="866"/>
        <v/>
      </c>
      <c r="V391" s="23" t="str">
        <f t="shared" si="867"/>
        <v/>
      </c>
      <c r="W391" s="23" t="str">
        <f t="shared" si="868"/>
        <v/>
      </c>
      <c r="X391" s="23" t="str">
        <f t="shared" si="869"/>
        <v/>
      </c>
      <c r="Y391" s="23" t="str">
        <f t="shared" si="870"/>
        <v/>
      </c>
      <c r="Z391" s="23" t="str">
        <f t="shared" si="871"/>
        <v/>
      </c>
      <c r="AA391" s="23" t="str">
        <f t="shared" si="872"/>
        <v/>
      </c>
      <c r="AB391" s="23" t="str">
        <f t="shared" si="873"/>
        <v/>
      </c>
      <c r="AC391" s="23" t="str">
        <f t="shared" si="874"/>
        <v/>
      </c>
      <c r="AD391" s="23" t="str">
        <f t="shared" si="875"/>
        <v/>
      </c>
      <c r="AE391" s="23" t="str">
        <f t="shared" si="876"/>
        <v/>
      </c>
      <c r="AF391" s="23" t="str">
        <f t="shared" si="877"/>
        <v/>
      </c>
      <c r="AG391" s="23" t="str">
        <f t="shared" si="878"/>
        <v/>
      </c>
      <c r="AH391" s="23" t="str">
        <f t="shared" si="879"/>
        <v/>
      </c>
      <c r="AI391" s="23" t="str">
        <f t="shared" si="880"/>
        <v/>
      </c>
      <c r="AJ391" s="23" t="str">
        <f t="shared" si="881"/>
        <v/>
      </c>
      <c r="AK391" s="23" t="str">
        <f t="shared" si="882"/>
        <v/>
      </c>
      <c r="AL391" s="23" t="str">
        <f t="shared" si="883"/>
        <v/>
      </c>
      <c r="AM391" s="23" t="str">
        <f t="shared" si="884"/>
        <v/>
      </c>
      <c r="AN391" s="23" t="str">
        <f t="shared" si="885"/>
        <v/>
      </c>
      <c r="AO391" s="23" t="str">
        <f t="shared" si="886"/>
        <v/>
      </c>
      <c r="AP391" s="23" t="str">
        <f t="shared" si="887"/>
        <v/>
      </c>
      <c r="AQ391" s="23" t="str">
        <f t="shared" si="888"/>
        <v/>
      </c>
      <c r="AR391" s="23" t="str">
        <f t="shared" si="889"/>
        <v/>
      </c>
      <c r="AS391" s="23" t="str">
        <f t="shared" si="890"/>
        <v/>
      </c>
      <c r="AT391" s="23" t="str">
        <f t="shared" si="891"/>
        <v/>
      </c>
      <c r="AU391" s="23" t="str">
        <f t="shared" si="892"/>
        <v/>
      </c>
      <c r="AV391" s="23" t="str">
        <f t="shared" si="893"/>
        <v/>
      </c>
      <c r="AW391" s="23" t="str">
        <f t="shared" si="894"/>
        <v/>
      </c>
      <c r="AX391" s="23" t="str">
        <f t="shared" si="895"/>
        <v/>
      </c>
      <c r="AY391" s="23" t="str">
        <f t="shared" si="896"/>
        <v/>
      </c>
      <c r="AZ391" s="23" t="str">
        <f t="shared" si="897"/>
        <v/>
      </c>
      <c r="BA391" s="23" t="str">
        <f t="shared" si="898"/>
        <v/>
      </c>
      <c r="BB391" s="23" t="str">
        <f t="shared" si="899"/>
        <v/>
      </c>
      <c r="BC391" s="23" t="str">
        <f t="shared" si="900"/>
        <v/>
      </c>
      <c r="BD391" s="23" t="str">
        <f t="shared" si="901"/>
        <v/>
      </c>
      <c r="BE391" s="23" t="str">
        <f t="shared" si="902"/>
        <v/>
      </c>
      <c r="BF391" s="23" t="str">
        <f t="shared" si="903"/>
        <v/>
      </c>
      <c r="BG391" s="23" t="str">
        <f t="shared" si="904"/>
        <v/>
      </c>
      <c r="BH391" s="23" t="str">
        <f t="shared" si="905"/>
        <v/>
      </c>
      <c r="BI391" s="23" t="str">
        <f t="shared" si="906"/>
        <v/>
      </c>
      <c r="BJ391" s="23" t="str">
        <f t="shared" si="907"/>
        <v/>
      </c>
      <c r="BK391" s="23" t="str">
        <f t="shared" si="908"/>
        <v/>
      </c>
      <c r="BL391" s="23" t="str">
        <f t="shared" si="909"/>
        <v/>
      </c>
      <c r="BM391" s="23" t="str">
        <f t="shared" si="910"/>
        <v/>
      </c>
      <c r="BN391" s="23" t="str">
        <f t="shared" si="911"/>
        <v/>
      </c>
      <c r="BO391" s="23" t="str">
        <f t="shared" si="912"/>
        <v/>
      </c>
      <c r="BP391" s="23" t="str">
        <f t="shared" si="913"/>
        <v/>
      </c>
      <c r="BQ391" s="23" t="str">
        <f t="shared" si="914"/>
        <v/>
      </c>
      <c r="BR391" s="23" t="str">
        <f t="shared" si="915"/>
        <v/>
      </c>
      <c r="BS391" s="23" t="str">
        <f t="shared" si="916"/>
        <v/>
      </c>
      <c r="BT391" s="23" t="str">
        <f t="shared" si="917"/>
        <v/>
      </c>
      <c r="BU391" s="23" t="str">
        <f t="shared" si="918"/>
        <v/>
      </c>
      <c r="BV391" s="23" t="str">
        <f t="shared" si="919"/>
        <v/>
      </c>
      <c r="BW391" s="23" t="str">
        <f t="shared" si="920"/>
        <v/>
      </c>
      <c r="BX391" s="23" t="str">
        <f t="shared" si="921"/>
        <v/>
      </c>
      <c r="BY391" s="23" t="str">
        <f t="shared" si="922"/>
        <v/>
      </c>
      <c r="BZ391" s="23" t="str">
        <f t="shared" si="923"/>
        <v/>
      </c>
      <c r="CA391" s="23" t="str">
        <f t="shared" si="924"/>
        <v/>
      </c>
      <c r="CB391" s="23" t="str">
        <f t="shared" si="925"/>
        <v/>
      </c>
      <c r="CC391" s="23" t="str">
        <f t="shared" si="926"/>
        <v/>
      </c>
      <c r="CD391" s="23" t="str">
        <f t="shared" si="927"/>
        <v/>
      </c>
      <c r="CE391" s="23" t="str">
        <f t="shared" si="928"/>
        <v/>
      </c>
      <c r="CF391" s="23" t="str">
        <f t="shared" si="929"/>
        <v/>
      </c>
      <c r="CG391" s="23" t="str">
        <f t="shared" si="930"/>
        <v/>
      </c>
      <c r="CH391" s="23" t="str">
        <f t="shared" si="931"/>
        <v/>
      </c>
      <c r="CI391" s="23" t="str">
        <f t="shared" si="932"/>
        <v/>
      </c>
      <c r="CJ391" s="23" t="str">
        <f t="shared" si="933"/>
        <v/>
      </c>
      <c r="CK391" s="23" t="str">
        <f t="shared" si="934"/>
        <v/>
      </c>
      <c r="CL391" s="23" t="str">
        <f t="shared" si="935"/>
        <v/>
      </c>
      <c r="CM391" s="23" t="str">
        <f t="shared" si="936"/>
        <v/>
      </c>
      <c r="CN391" s="23" t="str">
        <f t="shared" si="937"/>
        <v/>
      </c>
      <c r="CO391" s="23" t="str">
        <f t="shared" si="938"/>
        <v/>
      </c>
      <c r="CP391" s="23" t="str">
        <f t="shared" si="939"/>
        <v/>
      </c>
      <c r="CQ391" s="23" t="str">
        <f t="shared" si="940"/>
        <v/>
      </c>
      <c r="CR391" s="23" t="str">
        <f t="shared" si="941"/>
        <v/>
      </c>
      <c r="CS391" s="23" t="str">
        <f t="shared" si="942"/>
        <v/>
      </c>
      <c r="CT391" s="23" t="str">
        <f t="shared" si="943"/>
        <v/>
      </c>
      <c r="CU391" s="23" t="str">
        <f t="shared" si="944"/>
        <v/>
      </c>
      <c r="CV391" s="23" t="str">
        <f t="shared" si="945"/>
        <v/>
      </c>
      <c r="CW391" s="23" t="str">
        <f t="shared" si="946"/>
        <v/>
      </c>
      <c r="CX391" s="23" t="str">
        <f t="shared" si="947"/>
        <v/>
      </c>
      <c r="CY391" s="23" t="str">
        <f t="shared" si="948"/>
        <v/>
      </c>
      <c r="CZ391" s="23" t="str">
        <f t="shared" si="949"/>
        <v/>
      </c>
      <c r="DA391" s="23" t="str">
        <f t="shared" si="950"/>
        <v/>
      </c>
      <c r="DB391" s="23" t="str">
        <f t="shared" si="951"/>
        <v/>
      </c>
      <c r="DC391" s="23" t="e">
        <f t="shared" si="952"/>
        <v>#N/A</v>
      </c>
      <c r="DD391" s="23" t="str">
        <f t="shared" si="953"/>
        <v>00</v>
      </c>
      <c r="DE391" s="23" t="str">
        <f t="shared" si="954"/>
        <v>A</v>
      </c>
      <c r="DF391" s="23" t="e">
        <f t="shared" si="955"/>
        <v>#N/A</v>
      </c>
      <c r="DG391" s="23" t="str">
        <f t="shared" si="956"/>
        <v/>
      </c>
      <c r="DH391" s="23" t="str">
        <f t="shared" si="957"/>
        <v/>
      </c>
      <c r="DI391" s="23" t="str">
        <f t="shared" si="958"/>
        <v/>
      </c>
      <c r="DJ391" s="23" t="str">
        <f t="shared" si="959"/>
        <v/>
      </c>
      <c r="DK391" s="23" t="str">
        <f t="shared" si="960"/>
        <v>XXX</v>
      </c>
      <c r="DL391" s="23" t="str">
        <f t="shared" si="961"/>
        <v>XXX</v>
      </c>
      <c r="DM391" s="23" t="str">
        <f t="shared" si="962"/>
        <v>X</v>
      </c>
      <c r="DN391" s="23" t="str">
        <f t="shared" si="963"/>
        <v>X</v>
      </c>
      <c r="DO391" s="23" t="str">
        <f t="shared" si="964"/>
        <v>X</v>
      </c>
      <c r="DP391" s="23" t="str">
        <f t="shared" si="965"/>
        <v>X</v>
      </c>
      <c r="DQ391" s="23" t="str">
        <f t="shared" si="966"/>
        <v>X</v>
      </c>
      <c r="DR391" s="23" t="str">
        <f t="shared" si="967"/>
        <v>X</v>
      </c>
      <c r="DS391" s="23" t="str">
        <f t="shared" si="968"/>
        <v>0</v>
      </c>
      <c r="DT391" s="23" t="str">
        <f t="shared" si="969"/>
        <v>0</v>
      </c>
      <c r="DU391" s="23" t="str">
        <f t="shared" si="970"/>
        <v>A</v>
      </c>
      <c r="DV391" s="23" t="e">
        <f t="shared" si="971"/>
        <v>#N/A</v>
      </c>
      <c r="DW391" s="23" t="e">
        <f t="shared" si="972"/>
        <v>#N/A</v>
      </c>
      <c r="DX391" s="23" t="e">
        <f t="shared" si="973"/>
        <v>#N/A</v>
      </c>
      <c r="DY391" s="23" t="e">
        <f t="shared" si="974"/>
        <v>#N/A</v>
      </c>
      <c r="DZ391" s="23" t="e">
        <f t="shared" si="975"/>
        <v>#N/A</v>
      </c>
      <c r="EA391" s="23" t="e">
        <f t="shared" si="976"/>
        <v>#N/A</v>
      </c>
      <c r="EB391" s="23">
        <f t="shared" si="977"/>
        <v>25</v>
      </c>
      <c r="EC391" s="23">
        <f t="shared" si="978"/>
        <v>23</v>
      </c>
      <c r="ED391" s="23">
        <f t="shared" si="979"/>
        <v>25</v>
      </c>
      <c r="EE391" s="23">
        <f t="shared" si="980"/>
        <v>23</v>
      </c>
      <c r="EF391" s="23">
        <f t="shared" si="981"/>
        <v>25</v>
      </c>
      <c r="EG391" s="23">
        <f t="shared" si="982"/>
        <v>23</v>
      </c>
      <c r="EH391" s="23">
        <f t="shared" si="983"/>
        <v>1</v>
      </c>
      <c r="EI391" s="23">
        <f t="shared" si="984"/>
        <v>0</v>
      </c>
      <c r="EJ391" s="23">
        <f t="shared" si="985"/>
        <v>1</v>
      </c>
      <c r="EK391" s="23" t="e">
        <f t="shared" si="986"/>
        <v>#N/A</v>
      </c>
      <c r="EL391" s="23" t="e">
        <f t="shared" si="987"/>
        <v>#N/A</v>
      </c>
      <c r="EM391" s="23" t="e">
        <f t="shared" si="988"/>
        <v>#N/A</v>
      </c>
      <c r="EN391" s="23" t="e">
        <f t="shared" si="989"/>
        <v>#N/A</v>
      </c>
      <c r="EO391" s="23" t="e">
        <f t="shared" si="990"/>
        <v>#N/A</v>
      </c>
      <c r="EP391" s="23" t="e">
        <f t="shared" si="991"/>
        <v>#N/A</v>
      </c>
      <c r="EQ391" s="23" t="e">
        <f t="shared" si="992"/>
        <v>#N/A</v>
      </c>
      <c r="ER391" s="23" t="e">
        <f t="shared" si="993"/>
        <v>#N/A</v>
      </c>
    </row>
    <row r="392" spans="1:148" x14ac:dyDescent="0.25">
      <c r="A392" s="25"/>
      <c r="B392" s="25"/>
      <c r="C392" s="25"/>
      <c r="D392"/>
      <c r="E392" s="25"/>
      <c r="F392" s="25"/>
      <c r="G392" s="22" t="e">
        <f t="shared" si="852"/>
        <v>#N/A</v>
      </c>
      <c r="H392" s="23">
        <f t="shared" si="853"/>
        <v>1900</v>
      </c>
      <c r="I392" s="23">
        <f t="shared" si="854"/>
        <v>1</v>
      </c>
      <c r="J392" s="23">
        <f t="shared" si="855"/>
        <v>0</v>
      </c>
      <c r="K392" s="23" t="str">
        <f t="shared" si="856"/>
        <v/>
      </c>
      <c r="L392" s="23" t="str">
        <f t="shared" si="857"/>
        <v/>
      </c>
      <c r="M392" s="23" t="str">
        <f t="shared" si="858"/>
        <v/>
      </c>
      <c r="N392" s="23" t="str">
        <f t="shared" si="859"/>
        <v/>
      </c>
      <c r="O392" s="23" t="str">
        <f t="shared" si="860"/>
        <v/>
      </c>
      <c r="P392" s="23" t="str">
        <f t="shared" si="861"/>
        <v/>
      </c>
      <c r="Q392" s="23" t="str">
        <f t="shared" si="862"/>
        <v/>
      </c>
      <c r="R392" s="23" t="str">
        <f t="shared" si="863"/>
        <v/>
      </c>
      <c r="S392" s="23" t="str">
        <f t="shared" si="864"/>
        <v/>
      </c>
      <c r="T392" s="23" t="str">
        <f t="shared" si="865"/>
        <v/>
      </c>
      <c r="U392" s="23" t="str">
        <f t="shared" si="866"/>
        <v/>
      </c>
      <c r="V392" s="23" t="str">
        <f t="shared" si="867"/>
        <v/>
      </c>
      <c r="W392" s="23" t="str">
        <f t="shared" si="868"/>
        <v/>
      </c>
      <c r="X392" s="23" t="str">
        <f t="shared" si="869"/>
        <v/>
      </c>
      <c r="Y392" s="23" t="str">
        <f t="shared" si="870"/>
        <v/>
      </c>
      <c r="Z392" s="23" t="str">
        <f t="shared" si="871"/>
        <v/>
      </c>
      <c r="AA392" s="23" t="str">
        <f t="shared" si="872"/>
        <v/>
      </c>
      <c r="AB392" s="23" t="str">
        <f t="shared" si="873"/>
        <v/>
      </c>
      <c r="AC392" s="23" t="str">
        <f t="shared" si="874"/>
        <v/>
      </c>
      <c r="AD392" s="23" t="str">
        <f t="shared" si="875"/>
        <v/>
      </c>
      <c r="AE392" s="23" t="str">
        <f t="shared" si="876"/>
        <v/>
      </c>
      <c r="AF392" s="23" t="str">
        <f t="shared" si="877"/>
        <v/>
      </c>
      <c r="AG392" s="23" t="str">
        <f t="shared" si="878"/>
        <v/>
      </c>
      <c r="AH392" s="23" t="str">
        <f t="shared" si="879"/>
        <v/>
      </c>
      <c r="AI392" s="23" t="str">
        <f t="shared" si="880"/>
        <v/>
      </c>
      <c r="AJ392" s="23" t="str">
        <f t="shared" si="881"/>
        <v/>
      </c>
      <c r="AK392" s="23" t="str">
        <f t="shared" si="882"/>
        <v/>
      </c>
      <c r="AL392" s="23" t="str">
        <f t="shared" si="883"/>
        <v/>
      </c>
      <c r="AM392" s="23" t="str">
        <f t="shared" si="884"/>
        <v/>
      </c>
      <c r="AN392" s="23" t="str">
        <f t="shared" si="885"/>
        <v/>
      </c>
      <c r="AO392" s="23" t="str">
        <f t="shared" si="886"/>
        <v/>
      </c>
      <c r="AP392" s="23" t="str">
        <f t="shared" si="887"/>
        <v/>
      </c>
      <c r="AQ392" s="23" t="str">
        <f t="shared" si="888"/>
        <v/>
      </c>
      <c r="AR392" s="23" t="str">
        <f t="shared" si="889"/>
        <v/>
      </c>
      <c r="AS392" s="23" t="str">
        <f t="shared" si="890"/>
        <v/>
      </c>
      <c r="AT392" s="23" t="str">
        <f t="shared" si="891"/>
        <v/>
      </c>
      <c r="AU392" s="23" t="str">
        <f t="shared" si="892"/>
        <v/>
      </c>
      <c r="AV392" s="23" t="str">
        <f t="shared" si="893"/>
        <v/>
      </c>
      <c r="AW392" s="23" t="str">
        <f t="shared" si="894"/>
        <v/>
      </c>
      <c r="AX392" s="23" t="str">
        <f t="shared" si="895"/>
        <v/>
      </c>
      <c r="AY392" s="23" t="str">
        <f t="shared" si="896"/>
        <v/>
      </c>
      <c r="AZ392" s="23" t="str">
        <f t="shared" si="897"/>
        <v/>
      </c>
      <c r="BA392" s="23" t="str">
        <f t="shared" si="898"/>
        <v/>
      </c>
      <c r="BB392" s="23" t="str">
        <f t="shared" si="899"/>
        <v/>
      </c>
      <c r="BC392" s="23" t="str">
        <f t="shared" si="900"/>
        <v/>
      </c>
      <c r="BD392" s="23" t="str">
        <f t="shared" si="901"/>
        <v/>
      </c>
      <c r="BE392" s="23" t="str">
        <f t="shared" si="902"/>
        <v/>
      </c>
      <c r="BF392" s="23" t="str">
        <f t="shared" si="903"/>
        <v/>
      </c>
      <c r="BG392" s="23" t="str">
        <f t="shared" si="904"/>
        <v/>
      </c>
      <c r="BH392" s="23" t="str">
        <f t="shared" si="905"/>
        <v/>
      </c>
      <c r="BI392" s="23" t="str">
        <f t="shared" si="906"/>
        <v/>
      </c>
      <c r="BJ392" s="23" t="str">
        <f t="shared" si="907"/>
        <v/>
      </c>
      <c r="BK392" s="23" t="str">
        <f t="shared" si="908"/>
        <v/>
      </c>
      <c r="BL392" s="23" t="str">
        <f t="shared" si="909"/>
        <v/>
      </c>
      <c r="BM392" s="23" t="str">
        <f t="shared" si="910"/>
        <v/>
      </c>
      <c r="BN392" s="23" t="str">
        <f t="shared" si="911"/>
        <v/>
      </c>
      <c r="BO392" s="23" t="str">
        <f t="shared" si="912"/>
        <v/>
      </c>
      <c r="BP392" s="23" t="str">
        <f t="shared" si="913"/>
        <v/>
      </c>
      <c r="BQ392" s="23" t="str">
        <f t="shared" si="914"/>
        <v/>
      </c>
      <c r="BR392" s="23" t="str">
        <f t="shared" si="915"/>
        <v/>
      </c>
      <c r="BS392" s="23" t="str">
        <f t="shared" si="916"/>
        <v/>
      </c>
      <c r="BT392" s="23" t="str">
        <f t="shared" si="917"/>
        <v/>
      </c>
      <c r="BU392" s="23" t="str">
        <f t="shared" si="918"/>
        <v/>
      </c>
      <c r="BV392" s="23" t="str">
        <f t="shared" si="919"/>
        <v/>
      </c>
      <c r="BW392" s="23" t="str">
        <f t="shared" si="920"/>
        <v/>
      </c>
      <c r="BX392" s="23" t="str">
        <f t="shared" si="921"/>
        <v/>
      </c>
      <c r="BY392" s="23" t="str">
        <f t="shared" si="922"/>
        <v/>
      </c>
      <c r="BZ392" s="23" t="str">
        <f t="shared" si="923"/>
        <v/>
      </c>
      <c r="CA392" s="23" t="str">
        <f t="shared" si="924"/>
        <v/>
      </c>
      <c r="CB392" s="23" t="str">
        <f t="shared" si="925"/>
        <v/>
      </c>
      <c r="CC392" s="23" t="str">
        <f t="shared" si="926"/>
        <v/>
      </c>
      <c r="CD392" s="23" t="str">
        <f t="shared" si="927"/>
        <v/>
      </c>
      <c r="CE392" s="23" t="str">
        <f t="shared" si="928"/>
        <v/>
      </c>
      <c r="CF392" s="23" t="str">
        <f t="shared" si="929"/>
        <v/>
      </c>
      <c r="CG392" s="23" t="str">
        <f t="shared" si="930"/>
        <v/>
      </c>
      <c r="CH392" s="23" t="str">
        <f t="shared" si="931"/>
        <v/>
      </c>
      <c r="CI392" s="23" t="str">
        <f t="shared" si="932"/>
        <v/>
      </c>
      <c r="CJ392" s="23" t="str">
        <f t="shared" si="933"/>
        <v/>
      </c>
      <c r="CK392" s="23" t="str">
        <f t="shared" si="934"/>
        <v/>
      </c>
      <c r="CL392" s="23" t="str">
        <f t="shared" si="935"/>
        <v/>
      </c>
      <c r="CM392" s="23" t="str">
        <f t="shared" si="936"/>
        <v/>
      </c>
      <c r="CN392" s="23" t="str">
        <f t="shared" si="937"/>
        <v/>
      </c>
      <c r="CO392" s="23" t="str">
        <f t="shared" si="938"/>
        <v/>
      </c>
      <c r="CP392" s="23" t="str">
        <f t="shared" si="939"/>
        <v/>
      </c>
      <c r="CQ392" s="23" t="str">
        <f t="shared" si="940"/>
        <v/>
      </c>
      <c r="CR392" s="23" t="str">
        <f t="shared" si="941"/>
        <v/>
      </c>
      <c r="CS392" s="23" t="str">
        <f t="shared" si="942"/>
        <v/>
      </c>
      <c r="CT392" s="23" t="str">
        <f t="shared" si="943"/>
        <v/>
      </c>
      <c r="CU392" s="23" t="str">
        <f t="shared" si="944"/>
        <v/>
      </c>
      <c r="CV392" s="23" t="str">
        <f t="shared" si="945"/>
        <v/>
      </c>
      <c r="CW392" s="23" t="str">
        <f t="shared" si="946"/>
        <v/>
      </c>
      <c r="CX392" s="23" t="str">
        <f t="shared" si="947"/>
        <v/>
      </c>
      <c r="CY392" s="23" t="str">
        <f t="shared" si="948"/>
        <v/>
      </c>
      <c r="CZ392" s="23" t="str">
        <f t="shared" si="949"/>
        <v/>
      </c>
      <c r="DA392" s="23" t="str">
        <f t="shared" si="950"/>
        <v/>
      </c>
      <c r="DB392" s="23" t="str">
        <f t="shared" si="951"/>
        <v/>
      </c>
      <c r="DC392" s="23" t="e">
        <f t="shared" si="952"/>
        <v>#N/A</v>
      </c>
      <c r="DD392" s="23" t="str">
        <f t="shared" si="953"/>
        <v>00</v>
      </c>
      <c r="DE392" s="23" t="str">
        <f t="shared" si="954"/>
        <v>A</v>
      </c>
      <c r="DF392" s="23" t="e">
        <f t="shared" si="955"/>
        <v>#N/A</v>
      </c>
      <c r="DG392" s="23" t="str">
        <f t="shared" si="956"/>
        <v/>
      </c>
      <c r="DH392" s="23" t="str">
        <f t="shared" si="957"/>
        <v/>
      </c>
      <c r="DI392" s="23" t="str">
        <f t="shared" si="958"/>
        <v/>
      </c>
      <c r="DJ392" s="23" t="str">
        <f t="shared" si="959"/>
        <v/>
      </c>
      <c r="DK392" s="23" t="str">
        <f t="shared" si="960"/>
        <v>XXX</v>
      </c>
      <c r="DL392" s="23" t="str">
        <f t="shared" si="961"/>
        <v>XXX</v>
      </c>
      <c r="DM392" s="23" t="str">
        <f t="shared" si="962"/>
        <v>X</v>
      </c>
      <c r="DN392" s="23" t="str">
        <f t="shared" si="963"/>
        <v>X</v>
      </c>
      <c r="DO392" s="23" t="str">
        <f t="shared" si="964"/>
        <v>X</v>
      </c>
      <c r="DP392" s="23" t="str">
        <f t="shared" si="965"/>
        <v>X</v>
      </c>
      <c r="DQ392" s="23" t="str">
        <f t="shared" si="966"/>
        <v>X</v>
      </c>
      <c r="DR392" s="23" t="str">
        <f t="shared" si="967"/>
        <v>X</v>
      </c>
      <c r="DS392" s="23" t="str">
        <f t="shared" si="968"/>
        <v>0</v>
      </c>
      <c r="DT392" s="23" t="str">
        <f t="shared" si="969"/>
        <v>0</v>
      </c>
      <c r="DU392" s="23" t="str">
        <f t="shared" si="970"/>
        <v>A</v>
      </c>
      <c r="DV392" s="23" t="e">
        <f t="shared" si="971"/>
        <v>#N/A</v>
      </c>
      <c r="DW392" s="23" t="e">
        <f t="shared" si="972"/>
        <v>#N/A</v>
      </c>
      <c r="DX392" s="23" t="e">
        <f t="shared" si="973"/>
        <v>#N/A</v>
      </c>
      <c r="DY392" s="23" t="e">
        <f t="shared" si="974"/>
        <v>#N/A</v>
      </c>
      <c r="DZ392" s="23" t="e">
        <f t="shared" si="975"/>
        <v>#N/A</v>
      </c>
      <c r="EA392" s="23" t="e">
        <f t="shared" si="976"/>
        <v>#N/A</v>
      </c>
      <c r="EB392" s="23">
        <f t="shared" si="977"/>
        <v>25</v>
      </c>
      <c r="EC392" s="23">
        <f t="shared" si="978"/>
        <v>23</v>
      </c>
      <c r="ED392" s="23">
        <f t="shared" si="979"/>
        <v>25</v>
      </c>
      <c r="EE392" s="23">
        <f t="shared" si="980"/>
        <v>23</v>
      </c>
      <c r="EF392" s="23">
        <f t="shared" si="981"/>
        <v>25</v>
      </c>
      <c r="EG392" s="23">
        <f t="shared" si="982"/>
        <v>23</v>
      </c>
      <c r="EH392" s="23">
        <f t="shared" si="983"/>
        <v>1</v>
      </c>
      <c r="EI392" s="23">
        <f t="shared" si="984"/>
        <v>0</v>
      </c>
      <c r="EJ392" s="23">
        <f t="shared" si="985"/>
        <v>1</v>
      </c>
      <c r="EK392" s="23" t="e">
        <f t="shared" si="986"/>
        <v>#N/A</v>
      </c>
      <c r="EL392" s="23" t="e">
        <f t="shared" si="987"/>
        <v>#N/A</v>
      </c>
      <c r="EM392" s="23" t="e">
        <f t="shared" si="988"/>
        <v>#N/A</v>
      </c>
      <c r="EN392" s="23" t="e">
        <f t="shared" si="989"/>
        <v>#N/A</v>
      </c>
      <c r="EO392" s="23" t="e">
        <f t="shared" si="990"/>
        <v>#N/A</v>
      </c>
      <c r="EP392" s="23" t="e">
        <f t="shared" si="991"/>
        <v>#N/A</v>
      </c>
      <c r="EQ392" s="23" t="e">
        <f t="shared" si="992"/>
        <v>#N/A</v>
      </c>
      <c r="ER392" s="23" t="e">
        <f t="shared" si="993"/>
        <v>#N/A</v>
      </c>
    </row>
    <row r="393" spans="1:148" x14ac:dyDescent="0.25">
      <c r="A393" s="25"/>
      <c r="B393" s="25"/>
      <c r="C393" s="25"/>
      <c r="D393"/>
      <c r="E393" s="25"/>
      <c r="F393" s="25"/>
      <c r="G393" s="22" t="e">
        <f t="shared" si="852"/>
        <v>#N/A</v>
      </c>
      <c r="H393" s="23">
        <f t="shared" si="853"/>
        <v>1900</v>
      </c>
      <c r="I393" s="23">
        <f t="shared" si="854"/>
        <v>1</v>
      </c>
      <c r="J393" s="23">
        <f t="shared" si="855"/>
        <v>0</v>
      </c>
      <c r="K393" s="23" t="str">
        <f t="shared" si="856"/>
        <v/>
      </c>
      <c r="L393" s="23" t="str">
        <f t="shared" si="857"/>
        <v/>
      </c>
      <c r="M393" s="23" t="str">
        <f t="shared" si="858"/>
        <v/>
      </c>
      <c r="N393" s="23" t="str">
        <f t="shared" si="859"/>
        <v/>
      </c>
      <c r="O393" s="23" t="str">
        <f t="shared" si="860"/>
        <v/>
      </c>
      <c r="P393" s="23" t="str">
        <f t="shared" si="861"/>
        <v/>
      </c>
      <c r="Q393" s="23" t="str">
        <f t="shared" si="862"/>
        <v/>
      </c>
      <c r="R393" s="23" t="str">
        <f t="shared" si="863"/>
        <v/>
      </c>
      <c r="S393" s="23" t="str">
        <f t="shared" si="864"/>
        <v/>
      </c>
      <c r="T393" s="23" t="str">
        <f t="shared" si="865"/>
        <v/>
      </c>
      <c r="U393" s="23" t="str">
        <f t="shared" si="866"/>
        <v/>
      </c>
      <c r="V393" s="23" t="str">
        <f t="shared" si="867"/>
        <v/>
      </c>
      <c r="W393" s="23" t="str">
        <f t="shared" si="868"/>
        <v/>
      </c>
      <c r="X393" s="23" t="str">
        <f t="shared" si="869"/>
        <v/>
      </c>
      <c r="Y393" s="23" t="str">
        <f t="shared" si="870"/>
        <v/>
      </c>
      <c r="Z393" s="23" t="str">
        <f t="shared" si="871"/>
        <v/>
      </c>
      <c r="AA393" s="23" t="str">
        <f t="shared" si="872"/>
        <v/>
      </c>
      <c r="AB393" s="23" t="str">
        <f t="shared" si="873"/>
        <v/>
      </c>
      <c r="AC393" s="23" t="str">
        <f t="shared" si="874"/>
        <v/>
      </c>
      <c r="AD393" s="23" t="str">
        <f t="shared" si="875"/>
        <v/>
      </c>
      <c r="AE393" s="23" t="str">
        <f t="shared" si="876"/>
        <v/>
      </c>
      <c r="AF393" s="23" t="str">
        <f t="shared" si="877"/>
        <v/>
      </c>
      <c r="AG393" s="23" t="str">
        <f t="shared" si="878"/>
        <v/>
      </c>
      <c r="AH393" s="23" t="str">
        <f t="shared" si="879"/>
        <v/>
      </c>
      <c r="AI393" s="23" t="str">
        <f t="shared" si="880"/>
        <v/>
      </c>
      <c r="AJ393" s="23" t="str">
        <f t="shared" si="881"/>
        <v/>
      </c>
      <c r="AK393" s="23" t="str">
        <f t="shared" si="882"/>
        <v/>
      </c>
      <c r="AL393" s="23" t="str">
        <f t="shared" si="883"/>
        <v/>
      </c>
      <c r="AM393" s="23" t="str">
        <f t="shared" si="884"/>
        <v/>
      </c>
      <c r="AN393" s="23" t="str">
        <f t="shared" si="885"/>
        <v/>
      </c>
      <c r="AO393" s="23" t="str">
        <f t="shared" si="886"/>
        <v/>
      </c>
      <c r="AP393" s="23" t="str">
        <f t="shared" si="887"/>
        <v/>
      </c>
      <c r="AQ393" s="23" t="str">
        <f t="shared" si="888"/>
        <v/>
      </c>
      <c r="AR393" s="23" t="str">
        <f t="shared" si="889"/>
        <v/>
      </c>
      <c r="AS393" s="23" t="str">
        <f t="shared" si="890"/>
        <v/>
      </c>
      <c r="AT393" s="23" t="str">
        <f t="shared" si="891"/>
        <v/>
      </c>
      <c r="AU393" s="23" t="str">
        <f t="shared" si="892"/>
        <v/>
      </c>
      <c r="AV393" s="23" t="str">
        <f t="shared" si="893"/>
        <v/>
      </c>
      <c r="AW393" s="23" t="str">
        <f t="shared" si="894"/>
        <v/>
      </c>
      <c r="AX393" s="23" t="str">
        <f t="shared" si="895"/>
        <v/>
      </c>
      <c r="AY393" s="23" t="str">
        <f t="shared" si="896"/>
        <v/>
      </c>
      <c r="AZ393" s="23" t="str">
        <f t="shared" si="897"/>
        <v/>
      </c>
      <c r="BA393" s="23" t="str">
        <f t="shared" si="898"/>
        <v/>
      </c>
      <c r="BB393" s="23" t="str">
        <f t="shared" si="899"/>
        <v/>
      </c>
      <c r="BC393" s="23" t="str">
        <f t="shared" si="900"/>
        <v/>
      </c>
      <c r="BD393" s="23" t="str">
        <f t="shared" si="901"/>
        <v/>
      </c>
      <c r="BE393" s="23" t="str">
        <f t="shared" si="902"/>
        <v/>
      </c>
      <c r="BF393" s="23" t="str">
        <f t="shared" si="903"/>
        <v/>
      </c>
      <c r="BG393" s="23" t="str">
        <f t="shared" si="904"/>
        <v/>
      </c>
      <c r="BH393" s="23" t="str">
        <f t="shared" si="905"/>
        <v/>
      </c>
      <c r="BI393" s="23" t="str">
        <f t="shared" si="906"/>
        <v/>
      </c>
      <c r="BJ393" s="23" t="str">
        <f t="shared" si="907"/>
        <v/>
      </c>
      <c r="BK393" s="23" t="str">
        <f t="shared" si="908"/>
        <v/>
      </c>
      <c r="BL393" s="23" t="str">
        <f t="shared" si="909"/>
        <v/>
      </c>
      <c r="BM393" s="23" t="str">
        <f t="shared" si="910"/>
        <v/>
      </c>
      <c r="BN393" s="23" t="str">
        <f t="shared" si="911"/>
        <v/>
      </c>
      <c r="BO393" s="23" t="str">
        <f t="shared" si="912"/>
        <v/>
      </c>
      <c r="BP393" s="23" t="str">
        <f t="shared" si="913"/>
        <v/>
      </c>
      <c r="BQ393" s="23" t="str">
        <f t="shared" si="914"/>
        <v/>
      </c>
      <c r="BR393" s="23" t="str">
        <f t="shared" si="915"/>
        <v/>
      </c>
      <c r="BS393" s="23" t="str">
        <f t="shared" si="916"/>
        <v/>
      </c>
      <c r="BT393" s="23" t="str">
        <f t="shared" si="917"/>
        <v/>
      </c>
      <c r="BU393" s="23" t="str">
        <f t="shared" si="918"/>
        <v/>
      </c>
      <c r="BV393" s="23" t="str">
        <f t="shared" si="919"/>
        <v/>
      </c>
      <c r="BW393" s="23" t="str">
        <f t="shared" si="920"/>
        <v/>
      </c>
      <c r="BX393" s="23" t="str">
        <f t="shared" si="921"/>
        <v/>
      </c>
      <c r="BY393" s="23" t="str">
        <f t="shared" si="922"/>
        <v/>
      </c>
      <c r="BZ393" s="23" t="str">
        <f t="shared" si="923"/>
        <v/>
      </c>
      <c r="CA393" s="23" t="str">
        <f t="shared" si="924"/>
        <v/>
      </c>
      <c r="CB393" s="23" t="str">
        <f t="shared" si="925"/>
        <v/>
      </c>
      <c r="CC393" s="23" t="str">
        <f t="shared" si="926"/>
        <v/>
      </c>
      <c r="CD393" s="23" t="str">
        <f t="shared" si="927"/>
        <v/>
      </c>
      <c r="CE393" s="23" t="str">
        <f t="shared" si="928"/>
        <v/>
      </c>
      <c r="CF393" s="23" t="str">
        <f t="shared" si="929"/>
        <v/>
      </c>
      <c r="CG393" s="23" t="str">
        <f t="shared" si="930"/>
        <v/>
      </c>
      <c r="CH393" s="23" t="str">
        <f t="shared" si="931"/>
        <v/>
      </c>
      <c r="CI393" s="23" t="str">
        <f t="shared" si="932"/>
        <v/>
      </c>
      <c r="CJ393" s="23" t="str">
        <f t="shared" si="933"/>
        <v/>
      </c>
      <c r="CK393" s="23" t="str">
        <f t="shared" si="934"/>
        <v/>
      </c>
      <c r="CL393" s="23" t="str">
        <f t="shared" si="935"/>
        <v/>
      </c>
      <c r="CM393" s="23" t="str">
        <f t="shared" si="936"/>
        <v/>
      </c>
      <c r="CN393" s="23" t="str">
        <f t="shared" si="937"/>
        <v/>
      </c>
      <c r="CO393" s="23" t="str">
        <f t="shared" si="938"/>
        <v/>
      </c>
      <c r="CP393" s="23" t="str">
        <f t="shared" si="939"/>
        <v/>
      </c>
      <c r="CQ393" s="23" t="str">
        <f t="shared" si="940"/>
        <v/>
      </c>
      <c r="CR393" s="23" t="str">
        <f t="shared" si="941"/>
        <v/>
      </c>
      <c r="CS393" s="23" t="str">
        <f t="shared" si="942"/>
        <v/>
      </c>
      <c r="CT393" s="23" t="str">
        <f t="shared" si="943"/>
        <v/>
      </c>
      <c r="CU393" s="23" t="str">
        <f t="shared" si="944"/>
        <v/>
      </c>
      <c r="CV393" s="23" t="str">
        <f t="shared" si="945"/>
        <v/>
      </c>
      <c r="CW393" s="23" t="str">
        <f t="shared" si="946"/>
        <v/>
      </c>
      <c r="CX393" s="23" t="str">
        <f t="shared" si="947"/>
        <v/>
      </c>
      <c r="CY393" s="23" t="str">
        <f t="shared" si="948"/>
        <v/>
      </c>
      <c r="CZ393" s="23" t="str">
        <f t="shared" si="949"/>
        <v/>
      </c>
      <c r="DA393" s="23" t="str">
        <f t="shared" si="950"/>
        <v/>
      </c>
      <c r="DB393" s="23" t="str">
        <f t="shared" si="951"/>
        <v/>
      </c>
      <c r="DC393" s="23" t="e">
        <f t="shared" si="952"/>
        <v>#N/A</v>
      </c>
      <c r="DD393" s="23" t="str">
        <f t="shared" si="953"/>
        <v>00</v>
      </c>
      <c r="DE393" s="23" t="str">
        <f t="shared" si="954"/>
        <v>A</v>
      </c>
      <c r="DF393" s="23" t="e">
        <f t="shared" si="955"/>
        <v>#N/A</v>
      </c>
      <c r="DG393" s="23" t="str">
        <f t="shared" si="956"/>
        <v/>
      </c>
      <c r="DH393" s="23" t="str">
        <f t="shared" si="957"/>
        <v/>
      </c>
      <c r="DI393" s="23" t="str">
        <f t="shared" si="958"/>
        <v/>
      </c>
      <c r="DJ393" s="23" t="str">
        <f t="shared" si="959"/>
        <v/>
      </c>
      <c r="DK393" s="23" t="str">
        <f t="shared" si="960"/>
        <v>XXX</v>
      </c>
      <c r="DL393" s="23" t="str">
        <f t="shared" si="961"/>
        <v>XXX</v>
      </c>
      <c r="DM393" s="23" t="str">
        <f t="shared" si="962"/>
        <v>X</v>
      </c>
      <c r="DN393" s="23" t="str">
        <f t="shared" si="963"/>
        <v>X</v>
      </c>
      <c r="DO393" s="23" t="str">
        <f t="shared" si="964"/>
        <v>X</v>
      </c>
      <c r="DP393" s="23" t="str">
        <f t="shared" si="965"/>
        <v>X</v>
      </c>
      <c r="DQ393" s="23" t="str">
        <f t="shared" si="966"/>
        <v>X</v>
      </c>
      <c r="DR393" s="23" t="str">
        <f t="shared" si="967"/>
        <v>X</v>
      </c>
      <c r="DS393" s="23" t="str">
        <f t="shared" si="968"/>
        <v>0</v>
      </c>
      <c r="DT393" s="23" t="str">
        <f t="shared" si="969"/>
        <v>0</v>
      </c>
      <c r="DU393" s="23" t="str">
        <f t="shared" si="970"/>
        <v>A</v>
      </c>
      <c r="DV393" s="23" t="e">
        <f t="shared" si="971"/>
        <v>#N/A</v>
      </c>
      <c r="DW393" s="23" t="e">
        <f t="shared" si="972"/>
        <v>#N/A</v>
      </c>
      <c r="DX393" s="23" t="e">
        <f t="shared" si="973"/>
        <v>#N/A</v>
      </c>
      <c r="DY393" s="23" t="e">
        <f t="shared" si="974"/>
        <v>#N/A</v>
      </c>
      <c r="DZ393" s="23" t="e">
        <f t="shared" si="975"/>
        <v>#N/A</v>
      </c>
      <c r="EA393" s="23" t="e">
        <f t="shared" si="976"/>
        <v>#N/A</v>
      </c>
      <c r="EB393" s="23">
        <f t="shared" si="977"/>
        <v>25</v>
      </c>
      <c r="EC393" s="23">
        <f t="shared" si="978"/>
        <v>23</v>
      </c>
      <c r="ED393" s="23">
        <f t="shared" si="979"/>
        <v>25</v>
      </c>
      <c r="EE393" s="23">
        <f t="shared" si="980"/>
        <v>23</v>
      </c>
      <c r="EF393" s="23">
        <f t="shared" si="981"/>
        <v>25</v>
      </c>
      <c r="EG393" s="23">
        <f t="shared" si="982"/>
        <v>23</v>
      </c>
      <c r="EH393" s="23">
        <f t="shared" si="983"/>
        <v>1</v>
      </c>
      <c r="EI393" s="23">
        <f t="shared" si="984"/>
        <v>0</v>
      </c>
      <c r="EJ393" s="23">
        <f t="shared" si="985"/>
        <v>1</v>
      </c>
      <c r="EK393" s="23" t="e">
        <f t="shared" si="986"/>
        <v>#N/A</v>
      </c>
      <c r="EL393" s="23" t="e">
        <f t="shared" si="987"/>
        <v>#N/A</v>
      </c>
      <c r="EM393" s="23" t="e">
        <f t="shared" si="988"/>
        <v>#N/A</v>
      </c>
      <c r="EN393" s="23" t="e">
        <f t="shared" si="989"/>
        <v>#N/A</v>
      </c>
      <c r="EO393" s="23" t="e">
        <f t="shared" si="990"/>
        <v>#N/A</v>
      </c>
      <c r="EP393" s="23" t="e">
        <f t="shared" si="991"/>
        <v>#N/A</v>
      </c>
      <c r="EQ393" s="23" t="e">
        <f t="shared" si="992"/>
        <v>#N/A</v>
      </c>
      <c r="ER393" s="23" t="e">
        <f t="shared" si="993"/>
        <v>#N/A</v>
      </c>
    </row>
    <row r="394" spans="1:148" x14ac:dyDescent="0.25">
      <c r="A394" s="25"/>
      <c r="B394" s="25"/>
      <c r="C394" s="25"/>
      <c r="D394"/>
      <c r="E394" s="25"/>
      <c r="F394" s="25"/>
      <c r="G394" s="22" t="e">
        <f t="shared" si="852"/>
        <v>#N/A</v>
      </c>
      <c r="H394" s="23">
        <f t="shared" si="853"/>
        <v>1900</v>
      </c>
      <c r="I394" s="23">
        <f t="shared" si="854"/>
        <v>1</v>
      </c>
      <c r="J394" s="23">
        <f t="shared" si="855"/>
        <v>0</v>
      </c>
      <c r="K394" s="23" t="str">
        <f t="shared" si="856"/>
        <v/>
      </c>
      <c r="L394" s="23" t="str">
        <f t="shared" si="857"/>
        <v/>
      </c>
      <c r="M394" s="23" t="str">
        <f t="shared" si="858"/>
        <v/>
      </c>
      <c r="N394" s="23" t="str">
        <f t="shared" si="859"/>
        <v/>
      </c>
      <c r="O394" s="23" t="str">
        <f t="shared" si="860"/>
        <v/>
      </c>
      <c r="P394" s="23" t="str">
        <f t="shared" si="861"/>
        <v/>
      </c>
      <c r="Q394" s="23" t="str">
        <f t="shared" si="862"/>
        <v/>
      </c>
      <c r="R394" s="23" t="str">
        <f t="shared" si="863"/>
        <v/>
      </c>
      <c r="S394" s="23" t="str">
        <f t="shared" si="864"/>
        <v/>
      </c>
      <c r="T394" s="23" t="str">
        <f t="shared" si="865"/>
        <v/>
      </c>
      <c r="U394" s="23" t="str">
        <f t="shared" si="866"/>
        <v/>
      </c>
      <c r="V394" s="23" t="str">
        <f t="shared" si="867"/>
        <v/>
      </c>
      <c r="W394" s="23" t="str">
        <f t="shared" si="868"/>
        <v/>
      </c>
      <c r="X394" s="23" t="str">
        <f t="shared" si="869"/>
        <v/>
      </c>
      <c r="Y394" s="23" t="str">
        <f t="shared" si="870"/>
        <v/>
      </c>
      <c r="Z394" s="23" t="str">
        <f t="shared" si="871"/>
        <v/>
      </c>
      <c r="AA394" s="23" t="str">
        <f t="shared" si="872"/>
        <v/>
      </c>
      <c r="AB394" s="23" t="str">
        <f t="shared" si="873"/>
        <v/>
      </c>
      <c r="AC394" s="23" t="str">
        <f t="shared" si="874"/>
        <v/>
      </c>
      <c r="AD394" s="23" t="str">
        <f t="shared" si="875"/>
        <v/>
      </c>
      <c r="AE394" s="23" t="str">
        <f t="shared" si="876"/>
        <v/>
      </c>
      <c r="AF394" s="23" t="str">
        <f t="shared" si="877"/>
        <v/>
      </c>
      <c r="AG394" s="23" t="str">
        <f t="shared" si="878"/>
        <v/>
      </c>
      <c r="AH394" s="23" t="str">
        <f t="shared" si="879"/>
        <v/>
      </c>
      <c r="AI394" s="23" t="str">
        <f t="shared" si="880"/>
        <v/>
      </c>
      <c r="AJ394" s="23" t="str">
        <f t="shared" si="881"/>
        <v/>
      </c>
      <c r="AK394" s="23" t="str">
        <f t="shared" si="882"/>
        <v/>
      </c>
      <c r="AL394" s="23" t="str">
        <f t="shared" si="883"/>
        <v/>
      </c>
      <c r="AM394" s="23" t="str">
        <f t="shared" si="884"/>
        <v/>
      </c>
      <c r="AN394" s="23" t="str">
        <f t="shared" si="885"/>
        <v/>
      </c>
      <c r="AO394" s="23" t="str">
        <f t="shared" si="886"/>
        <v/>
      </c>
      <c r="AP394" s="23" t="str">
        <f t="shared" si="887"/>
        <v/>
      </c>
      <c r="AQ394" s="23" t="str">
        <f t="shared" si="888"/>
        <v/>
      </c>
      <c r="AR394" s="23" t="str">
        <f t="shared" si="889"/>
        <v/>
      </c>
      <c r="AS394" s="23" t="str">
        <f t="shared" si="890"/>
        <v/>
      </c>
      <c r="AT394" s="23" t="str">
        <f t="shared" si="891"/>
        <v/>
      </c>
      <c r="AU394" s="23" t="str">
        <f t="shared" si="892"/>
        <v/>
      </c>
      <c r="AV394" s="23" t="str">
        <f t="shared" si="893"/>
        <v/>
      </c>
      <c r="AW394" s="23" t="str">
        <f t="shared" si="894"/>
        <v/>
      </c>
      <c r="AX394" s="23" t="str">
        <f t="shared" si="895"/>
        <v/>
      </c>
      <c r="AY394" s="23" t="str">
        <f t="shared" si="896"/>
        <v/>
      </c>
      <c r="AZ394" s="23" t="str">
        <f t="shared" si="897"/>
        <v/>
      </c>
      <c r="BA394" s="23" t="str">
        <f t="shared" si="898"/>
        <v/>
      </c>
      <c r="BB394" s="23" t="str">
        <f t="shared" si="899"/>
        <v/>
      </c>
      <c r="BC394" s="23" t="str">
        <f t="shared" si="900"/>
        <v/>
      </c>
      <c r="BD394" s="23" t="str">
        <f t="shared" si="901"/>
        <v/>
      </c>
      <c r="BE394" s="23" t="str">
        <f t="shared" si="902"/>
        <v/>
      </c>
      <c r="BF394" s="23" t="str">
        <f t="shared" si="903"/>
        <v/>
      </c>
      <c r="BG394" s="23" t="str">
        <f t="shared" si="904"/>
        <v/>
      </c>
      <c r="BH394" s="23" t="str">
        <f t="shared" si="905"/>
        <v/>
      </c>
      <c r="BI394" s="23" t="str">
        <f t="shared" si="906"/>
        <v/>
      </c>
      <c r="BJ394" s="23" t="str">
        <f t="shared" si="907"/>
        <v/>
      </c>
      <c r="BK394" s="23" t="str">
        <f t="shared" si="908"/>
        <v/>
      </c>
      <c r="BL394" s="23" t="str">
        <f t="shared" si="909"/>
        <v/>
      </c>
      <c r="BM394" s="23" t="str">
        <f t="shared" si="910"/>
        <v/>
      </c>
      <c r="BN394" s="23" t="str">
        <f t="shared" si="911"/>
        <v/>
      </c>
      <c r="BO394" s="23" t="str">
        <f t="shared" si="912"/>
        <v/>
      </c>
      <c r="BP394" s="23" t="str">
        <f t="shared" si="913"/>
        <v/>
      </c>
      <c r="BQ394" s="23" t="str">
        <f t="shared" si="914"/>
        <v/>
      </c>
      <c r="BR394" s="23" t="str">
        <f t="shared" si="915"/>
        <v/>
      </c>
      <c r="BS394" s="23" t="str">
        <f t="shared" si="916"/>
        <v/>
      </c>
      <c r="BT394" s="23" t="str">
        <f t="shared" si="917"/>
        <v/>
      </c>
      <c r="BU394" s="23" t="str">
        <f t="shared" si="918"/>
        <v/>
      </c>
      <c r="BV394" s="23" t="str">
        <f t="shared" si="919"/>
        <v/>
      </c>
      <c r="BW394" s="23" t="str">
        <f t="shared" si="920"/>
        <v/>
      </c>
      <c r="BX394" s="23" t="str">
        <f t="shared" si="921"/>
        <v/>
      </c>
      <c r="BY394" s="23" t="str">
        <f t="shared" si="922"/>
        <v/>
      </c>
      <c r="BZ394" s="23" t="str">
        <f t="shared" si="923"/>
        <v/>
      </c>
      <c r="CA394" s="23" t="str">
        <f t="shared" si="924"/>
        <v/>
      </c>
      <c r="CB394" s="23" t="str">
        <f t="shared" si="925"/>
        <v/>
      </c>
      <c r="CC394" s="23" t="str">
        <f t="shared" si="926"/>
        <v/>
      </c>
      <c r="CD394" s="23" t="str">
        <f t="shared" si="927"/>
        <v/>
      </c>
      <c r="CE394" s="23" t="str">
        <f t="shared" si="928"/>
        <v/>
      </c>
      <c r="CF394" s="23" t="str">
        <f t="shared" si="929"/>
        <v/>
      </c>
      <c r="CG394" s="23" t="str">
        <f t="shared" si="930"/>
        <v/>
      </c>
      <c r="CH394" s="23" t="str">
        <f t="shared" si="931"/>
        <v/>
      </c>
      <c r="CI394" s="23" t="str">
        <f t="shared" si="932"/>
        <v/>
      </c>
      <c r="CJ394" s="23" t="str">
        <f t="shared" si="933"/>
        <v/>
      </c>
      <c r="CK394" s="23" t="str">
        <f t="shared" si="934"/>
        <v/>
      </c>
      <c r="CL394" s="23" t="str">
        <f t="shared" si="935"/>
        <v/>
      </c>
      <c r="CM394" s="23" t="str">
        <f t="shared" si="936"/>
        <v/>
      </c>
      <c r="CN394" s="23" t="str">
        <f t="shared" si="937"/>
        <v/>
      </c>
      <c r="CO394" s="23" t="str">
        <f t="shared" si="938"/>
        <v/>
      </c>
      <c r="CP394" s="23" t="str">
        <f t="shared" si="939"/>
        <v/>
      </c>
      <c r="CQ394" s="23" t="str">
        <f t="shared" si="940"/>
        <v/>
      </c>
      <c r="CR394" s="23" t="str">
        <f t="shared" si="941"/>
        <v/>
      </c>
      <c r="CS394" s="23" t="str">
        <f t="shared" si="942"/>
        <v/>
      </c>
      <c r="CT394" s="23" t="str">
        <f t="shared" si="943"/>
        <v/>
      </c>
      <c r="CU394" s="23" t="str">
        <f t="shared" si="944"/>
        <v/>
      </c>
      <c r="CV394" s="23" t="str">
        <f t="shared" si="945"/>
        <v/>
      </c>
      <c r="CW394" s="23" t="str">
        <f t="shared" si="946"/>
        <v/>
      </c>
      <c r="CX394" s="23" t="str">
        <f t="shared" si="947"/>
        <v/>
      </c>
      <c r="CY394" s="23" t="str">
        <f t="shared" si="948"/>
        <v/>
      </c>
      <c r="CZ394" s="23" t="str">
        <f t="shared" si="949"/>
        <v/>
      </c>
      <c r="DA394" s="23" t="str">
        <f t="shared" si="950"/>
        <v/>
      </c>
      <c r="DB394" s="23" t="str">
        <f t="shared" si="951"/>
        <v/>
      </c>
      <c r="DC394" s="23" t="e">
        <f t="shared" si="952"/>
        <v>#N/A</v>
      </c>
      <c r="DD394" s="23" t="str">
        <f t="shared" si="953"/>
        <v>00</v>
      </c>
      <c r="DE394" s="23" t="str">
        <f t="shared" si="954"/>
        <v>A</v>
      </c>
      <c r="DF394" s="23" t="e">
        <f t="shared" si="955"/>
        <v>#N/A</v>
      </c>
      <c r="DG394" s="23" t="str">
        <f t="shared" si="956"/>
        <v/>
      </c>
      <c r="DH394" s="23" t="str">
        <f t="shared" si="957"/>
        <v/>
      </c>
      <c r="DI394" s="23" t="str">
        <f t="shared" si="958"/>
        <v/>
      </c>
      <c r="DJ394" s="23" t="str">
        <f t="shared" si="959"/>
        <v/>
      </c>
      <c r="DK394" s="23" t="str">
        <f t="shared" si="960"/>
        <v>XXX</v>
      </c>
      <c r="DL394" s="23" t="str">
        <f t="shared" si="961"/>
        <v>XXX</v>
      </c>
      <c r="DM394" s="23" t="str">
        <f t="shared" si="962"/>
        <v>X</v>
      </c>
      <c r="DN394" s="23" t="str">
        <f t="shared" si="963"/>
        <v>X</v>
      </c>
      <c r="DO394" s="23" t="str">
        <f t="shared" si="964"/>
        <v>X</v>
      </c>
      <c r="DP394" s="23" t="str">
        <f t="shared" si="965"/>
        <v>X</v>
      </c>
      <c r="DQ394" s="23" t="str">
        <f t="shared" si="966"/>
        <v>X</v>
      </c>
      <c r="DR394" s="23" t="str">
        <f t="shared" si="967"/>
        <v>X</v>
      </c>
      <c r="DS394" s="23" t="str">
        <f t="shared" si="968"/>
        <v>0</v>
      </c>
      <c r="DT394" s="23" t="str">
        <f t="shared" si="969"/>
        <v>0</v>
      </c>
      <c r="DU394" s="23" t="str">
        <f t="shared" si="970"/>
        <v>A</v>
      </c>
      <c r="DV394" s="23" t="e">
        <f t="shared" si="971"/>
        <v>#N/A</v>
      </c>
      <c r="DW394" s="23" t="e">
        <f t="shared" si="972"/>
        <v>#N/A</v>
      </c>
      <c r="DX394" s="23" t="e">
        <f t="shared" si="973"/>
        <v>#N/A</v>
      </c>
      <c r="DY394" s="23" t="e">
        <f t="shared" si="974"/>
        <v>#N/A</v>
      </c>
      <c r="DZ394" s="23" t="e">
        <f t="shared" si="975"/>
        <v>#N/A</v>
      </c>
      <c r="EA394" s="23" t="e">
        <f t="shared" si="976"/>
        <v>#N/A</v>
      </c>
      <c r="EB394" s="23">
        <f t="shared" si="977"/>
        <v>25</v>
      </c>
      <c r="EC394" s="23">
        <f t="shared" si="978"/>
        <v>23</v>
      </c>
      <c r="ED394" s="23">
        <f t="shared" si="979"/>
        <v>25</v>
      </c>
      <c r="EE394" s="23">
        <f t="shared" si="980"/>
        <v>23</v>
      </c>
      <c r="EF394" s="23">
        <f t="shared" si="981"/>
        <v>25</v>
      </c>
      <c r="EG394" s="23">
        <f t="shared" si="982"/>
        <v>23</v>
      </c>
      <c r="EH394" s="23">
        <f t="shared" si="983"/>
        <v>1</v>
      </c>
      <c r="EI394" s="23">
        <f t="shared" si="984"/>
        <v>0</v>
      </c>
      <c r="EJ394" s="23">
        <f t="shared" si="985"/>
        <v>1</v>
      </c>
      <c r="EK394" s="23" t="e">
        <f t="shared" si="986"/>
        <v>#N/A</v>
      </c>
      <c r="EL394" s="23" t="e">
        <f t="shared" si="987"/>
        <v>#N/A</v>
      </c>
      <c r="EM394" s="23" t="e">
        <f t="shared" si="988"/>
        <v>#N/A</v>
      </c>
      <c r="EN394" s="23" t="e">
        <f t="shared" si="989"/>
        <v>#N/A</v>
      </c>
      <c r="EO394" s="23" t="e">
        <f t="shared" si="990"/>
        <v>#N/A</v>
      </c>
      <c r="EP394" s="23" t="e">
        <f t="shared" si="991"/>
        <v>#N/A</v>
      </c>
      <c r="EQ394" s="23" t="e">
        <f t="shared" si="992"/>
        <v>#N/A</v>
      </c>
      <c r="ER394" s="23" t="e">
        <f t="shared" si="993"/>
        <v>#N/A</v>
      </c>
    </row>
    <row r="395" spans="1:148" x14ac:dyDescent="0.25">
      <c r="A395" s="25"/>
      <c r="B395" s="25"/>
      <c r="C395" s="25"/>
      <c r="D395"/>
      <c r="E395" s="25"/>
      <c r="F395" s="25"/>
      <c r="G395" s="22" t="e">
        <f t="shared" si="852"/>
        <v>#N/A</v>
      </c>
      <c r="H395" s="23">
        <f t="shared" si="853"/>
        <v>1900</v>
      </c>
      <c r="I395" s="23">
        <f t="shared" si="854"/>
        <v>1</v>
      </c>
      <c r="J395" s="23">
        <f t="shared" si="855"/>
        <v>0</v>
      </c>
      <c r="K395" s="23" t="str">
        <f t="shared" si="856"/>
        <v/>
      </c>
      <c r="L395" s="23" t="str">
        <f t="shared" si="857"/>
        <v/>
      </c>
      <c r="M395" s="23" t="str">
        <f t="shared" si="858"/>
        <v/>
      </c>
      <c r="N395" s="23" t="str">
        <f t="shared" si="859"/>
        <v/>
      </c>
      <c r="O395" s="23" t="str">
        <f t="shared" si="860"/>
        <v/>
      </c>
      <c r="P395" s="23" t="str">
        <f t="shared" si="861"/>
        <v/>
      </c>
      <c r="Q395" s="23" t="str">
        <f t="shared" si="862"/>
        <v/>
      </c>
      <c r="R395" s="23" t="str">
        <f t="shared" si="863"/>
        <v/>
      </c>
      <c r="S395" s="23" t="str">
        <f t="shared" si="864"/>
        <v/>
      </c>
      <c r="T395" s="23" t="str">
        <f t="shared" si="865"/>
        <v/>
      </c>
      <c r="U395" s="23" t="str">
        <f t="shared" si="866"/>
        <v/>
      </c>
      <c r="V395" s="23" t="str">
        <f t="shared" si="867"/>
        <v/>
      </c>
      <c r="W395" s="23" t="str">
        <f t="shared" si="868"/>
        <v/>
      </c>
      <c r="X395" s="23" t="str">
        <f t="shared" si="869"/>
        <v/>
      </c>
      <c r="Y395" s="23" t="str">
        <f t="shared" si="870"/>
        <v/>
      </c>
      <c r="Z395" s="23" t="str">
        <f t="shared" si="871"/>
        <v/>
      </c>
      <c r="AA395" s="23" t="str">
        <f t="shared" si="872"/>
        <v/>
      </c>
      <c r="AB395" s="23" t="str">
        <f t="shared" si="873"/>
        <v/>
      </c>
      <c r="AC395" s="23" t="str">
        <f t="shared" si="874"/>
        <v/>
      </c>
      <c r="AD395" s="23" t="str">
        <f t="shared" si="875"/>
        <v/>
      </c>
      <c r="AE395" s="23" t="str">
        <f t="shared" si="876"/>
        <v/>
      </c>
      <c r="AF395" s="23" t="str">
        <f t="shared" si="877"/>
        <v/>
      </c>
      <c r="AG395" s="23" t="str">
        <f t="shared" si="878"/>
        <v/>
      </c>
      <c r="AH395" s="23" t="str">
        <f t="shared" si="879"/>
        <v/>
      </c>
      <c r="AI395" s="23" t="str">
        <f t="shared" si="880"/>
        <v/>
      </c>
      <c r="AJ395" s="23" t="str">
        <f t="shared" si="881"/>
        <v/>
      </c>
      <c r="AK395" s="23" t="str">
        <f t="shared" si="882"/>
        <v/>
      </c>
      <c r="AL395" s="23" t="str">
        <f t="shared" si="883"/>
        <v/>
      </c>
      <c r="AM395" s="23" t="str">
        <f t="shared" si="884"/>
        <v/>
      </c>
      <c r="AN395" s="23" t="str">
        <f t="shared" si="885"/>
        <v/>
      </c>
      <c r="AO395" s="23" t="str">
        <f t="shared" si="886"/>
        <v/>
      </c>
      <c r="AP395" s="23" t="str">
        <f t="shared" si="887"/>
        <v/>
      </c>
      <c r="AQ395" s="23" t="str">
        <f t="shared" si="888"/>
        <v/>
      </c>
      <c r="AR395" s="23" t="str">
        <f t="shared" si="889"/>
        <v/>
      </c>
      <c r="AS395" s="23" t="str">
        <f t="shared" si="890"/>
        <v/>
      </c>
      <c r="AT395" s="23" t="str">
        <f t="shared" si="891"/>
        <v/>
      </c>
      <c r="AU395" s="23" t="str">
        <f t="shared" si="892"/>
        <v/>
      </c>
      <c r="AV395" s="23" t="str">
        <f t="shared" si="893"/>
        <v/>
      </c>
      <c r="AW395" s="23" t="str">
        <f t="shared" si="894"/>
        <v/>
      </c>
      <c r="AX395" s="23" t="str">
        <f t="shared" si="895"/>
        <v/>
      </c>
      <c r="AY395" s="23" t="str">
        <f t="shared" si="896"/>
        <v/>
      </c>
      <c r="AZ395" s="23" t="str">
        <f t="shared" si="897"/>
        <v/>
      </c>
      <c r="BA395" s="23" t="str">
        <f t="shared" si="898"/>
        <v/>
      </c>
      <c r="BB395" s="23" t="str">
        <f t="shared" si="899"/>
        <v/>
      </c>
      <c r="BC395" s="23" t="str">
        <f t="shared" si="900"/>
        <v/>
      </c>
      <c r="BD395" s="23" t="str">
        <f t="shared" si="901"/>
        <v/>
      </c>
      <c r="BE395" s="23" t="str">
        <f t="shared" si="902"/>
        <v/>
      </c>
      <c r="BF395" s="23" t="str">
        <f t="shared" si="903"/>
        <v/>
      </c>
      <c r="BG395" s="23" t="str">
        <f t="shared" si="904"/>
        <v/>
      </c>
      <c r="BH395" s="23" t="str">
        <f t="shared" si="905"/>
        <v/>
      </c>
      <c r="BI395" s="23" t="str">
        <f t="shared" si="906"/>
        <v/>
      </c>
      <c r="BJ395" s="23" t="str">
        <f t="shared" si="907"/>
        <v/>
      </c>
      <c r="BK395" s="23" t="str">
        <f t="shared" si="908"/>
        <v/>
      </c>
      <c r="BL395" s="23" t="str">
        <f t="shared" si="909"/>
        <v/>
      </c>
      <c r="BM395" s="23" t="str">
        <f t="shared" si="910"/>
        <v/>
      </c>
      <c r="BN395" s="23" t="str">
        <f t="shared" si="911"/>
        <v/>
      </c>
      <c r="BO395" s="23" t="str">
        <f t="shared" si="912"/>
        <v/>
      </c>
      <c r="BP395" s="23" t="str">
        <f t="shared" si="913"/>
        <v/>
      </c>
      <c r="BQ395" s="23" t="str">
        <f t="shared" si="914"/>
        <v/>
      </c>
      <c r="BR395" s="23" t="str">
        <f t="shared" si="915"/>
        <v/>
      </c>
      <c r="BS395" s="23" t="str">
        <f t="shared" si="916"/>
        <v/>
      </c>
      <c r="BT395" s="23" t="str">
        <f t="shared" si="917"/>
        <v/>
      </c>
      <c r="BU395" s="23" t="str">
        <f t="shared" si="918"/>
        <v/>
      </c>
      <c r="BV395" s="23" t="str">
        <f t="shared" si="919"/>
        <v/>
      </c>
      <c r="BW395" s="23" t="str">
        <f t="shared" si="920"/>
        <v/>
      </c>
      <c r="BX395" s="23" t="str">
        <f t="shared" si="921"/>
        <v/>
      </c>
      <c r="BY395" s="23" t="str">
        <f t="shared" si="922"/>
        <v/>
      </c>
      <c r="BZ395" s="23" t="str">
        <f t="shared" si="923"/>
        <v/>
      </c>
      <c r="CA395" s="23" t="str">
        <f t="shared" si="924"/>
        <v/>
      </c>
      <c r="CB395" s="23" t="str">
        <f t="shared" si="925"/>
        <v/>
      </c>
      <c r="CC395" s="23" t="str">
        <f t="shared" si="926"/>
        <v/>
      </c>
      <c r="CD395" s="23" t="str">
        <f t="shared" si="927"/>
        <v/>
      </c>
      <c r="CE395" s="23" t="str">
        <f t="shared" si="928"/>
        <v/>
      </c>
      <c r="CF395" s="23" t="str">
        <f t="shared" si="929"/>
        <v/>
      </c>
      <c r="CG395" s="23" t="str">
        <f t="shared" si="930"/>
        <v/>
      </c>
      <c r="CH395" s="23" t="str">
        <f t="shared" si="931"/>
        <v/>
      </c>
      <c r="CI395" s="23" t="str">
        <f t="shared" si="932"/>
        <v/>
      </c>
      <c r="CJ395" s="23" t="str">
        <f t="shared" si="933"/>
        <v/>
      </c>
      <c r="CK395" s="23" t="str">
        <f t="shared" si="934"/>
        <v/>
      </c>
      <c r="CL395" s="23" t="str">
        <f t="shared" si="935"/>
        <v/>
      </c>
      <c r="CM395" s="23" t="str">
        <f t="shared" si="936"/>
        <v/>
      </c>
      <c r="CN395" s="23" t="str">
        <f t="shared" si="937"/>
        <v/>
      </c>
      <c r="CO395" s="23" t="str">
        <f t="shared" si="938"/>
        <v/>
      </c>
      <c r="CP395" s="23" t="str">
        <f t="shared" si="939"/>
        <v/>
      </c>
      <c r="CQ395" s="23" t="str">
        <f t="shared" si="940"/>
        <v/>
      </c>
      <c r="CR395" s="23" t="str">
        <f t="shared" si="941"/>
        <v/>
      </c>
      <c r="CS395" s="23" t="str">
        <f t="shared" si="942"/>
        <v/>
      </c>
      <c r="CT395" s="23" t="str">
        <f t="shared" si="943"/>
        <v/>
      </c>
      <c r="CU395" s="23" t="str">
        <f t="shared" si="944"/>
        <v/>
      </c>
      <c r="CV395" s="23" t="str">
        <f t="shared" si="945"/>
        <v/>
      </c>
      <c r="CW395" s="23" t="str">
        <f t="shared" si="946"/>
        <v/>
      </c>
      <c r="CX395" s="23" t="str">
        <f t="shared" si="947"/>
        <v/>
      </c>
      <c r="CY395" s="23" t="str">
        <f t="shared" si="948"/>
        <v/>
      </c>
      <c r="CZ395" s="23" t="str">
        <f t="shared" si="949"/>
        <v/>
      </c>
      <c r="DA395" s="23" t="str">
        <f t="shared" si="950"/>
        <v/>
      </c>
      <c r="DB395" s="23" t="str">
        <f t="shared" si="951"/>
        <v/>
      </c>
      <c r="DC395" s="23" t="e">
        <f t="shared" si="952"/>
        <v>#N/A</v>
      </c>
      <c r="DD395" s="23" t="str">
        <f t="shared" si="953"/>
        <v>00</v>
      </c>
      <c r="DE395" s="23" t="str">
        <f t="shared" si="954"/>
        <v>A</v>
      </c>
      <c r="DF395" s="23" t="e">
        <f t="shared" si="955"/>
        <v>#N/A</v>
      </c>
      <c r="DG395" s="23" t="str">
        <f t="shared" si="956"/>
        <v/>
      </c>
      <c r="DH395" s="23" t="str">
        <f t="shared" si="957"/>
        <v/>
      </c>
      <c r="DI395" s="23" t="str">
        <f t="shared" si="958"/>
        <v/>
      </c>
      <c r="DJ395" s="23" t="str">
        <f t="shared" si="959"/>
        <v/>
      </c>
      <c r="DK395" s="23" t="str">
        <f t="shared" si="960"/>
        <v>XXX</v>
      </c>
      <c r="DL395" s="23" t="str">
        <f t="shared" si="961"/>
        <v>XXX</v>
      </c>
      <c r="DM395" s="23" t="str">
        <f t="shared" si="962"/>
        <v>X</v>
      </c>
      <c r="DN395" s="23" t="str">
        <f t="shared" si="963"/>
        <v>X</v>
      </c>
      <c r="DO395" s="23" t="str">
        <f t="shared" si="964"/>
        <v>X</v>
      </c>
      <c r="DP395" s="23" t="str">
        <f t="shared" si="965"/>
        <v>X</v>
      </c>
      <c r="DQ395" s="23" t="str">
        <f t="shared" si="966"/>
        <v>X</v>
      </c>
      <c r="DR395" s="23" t="str">
        <f t="shared" si="967"/>
        <v>X</v>
      </c>
      <c r="DS395" s="23" t="str">
        <f t="shared" si="968"/>
        <v>0</v>
      </c>
      <c r="DT395" s="23" t="str">
        <f t="shared" si="969"/>
        <v>0</v>
      </c>
      <c r="DU395" s="23" t="str">
        <f t="shared" si="970"/>
        <v>A</v>
      </c>
      <c r="DV395" s="23" t="e">
        <f t="shared" si="971"/>
        <v>#N/A</v>
      </c>
      <c r="DW395" s="23" t="e">
        <f t="shared" si="972"/>
        <v>#N/A</v>
      </c>
      <c r="DX395" s="23" t="e">
        <f t="shared" si="973"/>
        <v>#N/A</v>
      </c>
      <c r="DY395" s="23" t="e">
        <f t="shared" si="974"/>
        <v>#N/A</v>
      </c>
      <c r="DZ395" s="23" t="e">
        <f t="shared" si="975"/>
        <v>#N/A</v>
      </c>
      <c r="EA395" s="23" t="e">
        <f t="shared" si="976"/>
        <v>#N/A</v>
      </c>
      <c r="EB395" s="23">
        <f t="shared" si="977"/>
        <v>25</v>
      </c>
      <c r="EC395" s="23">
        <f t="shared" si="978"/>
        <v>23</v>
      </c>
      <c r="ED395" s="23">
        <f t="shared" si="979"/>
        <v>25</v>
      </c>
      <c r="EE395" s="23">
        <f t="shared" si="980"/>
        <v>23</v>
      </c>
      <c r="EF395" s="23">
        <f t="shared" si="981"/>
        <v>25</v>
      </c>
      <c r="EG395" s="23">
        <f t="shared" si="982"/>
        <v>23</v>
      </c>
      <c r="EH395" s="23">
        <f t="shared" si="983"/>
        <v>1</v>
      </c>
      <c r="EI395" s="23">
        <f t="shared" si="984"/>
        <v>0</v>
      </c>
      <c r="EJ395" s="23">
        <f t="shared" si="985"/>
        <v>1</v>
      </c>
      <c r="EK395" s="23" t="e">
        <f t="shared" si="986"/>
        <v>#N/A</v>
      </c>
      <c r="EL395" s="23" t="e">
        <f t="shared" si="987"/>
        <v>#N/A</v>
      </c>
      <c r="EM395" s="23" t="e">
        <f t="shared" si="988"/>
        <v>#N/A</v>
      </c>
      <c r="EN395" s="23" t="e">
        <f t="shared" si="989"/>
        <v>#N/A</v>
      </c>
      <c r="EO395" s="23" t="e">
        <f t="shared" si="990"/>
        <v>#N/A</v>
      </c>
      <c r="EP395" s="23" t="e">
        <f t="shared" si="991"/>
        <v>#N/A</v>
      </c>
      <c r="EQ395" s="23" t="e">
        <f t="shared" si="992"/>
        <v>#N/A</v>
      </c>
      <c r="ER395" s="23" t="e">
        <f t="shared" si="993"/>
        <v>#N/A</v>
      </c>
    </row>
    <row r="396" spans="1:148" x14ac:dyDescent="0.25">
      <c r="A396" s="25"/>
      <c r="B396" s="25"/>
      <c r="C396" s="25"/>
      <c r="D396"/>
      <c r="E396" s="25"/>
      <c r="F396" s="25"/>
      <c r="G396" s="22" t="e">
        <f t="shared" si="852"/>
        <v>#N/A</v>
      </c>
      <c r="H396" s="23">
        <f t="shared" si="853"/>
        <v>1900</v>
      </c>
      <c r="I396" s="23">
        <f t="shared" si="854"/>
        <v>1</v>
      </c>
      <c r="J396" s="23">
        <f t="shared" si="855"/>
        <v>0</v>
      </c>
      <c r="K396" s="23" t="str">
        <f t="shared" si="856"/>
        <v/>
      </c>
      <c r="L396" s="23" t="str">
        <f t="shared" si="857"/>
        <v/>
      </c>
      <c r="M396" s="23" t="str">
        <f t="shared" si="858"/>
        <v/>
      </c>
      <c r="N396" s="23" t="str">
        <f t="shared" si="859"/>
        <v/>
      </c>
      <c r="O396" s="23" t="str">
        <f t="shared" si="860"/>
        <v/>
      </c>
      <c r="P396" s="23" t="str">
        <f t="shared" si="861"/>
        <v/>
      </c>
      <c r="Q396" s="23" t="str">
        <f t="shared" si="862"/>
        <v/>
      </c>
      <c r="R396" s="23" t="str">
        <f t="shared" si="863"/>
        <v/>
      </c>
      <c r="S396" s="23" t="str">
        <f t="shared" si="864"/>
        <v/>
      </c>
      <c r="T396" s="23" t="str">
        <f t="shared" si="865"/>
        <v/>
      </c>
      <c r="U396" s="23" t="str">
        <f t="shared" si="866"/>
        <v/>
      </c>
      <c r="V396" s="23" t="str">
        <f t="shared" si="867"/>
        <v/>
      </c>
      <c r="W396" s="23" t="str">
        <f t="shared" si="868"/>
        <v/>
      </c>
      <c r="X396" s="23" t="str">
        <f t="shared" si="869"/>
        <v/>
      </c>
      <c r="Y396" s="23" t="str">
        <f t="shared" si="870"/>
        <v/>
      </c>
      <c r="Z396" s="23" t="str">
        <f t="shared" si="871"/>
        <v/>
      </c>
      <c r="AA396" s="23" t="str">
        <f t="shared" si="872"/>
        <v/>
      </c>
      <c r="AB396" s="23" t="str">
        <f t="shared" si="873"/>
        <v/>
      </c>
      <c r="AC396" s="23" t="str">
        <f t="shared" si="874"/>
        <v/>
      </c>
      <c r="AD396" s="23" t="str">
        <f t="shared" si="875"/>
        <v/>
      </c>
      <c r="AE396" s="23" t="str">
        <f t="shared" si="876"/>
        <v/>
      </c>
      <c r="AF396" s="23" t="str">
        <f t="shared" si="877"/>
        <v/>
      </c>
      <c r="AG396" s="23" t="str">
        <f t="shared" si="878"/>
        <v/>
      </c>
      <c r="AH396" s="23" t="str">
        <f t="shared" si="879"/>
        <v/>
      </c>
      <c r="AI396" s="23" t="str">
        <f t="shared" si="880"/>
        <v/>
      </c>
      <c r="AJ396" s="23" t="str">
        <f t="shared" si="881"/>
        <v/>
      </c>
      <c r="AK396" s="23" t="str">
        <f t="shared" si="882"/>
        <v/>
      </c>
      <c r="AL396" s="23" t="str">
        <f t="shared" si="883"/>
        <v/>
      </c>
      <c r="AM396" s="23" t="str">
        <f t="shared" si="884"/>
        <v/>
      </c>
      <c r="AN396" s="23" t="str">
        <f t="shared" si="885"/>
        <v/>
      </c>
      <c r="AO396" s="23" t="str">
        <f t="shared" si="886"/>
        <v/>
      </c>
      <c r="AP396" s="23" t="str">
        <f t="shared" si="887"/>
        <v/>
      </c>
      <c r="AQ396" s="23" t="str">
        <f t="shared" si="888"/>
        <v/>
      </c>
      <c r="AR396" s="23" t="str">
        <f t="shared" si="889"/>
        <v/>
      </c>
      <c r="AS396" s="23" t="str">
        <f t="shared" si="890"/>
        <v/>
      </c>
      <c r="AT396" s="23" t="str">
        <f t="shared" si="891"/>
        <v/>
      </c>
      <c r="AU396" s="23" t="str">
        <f t="shared" si="892"/>
        <v/>
      </c>
      <c r="AV396" s="23" t="str">
        <f t="shared" si="893"/>
        <v/>
      </c>
      <c r="AW396" s="23" t="str">
        <f t="shared" si="894"/>
        <v/>
      </c>
      <c r="AX396" s="23" t="str">
        <f t="shared" si="895"/>
        <v/>
      </c>
      <c r="AY396" s="23" t="str">
        <f t="shared" si="896"/>
        <v/>
      </c>
      <c r="AZ396" s="23" t="str">
        <f t="shared" si="897"/>
        <v/>
      </c>
      <c r="BA396" s="23" t="str">
        <f t="shared" si="898"/>
        <v/>
      </c>
      <c r="BB396" s="23" t="str">
        <f t="shared" si="899"/>
        <v/>
      </c>
      <c r="BC396" s="23" t="str">
        <f t="shared" si="900"/>
        <v/>
      </c>
      <c r="BD396" s="23" t="str">
        <f t="shared" si="901"/>
        <v/>
      </c>
      <c r="BE396" s="23" t="str">
        <f t="shared" si="902"/>
        <v/>
      </c>
      <c r="BF396" s="23" t="str">
        <f t="shared" si="903"/>
        <v/>
      </c>
      <c r="BG396" s="23" t="str">
        <f t="shared" si="904"/>
        <v/>
      </c>
      <c r="BH396" s="23" t="str">
        <f t="shared" si="905"/>
        <v/>
      </c>
      <c r="BI396" s="23" t="str">
        <f t="shared" si="906"/>
        <v/>
      </c>
      <c r="BJ396" s="23" t="str">
        <f t="shared" si="907"/>
        <v/>
      </c>
      <c r="BK396" s="23" t="str">
        <f t="shared" si="908"/>
        <v/>
      </c>
      <c r="BL396" s="23" t="str">
        <f t="shared" si="909"/>
        <v/>
      </c>
      <c r="BM396" s="23" t="str">
        <f t="shared" si="910"/>
        <v/>
      </c>
      <c r="BN396" s="23" t="str">
        <f t="shared" si="911"/>
        <v/>
      </c>
      <c r="BO396" s="23" t="str">
        <f t="shared" si="912"/>
        <v/>
      </c>
      <c r="BP396" s="23" t="str">
        <f t="shared" si="913"/>
        <v/>
      </c>
      <c r="BQ396" s="23" t="str">
        <f t="shared" si="914"/>
        <v/>
      </c>
      <c r="BR396" s="23" t="str">
        <f t="shared" si="915"/>
        <v/>
      </c>
      <c r="BS396" s="23" t="str">
        <f t="shared" si="916"/>
        <v/>
      </c>
      <c r="BT396" s="23" t="str">
        <f t="shared" si="917"/>
        <v/>
      </c>
      <c r="BU396" s="23" t="str">
        <f t="shared" si="918"/>
        <v/>
      </c>
      <c r="BV396" s="23" t="str">
        <f t="shared" si="919"/>
        <v/>
      </c>
      <c r="BW396" s="23" t="str">
        <f t="shared" si="920"/>
        <v/>
      </c>
      <c r="BX396" s="23" t="str">
        <f t="shared" si="921"/>
        <v/>
      </c>
      <c r="BY396" s="23" t="str">
        <f t="shared" si="922"/>
        <v/>
      </c>
      <c r="BZ396" s="23" t="str">
        <f t="shared" si="923"/>
        <v/>
      </c>
      <c r="CA396" s="23" t="str">
        <f t="shared" si="924"/>
        <v/>
      </c>
      <c r="CB396" s="23" t="str">
        <f t="shared" si="925"/>
        <v/>
      </c>
      <c r="CC396" s="23" t="str">
        <f t="shared" si="926"/>
        <v/>
      </c>
      <c r="CD396" s="23" t="str">
        <f t="shared" si="927"/>
        <v/>
      </c>
      <c r="CE396" s="23" t="str">
        <f t="shared" si="928"/>
        <v/>
      </c>
      <c r="CF396" s="23" t="str">
        <f t="shared" si="929"/>
        <v/>
      </c>
      <c r="CG396" s="23" t="str">
        <f t="shared" si="930"/>
        <v/>
      </c>
      <c r="CH396" s="23" t="str">
        <f t="shared" si="931"/>
        <v/>
      </c>
      <c r="CI396" s="23" t="str">
        <f t="shared" si="932"/>
        <v/>
      </c>
      <c r="CJ396" s="23" t="str">
        <f t="shared" si="933"/>
        <v/>
      </c>
      <c r="CK396" s="23" t="str">
        <f t="shared" si="934"/>
        <v/>
      </c>
      <c r="CL396" s="23" t="str">
        <f t="shared" si="935"/>
        <v/>
      </c>
      <c r="CM396" s="23" t="str">
        <f t="shared" si="936"/>
        <v/>
      </c>
      <c r="CN396" s="23" t="str">
        <f t="shared" si="937"/>
        <v/>
      </c>
      <c r="CO396" s="23" t="str">
        <f t="shared" si="938"/>
        <v/>
      </c>
      <c r="CP396" s="23" t="str">
        <f t="shared" si="939"/>
        <v/>
      </c>
      <c r="CQ396" s="23" t="str">
        <f t="shared" si="940"/>
        <v/>
      </c>
      <c r="CR396" s="23" t="str">
        <f t="shared" si="941"/>
        <v/>
      </c>
      <c r="CS396" s="23" t="str">
        <f t="shared" si="942"/>
        <v/>
      </c>
      <c r="CT396" s="23" t="str">
        <f t="shared" si="943"/>
        <v/>
      </c>
      <c r="CU396" s="23" t="str">
        <f t="shared" si="944"/>
        <v/>
      </c>
      <c r="CV396" s="23" t="str">
        <f t="shared" si="945"/>
        <v/>
      </c>
      <c r="CW396" s="23" t="str">
        <f t="shared" si="946"/>
        <v/>
      </c>
      <c r="CX396" s="23" t="str">
        <f t="shared" si="947"/>
        <v/>
      </c>
      <c r="CY396" s="23" t="str">
        <f t="shared" si="948"/>
        <v/>
      </c>
      <c r="CZ396" s="23" t="str">
        <f t="shared" si="949"/>
        <v/>
      </c>
      <c r="DA396" s="23" t="str">
        <f t="shared" si="950"/>
        <v/>
      </c>
      <c r="DB396" s="23" t="str">
        <f t="shared" si="951"/>
        <v/>
      </c>
      <c r="DC396" s="23" t="e">
        <f t="shared" si="952"/>
        <v>#N/A</v>
      </c>
      <c r="DD396" s="23" t="str">
        <f t="shared" si="953"/>
        <v>00</v>
      </c>
      <c r="DE396" s="23" t="str">
        <f t="shared" si="954"/>
        <v>A</v>
      </c>
      <c r="DF396" s="23" t="e">
        <f t="shared" si="955"/>
        <v>#N/A</v>
      </c>
      <c r="DG396" s="23" t="str">
        <f t="shared" si="956"/>
        <v/>
      </c>
      <c r="DH396" s="23" t="str">
        <f t="shared" si="957"/>
        <v/>
      </c>
      <c r="DI396" s="23" t="str">
        <f t="shared" si="958"/>
        <v/>
      </c>
      <c r="DJ396" s="23" t="str">
        <f t="shared" si="959"/>
        <v/>
      </c>
      <c r="DK396" s="23" t="str">
        <f t="shared" si="960"/>
        <v>XXX</v>
      </c>
      <c r="DL396" s="23" t="str">
        <f t="shared" si="961"/>
        <v>XXX</v>
      </c>
      <c r="DM396" s="23" t="str">
        <f t="shared" si="962"/>
        <v>X</v>
      </c>
      <c r="DN396" s="23" t="str">
        <f t="shared" si="963"/>
        <v>X</v>
      </c>
      <c r="DO396" s="23" t="str">
        <f t="shared" si="964"/>
        <v>X</v>
      </c>
      <c r="DP396" s="23" t="str">
        <f t="shared" si="965"/>
        <v>X</v>
      </c>
      <c r="DQ396" s="23" t="str">
        <f t="shared" si="966"/>
        <v>X</v>
      </c>
      <c r="DR396" s="23" t="str">
        <f t="shared" si="967"/>
        <v>X</v>
      </c>
      <c r="DS396" s="23" t="str">
        <f t="shared" si="968"/>
        <v>0</v>
      </c>
      <c r="DT396" s="23" t="str">
        <f t="shared" si="969"/>
        <v>0</v>
      </c>
      <c r="DU396" s="23" t="str">
        <f t="shared" si="970"/>
        <v>A</v>
      </c>
      <c r="DV396" s="23" t="e">
        <f t="shared" si="971"/>
        <v>#N/A</v>
      </c>
      <c r="DW396" s="23" t="e">
        <f t="shared" si="972"/>
        <v>#N/A</v>
      </c>
      <c r="DX396" s="23" t="e">
        <f t="shared" si="973"/>
        <v>#N/A</v>
      </c>
      <c r="DY396" s="23" t="e">
        <f t="shared" si="974"/>
        <v>#N/A</v>
      </c>
      <c r="DZ396" s="23" t="e">
        <f t="shared" si="975"/>
        <v>#N/A</v>
      </c>
      <c r="EA396" s="23" t="e">
        <f t="shared" si="976"/>
        <v>#N/A</v>
      </c>
      <c r="EB396" s="23">
        <f t="shared" si="977"/>
        <v>25</v>
      </c>
      <c r="EC396" s="23">
        <f t="shared" si="978"/>
        <v>23</v>
      </c>
      <c r="ED396" s="23">
        <f t="shared" si="979"/>
        <v>25</v>
      </c>
      <c r="EE396" s="23">
        <f t="shared" si="980"/>
        <v>23</v>
      </c>
      <c r="EF396" s="23">
        <f t="shared" si="981"/>
        <v>25</v>
      </c>
      <c r="EG396" s="23">
        <f t="shared" si="982"/>
        <v>23</v>
      </c>
      <c r="EH396" s="23">
        <f t="shared" si="983"/>
        <v>1</v>
      </c>
      <c r="EI396" s="23">
        <f t="shared" si="984"/>
        <v>0</v>
      </c>
      <c r="EJ396" s="23">
        <f t="shared" si="985"/>
        <v>1</v>
      </c>
      <c r="EK396" s="23" t="e">
        <f t="shared" si="986"/>
        <v>#N/A</v>
      </c>
      <c r="EL396" s="23" t="e">
        <f t="shared" si="987"/>
        <v>#N/A</v>
      </c>
      <c r="EM396" s="23" t="e">
        <f t="shared" si="988"/>
        <v>#N/A</v>
      </c>
      <c r="EN396" s="23" t="e">
        <f t="shared" si="989"/>
        <v>#N/A</v>
      </c>
      <c r="EO396" s="23" t="e">
        <f t="shared" si="990"/>
        <v>#N/A</v>
      </c>
      <c r="EP396" s="23" t="e">
        <f t="shared" si="991"/>
        <v>#N/A</v>
      </c>
      <c r="EQ396" s="23" t="e">
        <f t="shared" si="992"/>
        <v>#N/A</v>
      </c>
      <c r="ER396" s="23" t="e">
        <f t="shared" si="993"/>
        <v>#N/A</v>
      </c>
    </row>
    <row r="397" spans="1:148" x14ac:dyDescent="0.25">
      <c r="A397" s="25"/>
      <c r="B397" s="25"/>
      <c r="C397" s="25"/>
      <c r="D397"/>
      <c r="E397" s="25"/>
      <c r="F397" s="25"/>
      <c r="G397" s="22" t="e">
        <f t="shared" si="852"/>
        <v>#N/A</v>
      </c>
      <c r="H397" s="23">
        <f t="shared" si="853"/>
        <v>1900</v>
      </c>
      <c r="I397" s="23">
        <f t="shared" si="854"/>
        <v>1</v>
      </c>
      <c r="J397" s="23">
        <f t="shared" si="855"/>
        <v>0</v>
      </c>
      <c r="K397" s="23" t="str">
        <f t="shared" si="856"/>
        <v/>
      </c>
      <c r="L397" s="23" t="str">
        <f t="shared" si="857"/>
        <v/>
      </c>
      <c r="M397" s="23" t="str">
        <f t="shared" si="858"/>
        <v/>
      </c>
      <c r="N397" s="23" t="str">
        <f t="shared" si="859"/>
        <v/>
      </c>
      <c r="O397" s="23" t="str">
        <f t="shared" si="860"/>
        <v/>
      </c>
      <c r="P397" s="23" t="str">
        <f t="shared" si="861"/>
        <v/>
      </c>
      <c r="Q397" s="23" t="str">
        <f t="shared" si="862"/>
        <v/>
      </c>
      <c r="R397" s="23" t="str">
        <f t="shared" si="863"/>
        <v/>
      </c>
      <c r="S397" s="23" t="str">
        <f t="shared" si="864"/>
        <v/>
      </c>
      <c r="T397" s="23" t="str">
        <f t="shared" si="865"/>
        <v/>
      </c>
      <c r="U397" s="23" t="str">
        <f t="shared" si="866"/>
        <v/>
      </c>
      <c r="V397" s="23" t="str">
        <f t="shared" si="867"/>
        <v/>
      </c>
      <c r="W397" s="23" t="str">
        <f t="shared" si="868"/>
        <v/>
      </c>
      <c r="X397" s="23" t="str">
        <f t="shared" si="869"/>
        <v/>
      </c>
      <c r="Y397" s="23" t="str">
        <f t="shared" si="870"/>
        <v/>
      </c>
      <c r="Z397" s="23" t="str">
        <f t="shared" si="871"/>
        <v/>
      </c>
      <c r="AA397" s="23" t="str">
        <f t="shared" si="872"/>
        <v/>
      </c>
      <c r="AB397" s="23" t="str">
        <f t="shared" si="873"/>
        <v/>
      </c>
      <c r="AC397" s="23" t="str">
        <f t="shared" si="874"/>
        <v/>
      </c>
      <c r="AD397" s="23" t="str">
        <f t="shared" si="875"/>
        <v/>
      </c>
      <c r="AE397" s="23" t="str">
        <f t="shared" si="876"/>
        <v/>
      </c>
      <c r="AF397" s="23" t="str">
        <f t="shared" si="877"/>
        <v/>
      </c>
      <c r="AG397" s="23" t="str">
        <f t="shared" si="878"/>
        <v/>
      </c>
      <c r="AH397" s="23" t="str">
        <f t="shared" si="879"/>
        <v/>
      </c>
      <c r="AI397" s="23" t="str">
        <f t="shared" si="880"/>
        <v/>
      </c>
      <c r="AJ397" s="23" t="str">
        <f t="shared" si="881"/>
        <v/>
      </c>
      <c r="AK397" s="23" t="str">
        <f t="shared" si="882"/>
        <v/>
      </c>
      <c r="AL397" s="23" t="str">
        <f t="shared" si="883"/>
        <v/>
      </c>
      <c r="AM397" s="23" t="str">
        <f t="shared" si="884"/>
        <v/>
      </c>
      <c r="AN397" s="23" t="str">
        <f t="shared" si="885"/>
        <v/>
      </c>
      <c r="AO397" s="23" t="str">
        <f t="shared" si="886"/>
        <v/>
      </c>
      <c r="AP397" s="23" t="str">
        <f t="shared" si="887"/>
        <v/>
      </c>
      <c r="AQ397" s="23" t="str">
        <f t="shared" si="888"/>
        <v/>
      </c>
      <c r="AR397" s="23" t="str">
        <f t="shared" si="889"/>
        <v/>
      </c>
      <c r="AS397" s="23" t="str">
        <f t="shared" si="890"/>
        <v/>
      </c>
      <c r="AT397" s="23" t="str">
        <f t="shared" si="891"/>
        <v/>
      </c>
      <c r="AU397" s="23" t="str">
        <f t="shared" si="892"/>
        <v/>
      </c>
      <c r="AV397" s="23" t="str">
        <f t="shared" si="893"/>
        <v/>
      </c>
      <c r="AW397" s="23" t="str">
        <f t="shared" si="894"/>
        <v/>
      </c>
      <c r="AX397" s="23" t="str">
        <f t="shared" si="895"/>
        <v/>
      </c>
      <c r="AY397" s="23" t="str">
        <f t="shared" si="896"/>
        <v/>
      </c>
      <c r="AZ397" s="23" t="str">
        <f t="shared" si="897"/>
        <v/>
      </c>
      <c r="BA397" s="23" t="str">
        <f t="shared" si="898"/>
        <v/>
      </c>
      <c r="BB397" s="23" t="str">
        <f t="shared" si="899"/>
        <v/>
      </c>
      <c r="BC397" s="23" t="str">
        <f t="shared" si="900"/>
        <v/>
      </c>
      <c r="BD397" s="23" t="str">
        <f t="shared" si="901"/>
        <v/>
      </c>
      <c r="BE397" s="23" t="str">
        <f t="shared" si="902"/>
        <v/>
      </c>
      <c r="BF397" s="23" t="str">
        <f t="shared" si="903"/>
        <v/>
      </c>
      <c r="BG397" s="23" t="str">
        <f t="shared" si="904"/>
        <v/>
      </c>
      <c r="BH397" s="23" t="str">
        <f t="shared" si="905"/>
        <v/>
      </c>
      <c r="BI397" s="23" t="str">
        <f t="shared" si="906"/>
        <v/>
      </c>
      <c r="BJ397" s="23" t="str">
        <f t="shared" si="907"/>
        <v/>
      </c>
      <c r="BK397" s="23" t="str">
        <f t="shared" si="908"/>
        <v/>
      </c>
      <c r="BL397" s="23" t="str">
        <f t="shared" si="909"/>
        <v/>
      </c>
      <c r="BM397" s="23" t="str">
        <f t="shared" si="910"/>
        <v/>
      </c>
      <c r="BN397" s="23" t="str">
        <f t="shared" si="911"/>
        <v/>
      </c>
      <c r="BO397" s="23" t="str">
        <f t="shared" si="912"/>
        <v/>
      </c>
      <c r="BP397" s="23" t="str">
        <f t="shared" si="913"/>
        <v/>
      </c>
      <c r="BQ397" s="23" t="str">
        <f t="shared" si="914"/>
        <v/>
      </c>
      <c r="BR397" s="23" t="str">
        <f t="shared" si="915"/>
        <v/>
      </c>
      <c r="BS397" s="23" t="str">
        <f t="shared" si="916"/>
        <v/>
      </c>
      <c r="BT397" s="23" t="str">
        <f t="shared" si="917"/>
        <v/>
      </c>
      <c r="BU397" s="23" t="str">
        <f t="shared" si="918"/>
        <v/>
      </c>
      <c r="BV397" s="23" t="str">
        <f t="shared" si="919"/>
        <v/>
      </c>
      <c r="BW397" s="23" t="str">
        <f t="shared" si="920"/>
        <v/>
      </c>
      <c r="BX397" s="23" t="str">
        <f t="shared" si="921"/>
        <v/>
      </c>
      <c r="BY397" s="23" t="str">
        <f t="shared" si="922"/>
        <v/>
      </c>
      <c r="BZ397" s="23" t="str">
        <f t="shared" si="923"/>
        <v/>
      </c>
      <c r="CA397" s="23" t="str">
        <f t="shared" si="924"/>
        <v/>
      </c>
      <c r="CB397" s="23" t="str">
        <f t="shared" si="925"/>
        <v/>
      </c>
      <c r="CC397" s="23" t="str">
        <f t="shared" si="926"/>
        <v/>
      </c>
      <c r="CD397" s="23" t="str">
        <f t="shared" si="927"/>
        <v/>
      </c>
      <c r="CE397" s="23" t="str">
        <f t="shared" si="928"/>
        <v/>
      </c>
      <c r="CF397" s="23" t="str">
        <f t="shared" si="929"/>
        <v/>
      </c>
      <c r="CG397" s="23" t="str">
        <f t="shared" si="930"/>
        <v/>
      </c>
      <c r="CH397" s="23" t="str">
        <f t="shared" si="931"/>
        <v/>
      </c>
      <c r="CI397" s="23" t="str">
        <f t="shared" si="932"/>
        <v/>
      </c>
      <c r="CJ397" s="23" t="str">
        <f t="shared" si="933"/>
        <v/>
      </c>
      <c r="CK397" s="23" t="str">
        <f t="shared" si="934"/>
        <v/>
      </c>
      <c r="CL397" s="23" t="str">
        <f t="shared" si="935"/>
        <v/>
      </c>
      <c r="CM397" s="23" t="str">
        <f t="shared" si="936"/>
        <v/>
      </c>
      <c r="CN397" s="23" t="str">
        <f t="shared" si="937"/>
        <v/>
      </c>
      <c r="CO397" s="23" t="str">
        <f t="shared" si="938"/>
        <v/>
      </c>
      <c r="CP397" s="23" t="str">
        <f t="shared" si="939"/>
        <v/>
      </c>
      <c r="CQ397" s="23" t="str">
        <f t="shared" si="940"/>
        <v/>
      </c>
      <c r="CR397" s="23" t="str">
        <f t="shared" si="941"/>
        <v/>
      </c>
      <c r="CS397" s="23" t="str">
        <f t="shared" si="942"/>
        <v/>
      </c>
      <c r="CT397" s="23" t="str">
        <f t="shared" si="943"/>
        <v/>
      </c>
      <c r="CU397" s="23" t="str">
        <f t="shared" si="944"/>
        <v/>
      </c>
      <c r="CV397" s="23" t="str">
        <f t="shared" si="945"/>
        <v/>
      </c>
      <c r="CW397" s="23" t="str">
        <f t="shared" si="946"/>
        <v/>
      </c>
      <c r="CX397" s="23" t="str">
        <f t="shared" si="947"/>
        <v/>
      </c>
      <c r="CY397" s="23" t="str">
        <f t="shared" si="948"/>
        <v/>
      </c>
      <c r="CZ397" s="23" t="str">
        <f t="shared" si="949"/>
        <v/>
      </c>
      <c r="DA397" s="23" t="str">
        <f t="shared" si="950"/>
        <v/>
      </c>
      <c r="DB397" s="23" t="str">
        <f t="shared" si="951"/>
        <v/>
      </c>
      <c r="DC397" s="23" t="e">
        <f t="shared" si="952"/>
        <v>#N/A</v>
      </c>
      <c r="DD397" s="23" t="str">
        <f t="shared" si="953"/>
        <v>00</v>
      </c>
      <c r="DE397" s="23" t="str">
        <f t="shared" si="954"/>
        <v>A</v>
      </c>
      <c r="DF397" s="23" t="e">
        <f t="shared" si="955"/>
        <v>#N/A</v>
      </c>
      <c r="DG397" s="23" t="str">
        <f t="shared" si="956"/>
        <v/>
      </c>
      <c r="DH397" s="23" t="str">
        <f t="shared" si="957"/>
        <v/>
      </c>
      <c r="DI397" s="23" t="str">
        <f t="shared" si="958"/>
        <v/>
      </c>
      <c r="DJ397" s="23" t="str">
        <f t="shared" si="959"/>
        <v/>
      </c>
      <c r="DK397" s="23" t="str">
        <f t="shared" si="960"/>
        <v>XXX</v>
      </c>
      <c r="DL397" s="23" t="str">
        <f t="shared" si="961"/>
        <v>XXX</v>
      </c>
      <c r="DM397" s="23" t="str">
        <f t="shared" si="962"/>
        <v>X</v>
      </c>
      <c r="DN397" s="23" t="str">
        <f t="shared" si="963"/>
        <v>X</v>
      </c>
      <c r="DO397" s="23" t="str">
        <f t="shared" si="964"/>
        <v>X</v>
      </c>
      <c r="DP397" s="23" t="str">
        <f t="shared" si="965"/>
        <v>X</v>
      </c>
      <c r="DQ397" s="23" t="str">
        <f t="shared" si="966"/>
        <v>X</v>
      </c>
      <c r="DR397" s="23" t="str">
        <f t="shared" si="967"/>
        <v>X</v>
      </c>
      <c r="DS397" s="23" t="str">
        <f t="shared" si="968"/>
        <v>0</v>
      </c>
      <c r="DT397" s="23" t="str">
        <f t="shared" si="969"/>
        <v>0</v>
      </c>
      <c r="DU397" s="23" t="str">
        <f t="shared" si="970"/>
        <v>A</v>
      </c>
      <c r="DV397" s="23" t="e">
        <f t="shared" si="971"/>
        <v>#N/A</v>
      </c>
      <c r="DW397" s="23" t="e">
        <f t="shared" si="972"/>
        <v>#N/A</v>
      </c>
      <c r="DX397" s="23" t="e">
        <f t="shared" si="973"/>
        <v>#N/A</v>
      </c>
      <c r="DY397" s="23" t="e">
        <f t="shared" si="974"/>
        <v>#N/A</v>
      </c>
      <c r="DZ397" s="23" t="e">
        <f t="shared" si="975"/>
        <v>#N/A</v>
      </c>
      <c r="EA397" s="23" t="e">
        <f t="shared" si="976"/>
        <v>#N/A</v>
      </c>
      <c r="EB397" s="23">
        <f t="shared" si="977"/>
        <v>25</v>
      </c>
      <c r="EC397" s="23">
        <f t="shared" si="978"/>
        <v>23</v>
      </c>
      <c r="ED397" s="23">
        <f t="shared" si="979"/>
        <v>25</v>
      </c>
      <c r="EE397" s="23">
        <f t="shared" si="980"/>
        <v>23</v>
      </c>
      <c r="EF397" s="23">
        <f t="shared" si="981"/>
        <v>25</v>
      </c>
      <c r="EG397" s="23">
        <f t="shared" si="982"/>
        <v>23</v>
      </c>
      <c r="EH397" s="23">
        <f t="shared" si="983"/>
        <v>1</v>
      </c>
      <c r="EI397" s="23">
        <f t="shared" si="984"/>
        <v>0</v>
      </c>
      <c r="EJ397" s="23">
        <f t="shared" si="985"/>
        <v>1</v>
      </c>
      <c r="EK397" s="23" t="e">
        <f t="shared" si="986"/>
        <v>#N/A</v>
      </c>
      <c r="EL397" s="23" t="e">
        <f t="shared" si="987"/>
        <v>#N/A</v>
      </c>
      <c r="EM397" s="23" t="e">
        <f t="shared" si="988"/>
        <v>#N/A</v>
      </c>
      <c r="EN397" s="23" t="e">
        <f t="shared" si="989"/>
        <v>#N/A</v>
      </c>
      <c r="EO397" s="23" t="e">
        <f t="shared" si="990"/>
        <v>#N/A</v>
      </c>
      <c r="EP397" s="23" t="e">
        <f t="shared" si="991"/>
        <v>#N/A</v>
      </c>
      <c r="EQ397" s="23" t="e">
        <f t="shared" si="992"/>
        <v>#N/A</v>
      </c>
      <c r="ER397" s="23" t="e">
        <f t="shared" si="993"/>
        <v>#N/A</v>
      </c>
    </row>
    <row r="398" spans="1:148" x14ac:dyDescent="0.25">
      <c r="A398" s="25"/>
      <c r="B398" s="25"/>
      <c r="C398" s="25"/>
      <c r="D398"/>
      <c r="E398" s="25"/>
      <c r="F398" s="25"/>
      <c r="G398" s="22" t="e">
        <f t="shared" si="852"/>
        <v>#N/A</v>
      </c>
      <c r="H398" s="23">
        <f t="shared" si="853"/>
        <v>1900</v>
      </c>
      <c r="I398" s="23">
        <f t="shared" si="854"/>
        <v>1</v>
      </c>
      <c r="J398" s="23">
        <f t="shared" si="855"/>
        <v>0</v>
      </c>
      <c r="K398" s="23" t="str">
        <f t="shared" si="856"/>
        <v/>
      </c>
      <c r="L398" s="23" t="str">
        <f t="shared" si="857"/>
        <v/>
      </c>
      <c r="M398" s="23" t="str">
        <f t="shared" si="858"/>
        <v/>
      </c>
      <c r="N398" s="23" t="str">
        <f t="shared" si="859"/>
        <v/>
      </c>
      <c r="O398" s="23" t="str">
        <f t="shared" si="860"/>
        <v/>
      </c>
      <c r="P398" s="23" t="str">
        <f t="shared" si="861"/>
        <v/>
      </c>
      <c r="Q398" s="23" t="str">
        <f t="shared" si="862"/>
        <v/>
      </c>
      <c r="R398" s="23" t="str">
        <f t="shared" si="863"/>
        <v/>
      </c>
      <c r="S398" s="23" t="str">
        <f t="shared" si="864"/>
        <v/>
      </c>
      <c r="T398" s="23" t="str">
        <f t="shared" si="865"/>
        <v/>
      </c>
      <c r="U398" s="23" t="str">
        <f t="shared" si="866"/>
        <v/>
      </c>
      <c r="V398" s="23" t="str">
        <f t="shared" si="867"/>
        <v/>
      </c>
      <c r="W398" s="23" t="str">
        <f t="shared" si="868"/>
        <v/>
      </c>
      <c r="X398" s="23" t="str">
        <f t="shared" si="869"/>
        <v/>
      </c>
      <c r="Y398" s="23" t="str">
        <f t="shared" si="870"/>
        <v/>
      </c>
      <c r="Z398" s="23" t="str">
        <f t="shared" si="871"/>
        <v/>
      </c>
      <c r="AA398" s="23" t="str">
        <f t="shared" si="872"/>
        <v/>
      </c>
      <c r="AB398" s="23" t="str">
        <f t="shared" si="873"/>
        <v/>
      </c>
      <c r="AC398" s="23" t="str">
        <f t="shared" si="874"/>
        <v/>
      </c>
      <c r="AD398" s="23" t="str">
        <f t="shared" si="875"/>
        <v/>
      </c>
      <c r="AE398" s="23" t="str">
        <f t="shared" si="876"/>
        <v/>
      </c>
      <c r="AF398" s="23" t="str">
        <f t="shared" si="877"/>
        <v/>
      </c>
      <c r="AG398" s="23" t="str">
        <f t="shared" si="878"/>
        <v/>
      </c>
      <c r="AH398" s="23" t="str">
        <f t="shared" si="879"/>
        <v/>
      </c>
      <c r="AI398" s="23" t="str">
        <f t="shared" si="880"/>
        <v/>
      </c>
      <c r="AJ398" s="23" t="str">
        <f t="shared" si="881"/>
        <v/>
      </c>
      <c r="AK398" s="23" t="str">
        <f t="shared" si="882"/>
        <v/>
      </c>
      <c r="AL398" s="23" t="str">
        <f t="shared" si="883"/>
        <v/>
      </c>
      <c r="AM398" s="23" t="str">
        <f t="shared" si="884"/>
        <v/>
      </c>
      <c r="AN398" s="23" t="str">
        <f t="shared" si="885"/>
        <v/>
      </c>
      <c r="AO398" s="23" t="str">
        <f t="shared" si="886"/>
        <v/>
      </c>
      <c r="AP398" s="23" t="str">
        <f t="shared" si="887"/>
        <v/>
      </c>
      <c r="AQ398" s="23" t="str">
        <f t="shared" si="888"/>
        <v/>
      </c>
      <c r="AR398" s="23" t="str">
        <f t="shared" si="889"/>
        <v/>
      </c>
      <c r="AS398" s="23" t="str">
        <f t="shared" si="890"/>
        <v/>
      </c>
      <c r="AT398" s="23" t="str">
        <f t="shared" si="891"/>
        <v/>
      </c>
      <c r="AU398" s="23" t="str">
        <f t="shared" si="892"/>
        <v/>
      </c>
      <c r="AV398" s="23" t="str">
        <f t="shared" si="893"/>
        <v/>
      </c>
      <c r="AW398" s="23" t="str">
        <f t="shared" si="894"/>
        <v/>
      </c>
      <c r="AX398" s="23" t="str">
        <f t="shared" si="895"/>
        <v/>
      </c>
      <c r="AY398" s="23" t="str">
        <f t="shared" si="896"/>
        <v/>
      </c>
      <c r="AZ398" s="23" t="str">
        <f t="shared" si="897"/>
        <v/>
      </c>
      <c r="BA398" s="23" t="str">
        <f t="shared" si="898"/>
        <v/>
      </c>
      <c r="BB398" s="23" t="str">
        <f t="shared" si="899"/>
        <v/>
      </c>
      <c r="BC398" s="23" t="str">
        <f t="shared" si="900"/>
        <v/>
      </c>
      <c r="BD398" s="23" t="str">
        <f t="shared" si="901"/>
        <v/>
      </c>
      <c r="BE398" s="23" t="str">
        <f t="shared" si="902"/>
        <v/>
      </c>
      <c r="BF398" s="23" t="str">
        <f t="shared" si="903"/>
        <v/>
      </c>
      <c r="BG398" s="23" t="str">
        <f t="shared" si="904"/>
        <v/>
      </c>
      <c r="BH398" s="23" t="str">
        <f t="shared" si="905"/>
        <v/>
      </c>
      <c r="BI398" s="23" t="str">
        <f t="shared" si="906"/>
        <v/>
      </c>
      <c r="BJ398" s="23" t="str">
        <f t="shared" si="907"/>
        <v/>
      </c>
      <c r="BK398" s="23" t="str">
        <f t="shared" si="908"/>
        <v/>
      </c>
      <c r="BL398" s="23" t="str">
        <f t="shared" si="909"/>
        <v/>
      </c>
      <c r="BM398" s="23" t="str">
        <f t="shared" si="910"/>
        <v/>
      </c>
      <c r="BN398" s="23" t="str">
        <f t="shared" si="911"/>
        <v/>
      </c>
      <c r="BO398" s="23" t="str">
        <f t="shared" si="912"/>
        <v/>
      </c>
      <c r="BP398" s="23" t="str">
        <f t="shared" si="913"/>
        <v/>
      </c>
      <c r="BQ398" s="23" t="str">
        <f t="shared" si="914"/>
        <v/>
      </c>
      <c r="BR398" s="23" t="str">
        <f t="shared" si="915"/>
        <v/>
      </c>
      <c r="BS398" s="23" t="str">
        <f t="shared" si="916"/>
        <v/>
      </c>
      <c r="BT398" s="23" t="str">
        <f t="shared" si="917"/>
        <v/>
      </c>
      <c r="BU398" s="23" t="str">
        <f t="shared" si="918"/>
        <v/>
      </c>
      <c r="BV398" s="23" t="str">
        <f t="shared" si="919"/>
        <v/>
      </c>
      <c r="BW398" s="23" t="str">
        <f t="shared" si="920"/>
        <v/>
      </c>
      <c r="BX398" s="23" t="str">
        <f t="shared" si="921"/>
        <v/>
      </c>
      <c r="BY398" s="23" t="str">
        <f t="shared" si="922"/>
        <v/>
      </c>
      <c r="BZ398" s="23" t="str">
        <f t="shared" si="923"/>
        <v/>
      </c>
      <c r="CA398" s="23" t="str">
        <f t="shared" si="924"/>
        <v/>
      </c>
      <c r="CB398" s="23" t="str">
        <f t="shared" si="925"/>
        <v/>
      </c>
      <c r="CC398" s="23" t="str">
        <f t="shared" si="926"/>
        <v/>
      </c>
      <c r="CD398" s="23" t="str">
        <f t="shared" si="927"/>
        <v/>
      </c>
      <c r="CE398" s="23" t="str">
        <f t="shared" si="928"/>
        <v/>
      </c>
      <c r="CF398" s="23" t="str">
        <f t="shared" si="929"/>
        <v/>
      </c>
      <c r="CG398" s="23" t="str">
        <f t="shared" si="930"/>
        <v/>
      </c>
      <c r="CH398" s="23" t="str">
        <f t="shared" si="931"/>
        <v/>
      </c>
      <c r="CI398" s="23" t="str">
        <f t="shared" si="932"/>
        <v/>
      </c>
      <c r="CJ398" s="23" t="str">
        <f t="shared" si="933"/>
        <v/>
      </c>
      <c r="CK398" s="23" t="str">
        <f t="shared" si="934"/>
        <v/>
      </c>
      <c r="CL398" s="23" t="str">
        <f t="shared" si="935"/>
        <v/>
      </c>
      <c r="CM398" s="23" t="str">
        <f t="shared" si="936"/>
        <v/>
      </c>
      <c r="CN398" s="23" t="str">
        <f t="shared" si="937"/>
        <v/>
      </c>
      <c r="CO398" s="23" t="str">
        <f t="shared" si="938"/>
        <v/>
      </c>
      <c r="CP398" s="23" t="str">
        <f t="shared" si="939"/>
        <v/>
      </c>
      <c r="CQ398" s="23" t="str">
        <f t="shared" si="940"/>
        <v/>
      </c>
      <c r="CR398" s="23" t="str">
        <f t="shared" si="941"/>
        <v/>
      </c>
      <c r="CS398" s="23" t="str">
        <f t="shared" si="942"/>
        <v/>
      </c>
      <c r="CT398" s="23" t="str">
        <f t="shared" si="943"/>
        <v/>
      </c>
      <c r="CU398" s="23" t="str">
        <f t="shared" si="944"/>
        <v/>
      </c>
      <c r="CV398" s="23" t="str">
        <f t="shared" si="945"/>
        <v/>
      </c>
      <c r="CW398" s="23" t="str">
        <f t="shared" si="946"/>
        <v/>
      </c>
      <c r="CX398" s="23" t="str">
        <f t="shared" si="947"/>
        <v/>
      </c>
      <c r="CY398" s="23" t="str">
        <f t="shared" si="948"/>
        <v/>
      </c>
      <c r="CZ398" s="23" t="str">
        <f t="shared" si="949"/>
        <v/>
      </c>
      <c r="DA398" s="23" t="str">
        <f t="shared" si="950"/>
        <v/>
      </c>
      <c r="DB398" s="23" t="str">
        <f t="shared" si="951"/>
        <v/>
      </c>
      <c r="DC398" s="23" t="e">
        <f t="shared" si="952"/>
        <v>#N/A</v>
      </c>
      <c r="DD398" s="23" t="str">
        <f t="shared" si="953"/>
        <v>00</v>
      </c>
      <c r="DE398" s="23" t="str">
        <f t="shared" si="954"/>
        <v>A</v>
      </c>
      <c r="DF398" s="23" t="e">
        <f t="shared" si="955"/>
        <v>#N/A</v>
      </c>
      <c r="DG398" s="23" t="str">
        <f t="shared" si="956"/>
        <v/>
      </c>
      <c r="DH398" s="23" t="str">
        <f t="shared" si="957"/>
        <v/>
      </c>
      <c r="DI398" s="23" t="str">
        <f t="shared" si="958"/>
        <v/>
      </c>
      <c r="DJ398" s="23" t="str">
        <f t="shared" si="959"/>
        <v/>
      </c>
      <c r="DK398" s="23" t="str">
        <f t="shared" si="960"/>
        <v>XXX</v>
      </c>
      <c r="DL398" s="23" t="str">
        <f t="shared" si="961"/>
        <v>XXX</v>
      </c>
      <c r="DM398" s="23" t="str">
        <f t="shared" si="962"/>
        <v>X</v>
      </c>
      <c r="DN398" s="23" t="str">
        <f t="shared" si="963"/>
        <v>X</v>
      </c>
      <c r="DO398" s="23" t="str">
        <f t="shared" si="964"/>
        <v>X</v>
      </c>
      <c r="DP398" s="23" t="str">
        <f t="shared" si="965"/>
        <v>X</v>
      </c>
      <c r="DQ398" s="23" t="str">
        <f t="shared" si="966"/>
        <v>X</v>
      </c>
      <c r="DR398" s="23" t="str">
        <f t="shared" si="967"/>
        <v>X</v>
      </c>
      <c r="DS398" s="23" t="str">
        <f t="shared" si="968"/>
        <v>0</v>
      </c>
      <c r="DT398" s="23" t="str">
        <f t="shared" si="969"/>
        <v>0</v>
      </c>
      <c r="DU398" s="23" t="str">
        <f t="shared" si="970"/>
        <v>A</v>
      </c>
      <c r="DV398" s="23" t="e">
        <f t="shared" si="971"/>
        <v>#N/A</v>
      </c>
      <c r="DW398" s="23" t="e">
        <f t="shared" si="972"/>
        <v>#N/A</v>
      </c>
      <c r="DX398" s="23" t="e">
        <f t="shared" si="973"/>
        <v>#N/A</v>
      </c>
      <c r="DY398" s="23" t="e">
        <f t="shared" si="974"/>
        <v>#N/A</v>
      </c>
      <c r="DZ398" s="23" t="e">
        <f t="shared" si="975"/>
        <v>#N/A</v>
      </c>
      <c r="EA398" s="23" t="e">
        <f t="shared" si="976"/>
        <v>#N/A</v>
      </c>
      <c r="EB398" s="23">
        <f t="shared" si="977"/>
        <v>25</v>
      </c>
      <c r="EC398" s="23">
        <f t="shared" si="978"/>
        <v>23</v>
      </c>
      <c r="ED398" s="23">
        <f t="shared" si="979"/>
        <v>25</v>
      </c>
      <c r="EE398" s="23">
        <f t="shared" si="980"/>
        <v>23</v>
      </c>
      <c r="EF398" s="23">
        <f t="shared" si="981"/>
        <v>25</v>
      </c>
      <c r="EG398" s="23">
        <f t="shared" si="982"/>
        <v>23</v>
      </c>
      <c r="EH398" s="23">
        <f t="shared" si="983"/>
        <v>1</v>
      </c>
      <c r="EI398" s="23">
        <f t="shared" si="984"/>
        <v>0</v>
      </c>
      <c r="EJ398" s="23">
        <f t="shared" si="985"/>
        <v>1</v>
      </c>
      <c r="EK398" s="23" t="e">
        <f t="shared" si="986"/>
        <v>#N/A</v>
      </c>
      <c r="EL398" s="23" t="e">
        <f t="shared" si="987"/>
        <v>#N/A</v>
      </c>
      <c r="EM398" s="23" t="e">
        <f t="shared" si="988"/>
        <v>#N/A</v>
      </c>
      <c r="EN398" s="23" t="e">
        <f t="shared" si="989"/>
        <v>#N/A</v>
      </c>
      <c r="EO398" s="23" t="e">
        <f t="shared" si="990"/>
        <v>#N/A</v>
      </c>
      <c r="EP398" s="23" t="e">
        <f t="shared" si="991"/>
        <v>#N/A</v>
      </c>
      <c r="EQ398" s="23" t="e">
        <f t="shared" si="992"/>
        <v>#N/A</v>
      </c>
      <c r="ER398" s="23" t="e">
        <f t="shared" si="993"/>
        <v>#N/A</v>
      </c>
    </row>
    <row r="399" spans="1:148" x14ac:dyDescent="0.25">
      <c r="A399" s="25"/>
      <c r="B399" s="25"/>
      <c r="C399" s="25"/>
      <c r="D399"/>
      <c r="E399" s="25"/>
      <c r="F399" s="25"/>
      <c r="G399" s="22" t="e">
        <f t="shared" si="852"/>
        <v>#N/A</v>
      </c>
      <c r="H399" s="23">
        <f t="shared" si="853"/>
        <v>1900</v>
      </c>
      <c r="I399" s="23">
        <f t="shared" si="854"/>
        <v>1</v>
      </c>
      <c r="J399" s="23">
        <f t="shared" si="855"/>
        <v>0</v>
      </c>
      <c r="K399" s="23" t="str">
        <f t="shared" si="856"/>
        <v/>
      </c>
      <c r="L399" s="23" t="str">
        <f t="shared" si="857"/>
        <v/>
      </c>
      <c r="M399" s="23" t="str">
        <f t="shared" si="858"/>
        <v/>
      </c>
      <c r="N399" s="23" t="str">
        <f t="shared" si="859"/>
        <v/>
      </c>
      <c r="O399" s="23" t="str">
        <f t="shared" si="860"/>
        <v/>
      </c>
      <c r="P399" s="23" t="str">
        <f t="shared" si="861"/>
        <v/>
      </c>
      <c r="Q399" s="23" t="str">
        <f t="shared" si="862"/>
        <v/>
      </c>
      <c r="R399" s="23" t="str">
        <f t="shared" si="863"/>
        <v/>
      </c>
      <c r="S399" s="23" t="str">
        <f t="shared" si="864"/>
        <v/>
      </c>
      <c r="T399" s="23" t="str">
        <f t="shared" si="865"/>
        <v/>
      </c>
      <c r="U399" s="23" t="str">
        <f t="shared" si="866"/>
        <v/>
      </c>
      <c r="V399" s="23" t="str">
        <f t="shared" si="867"/>
        <v/>
      </c>
      <c r="W399" s="23" t="str">
        <f t="shared" si="868"/>
        <v/>
      </c>
      <c r="X399" s="23" t="str">
        <f t="shared" si="869"/>
        <v/>
      </c>
      <c r="Y399" s="23" t="str">
        <f t="shared" si="870"/>
        <v/>
      </c>
      <c r="Z399" s="23" t="str">
        <f t="shared" si="871"/>
        <v/>
      </c>
      <c r="AA399" s="23" t="str">
        <f t="shared" si="872"/>
        <v/>
      </c>
      <c r="AB399" s="23" t="str">
        <f t="shared" si="873"/>
        <v/>
      </c>
      <c r="AC399" s="23" t="str">
        <f t="shared" si="874"/>
        <v/>
      </c>
      <c r="AD399" s="23" t="str">
        <f t="shared" si="875"/>
        <v/>
      </c>
      <c r="AE399" s="23" t="str">
        <f t="shared" si="876"/>
        <v/>
      </c>
      <c r="AF399" s="23" t="str">
        <f t="shared" si="877"/>
        <v/>
      </c>
      <c r="AG399" s="23" t="str">
        <f t="shared" si="878"/>
        <v/>
      </c>
      <c r="AH399" s="23" t="str">
        <f t="shared" si="879"/>
        <v/>
      </c>
      <c r="AI399" s="23" t="str">
        <f t="shared" si="880"/>
        <v/>
      </c>
      <c r="AJ399" s="23" t="str">
        <f t="shared" si="881"/>
        <v/>
      </c>
      <c r="AK399" s="23" t="str">
        <f t="shared" si="882"/>
        <v/>
      </c>
      <c r="AL399" s="23" t="str">
        <f t="shared" si="883"/>
        <v/>
      </c>
      <c r="AM399" s="23" t="str">
        <f t="shared" si="884"/>
        <v/>
      </c>
      <c r="AN399" s="23" t="str">
        <f t="shared" si="885"/>
        <v/>
      </c>
      <c r="AO399" s="23" t="str">
        <f t="shared" si="886"/>
        <v/>
      </c>
      <c r="AP399" s="23" t="str">
        <f t="shared" si="887"/>
        <v/>
      </c>
      <c r="AQ399" s="23" t="str">
        <f t="shared" si="888"/>
        <v/>
      </c>
      <c r="AR399" s="23" t="str">
        <f t="shared" si="889"/>
        <v/>
      </c>
      <c r="AS399" s="23" t="str">
        <f t="shared" si="890"/>
        <v/>
      </c>
      <c r="AT399" s="23" t="str">
        <f t="shared" si="891"/>
        <v/>
      </c>
      <c r="AU399" s="23" t="str">
        <f t="shared" si="892"/>
        <v/>
      </c>
      <c r="AV399" s="23" t="str">
        <f t="shared" si="893"/>
        <v/>
      </c>
      <c r="AW399" s="23" t="str">
        <f t="shared" si="894"/>
        <v/>
      </c>
      <c r="AX399" s="23" t="str">
        <f t="shared" si="895"/>
        <v/>
      </c>
      <c r="AY399" s="23" t="str">
        <f t="shared" si="896"/>
        <v/>
      </c>
      <c r="AZ399" s="23" t="str">
        <f t="shared" si="897"/>
        <v/>
      </c>
      <c r="BA399" s="23" t="str">
        <f t="shared" si="898"/>
        <v/>
      </c>
      <c r="BB399" s="23" t="str">
        <f t="shared" si="899"/>
        <v/>
      </c>
      <c r="BC399" s="23" t="str">
        <f t="shared" si="900"/>
        <v/>
      </c>
      <c r="BD399" s="23" t="str">
        <f t="shared" si="901"/>
        <v/>
      </c>
      <c r="BE399" s="23" t="str">
        <f t="shared" si="902"/>
        <v/>
      </c>
      <c r="BF399" s="23" t="str">
        <f t="shared" si="903"/>
        <v/>
      </c>
      <c r="BG399" s="23" t="str">
        <f t="shared" si="904"/>
        <v/>
      </c>
      <c r="BH399" s="23" t="str">
        <f t="shared" si="905"/>
        <v/>
      </c>
      <c r="BI399" s="23" t="str">
        <f t="shared" si="906"/>
        <v/>
      </c>
      <c r="BJ399" s="23" t="str">
        <f t="shared" si="907"/>
        <v/>
      </c>
      <c r="BK399" s="23" t="str">
        <f t="shared" si="908"/>
        <v/>
      </c>
      <c r="BL399" s="23" t="str">
        <f t="shared" si="909"/>
        <v/>
      </c>
      <c r="BM399" s="23" t="str">
        <f t="shared" si="910"/>
        <v/>
      </c>
      <c r="BN399" s="23" t="str">
        <f t="shared" si="911"/>
        <v/>
      </c>
      <c r="BO399" s="23" t="str">
        <f t="shared" si="912"/>
        <v/>
      </c>
      <c r="BP399" s="23" t="str">
        <f t="shared" si="913"/>
        <v/>
      </c>
      <c r="BQ399" s="23" t="str">
        <f t="shared" si="914"/>
        <v/>
      </c>
      <c r="BR399" s="23" t="str">
        <f t="shared" si="915"/>
        <v/>
      </c>
      <c r="BS399" s="23" t="str">
        <f t="shared" si="916"/>
        <v/>
      </c>
      <c r="BT399" s="23" t="str">
        <f t="shared" si="917"/>
        <v/>
      </c>
      <c r="BU399" s="23" t="str">
        <f t="shared" si="918"/>
        <v/>
      </c>
      <c r="BV399" s="23" t="str">
        <f t="shared" si="919"/>
        <v/>
      </c>
      <c r="BW399" s="23" t="str">
        <f t="shared" si="920"/>
        <v/>
      </c>
      <c r="BX399" s="23" t="str">
        <f t="shared" si="921"/>
        <v/>
      </c>
      <c r="BY399" s="23" t="str">
        <f t="shared" si="922"/>
        <v/>
      </c>
      <c r="BZ399" s="23" t="str">
        <f t="shared" si="923"/>
        <v/>
      </c>
      <c r="CA399" s="23" t="str">
        <f t="shared" si="924"/>
        <v/>
      </c>
      <c r="CB399" s="23" t="str">
        <f t="shared" si="925"/>
        <v/>
      </c>
      <c r="CC399" s="23" t="str">
        <f t="shared" si="926"/>
        <v/>
      </c>
      <c r="CD399" s="23" t="str">
        <f t="shared" si="927"/>
        <v/>
      </c>
      <c r="CE399" s="23" t="str">
        <f t="shared" si="928"/>
        <v/>
      </c>
      <c r="CF399" s="23" t="str">
        <f t="shared" si="929"/>
        <v/>
      </c>
      <c r="CG399" s="23" t="str">
        <f t="shared" si="930"/>
        <v/>
      </c>
      <c r="CH399" s="23" t="str">
        <f t="shared" si="931"/>
        <v/>
      </c>
      <c r="CI399" s="23" t="str">
        <f t="shared" si="932"/>
        <v/>
      </c>
      <c r="CJ399" s="23" t="str">
        <f t="shared" si="933"/>
        <v/>
      </c>
      <c r="CK399" s="23" t="str">
        <f t="shared" si="934"/>
        <v/>
      </c>
      <c r="CL399" s="23" t="str">
        <f t="shared" si="935"/>
        <v/>
      </c>
      <c r="CM399" s="23" t="str">
        <f t="shared" si="936"/>
        <v/>
      </c>
      <c r="CN399" s="23" t="str">
        <f t="shared" si="937"/>
        <v/>
      </c>
      <c r="CO399" s="23" t="str">
        <f t="shared" si="938"/>
        <v/>
      </c>
      <c r="CP399" s="23" t="str">
        <f t="shared" si="939"/>
        <v/>
      </c>
      <c r="CQ399" s="23" t="str">
        <f t="shared" si="940"/>
        <v/>
      </c>
      <c r="CR399" s="23" t="str">
        <f t="shared" si="941"/>
        <v/>
      </c>
      <c r="CS399" s="23" t="str">
        <f t="shared" si="942"/>
        <v/>
      </c>
      <c r="CT399" s="23" t="str">
        <f t="shared" si="943"/>
        <v/>
      </c>
      <c r="CU399" s="23" t="str">
        <f t="shared" si="944"/>
        <v/>
      </c>
      <c r="CV399" s="23" t="str">
        <f t="shared" si="945"/>
        <v/>
      </c>
      <c r="CW399" s="23" t="str">
        <f t="shared" si="946"/>
        <v/>
      </c>
      <c r="CX399" s="23" t="str">
        <f t="shared" si="947"/>
        <v/>
      </c>
      <c r="CY399" s="23" t="str">
        <f t="shared" si="948"/>
        <v/>
      </c>
      <c r="CZ399" s="23" t="str">
        <f t="shared" si="949"/>
        <v/>
      </c>
      <c r="DA399" s="23" t="str">
        <f t="shared" si="950"/>
        <v/>
      </c>
      <c r="DB399" s="23" t="str">
        <f t="shared" si="951"/>
        <v/>
      </c>
      <c r="DC399" s="23" t="e">
        <f t="shared" si="952"/>
        <v>#N/A</v>
      </c>
      <c r="DD399" s="23" t="str">
        <f t="shared" si="953"/>
        <v>00</v>
      </c>
      <c r="DE399" s="23" t="str">
        <f t="shared" si="954"/>
        <v>A</v>
      </c>
      <c r="DF399" s="23" t="e">
        <f t="shared" si="955"/>
        <v>#N/A</v>
      </c>
      <c r="DG399" s="23" t="str">
        <f t="shared" si="956"/>
        <v/>
      </c>
      <c r="DH399" s="23" t="str">
        <f t="shared" si="957"/>
        <v/>
      </c>
      <c r="DI399" s="23" t="str">
        <f t="shared" si="958"/>
        <v/>
      </c>
      <c r="DJ399" s="23" t="str">
        <f t="shared" si="959"/>
        <v/>
      </c>
      <c r="DK399" s="23" t="str">
        <f t="shared" si="960"/>
        <v>XXX</v>
      </c>
      <c r="DL399" s="23" t="str">
        <f t="shared" si="961"/>
        <v>XXX</v>
      </c>
      <c r="DM399" s="23" t="str">
        <f t="shared" si="962"/>
        <v>X</v>
      </c>
      <c r="DN399" s="23" t="str">
        <f t="shared" si="963"/>
        <v>X</v>
      </c>
      <c r="DO399" s="23" t="str">
        <f t="shared" si="964"/>
        <v>X</v>
      </c>
      <c r="DP399" s="23" t="str">
        <f t="shared" si="965"/>
        <v>X</v>
      </c>
      <c r="DQ399" s="23" t="str">
        <f t="shared" si="966"/>
        <v>X</v>
      </c>
      <c r="DR399" s="23" t="str">
        <f t="shared" si="967"/>
        <v>X</v>
      </c>
      <c r="DS399" s="23" t="str">
        <f t="shared" si="968"/>
        <v>0</v>
      </c>
      <c r="DT399" s="23" t="str">
        <f t="shared" si="969"/>
        <v>0</v>
      </c>
      <c r="DU399" s="23" t="str">
        <f t="shared" si="970"/>
        <v>A</v>
      </c>
      <c r="DV399" s="23" t="e">
        <f t="shared" si="971"/>
        <v>#N/A</v>
      </c>
      <c r="DW399" s="23" t="e">
        <f t="shared" si="972"/>
        <v>#N/A</v>
      </c>
      <c r="DX399" s="23" t="e">
        <f t="shared" si="973"/>
        <v>#N/A</v>
      </c>
      <c r="DY399" s="23" t="e">
        <f t="shared" si="974"/>
        <v>#N/A</v>
      </c>
      <c r="DZ399" s="23" t="e">
        <f t="shared" si="975"/>
        <v>#N/A</v>
      </c>
      <c r="EA399" s="23" t="e">
        <f t="shared" si="976"/>
        <v>#N/A</v>
      </c>
      <c r="EB399" s="23">
        <f t="shared" si="977"/>
        <v>25</v>
      </c>
      <c r="EC399" s="23">
        <f t="shared" si="978"/>
        <v>23</v>
      </c>
      <c r="ED399" s="23">
        <f t="shared" si="979"/>
        <v>25</v>
      </c>
      <c r="EE399" s="23">
        <f t="shared" si="980"/>
        <v>23</v>
      </c>
      <c r="EF399" s="23">
        <f t="shared" si="981"/>
        <v>25</v>
      </c>
      <c r="EG399" s="23">
        <f t="shared" si="982"/>
        <v>23</v>
      </c>
      <c r="EH399" s="23">
        <f t="shared" si="983"/>
        <v>1</v>
      </c>
      <c r="EI399" s="23">
        <f t="shared" si="984"/>
        <v>0</v>
      </c>
      <c r="EJ399" s="23">
        <f t="shared" si="985"/>
        <v>1</v>
      </c>
      <c r="EK399" s="23" t="e">
        <f t="shared" si="986"/>
        <v>#N/A</v>
      </c>
      <c r="EL399" s="23" t="e">
        <f t="shared" si="987"/>
        <v>#N/A</v>
      </c>
      <c r="EM399" s="23" t="e">
        <f t="shared" si="988"/>
        <v>#N/A</v>
      </c>
      <c r="EN399" s="23" t="e">
        <f t="shared" si="989"/>
        <v>#N/A</v>
      </c>
      <c r="EO399" s="23" t="e">
        <f t="shared" si="990"/>
        <v>#N/A</v>
      </c>
      <c r="EP399" s="23" t="e">
        <f t="shared" si="991"/>
        <v>#N/A</v>
      </c>
      <c r="EQ399" s="23" t="e">
        <f t="shared" si="992"/>
        <v>#N/A</v>
      </c>
      <c r="ER399" s="23" t="e">
        <f t="shared" si="993"/>
        <v>#N/A</v>
      </c>
    </row>
    <row r="400" spans="1:148" x14ac:dyDescent="0.25">
      <c r="A400" s="25"/>
      <c r="B400" s="25"/>
      <c r="C400" s="25"/>
      <c r="D400"/>
      <c r="E400" s="25"/>
      <c r="F400" s="25"/>
      <c r="G400" s="22" t="e">
        <f t="shared" si="852"/>
        <v>#N/A</v>
      </c>
      <c r="H400" s="23">
        <f t="shared" si="853"/>
        <v>1900</v>
      </c>
      <c r="I400" s="23">
        <f t="shared" si="854"/>
        <v>1</v>
      </c>
      <c r="J400" s="23">
        <f t="shared" si="855"/>
        <v>0</v>
      </c>
      <c r="K400" s="23" t="str">
        <f t="shared" si="856"/>
        <v/>
      </c>
      <c r="L400" s="23" t="str">
        <f t="shared" si="857"/>
        <v/>
      </c>
      <c r="M400" s="23" t="str">
        <f t="shared" si="858"/>
        <v/>
      </c>
      <c r="N400" s="23" t="str">
        <f t="shared" si="859"/>
        <v/>
      </c>
      <c r="O400" s="23" t="str">
        <f t="shared" si="860"/>
        <v/>
      </c>
      <c r="P400" s="23" t="str">
        <f t="shared" si="861"/>
        <v/>
      </c>
      <c r="Q400" s="23" t="str">
        <f t="shared" si="862"/>
        <v/>
      </c>
      <c r="R400" s="23" t="str">
        <f t="shared" si="863"/>
        <v/>
      </c>
      <c r="S400" s="23" t="str">
        <f t="shared" si="864"/>
        <v/>
      </c>
      <c r="T400" s="23" t="str">
        <f t="shared" si="865"/>
        <v/>
      </c>
      <c r="U400" s="23" t="str">
        <f t="shared" si="866"/>
        <v/>
      </c>
      <c r="V400" s="23" t="str">
        <f t="shared" si="867"/>
        <v/>
      </c>
      <c r="W400" s="23" t="str">
        <f t="shared" si="868"/>
        <v/>
      </c>
      <c r="X400" s="23" t="str">
        <f t="shared" si="869"/>
        <v/>
      </c>
      <c r="Y400" s="23" t="str">
        <f t="shared" si="870"/>
        <v/>
      </c>
      <c r="Z400" s="23" t="str">
        <f t="shared" si="871"/>
        <v/>
      </c>
      <c r="AA400" s="23" t="str">
        <f t="shared" si="872"/>
        <v/>
      </c>
      <c r="AB400" s="23" t="str">
        <f t="shared" si="873"/>
        <v/>
      </c>
      <c r="AC400" s="23" t="str">
        <f t="shared" si="874"/>
        <v/>
      </c>
      <c r="AD400" s="23" t="str">
        <f t="shared" si="875"/>
        <v/>
      </c>
      <c r="AE400" s="23" t="str">
        <f t="shared" si="876"/>
        <v/>
      </c>
      <c r="AF400" s="23" t="str">
        <f t="shared" si="877"/>
        <v/>
      </c>
      <c r="AG400" s="23" t="str">
        <f t="shared" si="878"/>
        <v/>
      </c>
      <c r="AH400" s="23" t="str">
        <f t="shared" si="879"/>
        <v/>
      </c>
      <c r="AI400" s="23" t="str">
        <f t="shared" si="880"/>
        <v/>
      </c>
      <c r="AJ400" s="23" t="str">
        <f t="shared" si="881"/>
        <v/>
      </c>
      <c r="AK400" s="23" t="str">
        <f t="shared" si="882"/>
        <v/>
      </c>
      <c r="AL400" s="23" t="str">
        <f t="shared" si="883"/>
        <v/>
      </c>
      <c r="AM400" s="23" t="str">
        <f t="shared" si="884"/>
        <v/>
      </c>
      <c r="AN400" s="23" t="str">
        <f t="shared" si="885"/>
        <v/>
      </c>
      <c r="AO400" s="23" t="str">
        <f t="shared" si="886"/>
        <v/>
      </c>
      <c r="AP400" s="23" t="str">
        <f t="shared" si="887"/>
        <v/>
      </c>
      <c r="AQ400" s="23" t="str">
        <f t="shared" si="888"/>
        <v/>
      </c>
      <c r="AR400" s="23" t="str">
        <f t="shared" si="889"/>
        <v/>
      </c>
      <c r="AS400" s="23" t="str">
        <f t="shared" si="890"/>
        <v/>
      </c>
      <c r="AT400" s="23" t="str">
        <f t="shared" si="891"/>
        <v/>
      </c>
      <c r="AU400" s="23" t="str">
        <f t="shared" si="892"/>
        <v/>
      </c>
      <c r="AV400" s="23" t="str">
        <f t="shared" si="893"/>
        <v/>
      </c>
      <c r="AW400" s="23" t="str">
        <f t="shared" si="894"/>
        <v/>
      </c>
      <c r="AX400" s="23" t="str">
        <f t="shared" si="895"/>
        <v/>
      </c>
      <c r="AY400" s="23" t="str">
        <f t="shared" si="896"/>
        <v/>
      </c>
      <c r="AZ400" s="23" t="str">
        <f t="shared" si="897"/>
        <v/>
      </c>
      <c r="BA400" s="23" t="str">
        <f t="shared" si="898"/>
        <v/>
      </c>
      <c r="BB400" s="23" t="str">
        <f t="shared" si="899"/>
        <v/>
      </c>
      <c r="BC400" s="23" t="str">
        <f t="shared" si="900"/>
        <v/>
      </c>
      <c r="BD400" s="23" t="str">
        <f t="shared" si="901"/>
        <v/>
      </c>
      <c r="BE400" s="23" t="str">
        <f t="shared" si="902"/>
        <v/>
      </c>
      <c r="BF400" s="23" t="str">
        <f t="shared" si="903"/>
        <v/>
      </c>
      <c r="BG400" s="23" t="str">
        <f t="shared" si="904"/>
        <v/>
      </c>
      <c r="BH400" s="23" t="str">
        <f t="shared" si="905"/>
        <v/>
      </c>
      <c r="BI400" s="23" t="str">
        <f t="shared" si="906"/>
        <v/>
      </c>
      <c r="BJ400" s="23" t="str">
        <f t="shared" si="907"/>
        <v/>
      </c>
      <c r="BK400" s="23" t="str">
        <f t="shared" si="908"/>
        <v/>
      </c>
      <c r="BL400" s="23" t="str">
        <f t="shared" si="909"/>
        <v/>
      </c>
      <c r="BM400" s="23" t="str">
        <f t="shared" si="910"/>
        <v/>
      </c>
      <c r="BN400" s="23" t="str">
        <f t="shared" si="911"/>
        <v/>
      </c>
      <c r="BO400" s="23" t="str">
        <f t="shared" si="912"/>
        <v/>
      </c>
      <c r="BP400" s="23" t="str">
        <f t="shared" si="913"/>
        <v/>
      </c>
      <c r="BQ400" s="23" t="str">
        <f t="shared" si="914"/>
        <v/>
      </c>
      <c r="BR400" s="23" t="str">
        <f t="shared" si="915"/>
        <v/>
      </c>
      <c r="BS400" s="23" t="str">
        <f t="shared" si="916"/>
        <v/>
      </c>
      <c r="BT400" s="23" t="str">
        <f t="shared" si="917"/>
        <v/>
      </c>
      <c r="BU400" s="23" t="str">
        <f t="shared" si="918"/>
        <v/>
      </c>
      <c r="BV400" s="23" t="str">
        <f t="shared" si="919"/>
        <v/>
      </c>
      <c r="BW400" s="23" t="str">
        <f t="shared" si="920"/>
        <v/>
      </c>
      <c r="BX400" s="23" t="str">
        <f t="shared" si="921"/>
        <v/>
      </c>
      <c r="BY400" s="23" t="str">
        <f t="shared" si="922"/>
        <v/>
      </c>
      <c r="BZ400" s="23" t="str">
        <f t="shared" si="923"/>
        <v/>
      </c>
      <c r="CA400" s="23" t="str">
        <f t="shared" si="924"/>
        <v/>
      </c>
      <c r="CB400" s="23" t="str">
        <f t="shared" si="925"/>
        <v/>
      </c>
      <c r="CC400" s="23" t="str">
        <f t="shared" si="926"/>
        <v/>
      </c>
      <c r="CD400" s="23" t="str">
        <f t="shared" si="927"/>
        <v/>
      </c>
      <c r="CE400" s="23" t="str">
        <f t="shared" si="928"/>
        <v/>
      </c>
      <c r="CF400" s="23" t="str">
        <f t="shared" si="929"/>
        <v/>
      </c>
      <c r="CG400" s="23" t="str">
        <f t="shared" si="930"/>
        <v/>
      </c>
      <c r="CH400" s="23" t="str">
        <f t="shared" si="931"/>
        <v/>
      </c>
      <c r="CI400" s="23" t="str">
        <f t="shared" si="932"/>
        <v/>
      </c>
      <c r="CJ400" s="23" t="str">
        <f t="shared" si="933"/>
        <v/>
      </c>
      <c r="CK400" s="23" t="str">
        <f t="shared" si="934"/>
        <v/>
      </c>
      <c r="CL400" s="23" t="str">
        <f t="shared" si="935"/>
        <v/>
      </c>
      <c r="CM400" s="23" t="str">
        <f t="shared" si="936"/>
        <v/>
      </c>
      <c r="CN400" s="23" t="str">
        <f t="shared" si="937"/>
        <v/>
      </c>
      <c r="CO400" s="23" t="str">
        <f t="shared" si="938"/>
        <v/>
      </c>
      <c r="CP400" s="23" t="str">
        <f t="shared" si="939"/>
        <v/>
      </c>
      <c r="CQ400" s="23" t="str">
        <f t="shared" si="940"/>
        <v/>
      </c>
      <c r="CR400" s="23" t="str">
        <f t="shared" si="941"/>
        <v/>
      </c>
      <c r="CS400" s="23" t="str">
        <f t="shared" si="942"/>
        <v/>
      </c>
      <c r="CT400" s="23" t="str">
        <f t="shared" si="943"/>
        <v/>
      </c>
      <c r="CU400" s="23" t="str">
        <f t="shared" si="944"/>
        <v/>
      </c>
      <c r="CV400" s="23" t="str">
        <f t="shared" si="945"/>
        <v/>
      </c>
      <c r="CW400" s="23" t="str">
        <f t="shared" si="946"/>
        <v/>
      </c>
      <c r="CX400" s="23" t="str">
        <f t="shared" si="947"/>
        <v/>
      </c>
      <c r="CY400" s="23" t="str">
        <f t="shared" si="948"/>
        <v/>
      </c>
      <c r="CZ400" s="23" t="str">
        <f t="shared" si="949"/>
        <v/>
      </c>
      <c r="DA400" s="23" t="str">
        <f t="shared" si="950"/>
        <v/>
      </c>
      <c r="DB400" s="23" t="str">
        <f t="shared" si="951"/>
        <v/>
      </c>
      <c r="DC400" s="23" t="e">
        <f t="shared" si="952"/>
        <v>#N/A</v>
      </c>
      <c r="DD400" s="23" t="str">
        <f t="shared" si="953"/>
        <v>00</v>
      </c>
      <c r="DE400" s="23" t="str">
        <f t="shared" si="954"/>
        <v>A</v>
      </c>
      <c r="DF400" s="23" t="e">
        <f t="shared" si="955"/>
        <v>#N/A</v>
      </c>
      <c r="DG400" s="23" t="str">
        <f t="shared" si="956"/>
        <v/>
      </c>
      <c r="DH400" s="23" t="str">
        <f t="shared" si="957"/>
        <v/>
      </c>
      <c r="DI400" s="23" t="str">
        <f t="shared" si="958"/>
        <v/>
      </c>
      <c r="DJ400" s="23" t="str">
        <f t="shared" si="959"/>
        <v/>
      </c>
      <c r="DK400" s="23" t="str">
        <f t="shared" si="960"/>
        <v>XXX</v>
      </c>
      <c r="DL400" s="23" t="str">
        <f t="shared" si="961"/>
        <v>XXX</v>
      </c>
      <c r="DM400" s="23" t="str">
        <f t="shared" si="962"/>
        <v>X</v>
      </c>
      <c r="DN400" s="23" t="str">
        <f t="shared" si="963"/>
        <v>X</v>
      </c>
      <c r="DO400" s="23" t="str">
        <f t="shared" si="964"/>
        <v>X</v>
      </c>
      <c r="DP400" s="23" t="str">
        <f t="shared" si="965"/>
        <v>X</v>
      </c>
      <c r="DQ400" s="23" t="str">
        <f t="shared" si="966"/>
        <v>X</v>
      </c>
      <c r="DR400" s="23" t="str">
        <f t="shared" si="967"/>
        <v>X</v>
      </c>
      <c r="DS400" s="23" t="str">
        <f t="shared" si="968"/>
        <v>0</v>
      </c>
      <c r="DT400" s="23" t="str">
        <f t="shared" si="969"/>
        <v>0</v>
      </c>
      <c r="DU400" s="23" t="str">
        <f t="shared" si="970"/>
        <v>A</v>
      </c>
      <c r="DV400" s="23" t="e">
        <f t="shared" si="971"/>
        <v>#N/A</v>
      </c>
      <c r="DW400" s="23" t="e">
        <f t="shared" si="972"/>
        <v>#N/A</v>
      </c>
      <c r="DX400" s="23" t="e">
        <f t="shared" si="973"/>
        <v>#N/A</v>
      </c>
      <c r="DY400" s="23" t="e">
        <f t="shared" si="974"/>
        <v>#N/A</v>
      </c>
      <c r="DZ400" s="23" t="e">
        <f t="shared" si="975"/>
        <v>#N/A</v>
      </c>
      <c r="EA400" s="23" t="e">
        <f t="shared" si="976"/>
        <v>#N/A</v>
      </c>
      <c r="EB400" s="23">
        <f t="shared" si="977"/>
        <v>25</v>
      </c>
      <c r="EC400" s="23">
        <f t="shared" si="978"/>
        <v>23</v>
      </c>
      <c r="ED400" s="23">
        <f t="shared" si="979"/>
        <v>25</v>
      </c>
      <c r="EE400" s="23">
        <f t="shared" si="980"/>
        <v>23</v>
      </c>
      <c r="EF400" s="23">
        <f t="shared" si="981"/>
        <v>25</v>
      </c>
      <c r="EG400" s="23">
        <f t="shared" si="982"/>
        <v>23</v>
      </c>
      <c r="EH400" s="23">
        <f t="shared" si="983"/>
        <v>1</v>
      </c>
      <c r="EI400" s="23">
        <f t="shared" si="984"/>
        <v>0</v>
      </c>
      <c r="EJ400" s="23">
        <f t="shared" si="985"/>
        <v>1</v>
      </c>
      <c r="EK400" s="23" t="e">
        <f t="shared" si="986"/>
        <v>#N/A</v>
      </c>
      <c r="EL400" s="23" t="e">
        <f t="shared" si="987"/>
        <v>#N/A</v>
      </c>
      <c r="EM400" s="23" t="e">
        <f t="shared" si="988"/>
        <v>#N/A</v>
      </c>
      <c r="EN400" s="23" t="e">
        <f t="shared" si="989"/>
        <v>#N/A</v>
      </c>
      <c r="EO400" s="23" t="e">
        <f t="shared" si="990"/>
        <v>#N/A</v>
      </c>
      <c r="EP400" s="23" t="e">
        <f t="shared" si="991"/>
        <v>#N/A</v>
      </c>
      <c r="EQ400" s="23" t="e">
        <f t="shared" si="992"/>
        <v>#N/A</v>
      </c>
      <c r="ER400" s="23" t="e">
        <f t="shared" si="993"/>
        <v>#N/A</v>
      </c>
    </row>
    <row r="401" spans="1:148" x14ac:dyDescent="0.25">
      <c r="A401" s="25"/>
      <c r="B401" s="25"/>
      <c r="C401" s="25"/>
      <c r="D401"/>
      <c r="E401" s="25"/>
      <c r="F401" s="25"/>
      <c r="G401" s="22" t="e">
        <f t="shared" si="852"/>
        <v>#N/A</v>
      </c>
      <c r="H401" s="23">
        <f t="shared" si="853"/>
        <v>1900</v>
      </c>
      <c r="I401" s="23">
        <f t="shared" si="854"/>
        <v>1</v>
      </c>
      <c r="J401" s="23">
        <f t="shared" si="855"/>
        <v>0</v>
      </c>
      <c r="K401" s="23" t="str">
        <f t="shared" si="856"/>
        <v/>
      </c>
      <c r="L401" s="23" t="str">
        <f t="shared" si="857"/>
        <v/>
      </c>
      <c r="M401" s="23" t="str">
        <f t="shared" si="858"/>
        <v/>
      </c>
      <c r="N401" s="23" t="str">
        <f t="shared" si="859"/>
        <v/>
      </c>
      <c r="O401" s="23" t="str">
        <f t="shared" si="860"/>
        <v/>
      </c>
      <c r="P401" s="23" t="str">
        <f t="shared" si="861"/>
        <v/>
      </c>
      <c r="Q401" s="23" t="str">
        <f t="shared" si="862"/>
        <v/>
      </c>
      <c r="R401" s="23" t="str">
        <f t="shared" si="863"/>
        <v/>
      </c>
      <c r="S401" s="23" t="str">
        <f t="shared" si="864"/>
        <v/>
      </c>
      <c r="T401" s="23" t="str">
        <f t="shared" si="865"/>
        <v/>
      </c>
      <c r="U401" s="23" t="str">
        <f t="shared" si="866"/>
        <v/>
      </c>
      <c r="V401" s="23" t="str">
        <f t="shared" si="867"/>
        <v/>
      </c>
      <c r="W401" s="23" t="str">
        <f t="shared" si="868"/>
        <v/>
      </c>
      <c r="X401" s="23" t="str">
        <f t="shared" si="869"/>
        <v/>
      </c>
      <c r="Y401" s="23" t="str">
        <f t="shared" si="870"/>
        <v/>
      </c>
      <c r="Z401" s="23" t="str">
        <f t="shared" si="871"/>
        <v/>
      </c>
      <c r="AA401" s="23" t="str">
        <f t="shared" si="872"/>
        <v/>
      </c>
      <c r="AB401" s="23" t="str">
        <f t="shared" si="873"/>
        <v/>
      </c>
      <c r="AC401" s="23" t="str">
        <f t="shared" si="874"/>
        <v/>
      </c>
      <c r="AD401" s="23" t="str">
        <f t="shared" si="875"/>
        <v/>
      </c>
      <c r="AE401" s="23" t="str">
        <f t="shared" si="876"/>
        <v/>
      </c>
      <c r="AF401" s="23" t="str">
        <f t="shared" si="877"/>
        <v/>
      </c>
      <c r="AG401" s="23" t="str">
        <f t="shared" si="878"/>
        <v/>
      </c>
      <c r="AH401" s="23" t="str">
        <f t="shared" si="879"/>
        <v/>
      </c>
      <c r="AI401" s="23" t="str">
        <f t="shared" si="880"/>
        <v/>
      </c>
      <c r="AJ401" s="23" t="str">
        <f t="shared" si="881"/>
        <v/>
      </c>
      <c r="AK401" s="23" t="str">
        <f t="shared" si="882"/>
        <v/>
      </c>
      <c r="AL401" s="23" t="str">
        <f t="shared" si="883"/>
        <v/>
      </c>
      <c r="AM401" s="23" t="str">
        <f t="shared" si="884"/>
        <v/>
      </c>
      <c r="AN401" s="23" t="str">
        <f t="shared" si="885"/>
        <v/>
      </c>
      <c r="AO401" s="23" t="str">
        <f t="shared" si="886"/>
        <v/>
      </c>
      <c r="AP401" s="23" t="str">
        <f t="shared" si="887"/>
        <v/>
      </c>
      <c r="AQ401" s="23" t="str">
        <f t="shared" si="888"/>
        <v/>
      </c>
      <c r="AR401" s="23" t="str">
        <f t="shared" si="889"/>
        <v/>
      </c>
      <c r="AS401" s="23" t="str">
        <f t="shared" si="890"/>
        <v/>
      </c>
      <c r="AT401" s="23" t="str">
        <f t="shared" si="891"/>
        <v/>
      </c>
      <c r="AU401" s="23" t="str">
        <f t="shared" si="892"/>
        <v/>
      </c>
      <c r="AV401" s="23" t="str">
        <f t="shared" si="893"/>
        <v/>
      </c>
      <c r="AW401" s="23" t="str">
        <f t="shared" si="894"/>
        <v/>
      </c>
      <c r="AX401" s="23" t="str">
        <f t="shared" si="895"/>
        <v/>
      </c>
      <c r="AY401" s="23" t="str">
        <f t="shared" si="896"/>
        <v/>
      </c>
      <c r="AZ401" s="23" t="str">
        <f t="shared" si="897"/>
        <v/>
      </c>
      <c r="BA401" s="23" t="str">
        <f t="shared" si="898"/>
        <v/>
      </c>
      <c r="BB401" s="23" t="str">
        <f t="shared" si="899"/>
        <v/>
      </c>
      <c r="BC401" s="23" t="str">
        <f t="shared" si="900"/>
        <v/>
      </c>
      <c r="BD401" s="23" t="str">
        <f t="shared" si="901"/>
        <v/>
      </c>
      <c r="BE401" s="23" t="str">
        <f t="shared" si="902"/>
        <v/>
      </c>
      <c r="BF401" s="23" t="str">
        <f t="shared" si="903"/>
        <v/>
      </c>
      <c r="BG401" s="23" t="str">
        <f t="shared" si="904"/>
        <v/>
      </c>
      <c r="BH401" s="23" t="str">
        <f t="shared" si="905"/>
        <v/>
      </c>
      <c r="BI401" s="23" t="str">
        <f t="shared" si="906"/>
        <v/>
      </c>
      <c r="BJ401" s="23" t="str">
        <f t="shared" si="907"/>
        <v/>
      </c>
      <c r="BK401" s="23" t="str">
        <f t="shared" si="908"/>
        <v/>
      </c>
      <c r="BL401" s="23" t="str">
        <f t="shared" si="909"/>
        <v/>
      </c>
      <c r="BM401" s="23" t="str">
        <f t="shared" si="910"/>
        <v/>
      </c>
      <c r="BN401" s="23" t="str">
        <f t="shared" si="911"/>
        <v/>
      </c>
      <c r="BO401" s="23" t="str">
        <f t="shared" si="912"/>
        <v/>
      </c>
      <c r="BP401" s="23" t="str">
        <f t="shared" si="913"/>
        <v/>
      </c>
      <c r="BQ401" s="23" t="str">
        <f t="shared" si="914"/>
        <v/>
      </c>
      <c r="BR401" s="23" t="str">
        <f t="shared" si="915"/>
        <v/>
      </c>
      <c r="BS401" s="23" t="str">
        <f t="shared" si="916"/>
        <v/>
      </c>
      <c r="BT401" s="23" t="str">
        <f t="shared" si="917"/>
        <v/>
      </c>
      <c r="BU401" s="23" t="str">
        <f t="shared" si="918"/>
        <v/>
      </c>
      <c r="BV401" s="23" t="str">
        <f t="shared" si="919"/>
        <v/>
      </c>
      <c r="BW401" s="23" t="str">
        <f t="shared" si="920"/>
        <v/>
      </c>
      <c r="BX401" s="23" t="str">
        <f t="shared" si="921"/>
        <v/>
      </c>
      <c r="BY401" s="23" t="str">
        <f t="shared" si="922"/>
        <v/>
      </c>
      <c r="BZ401" s="23" t="str">
        <f t="shared" si="923"/>
        <v/>
      </c>
      <c r="CA401" s="23" t="str">
        <f t="shared" si="924"/>
        <v/>
      </c>
      <c r="CB401" s="23" t="str">
        <f t="shared" si="925"/>
        <v/>
      </c>
      <c r="CC401" s="23" t="str">
        <f t="shared" si="926"/>
        <v/>
      </c>
      <c r="CD401" s="23" t="str">
        <f t="shared" si="927"/>
        <v/>
      </c>
      <c r="CE401" s="23" t="str">
        <f t="shared" si="928"/>
        <v/>
      </c>
      <c r="CF401" s="23" t="str">
        <f t="shared" si="929"/>
        <v/>
      </c>
      <c r="CG401" s="23" t="str">
        <f t="shared" si="930"/>
        <v/>
      </c>
      <c r="CH401" s="23" t="str">
        <f t="shared" si="931"/>
        <v/>
      </c>
      <c r="CI401" s="23" t="str">
        <f t="shared" si="932"/>
        <v/>
      </c>
      <c r="CJ401" s="23" t="str">
        <f t="shared" si="933"/>
        <v/>
      </c>
      <c r="CK401" s="23" t="str">
        <f t="shared" si="934"/>
        <v/>
      </c>
      <c r="CL401" s="23" t="str">
        <f t="shared" si="935"/>
        <v/>
      </c>
      <c r="CM401" s="23" t="str">
        <f t="shared" si="936"/>
        <v/>
      </c>
      <c r="CN401" s="23" t="str">
        <f t="shared" si="937"/>
        <v/>
      </c>
      <c r="CO401" s="23" t="str">
        <f t="shared" si="938"/>
        <v/>
      </c>
      <c r="CP401" s="23" t="str">
        <f t="shared" si="939"/>
        <v/>
      </c>
      <c r="CQ401" s="23" t="str">
        <f t="shared" si="940"/>
        <v/>
      </c>
      <c r="CR401" s="23" t="str">
        <f t="shared" si="941"/>
        <v/>
      </c>
      <c r="CS401" s="23" t="str">
        <f t="shared" si="942"/>
        <v/>
      </c>
      <c r="CT401" s="23" t="str">
        <f t="shared" si="943"/>
        <v/>
      </c>
      <c r="CU401" s="23" t="str">
        <f t="shared" si="944"/>
        <v/>
      </c>
      <c r="CV401" s="23" t="str">
        <f t="shared" si="945"/>
        <v/>
      </c>
      <c r="CW401" s="23" t="str">
        <f t="shared" si="946"/>
        <v/>
      </c>
      <c r="CX401" s="23" t="str">
        <f t="shared" si="947"/>
        <v/>
      </c>
      <c r="CY401" s="23" t="str">
        <f t="shared" si="948"/>
        <v/>
      </c>
      <c r="CZ401" s="23" t="str">
        <f t="shared" si="949"/>
        <v/>
      </c>
      <c r="DA401" s="23" t="str">
        <f t="shared" si="950"/>
        <v/>
      </c>
      <c r="DB401" s="23" t="str">
        <f t="shared" si="951"/>
        <v/>
      </c>
      <c r="DC401" s="23" t="e">
        <f t="shared" si="952"/>
        <v>#N/A</v>
      </c>
      <c r="DD401" s="23" t="str">
        <f t="shared" si="953"/>
        <v>00</v>
      </c>
      <c r="DE401" s="23" t="str">
        <f t="shared" si="954"/>
        <v>A</v>
      </c>
      <c r="DF401" s="23" t="e">
        <f t="shared" si="955"/>
        <v>#N/A</v>
      </c>
      <c r="DG401" s="23" t="str">
        <f t="shared" si="956"/>
        <v/>
      </c>
      <c r="DH401" s="23" t="str">
        <f t="shared" si="957"/>
        <v/>
      </c>
      <c r="DI401" s="23" t="str">
        <f t="shared" si="958"/>
        <v/>
      </c>
      <c r="DJ401" s="23" t="str">
        <f t="shared" si="959"/>
        <v/>
      </c>
      <c r="DK401" s="23" t="str">
        <f t="shared" si="960"/>
        <v>XXX</v>
      </c>
      <c r="DL401" s="23" t="str">
        <f t="shared" si="961"/>
        <v>XXX</v>
      </c>
      <c r="DM401" s="23" t="str">
        <f t="shared" si="962"/>
        <v>X</v>
      </c>
      <c r="DN401" s="23" t="str">
        <f t="shared" si="963"/>
        <v>X</v>
      </c>
      <c r="DO401" s="23" t="str">
        <f t="shared" si="964"/>
        <v>X</v>
      </c>
      <c r="DP401" s="23" t="str">
        <f t="shared" si="965"/>
        <v>X</v>
      </c>
      <c r="DQ401" s="23" t="str">
        <f t="shared" si="966"/>
        <v>X</v>
      </c>
      <c r="DR401" s="23" t="str">
        <f t="shared" si="967"/>
        <v>X</v>
      </c>
      <c r="DS401" s="23" t="str">
        <f t="shared" si="968"/>
        <v>0</v>
      </c>
      <c r="DT401" s="23" t="str">
        <f t="shared" si="969"/>
        <v>0</v>
      </c>
      <c r="DU401" s="23" t="str">
        <f t="shared" si="970"/>
        <v>A</v>
      </c>
      <c r="DV401" s="23" t="e">
        <f t="shared" si="971"/>
        <v>#N/A</v>
      </c>
      <c r="DW401" s="23" t="e">
        <f t="shared" si="972"/>
        <v>#N/A</v>
      </c>
      <c r="DX401" s="23" t="e">
        <f t="shared" si="973"/>
        <v>#N/A</v>
      </c>
      <c r="DY401" s="23" t="e">
        <f t="shared" si="974"/>
        <v>#N/A</v>
      </c>
      <c r="DZ401" s="23" t="e">
        <f t="shared" si="975"/>
        <v>#N/A</v>
      </c>
      <c r="EA401" s="23" t="e">
        <f t="shared" si="976"/>
        <v>#N/A</v>
      </c>
      <c r="EB401" s="23">
        <f t="shared" si="977"/>
        <v>25</v>
      </c>
      <c r="EC401" s="23">
        <f t="shared" si="978"/>
        <v>23</v>
      </c>
      <c r="ED401" s="23">
        <f t="shared" si="979"/>
        <v>25</v>
      </c>
      <c r="EE401" s="23">
        <f t="shared" si="980"/>
        <v>23</v>
      </c>
      <c r="EF401" s="23">
        <f t="shared" si="981"/>
        <v>25</v>
      </c>
      <c r="EG401" s="23">
        <f t="shared" si="982"/>
        <v>23</v>
      </c>
      <c r="EH401" s="23">
        <f t="shared" si="983"/>
        <v>1</v>
      </c>
      <c r="EI401" s="23">
        <f t="shared" si="984"/>
        <v>0</v>
      </c>
      <c r="EJ401" s="23">
        <f t="shared" si="985"/>
        <v>1</v>
      </c>
      <c r="EK401" s="23" t="e">
        <f t="shared" si="986"/>
        <v>#N/A</v>
      </c>
      <c r="EL401" s="23" t="e">
        <f t="shared" si="987"/>
        <v>#N/A</v>
      </c>
      <c r="EM401" s="23" t="e">
        <f t="shared" si="988"/>
        <v>#N/A</v>
      </c>
      <c r="EN401" s="23" t="e">
        <f t="shared" si="989"/>
        <v>#N/A</v>
      </c>
      <c r="EO401" s="23" t="e">
        <f t="shared" si="990"/>
        <v>#N/A</v>
      </c>
      <c r="EP401" s="23" t="e">
        <f t="shared" si="991"/>
        <v>#N/A</v>
      </c>
      <c r="EQ401" s="23" t="e">
        <f t="shared" si="992"/>
        <v>#N/A</v>
      </c>
      <c r="ER401" s="23" t="e">
        <f t="shared" si="993"/>
        <v>#N/A</v>
      </c>
    </row>
    <row r="402" spans="1:148" x14ac:dyDescent="0.25">
      <c r="A402" s="25"/>
      <c r="B402" s="25"/>
      <c r="C402" s="25"/>
      <c r="D402"/>
      <c r="E402" s="25"/>
      <c r="F402" s="25"/>
      <c r="G402" s="22" t="e">
        <f t="shared" si="852"/>
        <v>#N/A</v>
      </c>
      <c r="H402" s="23">
        <f t="shared" si="853"/>
        <v>1900</v>
      </c>
      <c r="I402" s="23">
        <f t="shared" si="854"/>
        <v>1</v>
      </c>
      <c r="J402" s="23">
        <f t="shared" si="855"/>
        <v>0</v>
      </c>
      <c r="K402" s="23" t="str">
        <f t="shared" si="856"/>
        <v/>
      </c>
      <c r="L402" s="23" t="str">
        <f t="shared" si="857"/>
        <v/>
      </c>
      <c r="M402" s="23" t="str">
        <f t="shared" si="858"/>
        <v/>
      </c>
      <c r="N402" s="23" t="str">
        <f t="shared" si="859"/>
        <v/>
      </c>
      <c r="O402" s="23" t="str">
        <f t="shared" si="860"/>
        <v/>
      </c>
      <c r="P402" s="23" t="str">
        <f t="shared" si="861"/>
        <v/>
      </c>
      <c r="Q402" s="23" t="str">
        <f t="shared" si="862"/>
        <v/>
      </c>
      <c r="R402" s="23" t="str">
        <f t="shared" si="863"/>
        <v/>
      </c>
      <c r="S402" s="23" t="str">
        <f t="shared" si="864"/>
        <v/>
      </c>
      <c r="T402" s="23" t="str">
        <f t="shared" si="865"/>
        <v/>
      </c>
      <c r="U402" s="23" t="str">
        <f t="shared" si="866"/>
        <v/>
      </c>
      <c r="V402" s="23" t="str">
        <f t="shared" si="867"/>
        <v/>
      </c>
      <c r="W402" s="23" t="str">
        <f t="shared" si="868"/>
        <v/>
      </c>
      <c r="X402" s="23" t="str">
        <f t="shared" si="869"/>
        <v/>
      </c>
      <c r="Y402" s="23" t="str">
        <f t="shared" si="870"/>
        <v/>
      </c>
      <c r="Z402" s="23" t="str">
        <f t="shared" si="871"/>
        <v/>
      </c>
      <c r="AA402" s="23" t="str">
        <f t="shared" si="872"/>
        <v/>
      </c>
      <c r="AB402" s="23" t="str">
        <f t="shared" si="873"/>
        <v/>
      </c>
      <c r="AC402" s="23" t="str">
        <f t="shared" si="874"/>
        <v/>
      </c>
      <c r="AD402" s="23" t="str">
        <f t="shared" si="875"/>
        <v/>
      </c>
      <c r="AE402" s="23" t="str">
        <f t="shared" si="876"/>
        <v/>
      </c>
      <c r="AF402" s="23" t="str">
        <f t="shared" si="877"/>
        <v/>
      </c>
      <c r="AG402" s="23" t="str">
        <f t="shared" si="878"/>
        <v/>
      </c>
      <c r="AH402" s="23" t="str">
        <f t="shared" si="879"/>
        <v/>
      </c>
      <c r="AI402" s="23" t="str">
        <f t="shared" si="880"/>
        <v/>
      </c>
      <c r="AJ402" s="23" t="str">
        <f t="shared" si="881"/>
        <v/>
      </c>
      <c r="AK402" s="23" t="str">
        <f t="shared" si="882"/>
        <v/>
      </c>
      <c r="AL402" s="23" t="str">
        <f t="shared" si="883"/>
        <v/>
      </c>
      <c r="AM402" s="23" t="str">
        <f t="shared" si="884"/>
        <v/>
      </c>
      <c r="AN402" s="23" t="str">
        <f t="shared" si="885"/>
        <v/>
      </c>
      <c r="AO402" s="23" t="str">
        <f t="shared" si="886"/>
        <v/>
      </c>
      <c r="AP402" s="23" t="str">
        <f t="shared" si="887"/>
        <v/>
      </c>
      <c r="AQ402" s="23" t="str">
        <f t="shared" si="888"/>
        <v/>
      </c>
      <c r="AR402" s="23" t="str">
        <f t="shared" si="889"/>
        <v/>
      </c>
      <c r="AS402" s="23" t="str">
        <f t="shared" si="890"/>
        <v/>
      </c>
      <c r="AT402" s="23" t="str">
        <f t="shared" si="891"/>
        <v/>
      </c>
      <c r="AU402" s="23" t="str">
        <f t="shared" si="892"/>
        <v/>
      </c>
      <c r="AV402" s="23" t="str">
        <f t="shared" si="893"/>
        <v/>
      </c>
      <c r="AW402" s="23" t="str">
        <f t="shared" si="894"/>
        <v/>
      </c>
      <c r="AX402" s="23" t="str">
        <f t="shared" si="895"/>
        <v/>
      </c>
      <c r="AY402" s="23" t="str">
        <f t="shared" si="896"/>
        <v/>
      </c>
      <c r="AZ402" s="23" t="str">
        <f t="shared" si="897"/>
        <v/>
      </c>
      <c r="BA402" s="23" t="str">
        <f t="shared" si="898"/>
        <v/>
      </c>
      <c r="BB402" s="23" t="str">
        <f t="shared" si="899"/>
        <v/>
      </c>
      <c r="BC402" s="23" t="str">
        <f t="shared" si="900"/>
        <v/>
      </c>
      <c r="BD402" s="23" t="str">
        <f t="shared" si="901"/>
        <v/>
      </c>
      <c r="BE402" s="23" t="str">
        <f t="shared" si="902"/>
        <v/>
      </c>
      <c r="BF402" s="23" t="str">
        <f t="shared" si="903"/>
        <v/>
      </c>
      <c r="BG402" s="23" t="str">
        <f t="shared" si="904"/>
        <v/>
      </c>
      <c r="BH402" s="23" t="str">
        <f t="shared" si="905"/>
        <v/>
      </c>
      <c r="BI402" s="23" t="str">
        <f t="shared" si="906"/>
        <v/>
      </c>
      <c r="BJ402" s="23" t="str">
        <f t="shared" si="907"/>
        <v/>
      </c>
      <c r="BK402" s="23" t="str">
        <f t="shared" si="908"/>
        <v/>
      </c>
      <c r="BL402" s="23" t="str">
        <f t="shared" si="909"/>
        <v/>
      </c>
      <c r="BM402" s="23" t="str">
        <f t="shared" si="910"/>
        <v/>
      </c>
      <c r="BN402" s="23" t="str">
        <f t="shared" si="911"/>
        <v/>
      </c>
      <c r="BO402" s="23" t="str">
        <f t="shared" si="912"/>
        <v/>
      </c>
      <c r="BP402" s="23" t="str">
        <f t="shared" si="913"/>
        <v/>
      </c>
      <c r="BQ402" s="23" t="str">
        <f t="shared" si="914"/>
        <v/>
      </c>
      <c r="BR402" s="23" t="str">
        <f t="shared" si="915"/>
        <v/>
      </c>
      <c r="BS402" s="23" t="str">
        <f t="shared" si="916"/>
        <v/>
      </c>
      <c r="BT402" s="23" t="str">
        <f t="shared" si="917"/>
        <v/>
      </c>
      <c r="BU402" s="23" t="str">
        <f t="shared" si="918"/>
        <v/>
      </c>
      <c r="BV402" s="23" t="str">
        <f t="shared" si="919"/>
        <v/>
      </c>
      <c r="BW402" s="23" t="str">
        <f t="shared" si="920"/>
        <v/>
      </c>
      <c r="BX402" s="23" t="str">
        <f t="shared" si="921"/>
        <v/>
      </c>
      <c r="BY402" s="23" t="str">
        <f t="shared" si="922"/>
        <v/>
      </c>
      <c r="BZ402" s="23" t="str">
        <f t="shared" si="923"/>
        <v/>
      </c>
      <c r="CA402" s="23" t="str">
        <f t="shared" si="924"/>
        <v/>
      </c>
      <c r="CB402" s="23" t="str">
        <f t="shared" si="925"/>
        <v/>
      </c>
      <c r="CC402" s="23" t="str">
        <f t="shared" si="926"/>
        <v/>
      </c>
      <c r="CD402" s="23" t="str">
        <f t="shared" si="927"/>
        <v/>
      </c>
      <c r="CE402" s="23" t="str">
        <f t="shared" si="928"/>
        <v/>
      </c>
      <c r="CF402" s="23" t="str">
        <f t="shared" si="929"/>
        <v/>
      </c>
      <c r="CG402" s="23" t="str">
        <f t="shared" si="930"/>
        <v/>
      </c>
      <c r="CH402" s="23" t="str">
        <f t="shared" si="931"/>
        <v/>
      </c>
      <c r="CI402" s="23" t="str">
        <f t="shared" si="932"/>
        <v/>
      </c>
      <c r="CJ402" s="23" t="str">
        <f t="shared" si="933"/>
        <v/>
      </c>
      <c r="CK402" s="23" t="str">
        <f t="shared" si="934"/>
        <v/>
      </c>
      <c r="CL402" s="23" t="str">
        <f t="shared" si="935"/>
        <v/>
      </c>
      <c r="CM402" s="23" t="str">
        <f t="shared" si="936"/>
        <v/>
      </c>
      <c r="CN402" s="23" t="str">
        <f t="shared" si="937"/>
        <v/>
      </c>
      <c r="CO402" s="23" t="str">
        <f t="shared" si="938"/>
        <v/>
      </c>
      <c r="CP402" s="23" t="str">
        <f t="shared" si="939"/>
        <v/>
      </c>
      <c r="CQ402" s="23" t="str">
        <f t="shared" si="940"/>
        <v/>
      </c>
      <c r="CR402" s="23" t="str">
        <f t="shared" si="941"/>
        <v/>
      </c>
      <c r="CS402" s="23" t="str">
        <f t="shared" si="942"/>
        <v/>
      </c>
      <c r="CT402" s="23" t="str">
        <f t="shared" si="943"/>
        <v/>
      </c>
      <c r="CU402" s="23" t="str">
        <f t="shared" si="944"/>
        <v/>
      </c>
      <c r="CV402" s="23" t="str">
        <f t="shared" si="945"/>
        <v/>
      </c>
      <c r="CW402" s="23" t="str">
        <f t="shared" si="946"/>
        <v/>
      </c>
      <c r="CX402" s="23" t="str">
        <f t="shared" si="947"/>
        <v/>
      </c>
      <c r="CY402" s="23" t="str">
        <f t="shared" si="948"/>
        <v/>
      </c>
      <c r="CZ402" s="23" t="str">
        <f t="shared" si="949"/>
        <v/>
      </c>
      <c r="DA402" s="23" t="str">
        <f t="shared" si="950"/>
        <v/>
      </c>
      <c r="DB402" s="23" t="str">
        <f t="shared" si="951"/>
        <v/>
      </c>
      <c r="DC402" s="23" t="e">
        <f t="shared" si="952"/>
        <v>#N/A</v>
      </c>
      <c r="DD402" s="23" t="str">
        <f t="shared" si="953"/>
        <v>00</v>
      </c>
      <c r="DE402" s="23" t="str">
        <f t="shared" si="954"/>
        <v>A</v>
      </c>
      <c r="DF402" s="23" t="e">
        <f t="shared" si="955"/>
        <v>#N/A</v>
      </c>
      <c r="DG402" s="23" t="str">
        <f t="shared" si="956"/>
        <v/>
      </c>
      <c r="DH402" s="23" t="str">
        <f t="shared" si="957"/>
        <v/>
      </c>
      <c r="DI402" s="23" t="str">
        <f t="shared" si="958"/>
        <v/>
      </c>
      <c r="DJ402" s="23" t="str">
        <f t="shared" si="959"/>
        <v/>
      </c>
      <c r="DK402" s="23" t="str">
        <f t="shared" si="960"/>
        <v>XXX</v>
      </c>
      <c r="DL402" s="23" t="str">
        <f t="shared" si="961"/>
        <v>XXX</v>
      </c>
      <c r="DM402" s="23" t="str">
        <f t="shared" si="962"/>
        <v>X</v>
      </c>
      <c r="DN402" s="23" t="str">
        <f t="shared" si="963"/>
        <v>X</v>
      </c>
      <c r="DO402" s="23" t="str">
        <f t="shared" si="964"/>
        <v>X</v>
      </c>
      <c r="DP402" s="23" t="str">
        <f t="shared" si="965"/>
        <v>X</v>
      </c>
      <c r="DQ402" s="23" t="str">
        <f t="shared" si="966"/>
        <v>X</v>
      </c>
      <c r="DR402" s="23" t="str">
        <f t="shared" si="967"/>
        <v>X</v>
      </c>
      <c r="DS402" s="23" t="str">
        <f t="shared" si="968"/>
        <v>0</v>
      </c>
      <c r="DT402" s="23" t="str">
        <f t="shared" si="969"/>
        <v>0</v>
      </c>
      <c r="DU402" s="23" t="str">
        <f t="shared" si="970"/>
        <v>A</v>
      </c>
      <c r="DV402" s="23" t="e">
        <f t="shared" si="971"/>
        <v>#N/A</v>
      </c>
      <c r="DW402" s="23" t="e">
        <f t="shared" si="972"/>
        <v>#N/A</v>
      </c>
      <c r="DX402" s="23" t="e">
        <f t="shared" si="973"/>
        <v>#N/A</v>
      </c>
      <c r="DY402" s="23" t="e">
        <f t="shared" si="974"/>
        <v>#N/A</v>
      </c>
      <c r="DZ402" s="23" t="e">
        <f t="shared" si="975"/>
        <v>#N/A</v>
      </c>
      <c r="EA402" s="23" t="e">
        <f t="shared" si="976"/>
        <v>#N/A</v>
      </c>
      <c r="EB402" s="23">
        <f t="shared" si="977"/>
        <v>25</v>
      </c>
      <c r="EC402" s="23">
        <f t="shared" si="978"/>
        <v>23</v>
      </c>
      <c r="ED402" s="23">
        <f t="shared" si="979"/>
        <v>25</v>
      </c>
      <c r="EE402" s="23">
        <f t="shared" si="980"/>
        <v>23</v>
      </c>
      <c r="EF402" s="23">
        <f t="shared" si="981"/>
        <v>25</v>
      </c>
      <c r="EG402" s="23">
        <f t="shared" si="982"/>
        <v>23</v>
      </c>
      <c r="EH402" s="23">
        <f t="shared" si="983"/>
        <v>1</v>
      </c>
      <c r="EI402" s="23">
        <f t="shared" si="984"/>
        <v>0</v>
      </c>
      <c r="EJ402" s="23">
        <f t="shared" si="985"/>
        <v>1</v>
      </c>
      <c r="EK402" s="23" t="e">
        <f t="shared" si="986"/>
        <v>#N/A</v>
      </c>
      <c r="EL402" s="23" t="e">
        <f t="shared" si="987"/>
        <v>#N/A</v>
      </c>
      <c r="EM402" s="23" t="e">
        <f t="shared" si="988"/>
        <v>#N/A</v>
      </c>
      <c r="EN402" s="23" t="e">
        <f t="shared" si="989"/>
        <v>#N/A</v>
      </c>
      <c r="EO402" s="23" t="e">
        <f t="shared" si="990"/>
        <v>#N/A</v>
      </c>
      <c r="EP402" s="23" t="e">
        <f t="shared" si="991"/>
        <v>#N/A</v>
      </c>
      <c r="EQ402" s="23" t="e">
        <f t="shared" si="992"/>
        <v>#N/A</v>
      </c>
      <c r="ER402" s="23" t="e">
        <f t="shared" si="993"/>
        <v>#N/A</v>
      </c>
    </row>
    <row r="403" spans="1:148" x14ac:dyDescent="0.25">
      <c r="A403" s="25"/>
      <c r="B403" s="25"/>
      <c r="C403" s="25"/>
      <c r="D403"/>
      <c r="E403" s="25"/>
      <c r="F403" s="25"/>
      <c r="G403" s="22" t="e">
        <f t="shared" si="852"/>
        <v>#N/A</v>
      </c>
      <c r="H403" s="23">
        <f t="shared" si="853"/>
        <v>1900</v>
      </c>
      <c r="I403" s="23">
        <f t="shared" si="854"/>
        <v>1</v>
      </c>
      <c r="J403" s="23">
        <f t="shared" si="855"/>
        <v>0</v>
      </c>
      <c r="K403" s="23" t="str">
        <f t="shared" si="856"/>
        <v/>
      </c>
      <c r="L403" s="23" t="str">
        <f t="shared" si="857"/>
        <v/>
      </c>
      <c r="M403" s="23" t="str">
        <f t="shared" si="858"/>
        <v/>
      </c>
      <c r="N403" s="23" t="str">
        <f t="shared" si="859"/>
        <v/>
      </c>
      <c r="O403" s="23" t="str">
        <f t="shared" si="860"/>
        <v/>
      </c>
      <c r="P403" s="23" t="str">
        <f t="shared" si="861"/>
        <v/>
      </c>
      <c r="Q403" s="23" t="str">
        <f t="shared" si="862"/>
        <v/>
      </c>
      <c r="R403" s="23" t="str">
        <f t="shared" si="863"/>
        <v/>
      </c>
      <c r="S403" s="23" t="str">
        <f t="shared" si="864"/>
        <v/>
      </c>
      <c r="T403" s="23" t="str">
        <f t="shared" si="865"/>
        <v/>
      </c>
      <c r="U403" s="23" t="str">
        <f t="shared" si="866"/>
        <v/>
      </c>
      <c r="V403" s="23" t="str">
        <f t="shared" si="867"/>
        <v/>
      </c>
      <c r="W403" s="23" t="str">
        <f t="shared" si="868"/>
        <v/>
      </c>
      <c r="X403" s="23" t="str">
        <f t="shared" si="869"/>
        <v/>
      </c>
      <c r="Y403" s="23" t="str">
        <f t="shared" si="870"/>
        <v/>
      </c>
      <c r="Z403" s="23" t="str">
        <f t="shared" si="871"/>
        <v/>
      </c>
      <c r="AA403" s="23" t="str">
        <f t="shared" si="872"/>
        <v/>
      </c>
      <c r="AB403" s="23" t="str">
        <f t="shared" si="873"/>
        <v/>
      </c>
      <c r="AC403" s="23" t="str">
        <f t="shared" si="874"/>
        <v/>
      </c>
      <c r="AD403" s="23" t="str">
        <f t="shared" si="875"/>
        <v/>
      </c>
      <c r="AE403" s="23" t="str">
        <f t="shared" si="876"/>
        <v/>
      </c>
      <c r="AF403" s="23" t="str">
        <f t="shared" si="877"/>
        <v/>
      </c>
      <c r="AG403" s="23" t="str">
        <f t="shared" si="878"/>
        <v/>
      </c>
      <c r="AH403" s="23" t="str">
        <f t="shared" si="879"/>
        <v/>
      </c>
      <c r="AI403" s="23" t="str">
        <f t="shared" si="880"/>
        <v/>
      </c>
      <c r="AJ403" s="23" t="str">
        <f t="shared" si="881"/>
        <v/>
      </c>
      <c r="AK403" s="23" t="str">
        <f t="shared" si="882"/>
        <v/>
      </c>
      <c r="AL403" s="23" t="str">
        <f t="shared" si="883"/>
        <v/>
      </c>
      <c r="AM403" s="23" t="str">
        <f t="shared" si="884"/>
        <v/>
      </c>
      <c r="AN403" s="23" t="str">
        <f t="shared" si="885"/>
        <v/>
      </c>
      <c r="AO403" s="23" t="str">
        <f t="shared" si="886"/>
        <v/>
      </c>
      <c r="AP403" s="23" t="str">
        <f t="shared" si="887"/>
        <v/>
      </c>
      <c r="AQ403" s="23" t="str">
        <f t="shared" si="888"/>
        <v/>
      </c>
      <c r="AR403" s="23" t="str">
        <f t="shared" si="889"/>
        <v/>
      </c>
      <c r="AS403" s="23" t="str">
        <f t="shared" si="890"/>
        <v/>
      </c>
      <c r="AT403" s="23" t="str">
        <f t="shared" si="891"/>
        <v/>
      </c>
      <c r="AU403" s="23" t="str">
        <f t="shared" si="892"/>
        <v/>
      </c>
      <c r="AV403" s="23" t="str">
        <f t="shared" si="893"/>
        <v/>
      </c>
      <c r="AW403" s="23" t="str">
        <f t="shared" si="894"/>
        <v/>
      </c>
      <c r="AX403" s="23" t="str">
        <f t="shared" si="895"/>
        <v/>
      </c>
      <c r="AY403" s="23" t="str">
        <f t="shared" si="896"/>
        <v/>
      </c>
      <c r="AZ403" s="23" t="str">
        <f t="shared" si="897"/>
        <v/>
      </c>
      <c r="BA403" s="23" t="str">
        <f t="shared" si="898"/>
        <v/>
      </c>
      <c r="BB403" s="23" t="str">
        <f t="shared" si="899"/>
        <v/>
      </c>
      <c r="BC403" s="23" t="str">
        <f t="shared" si="900"/>
        <v/>
      </c>
      <c r="BD403" s="23" t="str">
        <f t="shared" si="901"/>
        <v/>
      </c>
      <c r="BE403" s="23" t="str">
        <f t="shared" si="902"/>
        <v/>
      </c>
      <c r="BF403" s="23" t="str">
        <f t="shared" si="903"/>
        <v/>
      </c>
      <c r="BG403" s="23" t="str">
        <f t="shared" si="904"/>
        <v/>
      </c>
      <c r="BH403" s="23" t="str">
        <f t="shared" si="905"/>
        <v/>
      </c>
      <c r="BI403" s="23" t="str">
        <f t="shared" si="906"/>
        <v/>
      </c>
      <c r="BJ403" s="23" t="str">
        <f t="shared" si="907"/>
        <v/>
      </c>
      <c r="BK403" s="23" t="str">
        <f t="shared" si="908"/>
        <v/>
      </c>
      <c r="BL403" s="23" t="str">
        <f t="shared" si="909"/>
        <v/>
      </c>
      <c r="BM403" s="23" t="str">
        <f t="shared" si="910"/>
        <v/>
      </c>
      <c r="BN403" s="23" t="str">
        <f t="shared" si="911"/>
        <v/>
      </c>
      <c r="BO403" s="23" t="str">
        <f t="shared" si="912"/>
        <v/>
      </c>
      <c r="BP403" s="23" t="str">
        <f t="shared" si="913"/>
        <v/>
      </c>
      <c r="BQ403" s="23" t="str">
        <f t="shared" si="914"/>
        <v/>
      </c>
      <c r="BR403" s="23" t="str">
        <f t="shared" si="915"/>
        <v/>
      </c>
      <c r="BS403" s="23" t="str">
        <f t="shared" si="916"/>
        <v/>
      </c>
      <c r="BT403" s="23" t="str">
        <f t="shared" si="917"/>
        <v/>
      </c>
      <c r="BU403" s="23" t="str">
        <f t="shared" si="918"/>
        <v/>
      </c>
      <c r="BV403" s="23" t="str">
        <f t="shared" si="919"/>
        <v/>
      </c>
      <c r="BW403" s="23" t="str">
        <f t="shared" si="920"/>
        <v/>
      </c>
      <c r="BX403" s="23" t="str">
        <f t="shared" si="921"/>
        <v/>
      </c>
      <c r="BY403" s="23" t="str">
        <f t="shared" si="922"/>
        <v/>
      </c>
      <c r="BZ403" s="23" t="str">
        <f t="shared" si="923"/>
        <v/>
      </c>
      <c r="CA403" s="23" t="str">
        <f t="shared" si="924"/>
        <v/>
      </c>
      <c r="CB403" s="23" t="str">
        <f t="shared" si="925"/>
        <v/>
      </c>
      <c r="CC403" s="23" t="str">
        <f t="shared" si="926"/>
        <v/>
      </c>
      <c r="CD403" s="23" t="str">
        <f t="shared" si="927"/>
        <v/>
      </c>
      <c r="CE403" s="23" t="str">
        <f t="shared" si="928"/>
        <v/>
      </c>
      <c r="CF403" s="23" t="str">
        <f t="shared" si="929"/>
        <v/>
      </c>
      <c r="CG403" s="23" t="str">
        <f t="shared" si="930"/>
        <v/>
      </c>
      <c r="CH403" s="23" t="str">
        <f t="shared" si="931"/>
        <v/>
      </c>
      <c r="CI403" s="23" t="str">
        <f t="shared" si="932"/>
        <v/>
      </c>
      <c r="CJ403" s="23" t="str">
        <f t="shared" si="933"/>
        <v/>
      </c>
      <c r="CK403" s="23" t="str">
        <f t="shared" si="934"/>
        <v/>
      </c>
      <c r="CL403" s="23" t="str">
        <f t="shared" si="935"/>
        <v/>
      </c>
      <c r="CM403" s="23" t="str">
        <f t="shared" si="936"/>
        <v/>
      </c>
      <c r="CN403" s="23" t="str">
        <f t="shared" si="937"/>
        <v/>
      </c>
      <c r="CO403" s="23" t="str">
        <f t="shared" si="938"/>
        <v/>
      </c>
      <c r="CP403" s="23" t="str">
        <f t="shared" si="939"/>
        <v/>
      </c>
      <c r="CQ403" s="23" t="str">
        <f t="shared" si="940"/>
        <v/>
      </c>
      <c r="CR403" s="23" t="str">
        <f t="shared" si="941"/>
        <v/>
      </c>
      <c r="CS403" s="23" t="str">
        <f t="shared" si="942"/>
        <v/>
      </c>
      <c r="CT403" s="23" t="str">
        <f t="shared" si="943"/>
        <v/>
      </c>
      <c r="CU403" s="23" t="str">
        <f t="shared" si="944"/>
        <v/>
      </c>
      <c r="CV403" s="23" t="str">
        <f t="shared" si="945"/>
        <v/>
      </c>
      <c r="CW403" s="23" t="str">
        <f t="shared" si="946"/>
        <v/>
      </c>
      <c r="CX403" s="23" t="str">
        <f t="shared" si="947"/>
        <v/>
      </c>
      <c r="CY403" s="23" t="str">
        <f t="shared" si="948"/>
        <v/>
      </c>
      <c r="CZ403" s="23" t="str">
        <f t="shared" si="949"/>
        <v/>
      </c>
      <c r="DA403" s="23" t="str">
        <f t="shared" si="950"/>
        <v/>
      </c>
      <c r="DB403" s="23" t="str">
        <f t="shared" si="951"/>
        <v/>
      </c>
      <c r="DC403" s="23" t="e">
        <f t="shared" si="952"/>
        <v>#N/A</v>
      </c>
      <c r="DD403" s="23" t="str">
        <f t="shared" si="953"/>
        <v>00</v>
      </c>
      <c r="DE403" s="23" t="str">
        <f t="shared" si="954"/>
        <v>A</v>
      </c>
      <c r="DF403" s="23" t="e">
        <f t="shared" si="955"/>
        <v>#N/A</v>
      </c>
      <c r="DG403" s="23" t="str">
        <f t="shared" si="956"/>
        <v/>
      </c>
      <c r="DH403" s="23" t="str">
        <f t="shared" si="957"/>
        <v/>
      </c>
      <c r="DI403" s="23" t="str">
        <f t="shared" si="958"/>
        <v/>
      </c>
      <c r="DJ403" s="23" t="str">
        <f t="shared" si="959"/>
        <v/>
      </c>
      <c r="DK403" s="23" t="str">
        <f t="shared" si="960"/>
        <v>XXX</v>
      </c>
      <c r="DL403" s="23" t="str">
        <f t="shared" si="961"/>
        <v>XXX</v>
      </c>
      <c r="DM403" s="23" t="str">
        <f t="shared" si="962"/>
        <v>X</v>
      </c>
      <c r="DN403" s="23" t="str">
        <f t="shared" si="963"/>
        <v>X</v>
      </c>
      <c r="DO403" s="23" t="str">
        <f t="shared" si="964"/>
        <v>X</v>
      </c>
      <c r="DP403" s="23" t="str">
        <f t="shared" si="965"/>
        <v>X</v>
      </c>
      <c r="DQ403" s="23" t="str">
        <f t="shared" si="966"/>
        <v>X</v>
      </c>
      <c r="DR403" s="23" t="str">
        <f t="shared" si="967"/>
        <v>X</v>
      </c>
      <c r="DS403" s="23" t="str">
        <f t="shared" si="968"/>
        <v>0</v>
      </c>
      <c r="DT403" s="23" t="str">
        <f t="shared" si="969"/>
        <v>0</v>
      </c>
      <c r="DU403" s="23" t="str">
        <f t="shared" si="970"/>
        <v>A</v>
      </c>
      <c r="DV403" s="23" t="e">
        <f t="shared" si="971"/>
        <v>#N/A</v>
      </c>
      <c r="DW403" s="23" t="e">
        <f t="shared" si="972"/>
        <v>#N/A</v>
      </c>
      <c r="DX403" s="23" t="e">
        <f t="shared" si="973"/>
        <v>#N/A</v>
      </c>
      <c r="DY403" s="23" t="e">
        <f t="shared" si="974"/>
        <v>#N/A</v>
      </c>
      <c r="DZ403" s="23" t="e">
        <f t="shared" si="975"/>
        <v>#N/A</v>
      </c>
      <c r="EA403" s="23" t="e">
        <f t="shared" si="976"/>
        <v>#N/A</v>
      </c>
      <c r="EB403" s="23">
        <f t="shared" si="977"/>
        <v>25</v>
      </c>
      <c r="EC403" s="23">
        <f t="shared" si="978"/>
        <v>23</v>
      </c>
      <c r="ED403" s="23">
        <f t="shared" si="979"/>
        <v>25</v>
      </c>
      <c r="EE403" s="23">
        <f t="shared" si="980"/>
        <v>23</v>
      </c>
      <c r="EF403" s="23">
        <f t="shared" si="981"/>
        <v>25</v>
      </c>
      <c r="EG403" s="23">
        <f t="shared" si="982"/>
        <v>23</v>
      </c>
      <c r="EH403" s="23">
        <f t="shared" si="983"/>
        <v>1</v>
      </c>
      <c r="EI403" s="23">
        <f t="shared" si="984"/>
        <v>0</v>
      </c>
      <c r="EJ403" s="23">
        <f t="shared" si="985"/>
        <v>1</v>
      </c>
      <c r="EK403" s="23" t="e">
        <f t="shared" si="986"/>
        <v>#N/A</v>
      </c>
      <c r="EL403" s="23" t="e">
        <f t="shared" si="987"/>
        <v>#N/A</v>
      </c>
      <c r="EM403" s="23" t="e">
        <f t="shared" si="988"/>
        <v>#N/A</v>
      </c>
      <c r="EN403" s="23" t="e">
        <f t="shared" si="989"/>
        <v>#N/A</v>
      </c>
      <c r="EO403" s="23" t="e">
        <f t="shared" si="990"/>
        <v>#N/A</v>
      </c>
      <c r="EP403" s="23" t="e">
        <f t="shared" si="991"/>
        <v>#N/A</v>
      </c>
      <c r="EQ403" s="23" t="e">
        <f t="shared" si="992"/>
        <v>#N/A</v>
      </c>
      <c r="ER403" s="23" t="e">
        <f t="shared" si="993"/>
        <v>#N/A</v>
      </c>
    </row>
    <row r="404" spans="1:148" x14ac:dyDescent="0.25">
      <c r="A404" s="25"/>
      <c r="B404" s="25"/>
      <c r="C404" s="25"/>
      <c r="D404"/>
      <c r="E404" s="25"/>
      <c r="F404" s="25"/>
      <c r="G404" s="22" t="e">
        <f t="shared" si="852"/>
        <v>#N/A</v>
      </c>
      <c r="H404" s="23">
        <f t="shared" si="853"/>
        <v>1900</v>
      </c>
      <c r="I404" s="23">
        <f t="shared" si="854"/>
        <v>1</v>
      </c>
      <c r="J404" s="23">
        <f t="shared" si="855"/>
        <v>0</v>
      </c>
      <c r="K404" s="23" t="str">
        <f t="shared" si="856"/>
        <v/>
      </c>
      <c r="L404" s="23" t="str">
        <f t="shared" si="857"/>
        <v/>
      </c>
      <c r="M404" s="23" t="str">
        <f t="shared" si="858"/>
        <v/>
      </c>
      <c r="N404" s="23" t="str">
        <f t="shared" si="859"/>
        <v/>
      </c>
      <c r="O404" s="23" t="str">
        <f t="shared" si="860"/>
        <v/>
      </c>
      <c r="P404" s="23" t="str">
        <f t="shared" si="861"/>
        <v/>
      </c>
      <c r="Q404" s="23" t="str">
        <f t="shared" si="862"/>
        <v/>
      </c>
      <c r="R404" s="23" t="str">
        <f t="shared" si="863"/>
        <v/>
      </c>
      <c r="S404" s="23" t="str">
        <f t="shared" si="864"/>
        <v/>
      </c>
      <c r="T404" s="23" t="str">
        <f t="shared" si="865"/>
        <v/>
      </c>
      <c r="U404" s="23" t="str">
        <f t="shared" si="866"/>
        <v/>
      </c>
      <c r="V404" s="23" t="str">
        <f t="shared" si="867"/>
        <v/>
      </c>
      <c r="W404" s="23" t="str">
        <f t="shared" si="868"/>
        <v/>
      </c>
      <c r="X404" s="23" t="str">
        <f t="shared" si="869"/>
        <v/>
      </c>
      <c r="Y404" s="23" t="str">
        <f t="shared" si="870"/>
        <v/>
      </c>
      <c r="Z404" s="23" t="str">
        <f t="shared" si="871"/>
        <v/>
      </c>
      <c r="AA404" s="23" t="str">
        <f t="shared" si="872"/>
        <v/>
      </c>
      <c r="AB404" s="23" t="str">
        <f t="shared" si="873"/>
        <v/>
      </c>
      <c r="AC404" s="23" t="str">
        <f t="shared" si="874"/>
        <v/>
      </c>
      <c r="AD404" s="23" t="str">
        <f t="shared" si="875"/>
        <v/>
      </c>
      <c r="AE404" s="23" t="str">
        <f t="shared" si="876"/>
        <v/>
      </c>
      <c r="AF404" s="23" t="str">
        <f t="shared" si="877"/>
        <v/>
      </c>
      <c r="AG404" s="23" t="str">
        <f t="shared" si="878"/>
        <v/>
      </c>
      <c r="AH404" s="23" t="str">
        <f t="shared" si="879"/>
        <v/>
      </c>
      <c r="AI404" s="23" t="str">
        <f t="shared" si="880"/>
        <v/>
      </c>
      <c r="AJ404" s="23" t="str">
        <f t="shared" si="881"/>
        <v/>
      </c>
      <c r="AK404" s="23" t="str">
        <f t="shared" si="882"/>
        <v/>
      </c>
      <c r="AL404" s="23" t="str">
        <f t="shared" si="883"/>
        <v/>
      </c>
      <c r="AM404" s="23" t="str">
        <f t="shared" si="884"/>
        <v/>
      </c>
      <c r="AN404" s="23" t="str">
        <f t="shared" si="885"/>
        <v/>
      </c>
      <c r="AO404" s="23" t="str">
        <f t="shared" si="886"/>
        <v/>
      </c>
      <c r="AP404" s="23" t="str">
        <f t="shared" si="887"/>
        <v/>
      </c>
      <c r="AQ404" s="23" t="str">
        <f t="shared" si="888"/>
        <v/>
      </c>
      <c r="AR404" s="23" t="str">
        <f t="shared" si="889"/>
        <v/>
      </c>
      <c r="AS404" s="23" t="str">
        <f t="shared" si="890"/>
        <v/>
      </c>
      <c r="AT404" s="23" t="str">
        <f t="shared" si="891"/>
        <v/>
      </c>
      <c r="AU404" s="23" t="str">
        <f t="shared" si="892"/>
        <v/>
      </c>
      <c r="AV404" s="23" t="str">
        <f t="shared" si="893"/>
        <v/>
      </c>
      <c r="AW404" s="23" t="str">
        <f t="shared" si="894"/>
        <v/>
      </c>
      <c r="AX404" s="23" t="str">
        <f t="shared" si="895"/>
        <v/>
      </c>
      <c r="AY404" s="23" t="str">
        <f t="shared" si="896"/>
        <v/>
      </c>
      <c r="AZ404" s="23" t="str">
        <f t="shared" si="897"/>
        <v/>
      </c>
      <c r="BA404" s="23" t="str">
        <f t="shared" si="898"/>
        <v/>
      </c>
      <c r="BB404" s="23" t="str">
        <f t="shared" si="899"/>
        <v/>
      </c>
      <c r="BC404" s="23" t="str">
        <f t="shared" si="900"/>
        <v/>
      </c>
      <c r="BD404" s="23" t="str">
        <f t="shared" si="901"/>
        <v/>
      </c>
      <c r="BE404" s="23" t="str">
        <f t="shared" si="902"/>
        <v/>
      </c>
      <c r="BF404" s="23" t="str">
        <f t="shared" si="903"/>
        <v/>
      </c>
      <c r="BG404" s="23" t="str">
        <f t="shared" si="904"/>
        <v/>
      </c>
      <c r="BH404" s="23" t="str">
        <f t="shared" si="905"/>
        <v/>
      </c>
      <c r="BI404" s="23" t="str">
        <f t="shared" si="906"/>
        <v/>
      </c>
      <c r="BJ404" s="23" t="str">
        <f t="shared" si="907"/>
        <v/>
      </c>
      <c r="BK404" s="23" t="str">
        <f t="shared" si="908"/>
        <v/>
      </c>
      <c r="BL404" s="23" t="str">
        <f t="shared" si="909"/>
        <v/>
      </c>
      <c r="BM404" s="23" t="str">
        <f t="shared" si="910"/>
        <v/>
      </c>
      <c r="BN404" s="23" t="str">
        <f t="shared" si="911"/>
        <v/>
      </c>
      <c r="BO404" s="23" t="str">
        <f t="shared" si="912"/>
        <v/>
      </c>
      <c r="BP404" s="23" t="str">
        <f t="shared" si="913"/>
        <v/>
      </c>
      <c r="BQ404" s="23" t="str">
        <f t="shared" si="914"/>
        <v/>
      </c>
      <c r="BR404" s="23" t="str">
        <f t="shared" si="915"/>
        <v/>
      </c>
      <c r="BS404" s="23" t="str">
        <f t="shared" si="916"/>
        <v/>
      </c>
      <c r="BT404" s="23" t="str">
        <f t="shared" si="917"/>
        <v/>
      </c>
      <c r="BU404" s="23" t="str">
        <f t="shared" si="918"/>
        <v/>
      </c>
      <c r="BV404" s="23" t="str">
        <f t="shared" si="919"/>
        <v/>
      </c>
      <c r="BW404" s="23" t="str">
        <f t="shared" si="920"/>
        <v/>
      </c>
      <c r="BX404" s="23" t="str">
        <f t="shared" si="921"/>
        <v/>
      </c>
      <c r="BY404" s="23" t="str">
        <f t="shared" si="922"/>
        <v/>
      </c>
      <c r="BZ404" s="23" t="str">
        <f t="shared" si="923"/>
        <v/>
      </c>
      <c r="CA404" s="23" t="str">
        <f t="shared" si="924"/>
        <v/>
      </c>
      <c r="CB404" s="23" t="str">
        <f t="shared" si="925"/>
        <v/>
      </c>
      <c r="CC404" s="23" t="str">
        <f t="shared" si="926"/>
        <v/>
      </c>
      <c r="CD404" s="23" t="str">
        <f t="shared" si="927"/>
        <v/>
      </c>
      <c r="CE404" s="23" t="str">
        <f t="shared" si="928"/>
        <v/>
      </c>
      <c r="CF404" s="23" t="str">
        <f t="shared" si="929"/>
        <v/>
      </c>
      <c r="CG404" s="23" t="str">
        <f t="shared" si="930"/>
        <v/>
      </c>
      <c r="CH404" s="23" t="str">
        <f t="shared" si="931"/>
        <v/>
      </c>
      <c r="CI404" s="23" t="str">
        <f t="shared" si="932"/>
        <v/>
      </c>
      <c r="CJ404" s="23" t="str">
        <f t="shared" si="933"/>
        <v/>
      </c>
      <c r="CK404" s="23" t="str">
        <f t="shared" si="934"/>
        <v/>
      </c>
      <c r="CL404" s="23" t="str">
        <f t="shared" si="935"/>
        <v/>
      </c>
      <c r="CM404" s="23" t="str">
        <f t="shared" si="936"/>
        <v/>
      </c>
      <c r="CN404" s="23" t="str">
        <f t="shared" si="937"/>
        <v/>
      </c>
      <c r="CO404" s="23" t="str">
        <f t="shared" si="938"/>
        <v/>
      </c>
      <c r="CP404" s="23" t="str">
        <f t="shared" si="939"/>
        <v/>
      </c>
      <c r="CQ404" s="23" t="str">
        <f t="shared" si="940"/>
        <v/>
      </c>
      <c r="CR404" s="23" t="str">
        <f t="shared" si="941"/>
        <v/>
      </c>
      <c r="CS404" s="23" t="str">
        <f t="shared" si="942"/>
        <v/>
      </c>
      <c r="CT404" s="23" t="str">
        <f t="shared" si="943"/>
        <v/>
      </c>
      <c r="CU404" s="23" t="str">
        <f t="shared" si="944"/>
        <v/>
      </c>
      <c r="CV404" s="23" t="str">
        <f t="shared" si="945"/>
        <v/>
      </c>
      <c r="CW404" s="23" t="str">
        <f t="shared" si="946"/>
        <v/>
      </c>
      <c r="CX404" s="23" t="str">
        <f t="shared" si="947"/>
        <v/>
      </c>
      <c r="CY404" s="23" t="str">
        <f t="shared" si="948"/>
        <v/>
      </c>
      <c r="CZ404" s="23" t="str">
        <f t="shared" si="949"/>
        <v/>
      </c>
      <c r="DA404" s="23" t="str">
        <f t="shared" si="950"/>
        <v/>
      </c>
      <c r="DB404" s="23" t="str">
        <f t="shared" si="951"/>
        <v/>
      </c>
      <c r="DC404" s="23" t="e">
        <f t="shared" si="952"/>
        <v>#N/A</v>
      </c>
      <c r="DD404" s="23" t="str">
        <f t="shared" si="953"/>
        <v>00</v>
      </c>
      <c r="DE404" s="23" t="str">
        <f t="shared" si="954"/>
        <v>A</v>
      </c>
      <c r="DF404" s="23" t="e">
        <f t="shared" si="955"/>
        <v>#N/A</v>
      </c>
      <c r="DG404" s="23" t="str">
        <f t="shared" si="956"/>
        <v/>
      </c>
      <c r="DH404" s="23" t="str">
        <f t="shared" si="957"/>
        <v/>
      </c>
      <c r="DI404" s="23" t="str">
        <f t="shared" si="958"/>
        <v/>
      </c>
      <c r="DJ404" s="23" t="str">
        <f t="shared" si="959"/>
        <v/>
      </c>
      <c r="DK404" s="23" t="str">
        <f t="shared" si="960"/>
        <v>XXX</v>
      </c>
      <c r="DL404" s="23" t="str">
        <f t="shared" si="961"/>
        <v>XXX</v>
      </c>
      <c r="DM404" s="23" t="str">
        <f t="shared" si="962"/>
        <v>X</v>
      </c>
      <c r="DN404" s="23" t="str">
        <f t="shared" si="963"/>
        <v>X</v>
      </c>
      <c r="DO404" s="23" t="str">
        <f t="shared" si="964"/>
        <v>X</v>
      </c>
      <c r="DP404" s="23" t="str">
        <f t="shared" si="965"/>
        <v>X</v>
      </c>
      <c r="DQ404" s="23" t="str">
        <f t="shared" si="966"/>
        <v>X</v>
      </c>
      <c r="DR404" s="23" t="str">
        <f t="shared" si="967"/>
        <v>X</v>
      </c>
      <c r="DS404" s="23" t="str">
        <f t="shared" si="968"/>
        <v>0</v>
      </c>
      <c r="DT404" s="23" t="str">
        <f t="shared" si="969"/>
        <v>0</v>
      </c>
      <c r="DU404" s="23" t="str">
        <f t="shared" si="970"/>
        <v>A</v>
      </c>
      <c r="DV404" s="23" t="e">
        <f t="shared" si="971"/>
        <v>#N/A</v>
      </c>
      <c r="DW404" s="23" t="e">
        <f t="shared" si="972"/>
        <v>#N/A</v>
      </c>
      <c r="DX404" s="23" t="e">
        <f t="shared" si="973"/>
        <v>#N/A</v>
      </c>
      <c r="DY404" s="23" t="e">
        <f t="shared" si="974"/>
        <v>#N/A</v>
      </c>
      <c r="DZ404" s="23" t="e">
        <f t="shared" si="975"/>
        <v>#N/A</v>
      </c>
      <c r="EA404" s="23" t="e">
        <f t="shared" si="976"/>
        <v>#N/A</v>
      </c>
      <c r="EB404" s="23">
        <f t="shared" si="977"/>
        <v>25</v>
      </c>
      <c r="EC404" s="23">
        <f t="shared" si="978"/>
        <v>23</v>
      </c>
      <c r="ED404" s="23">
        <f t="shared" si="979"/>
        <v>25</v>
      </c>
      <c r="EE404" s="23">
        <f t="shared" si="980"/>
        <v>23</v>
      </c>
      <c r="EF404" s="23">
        <f t="shared" si="981"/>
        <v>25</v>
      </c>
      <c r="EG404" s="23">
        <f t="shared" si="982"/>
        <v>23</v>
      </c>
      <c r="EH404" s="23">
        <f t="shared" si="983"/>
        <v>1</v>
      </c>
      <c r="EI404" s="23">
        <f t="shared" si="984"/>
        <v>0</v>
      </c>
      <c r="EJ404" s="23">
        <f t="shared" si="985"/>
        <v>1</v>
      </c>
      <c r="EK404" s="23" t="e">
        <f t="shared" si="986"/>
        <v>#N/A</v>
      </c>
      <c r="EL404" s="23" t="e">
        <f t="shared" si="987"/>
        <v>#N/A</v>
      </c>
      <c r="EM404" s="23" t="e">
        <f t="shared" si="988"/>
        <v>#N/A</v>
      </c>
      <c r="EN404" s="23" t="e">
        <f t="shared" si="989"/>
        <v>#N/A</v>
      </c>
      <c r="EO404" s="23" t="e">
        <f t="shared" si="990"/>
        <v>#N/A</v>
      </c>
      <c r="EP404" s="23" t="e">
        <f t="shared" si="991"/>
        <v>#N/A</v>
      </c>
      <c r="EQ404" s="23" t="e">
        <f t="shared" si="992"/>
        <v>#N/A</v>
      </c>
      <c r="ER404" s="23" t="e">
        <f t="shared" si="993"/>
        <v>#N/A</v>
      </c>
    </row>
    <row r="405" spans="1:148" x14ac:dyDescent="0.25">
      <c r="A405" s="25"/>
      <c r="B405" s="25"/>
      <c r="C405" s="25"/>
      <c r="D405"/>
      <c r="E405" s="25"/>
      <c r="F405" s="25"/>
      <c r="G405" s="22" t="e">
        <f t="shared" si="852"/>
        <v>#N/A</v>
      </c>
      <c r="H405" s="23">
        <f t="shared" si="853"/>
        <v>1900</v>
      </c>
      <c r="I405" s="23">
        <f t="shared" si="854"/>
        <v>1</v>
      </c>
      <c r="J405" s="23">
        <f t="shared" si="855"/>
        <v>0</v>
      </c>
      <c r="K405" s="23" t="str">
        <f t="shared" si="856"/>
        <v/>
      </c>
      <c r="L405" s="23" t="str">
        <f t="shared" si="857"/>
        <v/>
      </c>
      <c r="M405" s="23" t="str">
        <f t="shared" si="858"/>
        <v/>
      </c>
      <c r="N405" s="23" t="str">
        <f t="shared" si="859"/>
        <v/>
      </c>
      <c r="O405" s="23" t="str">
        <f t="shared" si="860"/>
        <v/>
      </c>
      <c r="P405" s="23" t="str">
        <f t="shared" si="861"/>
        <v/>
      </c>
      <c r="Q405" s="23" t="str">
        <f t="shared" si="862"/>
        <v/>
      </c>
      <c r="R405" s="23" t="str">
        <f t="shared" si="863"/>
        <v/>
      </c>
      <c r="S405" s="23" t="str">
        <f t="shared" si="864"/>
        <v/>
      </c>
      <c r="T405" s="23" t="str">
        <f t="shared" si="865"/>
        <v/>
      </c>
      <c r="U405" s="23" t="str">
        <f t="shared" si="866"/>
        <v/>
      </c>
      <c r="V405" s="23" t="str">
        <f t="shared" si="867"/>
        <v/>
      </c>
      <c r="W405" s="23" t="str">
        <f t="shared" si="868"/>
        <v/>
      </c>
      <c r="X405" s="23" t="str">
        <f t="shared" si="869"/>
        <v/>
      </c>
      <c r="Y405" s="23" t="str">
        <f t="shared" si="870"/>
        <v/>
      </c>
      <c r="Z405" s="23" t="str">
        <f t="shared" si="871"/>
        <v/>
      </c>
      <c r="AA405" s="23" t="str">
        <f t="shared" si="872"/>
        <v/>
      </c>
      <c r="AB405" s="23" t="str">
        <f t="shared" si="873"/>
        <v/>
      </c>
      <c r="AC405" s="23" t="str">
        <f t="shared" si="874"/>
        <v/>
      </c>
      <c r="AD405" s="23" t="str">
        <f t="shared" si="875"/>
        <v/>
      </c>
      <c r="AE405" s="23" t="str">
        <f t="shared" si="876"/>
        <v/>
      </c>
      <c r="AF405" s="23" t="str">
        <f t="shared" si="877"/>
        <v/>
      </c>
      <c r="AG405" s="23" t="str">
        <f t="shared" si="878"/>
        <v/>
      </c>
      <c r="AH405" s="23" t="str">
        <f t="shared" si="879"/>
        <v/>
      </c>
      <c r="AI405" s="23" t="str">
        <f t="shared" si="880"/>
        <v/>
      </c>
      <c r="AJ405" s="23" t="str">
        <f t="shared" si="881"/>
        <v/>
      </c>
      <c r="AK405" s="23" t="str">
        <f t="shared" si="882"/>
        <v/>
      </c>
      <c r="AL405" s="23" t="str">
        <f t="shared" si="883"/>
        <v/>
      </c>
      <c r="AM405" s="23" t="str">
        <f t="shared" si="884"/>
        <v/>
      </c>
      <c r="AN405" s="23" t="str">
        <f t="shared" si="885"/>
        <v/>
      </c>
      <c r="AO405" s="23" t="str">
        <f t="shared" si="886"/>
        <v/>
      </c>
      <c r="AP405" s="23" t="str">
        <f t="shared" si="887"/>
        <v/>
      </c>
      <c r="AQ405" s="23" t="str">
        <f t="shared" si="888"/>
        <v/>
      </c>
      <c r="AR405" s="23" t="str">
        <f t="shared" si="889"/>
        <v/>
      </c>
      <c r="AS405" s="23" t="str">
        <f t="shared" si="890"/>
        <v/>
      </c>
      <c r="AT405" s="23" t="str">
        <f t="shared" si="891"/>
        <v/>
      </c>
      <c r="AU405" s="23" t="str">
        <f t="shared" si="892"/>
        <v/>
      </c>
      <c r="AV405" s="23" t="str">
        <f t="shared" si="893"/>
        <v/>
      </c>
      <c r="AW405" s="23" t="str">
        <f t="shared" si="894"/>
        <v/>
      </c>
      <c r="AX405" s="23" t="str">
        <f t="shared" si="895"/>
        <v/>
      </c>
      <c r="AY405" s="23" t="str">
        <f t="shared" si="896"/>
        <v/>
      </c>
      <c r="AZ405" s="23" t="str">
        <f t="shared" si="897"/>
        <v/>
      </c>
      <c r="BA405" s="23" t="str">
        <f t="shared" si="898"/>
        <v/>
      </c>
      <c r="BB405" s="23" t="str">
        <f t="shared" si="899"/>
        <v/>
      </c>
      <c r="BC405" s="23" t="str">
        <f t="shared" si="900"/>
        <v/>
      </c>
      <c r="BD405" s="23" t="str">
        <f t="shared" si="901"/>
        <v/>
      </c>
      <c r="BE405" s="23" t="str">
        <f t="shared" si="902"/>
        <v/>
      </c>
      <c r="BF405" s="23" t="str">
        <f t="shared" si="903"/>
        <v/>
      </c>
      <c r="BG405" s="23" t="str">
        <f t="shared" si="904"/>
        <v/>
      </c>
      <c r="BH405" s="23" t="str">
        <f t="shared" si="905"/>
        <v/>
      </c>
      <c r="BI405" s="23" t="str">
        <f t="shared" si="906"/>
        <v/>
      </c>
      <c r="BJ405" s="23" t="str">
        <f t="shared" si="907"/>
        <v/>
      </c>
      <c r="BK405" s="23" t="str">
        <f t="shared" si="908"/>
        <v/>
      </c>
      <c r="BL405" s="23" t="str">
        <f t="shared" si="909"/>
        <v/>
      </c>
      <c r="BM405" s="23" t="str">
        <f t="shared" si="910"/>
        <v/>
      </c>
      <c r="BN405" s="23" t="str">
        <f t="shared" si="911"/>
        <v/>
      </c>
      <c r="BO405" s="23" t="str">
        <f t="shared" si="912"/>
        <v/>
      </c>
      <c r="BP405" s="23" t="str">
        <f t="shared" si="913"/>
        <v/>
      </c>
      <c r="BQ405" s="23" t="str">
        <f t="shared" si="914"/>
        <v/>
      </c>
      <c r="BR405" s="23" t="str">
        <f t="shared" si="915"/>
        <v/>
      </c>
      <c r="BS405" s="23" t="str">
        <f t="shared" si="916"/>
        <v/>
      </c>
      <c r="BT405" s="23" t="str">
        <f t="shared" si="917"/>
        <v/>
      </c>
      <c r="BU405" s="23" t="str">
        <f t="shared" si="918"/>
        <v/>
      </c>
      <c r="BV405" s="23" t="str">
        <f t="shared" si="919"/>
        <v/>
      </c>
      <c r="BW405" s="23" t="str">
        <f t="shared" si="920"/>
        <v/>
      </c>
      <c r="BX405" s="23" t="str">
        <f t="shared" si="921"/>
        <v/>
      </c>
      <c r="BY405" s="23" t="str">
        <f t="shared" si="922"/>
        <v/>
      </c>
      <c r="BZ405" s="23" t="str">
        <f t="shared" si="923"/>
        <v/>
      </c>
      <c r="CA405" s="23" t="str">
        <f t="shared" si="924"/>
        <v/>
      </c>
      <c r="CB405" s="23" t="str">
        <f t="shared" si="925"/>
        <v/>
      </c>
      <c r="CC405" s="23" t="str">
        <f t="shared" si="926"/>
        <v/>
      </c>
      <c r="CD405" s="23" t="str">
        <f t="shared" si="927"/>
        <v/>
      </c>
      <c r="CE405" s="23" t="str">
        <f t="shared" si="928"/>
        <v/>
      </c>
      <c r="CF405" s="23" t="str">
        <f t="shared" si="929"/>
        <v/>
      </c>
      <c r="CG405" s="23" t="str">
        <f t="shared" si="930"/>
        <v/>
      </c>
      <c r="CH405" s="23" t="str">
        <f t="shared" si="931"/>
        <v/>
      </c>
      <c r="CI405" s="23" t="str">
        <f t="shared" si="932"/>
        <v/>
      </c>
      <c r="CJ405" s="23" t="str">
        <f t="shared" si="933"/>
        <v/>
      </c>
      <c r="CK405" s="23" t="str">
        <f t="shared" si="934"/>
        <v/>
      </c>
      <c r="CL405" s="23" t="str">
        <f t="shared" si="935"/>
        <v/>
      </c>
      <c r="CM405" s="23" t="str">
        <f t="shared" si="936"/>
        <v/>
      </c>
      <c r="CN405" s="23" t="str">
        <f t="shared" si="937"/>
        <v/>
      </c>
      <c r="CO405" s="23" t="str">
        <f t="shared" si="938"/>
        <v/>
      </c>
      <c r="CP405" s="23" t="str">
        <f t="shared" si="939"/>
        <v/>
      </c>
      <c r="CQ405" s="23" t="str">
        <f t="shared" si="940"/>
        <v/>
      </c>
      <c r="CR405" s="23" t="str">
        <f t="shared" si="941"/>
        <v/>
      </c>
      <c r="CS405" s="23" t="str">
        <f t="shared" si="942"/>
        <v/>
      </c>
      <c r="CT405" s="23" t="str">
        <f t="shared" si="943"/>
        <v/>
      </c>
      <c r="CU405" s="23" t="str">
        <f t="shared" si="944"/>
        <v/>
      </c>
      <c r="CV405" s="23" t="str">
        <f t="shared" si="945"/>
        <v/>
      </c>
      <c r="CW405" s="23" t="str">
        <f t="shared" si="946"/>
        <v/>
      </c>
      <c r="CX405" s="23" t="str">
        <f t="shared" si="947"/>
        <v/>
      </c>
      <c r="CY405" s="23" t="str">
        <f t="shared" si="948"/>
        <v/>
      </c>
      <c r="CZ405" s="23" t="str">
        <f t="shared" si="949"/>
        <v/>
      </c>
      <c r="DA405" s="23" t="str">
        <f t="shared" si="950"/>
        <v/>
      </c>
      <c r="DB405" s="23" t="str">
        <f t="shared" si="951"/>
        <v/>
      </c>
      <c r="DC405" s="23" t="e">
        <f t="shared" si="952"/>
        <v>#N/A</v>
      </c>
      <c r="DD405" s="23" t="str">
        <f t="shared" si="953"/>
        <v>00</v>
      </c>
      <c r="DE405" s="23" t="str">
        <f t="shared" si="954"/>
        <v>A</v>
      </c>
      <c r="DF405" s="23" t="e">
        <f t="shared" si="955"/>
        <v>#N/A</v>
      </c>
      <c r="DG405" s="23" t="str">
        <f t="shared" si="956"/>
        <v/>
      </c>
      <c r="DH405" s="23" t="str">
        <f t="shared" si="957"/>
        <v/>
      </c>
      <c r="DI405" s="23" t="str">
        <f t="shared" si="958"/>
        <v/>
      </c>
      <c r="DJ405" s="23" t="str">
        <f t="shared" si="959"/>
        <v/>
      </c>
      <c r="DK405" s="23" t="str">
        <f t="shared" si="960"/>
        <v>XXX</v>
      </c>
      <c r="DL405" s="23" t="str">
        <f t="shared" si="961"/>
        <v>XXX</v>
      </c>
      <c r="DM405" s="23" t="str">
        <f t="shared" si="962"/>
        <v>X</v>
      </c>
      <c r="DN405" s="23" t="str">
        <f t="shared" si="963"/>
        <v>X</v>
      </c>
      <c r="DO405" s="23" t="str">
        <f t="shared" si="964"/>
        <v>X</v>
      </c>
      <c r="DP405" s="23" t="str">
        <f t="shared" si="965"/>
        <v>X</v>
      </c>
      <c r="DQ405" s="23" t="str">
        <f t="shared" si="966"/>
        <v>X</v>
      </c>
      <c r="DR405" s="23" t="str">
        <f t="shared" si="967"/>
        <v>X</v>
      </c>
      <c r="DS405" s="23" t="str">
        <f t="shared" si="968"/>
        <v>0</v>
      </c>
      <c r="DT405" s="23" t="str">
        <f t="shared" si="969"/>
        <v>0</v>
      </c>
      <c r="DU405" s="23" t="str">
        <f t="shared" si="970"/>
        <v>A</v>
      </c>
      <c r="DV405" s="23" t="e">
        <f t="shared" si="971"/>
        <v>#N/A</v>
      </c>
      <c r="DW405" s="23" t="e">
        <f t="shared" si="972"/>
        <v>#N/A</v>
      </c>
      <c r="DX405" s="23" t="e">
        <f t="shared" si="973"/>
        <v>#N/A</v>
      </c>
      <c r="DY405" s="23" t="e">
        <f t="shared" si="974"/>
        <v>#N/A</v>
      </c>
      <c r="DZ405" s="23" t="e">
        <f t="shared" si="975"/>
        <v>#N/A</v>
      </c>
      <c r="EA405" s="23" t="e">
        <f t="shared" si="976"/>
        <v>#N/A</v>
      </c>
      <c r="EB405" s="23">
        <f t="shared" si="977"/>
        <v>25</v>
      </c>
      <c r="EC405" s="23">
        <f t="shared" si="978"/>
        <v>23</v>
      </c>
      <c r="ED405" s="23">
        <f t="shared" si="979"/>
        <v>25</v>
      </c>
      <c r="EE405" s="23">
        <f t="shared" si="980"/>
        <v>23</v>
      </c>
      <c r="EF405" s="23">
        <f t="shared" si="981"/>
        <v>25</v>
      </c>
      <c r="EG405" s="23">
        <f t="shared" si="982"/>
        <v>23</v>
      </c>
      <c r="EH405" s="23">
        <f t="shared" si="983"/>
        <v>1</v>
      </c>
      <c r="EI405" s="23">
        <f t="shared" si="984"/>
        <v>0</v>
      </c>
      <c r="EJ405" s="23">
        <f t="shared" si="985"/>
        <v>1</v>
      </c>
      <c r="EK405" s="23" t="e">
        <f t="shared" si="986"/>
        <v>#N/A</v>
      </c>
      <c r="EL405" s="23" t="e">
        <f t="shared" si="987"/>
        <v>#N/A</v>
      </c>
      <c r="EM405" s="23" t="e">
        <f t="shared" si="988"/>
        <v>#N/A</v>
      </c>
      <c r="EN405" s="23" t="e">
        <f t="shared" si="989"/>
        <v>#N/A</v>
      </c>
      <c r="EO405" s="23" t="e">
        <f t="shared" si="990"/>
        <v>#N/A</v>
      </c>
      <c r="EP405" s="23" t="e">
        <f t="shared" si="991"/>
        <v>#N/A</v>
      </c>
      <c r="EQ405" s="23" t="e">
        <f t="shared" si="992"/>
        <v>#N/A</v>
      </c>
      <c r="ER405" s="23" t="e">
        <f t="shared" si="993"/>
        <v>#N/A</v>
      </c>
    </row>
    <row r="406" spans="1:148" x14ac:dyDescent="0.25">
      <c r="A406" s="25"/>
      <c r="B406" s="25"/>
      <c r="C406" s="25"/>
      <c r="D406"/>
      <c r="E406" s="25"/>
      <c r="F406" s="25"/>
      <c r="G406" s="22" t="e">
        <f t="shared" si="852"/>
        <v>#N/A</v>
      </c>
      <c r="H406" s="23">
        <f t="shared" si="853"/>
        <v>1900</v>
      </c>
      <c r="I406" s="23">
        <f t="shared" si="854"/>
        <v>1</v>
      </c>
      <c r="J406" s="23">
        <f t="shared" si="855"/>
        <v>0</v>
      </c>
      <c r="K406" s="23" t="str">
        <f t="shared" si="856"/>
        <v/>
      </c>
      <c r="L406" s="23" t="str">
        <f t="shared" si="857"/>
        <v/>
      </c>
      <c r="M406" s="23" t="str">
        <f t="shared" si="858"/>
        <v/>
      </c>
      <c r="N406" s="23" t="str">
        <f t="shared" si="859"/>
        <v/>
      </c>
      <c r="O406" s="23" t="str">
        <f t="shared" si="860"/>
        <v/>
      </c>
      <c r="P406" s="23" t="str">
        <f t="shared" si="861"/>
        <v/>
      </c>
      <c r="Q406" s="23" t="str">
        <f t="shared" si="862"/>
        <v/>
      </c>
      <c r="R406" s="23" t="str">
        <f t="shared" si="863"/>
        <v/>
      </c>
      <c r="S406" s="23" t="str">
        <f t="shared" si="864"/>
        <v/>
      </c>
      <c r="T406" s="23" t="str">
        <f t="shared" si="865"/>
        <v/>
      </c>
      <c r="U406" s="23" t="str">
        <f t="shared" si="866"/>
        <v/>
      </c>
      <c r="V406" s="23" t="str">
        <f t="shared" si="867"/>
        <v/>
      </c>
      <c r="W406" s="23" t="str">
        <f t="shared" si="868"/>
        <v/>
      </c>
      <c r="X406" s="23" t="str">
        <f t="shared" si="869"/>
        <v/>
      </c>
      <c r="Y406" s="23" t="str">
        <f t="shared" si="870"/>
        <v/>
      </c>
      <c r="Z406" s="23" t="str">
        <f t="shared" si="871"/>
        <v/>
      </c>
      <c r="AA406" s="23" t="str">
        <f t="shared" si="872"/>
        <v/>
      </c>
      <c r="AB406" s="23" t="str">
        <f t="shared" si="873"/>
        <v/>
      </c>
      <c r="AC406" s="23" t="str">
        <f t="shared" si="874"/>
        <v/>
      </c>
      <c r="AD406" s="23" t="str">
        <f t="shared" si="875"/>
        <v/>
      </c>
      <c r="AE406" s="23" t="str">
        <f t="shared" si="876"/>
        <v/>
      </c>
      <c r="AF406" s="23" t="str">
        <f t="shared" si="877"/>
        <v/>
      </c>
      <c r="AG406" s="23" t="str">
        <f t="shared" si="878"/>
        <v/>
      </c>
      <c r="AH406" s="23" t="str">
        <f t="shared" si="879"/>
        <v/>
      </c>
      <c r="AI406" s="23" t="str">
        <f t="shared" si="880"/>
        <v/>
      </c>
      <c r="AJ406" s="23" t="str">
        <f t="shared" si="881"/>
        <v/>
      </c>
      <c r="AK406" s="23" t="str">
        <f t="shared" si="882"/>
        <v/>
      </c>
      <c r="AL406" s="23" t="str">
        <f t="shared" si="883"/>
        <v/>
      </c>
      <c r="AM406" s="23" t="str">
        <f t="shared" si="884"/>
        <v/>
      </c>
      <c r="AN406" s="23" t="str">
        <f t="shared" si="885"/>
        <v/>
      </c>
      <c r="AO406" s="23" t="str">
        <f t="shared" si="886"/>
        <v/>
      </c>
      <c r="AP406" s="23" t="str">
        <f t="shared" si="887"/>
        <v/>
      </c>
      <c r="AQ406" s="23" t="str">
        <f t="shared" si="888"/>
        <v/>
      </c>
      <c r="AR406" s="23" t="str">
        <f t="shared" si="889"/>
        <v/>
      </c>
      <c r="AS406" s="23" t="str">
        <f t="shared" si="890"/>
        <v/>
      </c>
      <c r="AT406" s="23" t="str">
        <f t="shared" si="891"/>
        <v/>
      </c>
      <c r="AU406" s="23" t="str">
        <f t="shared" si="892"/>
        <v/>
      </c>
      <c r="AV406" s="23" t="str">
        <f t="shared" si="893"/>
        <v/>
      </c>
      <c r="AW406" s="23" t="str">
        <f t="shared" si="894"/>
        <v/>
      </c>
      <c r="AX406" s="23" t="str">
        <f t="shared" si="895"/>
        <v/>
      </c>
      <c r="AY406" s="23" t="str">
        <f t="shared" si="896"/>
        <v/>
      </c>
      <c r="AZ406" s="23" t="str">
        <f t="shared" si="897"/>
        <v/>
      </c>
      <c r="BA406" s="23" t="str">
        <f t="shared" si="898"/>
        <v/>
      </c>
      <c r="BB406" s="23" t="str">
        <f t="shared" si="899"/>
        <v/>
      </c>
      <c r="BC406" s="23" t="str">
        <f t="shared" si="900"/>
        <v/>
      </c>
      <c r="BD406" s="23" t="str">
        <f t="shared" si="901"/>
        <v/>
      </c>
      <c r="BE406" s="23" t="str">
        <f t="shared" si="902"/>
        <v/>
      </c>
      <c r="BF406" s="23" t="str">
        <f t="shared" si="903"/>
        <v/>
      </c>
      <c r="BG406" s="23" t="str">
        <f t="shared" si="904"/>
        <v/>
      </c>
      <c r="BH406" s="23" t="str">
        <f t="shared" si="905"/>
        <v/>
      </c>
      <c r="BI406" s="23" t="str">
        <f t="shared" si="906"/>
        <v/>
      </c>
      <c r="BJ406" s="23" t="str">
        <f t="shared" si="907"/>
        <v/>
      </c>
      <c r="BK406" s="23" t="str">
        <f t="shared" si="908"/>
        <v/>
      </c>
      <c r="BL406" s="23" t="str">
        <f t="shared" si="909"/>
        <v/>
      </c>
      <c r="BM406" s="23" t="str">
        <f t="shared" si="910"/>
        <v/>
      </c>
      <c r="BN406" s="23" t="str">
        <f t="shared" si="911"/>
        <v/>
      </c>
      <c r="BO406" s="23" t="str">
        <f t="shared" si="912"/>
        <v/>
      </c>
      <c r="BP406" s="23" t="str">
        <f t="shared" si="913"/>
        <v/>
      </c>
      <c r="BQ406" s="23" t="str">
        <f t="shared" si="914"/>
        <v/>
      </c>
      <c r="BR406" s="23" t="str">
        <f t="shared" si="915"/>
        <v/>
      </c>
      <c r="BS406" s="23" t="str">
        <f t="shared" si="916"/>
        <v/>
      </c>
      <c r="BT406" s="23" t="str">
        <f t="shared" si="917"/>
        <v/>
      </c>
      <c r="BU406" s="23" t="str">
        <f t="shared" si="918"/>
        <v/>
      </c>
      <c r="BV406" s="23" t="str">
        <f t="shared" si="919"/>
        <v/>
      </c>
      <c r="BW406" s="23" t="str">
        <f t="shared" si="920"/>
        <v/>
      </c>
      <c r="BX406" s="23" t="str">
        <f t="shared" si="921"/>
        <v/>
      </c>
      <c r="BY406" s="23" t="str">
        <f t="shared" si="922"/>
        <v/>
      </c>
      <c r="BZ406" s="23" t="str">
        <f t="shared" si="923"/>
        <v/>
      </c>
      <c r="CA406" s="23" t="str">
        <f t="shared" si="924"/>
        <v/>
      </c>
      <c r="CB406" s="23" t="str">
        <f t="shared" si="925"/>
        <v/>
      </c>
      <c r="CC406" s="23" t="str">
        <f t="shared" si="926"/>
        <v/>
      </c>
      <c r="CD406" s="23" t="str">
        <f t="shared" si="927"/>
        <v/>
      </c>
      <c r="CE406" s="23" t="str">
        <f t="shared" si="928"/>
        <v/>
      </c>
      <c r="CF406" s="23" t="str">
        <f t="shared" si="929"/>
        <v/>
      </c>
      <c r="CG406" s="23" t="str">
        <f t="shared" si="930"/>
        <v/>
      </c>
      <c r="CH406" s="23" t="str">
        <f t="shared" si="931"/>
        <v/>
      </c>
      <c r="CI406" s="23" t="str">
        <f t="shared" si="932"/>
        <v/>
      </c>
      <c r="CJ406" s="23" t="str">
        <f t="shared" si="933"/>
        <v/>
      </c>
      <c r="CK406" s="23" t="str">
        <f t="shared" si="934"/>
        <v/>
      </c>
      <c r="CL406" s="23" t="str">
        <f t="shared" si="935"/>
        <v/>
      </c>
      <c r="CM406" s="23" t="str">
        <f t="shared" si="936"/>
        <v/>
      </c>
      <c r="CN406" s="23" t="str">
        <f t="shared" si="937"/>
        <v/>
      </c>
      <c r="CO406" s="23" t="str">
        <f t="shared" si="938"/>
        <v/>
      </c>
      <c r="CP406" s="23" t="str">
        <f t="shared" si="939"/>
        <v/>
      </c>
      <c r="CQ406" s="23" t="str">
        <f t="shared" si="940"/>
        <v/>
      </c>
      <c r="CR406" s="23" t="str">
        <f t="shared" si="941"/>
        <v/>
      </c>
      <c r="CS406" s="23" t="str">
        <f t="shared" si="942"/>
        <v/>
      </c>
      <c r="CT406" s="23" t="str">
        <f t="shared" si="943"/>
        <v/>
      </c>
      <c r="CU406" s="23" t="str">
        <f t="shared" si="944"/>
        <v/>
      </c>
      <c r="CV406" s="23" t="str">
        <f t="shared" si="945"/>
        <v/>
      </c>
      <c r="CW406" s="23" t="str">
        <f t="shared" si="946"/>
        <v/>
      </c>
      <c r="CX406" s="23" t="str">
        <f t="shared" si="947"/>
        <v/>
      </c>
      <c r="CY406" s="23" t="str">
        <f t="shared" si="948"/>
        <v/>
      </c>
      <c r="CZ406" s="23" t="str">
        <f t="shared" si="949"/>
        <v/>
      </c>
      <c r="DA406" s="23" t="str">
        <f t="shared" si="950"/>
        <v/>
      </c>
      <c r="DB406" s="23" t="str">
        <f t="shared" si="951"/>
        <v/>
      </c>
      <c r="DC406" s="23" t="e">
        <f t="shared" si="952"/>
        <v>#N/A</v>
      </c>
      <c r="DD406" s="23" t="str">
        <f t="shared" si="953"/>
        <v>00</v>
      </c>
      <c r="DE406" s="23" t="str">
        <f t="shared" si="954"/>
        <v>A</v>
      </c>
      <c r="DF406" s="23" t="e">
        <f t="shared" si="955"/>
        <v>#N/A</v>
      </c>
      <c r="DG406" s="23" t="str">
        <f t="shared" si="956"/>
        <v/>
      </c>
      <c r="DH406" s="23" t="str">
        <f t="shared" si="957"/>
        <v/>
      </c>
      <c r="DI406" s="23" t="str">
        <f t="shared" si="958"/>
        <v/>
      </c>
      <c r="DJ406" s="23" t="str">
        <f t="shared" si="959"/>
        <v/>
      </c>
      <c r="DK406" s="23" t="str">
        <f t="shared" si="960"/>
        <v>XXX</v>
      </c>
      <c r="DL406" s="23" t="str">
        <f t="shared" si="961"/>
        <v>XXX</v>
      </c>
      <c r="DM406" s="23" t="str">
        <f t="shared" si="962"/>
        <v>X</v>
      </c>
      <c r="DN406" s="23" t="str">
        <f t="shared" si="963"/>
        <v>X</v>
      </c>
      <c r="DO406" s="23" t="str">
        <f t="shared" si="964"/>
        <v>X</v>
      </c>
      <c r="DP406" s="23" t="str">
        <f t="shared" si="965"/>
        <v>X</v>
      </c>
      <c r="DQ406" s="23" t="str">
        <f t="shared" si="966"/>
        <v>X</v>
      </c>
      <c r="DR406" s="23" t="str">
        <f t="shared" si="967"/>
        <v>X</v>
      </c>
      <c r="DS406" s="23" t="str">
        <f t="shared" si="968"/>
        <v>0</v>
      </c>
      <c r="DT406" s="23" t="str">
        <f t="shared" si="969"/>
        <v>0</v>
      </c>
      <c r="DU406" s="23" t="str">
        <f t="shared" si="970"/>
        <v>A</v>
      </c>
      <c r="DV406" s="23" t="e">
        <f t="shared" si="971"/>
        <v>#N/A</v>
      </c>
      <c r="DW406" s="23" t="e">
        <f t="shared" si="972"/>
        <v>#N/A</v>
      </c>
      <c r="DX406" s="23" t="e">
        <f t="shared" si="973"/>
        <v>#N/A</v>
      </c>
      <c r="DY406" s="23" t="e">
        <f t="shared" si="974"/>
        <v>#N/A</v>
      </c>
      <c r="DZ406" s="23" t="e">
        <f t="shared" si="975"/>
        <v>#N/A</v>
      </c>
      <c r="EA406" s="23" t="e">
        <f t="shared" si="976"/>
        <v>#N/A</v>
      </c>
      <c r="EB406" s="23">
        <f t="shared" si="977"/>
        <v>25</v>
      </c>
      <c r="EC406" s="23">
        <f t="shared" si="978"/>
        <v>23</v>
      </c>
      <c r="ED406" s="23">
        <f t="shared" si="979"/>
        <v>25</v>
      </c>
      <c r="EE406" s="23">
        <f t="shared" si="980"/>
        <v>23</v>
      </c>
      <c r="EF406" s="23">
        <f t="shared" si="981"/>
        <v>25</v>
      </c>
      <c r="EG406" s="23">
        <f t="shared" si="982"/>
        <v>23</v>
      </c>
      <c r="EH406" s="23">
        <f t="shared" si="983"/>
        <v>1</v>
      </c>
      <c r="EI406" s="23">
        <f t="shared" si="984"/>
        <v>0</v>
      </c>
      <c r="EJ406" s="23">
        <f t="shared" si="985"/>
        <v>1</v>
      </c>
      <c r="EK406" s="23" t="e">
        <f t="shared" si="986"/>
        <v>#N/A</v>
      </c>
      <c r="EL406" s="23" t="e">
        <f t="shared" si="987"/>
        <v>#N/A</v>
      </c>
      <c r="EM406" s="23" t="e">
        <f t="shared" si="988"/>
        <v>#N/A</v>
      </c>
      <c r="EN406" s="23" t="e">
        <f t="shared" si="989"/>
        <v>#N/A</v>
      </c>
      <c r="EO406" s="23" t="e">
        <f t="shared" si="990"/>
        <v>#N/A</v>
      </c>
      <c r="EP406" s="23" t="e">
        <f t="shared" si="991"/>
        <v>#N/A</v>
      </c>
      <c r="EQ406" s="23" t="e">
        <f t="shared" si="992"/>
        <v>#N/A</v>
      </c>
      <c r="ER406" s="23" t="e">
        <f t="shared" si="993"/>
        <v>#N/A</v>
      </c>
    </row>
    <row r="407" spans="1:148" x14ac:dyDescent="0.25">
      <c r="A407" s="25"/>
      <c r="B407" s="25"/>
      <c r="C407" s="25"/>
      <c r="D407"/>
      <c r="E407" s="25"/>
      <c r="F407" s="25"/>
      <c r="G407" s="22" t="e">
        <f t="shared" si="852"/>
        <v>#N/A</v>
      </c>
      <c r="H407" s="23">
        <f t="shared" si="853"/>
        <v>1900</v>
      </c>
      <c r="I407" s="23">
        <f t="shared" si="854"/>
        <v>1</v>
      </c>
      <c r="J407" s="23">
        <f t="shared" si="855"/>
        <v>0</v>
      </c>
      <c r="K407" s="23" t="str">
        <f t="shared" si="856"/>
        <v/>
      </c>
      <c r="L407" s="23" t="str">
        <f t="shared" si="857"/>
        <v/>
      </c>
      <c r="M407" s="23" t="str">
        <f t="shared" si="858"/>
        <v/>
      </c>
      <c r="N407" s="23" t="str">
        <f t="shared" si="859"/>
        <v/>
      </c>
      <c r="O407" s="23" t="str">
        <f t="shared" si="860"/>
        <v/>
      </c>
      <c r="P407" s="23" t="str">
        <f t="shared" si="861"/>
        <v/>
      </c>
      <c r="Q407" s="23" t="str">
        <f t="shared" si="862"/>
        <v/>
      </c>
      <c r="R407" s="23" t="str">
        <f t="shared" si="863"/>
        <v/>
      </c>
      <c r="S407" s="23" t="str">
        <f t="shared" si="864"/>
        <v/>
      </c>
      <c r="T407" s="23" t="str">
        <f t="shared" si="865"/>
        <v/>
      </c>
      <c r="U407" s="23" t="str">
        <f t="shared" si="866"/>
        <v/>
      </c>
      <c r="V407" s="23" t="str">
        <f t="shared" si="867"/>
        <v/>
      </c>
      <c r="W407" s="23" t="str">
        <f t="shared" si="868"/>
        <v/>
      </c>
      <c r="X407" s="23" t="str">
        <f t="shared" si="869"/>
        <v/>
      </c>
      <c r="Y407" s="23" t="str">
        <f t="shared" si="870"/>
        <v/>
      </c>
      <c r="Z407" s="23" t="str">
        <f t="shared" si="871"/>
        <v/>
      </c>
      <c r="AA407" s="23" t="str">
        <f t="shared" si="872"/>
        <v/>
      </c>
      <c r="AB407" s="23" t="str">
        <f t="shared" si="873"/>
        <v/>
      </c>
      <c r="AC407" s="23" t="str">
        <f t="shared" si="874"/>
        <v/>
      </c>
      <c r="AD407" s="23" t="str">
        <f t="shared" si="875"/>
        <v/>
      </c>
      <c r="AE407" s="23" t="str">
        <f t="shared" si="876"/>
        <v/>
      </c>
      <c r="AF407" s="23" t="str">
        <f t="shared" si="877"/>
        <v/>
      </c>
      <c r="AG407" s="23" t="str">
        <f t="shared" si="878"/>
        <v/>
      </c>
      <c r="AH407" s="23" t="str">
        <f t="shared" si="879"/>
        <v/>
      </c>
      <c r="AI407" s="23" t="str">
        <f t="shared" si="880"/>
        <v/>
      </c>
      <c r="AJ407" s="23" t="str">
        <f t="shared" si="881"/>
        <v/>
      </c>
      <c r="AK407" s="23" t="str">
        <f t="shared" si="882"/>
        <v/>
      </c>
      <c r="AL407" s="23" t="str">
        <f t="shared" si="883"/>
        <v/>
      </c>
      <c r="AM407" s="23" t="str">
        <f t="shared" si="884"/>
        <v/>
      </c>
      <c r="AN407" s="23" t="str">
        <f t="shared" si="885"/>
        <v/>
      </c>
      <c r="AO407" s="23" t="str">
        <f t="shared" si="886"/>
        <v/>
      </c>
      <c r="AP407" s="23" t="str">
        <f t="shared" si="887"/>
        <v/>
      </c>
      <c r="AQ407" s="23" t="str">
        <f t="shared" si="888"/>
        <v/>
      </c>
      <c r="AR407" s="23" t="str">
        <f t="shared" si="889"/>
        <v/>
      </c>
      <c r="AS407" s="23" t="str">
        <f t="shared" si="890"/>
        <v/>
      </c>
      <c r="AT407" s="23" t="str">
        <f t="shared" si="891"/>
        <v/>
      </c>
      <c r="AU407" s="23" t="str">
        <f t="shared" si="892"/>
        <v/>
      </c>
      <c r="AV407" s="23" t="str">
        <f t="shared" si="893"/>
        <v/>
      </c>
      <c r="AW407" s="23" t="str">
        <f t="shared" si="894"/>
        <v/>
      </c>
      <c r="AX407" s="23" t="str">
        <f t="shared" si="895"/>
        <v/>
      </c>
      <c r="AY407" s="23" t="str">
        <f t="shared" si="896"/>
        <v/>
      </c>
      <c r="AZ407" s="23" t="str">
        <f t="shared" si="897"/>
        <v/>
      </c>
      <c r="BA407" s="23" t="str">
        <f t="shared" si="898"/>
        <v/>
      </c>
      <c r="BB407" s="23" t="str">
        <f t="shared" si="899"/>
        <v/>
      </c>
      <c r="BC407" s="23" t="str">
        <f t="shared" si="900"/>
        <v/>
      </c>
      <c r="BD407" s="23" t="str">
        <f t="shared" si="901"/>
        <v/>
      </c>
      <c r="BE407" s="23" t="str">
        <f t="shared" si="902"/>
        <v/>
      </c>
      <c r="BF407" s="23" t="str">
        <f t="shared" si="903"/>
        <v/>
      </c>
      <c r="BG407" s="23" t="str">
        <f t="shared" si="904"/>
        <v/>
      </c>
      <c r="BH407" s="23" t="str">
        <f t="shared" si="905"/>
        <v/>
      </c>
      <c r="BI407" s="23" t="str">
        <f t="shared" si="906"/>
        <v/>
      </c>
      <c r="BJ407" s="23" t="str">
        <f t="shared" si="907"/>
        <v/>
      </c>
      <c r="BK407" s="23" t="str">
        <f t="shared" si="908"/>
        <v/>
      </c>
      <c r="BL407" s="23" t="str">
        <f t="shared" si="909"/>
        <v/>
      </c>
      <c r="BM407" s="23" t="str">
        <f t="shared" si="910"/>
        <v/>
      </c>
      <c r="BN407" s="23" t="str">
        <f t="shared" si="911"/>
        <v/>
      </c>
      <c r="BO407" s="23" t="str">
        <f t="shared" si="912"/>
        <v/>
      </c>
      <c r="BP407" s="23" t="str">
        <f t="shared" si="913"/>
        <v/>
      </c>
      <c r="BQ407" s="23" t="str">
        <f t="shared" si="914"/>
        <v/>
      </c>
      <c r="BR407" s="23" t="str">
        <f t="shared" si="915"/>
        <v/>
      </c>
      <c r="BS407" s="23" t="str">
        <f t="shared" si="916"/>
        <v/>
      </c>
      <c r="BT407" s="23" t="str">
        <f t="shared" si="917"/>
        <v/>
      </c>
      <c r="BU407" s="23" t="str">
        <f t="shared" si="918"/>
        <v/>
      </c>
      <c r="BV407" s="23" t="str">
        <f t="shared" si="919"/>
        <v/>
      </c>
      <c r="BW407" s="23" t="str">
        <f t="shared" si="920"/>
        <v/>
      </c>
      <c r="BX407" s="23" t="str">
        <f t="shared" si="921"/>
        <v/>
      </c>
      <c r="BY407" s="23" t="str">
        <f t="shared" si="922"/>
        <v/>
      </c>
      <c r="BZ407" s="23" t="str">
        <f t="shared" si="923"/>
        <v/>
      </c>
      <c r="CA407" s="23" t="str">
        <f t="shared" si="924"/>
        <v/>
      </c>
      <c r="CB407" s="23" t="str">
        <f t="shared" si="925"/>
        <v/>
      </c>
      <c r="CC407" s="23" t="str">
        <f t="shared" si="926"/>
        <v/>
      </c>
      <c r="CD407" s="23" t="str">
        <f t="shared" si="927"/>
        <v/>
      </c>
      <c r="CE407" s="23" t="str">
        <f t="shared" si="928"/>
        <v/>
      </c>
      <c r="CF407" s="23" t="str">
        <f t="shared" si="929"/>
        <v/>
      </c>
      <c r="CG407" s="23" t="str">
        <f t="shared" si="930"/>
        <v/>
      </c>
      <c r="CH407" s="23" t="str">
        <f t="shared" si="931"/>
        <v/>
      </c>
      <c r="CI407" s="23" t="str">
        <f t="shared" si="932"/>
        <v/>
      </c>
      <c r="CJ407" s="23" t="str">
        <f t="shared" si="933"/>
        <v/>
      </c>
      <c r="CK407" s="23" t="str">
        <f t="shared" si="934"/>
        <v/>
      </c>
      <c r="CL407" s="23" t="str">
        <f t="shared" si="935"/>
        <v/>
      </c>
      <c r="CM407" s="23" t="str">
        <f t="shared" si="936"/>
        <v/>
      </c>
      <c r="CN407" s="23" t="str">
        <f t="shared" si="937"/>
        <v/>
      </c>
      <c r="CO407" s="23" t="str">
        <f t="shared" si="938"/>
        <v/>
      </c>
      <c r="CP407" s="23" t="str">
        <f t="shared" si="939"/>
        <v/>
      </c>
      <c r="CQ407" s="23" t="str">
        <f t="shared" si="940"/>
        <v/>
      </c>
      <c r="CR407" s="23" t="str">
        <f t="shared" si="941"/>
        <v/>
      </c>
      <c r="CS407" s="23" t="str">
        <f t="shared" si="942"/>
        <v/>
      </c>
      <c r="CT407" s="23" t="str">
        <f t="shared" si="943"/>
        <v/>
      </c>
      <c r="CU407" s="23" t="str">
        <f t="shared" si="944"/>
        <v/>
      </c>
      <c r="CV407" s="23" t="str">
        <f t="shared" si="945"/>
        <v/>
      </c>
      <c r="CW407" s="23" t="str">
        <f t="shared" si="946"/>
        <v/>
      </c>
      <c r="CX407" s="23" t="str">
        <f t="shared" si="947"/>
        <v/>
      </c>
      <c r="CY407" s="23" t="str">
        <f t="shared" si="948"/>
        <v/>
      </c>
      <c r="CZ407" s="23" t="str">
        <f t="shared" si="949"/>
        <v/>
      </c>
      <c r="DA407" s="23" t="str">
        <f t="shared" si="950"/>
        <v/>
      </c>
      <c r="DB407" s="23" t="str">
        <f t="shared" si="951"/>
        <v/>
      </c>
      <c r="DC407" s="23" t="e">
        <f t="shared" si="952"/>
        <v>#N/A</v>
      </c>
      <c r="DD407" s="23" t="str">
        <f t="shared" si="953"/>
        <v>00</v>
      </c>
      <c r="DE407" s="23" t="str">
        <f t="shared" si="954"/>
        <v>A</v>
      </c>
      <c r="DF407" s="23" t="e">
        <f t="shared" si="955"/>
        <v>#N/A</v>
      </c>
      <c r="DG407" s="23" t="str">
        <f t="shared" si="956"/>
        <v/>
      </c>
      <c r="DH407" s="23" t="str">
        <f t="shared" si="957"/>
        <v/>
      </c>
      <c r="DI407" s="23" t="str">
        <f t="shared" si="958"/>
        <v/>
      </c>
      <c r="DJ407" s="23" t="str">
        <f t="shared" si="959"/>
        <v/>
      </c>
      <c r="DK407" s="23" t="str">
        <f t="shared" si="960"/>
        <v>XXX</v>
      </c>
      <c r="DL407" s="23" t="str">
        <f t="shared" si="961"/>
        <v>XXX</v>
      </c>
      <c r="DM407" s="23" t="str">
        <f t="shared" si="962"/>
        <v>X</v>
      </c>
      <c r="DN407" s="23" t="str">
        <f t="shared" si="963"/>
        <v>X</v>
      </c>
      <c r="DO407" s="23" t="str">
        <f t="shared" si="964"/>
        <v>X</v>
      </c>
      <c r="DP407" s="23" t="str">
        <f t="shared" si="965"/>
        <v>X</v>
      </c>
      <c r="DQ407" s="23" t="str">
        <f t="shared" si="966"/>
        <v>X</v>
      </c>
      <c r="DR407" s="23" t="str">
        <f t="shared" si="967"/>
        <v>X</v>
      </c>
      <c r="DS407" s="23" t="str">
        <f t="shared" si="968"/>
        <v>0</v>
      </c>
      <c r="DT407" s="23" t="str">
        <f t="shared" si="969"/>
        <v>0</v>
      </c>
      <c r="DU407" s="23" t="str">
        <f t="shared" si="970"/>
        <v>A</v>
      </c>
      <c r="DV407" s="23" t="e">
        <f t="shared" si="971"/>
        <v>#N/A</v>
      </c>
      <c r="DW407" s="23" t="e">
        <f t="shared" si="972"/>
        <v>#N/A</v>
      </c>
      <c r="DX407" s="23" t="e">
        <f t="shared" si="973"/>
        <v>#N/A</v>
      </c>
      <c r="DY407" s="23" t="e">
        <f t="shared" si="974"/>
        <v>#N/A</v>
      </c>
      <c r="DZ407" s="23" t="e">
        <f t="shared" si="975"/>
        <v>#N/A</v>
      </c>
      <c r="EA407" s="23" t="e">
        <f t="shared" si="976"/>
        <v>#N/A</v>
      </c>
      <c r="EB407" s="23">
        <f t="shared" si="977"/>
        <v>25</v>
      </c>
      <c r="EC407" s="23">
        <f t="shared" si="978"/>
        <v>23</v>
      </c>
      <c r="ED407" s="23">
        <f t="shared" si="979"/>
        <v>25</v>
      </c>
      <c r="EE407" s="23">
        <f t="shared" si="980"/>
        <v>23</v>
      </c>
      <c r="EF407" s="23">
        <f t="shared" si="981"/>
        <v>25</v>
      </c>
      <c r="EG407" s="23">
        <f t="shared" si="982"/>
        <v>23</v>
      </c>
      <c r="EH407" s="23">
        <f t="shared" si="983"/>
        <v>1</v>
      </c>
      <c r="EI407" s="23">
        <f t="shared" si="984"/>
        <v>0</v>
      </c>
      <c r="EJ407" s="23">
        <f t="shared" si="985"/>
        <v>1</v>
      </c>
      <c r="EK407" s="23" t="e">
        <f t="shared" si="986"/>
        <v>#N/A</v>
      </c>
      <c r="EL407" s="23" t="e">
        <f t="shared" si="987"/>
        <v>#N/A</v>
      </c>
      <c r="EM407" s="23" t="e">
        <f t="shared" si="988"/>
        <v>#N/A</v>
      </c>
      <c r="EN407" s="23" t="e">
        <f t="shared" si="989"/>
        <v>#N/A</v>
      </c>
      <c r="EO407" s="23" t="e">
        <f t="shared" si="990"/>
        <v>#N/A</v>
      </c>
      <c r="EP407" s="23" t="e">
        <f t="shared" si="991"/>
        <v>#N/A</v>
      </c>
      <c r="EQ407" s="23" t="e">
        <f t="shared" si="992"/>
        <v>#N/A</v>
      </c>
      <c r="ER407" s="23" t="e">
        <f t="shared" si="993"/>
        <v>#N/A</v>
      </c>
    </row>
    <row r="408" spans="1:148" x14ac:dyDescent="0.25">
      <c r="A408" s="25"/>
      <c r="B408" s="25"/>
      <c r="C408" s="25"/>
      <c r="D408"/>
      <c r="E408" s="25"/>
      <c r="F408" s="25"/>
      <c r="G408" s="22" t="e">
        <f t="shared" si="852"/>
        <v>#N/A</v>
      </c>
      <c r="H408" s="23">
        <f t="shared" si="853"/>
        <v>1900</v>
      </c>
      <c r="I408" s="23">
        <f t="shared" si="854"/>
        <v>1</v>
      </c>
      <c r="J408" s="23">
        <f t="shared" si="855"/>
        <v>0</v>
      </c>
      <c r="K408" s="23" t="str">
        <f t="shared" si="856"/>
        <v/>
      </c>
      <c r="L408" s="23" t="str">
        <f t="shared" si="857"/>
        <v/>
      </c>
      <c r="M408" s="23" t="str">
        <f t="shared" si="858"/>
        <v/>
      </c>
      <c r="N408" s="23" t="str">
        <f t="shared" si="859"/>
        <v/>
      </c>
      <c r="O408" s="23" t="str">
        <f t="shared" si="860"/>
        <v/>
      </c>
      <c r="P408" s="23" t="str">
        <f t="shared" si="861"/>
        <v/>
      </c>
      <c r="Q408" s="23" t="str">
        <f t="shared" si="862"/>
        <v/>
      </c>
      <c r="R408" s="23" t="str">
        <f t="shared" si="863"/>
        <v/>
      </c>
      <c r="S408" s="23" t="str">
        <f t="shared" si="864"/>
        <v/>
      </c>
      <c r="T408" s="23" t="str">
        <f t="shared" si="865"/>
        <v/>
      </c>
      <c r="U408" s="23" t="str">
        <f t="shared" si="866"/>
        <v/>
      </c>
      <c r="V408" s="23" t="str">
        <f t="shared" si="867"/>
        <v/>
      </c>
      <c r="W408" s="23" t="str">
        <f t="shared" si="868"/>
        <v/>
      </c>
      <c r="X408" s="23" t="str">
        <f t="shared" si="869"/>
        <v/>
      </c>
      <c r="Y408" s="23" t="str">
        <f t="shared" si="870"/>
        <v/>
      </c>
      <c r="Z408" s="23" t="str">
        <f t="shared" si="871"/>
        <v/>
      </c>
      <c r="AA408" s="23" t="str">
        <f t="shared" si="872"/>
        <v/>
      </c>
      <c r="AB408" s="23" t="str">
        <f t="shared" si="873"/>
        <v/>
      </c>
      <c r="AC408" s="23" t="str">
        <f t="shared" si="874"/>
        <v/>
      </c>
      <c r="AD408" s="23" t="str">
        <f t="shared" si="875"/>
        <v/>
      </c>
      <c r="AE408" s="23" t="str">
        <f t="shared" si="876"/>
        <v/>
      </c>
      <c r="AF408" s="23" t="str">
        <f t="shared" si="877"/>
        <v/>
      </c>
      <c r="AG408" s="23" t="str">
        <f t="shared" si="878"/>
        <v/>
      </c>
      <c r="AH408" s="23" t="str">
        <f t="shared" si="879"/>
        <v/>
      </c>
      <c r="AI408" s="23" t="str">
        <f t="shared" si="880"/>
        <v/>
      </c>
      <c r="AJ408" s="23" t="str">
        <f t="shared" si="881"/>
        <v/>
      </c>
      <c r="AK408" s="23" t="str">
        <f t="shared" si="882"/>
        <v/>
      </c>
      <c r="AL408" s="23" t="str">
        <f t="shared" si="883"/>
        <v/>
      </c>
      <c r="AM408" s="23" t="str">
        <f t="shared" si="884"/>
        <v/>
      </c>
      <c r="AN408" s="23" t="str">
        <f t="shared" si="885"/>
        <v/>
      </c>
      <c r="AO408" s="23" t="str">
        <f t="shared" si="886"/>
        <v/>
      </c>
      <c r="AP408" s="23" t="str">
        <f t="shared" si="887"/>
        <v/>
      </c>
      <c r="AQ408" s="23" t="str">
        <f t="shared" si="888"/>
        <v/>
      </c>
      <c r="AR408" s="23" t="str">
        <f t="shared" si="889"/>
        <v/>
      </c>
      <c r="AS408" s="23" t="str">
        <f t="shared" si="890"/>
        <v/>
      </c>
      <c r="AT408" s="23" t="str">
        <f t="shared" si="891"/>
        <v/>
      </c>
      <c r="AU408" s="23" t="str">
        <f t="shared" si="892"/>
        <v/>
      </c>
      <c r="AV408" s="23" t="str">
        <f t="shared" si="893"/>
        <v/>
      </c>
      <c r="AW408" s="23" t="str">
        <f t="shared" si="894"/>
        <v/>
      </c>
      <c r="AX408" s="23" t="str">
        <f t="shared" si="895"/>
        <v/>
      </c>
      <c r="AY408" s="23" t="str">
        <f t="shared" si="896"/>
        <v/>
      </c>
      <c r="AZ408" s="23" t="str">
        <f t="shared" si="897"/>
        <v/>
      </c>
      <c r="BA408" s="23" t="str">
        <f t="shared" si="898"/>
        <v/>
      </c>
      <c r="BB408" s="23" t="str">
        <f t="shared" si="899"/>
        <v/>
      </c>
      <c r="BC408" s="23" t="str">
        <f t="shared" si="900"/>
        <v/>
      </c>
      <c r="BD408" s="23" t="str">
        <f t="shared" si="901"/>
        <v/>
      </c>
      <c r="BE408" s="23" t="str">
        <f t="shared" si="902"/>
        <v/>
      </c>
      <c r="BF408" s="23" t="str">
        <f t="shared" si="903"/>
        <v/>
      </c>
      <c r="BG408" s="23" t="str">
        <f t="shared" si="904"/>
        <v/>
      </c>
      <c r="BH408" s="23" t="str">
        <f t="shared" si="905"/>
        <v/>
      </c>
      <c r="BI408" s="23" t="str">
        <f t="shared" si="906"/>
        <v/>
      </c>
      <c r="BJ408" s="23" t="str">
        <f t="shared" si="907"/>
        <v/>
      </c>
      <c r="BK408" s="23" t="str">
        <f t="shared" si="908"/>
        <v/>
      </c>
      <c r="BL408" s="23" t="str">
        <f t="shared" si="909"/>
        <v/>
      </c>
      <c r="BM408" s="23" t="str">
        <f t="shared" si="910"/>
        <v/>
      </c>
      <c r="BN408" s="23" t="str">
        <f t="shared" si="911"/>
        <v/>
      </c>
      <c r="BO408" s="23" t="str">
        <f t="shared" si="912"/>
        <v/>
      </c>
      <c r="BP408" s="23" t="str">
        <f t="shared" si="913"/>
        <v/>
      </c>
      <c r="BQ408" s="23" t="str">
        <f t="shared" si="914"/>
        <v/>
      </c>
      <c r="BR408" s="23" t="str">
        <f t="shared" si="915"/>
        <v/>
      </c>
      <c r="BS408" s="23" t="str">
        <f t="shared" si="916"/>
        <v/>
      </c>
      <c r="BT408" s="23" t="str">
        <f t="shared" si="917"/>
        <v/>
      </c>
      <c r="BU408" s="23" t="str">
        <f t="shared" si="918"/>
        <v/>
      </c>
      <c r="BV408" s="23" t="str">
        <f t="shared" si="919"/>
        <v/>
      </c>
      <c r="BW408" s="23" t="str">
        <f t="shared" si="920"/>
        <v/>
      </c>
      <c r="BX408" s="23" t="str">
        <f t="shared" si="921"/>
        <v/>
      </c>
      <c r="BY408" s="23" t="str">
        <f t="shared" si="922"/>
        <v/>
      </c>
      <c r="BZ408" s="23" t="str">
        <f t="shared" si="923"/>
        <v/>
      </c>
      <c r="CA408" s="23" t="str">
        <f t="shared" si="924"/>
        <v/>
      </c>
      <c r="CB408" s="23" t="str">
        <f t="shared" si="925"/>
        <v/>
      </c>
      <c r="CC408" s="23" t="str">
        <f t="shared" si="926"/>
        <v/>
      </c>
      <c r="CD408" s="23" t="str">
        <f t="shared" si="927"/>
        <v/>
      </c>
      <c r="CE408" s="23" t="str">
        <f t="shared" si="928"/>
        <v/>
      </c>
      <c r="CF408" s="23" t="str">
        <f t="shared" si="929"/>
        <v/>
      </c>
      <c r="CG408" s="23" t="str">
        <f t="shared" si="930"/>
        <v/>
      </c>
      <c r="CH408" s="23" t="str">
        <f t="shared" si="931"/>
        <v/>
      </c>
      <c r="CI408" s="23" t="str">
        <f t="shared" si="932"/>
        <v/>
      </c>
      <c r="CJ408" s="23" t="str">
        <f t="shared" si="933"/>
        <v/>
      </c>
      <c r="CK408" s="23" t="str">
        <f t="shared" si="934"/>
        <v/>
      </c>
      <c r="CL408" s="23" t="str">
        <f t="shared" si="935"/>
        <v/>
      </c>
      <c r="CM408" s="23" t="str">
        <f t="shared" si="936"/>
        <v/>
      </c>
      <c r="CN408" s="23" t="str">
        <f t="shared" si="937"/>
        <v/>
      </c>
      <c r="CO408" s="23" t="str">
        <f t="shared" si="938"/>
        <v/>
      </c>
      <c r="CP408" s="23" t="str">
        <f t="shared" si="939"/>
        <v/>
      </c>
      <c r="CQ408" s="23" t="str">
        <f t="shared" si="940"/>
        <v/>
      </c>
      <c r="CR408" s="23" t="str">
        <f t="shared" si="941"/>
        <v/>
      </c>
      <c r="CS408" s="23" t="str">
        <f t="shared" si="942"/>
        <v/>
      </c>
      <c r="CT408" s="23" t="str">
        <f t="shared" si="943"/>
        <v/>
      </c>
      <c r="CU408" s="23" t="str">
        <f t="shared" si="944"/>
        <v/>
      </c>
      <c r="CV408" s="23" t="str">
        <f t="shared" si="945"/>
        <v/>
      </c>
      <c r="CW408" s="23" t="str">
        <f t="shared" si="946"/>
        <v/>
      </c>
      <c r="CX408" s="23" t="str">
        <f t="shared" si="947"/>
        <v/>
      </c>
      <c r="CY408" s="23" t="str">
        <f t="shared" si="948"/>
        <v/>
      </c>
      <c r="CZ408" s="23" t="str">
        <f t="shared" si="949"/>
        <v/>
      </c>
      <c r="DA408" s="23" t="str">
        <f t="shared" si="950"/>
        <v/>
      </c>
      <c r="DB408" s="23" t="str">
        <f t="shared" si="951"/>
        <v/>
      </c>
      <c r="DC408" s="23" t="e">
        <f t="shared" si="952"/>
        <v>#N/A</v>
      </c>
      <c r="DD408" s="23" t="str">
        <f t="shared" si="953"/>
        <v>00</v>
      </c>
      <c r="DE408" s="23" t="str">
        <f t="shared" si="954"/>
        <v>A</v>
      </c>
      <c r="DF408" s="23" t="e">
        <f t="shared" si="955"/>
        <v>#N/A</v>
      </c>
      <c r="DG408" s="23" t="str">
        <f t="shared" si="956"/>
        <v/>
      </c>
      <c r="DH408" s="23" t="str">
        <f t="shared" si="957"/>
        <v/>
      </c>
      <c r="DI408" s="23" t="str">
        <f t="shared" si="958"/>
        <v/>
      </c>
      <c r="DJ408" s="23" t="str">
        <f t="shared" si="959"/>
        <v/>
      </c>
      <c r="DK408" s="23" t="str">
        <f t="shared" si="960"/>
        <v>XXX</v>
      </c>
      <c r="DL408" s="23" t="str">
        <f t="shared" si="961"/>
        <v>XXX</v>
      </c>
      <c r="DM408" s="23" t="str">
        <f t="shared" si="962"/>
        <v>X</v>
      </c>
      <c r="DN408" s="23" t="str">
        <f t="shared" si="963"/>
        <v>X</v>
      </c>
      <c r="DO408" s="23" t="str">
        <f t="shared" si="964"/>
        <v>X</v>
      </c>
      <c r="DP408" s="23" t="str">
        <f t="shared" si="965"/>
        <v>X</v>
      </c>
      <c r="DQ408" s="23" t="str">
        <f t="shared" si="966"/>
        <v>X</v>
      </c>
      <c r="DR408" s="23" t="str">
        <f t="shared" si="967"/>
        <v>X</v>
      </c>
      <c r="DS408" s="23" t="str">
        <f t="shared" si="968"/>
        <v>0</v>
      </c>
      <c r="DT408" s="23" t="str">
        <f t="shared" si="969"/>
        <v>0</v>
      </c>
      <c r="DU408" s="23" t="str">
        <f t="shared" si="970"/>
        <v>A</v>
      </c>
      <c r="DV408" s="23" t="e">
        <f t="shared" si="971"/>
        <v>#N/A</v>
      </c>
      <c r="DW408" s="23" t="e">
        <f t="shared" si="972"/>
        <v>#N/A</v>
      </c>
      <c r="DX408" s="23" t="e">
        <f t="shared" si="973"/>
        <v>#N/A</v>
      </c>
      <c r="DY408" s="23" t="e">
        <f t="shared" si="974"/>
        <v>#N/A</v>
      </c>
      <c r="DZ408" s="23" t="e">
        <f t="shared" si="975"/>
        <v>#N/A</v>
      </c>
      <c r="EA408" s="23" t="e">
        <f t="shared" si="976"/>
        <v>#N/A</v>
      </c>
      <c r="EB408" s="23">
        <f t="shared" si="977"/>
        <v>25</v>
      </c>
      <c r="EC408" s="23">
        <f t="shared" si="978"/>
        <v>23</v>
      </c>
      <c r="ED408" s="23">
        <f t="shared" si="979"/>
        <v>25</v>
      </c>
      <c r="EE408" s="23">
        <f t="shared" si="980"/>
        <v>23</v>
      </c>
      <c r="EF408" s="23">
        <f t="shared" si="981"/>
        <v>25</v>
      </c>
      <c r="EG408" s="23">
        <f t="shared" si="982"/>
        <v>23</v>
      </c>
      <c r="EH408" s="23">
        <f t="shared" si="983"/>
        <v>1</v>
      </c>
      <c r="EI408" s="23">
        <f t="shared" si="984"/>
        <v>0</v>
      </c>
      <c r="EJ408" s="23">
        <f t="shared" si="985"/>
        <v>1</v>
      </c>
      <c r="EK408" s="23" t="e">
        <f t="shared" si="986"/>
        <v>#N/A</v>
      </c>
      <c r="EL408" s="23" t="e">
        <f t="shared" si="987"/>
        <v>#N/A</v>
      </c>
      <c r="EM408" s="23" t="e">
        <f t="shared" si="988"/>
        <v>#N/A</v>
      </c>
      <c r="EN408" s="23" t="e">
        <f t="shared" si="989"/>
        <v>#N/A</v>
      </c>
      <c r="EO408" s="23" t="e">
        <f t="shared" si="990"/>
        <v>#N/A</v>
      </c>
      <c r="EP408" s="23" t="e">
        <f t="shared" si="991"/>
        <v>#N/A</v>
      </c>
      <c r="EQ408" s="23" t="e">
        <f t="shared" si="992"/>
        <v>#N/A</v>
      </c>
      <c r="ER408" s="23" t="e">
        <f t="shared" si="993"/>
        <v>#N/A</v>
      </c>
    </row>
    <row r="409" spans="1:148" x14ac:dyDescent="0.25">
      <c r="A409" s="25"/>
      <c r="B409" s="25"/>
      <c r="C409" s="25"/>
      <c r="D409"/>
      <c r="E409" s="25"/>
      <c r="F409" s="25"/>
      <c r="G409" s="22" t="e">
        <f t="shared" si="852"/>
        <v>#N/A</v>
      </c>
      <c r="H409" s="23">
        <f t="shared" si="853"/>
        <v>1900</v>
      </c>
      <c r="I409" s="23">
        <f t="shared" si="854"/>
        <v>1</v>
      </c>
      <c r="J409" s="23">
        <f t="shared" si="855"/>
        <v>0</v>
      </c>
      <c r="K409" s="23" t="str">
        <f t="shared" si="856"/>
        <v/>
      </c>
      <c r="L409" s="23" t="str">
        <f t="shared" si="857"/>
        <v/>
      </c>
      <c r="M409" s="23" t="str">
        <f t="shared" si="858"/>
        <v/>
      </c>
      <c r="N409" s="23" t="str">
        <f t="shared" si="859"/>
        <v/>
      </c>
      <c r="O409" s="23" t="str">
        <f t="shared" si="860"/>
        <v/>
      </c>
      <c r="P409" s="23" t="str">
        <f t="shared" si="861"/>
        <v/>
      </c>
      <c r="Q409" s="23" t="str">
        <f t="shared" si="862"/>
        <v/>
      </c>
      <c r="R409" s="23" t="str">
        <f t="shared" si="863"/>
        <v/>
      </c>
      <c r="S409" s="23" t="str">
        <f t="shared" si="864"/>
        <v/>
      </c>
      <c r="T409" s="23" t="str">
        <f t="shared" si="865"/>
        <v/>
      </c>
      <c r="U409" s="23" t="str">
        <f t="shared" si="866"/>
        <v/>
      </c>
      <c r="V409" s="23" t="str">
        <f t="shared" si="867"/>
        <v/>
      </c>
      <c r="W409" s="23" t="str">
        <f t="shared" si="868"/>
        <v/>
      </c>
      <c r="X409" s="23" t="str">
        <f t="shared" si="869"/>
        <v/>
      </c>
      <c r="Y409" s="23" t="str">
        <f t="shared" si="870"/>
        <v/>
      </c>
      <c r="Z409" s="23" t="str">
        <f t="shared" si="871"/>
        <v/>
      </c>
      <c r="AA409" s="23" t="str">
        <f t="shared" si="872"/>
        <v/>
      </c>
      <c r="AB409" s="23" t="str">
        <f t="shared" si="873"/>
        <v/>
      </c>
      <c r="AC409" s="23" t="str">
        <f t="shared" si="874"/>
        <v/>
      </c>
      <c r="AD409" s="23" t="str">
        <f t="shared" si="875"/>
        <v/>
      </c>
      <c r="AE409" s="23" t="str">
        <f t="shared" si="876"/>
        <v/>
      </c>
      <c r="AF409" s="23" t="str">
        <f t="shared" si="877"/>
        <v/>
      </c>
      <c r="AG409" s="23" t="str">
        <f t="shared" si="878"/>
        <v/>
      </c>
      <c r="AH409" s="23" t="str">
        <f t="shared" si="879"/>
        <v/>
      </c>
      <c r="AI409" s="23" t="str">
        <f t="shared" si="880"/>
        <v/>
      </c>
      <c r="AJ409" s="23" t="str">
        <f t="shared" si="881"/>
        <v/>
      </c>
      <c r="AK409" s="23" t="str">
        <f t="shared" si="882"/>
        <v/>
      </c>
      <c r="AL409" s="23" t="str">
        <f t="shared" si="883"/>
        <v/>
      </c>
      <c r="AM409" s="23" t="str">
        <f t="shared" si="884"/>
        <v/>
      </c>
      <c r="AN409" s="23" t="str">
        <f t="shared" si="885"/>
        <v/>
      </c>
      <c r="AO409" s="23" t="str">
        <f t="shared" si="886"/>
        <v/>
      </c>
      <c r="AP409" s="23" t="str">
        <f t="shared" si="887"/>
        <v/>
      </c>
      <c r="AQ409" s="23" t="str">
        <f t="shared" si="888"/>
        <v/>
      </c>
      <c r="AR409" s="23" t="str">
        <f t="shared" si="889"/>
        <v/>
      </c>
      <c r="AS409" s="23" t="str">
        <f t="shared" si="890"/>
        <v/>
      </c>
      <c r="AT409" s="23" t="str">
        <f t="shared" si="891"/>
        <v/>
      </c>
      <c r="AU409" s="23" t="str">
        <f t="shared" si="892"/>
        <v/>
      </c>
      <c r="AV409" s="23" t="str">
        <f t="shared" si="893"/>
        <v/>
      </c>
      <c r="AW409" s="23" t="str">
        <f t="shared" si="894"/>
        <v/>
      </c>
      <c r="AX409" s="23" t="str">
        <f t="shared" si="895"/>
        <v/>
      </c>
      <c r="AY409" s="23" t="str">
        <f t="shared" si="896"/>
        <v/>
      </c>
      <c r="AZ409" s="23" t="str">
        <f t="shared" si="897"/>
        <v/>
      </c>
      <c r="BA409" s="23" t="str">
        <f t="shared" si="898"/>
        <v/>
      </c>
      <c r="BB409" s="23" t="str">
        <f t="shared" si="899"/>
        <v/>
      </c>
      <c r="BC409" s="23" t="str">
        <f t="shared" si="900"/>
        <v/>
      </c>
      <c r="BD409" s="23" t="str">
        <f t="shared" si="901"/>
        <v/>
      </c>
      <c r="BE409" s="23" t="str">
        <f t="shared" si="902"/>
        <v/>
      </c>
      <c r="BF409" s="23" t="str">
        <f t="shared" si="903"/>
        <v/>
      </c>
      <c r="BG409" s="23" t="str">
        <f t="shared" si="904"/>
        <v/>
      </c>
      <c r="BH409" s="23" t="str">
        <f t="shared" si="905"/>
        <v/>
      </c>
      <c r="BI409" s="23" t="str">
        <f t="shared" si="906"/>
        <v/>
      </c>
      <c r="BJ409" s="23" t="str">
        <f t="shared" si="907"/>
        <v/>
      </c>
      <c r="BK409" s="23" t="str">
        <f t="shared" si="908"/>
        <v/>
      </c>
      <c r="BL409" s="23" t="str">
        <f t="shared" si="909"/>
        <v/>
      </c>
      <c r="BM409" s="23" t="str">
        <f t="shared" si="910"/>
        <v/>
      </c>
      <c r="BN409" s="23" t="str">
        <f t="shared" si="911"/>
        <v/>
      </c>
      <c r="BO409" s="23" t="str">
        <f t="shared" si="912"/>
        <v/>
      </c>
      <c r="BP409" s="23" t="str">
        <f t="shared" si="913"/>
        <v/>
      </c>
      <c r="BQ409" s="23" t="str">
        <f t="shared" si="914"/>
        <v/>
      </c>
      <c r="BR409" s="23" t="str">
        <f t="shared" si="915"/>
        <v/>
      </c>
      <c r="BS409" s="23" t="str">
        <f t="shared" si="916"/>
        <v/>
      </c>
      <c r="BT409" s="23" t="str">
        <f t="shared" si="917"/>
        <v/>
      </c>
      <c r="BU409" s="23" t="str">
        <f t="shared" si="918"/>
        <v/>
      </c>
      <c r="BV409" s="23" t="str">
        <f t="shared" si="919"/>
        <v/>
      </c>
      <c r="BW409" s="23" t="str">
        <f t="shared" si="920"/>
        <v/>
      </c>
      <c r="BX409" s="23" t="str">
        <f t="shared" si="921"/>
        <v/>
      </c>
      <c r="BY409" s="23" t="str">
        <f t="shared" si="922"/>
        <v/>
      </c>
      <c r="BZ409" s="23" t="str">
        <f t="shared" si="923"/>
        <v/>
      </c>
      <c r="CA409" s="23" t="str">
        <f t="shared" si="924"/>
        <v/>
      </c>
      <c r="CB409" s="23" t="str">
        <f t="shared" si="925"/>
        <v/>
      </c>
      <c r="CC409" s="23" t="str">
        <f t="shared" si="926"/>
        <v/>
      </c>
      <c r="CD409" s="23" t="str">
        <f t="shared" si="927"/>
        <v/>
      </c>
      <c r="CE409" s="23" t="str">
        <f t="shared" si="928"/>
        <v/>
      </c>
      <c r="CF409" s="23" t="str">
        <f t="shared" si="929"/>
        <v/>
      </c>
      <c r="CG409" s="23" t="str">
        <f t="shared" si="930"/>
        <v/>
      </c>
      <c r="CH409" s="23" t="str">
        <f t="shared" si="931"/>
        <v/>
      </c>
      <c r="CI409" s="23" t="str">
        <f t="shared" si="932"/>
        <v/>
      </c>
      <c r="CJ409" s="23" t="str">
        <f t="shared" si="933"/>
        <v/>
      </c>
      <c r="CK409" s="23" t="str">
        <f t="shared" si="934"/>
        <v/>
      </c>
      <c r="CL409" s="23" t="str">
        <f t="shared" si="935"/>
        <v/>
      </c>
      <c r="CM409" s="23" t="str">
        <f t="shared" si="936"/>
        <v/>
      </c>
      <c r="CN409" s="23" t="str">
        <f t="shared" si="937"/>
        <v/>
      </c>
      <c r="CO409" s="23" t="str">
        <f t="shared" si="938"/>
        <v/>
      </c>
      <c r="CP409" s="23" t="str">
        <f t="shared" si="939"/>
        <v/>
      </c>
      <c r="CQ409" s="23" t="str">
        <f t="shared" si="940"/>
        <v/>
      </c>
      <c r="CR409" s="23" t="str">
        <f t="shared" si="941"/>
        <v/>
      </c>
      <c r="CS409" s="23" t="str">
        <f t="shared" si="942"/>
        <v/>
      </c>
      <c r="CT409" s="23" t="str">
        <f t="shared" si="943"/>
        <v/>
      </c>
      <c r="CU409" s="23" t="str">
        <f t="shared" si="944"/>
        <v/>
      </c>
      <c r="CV409" s="23" t="str">
        <f t="shared" si="945"/>
        <v/>
      </c>
      <c r="CW409" s="23" t="str">
        <f t="shared" si="946"/>
        <v/>
      </c>
      <c r="CX409" s="23" t="str">
        <f t="shared" si="947"/>
        <v/>
      </c>
      <c r="CY409" s="23" t="str">
        <f t="shared" si="948"/>
        <v/>
      </c>
      <c r="CZ409" s="23" t="str">
        <f t="shared" si="949"/>
        <v/>
      </c>
      <c r="DA409" s="23" t="str">
        <f t="shared" si="950"/>
        <v/>
      </c>
      <c r="DB409" s="23" t="str">
        <f t="shared" si="951"/>
        <v/>
      </c>
      <c r="DC409" s="23" t="e">
        <f t="shared" si="952"/>
        <v>#N/A</v>
      </c>
      <c r="DD409" s="23" t="str">
        <f t="shared" si="953"/>
        <v>00</v>
      </c>
      <c r="DE409" s="23" t="str">
        <f t="shared" si="954"/>
        <v>A</v>
      </c>
      <c r="DF409" s="23" t="e">
        <f t="shared" si="955"/>
        <v>#N/A</v>
      </c>
      <c r="DG409" s="23" t="str">
        <f t="shared" si="956"/>
        <v/>
      </c>
      <c r="DH409" s="23" t="str">
        <f t="shared" si="957"/>
        <v/>
      </c>
      <c r="DI409" s="23" t="str">
        <f t="shared" si="958"/>
        <v/>
      </c>
      <c r="DJ409" s="23" t="str">
        <f t="shared" si="959"/>
        <v/>
      </c>
      <c r="DK409" s="23" t="str">
        <f t="shared" si="960"/>
        <v>XXX</v>
      </c>
      <c r="DL409" s="23" t="str">
        <f t="shared" si="961"/>
        <v>XXX</v>
      </c>
      <c r="DM409" s="23" t="str">
        <f t="shared" si="962"/>
        <v>X</v>
      </c>
      <c r="DN409" s="23" t="str">
        <f t="shared" si="963"/>
        <v>X</v>
      </c>
      <c r="DO409" s="23" t="str">
        <f t="shared" si="964"/>
        <v>X</v>
      </c>
      <c r="DP409" s="23" t="str">
        <f t="shared" si="965"/>
        <v>X</v>
      </c>
      <c r="DQ409" s="23" t="str">
        <f t="shared" si="966"/>
        <v>X</v>
      </c>
      <c r="DR409" s="23" t="str">
        <f t="shared" si="967"/>
        <v>X</v>
      </c>
      <c r="DS409" s="23" t="str">
        <f t="shared" si="968"/>
        <v>0</v>
      </c>
      <c r="DT409" s="23" t="str">
        <f t="shared" si="969"/>
        <v>0</v>
      </c>
      <c r="DU409" s="23" t="str">
        <f t="shared" si="970"/>
        <v>A</v>
      </c>
      <c r="DV409" s="23" t="e">
        <f t="shared" si="971"/>
        <v>#N/A</v>
      </c>
      <c r="DW409" s="23" t="e">
        <f t="shared" si="972"/>
        <v>#N/A</v>
      </c>
      <c r="DX409" s="23" t="e">
        <f t="shared" si="973"/>
        <v>#N/A</v>
      </c>
      <c r="DY409" s="23" t="e">
        <f t="shared" si="974"/>
        <v>#N/A</v>
      </c>
      <c r="DZ409" s="23" t="e">
        <f t="shared" si="975"/>
        <v>#N/A</v>
      </c>
      <c r="EA409" s="23" t="e">
        <f t="shared" si="976"/>
        <v>#N/A</v>
      </c>
      <c r="EB409" s="23">
        <f t="shared" si="977"/>
        <v>25</v>
      </c>
      <c r="EC409" s="23">
        <f t="shared" si="978"/>
        <v>23</v>
      </c>
      <c r="ED409" s="23">
        <f t="shared" si="979"/>
        <v>25</v>
      </c>
      <c r="EE409" s="23">
        <f t="shared" si="980"/>
        <v>23</v>
      </c>
      <c r="EF409" s="23">
        <f t="shared" si="981"/>
        <v>25</v>
      </c>
      <c r="EG409" s="23">
        <f t="shared" si="982"/>
        <v>23</v>
      </c>
      <c r="EH409" s="23">
        <f t="shared" si="983"/>
        <v>1</v>
      </c>
      <c r="EI409" s="23">
        <f t="shared" si="984"/>
        <v>0</v>
      </c>
      <c r="EJ409" s="23">
        <f t="shared" si="985"/>
        <v>1</v>
      </c>
      <c r="EK409" s="23" t="e">
        <f t="shared" si="986"/>
        <v>#N/A</v>
      </c>
      <c r="EL409" s="23" t="e">
        <f t="shared" si="987"/>
        <v>#N/A</v>
      </c>
      <c r="EM409" s="23" t="e">
        <f t="shared" si="988"/>
        <v>#N/A</v>
      </c>
      <c r="EN409" s="23" t="e">
        <f t="shared" si="989"/>
        <v>#N/A</v>
      </c>
      <c r="EO409" s="23" t="e">
        <f t="shared" si="990"/>
        <v>#N/A</v>
      </c>
      <c r="EP409" s="23" t="e">
        <f t="shared" si="991"/>
        <v>#N/A</v>
      </c>
      <c r="EQ409" s="23" t="e">
        <f t="shared" si="992"/>
        <v>#N/A</v>
      </c>
      <c r="ER409" s="23" t="e">
        <f t="shared" si="993"/>
        <v>#N/A</v>
      </c>
    </row>
    <row r="410" spans="1:148" x14ac:dyDescent="0.25">
      <c r="A410" s="25"/>
      <c r="B410" s="25"/>
      <c r="C410" s="25"/>
      <c r="D410"/>
      <c r="E410" s="25"/>
      <c r="F410" s="25"/>
      <c r="G410" s="22" t="e">
        <f t="shared" si="852"/>
        <v>#N/A</v>
      </c>
      <c r="H410" s="23">
        <f t="shared" si="853"/>
        <v>1900</v>
      </c>
      <c r="I410" s="23">
        <f t="shared" si="854"/>
        <v>1</v>
      </c>
      <c r="J410" s="23">
        <f t="shared" si="855"/>
        <v>0</v>
      </c>
      <c r="K410" s="23" t="str">
        <f t="shared" si="856"/>
        <v/>
      </c>
      <c r="L410" s="23" t="str">
        <f t="shared" si="857"/>
        <v/>
      </c>
      <c r="M410" s="23" t="str">
        <f t="shared" si="858"/>
        <v/>
      </c>
      <c r="N410" s="23" t="str">
        <f t="shared" si="859"/>
        <v/>
      </c>
      <c r="O410" s="23" t="str">
        <f t="shared" si="860"/>
        <v/>
      </c>
      <c r="P410" s="23" t="str">
        <f t="shared" si="861"/>
        <v/>
      </c>
      <c r="Q410" s="23" t="str">
        <f t="shared" si="862"/>
        <v/>
      </c>
      <c r="R410" s="23" t="str">
        <f t="shared" si="863"/>
        <v/>
      </c>
      <c r="S410" s="23" t="str">
        <f t="shared" si="864"/>
        <v/>
      </c>
      <c r="T410" s="23" t="str">
        <f t="shared" si="865"/>
        <v/>
      </c>
      <c r="U410" s="23" t="str">
        <f t="shared" si="866"/>
        <v/>
      </c>
      <c r="V410" s="23" t="str">
        <f t="shared" si="867"/>
        <v/>
      </c>
      <c r="W410" s="23" t="str">
        <f t="shared" si="868"/>
        <v/>
      </c>
      <c r="X410" s="23" t="str">
        <f t="shared" si="869"/>
        <v/>
      </c>
      <c r="Y410" s="23" t="str">
        <f t="shared" si="870"/>
        <v/>
      </c>
      <c r="Z410" s="23" t="str">
        <f t="shared" si="871"/>
        <v/>
      </c>
      <c r="AA410" s="23" t="str">
        <f t="shared" si="872"/>
        <v/>
      </c>
      <c r="AB410" s="23" t="str">
        <f t="shared" si="873"/>
        <v/>
      </c>
      <c r="AC410" s="23" t="str">
        <f t="shared" si="874"/>
        <v/>
      </c>
      <c r="AD410" s="23" t="str">
        <f t="shared" si="875"/>
        <v/>
      </c>
      <c r="AE410" s="23" t="str">
        <f t="shared" si="876"/>
        <v/>
      </c>
      <c r="AF410" s="23" t="str">
        <f t="shared" si="877"/>
        <v/>
      </c>
      <c r="AG410" s="23" t="str">
        <f t="shared" si="878"/>
        <v/>
      </c>
      <c r="AH410" s="23" t="str">
        <f t="shared" si="879"/>
        <v/>
      </c>
      <c r="AI410" s="23" t="str">
        <f t="shared" si="880"/>
        <v/>
      </c>
      <c r="AJ410" s="23" t="str">
        <f t="shared" si="881"/>
        <v/>
      </c>
      <c r="AK410" s="23" t="str">
        <f t="shared" si="882"/>
        <v/>
      </c>
      <c r="AL410" s="23" t="str">
        <f t="shared" si="883"/>
        <v/>
      </c>
      <c r="AM410" s="23" t="str">
        <f t="shared" si="884"/>
        <v/>
      </c>
      <c r="AN410" s="23" t="str">
        <f t="shared" si="885"/>
        <v/>
      </c>
      <c r="AO410" s="23" t="str">
        <f t="shared" si="886"/>
        <v/>
      </c>
      <c r="AP410" s="23" t="str">
        <f t="shared" si="887"/>
        <v/>
      </c>
      <c r="AQ410" s="23" t="str">
        <f t="shared" si="888"/>
        <v/>
      </c>
      <c r="AR410" s="23" t="str">
        <f t="shared" si="889"/>
        <v/>
      </c>
      <c r="AS410" s="23" t="str">
        <f t="shared" si="890"/>
        <v/>
      </c>
      <c r="AT410" s="23" t="str">
        <f t="shared" si="891"/>
        <v/>
      </c>
      <c r="AU410" s="23" t="str">
        <f t="shared" si="892"/>
        <v/>
      </c>
      <c r="AV410" s="23" t="str">
        <f t="shared" si="893"/>
        <v/>
      </c>
      <c r="AW410" s="23" t="str">
        <f t="shared" si="894"/>
        <v/>
      </c>
      <c r="AX410" s="23" t="str">
        <f t="shared" si="895"/>
        <v/>
      </c>
      <c r="AY410" s="23" t="str">
        <f t="shared" si="896"/>
        <v/>
      </c>
      <c r="AZ410" s="23" t="str">
        <f t="shared" si="897"/>
        <v/>
      </c>
      <c r="BA410" s="23" t="str">
        <f t="shared" si="898"/>
        <v/>
      </c>
      <c r="BB410" s="23" t="str">
        <f t="shared" si="899"/>
        <v/>
      </c>
      <c r="BC410" s="23" t="str">
        <f t="shared" si="900"/>
        <v/>
      </c>
      <c r="BD410" s="23" t="str">
        <f t="shared" si="901"/>
        <v/>
      </c>
      <c r="BE410" s="23" t="str">
        <f t="shared" si="902"/>
        <v/>
      </c>
      <c r="BF410" s="23" t="str">
        <f t="shared" si="903"/>
        <v/>
      </c>
      <c r="BG410" s="23" t="str">
        <f t="shared" si="904"/>
        <v/>
      </c>
      <c r="BH410" s="23" t="str">
        <f t="shared" si="905"/>
        <v/>
      </c>
      <c r="BI410" s="23" t="str">
        <f t="shared" si="906"/>
        <v/>
      </c>
      <c r="BJ410" s="23" t="str">
        <f t="shared" si="907"/>
        <v/>
      </c>
      <c r="BK410" s="23" t="str">
        <f t="shared" si="908"/>
        <v/>
      </c>
      <c r="BL410" s="23" t="str">
        <f t="shared" si="909"/>
        <v/>
      </c>
      <c r="BM410" s="23" t="str">
        <f t="shared" si="910"/>
        <v/>
      </c>
      <c r="BN410" s="23" t="str">
        <f t="shared" si="911"/>
        <v/>
      </c>
      <c r="BO410" s="23" t="str">
        <f t="shared" si="912"/>
        <v/>
      </c>
      <c r="BP410" s="23" t="str">
        <f t="shared" si="913"/>
        <v/>
      </c>
      <c r="BQ410" s="23" t="str">
        <f t="shared" si="914"/>
        <v/>
      </c>
      <c r="BR410" s="23" t="str">
        <f t="shared" si="915"/>
        <v/>
      </c>
      <c r="BS410" s="23" t="str">
        <f t="shared" si="916"/>
        <v/>
      </c>
      <c r="BT410" s="23" t="str">
        <f t="shared" si="917"/>
        <v/>
      </c>
      <c r="BU410" s="23" t="str">
        <f t="shared" si="918"/>
        <v/>
      </c>
      <c r="BV410" s="23" t="str">
        <f t="shared" si="919"/>
        <v/>
      </c>
      <c r="BW410" s="23" t="str">
        <f t="shared" si="920"/>
        <v/>
      </c>
      <c r="BX410" s="23" t="str">
        <f t="shared" si="921"/>
        <v/>
      </c>
      <c r="BY410" s="23" t="str">
        <f t="shared" si="922"/>
        <v/>
      </c>
      <c r="BZ410" s="23" t="str">
        <f t="shared" si="923"/>
        <v/>
      </c>
      <c r="CA410" s="23" t="str">
        <f t="shared" si="924"/>
        <v/>
      </c>
      <c r="CB410" s="23" t="str">
        <f t="shared" si="925"/>
        <v/>
      </c>
      <c r="CC410" s="23" t="str">
        <f t="shared" si="926"/>
        <v/>
      </c>
      <c r="CD410" s="23" t="str">
        <f t="shared" si="927"/>
        <v/>
      </c>
      <c r="CE410" s="23" t="str">
        <f t="shared" si="928"/>
        <v/>
      </c>
      <c r="CF410" s="23" t="str">
        <f t="shared" si="929"/>
        <v/>
      </c>
      <c r="CG410" s="23" t="str">
        <f t="shared" si="930"/>
        <v/>
      </c>
      <c r="CH410" s="23" t="str">
        <f t="shared" si="931"/>
        <v/>
      </c>
      <c r="CI410" s="23" t="str">
        <f t="shared" si="932"/>
        <v/>
      </c>
      <c r="CJ410" s="23" t="str">
        <f t="shared" si="933"/>
        <v/>
      </c>
      <c r="CK410" s="23" t="str">
        <f t="shared" si="934"/>
        <v/>
      </c>
      <c r="CL410" s="23" t="str">
        <f t="shared" si="935"/>
        <v/>
      </c>
      <c r="CM410" s="23" t="str">
        <f t="shared" si="936"/>
        <v/>
      </c>
      <c r="CN410" s="23" t="str">
        <f t="shared" si="937"/>
        <v/>
      </c>
      <c r="CO410" s="23" t="str">
        <f t="shared" si="938"/>
        <v/>
      </c>
      <c r="CP410" s="23" t="str">
        <f t="shared" si="939"/>
        <v/>
      </c>
      <c r="CQ410" s="23" t="str">
        <f t="shared" si="940"/>
        <v/>
      </c>
      <c r="CR410" s="23" t="str">
        <f t="shared" si="941"/>
        <v/>
      </c>
      <c r="CS410" s="23" t="str">
        <f t="shared" si="942"/>
        <v/>
      </c>
      <c r="CT410" s="23" t="str">
        <f t="shared" si="943"/>
        <v/>
      </c>
      <c r="CU410" s="23" t="str">
        <f t="shared" si="944"/>
        <v/>
      </c>
      <c r="CV410" s="23" t="str">
        <f t="shared" si="945"/>
        <v/>
      </c>
      <c r="CW410" s="23" t="str">
        <f t="shared" si="946"/>
        <v/>
      </c>
      <c r="CX410" s="23" t="str">
        <f t="shared" si="947"/>
        <v/>
      </c>
      <c r="CY410" s="23" t="str">
        <f t="shared" si="948"/>
        <v/>
      </c>
      <c r="CZ410" s="23" t="str">
        <f t="shared" si="949"/>
        <v/>
      </c>
      <c r="DA410" s="23" t="str">
        <f t="shared" si="950"/>
        <v/>
      </c>
      <c r="DB410" s="23" t="str">
        <f t="shared" si="951"/>
        <v/>
      </c>
      <c r="DC410" s="23" t="e">
        <f t="shared" si="952"/>
        <v>#N/A</v>
      </c>
      <c r="DD410" s="23" t="str">
        <f t="shared" si="953"/>
        <v>00</v>
      </c>
      <c r="DE410" s="23" t="str">
        <f t="shared" si="954"/>
        <v>A</v>
      </c>
      <c r="DF410" s="23" t="e">
        <f t="shared" si="955"/>
        <v>#N/A</v>
      </c>
      <c r="DG410" s="23" t="str">
        <f t="shared" si="956"/>
        <v/>
      </c>
      <c r="DH410" s="23" t="str">
        <f t="shared" si="957"/>
        <v/>
      </c>
      <c r="DI410" s="23" t="str">
        <f t="shared" si="958"/>
        <v/>
      </c>
      <c r="DJ410" s="23" t="str">
        <f t="shared" si="959"/>
        <v/>
      </c>
      <c r="DK410" s="23" t="str">
        <f t="shared" si="960"/>
        <v>XXX</v>
      </c>
      <c r="DL410" s="23" t="str">
        <f t="shared" si="961"/>
        <v>XXX</v>
      </c>
      <c r="DM410" s="23" t="str">
        <f t="shared" si="962"/>
        <v>X</v>
      </c>
      <c r="DN410" s="23" t="str">
        <f t="shared" si="963"/>
        <v>X</v>
      </c>
      <c r="DO410" s="23" t="str">
        <f t="shared" si="964"/>
        <v>X</v>
      </c>
      <c r="DP410" s="23" t="str">
        <f t="shared" si="965"/>
        <v>X</v>
      </c>
      <c r="DQ410" s="23" t="str">
        <f t="shared" si="966"/>
        <v>X</v>
      </c>
      <c r="DR410" s="23" t="str">
        <f t="shared" si="967"/>
        <v>X</v>
      </c>
      <c r="DS410" s="23" t="str">
        <f t="shared" si="968"/>
        <v>0</v>
      </c>
      <c r="DT410" s="23" t="str">
        <f t="shared" si="969"/>
        <v>0</v>
      </c>
      <c r="DU410" s="23" t="str">
        <f t="shared" si="970"/>
        <v>A</v>
      </c>
      <c r="DV410" s="23" t="e">
        <f t="shared" si="971"/>
        <v>#N/A</v>
      </c>
      <c r="DW410" s="23" t="e">
        <f t="shared" si="972"/>
        <v>#N/A</v>
      </c>
      <c r="DX410" s="23" t="e">
        <f t="shared" si="973"/>
        <v>#N/A</v>
      </c>
      <c r="DY410" s="23" t="e">
        <f t="shared" si="974"/>
        <v>#N/A</v>
      </c>
      <c r="DZ410" s="23" t="e">
        <f t="shared" si="975"/>
        <v>#N/A</v>
      </c>
      <c r="EA410" s="23" t="e">
        <f t="shared" si="976"/>
        <v>#N/A</v>
      </c>
      <c r="EB410" s="23">
        <f t="shared" si="977"/>
        <v>25</v>
      </c>
      <c r="EC410" s="23">
        <f t="shared" si="978"/>
        <v>23</v>
      </c>
      <c r="ED410" s="23">
        <f t="shared" si="979"/>
        <v>25</v>
      </c>
      <c r="EE410" s="23">
        <f t="shared" si="980"/>
        <v>23</v>
      </c>
      <c r="EF410" s="23">
        <f t="shared" si="981"/>
        <v>25</v>
      </c>
      <c r="EG410" s="23">
        <f t="shared" si="982"/>
        <v>23</v>
      </c>
      <c r="EH410" s="23">
        <f t="shared" si="983"/>
        <v>1</v>
      </c>
      <c r="EI410" s="23">
        <f t="shared" si="984"/>
        <v>0</v>
      </c>
      <c r="EJ410" s="23">
        <f t="shared" si="985"/>
        <v>1</v>
      </c>
      <c r="EK410" s="23" t="e">
        <f t="shared" si="986"/>
        <v>#N/A</v>
      </c>
      <c r="EL410" s="23" t="e">
        <f t="shared" si="987"/>
        <v>#N/A</v>
      </c>
      <c r="EM410" s="23" t="e">
        <f t="shared" si="988"/>
        <v>#N/A</v>
      </c>
      <c r="EN410" s="23" t="e">
        <f t="shared" si="989"/>
        <v>#N/A</v>
      </c>
      <c r="EO410" s="23" t="e">
        <f t="shared" si="990"/>
        <v>#N/A</v>
      </c>
      <c r="EP410" s="23" t="e">
        <f t="shared" si="991"/>
        <v>#N/A</v>
      </c>
      <c r="EQ410" s="23" t="e">
        <f t="shared" si="992"/>
        <v>#N/A</v>
      </c>
      <c r="ER410" s="23" t="e">
        <f t="shared" si="993"/>
        <v>#N/A</v>
      </c>
    </row>
    <row r="411" spans="1:148" x14ac:dyDescent="0.25">
      <c r="A411" s="25"/>
      <c r="B411" s="25"/>
      <c r="C411" s="25"/>
      <c r="D411"/>
      <c r="E411" s="25"/>
      <c r="F411" s="25"/>
      <c r="G411" s="22" t="e">
        <f t="shared" si="852"/>
        <v>#N/A</v>
      </c>
      <c r="H411" s="23">
        <f t="shared" si="853"/>
        <v>1900</v>
      </c>
      <c r="I411" s="23">
        <f t="shared" si="854"/>
        <v>1</v>
      </c>
      <c r="J411" s="23">
        <f t="shared" si="855"/>
        <v>0</v>
      </c>
      <c r="K411" s="23" t="str">
        <f t="shared" si="856"/>
        <v/>
      </c>
      <c r="L411" s="23" t="str">
        <f t="shared" si="857"/>
        <v/>
      </c>
      <c r="M411" s="23" t="str">
        <f t="shared" si="858"/>
        <v/>
      </c>
      <c r="N411" s="23" t="str">
        <f t="shared" si="859"/>
        <v/>
      </c>
      <c r="O411" s="23" t="str">
        <f t="shared" si="860"/>
        <v/>
      </c>
      <c r="P411" s="23" t="str">
        <f t="shared" si="861"/>
        <v/>
      </c>
      <c r="Q411" s="23" t="str">
        <f t="shared" si="862"/>
        <v/>
      </c>
      <c r="R411" s="23" t="str">
        <f t="shared" si="863"/>
        <v/>
      </c>
      <c r="S411" s="23" t="str">
        <f t="shared" si="864"/>
        <v/>
      </c>
      <c r="T411" s="23" t="str">
        <f t="shared" si="865"/>
        <v/>
      </c>
      <c r="U411" s="23" t="str">
        <f t="shared" si="866"/>
        <v/>
      </c>
      <c r="V411" s="23" t="str">
        <f t="shared" si="867"/>
        <v/>
      </c>
      <c r="W411" s="23" t="str">
        <f t="shared" si="868"/>
        <v/>
      </c>
      <c r="X411" s="23" t="str">
        <f t="shared" si="869"/>
        <v/>
      </c>
      <c r="Y411" s="23" t="str">
        <f t="shared" si="870"/>
        <v/>
      </c>
      <c r="Z411" s="23" t="str">
        <f t="shared" si="871"/>
        <v/>
      </c>
      <c r="AA411" s="23" t="str">
        <f t="shared" si="872"/>
        <v/>
      </c>
      <c r="AB411" s="23" t="str">
        <f t="shared" si="873"/>
        <v/>
      </c>
      <c r="AC411" s="23" t="str">
        <f t="shared" si="874"/>
        <v/>
      </c>
      <c r="AD411" s="23" t="str">
        <f t="shared" si="875"/>
        <v/>
      </c>
      <c r="AE411" s="23" t="str">
        <f t="shared" si="876"/>
        <v/>
      </c>
      <c r="AF411" s="23" t="str">
        <f t="shared" si="877"/>
        <v/>
      </c>
      <c r="AG411" s="23" t="str">
        <f t="shared" si="878"/>
        <v/>
      </c>
      <c r="AH411" s="23" t="str">
        <f t="shared" si="879"/>
        <v/>
      </c>
      <c r="AI411" s="23" t="str">
        <f t="shared" si="880"/>
        <v/>
      </c>
      <c r="AJ411" s="23" t="str">
        <f t="shared" si="881"/>
        <v/>
      </c>
      <c r="AK411" s="23" t="str">
        <f t="shared" si="882"/>
        <v/>
      </c>
      <c r="AL411" s="23" t="str">
        <f t="shared" si="883"/>
        <v/>
      </c>
      <c r="AM411" s="23" t="str">
        <f t="shared" si="884"/>
        <v/>
      </c>
      <c r="AN411" s="23" t="str">
        <f t="shared" si="885"/>
        <v/>
      </c>
      <c r="AO411" s="23" t="str">
        <f t="shared" si="886"/>
        <v/>
      </c>
      <c r="AP411" s="23" t="str">
        <f t="shared" si="887"/>
        <v/>
      </c>
      <c r="AQ411" s="23" t="str">
        <f t="shared" si="888"/>
        <v/>
      </c>
      <c r="AR411" s="23" t="str">
        <f t="shared" si="889"/>
        <v/>
      </c>
      <c r="AS411" s="23" t="str">
        <f t="shared" si="890"/>
        <v/>
      </c>
      <c r="AT411" s="23" t="str">
        <f t="shared" si="891"/>
        <v/>
      </c>
      <c r="AU411" s="23" t="str">
        <f t="shared" si="892"/>
        <v/>
      </c>
      <c r="AV411" s="23" t="str">
        <f t="shared" si="893"/>
        <v/>
      </c>
      <c r="AW411" s="23" t="str">
        <f t="shared" si="894"/>
        <v/>
      </c>
      <c r="AX411" s="23" t="str">
        <f t="shared" si="895"/>
        <v/>
      </c>
      <c r="AY411" s="23" t="str">
        <f t="shared" si="896"/>
        <v/>
      </c>
      <c r="AZ411" s="23" t="str">
        <f t="shared" si="897"/>
        <v/>
      </c>
      <c r="BA411" s="23" t="str">
        <f t="shared" si="898"/>
        <v/>
      </c>
      <c r="BB411" s="23" t="str">
        <f t="shared" si="899"/>
        <v/>
      </c>
      <c r="BC411" s="23" t="str">
        <f t="shared" si="900"/>
        <v/>
      </c>
      <c r="BD411" s="23" t="str">
        <f t="shared" si="901"/>
        <v/>
      </c>
      <c r="BE411" s="23" t="str">
        <f t="shared" si="902"/>
        <v/>
      </c>
      <c r="BF411" s="23" t="str">
        <f t="shared" si="903"/>
        <v/>
      </c>
      <c r="BG411" s="23" t="str">
        <f t="shared" si="904"/>
        <v/>
      </c>
      <c r="BH411" s="23" t="str">
        <f t="shared" si="905"/>
        <v/>
      </c>
      <c r="BI411" s="23" t="str">
        <f t="shared" si="906"/>
        <v/>
      </c>
      <c r="BJ411" s="23" t="str">
        <f t="shared" si="907"/>
        <v/>
      </c>
      <c r="BK411" s="23" t="str">
        <f t="shared" si="908"/>
        <v/>
      </c>
      <c r="BL411" s="23" t="str">
        <f t="shared" si="909"/>
        <v/>
      </c>
      <c r="BM411" s="23" t="str">
        <f t="shared" si="910"/>
        <v/>
      </c>
      <c r="BN411" s="23" t="str">
        <f t="shared" si="911"/>
        <v/>
      </c>
      <c r="BO411" s="23" t="str">
        <f t="shared" si="912"/>
        <v/>
      </c>
      <c r="BP411" s="23" t="str">
        <f t="shared" si="913"/>
        <v/>
      </c>
      <c r="BQ411" s="23" t="str">
        <f t="shared" si="914"/>
        <v/>
      </c>
      <c r="BR411" s="23" t="str">
        <f t="shared" si="915"/>
        <v/>
      </c>
      <c r="BS411" s="23" t="str">
        <f t="shared" si="916"/>
        <v/>
      </c>
      <c r="BT411" s="23" t="str">
        <f t="shared" si="917"/>
        <v/>
      </c>
      <c r="BU411" s="23" t="str">
        <f t="shared" si="918"/>
        <v/>
      </c>
      <c r="BV411" s="23" t="str">
        <f t="shared" si="919"/>
        <v/>
      </c>
      <c r="BW411" s="23" t="str">
        <f t="shared" si="920"/>
        <v/>
      </c>
      <c r="BX411" s="23" t="str">
        <f t="shared" si="921"/>
        <v/>
      </c>
      <c r="BY411" s="23" t="str">
        <f t="shared" si="922"/>
        <v/>
      </c>
      <c r="BZ411" s="23" t="str">
        <f t="shared" si="923"/>
        <v/>
      </c>
      <c r="CA411" s="23" t="str">
        <f t="shared" si="924"/>
        <v/>
      </c>
      <c r="CB411" s="23" t="str">
        <f t="shared" si="925"/>
        <v/>
      </c>
      <c r="CC411" s="23" t="str">
        <f t="shared" si="926"/>
        <v/>
      </c>
      <c r="CD411" s="23" t="str">
        <f t="shared" si="927"/>
        <v/>
      </c>
      <c r="CE411" s="23" t="str">
        <f t="shared" si="928"/>
        <v/>
      </c>
      <c r="CF411" s="23" t="str">
        <f t="shared" si="929"/>
        <v/>
      </c>
      <c r="CG411" s="23" t="str">
        <f t="shared" si="930"/>
        <v/>
      </c>
      <c r="CH411" s="23" t="str">
        <f t="shared" si="931"/>
        <v/>
      </c>
      <c r="CI411" s="23" t="str">
        <f t="shared" si="932"/>
        <v/>
      </c>
      <c r="CJ411" s="23" t="str">
        <f t="shared" si="933"/>
        <v/>
      </c>
      <c r="CK411" s="23" t="str">
        <f t="shared" si="934"/>
        <v/>
      </c>
      <c r="CL411" s="23" t="str">
        <f t="shared" si="935"/>
        <v/>
      </c>
      <c r="CM411" s="23" t="str">
        <f t="shared" si="936"/>
        <v/>
      </c>
      <c r="CN411" s="23" t="str">
        <f t="shared" si="937"/>
        <v/>
      </c>
      <c r="CO411" s="23" t="str">
        <f t="shared" si="938"/>
        <v/>
      </c>
      <c r="CP411" s="23" t="str">
        <f t="shared" si="939"/>
        <v/>
      </c>
      <c r="CQ411" s="23" t="str">
        <f t="shared" si="940"/>
        <v/>
      </c>
      <c r="CR411" s="23" t="str">
        <f t="shared" si="941"/>
        <v/>
      </c>
      <c r="CS411" s="23" t="str">
        <f t="shared" si="942"/>
        <v/>
      </c>
      <c r="CT411" s="23" t="str">
        <f t="shared" si="943"/>
        <v/>
      </c>
      <c r="CU411" s="23" t="str">
        <f t="shared" si="944"/>
        <v/>
      </c>
      <c r="CV411" s="23" t="str">
        <f t="shared" si="945"/>
        <v/>
      </c>
      <c r="CW411" s="23" t="str">
        <f t="shared" si="946"/>
        <v/>
      </c>
      <c r="CX411" s="23" t="str">
        <f t="shared" si="947"/>
        <v/>
      </c>
      <c r="CY411" s="23" t="str">
        <f t="shared" si="948"/>
        <v/>
      </c>
      <c r="CZ411" s="23" t="str">
        <f t="shared" si="949"/>
        <v/>
      </c>
      <c r="DA411" s="23" t="str">
        <f t="shared" si="950"/>
        <v/>
      </c>
      <c r="DB411" s="23" t="str">
        <f t="shared" si="951"/>
        <v/>
      </c>
      <c r="DC411" s="23" t="e">
        <f t="shared" si="952"/>
        <v>#N/A</v>
      </c>
      <c r="DD411" s="23" t="str">
        <f t="shared" si="953"/>
        <v>00</v>
      </c>
      <c r="DE411" s="23" t="str">
        <f t="shared" si="954"/>
        <v>A</v>
      </c>
      <c r="DF411" s="23" t="e">
        <f t="shared" si="955"/>
        <v>#N/A</v>
      </c>
      <c r="DG411" s="23" t="str">
        <f t="shared" si="956"/>
        <v/>
      </c>
      <c r="DH411" s="23" t="str">
        <f t="shared" si="957"/>
        <v/>
      </c>
      <c r="DI411" s="23" t="str">
        <f t="shared" si="958"/>
        <v/>
      </c>
      <c r="DJ411" s="23" t="str">
        <f t="shared" si="959"/>
        <v/>
      </c>
      <c r="DK411" s="23" t="str">
        <f t="shared" si="960"/>
        <v>XXX</v>
      </c>
      <c r="DL411" s="23" t="str">
        <f t="shared" si="961"/>
        <v>XXX</v>
      </c>
      <c r="DM411" s="23" t="str">
        <f t="shared" si="962"/>
        <v>X</v>
      </c>
      <c r="DN411" s="23" t="str">
        <f t="shared" si="963"/>
        <v>X</v>
      </c>
      <c r="DO411" s="23" t="str">
        <f t="shared" si="964"/>
        <v>X</v>
      </c>
      <c r="DP411" s="23" t="str">
        <f t="shared" si="965"/>
        <v>X</v>
      </c>
      <c r="DQ411" s="23" t="str">
        <f t="shared" si="966"/>
        <v>X</v>
      </c>
      <c r="DR411" s="23" t="str">
        <f t="shared" si="967"/>
        <v>X</v>
      </c>
      <c r="DS411" s="23" t="str">
        <f t="shared" si="968"/>
        <v>0</v>
      </c>
      <c r="DT411" s="23" t="str">
        <f t="shared" si="969"/>
        <v>0</v>
      </c>
      <c r="DU411" s="23" t="str">
        <f t="shared" si="970"/>
        <v>A</v>
      </c>
      <c r="DV411" s="23" t="e">
        <f t="shared" si="971"/>
        <v>#N/A</v>
      </c>
      <c r="DW411" s="23" t="e">
        <f t="shared" si="972"/>
        <v>#N/A</v>
      </c>
      <c r="DX411" s="23" t="e">
        <f t="shared" si="973"/>
        <v>#N/A</v>
      </c>
      <c r="DY411" s="23" t="e">
        <f t="shared" si="974"/>
        <v>#N/A</v>
      </c>
      <c r="DZ411" s="23" t="e">
        <f t="shared" si="975"/>
        <v>#N/A</v>
      </c>
      <c r="EA411" s="23" t="e">
        <f t="shared" si="976"/>
        <v>#N/A</v>
      </c>
      <c r="EB411" s="23">
        <f t="shared" si="977"/>
        <v>25</v>
      </c>
      <c r="EC411" s="23">
        <f t="shared" si="978"/>
        <v>23</v>
      </c>
      <c r="ED411" s="23">
        <f t="shared" si="979"/>
        <v>25</v>
      </c>
      <c r="EE411" s="23">
        <f t="shared" si="980"/>
        <v>23</v>
      </c>
      <c r="EF411" s="23">
        <f t="shared" si="981"/>
        <v>25</v>
      </c>
      <c r="EG411" s="23">
        <f t="shared" si="982"/>
        <v>23</v>
      </c>
      <c r="EH411" s="23">
        <f t="shared" si="983"/>
        <v>1</v>
      </c>
      <c r="EI411" s="23">
        <f t="shared" si="984"/>
        <v>0</v>
      </c>
      <c r="EJ411" s="23">
        <f t="shared" si="985"/>
        <v>1</v>
      </c>
      <c r="EK411" s="23" t="e">
        <f t="shared" si="986"/>
        <v>#N/A</v>
      </c>
      <c r="EL411" s="23" t="e">
        <f t="shared" si="987"/>
        <v>#N/A</v>
      </c>
      <c r="EM411" s="23" t="e">
        <f t="shared" si="988"/>
        <v>#N/A</v>
      </c>
      <c r="EN411" s="23" t="e">
        <f t="shared" si="989"/>
        <v>#N/A</v>
      </c>
      <c r="EO411" s="23" t="e">
        <f t="shared" si="990"/>
        <v>#N/A</v>
      </c>
      <c r="EP411" s="23" t="e">
        <f t="shared" si="991"/>
        <v>#N/A</v>
      </c>
      <c r="EQ411" s="23" t="e">
        <f t="shared" si="992"/>
        <v>#N/A</v>
      </c>
      <c r="ER411" s="23" t="e">
        <f t="shared" si="993"/>
        <v>#N/A</v>
      </c>
    </row>
    <row r="412" spans="1:148" x14ac:dyDescent="0.25">
      <c r="A412" s="25"/>
      <c r="B412" s="25"/>
      <c r="C412" s="25"/>
      <c r="D412"/>
      <c r="E412" s="25"/>
      <c r="F412" s="25"/>
      <c r="G412" s="22" t="e">
        <f t="shared" si="852"/>
        <v>#N/A</v>
      </c>
      <c r="H412" s="23">
        <f t="shared" si="853"/>
        <v>1900</v>
      </c>
      <c r="I412" s="23">
        <f t="shared" si="854"/>
        <v>1</v>
      </c>
      <c r="J412" s="23">
        <f t="shared" si="855"/>
        <v>0</v>
      </c>
      <c r="K412" s="23" t="str">
        <f t="shared" si="856"/>
        <v/>
      </c>
      <c r="L412" s="23" t="str">
        <f t="shared" si="857"/>
        <v/>
      </c>
      <c r="M412" s="23" t="str">
        <f t="shared" si="858"/>
        <v/>
      </c>
      <c r="N412" s="23" t="str">
        <f t="shared" si="859"/>
        <v/>
      </c>
      <c r="O412" s="23" t="str">
        <f t="shared" si="860"/>
        <v/>
      </c>
      <c r="P412" s="23" t="str">
        <f t="shared" si="861"/>
        <v/>
      </c>
      <c r="Q412" s="23" t="str">
        <f t="shared" si="862"/>
        <v/>
      </c>
      <c r="R412" s="23" t="str">
        <f t="shared" si="863"/>
        <v/>
      </c>
      <c r="S412" s="23" t="str">
        <f t="shared" si="864"/>
        <v/>
      </c>
      <c r="T412" s="23" t="str">
        <f t="shared" si="865"/>
        <v/>
      </c>
      <c r="U412" s="23" t="str">
        <f t="shared" si="866"/>
        <v/>
      </c>
      <c r="V412" s="23" t="str">
        <f t="shared" si="867"/>
        <v/>
      </c>
      <c r="W412" s="23" t="str">
        <f t="shared" si="868"/>
        <v/>
      </c>
      <c r="X412" s="23" t="str">
        <f t="shared" si="869"/>
        <v/>
      </c>
      <c r="Y412" s="23" t="str">
        <f t="shared" si="870"/>
        <v/>
      </c>
      <c r="Z412" s="23" t="str">
        <f t="shared" si="871"/>
        <v/>
      </c>
      <c r="AA412" s="23" t="str">
        <f t="shared" si="872"/>
        <v/>
      </c>
      <c r="AB412" s="23" t="str">
        <f t="shared" si="873"/>
        <v/>
      </c>
      <c r="AC412" s="23" t="str">
        <f t="shared" si="874"/>
        <v/>
      </c>
      <c r="AD412" s="23" t="str">
        <f t="shared" si="875"/>
        <v/>
      </c>
      <c r="AE412" s="23" t="str">
        <f t="shared" si="876"/>
        <v/>
      </c>
      <c r="AF412" s="23" t="str">
        <f t="shared" si="877"/>
        <v/>
      </c>
      <c r="AG412" s="23" t="str">
        <f t="shared" si="878"/>
        <v/>
      </c>
      <c r="AH412" s="23" t="str">
        <f t="shared" si="879"/>
        <v/>
      </c>
      <c r="AI412" s="23" t="str">
        <f t="shared" si="880"/>
        <v/>
      </c>
      <c r="AJ412" s="23" t="str">
        <f t="shared" si="881"/>
        <v/>
      </c>
      <c r="AK412" s="23" t="str">
        <f t="shared" si="882"/>
        <v/>
      </c>
      <c r="AL412" s="23" t="str">
        <f t="shared" si="883"/>
        <v/>
      </c>
      <c r="AM412" s="23" t="str">
        <f t="shared" si="884"/>
        <v/>
      </c>
      <c r="AN412" s="23" t="str">
        <f t="shared" si="885"/>
        <v/>
      </c>
      <c r="AO412" s="23" t="str">
        <f t="shared" si="886"/>
        <v/>
      </c>
      <c r="AP412" s="23" t="str">
        <f t="shared" si="887"/>
        <v/>
      </c>
      <c r="AQ412" s="23" t="str">
        <f t="shared" si="888"/>
        <v/>
      </c>
      <c r="AR412" s="23" t="str">
        <f t="shared" si="889"/>
        <v/>
      </c>
      <c r="AS412" s="23" t="str">
        <f t="shared" si="890"/>
        <v/>
      </c>
      <c r="AT412" s="23" t="str">
        <f t="shared" si="891"/>
        <v/>
      </c>
      <c r="AU412" s="23" t="str">
        <f t="shared" si="892"/>
        <v/>
      </c>
      <c r="AV412" s="23" t="str">
        <f t="shared" si="893"/>
        <v/>
      </c>
      <c r="AW412" s="23" t="str">
        <f t="shared" si="894"/>
        <v/>
      </c>
      <c r="AX412" s="23" t="str">
        <f t="shared" si="895"/>
        <v/>
      </c>
      <c r="AY412" s="23" t="str">
        <f t="shared" si="896"/>
        <v/>
      </c>
      <c r="AZ412" s="23" t="str">
        <f t="shared" si="897"/>
        <v/>
      </c>
      <c r="BA412" s="23" t="str">
        <f t="shared" si="898"/>
        <v/>
      </c>
      <c r="BB412" s="23" t="str">
        <f t="shared" si="899"/>
        <v/>
      </c>
      <c r="BC412" s="23" t="str">
        <f t="shared" si="900"/>
        <v/>
      </c>
      <c r="BD412" s="23" t="str">
        <f t="shared" si="901"/>
        <v/>
      </c>
      <c r="BE412" s="23" t="str">
        <f t="shared" si="902"/>
        <v/>
      </c>
      <c r="BF412" s="23" t="str">
        <f t="shared" si="903"/>
        <v/>
      </c>
      <c r="BG412" s="23" t="str">
        <f t="shared" si="904"/>
        <v/>
      </c>
      <c r="BH412" s="23" t="str">
        <f t="shared" si="905"/>
        <v/>
      </c>
      <c r="BI412" s="23" t="str">
        <f t="shared" si="906"/>
        <v/>
      </c>
      <c r="BJ412" s="23" t="str">
        <f t="shared" si="907"/>
        <v/>
      </c>
      <c r="BK412" s="23" t="str">
        <f t="shared" si="908"/>
        <v/>
      </c>
      <c r="BL412" s="23" t="str">
        <f t="shared" si="909"/>
        <v/>
      </c>
      <c r="BM412" s="23" t="str">
        <f t="shared" si="910"/>
        <v/>
      </c>
      <c r="BN412" s="23" t="str">
        <f t="shared" si="911"/>
        <v/>
      </c>
      <c r="BO412" s="23" t="str">
        <f t="shared" si="912"/>
        <v/>
      </c>
      <c r="BP412" s="23" t="str">
        <f t="shared" si="913"/>
        <v/>
      </c>
      <c r="BQ412" s="23" t="str">
        <f t="shared" si="914"/>
        <v/>
      </c>
      <c r="BR412" s="23" t="str">
        <f t="shared" si="915"/>
        <v/>
      </c>
      <c r="BS412" s="23" t="str">
        <f t="shared" si="916"/>
        <v/>
      </c>
      <c r="BT412" s="23" t="str">
        <f t="shared" si="917"/>
        <v/>
      </c>
      <c r="BU412" s="23" t="str">
        <f t="shared" si="918"/>
        <v/>
      </c>
      <c r="BV412" s="23" t="str">
        <f t="shared" si="919"/>
        <v/>
      </c>
      <c r="BW412" s="23" t="str">
        <f t="shared" si="920"/>
        <v/>
      </c>
      <c r="BX412" s="23" t="str">
        <f t="shared" si="921"/>
        <v/>
      </c>
      <c r="BY412" s="23" t="str">
        <f t="shared" si="922"/>
        <v/>
      </c>
      <c r="BZ412" s="23" t="str">
        <f t="shared" si="923"/>
        <v/>
      </c>
      <c r="CA412" s="23" t="str">
        <f t="shared" si="924"/>
        <v/>
      </c>
      <c r="CB412" s="23" t="str">
        <f t="shared" si="925"/>
        <v/>
      </c>
      <c r="CC412" s="23" t="str">
        <f t="shared" si="926"/>
        <v/>
      </c>
      <c r="CD412" s="23" t="str">
        <f t="shared" si="927"/>
        <v/>
      </c>
      <c r="CE412" s="23" t="str">
        <f t="shared" si="928"/>
        <v/>
      </c>
      <c r="CF412" s="23" t="str">
        <f t="shared" si="929"/>
        <v/>
      </c>
      <c r="CG412" s="23" t="str">
        <f t="shared" si="930"/>
        <v/>
      </c>
      <c r="CH412" s="23" t="str">
        <f t="shared" si="931"/>
        <v/>
      </c>
      <c r="CI412" s="23" t="str">
        <f t="shared" si="932"/>
        <v/>
      </c>
      <c r="CJ412" s="23" t="str">
        <f t="shared" si="933"/>
        <v/>
      </c>
      <c r="CK412" s="23" t="str">
        <f t="shared" si="934"/>
        <v/>
      </c>
      <c r="CL412" s="23" t="str">
        <f t="shared" si="935"/>
        <v/>
      </c>
      <c r="CM412" s="23" t="str">
        <f t="shared" si="936"/>
        <v/>
      </c>
      <c r="CN412" s="23" t="str">
        <f t="shared" si="937"/>
        <v/>
      </c>
      <c r="CO412" s="23" t="str">
        <f t="shared" si="938"/>
        <v/>
      </c>
      <c r="CP412" s="23" t="str">
        <f t="shared" si="939"/>
        <v/>
      </c>
      <c r="CQ412" s="23" t="str">
        <f t="shared" si="940"/>
        <v/>
      </c>
      <c r="CR412" s="23" t="str">
        <f t="shared" si="941"/>
        <v/>
      </c>
      <c r="CS412" s="23" t="str">
        <f t="shared" si="942"/>
        <v/>
      </c>
      <c r="CT412" s="23" t="str">
        <f t="shared" si="943"/>
        <v/>
      </c>
      <c r="CU412" s="23" t="str">
        <f t="shared" si="944"/>
        <v/>
      </c>
      <c r="CV412" s="23" t="str">
        <f t="shared" si="945"/>
        <v/>
      </c>
      <c r="CW412" s="23" t="str">
        <f t="shared" si="946"/>
        <v/>
      </c>
      <c r="CX412" s="23" t="str">
        <f t="shared" si="947"/>
        <v/>
      </c>
      <c r="CY412" s="23" t="str">
        <f t="shared" si="948"/>
        <v/>
      </c>
      <c r="CZ412" s="23" t="str">
        <f t="shared" si="949"/>
        <v/>
      </c>
      <c r="DA412" s="23" t="str">
        <f t="shared" si="950"/>
        <v/>
      </c>
      <c r="DB412" s="23" t="str">
        <f t="shared" si="951"/>
        <v/>
      </c>
      <c r="DC412" s="23" t="e">
        <f t="shared" si="952"/>
        <v>#N/A</v>
      </c>
      <c r="DD412" s="23" t="str">
        <f t="shared" si="953"/>
        <v>00</v>
      </c>
      <c r="DE412" s="23" t="str">
        <f t="shared" si="954"/>
        <v>A</v>
      </c>
      <c r="DF412" s="23" t="e">
        <f t="shared" si="955"/>
        <v>#N/A</v>
      </c>
      <c r="DG412" s="23" t="str">
        <f t="shared" si="956"/>
        <v/>
      </c>
      <c r="DH412" s="23" t="str">
        <f t="shared" si="957"/>
        <v/>
      </c>
      <c r="DI412" s="23" t="str">
        <f t="shared" si="958"/>
        <v/>
      </c>
      <c r="DJ412" s="23" t="str">
        <f t="shared" si="959"/>
        <v/>
      </c>
      <c r="DK412" s="23" t="str">
        <f t="shared" si="960"/>
        <v>XXX</v>
      </c>
      <c r="DL412" s="23" t="str">
        <f t="shared" si="961"/>
        <v>XXX</v>
      </c>
      <c r="DM412" s="23" t="str">
        <f t="shared" si="962"/>
        <v>X</v>
      </c>
      <c r="DN412" s="23" t="str">
        <f t="shared" si="963"/>
        <v>X</v>
      </c>
      <c r="DO412" s="23" t="str">
        <f t="shared" si="964"/>
        <v>X</v>
      </c>
      <c r="DP412" s="23" t="str">
        <f t="shared" si="965"/>
        <v>X</v>
      </c>
      <c r="DQ412" s="23" t="str">
        <f t="shared" si="966"/>
        <v>X</v>
      </c>
      <c r="DR412" s="23" t="str">
        <f t="shared" si="967"/>
        <v>X</v>
      </c>
      <c r="DS412" s="23" t="str">
        <f t="shared" si="968"/>
        <v>0</v>
      </c>
      <c r="DT412" s="23" t="str">
        <f t="shared" si="969"/>
        <v>0</v>
      </c>
      <c r="DU412" s="23" t="str">
        <f t="shared" si="970"/>
        <v>A</v>
      </c>
      <c r="DV412" s="23" t="e">
        <f t="shared" si="971"/>
        <v>#N/A</v>
      </c>
      <c r="DW412" s="23" t="e">
        <f t="shared" si="972"/>
        <v>#N/A</v>
      </c>
      <c r="DX412" s="23" t="e">
        <f t="shared" si="973"/>
        <v>#N/A</v>
      </c>
      <c r="DY412" s="23" t="e">
        <f t="shared" si="974"/>
        <v>#N/A</v>
      </c>
      <c r="DZ412" s="23" t="e">
        <f t="shared" si="975"/>
        <v>#N/A</v>
      </c>
      <c r="EA412" s="23" t="e">
        <f t="shared" si="976"/>
        <v>#N/A</v>
      </c>
      <c r="EB412" s="23">
        <f t="shared" si="977"/>
        <v>25</v>
      </c>
      <c r="EC412" s="23">
        <f t="shared" si="978"/>
        <v>23</v>
      </c>
      <c r="ED412" s="23">
        <f t="shared" si="979"/>
        <v>25</v>
      </c>
      <c r="EE412" s="23">
        <f t="shared" si="980"/>
        <v>23</v>
      </c>
      <c r="EF412" s="23">
        <f t="shared" si="981"/>
        <v>25</v>
      </c>
      <c r="EG412" s="23">
        <f t="shared" si="982"/>
        <v>23</v>
      </c>
      <c r="EH412" s="23">
        <f t="shared" si="983"/>
        <v>1</v>
      </c>
      <c r="EI412" s="23">
        <f t="shared" si="984"/>
        <v>0</v>
      </c>
      <c r="EJ412" s="23">
        <f t="shared" si="985"/>
        <v>1</v>
      </c>
      <c r="EK412" s="23" t="e">
        <f t="shared" si="986"/>
        <v>#N/A</v>
      </c>
      <c r="EL412" s="23" t="e">
        <f t="shared" si="987"/>
        <v>#N/A</v>
      </c>
      <c r="EM412" s="23" t="e">
        <f t="shared" si="988"/>
        <v>#N/A</v>
      </c>
      <c r="EN412" s="23" t="e">
        <f t="shared" si="989"/>
        <v>#N/A</v>
      </c>
      <c r="EO412" s="23" t="e">
        <f t="shared" si="990"/>
        <v>#N/A</v>
      </c>
      <c r="EP412" s="23" t="e">
        <f t="shared" si="991"/>
        <v>#N/A</v>
      </c>
      <c r="EQ412" s="23" t="e">
        <f t="shared" si="992"/>
        <v>#N/A</v>
      </c>
      <c r="ER412" s="23" t="e">
        <f t="shared" si="993"/>
        <v>#N/A</v>
      </c>
    </row>
    <row r="413" spans="1:148" x14ac:dyDescent="0.25">
      <c r="A413" s="25"/>
      <c r="B413" s="25"/>
      <c r="C413" s="25"/>
      <c r="D413"/>
      <c r="E413" s="25"/>
      <c r="F413" s="25"/>
      <c r="G413" s="22" t="e">
        <f t="shared" si="852"/>
        <v>#N/A</v>
      </c>
      <c r="H413" s="23">
        <f t="shared" si="853"/>
        <v>1900</v>
      </c>
      <c r="I413" s="23">
        <f t="shared" si="854"/>
        <v>1</v>
      </c>
      <c r="J413" s="23">
        <f t="shared" si="855"/>
        <v>0</v>
      </c>
      <c r="K413" s="23" t="str">
        <f t="shared" si="856"/>
        <v/>
      </c>
      <c r="L413" s="23" t="str">
        <f t="shared" si="857"/>
        <v/>
      </c>
      <c r="M413" s="23" t="str">
        <f t="shared" si="858"/>
        <v/>
      </c>
      <c r="N413" s="23" t="str">
        <f t="shared" si="859"/>
        <v/>
      </c>
      <c r="O413" s="23" t="str">
        <f t="shared" si="860"/>
        <v/>
      </c>
      <c r="P413" s="23" t="str">
        <f t="shared" si="861"/>
        <v/>
      </c>
      <c r="Q413" s="23" t="str">
        <f t="shared" si="862"/>
        <v/>
      </c>
      <c r="R413" s="23" t="str">
        <f t="shared" si="863"/>
        <v/>
      </c>
      <c r="S413" s="23" t="str">
        <f t="shared" si="864"/>
        <v/>
      </c>
      <c r="T413" s="23" t="str">
        <f t="shared" si="865"/>
        <v/>
      </c>
      <c r="U413" s="23" t="str">
        <f t="shared" si="866"/>
        <v/>
      </c>
      <c r="V413" s="23" t="str">
        <f t="shared" si="867"/>
        <v/>
      </c>
      <c r="W413" s="23" t="str">
        <f t="shared" si="868"/>
        <v/>
      </c>
      <c r="X413" s="23" t="str">
        <f t="shared" si="869"/>
        <v/>
      </c>
      <c r="Y413" s="23" t="str">
        <f t="shared" si="870"/>
        <v/>
      </c>
      <c r="Z413" s="23" t="str">
        <f t="shared" si="871"/>
        <v/>
      </c>
      <c r="AA413" s="23" t="str">
        <f t="shared" si="872"/>
        <v/>
      </c>
      <c r="AB413" s="23" t="str">
        <f t="shared" si="873"/>
        <v/>
      </c>
      <c r="AC413" s="23" t="str">
        <f t="shared" si="874"/>
        <v/>
      </c>
      <c r="AD413" s="23" t="str">
        <f t="shared" si="875"/>
        <v/>
      </c>
      <c r="AE413" s="23" t="str">
        <f t="shared" si="876"/>
        <v/>
      </c>
      <c r="AF413" s="23" t="str">
        <f t="shared" si="877"/>
        <v/>
      </c>
      <c r="AG413" s="23" t="str">
        <f t="shared" si="878"/>
        <v/>
      </c>
      <c r="AH413" s="23" t="str">
        <f t="shared" si="879"/>
        <v/>
      </c>
      <c r="AI413" s="23" t="str">
        <f t="shared" si="880"/>
        <v/>
      </c>
      <c r="AJ413" s="23" t="str">
        <f t="shared" si="881"/>
        <v/>
      </c>
      <c r="AK413" s="23" t="str">
        <f t="shared" si="882"/>
        <v/>
      </c>
      <c r="AL413" s="23" t="str">
        <f t="shared" si="883"/>
        <v/>
      </c>
      <c r="AM413" s="23" t="str">
        <f t="shared" si="884"/>
        <v/>
      </c>
      <c r="AN413" s="23" t="str">
        <f t="shared" si="885"/>
        <v/>
      </c>
      <c r="AO413" s="23" t="str">
        <f t="shared" si="886"/>
        <v/>
      </c>
      <c r="AP413" s="23" t="str">
        <f t="shared" si="887"/>
        <v/>
      </c>
      <c r="AQ413" s="23" t="str">
        <f t="shared" si="888"/>
        <v/>
      </c>
      <c r="AR413" s="23" t="str">
        <f t="shared" si="889"/>
        <v/>
      </c>
      <c r="AS413" s="23" t="str">
        <f t="shared" si="890"/>
        <v/>
      </c>
      <c r="AT413" s="23" t="str">
        <f t="shared" si="891"/>
        <v/>
      </c>
      <c r="AU413" s="23" t="str">
        <f t="shared" si="892"/>
        <v/>
      </c>
      <c r="AV413" s="23" t="str">
        <f t="shared" si="893"/>
        <v/>
      </c>
      <c r="AW413" s="23" t="str">
        <f t="shared" si="894"/>
        <v/>
      </c>
      <c r="AX413" s="23" t="str">
        <f t="shared" si="895"/>
        <v/>
      </c>
      <c r="AY413" s="23" t="str">
        <f t="shared" si="896"/>
        <v/>
      </c>
      <c r="AZ413" s="23" t="str">
        <f t="shared" si="897"/>
        <v/>
      </c>
      <c r="BA413" s="23" t="str">
        <f t="shared" si="898"/>
        <v/>
      </c>
      <c r="BB413" s="23" t="str">
        <f t="shared" si="899"/>
        <v/>
      </c>
      <c r="BC413" s="23" t="str">
        <f t="shared" si="900"/>
        <v/>
      </c>
      <c r="BD413" s="23" t="str">
        <f t="shared" si="901"/>
        <v/>
      </c>
      <c r="BE413" s="23" t="str">
        <f t="shared" si="902"/>
        <v/>
      </c>
      <c r="BF413" s="23" t="str">
        <f t="shared" si="903"/>
        <v/>
      </c>
      <c r="BG413" s="23" t="str">
        <f t="shared" si="904"/>
        <v/>
      </c>
      <c r="BH413" s="23" t="str">
        <f t="shared" si="905"/>
        <v/>
      </c>
      <c r="BI413" s="23" t="str">
        <f t="shared" si="906"/>
        <v/>
      </c>
      <c r="BJ413" s="23" t="str">
        <f t="shared" si="907"/>
        <v/>
      </c>
      <c r="BK413" s="23" t="str">
        <f t="shared" si="908"/>
        <v/>
      </c>
      <c r="BL413" s="23" t="str">
        <f t="shared" si="909"/>
        <v/>
      </c>
      <c r="BM413" s="23" t="str">
        <f t="shared" si="910"/>
        <v/>
      </c>
      <c r="BN413" s="23" t="str">
        <f t="shared" si="911"/>
        <v/>
      </c>
      <c r="BO413" s="23" t="str">
        <f t="shared" si="912"/>
        <v/>
      </c>
      <c r="BP413" s="23" t="str">
        <f t="shared" si="913"/>
        <v/>
      </c>
      <c r="BQ413" s="23" t="str">
        <f t="shared" si="914"/>
        <v/>
      </c>
      <c r="BR413" s="23" t="str">
        <f t="shared" si="915"/>
        <v/>
      </c>
      <c r="BS413" s="23" t="str">
        <f t="shared" si="916"/>
        <v/>
      </c>
      <c r="BT413" s="23" t="str">
        <f t="shared" si="917"/>
        <v/>
      </c>
      <c r="BU413" s="23" t="str">
        <f t="shared" si="918"/>
        <v/>
      </c>
      <c r="BV413" s="23" t="str">
        <f t="shared" si="919"/>
        <v/>
      </c>
      <c r="BW413" s="23" t="str">
        <f t="shared" si="920"/>
        <v/>
      </c>
      <c r="BX413" s="23" t="str">
        <f t="shared" si="921"/>
        <v/>
      </c>
      <c r="BY413" s="23" t="str">
        <f t="shared" si="922"/>
        <v/>
      </c>
      <c r="BZ413" s="23" t="str">
        <f t="shared" si="923"/>
        <v/>
      </c>
      <c r="CA413" s="23" t="str">
        <f t="shared" si="924"/>
        <v/>
      </c>
      <c r="CB413" s="23" t="str">
        <f t="shared" si="925"/>
        <v/>
      </c>
      <c r="CC413" s="23" t="str">
        <f t="shared" si="926"/>
        <v/>
      </c>
      <c r="CD413" s="23" t="str">
        <f t="shared" si="927"/>
        <v/>
      </c>
      <c r="CE413" s="23" t="str">
        <f t="shared" si="928"/>
        <v/>
      </c>
      <c r="CF413" s="23" t="str">
        <f t="shared" si="929"/>
        <v/>
      </c>
      <c r="CG413" s="23" t="str">
        <f t="shared" si="930"/>
        <v/>
      </c>
      <c r="CH413" s="23" t="str">
        <f t="shared" si="931"/>
        <v/>
      </c>
      <c r="CI413" s="23" t="str">
        <f t="shared" si="932"/>
        <v/>
      </c>
      <c r="CJ413" s="23" t="str">
        <f t="shared" si="933"/>
        <v/>
      </c>
      <c r="CK413" s="23" t="str">
        <f t="shared" si="934"/>
        <v/>
      </c>
      <c r="CL413" s="23" t="str">
        <f t="shared" si="935"/>
        <v/>
      </c>
      <c r="CM413" s="23" t="str">
        <f t="shared" si="936"/>
        <v/>
      </c>
      <c r="CN413" s="23" t="str">
        <f t="shared" si="937"/>
        <v/>
      </c>
      <c r="CO413" s="23" t="str">
        <f t="shared" si="938"/>
        <v/>
      </c>
      <c r="CP413" s="23" t="str">
        <f t="shared" si="939"/>
        <v/>
      </c>
      <c r="CQ413" s="23" t="str">
        <f t="shared" si="940"/>
        <v/>
      </c>
      <c r="CR413" s="23" t="str">
        <f t="shared" si="941"/>
        <v/>
      </c>
      <c r="CS413" s="23" t="str">
        <f t="shared" si="942"/>
        <v/>
      </c>
      <c r="CT413" s="23" t="str">
        <f t="shared" si="943"/>
        <v/>
      </c>
      <c r="CU413" s="23" t="str">
        <f t="shared" si="944"/>
        <v/>
      </c>
      <c r="CV413" s="23" t="str">
        <f t="shared" si="945"/>
        <v/>
      </c>
      <c r="CW413" s="23" t="str">
        <f t="shared" si="946"/>
        <v/>
      </c>
      <c r="CX413" s="23" t="str">
        <f t="shared" si="947"/>
        <v/>
      </c>
      <c r="CY413" s="23" t="str">
        <f t="shared" si="948"/>
        <v/>
      </c>
      <c r="CZ413" s="23" t="str">
        <f t="shared" si="949"/>
        <v/>
      </c>
      <c r="DA413" s="23" t="str">
        <f t="shared" si="950"/>
        <v/>
      </c>
      <c r="DB413" s="23" t="str">
        <f t="shared" si="951"/>
        <v/>
      </c>
      <c r="DC413" s="23" t="e">
        <f t="shared" si="952"/>
        <v>#N/A</v>
      </c>
      <c r="DD413" s="23" t="str">
        <f t="shared" si="953"/>
        <v>00</v>
      </c>
      <c r="DE413" s="23" t="str">
        <f t="shared" si="954"/>
        <v>A</v>
      </c>
      <c r="DF413" s="23" t="e">
        <f t="shared" si="955"/>
        <v>#N/A</v>
      </c>
      <c r="DG413" s="23" t="str">
        <f t="shared" si="956"/>
        <v/>
      </c>
      <c r="DH413" s="23" t="str">
        <f t="shared" si="957"/>
        <v/>
      </c>
      <c r="DI413" s="23" t="str">
        <f t="shared" si="958"/>
        <v/>
      </c>
      <c r="DJ413" s="23" t="str">
        <f t="shared" si="959"/>
        <v/>
      </c>
      <c r="DK413" s="23" t="str">
        <f t="shared" si="960"/>
        <v>XXX</v>
      </c>
      <c r="DL413" s="23" t="str">
        <f t="shared" si="961"/>
        <v>XXX</v>
      </c>
      <c r="DM413" s="23" t="str">
        <f t="shared" si="962"/>
        <v>X</v>
      </c>
      <c r="DN413" s="23" t="str">
        <f t="shared" si="963"/>
        <v>X</v>
      </c>
      <c r="DO413" s="23" t="str">
        <f t="shared" si="964"/>
        <v>X</v>
      </c>
      <c r="DP413" s="23" t="str">
        <f t="shared" si="965"/>
        <v>X</v>
      </c>
      <c r="DQ413" s="23" t="str">
        <f t="shared" si="966"/>
        <v>X</v>
      </c>
      <c r="DR413" s="23" t="str">
        <f t="shared" si="967"/>
        <v>X</v>
      </c>
      <c r="DS413" s="23" t="str">
        <f t="shared" si="968"/>
        <v>0</v>
      </c>
      <c r="DT413" s="23" t="str">
        <f t="shared" si="969"/>
        <v>0</v>
      </c>
      <c r="DU413" s="23" t="str">
        <f t="shared" si="970"/>
        <v>A</v>
      </c>
      <c r="DV413" s="23" t="e">
        <f t="shared" si="971"/>
        <v>#N/A</v>
      </c>
      <c r="DW413" s="23" t="e">
        <f t="shared" si="972"/>
        <v>#N/A</v>
      </c>
      <c r="DX413" s="23" t="e">
        <f t="shared" si="973"/>
        <v>#N/A</v>
      </c>
      <c r="DY413" s="23" t="e">
        <f t="shared" si="974"/>
        <v>#N/A</v>
      </c>
      <c r="DZ413" s="23" t="e">
        <f t="shared" si="975"/>
        <v>#N/A</v>
      </c>
      <c r="EA413" s="23" t="e">
        <f t="shared" si="976"/>
        <v>#N/A</v>
      </c>
      <c r="EB413" s="23">
        <f t="shared" si="977"/>
        <v>25</v>
      </c>
      <c r="EC413" s="23">
        <f t="shared" si="978"/>
        <v>23</v>
      </c>
      <c r="ED413" s="23">
        <f t="shared" si="979"/>
        <v>25</v>
      </c>
      <c r="EE413" s="23">
        <f t="shared" si="980"/>
        <v>23</v>
      </c>
      <c r="EF413" s="23">
        <f t="shared" si="981"/>
        <v>25</v>
      </c>
      <c r="EG413" s="23">
        <f t="shared" si="982"/>
        <v>23</v>
      </c>
      <c r="EH413" s="23">
        <f t="shared" si="983"/>
        <v>1</v>
      </c>
      <c r="EI413" s="23">
        <f t="shared" si="984"/>
        <v>0</v>
      </c>
      <c r="EJ413" s="23">
        <f t="shared" si="985"/>
        <v>1</v>
      </c>
      <c r="EK413" s="23" t="e">
        <f t="shared" si="986"/>
        <v>#N/A</v>
      </c>
      <c r="EL413" s="23" t="e">
        <f t="shared" si="987"/>
        <v>#N/A</v>
      </c>
      <c r="EM413" s="23" t="e">
        <f t="shared" si="988"/>
        <v>#N/A</v>
      </c>
      <c r="EN413" s="23" t="e">
        <f t="shared" si="989"/>
        <v>#N/A</v>
      </c>
      <c r="EO413" s="23" t="e">
        <f t="shared" si="990"/>
        <v>#N/A</v>
      </c>
      <c r="EP413" s="23" t="e">
        <f t="shared" si="991"/>
        <v>#N/A</v>
      </c>
      <c r="EQ413" s="23" t="e">
        <f t="shared" si="992"/>
        <v>#N/A</v>
      </c>
      <c r="ER413" s="23" t="e">
        <f t="shared" si="993"/>
        <v>#N/A</v>
      </c>
    </row>
    <row r="414" spans="1:148" x14ac:dyDescent="0.25">
      <c r="A414" s="25"/>
      <c r="B414" s="25"/>
      <c r="C414" s="25"/>
      <c r="D414"/>
      <c r="E414" s="25"/>
      <c r="F414" s="25"/>
      <c r="G414" s="22" t="e">
        <f t="shared" si="852"/>
        <v>#N/A</v>
      </c>
      <c r="H414" s="23">
        <f t="shared" si="853"/>
        <v>1900</v>
      </c>
      <c r="I414" s="23">
        <f t="shared" si="854"/>
        <v>1</v>
      </c>
      <c r="J414" s="23">
        <f t="shared" si="855"/>
        <v>0</v>
      </c>
      <c r="K414" s="23" t="str">
        <f t="shared" si="856"/>
        <v/>
      </c>
      <c r="L414" s="23" t="str">
        <f t="shared" si="857"/>
        <v/>
      </c>
      <c r="M414" s="23" t="str">
        <f t="shared" si="858"/>
        <v/>
      </c>
      <c r="N414" s="23" t="str">
        <f t="shared" si="859"/>
        <v/>
      </c>
      <c r="O414" s="23" t="str">
        <f t="shared" si="860"/>
        <v/>
      </c>
      <c r="P414" s="23" t="str">
        <f t="shared" si="861"/>
        <v/>
      </c>
      <c r="Q414" s="23" t="str">
        <f t="shared" si="862"/>
        <v/>
      </c>
      <c r="R414" s="23" t="str">
        <f t="shared" si="863"/>
        <v/>
      </c>
      <c r="S414" s="23" t="str">
        <f t="shared" si="864"/>
        <v/>
      </c>
      <c r="T414" s="23" t="str">
        <f t="shared" si="865"/>
        <v/>
      </c>
      <c r="U414" s="23" t="str">
        <f t="shared" si="866"/>
        <v/>
      </c>
      <c r="V414" s="23" t="str">
        <f t="shared" si="867"/>
        <v/>
      </c>
      <c r="W414" s="23" t="str">
        <f t="shared" si="868"/>
        <v/>
      </c>
      <c r="X414" s="23" t="str">
        <f t="shared" si="869"/>
        <v/>
      </c>
      <c r="Y414" s="23" t="str">
        <f t="shared" si="870"/>
        <v/>
      </c>
      <c r="Z414" s="23" t="str">
        <f t="shared" si="871"/>
        <v/>
      </c>
      <c r="AA414" s="23" t="str">
        <f t="shared" si="872"/>
        <v/>
      </c>
      <c r="AB414" s="23" t="str">
        <f t="shared" si="873"/>
        <v/>
      </c>
      <c r="AC414" s="23" t="str">
        <f t="shared" si="874"/>
        <v/>
      </c>
      <c r="AD414" s="23" t="str">
        <f t="shared" si="875"/>
        <v/>
      </c>
      <c r="AE414" s="23" t="str">
        <f t="shared" si="876"/>
        <v/>
      </c>
      <c r="AF414" s="23" t="str">
        <f t="shared" si="877"/>
        <v/>
      </c>
      <c r="AG414" s="23" t="str">
        <f t="shared" si="878"/>
        <v/>
      </c>
      <c r="AH414" s="23" t="str">
        <f t="shared" si="879"/>
        <v/>
      </c>
      <c r="AI414" s="23" t="str">
        <f t="shared" si="880"/>
        <v/>
      </c>
      <c r="AJ414" s="23" t="str">
        <f t="shared" si="881"/>
        <v/>
      </c>
      <c r="AK414" s="23" t="str">
        <f t="shared" si="882"/>
        <v/>
      </c>
      <c r="AL414" s="23" t="str">
        <f t="shared" si="883"/>
        <v/>
      </c>
      <c r="AM414" s="23" t="str">
        <f t="shared" si="884"/>
        <v/>
      </c>
      <c r="AN414" s="23" t="str">
        <f t="shared" si="885"/>
        <v/>
      </c>
      <c r="AO414" s="23" t="str">
        <f t="shared" si="886"/>
        <v/>
      </c>
      <c r="AP414" s="23" t="str">
        <f t="shared" si="887"/>
        <v/>
      </c>
      <c r="AQ414" s="23" t="str">
        <f t="shared" si="888"/>
        <v/>
      </c>
      <c r="AR414" s="23" t="str">
        <f t="shared" si="889"/>
        <v/>
      </c>
      <c r="AS414" s="23" t="str">
        <f t="shared" si="890"/>
        <v/>
      </c>
      <c r="AT414" s="23" t="str">
        <f t="shared" si="891"/>
        <v/>
      </c>
      <c r="AU414" s="23" t="str">
        <f t="shared" si="892"/>
        <v/>
      </c>
      <c r="AV414" s="23" t="str">
        <f t="shared" si="893"/>
        <v/>
      </c>
      <c r="AW414" s="23" t="str">
        <f t="shared" si="894"/>
        <v/>
      </c>
      <c r="AX414" s="23" t="str">
        <f t="shared" si="895"/>
        <v/>
      </c>
      <c r="AY414" s="23" t="str">
        <f t="shared" si="896"/>
        <v/>
      </c>
      <c r="AZ414" s="23" t="str">
        <f t="shared" si="897"/>
        <v/>
      </c>
      <c r="BA414" s="23" t="str">
        <f t="shared" si="898"/>
        <v/>
      </c>
      <c r="BB414" s="23" t="str">
        <f t="shared" si="899"/>
        <v/>
      </c>
      <c r="BC414" s="23" t="str">
        <f t="shared" si="900"/>
        <v/>
      </c>
      <c r="BD414" s="23" t="str">
        <f t="shared" si="901"/>
        <v/>
      </c>
      <c r="BE414" s="23" t="str">
        <f t="shared" si="902"/>
        <v/>
      </c>
      <c r="BF414" s="23" t="str">
        <f t="shared" si="903"/>
        <v/>
      </c>
      <c r="BG414" s="23" t="str">
        <f t="shared" si="904"/>
        <v/>
      </c>
      <c r="BH414" s="23" t="str">
        <f t="shared" si="905"/>
        <v/>
      </c>
      <c r="BI414" s="23" t="str">
        <f t="shared" si="906"/>
        <v/>
      </c>
      <c r="BJ414" s="23" t="str">
        <f t="shared" si="907"/>
        <v/>
      </c>
      <c r="BK414" s="23" t="str">
        <f t="shared" si="908"/>
        <v/>
      </c>
      <c r="BL414" s="23" t="str">
        <f t="shared" si="909"/>
        <v/>
      </c>
      <c r="BM414" s="23" t="str">
        <f t="shared" si="910"/>
        <v/>
      </c>
      <c r="BN414" s="23" t="str">
        <f t="shared" si="911"/>
        <v/>
      </c>
      <c r="BO414" s="23" t="str">
        <f t="shared" si="912"/>
        <v/>
      </c>
      <c r="BP414" s="23" t="str">
        <f t="shared" si="913"/>
        <v/>
      </c>
      <c r="BQ414" s="23" t="str">
        <f t="shared" si="914"/>
        <v/>
      </c>
      <c r="BR414" s="23" t="str">
        <f t="shared" si="915"/>
        <v/>
      </c>
      <c r="BS414" s="23" t="str">
        <f t="shared" si="916"/>
        <v/>
      </c>
      <c r="BT414" s="23" t="str">
        <f t="shared" si="917"/>
        <v/>
      </c>
      <c r="BU414" s="23" t="str">
        <f t="shared" si="918"/>
        <v/>
      </c>
      <c r="BV414" s="23" t="str">
        <f t="shared" si="919"/>
        <v/>
      </c>
      <c r="BW414" s="23" t="str">
        <f t="shared" si="920"/>
        <v/>
      </c>
      <c r="BX414" s="23" t="str">
        <f t="shared" si="921"/>
        <v/>
      </c>
      <c r="BY414" s="23" t="str">
        <f t="shared" si="922"/>
        <v/>
      </c>
      <c r="BZ414" s="23" t="str">
        <f t="shared" si="923"/>
        <v/>
      </c>
      <c r="CA414" s="23" t="str">
        <f t="shared" si="924"/>
        <v/>
      </c>
      <c r="CB414" s="23" t="str">
        <f t="shared" si="925"/>
        <v/>
      </c>
      <c r="CC414" s="23" t="str">
        <f t="shared" si="926"/>
        <v/>
      </c>
      <c r="CD414" s="23" t="str">
        <f t="shared" si="927"/>
        <v/>
      </c>
      <c r="CE414" s="23" t="str">
        <f t="shared" si="928"/>
        <v/>
      </c>
      <c r="CF414" s="23" t="str">
        <f t="shared" si="929"/>
        <v/>
      </c>
      <c r="CG414" s="23" t="str">
        <f t="shared" si="930"/>
        <v/>
      </c>
      <c r="CH414" s="23" t="str">
        <f t="shared" si="931"/>
        <v/>
      </c>
      <c r="CI414" s="23" t="str">
        <f t="shared" si="932"/>
        <v/>
      </c>
      <c r="CJ414" s="23" t="str">
        <f t="shared" si="933"/>
        <v/>
      </c>
      <c r="CK414" s="23" t="str">
        <f t="shared" si="934"/>
        <v/>
      </c>
      <c r="CL414" s="23" t="str">
        <f t="shared" si="935"/>
        <v/>
      </c>
      <c r="CM414" s="23" t="str">
        <f t="shared" si="936"/>
        <v/>
      </c>
      <c r="CN414" s="23" t="str">
        <f t="shared" si="937"/>
        <v/>
      </c>
      <c r="CO414" s="23" t="str">
        <f t="shared" si="938"/>
        <v/>
      </c>
      <c r="CP414" s="23" t="str">
        <f t="shared" si="939"/>
        <v/>
      </c>
      <c r="CQ414" s="23" t="str">
        <f t="shared" si="940"/>
        <v/>
      </c>
      <c r="CR414" s="23" t="str">
        <f t="shared" si="941"/>
        <v/>
      </c>
      <c r="CS414" s="23" t="str">
        <f t="shared" si="942"/>
        <v/>
      </c>
      <c r="CT414" s="23" t="str">
        <f t="shared" si="943"/>
        <v/>
      </c>
      <c r="CU414" s="23" t="str">
        <f t="shared" si="944"/>
        <v/>
      </c>
      <c r="CV414" s="23" t="str">
        <f t="shared" si="945"/>
        <v/>
      </c>
      <c r="CW414" s="23" t="str">
        <f t="shared" si="946"/>
        <v/>
      </c>
      <c r="CX414" s="23" t="str">
        <f t="shared" si="947"/>
        <v/>
      </c>
      <c r="CY414" s="23" t="str">
        <f t="shared" si="948"/>
        <v/>
      </c>
      <c r="CZ414" s="23" t="str">
        <f t="shared" si="949"/>
        <v/>
      </c>
      <c r="DA414" s="23" t="str">
        <f t="shared" si="950"/>
        <v/>
      </c>
      <c r="DB414" s="23" t="str">
        <f t="shared" si="951"/>
        <v/>
      </c>
      <c r="DC414" s="23" t="e">
        <f t="shared" si="952"/>
        <v>#N/A</v>
      </c>
      <c r="DD414" s="23" t="str">
        <f t="shared" si="953"/>
        <v>00</v>
      </c>
      <c r="DE414" s="23" t="str">
        <f t="shared" si="954"/>
        <v>A</v>
      </c>
      <c r="DF414" s="23" t="e">
        <f t="shared" si="955"/>
        <v>#N/A</v>
      </c>
      <c r="DG414" s="23" t="str">
        <f t="shared" si="956"/>
        <v/>
      </c>
      <c r="DH414" s="23" t="str">
        <f t="shared" si="957"/>
        <v/>
      </c>
      <c r="DI414" s="23" t="str">
        <f t="shared" si="958"/>
        <v/>
      </c>
      <c r="DJ414" s="23" t="str">
        <f t="shared" si="959"/>
        <v/>
      </c>
      <c r="DK414" s="23" t="str">
        <f t="shared" si="960"/>
        <v>XXX</v>
      </c>
      <c r="DL414" s="23" t="str">
        <f t="shared" si="961"/>
        <v>XXX</v>
      </c>
      <c r="DM414" s="23" t="str">
        <f t="shared" si="962"/>
        <v>X</v>
      </c>
      <c r="DN414" s="23" t="str">
        <f t="shared" si="963"/>
        <v>X</v>
      </c>
      <c r="DO414" s="23" t="str">
        <f t="shared" si="964"/>
        <v>X</v>
      </c>
      <c r="DP414" s="23" t="str">
        <f t="shared" si="965"/>
        <v>X</v>
      </c>
      <c r="DQ414" s="23" t="str">
        <f t="shared" si="966"/>
        <v>X</v>
      </c>
      <c r="DR414" s="23" t="str">
        <f t="shared" si="967"/>
        <v>X</v>
      </c>
      <c r="DS414" s="23" t="str">
        <f t="shared" si="968"/>
        <v>0</v>
      </c>
      <c r="DT414" s="23" t="str">
        <f t="shared" si="969"/>
        <v>0</v>
      </c>
      <c r="DU414" s="23" t="str">
        <f t="shared" si="970"/>
        <v>A</v>
      </c>
      <c r="DV414" s="23" t="e">
        <f t="shared" si="971"/>
        <v>#N/A</v>
      </c>
      <c r="DW414" s="23" t="e">
        <f t="shared" si="972"/>
        <v>#N/A</v>
      </c>
      <c r="DX414" s="23" t="e">
        <f t="shared" si="973"/>
        <v>#N/A</v>
      </c>
      <c r="DY414" s="23" t="e">
        <f t="shared" si="974"/>
        <v>#N/A</v>
      </c>
      <c r="DZ414" s="23" t="e">
        <f t="shared" si="975"/>
        <v>#N/A</v>
      </c>
      <c r="EA414" s="23" t="e">
        <f t="shared" si="976"/>
        <v>#N/A</v>
      </c>
      <c r="EB414" s="23">
        <f t="shared" si="977"/>
        <v>25</v>
      </c>
      <c r="EC414" s="23">
        <f t="shared" si="978"/>
        <v>23</v>
      </c>
      <c r="ED414" s="23">
        <f t="shared" si="979"/>
        <v>25</v>
      </c>
      <c r="EE414" s="23">
        <f t="shared" si="980"/>
        <v>23</v>
      </c>
      <c r="EF414" s="23">
        <f t="shared" si="981"/>
        <v>25</v>
      </c>
      <c r="EG414" s="23">
        <f t="shared" si="982"/>
        <v>23</v>
      </c>
      <c r="EH414" s="23">
        <f t="shared" si="983"/>
        <v>1</v>
      </c>
      <c r="EI414" s="23">
        <f t="shared" si="984"/>
        <v>0</v>
      </c>
      <c r="EJ414" s="23">
        <f t="shared" si="985"/>
        <v>1</v>
      </c>
      <c r="EK414" s="23" t="e">
        <f t="shared" si="986"/>
        <v>#N/A</v>
      </c>
      <c r="EL414" s="23" t="e">
        <f t="shared" si="987"/>
        <v>#N/A</v>
      </c>
      <c r="EM414" s="23" t="e">
        <f t="shared" si="988"/>
        <v>#N/A</v>
      </c>
      <c r="EN414" s="23" t="e">
        <f t="shared" si="989"/>
        <v>#N/A</v>
      </c>
      <c r="EO414" s="23" t="e">
        <f t="shared" si="990"/>
        <v>#N/A</v>
      </c>
      <c r="EP414" s="23" t="e">
        <f t="shared" si="991"/>
        <v>#N/A</v>
      </c>
      <c r="EQ414" s="23" t="e">
        <f t="shared" si="992"/>
        <v>#N/A</v>
      </c>
      <c r="ER414" s="23" t="e">
        <f t="shared" si="993"/>
        <v>#N/A</v>
      </c>
    </row>
    <row r="415" spans="1:148" x14ac:dyDescent="0.25">
      <c r="A415" s="25"/>
      <c r="B415" s="25"/>
      <c r="C415" s="25"/>
      <c r="D415"/>
      <c r="E415" s="25"/>
      <c r="F415" s="25"/>
      <c r="G415" s="22" t="e">
        <f t="shared" si="852"/>
        <v>#N/A</v>
      </c>
      <c r="H415" s="23">
        <f t="shared" si="853"/>
        <v>1900</v>
      </c>
      <c r="I415" s="23">
        <f t="shared" si="854"/>
        <v>1</v>
      </c>
      <c r="J415" s="23">
        <f t="shared" si="855"/>
        <v>0</v>
      </c>
      <c r="K415" s="23" t="str">
        <f t="shared" si="856"/>
        <v/>
      </c>
      <c r="L415" s="23" t="str">
        <f t="shared" si="857"/>
        <v/>
      </c>
      <c r="M415" s="23" t="str">
        <f t="shared" si="858"/>
        <v/>
      </c>
      <c r="N415" s="23" t="str">
        <f t="shared" si="859"/>
        <v/>
      </c>
      <c r="O415" s="23" t="str">
        <f t="shared" si="860"/>
        <v/>
      </c>
      <c r="P415" s="23" t="str">
        <f t="shared" si="861"/>
        <v/>
      </c>
      <c r="Q415" s="23" t="str">
        <f t="shared" si="862"/>
        <v/>
      </c>
      <c r="R415" s="23" t="str">
        <f t="shared" si="863"/>
        <v/>
      </c>
      <c r="S415" s="23" t="str">
        <f t="shared" si="864"/>
        <v/>
      </c>
      <c r="T415" s="23" t="str">
        <f t="shared" si="865"/>
        <v/>
      </c>
      <c r="U415" s="23" t="str">
        <f t="shared" si="866"/>
        <v/>
      </c>
      <c r="V415" s="23" t="str">
        <f t="shared" si="867"/>
        <v/>
      </c>
      <c r="W415" s="23" t="str">
        <f t="shared" si="868"/>
        <v/>
      </c>
      <c r="X415" s="23" t="str">
        <f t="shared" si="869"/>
        <v/>
      </c>
      <c r="Y415" s="23" t="str">
        <f t="shared" si="870"/>
        <v/>
      </c>
      <c r="Z415" s="23" t="str">
        <f t="shared" si="871"/>
        <v/>
      </c>
      <c r="AA415" s="23" t="str">
        <f t="shared" si="872"/>
        <v/>
      </c>
      <c r="AB415" s="23" t="str">
        <f t="shared" si="873"/>
        <v/>
      </c>
      <c r="AC415" s="23" t="str">
        <f t="shared" si="874"/>
        <v/>
      </c>
      <c r="AD415" s="23" t="str">
        <f t="shared" si="875"/>
        <v/>
      </c>
      <c r="AE415" s="23" t="str">
        <f t="shared" si="876"/>
        <v/>
      </c>
      <c r="AF415" s="23" t="str">
        <f t="shared" si="877"/>
        <v/>
      </c>
      <c r="AG415" s="23" t="str">
        <f t="shared" si="878"/>
        <v/>
      </c>
      <c r="AH415" s="23" t="str">
        <f t="shared" si="879"/>
        <v/>
      </c>
      <c r="AI415" s="23" t="str">
        <f t="shared" si="880"/>
        <v/>
      </c>
      <c r="AJ415" s="23" t="str">
        <f t="shared" si="881"/>
        <v/>
      </c>
      <c r="AK415" s="23" t="str">
        <f t="shared" si="882"/>
        <v/>
      </c>
      <c r="AL415" s="23" t="str">
        <f t="shared" si="883"/>
        <v/>
      </c>
      <c r="AM415" s="23" t="str">
        <f t="shared" si="884"/>
        <v/>
      </c>
      <c r="AN415" s="23" t="str">
        <f t="shared" si="885"/>
        <v/>
      </c>
      <c r="AO415" s="23" t="str">
        <f t="shared" si="886"/>
        <v/>
      </c>
      <c r="AP415" s="23" t="str">
        <f t="shared" si="887"/>
        <v/>
      </c>
      <c r="AQ415" s="23" t="str">
        <f t="shared" si="888"/>
        <v/>
      </c>
      <c r="AR415" s="23" t="str">
        <f t="shared" si="889"/>
        <v/>
      </c>
      <c r="AS415" s="23" t="str">
        <f t="shared" si="890"/>
        <v/>
      </c>
      <c r="AT415" s="23" t="str">
        <f t="shared" si="891"/>
        <v/>
      </c>
      <c r="AU415" s="23" t="str">
        <f t="shared" si="892"/>
        <v/>
      </c>
      <c r="AV415" s="23" t="str">
        <f t="shared" si="893"/>
        <v/>
      </c>
      <c r="AW415" s="23" t="str">
        <f t="shared" si="894"/>
        <v/>
      </c>
      <c r="AX415" s="23" t="str">
        <f t="shared" si="895"/>
        <v/>
      </c>
      <c r="AY415" s="23" t="str">
        <f t="shared" si="896"/>
        <v/>
      </c>
      <c r="AZ415" s="23" t="str">
        <f t="shared" si="897"/>
        <v/>
      </c>
      <c r="BA415" s="23" t="str">
        <f t="shared" si="898"/>
        <v/>
      </c>
      <c r="BB415" s="23" t="str">
        <f t="shared" si="899"/>
        <v/>
      </c>
      <c r="BC415" s="23" t="str">
        <f t="shared" si="900"/>
        <v/>
      </c>
      <c r="BD415" s="23" t="str">
        <f t="shared" si="901"/>
        <v/>
      </c>
      <c r="BE415" s="23" t="str">
        <f t="shared" si="902"/>
        <v/>
      </c>
      <c r="BF415" s="23" t="str">
        <f t="shared" si="903"/>
        <v/>
      </c>
      <c r="BG415" s="23" t="str">
        <f t="shared" si="904"/>
        <v/>
      </c>
      <c r="BH415" s="23" t="str">
        <f t="shared" si="905"/>
        <v/>
      </c>
      <c r="BI415" s="23" t="str">
        <f t="shared" si="906"/>
        <v/>
      </c>
      <c r="BJ415" s="23" t="str">
        <f t="shared" si="907"/>
        <v/>
      </c>
      <c r="BK415" s="23" t="str">
        <f t="shared" si="908"/>
        <v/>
      </c>
      <c r="BL415" s="23" t="str">
        <f t="shared" si="909"/>
        <v/>
      </c>
      <c r="BM415" s="23" t="str">
        <f t="shared" si="910"/>
        <v/>
      </c>
      <c r="BN415" s="23" t="str">
        <f t="shared" si="911"/>
        <v/>
      </c>
      <c r="BO415" s="23" t="str">
        <f t="shared" si="912"/>
        <v/>
      </c>
      <c r="BP415" s="23" t="str">
        <f t="shared" si="913"/>
        <v/>
      </c>
      <c r="BQ415" s="23" t="str">
        <f t="shared" si="914"/>
        <v/>
      </c>
      <c r="BR415" s="23" t="str">
        <f t="shared" si="915"/>
        <v/>
      </c>
      <c r="BS415" s="23" t="str">
        <f t="shared" si="916"/>
        <v/>
      </c>
      <c r="BT415" s="23" t="str">
        <f t="shared" si="917"/>
        <v/>
      </c>
      <c r="BU415" s="23" t="str">
        <f t="shared" si="918"/>
        <v/>
      </c>
      <c r="BV415" s="23" t="str">
        <f t="shared" si="919"/>
        <v/>
      </c>
      <c r="BW415" s="23" t="str">
        <f t="shared" si="920"/>
        <v/>
      </c>
      <c r="BX415" s="23" t="str">
        <f t="shared" si="921"/>
        <v/>
      </c>
      <c r="BY415" s="23" t="str">
        <f t="shared" si="922"/>
        <v/>
      </c>
      <c r="BZ415" s="23" t="str">
        <f t="shared" si="923"/>
        <v/>
      </c>
      <c r="CA415" s="23" t="str">
        <f t="shared" si="924"/>
        <v/>
      </c>
      <c r="CB415" s="23" t="str">
        <f t="shared" si="925"/>
        <v/>
      </c>
      <c r="CC415" s="23" t="str">
        <f t="shared" si="926"/>
        <v/>
      </c>
      <c r="CD415" s="23" t="str">
        <f t="shared" si="927"/>
        <v/>
      </c>
      <c r="CE415" s="23" t="str">
        <f t="shared" si="928"/>
        <v/>
      </c>
      <c r="CF415" s="23" t="str">
        <f t="shared" si="929"/>
        <v/>
      </c>
      <c r="CG415" s="23" t="str">
        <f t="shared" si="930"/>
        <v/>
      </c>
      <c r="CH415" s="23" t="str">
        <f t="shared" si="931"/>
        <v/>
      </c>
      <c r="CI415" s="23" t="str">
        <f t="shared" si="932"/>
        <v/>
      </c>
      <c r="CJ415" s="23" t="str">
        <f t="shared" si="933"/>
        <v/>
      </c>
      <c r="CK415" s="23" t="str">
        <f t="shared" si="934"/>
        <v/>
      </c>
      <c r="CL415" s="23" t="str">
        <f t="shared" si="935"/>
        <v/>
      </c>
      <c r="CM415" s="23" t="str">
        <f t="shared" si="936"/>
        <v/>
      </c>
      <c r="CN415" s="23" t="str">
        <f t="shared" si="937"/>
        <v/>
      </c>
      <c r="CO415" s="23" t="str">
        <f t="shared" si="938"/>
        <v/>
      </c>
      <c r="CP415" s="23" t="str">
        <f t="shared" si="939"/>
        <v/>
      </c>
      <c r="CQ415" s="23" t="str">
        <f t="shared" si="940"/>
        <v/>
      </c>
      <c r="CR415" s="23" t="str">
        <f t="shared" si="941"/>
        <v/>
      </c>
      <c r="CS415" s="23" t="str">
        <f t="shared" si="942"/>
        <v/>
      </c>
      <c r="CT415" s="23" t="str">
        <f t="shared" si="943"/>
        <v/>
      </c>
      <c r="CU415" s="23" t="str">
        <f t="shared" si="944"/>
        <v/>
      </c>
      <c r="CV415" s="23" t="str">
        <f t="shared" si="945"/>
        <v/>
      </c>
      <c r="CW415" s="23" t="str">
        <f t="shared" si="946"/>
        <v/>
      </c>
      <c r="CX415" s="23" t="str">
        <f t="shared" si="947"/>
        <v/>
      </c>
      <c r="CY415" s="23" t="str">
        <f t="shared" si="948"/>
        <v/>
      </c>
      <c r="CZ415" s="23" t="str">
        <f t="shared" si="949"/>
        <v/>
      </c>
      <c r="DA415" s="23" t="str">
        <f t="shared" si="950"/>
        <v/>
      </c>
      <c r="DB415" s="23" t="str">
        <f t="shared" si="951"/>
        <v/>
      </c>
      <c r="DC415" s="23" t="e">
        <f t="shared" si="952"/>
        <v>#N/A</v>
      </c>
      <c r="DD415" s="23" t="str">
        <f t="shared" si="953"/>
        <v>00</v>
      </c>
      <c r="DE415" s="23" t="str">
        <f t="shared" si="954"/>
        <v>A</v>
      </c>
      <c r="DF415" s="23" t="e">
        <f t="shared" si="955"/>
        <v>#N/A</v>
      </c>
      <c r="DG415" s="23" t="str">
        <f t="shared" si="956"/>
        <v/>
      </c>
      <c r="DH415" s="23" t="str">
        <f t="shared" si="957"/>
        <v/>
      </c>
      <c r="DI415" s="23" t="str">
        <f t="shared" si="958"/>
        <v/>
      </c>
      <c r="DJ415" s="23" t="str">
        <f t="shared" si="959"/>
        <v/>
      </c>
      <c r="DK415" s="23" t="str">
        <f t="shared" si="960"/>
        <v>XXX</v>
      </c>
      <c r="DL415" s="23" t="str">
        <f t="shared" si="961"/>
        <v>XXX</v>
      </c>
      <c r="DM415" s="23" t="str">
        <f t="shared" si="962"/>
        <v>X</v>
      </c>
      <c r="DN415" s="23" t="str">
        <f t="shared" si="963"/>
        <v>X</v>
      </c>
      <c r="DO415" s="23" t="str">
        <f t="shared" si="964"/>
        <v>X</v>
      </c>
      <c r="DP415" s="23" t="str">
        <f t="shared" si="965"/>
        <v>X</v>
      </c>
      <c r="DQ415" s="23" t="str">
        <f t="shared" si="966"/>
        <v>X</v>
      </c>
      <c r="DR415" s="23" t="str">
        <f t="shared" si="967"/>
        <v>X</v>
      </c>
      <c r="DS415" s="23" t="str">
        <f t="shared" si="968"/>
        <v>0</v>
      </c>
      <c r="DT415" s="23" t="str">
        <f t="shared" si="969"/>
        <v>0</v>
      </c>
      <c r="DU415" s="23" t="str">
        <f t="shared" si="970"/>
        <v>A</v>
      </c>
      <c r="DV415" s="23" t="e">
        <f t="shared" si="971"/>
        <v>#N/A</v>
      </c>
      <c r="DW415" s="23" t="e">
        <f t="shared" si="972"/>
        <v>#N/A</v>
      </c>
      <c r="DX415" s="23" t="e">
        <f t="shared" si="973"/>
        <v>#N/A</v>
      </c>
      <c r="DY415" s="23" t="e">
        <f t="shared" si="974"/>
        <v>#N/A</v>
      </c>
      <c r="DZ415" s="23" t="e">
        <f t="shared" si="975"/>
        <v>#N/A</v>
      </c>
      <c r="EA415" s="23" t="e">
        <f t="shared" si="976"/>
        <v>#N/A</v>
      </c>
      <c r="EB415" s="23">
        <f t="shared" si="977"/>
        <v>25</v>
      </c>
      <c r="EC415" s="23">
        <f t="shared" si="978"/>
        <v>23</v>
      </c>
      <c r="ED415" s="23">
        <f t="shared" si="979"/>
        <v>25</v>
      </c>
      <c r="EE415" s="23">
        <f t="shared" si="980"/>
        <v>23</v>
      </c>
      <c r="EF415" s="23">
        <f t="shared" si="981"/>
        <v>25</v>
      </c>
      <c r="EG415" s="23">
        <f t="shared" si="982"/>
        <v>23</v>
      </c>
      <c r="EH415" s="23">
        <f t="shared" si="983"/>
        <v>1</v>
      </c>
      <c r="EI415" s="23">
        <f t="shared" si="984"/>
        <v>0</v>
      </c>
      <c r="EJ415" s="23">
        <f t="shared" si="985"/>
        <v>1</v>
      </c>
      <c r="EK415" s="23" t="e">
        <f t="shared" si="986"/>
        <v>#N/A</v>
      </c>
      <c r="EL415" s="23" t="e">
        <f t="shared" si="987"/>
        <v>#N/A</v>
      </c>
      <c r="EM415" s="23" t="e">
        <f t="shared" si="988"/>
        <v>#N/A</v>
      </c>
      <c r="EN415" s="23" t="e">
        <f t="shared" si="989"/>
        <v>#N/A</v>
      </c>
      <c r="EO415" s="23" t="e">
        <f t="shared" si="990"/>
        <v>#N/A</v>
      </c>
      <c r="EP415" s="23" t="e">
        <f t="shared" si="991"/>
        <v>#N/A</v>
      </c>
      <c r="EQ415" s="23" t="e">
        <f t="shared" si="992"/>
        <v>#N/A</v>
      </c>
      <c r="ER415" s="23" t="e">
        <f t="shared" si="993"/>
        <v>#N/A</v>
      </c>
    </row>
    <row r="416" spans="1:148" x14ac:dyDescent="0.25">
      <c r="A416" s="25"/>
      <c r="B416" s="25"/>
      <c r="C416" s="25"/>
      <c r="D416"/>
      <c r="E416" s="25"/>
      <c r="F416" s="25"/>
      <c r="G416" s="22" t="e">
        <f t="shared" si="852"/>
        <v>#N/A</v>
      </c>
      <c r="H416" s="23">
        <f t="shared" si="853"/>
        <v>1900</v>
      </c>
      <c r="I416" s="23">
        <f t="shared" si="854"/>
        <v>1</v>
      </c>
      <c r="J416" s="23">
        <f t="shared" si="855"/>
        <v>0</v>
      </c>
      <c r="K416" s="23" t="str">
        <f t="shared" si="856"/>
        <v/>
      </c>
      <c r="L416" s="23" t="str">
        <f t="shared" si="857"/>
        <v/>
      </c>
      <c r="M416" s="23" t="str">
        <f t="shared" si="858"/>
        <v/>
      </c>
      <c r="N416" s="23" t="str">
        <f t="shared" si="859"/>
        <v/>
      </c>
      <c r="O416" s="23" t="str">
        <f t="shared" si="860"/>
        <v/>
      </c>
      <c r="P416" s="23" t="str">
        <f t="shared" si="861"/>
        <v/>
      </c>
      <c r="Q416" s="23" t="str">
        <f t="shared" si="862"/>
        <v/>
      </c>
      <c r="R416" s="23" t="str">
        <f t="shared" si="863"/>
        <v/>
      </c>
      <c r="S416" s="23" t="str">
        <f t="shared" si="864"/>
        <v/>
      </c>
      <c r="T416" s="23" t="str">
        <f t="shared" si="865"/>
        <v/>
      </c>
      <c r="U416" s="23" t="str">
        <f t="shared" si="866"/>
        <v/>
      </c>
      <c r="V416" s="23" t="str">
        <f t="shared" si="867"/>
        <v/>
      </c>
      <c r="W416" s="23" t="str">
        <f t="shared" si="868"/>
        <v/>
      </c>
      <c r="X416" s="23" t="str">
        <f t="shared" si="869"/>
        <v/>
      </c>
      <c r="Y416" s="23" t="str">
        <f t="shared" si="870"/>
        <v/>
      </c>
      <c r="Z416" s="23" t="str">
        <f t="shared" si="871"/>
        <v/>
      </c>
      <c r="AA416" s="23" t="str">
        <f t="shared" si="872"/>
        <v/>
      </c>
      <c r="AB416" s="23" t="str">
        <f t="shared" si="873"/>
        <v/>
      </c>
      <c r="AC416" s="23" t="str">
        <f t="shared" si="874"/>
        <v/>
      </c>
      <c r="AD416" s="23" t="str">
        <f t="shared" si="875"/>
        <v/>
      </c>
      <c r="AE416" s="23" t="str">
        <f t="shared" si="876"/>
        <v/>
      </c>
      <c r="AF416" s="23" t="str">
        <f t="shared" si="877"/>
        <v/>
      </c>
      <c r="AG416" s="23" t="str">
        <f t="shared" si="878"/>
        <v/>
      </c>
      <c r="AH416" s="23" t="str">
        <f t="shared" si="879"/>
        <v/>
      </c>
      <c r="AI416" s="23" t="str">
        <f t="shared" si="880"/>
        <v/>
      </c>
      <c r="AJ416" s="23" t="str">
        <f t="shared" si="881"/>
        <v/>
      </c>
      <c r="AK416" s="23" t="str">
        <f t="shared" si="882"/>
        <v/>
      </c>
      <c r="AL416" s="23" t="str">
        <f t="shared" si="883"/>
        <v/>
      </c>
      <c r="AM416" s="23" t="str">
        <f t="shared" si="884"/>
        <v/>
      </c>
      <c r="AN416" s="23" t="str">
        <f t="shared" si="885"/>
        <v/>
      </c>
      <c r="AO416" s="23" t="str">
        <f t="shared" si="886"/>
        <v/>
      </c>
      <c r="AP416" s="23" t="str">
        <f t="shared" si="887"/>
        <v/>
      </c>
      <c r="AQ416" s="23" t="str">
        <f t="shared" si="888"/>
        <v/>
      </c>
      <c r="AR416" s="23" t="str">
        <f t="shared" si="889"/>
        <v/>
      </c>
      <c r="AS416" s="23" t="str">
        <f t="shared" si="890"/>
        <v/>
      </c>
      <c r="AT416" s="23" t="str">
        <f t="shared" si="891"/>
        <v/>
      </c>
      <c r="AU416" s="23" t="str">
        <f t="shared" si="892"/>
        <v/>
      </c>
      <c r="AV416" s="23" t="str">
        <f t="shared" si="893"/>
        <v/>
      </c>
      <c r="AW416" s="23" t="str">
        <f t="shared" si="894"/>
        <v/>
      </c>
      <c r="AX416" s="23" t="str">
        <f t="shared" si="895"/>
        <v/>
      </c>
      <c r="AY416" s="23" t="str">
        <f t="shared" si="896"/>
        <v/>
      </c>
      <c r="AZ416" s="23" t="str">
        <f t="shared" si="897"/>
        <v/>
      </c>
      <c r="BA416" s="23" t="str">
        <f t="shared" si="898"/>
        <v/>
      </c>
      <c r="BB416" s="23" t="str">
        <f t="shared" si="899"/>
        <v/>
      </c>
      <c r="BC416" s="23" t="str">
        <f t="shared" si="900"/>
        <v/>
      </c>
      <c r="BD416" s="23" t="str">
        <f t="shared" si="901"/>
        <v/>
      </c>
      <c r="BE416" s="23" t="str">
        <f t="shared" si="902"/>
        <v/>
      </c>
      <c r="BF416" s="23" t="str">
        <f t="shared" si="903"/>
        <v/>
      </c>
      <c r="BG416" s="23" t="str">
        <f t="shared" si="904"/>
        <v/>
      </c>
      <c r="BH416" s="23" t="str">
        <f t="shared" si="905"/>
        <v/>
      </c>
      <c r="BI416" s="23" t="str">
        <f t="shared" si="906"/>
        <v/>
      </c>
      <c r="BJ416" s="23" t="str">
        <f t="shared" si="907"/>
        <v/>
      </c>
      <c r="BK416" s="23" t="str">
        <f t="shared" si="908"/>
        <v/>
      </c>
      <c r="BL416" s="23" t="str">
        <f t="shared" si="909"/>
        <v/>
      </c>
      <c r="BM416" s="23" t="str">
        <f t="shared" si="910"/>
        <v/>
      </c>
      <c r="BN416" s="23" t="str">
        <f t="shared" si="911"/>
        <v/>
      </c>
      <c r="BO416" s="23" t="str">
        <f t="shared" si="912"/>
        <v/>
      </c>
      <c r="BP416" s="23" t="str">
        <f t="shared" si="913"/>
        <v/>
      </c>
      <c r="BQ416" s="23" t="str">
        <f t="shared" si="914"/>
        <v/>
      </c>
      <c r="BR416" s="23" t="str">
        <f t="shared" si="915"/>
        <v/>
      </c>
      <c r="BS416" s="23" t="str">
        <f t="shared" si="916"/>
        <v/>
      </c>
      <c r="BT416" s="23" t="str">
        <f t="shared" si="917"/>
        <v/>
      </c>
      <c r="BU416" s="23" t="str">
        <f t="shared" si="918"/>
        <v/>
      </c>
      <c r="BV416" s="23" t="str">
        <f t="shared" si="919"/>
        <v/>
      </c>
      <c r="BW416" s="23" t="str">
        <f t="shared" si="920"/>
        <v/>
      </c>
      <c r="BX416" s="23" t="str">
        <f t="shared" si="921"/>
        <v/>
      </c>
      <c r="BY416" s="23" t="str">
        <f t="shared" si="922"/>
        <v/>
      </c>
      <c r="BZ416" s="23" t="str">
        <f t="shared" si="923"/>
        <v/>
      </c>
      <c r="CA416" s="23" t="str">
        <f t="shared" si="924"/>
        <v/>
      </c>
      <c r="CB416" s="23" t="str">
        <f t="shared" si="925"/>
        <v/>
      </c>
      <c r="CC416" s="23" t="str">
        <f t="shared" si="926"/>
        <v/>
      </c>
      <c r="CD416" s="23" t="str">
        <f t="shared" si="927"/>
        <v/>
      </c>
      <c r="CE416" s="23" t="str">
        <f t="shared" si="928"/>
        <v/>
      </c>
      <c r="CF416" s="23" t="str">
        <f t="shared" si="929"/>
        <v/>
      </c>
      <c r="CG416" s="23" t="str">
        <f t="shared" si="930"/>
        <v/>
      </c>
      <c r="CH416" s="23" t="str">
        <f t="shared" si="931"/>
        <v/>
      </c>
      <c r="CI416" s="23" t="str">
        <f t="shared" si="932"/>
        <v/>
      </c>
      <c r="CJ416" s="23" t="str">
        <f t="shared" si="933"/>
        <v/>
      </c>
      <c r="CK416" s="23" t="str">
        <f t="shared" si="934"/>
        <v/>
      </c>
      <c r="CL416" s="23" t="str">
        <f t="shared" si="935"/>
        <v/>
      </c>
      <c r="CM416" s="23" t="str">
        <f t="shared" si="936"/>
        <v/>
      </c>
      <c r="CN416" s="23" t="str">
        <f t="shared" si="937"/>
        <v/>
      </c>
      <c r="CO416" s="23" t="str">
        <f t="shared" si="938"/>
        <v/>
      </c>
      <c r="CP416" s="23" t="str">
        <f t="shared" si="939"/>
        <v/>
      </c>
      <c r="CQ416" s="23" t="str">
        <f t="shared" si="940"/>
        <v/>
      </c>
      <c r="CR416" s="23" t="str">
        <f t="shared" si="941"/>
        <v/>
      </c>
      <c r="CS416" s="23" t="str">
        <f t="shared" si="942"/>
        <v/>
      </c>
      <c r="CT416" s="23" t="str">
        <f t="shared" si="943"/>
        <v/>
      </c>
      <c r="CU416" s="23" t="str">
        <f t="shared" si="944"/>
        <v/>
      </c>
      <c r="CV416" s="23" t="str">
        <f t="shared" si="945"/>
        <v/>
      </c>
      <c r="CW416" s="23" t="str">
        <f t="shared" si="946"/>
        <v/>
      </c>
      <c r="CX416" s="23" t="str">
        <f t="shared" si="947"/>
        <v/>
      </c>
      <c r="CY416" s="23" t="str">
        <f t="shared" si="948"/>
        <v/>
      </c>
      <c r="CZ416" s="23" t="str">
        <f t="shared" si="949"/>
        <v/>
      </c>
      <c r="DA416" s="23" t="str">
        <f t="shared" si="950"/>
        <v/>
      </c>
      <c r="DB416" s="23" t="str">
        <f t="shared" si="951"/>
        <v/>
      </c>
      <c r="DC416" s="23" t="e">
        <f t="shared" si="952"/>
        <v>#N/A</v>
      </c>
      <c r="DD416" s="23" t="str">
        <f t="shared" si="953"/>
        <v>00</v>
      </c>
      <c r="DE416" s="23" t="str">
        <f t="shared" si="954"/>
        <v>A</v>
      </c>
      <c r="DF416" s="23" t="e">
        <f t="shared" si="955"/>
        <v>#N/A</v>
      </c>
      <c r="DG416" s="23" t="str">
        <f t="shared" si="956"/>
        <v/>
      </c>
      <c r="DH416" s="23" t="str">
        <f t="shared" si="957"/>
        <v/>
      </c>
      <c r="DI416" s="23" t="str">
        <f t="shared" si="958"/>
        <v/>
      </c>
      <c r="DJ416" s="23" t="str">
        <f t="shared" si="959"/>
        <v/>
      </c>
      <c r="DK416" s="23" t="str">
        <f t="shared" si="960"/>
        <v>XXX</v>
      </c>
      <c r="DL416" s="23" t="str">
        <f t="shared" si="961"/>
        <v>XXX</v>
      </c>
      <c r="DM416" s="23" t="str">
        <f t="shared" si="962"/>
        <v>X</v>
      </c>
      <c r="DN416" s="23" t="str">
        <f t="shared" si="963"/>
        <v>X</v>
      </c>
      <c r="DO416" s="23" t="str">
        <f t="shared" si="964"/>
        <v>X</v>
      </c>
      <c r="DP416" s="23" t="str">
        <f t="shared" si="965"/>
        <v>X</v>
      </c>
      <c r="DQ416" s="23" t="str">
        <f t="shared" si="966"/>
        <v>X</v>
      </c>
      <c r="DR416" s="23" t="str">
        <f t="shared" si="967"/>
        <v>X</v>
      </c>
      <c r="DS416" s="23" t="str">
        <f t="shared" si="968"/>
        <v>0</v>
      </c>
      <c r="DT416" s="23" t="str">
        <f t="shared" si="969"/>
        <v>0</v>
      </c>
      <c r="DU416" s="23" t="str">
        <f t="shared" si="970"/>
        <v>A</v>
      </c>
      <c r="DV416" s="23" t="e">
        <f t="shared" si="971"/>
        <v>#N/A</v>
      </c>
      <c r="DW416" s="23" t="e">
        <f t="shared" si="972"/>
        <v>#N/A</v>
      </c>
      <c r="DX416" s="23" t="e">
        <f t="shared" si="973"/>
        <v>#N/A</v>
      </c>
      <c r="DY416" s="23" t="e">
        <f t="shared" si="974"/>
        <v>#N/A</v>
      </c>
      <c r="DZ416" s="23" t="e">
        <f t="shared" si="975"/>
        <v>#N/A</v>
      </c>
      <c r="EA416" s="23" t="e">
        <f t="shared" si="976"/>
        <v>#N/A</v>
      </c>
      <c r="EB416" s="23">
        <f t="shared" si="977"/>
        <v>25</v>
      </c>
      <c r="EC416" s="23">
        <f t="shared" si="978"/>
        <v>23</v>
      </c>
      <c r="ED416" s="23">
        <f t="shared" si="979"/>
        <v>25</v>
      </c>
      <c r="EE416" s="23">
        <f t="shared" si="980"/>
        <v>23</v>
      </c>
      <c r="EF416" s="23">
        <f t="shared" si="981"/>
        <v>25</v>
      </c>
      <c r="EG416" s="23">
        <f t="shared" si="982"/>
        <v>23</v>
      </c>
      <c r="EH416" s="23">
        <f t="shared" si="983"/>
        <v>1</v>
      </c>
      <c r="EI416" s="23">
        <f t="shared" si="984"/>
        <v>0</v>
      </c>
      <c r="EJ416" s="23">
        <f t="shared" si="985"/>
        <v>1</v>
      </c>
      <c r="EK416" s="23" t="e">
        <f t="shared" si="986"/>
        <v>#N/A</v>
      </c>
      <c r="EL416" s="23" t="e">
        <f t="shared" si="987"/>
        <v>#N/A</v>
      </c>
      <c r="EM416" s="23" t="e">
        <f t="shared" si="988"/>
        <v>#N/A</v>
      </c>
      <c r="EN416" s="23" t="e">
        <f t="shared" si="989"/>
        <v>#N/A</v>
      </c>
      <c r="EO416" s="23" t="e">
        <f t="shared" si="990"/>
        <v>#N/A</v>
      </c>
      <c r="EP416" s="23" t="e">
        <f t="shared" si="991"/>
        <v>#N/A</v>
      </c>
      <c r="EQ416" s="23" t="e">
        <f t="shared" si="992"/>
        <v>#N/A</v>
      </c>
      <c r="ER416" s="23" t="e">
        <f t="shared" si="993"/>
        <v>#N/A</v>
      </c>
    </row>
    <row r="417" spans="1:148" x14ac:dyDescent="0.25">
      <c r="A417" s="25"/>
      <c r="B417" s="25"/>
      <c r="C417" s="25"/>
      <c r="D417"/>
      <c r="E417" s="25"/>
      <c r="F417" s="25"/>
      <c r="G417" s="22" t="e">
        <f t="shared" si="852"/>
        <v>#N/A</v>
      </c>
      <c r="H417" s="23">
        <f t="shared" si="853"/>
        <v>1900</v>
      </c>
      <c r="I417" s="23">
        <f t="shared" si="854"/>
        <v>1</v>
      </c>
      <c r="J417" s="23">
        <f t="shared" si="855"/>
        <v>0</v>
      </c>
      <c r="K417" s="23" t="str">
        <f t="shared" si="856"/>
        <v/>
      </c>
      <c r="L417" s="23" t="str">
        <f t="shared" si="857"/>
        <v/>
      </c>
      <c r="M417" s="23" t="str">
        <f t="shared" si="858"/>
        <v/>
      </c>
      <c r="N417" s="23" t="str">
        <f t="shared" si="859"/>
        <v/>
      </c>
      <c r="O417" s="23" t="str">
        <f t="shared" si="860"/>
        <v/>
      </c>
      <c r="P417" s="23" t="str">
        <f t="shared" si="861"/>
        <v/>
      </c>
      <c r="Q417" s="23" t="str">
        <f t="shared" si="862"/>
        <v/>
      </c>
      <c r="R417" s="23" t="str">
        <f t="shared" si="863"/>
        <v/>
      </c>
      <c r="S417" s="23" t="str">
        <f t="shared" si="864"/>
        <v/>
      </c>
      <c r="T417" s="23" t="str">
        <f t="shared" si="865"/>
        <v/>
      </c>
      <c r="U417" s="23" t="str">
        <f t="shared" si="866"/>
        <v/>
      </c>
      <c r="V417" s="23" t="str">
        <f t="shared" si="867"/>
        <v/>
      </c>
      <c r="W417" s="23" t="str">
        <f t="shared" si="868"/>
        <v/>
      </c>
      <c r="X417" s="23" t="str">
        <f t="shared" si="869"/>
        <v/>
      </c>
      <c r="Y417" s="23" t="str">
        <f t="shared" si="870"/>
        <v/>
      </c>
      <c r="Z417" s="23" t="str">
        <f t="shared" si="871"/>
        <v/>
      </c>
      <c r="AA417" s="23" t="str">
        <f t="shared" si="872"/>
        <v/>
      </c>
      <c r="AB417" s="23" t="str">
        <f t="shared" si="873"/>
        <v/>
      </c>
      <c r="AC417" s="23" t="str">
        <f t="shared" si="874"/>
        <v/>
      </c>
      <c r="AD417" s="23" t="str">
        <f t="shared" si="875"/>
        <v/>
      </c>
      <c r="AE417" s="23" t="str">
        <f t="shared" si="876"/>
        <v/>
      </c>
      <c r="AF417" s="23" t="str">
        <f t="shared" si="877"/>
        <v/>
      </c>
      <c r="AG417" s="23" t="str">
        <f t="shared" si="878"/>
        <v/>
      </c>
      <c r="AH417" s="23" t="str">
        <f t="shared" si="879"/>
        <v/>
      </c>
      <c r="AI417" s="23" t="str">
        <f t="shared" si="880"/>
        <v/>
      </c>
      <c r="AJ417" s="23" t="str">
        <f t="shared" si="881"/>
        <v/>
      </c>
      <c r="AK417" s="23" t="str">
        <f t="shared" si="882"/>
        <v/>
      </c>
      <c r="AL417" s="23" t="str">
        <f t="shared" si="883"/>
        <v/>
      </c>
      <c r="AM417" s="23" t="str">
        <f t="shared" si="884"/>
        <v/>
      </c>
      <c r="AN417" s="23" t="str">
        <f t="shared" si="885"/>
        <v/>
      </c>
      <c r="AO417" s="23" t="str">
        <f t="shared" si="886"/>
        <v/>
      </c>
      <c r="AP417" s="23" t="str">
        <f t="shared" si="887"/>
        <v/>
      </c>
      <c r="AQ417" s="23" t="str">
        <f t="shared" si="888"/>
        <v/>
      </c>
      <c r="AR417" s="23" t="str">
        <f t="shared" si="889"/>
        <v/>
      </c>
      <c r="AS417" s="23" t="str">
        <f t="shared" si="890"/>
        <v/>
      </c>
      <c r="AT417" s="23" t="str">
        <f t="shared" si="891"/>
        <v/>
      </c>
      <c r="AU417" s="23" t="str">
        <f t="shared" si="892"/>
        <v/>
      </c>
      <c r="AV417" s="23" t="str">
        <f t="shared" si="893"/>
        <v/>
      </c>
      <c r="AW417" s="23" t="str">
        <f t="shared" si="894"/>
        <v/>
      </c>
      <c r="AX417" s="23" t="str">
        <f t="shared" si="895"/>
        <v/>
      </c>
      <c r="AY417" s="23" t="str">
        <f t="shared" si="896"/>
        <v/>
      </c>
      <c r="AZ417" s="23" t="str">
        <f t="shared" si="897"/>
        <v/>
      </c>
      <c r="BA417" s="23" t="str">
        <f t="shared" si="898"/>
        <v/>
      </c>
      <c r="BB417" s="23" t="str">
        <f t="shared" si="899"/>
        <v/>
      </c>
      <c r="BC417" s="23" t="str">
        <f t="shared" si="900"/>
        <v/>
      </c>
      <c r="BD417" s="23" t="str">
        <f t="shared" si="901"/>
        <v/>
      </c>
      <c r="BE417" s="23" t="str">
        <f t="shared" si="902"/>
        <v/>
      </c>
      <c r="BF417" s="23" t="str">
        <f t="shared" si="903"/>
        <v/>
      </c>
      <c r="BG417" s="23" t="str">
        <f t="shared" si="904"/>
        <v/>
      </c>
      <c r="BH417" s="23" t="str">
        <f t="shared" si="905"/>
        <v/>
      </c>
      <c r="BI417" s="23" t="str">
        <f t="shared" si="906"/>
        <v/>
      </c>
      <c r="BJ417" s="23" t="str">
        <f t="shared" si="907"/>
        <v/>
      </c>
      <c r="BK417" s="23" t="str">
        <f t="shared" si="908"/>
        <v/>
      </c>
      <c r="BL417" s="23" t="str">
        <f t="shared" si="909"/>
        <v/>
      </c>
      <c r="BM417" s="23" t="str">
        <f t="shared" si="910"/>
        <v/>
      </c>
      <c r="BN417" s="23" t="str">
        <f t="shared" si="911"/>
        <v/>
      </c>
      <c r="BO417" s="23" t="str">
        <f t="shared" si="912"/>
        <v/>
      </c>
      <c r="BP417" s="23" t="str">
        <f t="shared" si="913"/>
        <v/>
      </c>
      <c r="BQ417" s="23" t="str">
        <f t="shared" si="914"/>
        <v/>
      </c>
      <c r="BR417" s="23" t="str">
        <f t="shared" si="915"/>
        <v/>
      </c>
      <c r="BS417" s="23" t="str">
        <f t="shared" si="916"/>
        <v/>
      </c>
      <c r="BT417" s="23" t="str">
        <f t="shared" si="917"/>
        <v/>
      </c>
      <c r="BU417" s="23" t="str">
        <f t="shared" si="918"/>
        <v/>
      </c>
      <c r="BV417" s="23" t="str">
        <f t="shared" si="919"/>
        <v/>
      </c>
      <c r="BW417" s="23" t="str">
        <f t="shared" si="920"/>
        <v/>
      </c>
      <c r="BX417" s="23" t="str">
        <f t="shared" si="921"/>
        <v/>
      </c>
      <c r="BY417" s="23" t="str">
        <f t="shared" si="922"/>
        <v/>
      </c>
      <c r="BZ417" s="23" t="str">
        <f t="shared" si="923"/>
        <v/>
      </c>
      <c r="CA417" s="23" t="str">
        <f t="shared" si="924"/>
        <v/>
      </c>
      <c r="CB417" s="23" t="str">
        <f t="shared" si="925"/>
        <v/>
      </c>
      <c r="CC417" s="23" t="str">
        <f t="shared" si="926"/>
        <v/>
      </c>
      <c r="CD417" s="23" t="str">
        <f t="shared" si="927"/>
        <v/>
      </c>
      <c r="CE417" s="23" t="str">
        <f t="shared" si="928"/>
        <v/>
      </c>
      <c r="CF417" s="23" t="str">
        <f t="shared" si="929"/>
        <v/>
      </c>
      <c r="CG417" s="23" t="str">
        <f t="shared" si="930"/>
        <v/>
      </c>
      <c r="CH417" s="23" t="str">
        <f t="shared" si="931"/>
        <v/>
      </c>
      <c r="CI417" s="23" t="str">
        <f t="shared" si="932"/>
        <v/>
      </c>
      <c r="CJ417" s="23" t="str">
        <f t="shared" si="933"/>
        <v/>
      </c>
      <c r="CK417" s="23" t="str">
        <f t="shared" si="934"/>
        <v/>
      </c>
      <c r="CL417" s="23" t="str">
        <f t="shared" si="935"/>
        <v/>
      </c>
      <c r="CM417" s="23" t="str">
        <f t="shared" si="936"/>
        <v/>
      </c>
      <c r="CN417" s="23" t="str">
        <f t="shared" si="937"/>
        <v/>
      </c>
      <c r="CO417" s="23" t="str">
        <f t="shared" si="938"/>
        <v/>
      </c>
      <c r="CP417" s="23" t="str">
        <f t="shared" si="939"/>
        <v/>
      </c>
      <c r="CQ417" s="23" t="str">
        <f t="shared" si="940"/>
        <v/>
      </c>
      <c r="CR417" s="23" t="str">
        <f t="shared" si="941"/>
        <v/>
      </c>
      <c r="CS417" s="23" t="str">
        <f t="shared" si="942"/>
        <v/>
      </c>
      <c r="CT417" s="23" t="str">
        <f t="shared" si="943"/>
        <v/>
      </c>
      <c r="CU417" s="23" t="str">
        <f t="shared" si="944"/>
        <v/>
      </c>
      <c r="CV417" s="23" t="str">
        <f t="shared" si="945"/>
        <v/>
      </c>
      <c r="CW417" s="23" t="str">
        <f t="shared" si="946"/>
        <v/>
      </c>
      <c r="CX417" s="23" t="str">
        <f t="shared" si="947"/>
        <v/>
      </c>
      <c r="CY417" s="23" t="str">
        <f t="shared" si="948"/>
        <v/>
      </c>
      <c r="CZ417" s="23" t="str">
        <f t="shared" si="949"/>
        <v/>
      </c>
      <c r="DA417" s="23" t="str">
        <f t="shared" si="950"/>
        <v/>
      </c>
      <c r="DB417" s="23" t="str">
        <f t="shared" si="951"/>
        <v/>
      </c>
      <c r="DC417" s="23" t="e">
        <f t="shared" si="952"/>
        <v>#N/A</v>
      </c>
      <c r="DD417" s="23" t="str">
        <f t="shared" si="953"/>
        <v>00</v>
      </c>
      <c r="DE417" s="23" t="str">
        <f t="shared" si="954"/>
        <v>A</v>
      </c>
      <c r="DF417" s="23" t="e">
        <f t="shared" si="955"/>
        <v>#N/A</v>
      </c>
      <c r="DG417" s="23" t="str">
        <f t="shared" si="956"/>
        <v/>
      </c>
      <c r="DH417" s="23" t="str">
        <f t="shared" si="957"/>
        <v/>
      </c>
      <c r="DI417" s="23" t="str">
        <f t="shared" si="958"/>
        <v/>
      </c>
      <c r="DJ417" s="23" t="str">
        <f t="shared" si="959"/>
        <v/>
      </c>
      <c r="DK417" s="23" t="str">
        <f t="shared" si="960"/>
        <v>XXX</v>
      </c>
      <c r="DL417" s="23" t="str">
        <f t="shared" si="961"/>
        <v>XXX</v>
      </c>
      <c r="DM417" s="23" t="str">
        <f t="shared" si="962"/>
        <v>X</v>
      </c>
      <c r="DN417" s="23" t="str">
        <f t="shared" si="963"/>
        <v>X</v>
      </c>
      <c r="DO417" s="23" t="str">
        <f t="shared" si="964"/>
        <v>X</v>
      </c>
      <c r="DP417" s="23" t="str">
        <f t="shared" si="965"/>
        <v>X</v>
      </c>
      <c r="DQ417" s="23" t="str">
        <f t="shared" si="966"/>
        <v>X</v>
      </c>
      <c r="DR417" s="23" t="str">
        <f t="shared" si="967"/>
        <v>X</v>
      </c>
      <c r="DS417" s="23" t="str">
        <f t="shared" si="968"/>
        <v>0</v>
      </c>
      <c r="DT417" s="23" t="str">
        <f t="shared" si="969"/>
        <v>0</v>
      </c>
      <c r="DU417" s="23" t="str">
        <f t="shared" si="970"/>
        <v>A</v>
      </c>
      <c r="DV417" s="23" t="e">
        <f t="shared" si="971"/>
        <v>#N/A</v>
      </c>
      <c r="DW417" s="23" t="e">
        <f t="shared" si="972"/>
        <v>#N/A</v>
      </c>
      <c r="DX417" s="23" t="e">
        <f t="shared" si="973"/>
        <v>#N/A</v>
      </c>
      <c r="DY417" s="23" t="e">
        <f t="shared" si="974"/>
        <v>#N/A</v>
      </c>
      <c r="DZ417" s="23" t="e">
        <f t="shared" si="975"/>
        <v>#N/A</v>
      </c>
      <c r="EA417" s="23" t="e">
        <f t="shared" si="976"/>
        <v>#N/A</v>
      </c>
      <c r="EB417" s="23">
        <f t="shared" si="977"/>
        <v>25</v>
      </c>
      <c r="EC417" s="23">
        <f t="shared" si="978"/>
        <v>23</v>
      </c>
      <c r="ED417" s="23">
        <f t="shared" si="979"/>
        <v>25</v>
      </c>
      <c r="EE417" s="23">
        <f t="shared" si="980"/>
        <v>23</v>
      </c>
      <c r="EF417" s="23">
        <f t="shared" si="981"/>
        <v>25</v>
      </c>
      <c r="EG417" s="23">
        <f t="shared" si="982"/>
        <v>23</v>
      </c>
      <c r="EH417" s="23">
        <f t="shared" si="983"/>
        <v>1</v>
      </c>
      <c r="EI417" s="23">
        <f t="shared" si="984"/>
        <v>0</v>
      </c>
      <c r="EJ417" s="23">
        <f t="shared" si="985"/>
        <v>1</v>
      </c>
      <c r="EK417" s="23" t="e">
        <f t="shared" si="986"/>
        <v>#N/A</v>
      </c>
      <c r="EL417" s="23" t="e">
        <f t="shared" si="987"/>
        <v>#N/A</v>
      </c>
      <c r="EM417" s="23" t="e">
        <f t="shared" si="988"/>
        <v>#N/A</v>
      </c>
      <c r="EN417" s="23" t="e">
        <f t="shared" si="989"/>
        <v>#N/A</v>
      </c>
      <c r="EO417" s="23" t="e">
        <f t="shared" si="990"/>
        <v>#N/A</v>
      </c>
      <c r="EP417" s="23" t="e">
        <f t="shared" si="991"/>
        <v>#N/A</v>
      </c>
      <c r="EQ417" s="23" t="e">
        <f t="shared" si="992"/>
        <v>#N/A</v>
      </c>
      <c r="ER417" s="23" t="e">
        <f t="shared" si="993"/>
        <v>#N/A</v>
      </c>
    </row>
    <row r="418" spans="1:148" x14ac:dyDescent="0.25">
      <c r="A418" s="25"/>
      <c r="B418" s="25"/>
      <c r="C418" s="25"/>
      <c r="D418"/>
      <c r="E418" s="25"/>
      <c r="F418" s="25"/>
      <c r="G418" s="22" t="e">
        <f t="shared" si="852"/>
        <v>#N/A</v>
      </c>
      <c r="H418" s="23">
        <f t="shared" si="853"/>
        <v>1900</v>
      </c>
      <c r="I418" s="23">
        <f t="shared" si="854"/>
        <v>1</v>
      </c>
      <c r="J418" s="23">
        <f t="shared" si="855"/>
        <v>0</v>
      </c>
      <c r="K418" s="23" t="str">
        <f t="shared" si="856"/>
        <v/>
      </c>
      <c r="L418" s="23" t="str">
        <f t="shared" si="857"/>
        <v/>
      </c>
      <c r="M418" s="23" t="str">
        <f t="shared" si="858"/>
        <v/>
      </c>
      <c r="N418" s="23" t="str">
        <f t="shared" si="859"/>
        <v/>
      </c>
      <c r="O418" s="23" t="str">
        <f t="shared" si="860"/>
        <v/>
      </c>
      <c r="P418" s="23" t="str">
        <f t="shared" si="861"/>
        <v/>
      </c>
      <c r="Q418" s="23" t="str">
        <f t="shared" si="862"/>
        <v/>
      </c>
      <c r="R418" s="23" t="str">
        <f t="shared" si="863"/>
        <v/>
      </c>
      <c r="S418" s="23" t="str">
        <f t="shared" si="864"/>
        <v/>
      </c>
      <c r="T418" s="23" t="str">
        <f t="shared" si="865"/>
        <v/>
      </c>
      <c r="U418" s="23" t="str">
        <f t="shared" si="866"/>
        <v/>
      </c>
      <c r="V418" s="23" t="str">
        <f t="shared" si="867"/>
        <v/>
      </c>
      <c r="W418" s="23" t="str">
        <f t="shared" si="868"/>
        <v/>
      </c>
      <c r="X418" s="23" t="str">
        <f t="shared" si="869"/>
        <v/>
      </c>
      <c r="Y418" s="23" t="str">
        <f t="shared" si="870"/>
        <v/>
      </c>
      <c r="Z418" s="23" t="str">
        <f t="shared" si="871"/>
        <v/>
      </c>
      <c r="AA418" s="23" t="str">
        <f t="shared" si="872"/>
        <v/>
      </c>
      <c r="AB418" s="23" t="str">
        <f t="shared" si="873"/>
        <v/>
      </c>
      <c r="AC418" s="23" t="str">
        <f t="shared" si="874"/>
        <v/>
      </c>
      <c r="AD418" s="23" t="str">
        <f t="shared" si="875"/>
        <v/>
      </c>
      <c r="AE418" s="23" t="str">
        <f t="shared" si="876"/>
        <v/>
      </c>
      <c r="AF418" s="23" t="str">
        <f t="shared" si="877"/>
        <v/>
      </c>
      <c r="AG418" s="23" t="str">
        <f t="shared" si="878"/>
        <v/>
      </c>
      <c r="AH418" s="23" t="str">
        <f t="shared" si="879"/>
        <v/>
      </c>
      <c r="AI418" s="23" t="str">
        <f t="shared" si="880"/>
        <v/>
      </c>
      <c r="AJ418" s="23" t="str">
        <f t="shared" si="881"/>
        <v/>
      </c>
      <c r="AK418" s="23" t="str">
        <f t="shared" si="882"/>
        <v/>
      </c>
      <c r="AL418" s="23" t="str">
        <f t="shared" si="883"/>
        <v/>
      </c>
      <c r="AM418" s="23" t="str">
        <f t="shared" si="884"/>
        <v/>
      </c>
      <c r="AN418" s="23" t="str">
        <f t="shared" si="885"/>
        <v/>
      </c>
      <c r="AO418" s="23" t="str">
        <f t="shared" si="886"/>
        <v/>
      </c>
      <c r="AP418" s="23" t="str">
        <f t="shared" si="887"/>
        <v/>
      </c>
      <c r="AQ418" s="23" t="str">
        <f t="shared" si="888"/>
        <v/>
      </c>
      <c r="AR418" s="23" t="str">
        <f t="shared" si="889"/>
        <v/>
      </c>
      <c r="AS418" s="23" t="str">
        <f t="shared" si="890"/>
        <v/>
      </c>
      <c r="AT418" s="23" t="str">
        <f t="shared" si="891"/>
        <v/>
      </c>
      <c r="AU418" s="23" t="str">
        <f t="shared" si="892"/>
        <v/>
      </c>
      <c r="AV418" s="23" t="str">
        <f t="shared" si="893"/>
        <v/>
      </c>
      <c r="AW418" s="23" t="str">
        <f t="shared" si="894"/>
        <v/>
      </c>
      <c r="AX418" s="23" t="str">
        <f t="shared" si="895"/>
        <v/>
      </c>
      <c r="AY418" s="23" t="str">
        <f t="shared" si="896"/>
        <v/>
      </c>
      <c r="AZ418" s="23" t="str">
        <f t="shared" si="897"/>
        <v/>
      </c>
      <c r="BA418" s="23" t="str">
        <f t="shared" si="898"/>
        <v/>
      </c>
      <c r="BB418" s="23" t="str">
        <f t="shared" si="899"/>
        <v/>
      </c>
      <c r="BC418" s="23" t="str">
        <f t="shared" si="900"/>
        <v/>
      </c>
      <c r="BD418" s="23" t="str">
        <f t="shared" si="901"/>
        <v/>
      </c>
      <c r="BE418" s="23" t="str">
        <f t="shared" si="902"/>
        <v/>
      </c>
      <c r="BF418" s="23" t="str">
        <f t="shared" si="903"/>
        <v/>
      </c>
      <c r="BG418" s="23" t="str">
        <f t="shared" si="904"/>
        <v/>
      </c>
      <c r="BH418" s="23" t="str">
        <f t="shared" si="905"/>
        <v/>
      </c>
      <c r="BI418" s="23" t="str">
        <f t="shared" si="906"/>
        <v/>
      </c>
      <c r="BJ418" s="23" t="str">
        <f t="shared" si="907"/>
        <v/>
      </c>
      <c r="BK418" s="23" t="str">
        <f t="shared" si="908"/>
        <v/>
      </c>
      <c r="BL418" s="23" t="str">
        <f t="shared" si="909"/>
        <v/>
      </c>
      <c r="BM418" s="23" t="str">
        <f t="shared" si="910"/>
        <v/>
      </c>
      <c r="BN418" s="23" t="str">
        <f t="shared" si="911"/>
        <v/>
      </c>
      <c r="BO418" s="23" t="str">
        <f t="shared" si="912"/>
        <v/>
      </c>
      <c r="BP418" s="23" t="str">
        <f t="shared" si="913"/>
        <v/>
      </c>
      <c r="BQ418" s="23" t="str">
        <f t="shared" si="914"/>
        <v/>
      </c>
      <c r="BR418" s="23" t="str">
        <f t="shared" si="915"/>
        <v/>
      </c>
      <c r="BS418" s="23" t="str">
        <f t="shared" si="916"/>
        <v/>
      </c>
      <c r="BT418" s="23" t="str">
        <f t="shared" si="917"/>
        <v/>
      </c>
      <c r="BU418" s="23" t="str">
        <f t="shared" si="918"/>
        <v/>
      </c>
      <c r="BV418" s="23" t="str">
        <f t="shared" si="919"/>
        <v/>
      </c>
      <c r="BW418" s="23" t="str">
        <f t="shared" si="920"/>
        <v/>
      </c>
      <c r="BX418" s="23" t="str">
        <f t="shared" si="921"/>
        <v/>
      </c>
      <c r="BY418" s="23" t="str">
        <f t="shared" si="922"/>
        <v/>
      </c>
      <c r="BZ418" s="23" t="str">
        <f t="shared" si="923"/>
        <v/>
      </c>
      <c r="CA418" s="23" t="str">
        <f t="shared" si="924"/>
        <v/>
      </c>
      <c r="CB418" s="23" t="str">
        <f t="shared" si="925"/>
        <v/>
      </c>
      <c r="CC418" s="23" t="str">
        <f t="shared" si="926"/>
        <v/>
      </c>
      <c r="CD418" s="23" t="str">
        <f t="shared" si="927"/>
        <v/>
      </c>
      <c r="CE418" s="23" t="str">
        <f t="shared" si="928"/>
        <v/>
      </c>
      <c r="CF418" s="23" t="str">
        <f t="shared" si="929"/>
        <v/>
      </c>
      <c r="CG418" s="23" t="str">
        <f t="shared" si="930"/>
        <v/>
      </c>
      <c r="CH418" s="23" t="str">
        <f t="shared" si="931"/>
        <v/>
      </c>
      <c r="CI418" s="23" t="str">
        <f t="shared" si="932"/>
        <v/>
      </c>
      <c r="CJ418" s="23" t="str">
        <f t="shared" si="933"/>
        <v/>
      </c>
      <c r="CK418" s="23" t="str">
        <f t="shared" si="934"/>
        <v/>
      </c>
      <c r="CL418" s="23" t="str">
        <f t="shared" si="935"/>
        <v/>
      </c>
      <c r="CM418" s="23" t="str">
        <f t="shared" si="936"/>
        <v/>
      </c>
      <c r="CN418" s="23" t="str">
        <f t="shared" si="937"/>
        <v/>
      </c>
      <c r="CO418" s="23" t="str">
        <f t="shared" si="938"/>
        <v/>
      </c>
      <c r="CP418" s="23" t="str">
        <f t="shared" si="939"/>
        <v/>
      </c>
      <c r="CQ418" s="23" t="str">
        <f t="shared" si="940"/>
        <v/>
      </c>
      <c r="CR418" s="23" t="str">
        <f t="shared" si="941"/>
        <v/>
      </c>
      <c r="CS418" s="23" t="str">
        <f t="shared" si="942"/>
        <v/>
      </c>
      <c r="CT418" s="23" t="str">
        <f t="shared" si="943"/>
        <v/>
      </c>
      <c r="CU418" s="23" t="str">
        <f t="shared" si="944"/>
        <v/>
      </c>
      <c r="CV418" s="23" t="str">
        <f t="shared" si="945"/>
        <v/>
      </c>
      <c r="CW418" s="23" t="str">
        <f t="shared" si="946"/>
        <v/>
      </c>
      <c r="CX418" s="23" t="str">
        <f t="shared" si="947"/>
        <v/>
      </c>
      <c r="CY418" s="23" t="str">
        <f t="shared" si="948"/>
        <v/>
      </c>
      <c r="CZ418" s="23" t="str">
        <f t="shared" si="949"/>
        <v/>
      </c>
      <c r="DA418" s="23" t="str">
        <f t="shared" si="950"/>
        <v/>
      </c>
      <c r="DB418" s="23" t="str">
        <f t="shared" si="951"/>
        <v/>
      </c>
      <c r="DC418" s="23" t="e">
        <f t="shared" si="952"/>
        <v>#N/A</v>
      </c>
      <c r="DD418" s="23" t="str">
        <f t="shared" si="953"/>
        <v>00</v>
      </c>
      <c r="DE418" s="23" t="str">
        <f t="shared" si="954"/>
        <v>A</v>
      </c>
      <c r="DF418" s="23" t="e">
        <f t="shared" si="955"/>
        <v>#N/A</v>
      </c>
      <c r="DG418" s="23" t="str">
        <f t="shared" si="956"/>
        <v/>
      </c>
      <c r="DH418" s="23" t="str">
        <f t="shared" si="957"/>
        <v/>
      </c>
      <c r="DI418" s="23" t="str">
        <f t="shared" si="958"/>
        <v/>
      </c>
      <c r="DJ418" s="23" t="str">
        <f t="shared" si="959"/>
        <v/>
      </c>
      <c r="DK418" s="23" t="str">
        <f t="shared" si="960"/>
        <v>XXX</v>
      </c>
      <c r="DL418" s="23" t="str">
        <f t="shared" si="961"/>
        <v>XXX</v>
      </c>
      <c r="DM418" s="23" t="str">
        <f t="shared" si="962"/>
        <v>X</v>
      </c>
      <c r="DN418" s="23" t="str">
        <f t="shared" si="963"/>
        <v>X</v>
      </c>
      <c r="DO418" s="23" t="str">
        <f t="shared" si="964"/>
        <v>X</v>
      </c>
      <c r="DP418" s="23" t="str">
        <f t="shared" si="965"/>
        <v>X</v>
      </c>
      <c r="DQ418" s="23" t="str">
        <f t="shared" si="966"/>
        <v>X</v>
      </c>
      <c r="DR418" s="23" t="str">
        <f t="shared" si="967"/>
        <v>X</v>
      </c>
      <c r="DS418" s="23" t="str">
        <f t="shared" si="968"/>
        <v>0</v>
      </c>
      <c r="DT418" s="23" t="str">
        <f t="shared" si="969"/>
        <v>0</v>
      </c>
      <c r="DU418" s="23" t="str">
        <f t="shared" si="970"/>
        <v>A</v>
      </c>
      <c r="DV418" s="23" t="e">
        <f t="shared" si="971"/>
        <v>#N/A</v>
      </c>
      <c r="DW418" s="23" t="e">
        <f t="shared" si="972"/>
        <v>#N/A</v>
      </c>
      <c r="DX418" s="23" t="e">
        <f t="shared" si="973"/>
        <v>#N/A</v>
      </c>
      <c r="DY418" s="23" t="e">
        <f t="shared" si="974"/>
        <v>#N/A</v>
      </c>
      <c r="DZ418" s="23" t="e">
        <f t="shared" si="975"/>
        <v>#N/A</v>
      </c>
      <c r="EA418" s="23" t="e">
        <f t="shared" si="976"/>
        <v>#N/A</v>
      </c>
      <c r="EB418" s="23">
        <f t="shared" si="977"/>
        <v>25</v>
      </c>
      <c r="EC418" s="23">
        <f t="shared" si="978"/>
        <v>23</v>
      </c>
      <c r="ED418" s="23">
        <f t="shared" si="979"/>
        <v>25</v>
      </c>
      <c r="EE418" s="23">
        <f t="shared" si="980"/>
        <v>23</v>
      </c>
      <c r="EF418" s="23">
        <f t="shared" si="981"/>
        <v>25</v>
      </c>
      <c r="EG418" s="23">
        <f t="shared" si="982"/>
        <v>23</v>
      </c>
      <c r="EH418" s="23">
        <f t="shared" si="983"/>
        <v>1</v>
      </c>
      <c r="EI418" s="23">
        <f t="shared" si="984"/>
        <v>0</v>
      </c>
      <c r="EJ418" s="23">
        <f t="shared" si="985"/>
        <v>1</v>
      </c>
      <c r="EK418" s="23" t="e">
        <f t="shared" si="986"/>
        <v>#N/A</v>
      </c>
      <c r="EL418" s="23" t="e">
        <f t="shared" si="987"/>
        <v>#N/A</v>
      </c>
      <c r="EM418" s="23" t="e">
        <f t="shared" si="988"/>
        <v>#N/A</v>
      </c>
      <c r="EN418" s="23" t="e">
        <f t="shared" si="989"/>
        <v>#N/A</v>
      </c>
      <c r="EO418" s="23" t="e">
        <f t="shared" si="990"/>
        <v>#N/A</v>
      </c>
      <c r="EP418" s="23" t="e">
        <f t="shared" si="991"/>
        <v>#N/A</v>
      </c>
      <c r="EQ418" s="23" t="e">
        <f t="shared" si="992"/>
        <v>#N/A</v>
      </c>
      <c r="ER418" s="23" t="e">
        <f t="shared" si="993"/>
        <v>#N/A</v>
      </c>
    </row>
    <row r="419" spans="1:148" x14ac:dyDescent="0.25">
      <c r="A419" s="25"/>
      <c r="B419" s="25"/>
      <c r="C419" s="25"/>
      <c r="D419"/>
      <c r="E419" s="25"/>
      <c r="F419" s="25"/>
      <c r="G419" s="22" t="e">
        <f t="shared" si="852"/>
        <v>#N/A</v>
      </c>
      <c r="H419" s="23">
        <f t="shared" si="853"/>
        <v>1900</v>
      </c>
      <c r="I419" s="23">
        <f t="shared" si="854"/>
        <v>1</v>
      </c>
      <c r="J419" s="23">
        <f t="shared" si="855"/>
        <v>0</v>
      </c>
      <c r="K419" s="23" t="str">
        <f t="shared" si="856"/>
        <v/>
      </c>
      <c r="L419" s="23" t="str">
        <f t="shared" si="857"/>
        <v/>
      </c>
      <c r="M419" s="23" t="str">
        <f t="shared" si="858"/>
        <v/>
      </c>
      <c r="N419" s="23" t="str">
        <f t="shared" si="859"/>
        <v/>
      </c>
      <c r="O419" s="23" t="str">
        <f t="shared" si="860"/>
        <v/>
      </c>
      <c r="P419" s="23" t="str">
        <f t="shared" si="861"/>
        <v/>
      </c>
      <c r="Q419" s="23" t="str">
        <f t="shared" si="862"/>
        <v/>
      </c>
      <c r="R419" s="23" t="str">
        <f t="shared" si="863"/>
        <v/>
      </c>
      <c r="S419" s="23" t="str">
        <f t="shared" si="864"/>
        <v/>
      </c>
      <c r="T419" s="23" t="str">
        <f t="shared" si="865"/>
        <v/>
      </c>
      <c r="U419" s="23" t="str">
        <f t="shared" si="866"/>
        <v/>
      </c>
      <c r="V419" s="23" t="str">
        <f t="shared" si="867"/>
        <v/>
      </c>
      <c r="W419" s="23" t="str">
        <f t="shared" si="868"/>
        <v/>
      </c>
      <c r="X419" s="23" t="str">
        <f t="shared" si="869"/>
        <v/>
      </c>
      <c r="Y419" s="23" t="str">
        <f t="shared" si="870"/>
        <v/>
      </c>
      <c r="Z419" s="23" t="str">
        <f t="shared" si="871"/>
        <v/>
      </c>
      <c r="AA419" s="23" t="str">
        <f t="shared" si="872"/>
        <v/>
      </c>
      <c r="AB419" s="23" t="str">
        <f t="shared" si="873"/>
        <v/>
      </c>
      <c r="AC419" s="23" t="str">
        <f t="shared" si="874"/>
        <v/>
      </c>
      <c r="AD419" s="23" t="str">
        <f t="shared" si="875"/>
        <v/>
      </c>
      <c r="AE419" s="23" t="str">
        <f t="shared" si="876"/>
        <v/>
      </c>
      <c r="AF419" s="23" t="str">
        <f t="shared" si="877"/>
        <v/>
      </c>
      <c r="AG419" s="23" t="str">
        <f t="shared" si="878"/>
        <v/>
      </c>
      <c r="AH419" s="23" t="str">
        <f t="shared" si="879"/>
        <v/>
      </c>
      <c r="AI419" s="23" t="str">
        <f t="shared" si="880"/>
        <v/>
      </c>
      <c r="AJ419" s="23" t="str">
        <f t="shared" si="881"/>
        <v/>
      </c>
      <c r="AK419" s="23" t="str">
        <f t="shared" si="882"/>
        <v/>
      </c>
      <c r="AL419" s="23" t="str">
        <f t="shared" si="883"/>
        <v/>
      </c>
      <c r="AM419" s="23" t="str">
        <f t="shared" si="884"/>
        <v/>
      </c>
      <c r="AN419" s="23" t="str">
        <f t="shared" si="885"/>
        <v/>
      </c>
      <c r="AO419" s="23" t="str">
        <f t="shared" si="886"/>
        <v/>
      </c>
      <c r="AP419" s="23" t="str">
        <f t="shared" si="887"/>
        <v/>
      </c>
      <c r="AQ419" s="23" t="str">
        <f t="shared" si="888"/>
        <v/>
      </c>
      <c r="AR419" s="23" t="str">
        <f t="shared" si="889"/>
        <v/>
      </c>
      <c r="AS419" s="23" t="str">
        <f t="shared" si="890"/>
        <v/>
      </c>
      <c r="AT419" s="23" t="str">
        <f t="shared" si="891"/>
        <v/>
      </c>
      <c r="AU419" s="23" t="str">
        <f t="shared" si="892"/>
        <v/>
      </c>
      <c r="AV419" s="23" t="str">
        <f t="shared" si="893"/>
        <v/>
      </c>
      <c r="AW419" s="23" t="str">
        <f t="shared" si="894"/>
        <v/>
      </c>
      <c r="AX419" s="23" t="str">
        <f t="shared" si="895"/>
        <v/>
      </c>
      <c r="AY419" s="23" t="str">
        <f t="shared" si="896"/>
        <v/>
      </c>
      <c r="AZ419" s="23" t="str">
        <f t="shared" si="897"/>
        <v/>
      </c>
      <c r="BA419" s="23" t="str">
        <f t="shared" si="898"/>
        <v/>
      </c>
      <c r="BB419" s="23" t="str">
        <f t="shared" si="899"/>
        <v/>
      </c>
      <c r="BC419" s="23" t="str">
        <f t="shared" si="900"/>
        <v/>
      </c>
      <c r="BD419" s="23" t="str">
        <f t="shared" si="901"/>
        <v/>
      </c>
      <c r="BE419" s="23" t="str">
        <f t="shared" si="902"/>
        <v/>
      </c>
      <c r="BF419" s="23" t="str">
        <f t="shared" si="903"/>
        <v/>
      </c>
      <c r="BG419" s="23" t="str">
        <f t="shared" si="904"/>
        <v/>
      </c>
      <c r="BH419" s="23" t="str">
        <f t="shared" si="905"/>
        <v/>
      </c>
      <c r="BI419" s="23" t="str">
        <f t="shared" si="906"/>
        <v/>
      </c>
      <c r="BJ419" s="23" t="str">
        <f t="shared" si="907"/>
        <v/>
      </c>
      <c r="BK419" s="23" t="str">
        <f t="shared" si="908"/>
        <v/>
      </c>
      <c r="BL419" s="23" t="str">
        <f t="shared" si="909"/>
        <v/>
      </c>
      <c r="BM419" s="23" t="str">
        <f t="shared" si="910"/>
        <v/>
      </c>
      <c r="BN419" s="23" t="str">
        <f t="shared" si="911"/>
        <v/>
      </c>
      <c r="BO419" s="23" t="str">
        <f t="shared" si="912"/>
        <v/>
      </c>
      <c r="BP419" s="23" t="str">
        <f t="shared" si="913"/>
        <v/>
      </c>
      <c r="BQ419" s="23" t="str">
        <f t="shared" si="914"/>
        <v/>
      </c>
      <c r="BR419" s="23" t="str">
        <f t="shared" si="915"/>
        <v/>
      </c>
      <c r="BS419" s="23" t="str">
        <f t="shared" si="916"/>
        <v/>
      </c>
      <c r="BT419" s="23" t="str">
        <f t="shared" si="917"/>
        <v/>
      </c>
      <c r="BU419" s="23" t="str">
        <f t="shared" si="918"/>
        <v/>
      </c>
      <c r="BV419" s="23" t="str">
        <f t="shared" si="919"/>
        <v/>
      </c>
      <c r="BW419" s="23" t="str">
        <f t="shared" si="920"/>
        <v/>
      </c>
      <c r="BX419" s="23" t="str">
        <f t="shared" si="921"/>
        <v/>
      </c>
      <c r="BY419" s="23" t="str">
        <f t="shared" si="922"/>
        <v/>
      </c>
      <c r="BZ419" s="23" t="str">
        <f t="shared" si="923"/>
        <v/>
      </c>
      <c r="CA419" s="23" t="str">
        <f t="shared" si="924"/>
        <v/>
      </c>
      <c r="CB419" s="23" t="str">
        <f t="shared" si="925"/>
        <v/>
      </c>
      <c r="CC419" s="23" t="str">
        <f t="shared" si="926"/>
        <v/>
      </c>
      <c r="CD419" s="23" t="str">
        <f t="shared" si="927"/>
        <v/>
      </c>
      <c r="CE419" s="23" t="str">
        <f t="shared" si="928"/>
        <v/>
      </c>
      <c r="CF419" s="23" t="str">
        <f t="shared" si="929"/>
        <v/>
      </c>
      <c r="CG419" s="23" t="str">
        <f t="shared" si="930"/>
        <v/>
      </c>
      <c r="CH419" s="23" t="str">
        <f t="shared" si="931"/>
        <v/>
      </c>
      <c r="CI419" s="23" t="str">
        <f t="shared" si="932"/>
        <v/>
      </c>
      <c r="CJ419" s="23" t="str">
        <f t="shared" si="933"/>
        <v/>
      </c>
      <c r="CK419" s="23" t="str">
        <f t="shared" si="934"/>
        <v/>
      </c>
      <c r="CL419" s="23" t="str">
        <f t="shared" si="935"/>
        <v/>
      </c>
      <c r="CM419" s="23" t="str">
        <f t="shared" si="936"/>
        <v/>
      </c>
      <c r="CN419" s="23" t="str">
        <f t="shared" si="937"/>
        <v/>
      </c>
      <c r="CO419" s="23" t="str">
        <f t="shared" si="938"/>
        <v/>
      </c>
      <c r="CP419" s="23" t="str">
        <f t="shared" si="939"/>
        <v/>
      </c>
      <c r="CQ419" s="23" t="str">
        <f t="shared" si="940"/>
        <v/>
      </c>
      <c r="CR419" s="23" t="str">
        <f t="shared" si="941"/>
        <v/>
      </c>
      <c r="CS419" s="23" t="str">
        <f t="shared" si="942"/>
        <v/>
      </c>
      <c r="CT419" s="23" t="str">
        <f t="shared" si="943"/>
        <v/>
      </c>
      <c r="CU419" s="23" t="str">
        <f t="shared" si="944"/>
        <v/>
      </c>
      <c r="CV419" s="23" t="str">
        <f t="shared" si="945"/>
        <v/>
      </c>
      <c r="CW419" s="23" t="str">
        <f t="shared" si="946"/>
        <v/>
      </c>
      <c r="CX419" s="23" t="str">
        <f t="shared" si="947"/>
        <v/>
      </c>
      <c r="CY419" s="23" t="str">
        <f t="shared" si="948"/>
        <v/>
      </c>
      <c r="CZ419" s="23" t="str">
        <f t="shared" si="949"/>
        <v/>
      </c>
      <c r="DA419" s="23" t="str">
        <f t="shared" si="950"/>
        <v/>
      </c>
      <c r="DB419" s="23" t="str">
        <f t="shared" si="951"/>
        <v/>
      </c>
      <c r="DC419" s="23" t="e">
        <f t="shared" si="952"/>
        <v>#N/A</v>
      </c>
      <c r="DD419" s="23" t="str">
        <f t="shared" si="953"/>
        <v>00</v>
      </c>
      <c r="DE419" s="23" t="str">
        <f t="shared" si="954"/>
        <v>A</v>
      </c>
      <c r="DF419" s="23" t="e">
        <f t="shared" si="955"/>
        <v>#N/A</v>
      </c>
      <c r="DG419" s="23" t="str">
        <f t="shared" si="956"/>
        <v/>
      </c>
      <c r="DH419" s="23" t="str">
        <f t="shared" si="957"/>
        <v/>
      </c>
      <c r="DI419" s="23" t="str">
        <f t="shared" si="958"/>
        <v/>
      </c>
      <c r="DJ419" s="23" t="str">
        <f t="shared" si="959"/>
        <v/>
      </c>
      <c r="DK419" s="23" t="str">
        <f t="shared" si="960"/>
        <v>XXX</v>
      </c>
      <c r="DL419" s="23" t="str">
        <f t="shared" si="961"/>
        <v>XXX</v>
      </c>
      <c r="DM419" s="23" t="str">
        <f t="shared" si="962"/>
        <v>X</v>
      </c>
      <c r="DN419" s="23" t="str">
        <f t="shared" si="963"/>
        <v>X</v>
      </c>
      <c r="DO419" s="23" t="str">
        <f t="shared" si="964"/>
        <v>X</v>
      </c>
      <c r="DP419" s="23" t="str">
        <f t="shared" si="965"/>
        <v>X</v>
      </c>
      <c r="DQ419" s="23" t="str">
        <f t="shared" si="966"/>
        <v>X</v>
      </c>
      <c r="DR419" s="23" t="str">
        <f t="shared" si="967"/>
        <v>X</v>
      </c>
      <c r="DS419" s="23" t="str">
        <f t="shared" si="968"/>
        <v>0</v>
      </c>
      <c r="DT419" s="23" t="str">
        <f t="shared" si="969"/>
        <v>0</v>
      </c>
      <c r="DU419" s="23" t="str">
        <f t="shared" si="970"/>
        <v>A</v>
      </c>
      <c r="DV419" s="23" t="e">
        <f t="shared" si="971"/>
        <v>#N/A</v>
      </c>
      <c r="DW419" s="23" t="e">
        <f t="shared" si="972"/>
        <v>#N/A</v>
      </c>
      <c r="DX419" s="23" t="e">
        <f t="shared" si="973"/>
        <v>#N/A</v>
      </c>
      <c r="DY419" s="23" t="e">
        <f t="shared" si="974"/>
        <v>#N/A</v>
      </c>
      <c r="DZ419" s="23" t="e">
        <f t="shared" si="975"/>
        <v>#N/A</v>
      </c>
      <c r="EA419" s="23" t="e">
        <f t="shared" si="976"/>
        <v>#N/A</v>
      </c>
      <c r="EB419" s="23">
        <f t="shared" si="977"/>
        <v>25</v>
      </c>
      <c r="EC419" s="23">
        <f t="shared" si="978"/>
        <v>23</v>
      </c>
      <c r="ED419" s="23">
        <f t="shared" si="979"/>
        <v>25</v>
      </c>
      <c r="EE419" s="23">
        <f t="shared" si="980"/>
        <v>23</v>
      </c>
      <c r="EF419" s="23">
        <f t="shared" si="981"/>
        <v>25</v>
      </c>
      <c r="EG419" s="23">
        <f t="shared" si="982"/>
        <v>23</v>
      </c>
      <c r="EH419" s="23">
        <f t="shared" si="983"/>
        <v>1</v>
      </c>
      <c r="EI419" s="23">
        <f t="shared" si="984"/>
        <v>0</v>
      </c>
      <c r="EJ419" s="23">
        <f t="shared" si="985"/>
        <v>1</v>
      </c>
      <c r="EK419" s="23" t="e">
        <f t="shared" si="986"/>
        <v>#N/A</v>
      </c>
      <c r="EL419" s="23" t="e">
        <f t="shared" si="987"/>
        <v>#N/A</v>
      </c>
      <c r="EM419" s="23" t="e">
        <f t="shared" si="988"/>
        <v>#N/A</v>
      </c>
      <c r="EN419" s="23" t="e">
        <f t="shared" si="989"/>
        <v>#N/A</v>
      </c>
      <c r="EO419" s="23" t="e">
        <f t="shared" si="990"/>
        <v>#N/A</v>
      </c>
      <c r="EP419" s="23" t="e">
        <f t="shared" si="991"/>
        <v>#N/A</v>
      </c>
      <c r="EQ419" s="23" t="e">
        <f t="shared" si="992"/>
        <v>#N/A</v>
      </c>
      <c r="ER419" s="23" t="e">
        <f t="shared" si="993"/>
        <v>#N/A</v>
      </c>
    </row>
    <row r="420" spans="1:148" x14ac:dyDescent="0.25">
      <c r="A420" s="25"/>
      <c r="B420" s="25"/>
      <c r="C420" s="25"/>
      <c r="D420"/>
      <c r="E420" s="25"/>
      <c r="F420" s="25"/>
      <c r="G420" s="22" t="e">
        <f t="shared" si="852"/>
        <v>#N/A</v>
      </c>
      <c r="H420" s="23">
        <f t="shared" si="853"/>
        <v>1900</v>
      </c>
      <c r="I420" s="23">
        <f t="shared" si="854"/>
        <v>1</v>
      </c>
      <c r="J420" s="23">
        <f t="shared" si="855"/>
        <v>0</v>
      </c>
      <c r="K420" s="23" t="str">
        <f t="shared" si="856"/>
        <v/>
      </c>
      <c r="L420" s="23" t="str">
        <f t="shared" si="857"/>
        <v/>
      </c>
      <c r="M420" s="23" t="str">
        <f t="shared" si="858"/>
        <v/>
      </c>
      <c r="N420" s="23" t="str">
        <f t="shared" si="859"/>
        <v/>
      </c>
      <c r="O420" s="23" t="str">
        <f t="shared" si="860"/>
        <v/>
      </c>
      <c r="P420" s="23" t="str">
        <f t="shared" si="861"/>
        <v/>
      </c>
      <c r="Q420" s="23" t="str">
        <f t="shared" si="862"/>
        <v/>
      </c>
      <c r="R420" s="23" t="str">
        <f t="shared" si="863"/>
        <v/>
      </c>
      <c r="S420" s="23" t="str">
        <f t="shared" si="864"/>
        <v/>
      </c>
      <c r="T420" s="23" t="str">
        <f t="shared" si="865"/>
        <v/>
      </c>
      <c r="U420" s="23" t="str">
        <f t="shared" si="866"/>
        <v/>
      </c>
      <c r="V420" s="23" t="str">
        <f t="shared" si="867"/>
        <v/>
      </c>
      <c r="W420" s="23" t="str">
        <f t="shared" si="868"/>
        <v/>
      </c>
      <c r="X420" s="23" t="str">
        <f t="shared" si="869"/>
        <v/>
      </c>
      <c r="Y420" s="23" t="str">
        <f t="shared" si="870"/>
        <v/>
      </c>
      <c r="Z420" s="23" t="str">
        <f t="shared" si="871"/>
        <v/>
      </c>
      <c r="AA420" s="23" t="str">
        <f t="shared" si="872"/>
        <v/>
      </c>
      <c r="AB420" s="23" t="str">
        <f t="shared" si="873"/>
        <v/>
      </c>
      <c r="AC420" s="23" t="str">
        <f t="shared" si="874"/>
        <v/>
      </c>
      <c r="AD420" s="23" t="str">
        <f t="shared" si="875"/>
        <v/>
      </c>
      <c r="AE420" s="23" t="str">
        <f t="shared" si="876"/>
        <v/>
      </c>
      <c r="AF420" s="23" t="str">
        <f t="shared" si="877"/>
        <v/>
      </c>
      <c r="AG420" s="23" t="str">
        <f t="shared" si="878"/>
        <v/>
      </c>
      <c r="AH420" s="23" t="str">
        <f t="shared" si="879"/>
        <v/>
      </c>
      <c r="AI420" s="23" t="str">
        <f t="shared" si="880"/>
        <v/>
      </c>
      <c r="AJ420" s="23" t="str">
        <f t="shared" si="881"/>
        <v/>
      </c>
      <c r="AK420" s="23" t="str">
        <f t="shared" si="882"/>
        <v/>
      </c>
      <c r="AL420" s="23" t="str">
        <f t="shared" si="883"/>
        <v/>
      </c>
      <c r="AM420" s="23" t="str">
        <f t="shared" si="884"/>
        <v/>
      </c>
      <c r="AN420" s="23" t="str">
        <f t="shared" si="885"/>
        <v/>
      </c>
      <c r="AO420" s="23" t="str">
        <f t="shared" si="886"/>
        <v/>
      </c>
      <c r="AP420" s="23" t="str">
        <f t="shared" si="887"/>
        <v/>
      </c>
      <c r="AQ420" s="23" t="str">
        <f t="shared" si="888"/>
        <v/>
      </c>
      <c r="AR420" s="23" t="str">
        <f t="shared" si="889"/>
        <v/>
      </c>
      <c r="AS420" s="23" t="str">
        <f t="shared" si="890"/>
        <v/>
      </c>
      <c r="AT420" s="23" t="str">
        <f t="shared" si="891"/>
        <v/>
      </c>
      <c r="AU420" s="23" t="str">
        <f t="shared" si="892"/>
        <v/>
      </c>
      <c r="AV420" s="23" t="str">
        <f t="shared" si="893"/>
        <v/>
      </c>
      <c r="AW420" s="23" t="str">
        <f t="shared" si="894"/>
        <v/>
      </c>
      <c r="AX420" s="23" t="str">
        <f t="shared" si="895"/>
        <v/>
      </c>
      <c r="AY420" s="23" t="str">
        <f t="shared" si="896"/>
        <v/>
      </c>
      <c r="AZ420" s="23" t="str">
        <f t="shared" si="897"/>
        <v/>
      </c>
      <c r="BA420" s="23" t="str">
        <f t="shared" si="898"/>
        <v/>
      </c>
      <c r="BB420" s="23" t="str">
        <f t="shared" si="899"/>
        <v/>
      </c>
      <c r="BC420" s="23" t="str">
        <f t="shared" si="900"/>
        <v/>
      </c>
      <c r="BD420" s="23" t="str">
        <f t="shared" si="901"/>
        <v/>
      </c>
      <c r="BE420" s="23" t="str">
        <f t="shared" si="902"/>
        <v/>
      </c>
      <c r="BF420" s="23" t="str">
        <f t="shared" si="903"/>
        <v/>
      </c>
      <c r="BG420" s="23" t="str">
        <f t="shared" si="904"/>
        <v/>
      </c>
      <c r="BH420" s="23" t="str">
        <f t="shared" si="905"/>
        <v/>
      </c>
      <c r="BI420" s="23" t="str">
        <f t="shared" si="906"/>
        <v/>
      </c>
      <c r="BJ420" s="23" t="str">
        <f t="shared" si="907"/>
        <v/>
      </c>
      <c r="BK420" s="23" t="str">
        <f t="shared" si="908"/>
        <v/>
      </c>
      <c r="BL420" s="23" t="str">
        <f t="shared" si="909"/>
        <v/>
      </c>
      <c r="BM420" s="23" t="str">
        <f t="shared" si="910"/>
        <v/>
      </c>
      <c r="BN420" s="23" t="str">
        <f t="shared" si="911"/>
        <v/>
      </c>
      <c r="BO420" s="23" t="str">
        <f t="shared" si="912"/>
        <v/>
      </c>
      <c r="BP420" s="23" t="str">
        <f t="shared" si="913"/>
        <v/>
      </c>
      <c r="BQ420" s="23" t="str">
        <f t="shared" si="914"/>
        <v/>
      </c>
      <c r="BR420" s="23" t="str">
        <f t="shared" si="915"/>
        <v/>
      </c>
      <c r="BS420" s="23" t="str">
        <f t="shared" si="916"/>
        <v/>
      </c>
      <c r="BT420" s="23" t="str">
        <f t="shared" si="917"/>
        <v/>
      </c>
      <c r="BU420" s="23" t="str">
        <f t="shared" si="918"/>
        <v/>
      </c>
      <c r="BV420" s="23" t="str">
        <f t="shared" si="919"/>
        <v/>
      </c>
      <c r="BW420" s="23" t="str">
        <f t="shared" si="920"/>
        <v/>
      </c>
      <c r="BX420" s="23" t="str">
        <f t="shared" si="921"/>
        <v/>
      </c>
      <c r="BY420" s="23" t="str">
        <f t="shared" si="922"/>
        <v/>
      </c>
      <c r="BZ420" s="23" t="str">
        <f t="shared" si="923"/>
        <v/>
      </c>
      <c r="CA420" s="23" t="str">
        <f t="shared" si="924"/>
        <v/>
      </c>
      <c r="CB420" s="23" t="str">
        <f t="shared" si="925"/>
        <v/>
      </c>
      <c r="CC420" s="23" t="str">
        <f t="shared" si="926"/>
        <v/>
      </c>
      <c r="CD420" s="23" t="str">
        <f t="shared" si="927"/>
        <v/>
      </c>
      <c r="CE420" s="23" t="str">
        <f t="shared" si="928"/>
        <v/>
      </c>
      <c r="CF420" s="23" t="str">
        <f t="shared" si="929"/>
        <v/>
      </c>
      <c r="CG420" s="23" t="str">
        <f t="shared" si="930"/>
        <v/>
      </c>
      <c r="CH420" s="23" t="str">
        <f t="shared" si="931"/>
        <v/>
      </c>
      <c r="CI420" s="23" t="str">
        <f t="shared" si="932"/>
        <v/>
      </c>
      <c r="CJ420" s="23" t="str">
        <f t="shared" si="933"/>
        <v/>
      </c>
      <c r="CK420" s="23" t="str">
        <f t="shared" si="934"/>
        <v/>
      </c>
      <c r="CL420" s="23" t="str">
        <f t="shared" si="935"/>
        <v/>
      </c>
      <c r="CM420" s="23" t="str">
        <f t="shared" si="936"/>
        <v/>
      </c>
      <c r="CN420" s="23" t="str">
        <f t="shared" si="937"/>
        <v/>
      </c>
      <c r="CO420" s="23" t="str">
        <f t="shared" si="938"/>
        <v/>
      </c>
      <c r="CP420" s="23" t="str">
        <f t="shared" si="939"/>
        <v/>
      </c>
      <c r="CQ420" s="23" t="str">
        <f t="shared" si="940"/>
        <v/>
      </c>
      <c r="CR420" s="23" t="str">
        <f t="shared" si="941"/>
        <v/>
      </c>
      <c r="CS420" s="23" t="str">
        <f t="shared" si="942"/>
        <v/>
      </c>
      <c r="CT420" s="23" t="str">
        <f t="shared" si="943"/>
        <v/>
      </c>
      <c r="CU420" s="23" t="str">
        <f t="shared" si="944"/>
        <v/>
      </c>
      <c r="CV420" s="23" t="str">
        <f t="shared" si="945"/>
        <v/>
      </c>
      <c r="CW420" s="23" t="str">
        <f t="shared" si="946"/>
        <v/>
      </c>
      <c r="CX420" s="23" t="str">
        <f t="shared" si="947"/>
        <v/>
      </c>
      <c r="CY420" s="23" t="str">
        <f t="shared" si="948"/>
        <v/>
      </c>
      <c r="CZ420" s="23" t="str">
        <f t="shared" si="949"/>
        <v/>
      </c>
      <c r="DA420" s="23" t="str">
        <f t="shared" si="950"/>
        <v/>
      </c>
      <c r="DB420" s="23" t="str">
        <f t="shared" si="951"/>
        <v/>
      </c>
      <c r="DC420" s="23" t="e">
        <f t="shared" si="952"/>
        <v>#N/A</v>
      </c>
      <c r="DD420" s="23" t="str">
        <f t="shared" si="953"/>
        <v>00</v>
      </c>
      <c r="DE420" s="23" t="str">
        <f t="shared" si="954"/>
        <v>A</v>
      </c>
      <c r="DF420" s="23" t="e">
        <f t="shared" si="955"/>
        <v>#N/A</v>
      </c>
      <c r="DG420" s="23" t="str">
        <f t="shared" si="956"/>
        <v/>
      </c>
      <c r="DH420" s="23" t="str">
        <f t="shared" si="957"/>
        <v/>
      </c>
      <c r="DI420" s="23" t="str">
        <f t="shared" si="958"/>
        <v/>
      </c>
      <c r="DJ420" s="23" t="str">
        <f t="shared" si="959"/>
        <v/>
      </c>
      <c r="DK420" s="23" t="str">
        <f t="shared" si="960"/>
        <v>XXX</v>
      </c>
      <c r="DL420" s="23" t="str">
        <f t="shared" si="961"/>
        <v>XXX</v>
      </c>
      <c r="DM420" s="23" t="str">
        <f t="shared" si="962"/>
        <v>X</v>
      </c>
      <c r="DN420" s="23" t="str">
        <f t="shared" si="963"/>
        <v>X</v>
      </c>
      <c r="DO420" s="23" t="str">
        <f t="shared" si="964"/>
        <v>X</v>
      </c>
      <c r="DP420" s="23" t="str">
        <f t="shared" si="965"/>
        <v>X</v>
      </c>
      <c r="DQ420" s="23" t="str">
        <f t="shared" si="966"/>
        <v>X</v>
      </c>
      <c r="DR420" s="23" t="str">
        <f t="shared" si="967"/>
        <v>X</v>
      </c>
      <c r="DS420" s="23" t="str">
        <f t="shared" si="968"/>
        <v>0</v>
      </c>
      <c r="DT420" s="23" t="str">
        <f t="shared" si="969"/>
        <v>0</v>
      </c>
      <c r="DU420" s="23" t="str">
        <f t="shared" si="970"/>
        <v>A</v>
      </c>
      <c r="DV420" s="23" t="e">
        <f t="shared" si="971"/>
        <v>#N/A</v>
      </c>
      <c r="DW420" s="23" t="e">
        <f t="shared" si="972"/>
        <v>#N/A</v>
      </c>
      <c r="DX420" s="23" t="e">
        <f t="shared" si="973"/>
        <v>#N/A</v>
      </c>
      <c r="DY420" s="23" t="e">
        <f t="shared" si="974"/>
        <v>#N/A</v>
      </c>
      <c r="DZ420" s="23" t="e">
        <f t="shared" si="975"/>
        <v>#N/A</v>
      </c>
      <c r="EA420" s="23" t="e">
        <f t="shared" si="976"/>
        <v>#N/A</v>
      </c>
      <c r="EB420" s="23">
        <f t="shared" si="977"/>
        <v>25</v>
      </c>
      <c r="EC420" s="23">
        <f t="shared" si="978"/>
        <v>23</v>
      </c>
      <c r="ED420" s="23">
        <f t="shared" si="979"/>
        <v>25</v>
      </c>
      <c r="EE420" s="23">
        <f t="shared" si="980"/>
        <v>23</v>
      </c>
      <c r="EF420" s="23">
        <f t="shared" si="981"/>
        <v>25</v>
      </c>
      <c r="EG420" s="23">
        <f t="shared" si="982"/>
        <v>23</v>
      </c>
      <c r="EH420" s="23">
        <f t="shared" si="983"/>
        <v>1</v>
      </c>
      <c r="EI420" s="23">
        <f t="shared" si="984"/>
        <v>0</v>
      </c>
      <c r="EJ420" s="23">
        <f t="shared" si="985"/>
        <v>1</v>
      </c>
      <c r="EK420" s="23" t="e">
        <f t="shared" si="986"/>
        <v>#N/A</v>
      </c>
      <c r="EL420" s="23" t="e">
        <f t="shared" si="987"/>
        <v>#N/A</v>
      </c>
      <c r="EM420" s="23" t="e">
        <f t="shared" si="988"/>
        <v>#N/A</v>
      </c>
      <c r="EN420" s="23" t="e">
        <f t="shared" si="989"/>
        <v>#N/A</v>
      </c>
      <c r="EO420" s="23" t="e">
        <f t="shared" si="990"/>
        <v>#N/A</v>
      </c>
      <c r="EP420" s="23" t="e">
        <f t="shared" si="991"/>
        <v>#N/A</v>
      </c>
      <c r="EQ420" s="23" t="e">
        <f t="shared" si="992"/>
        <v>#N/A</v>
      </c>
      <c r="ER420" s="23" t="e">
        <f t="shared" si="993"/>
        <v>#N/A</v>
      </c>
    </row>
    <row r="421" spans="1:148" x14ac:dyDescent="0.25">
      <c r="A421" s="25"/>
      <c r="B421" s="25"/>
      <c r="C421" s="25"/>
      <c r="D421"/>
      <c r="E421" s="25"/>
      <c r="F421" s="25"/>
      <c r="G421" s="22" t="e">
        <f t="shared" si="852"/>
        <v>#N/A</v>
      </c>
      <c r="H421" s="23">
        <f t="shared" si="853"/>
        <v>1900</v>
      </c>
      <c r="I421" s="23">
        <f t="shared" si="854"/>
        <v>1</v>
      </c>
      <c r="J421" s="23">
        <f t="shared" si="855"/>
        <v>0</v>
      </c>
      <c r="K421" s="23" t="str">
        <f t="shared" si="856"/>
        <v/>
      </c>
      <c r="L421" s="23" t="str">
        <f t="shared" si="857"/>
        <v/>
      </c>
      <c r="M421" s="23" t="str">
        <f t="shared" si="858"/>
        <v/>
      </c>
      <c r="N421" s="23" t="str">
        <f t="shared" si="859"/>
        <v/>
      </c>
      <c r="O421" s="23" t="str">
        <f t="shared" si="860"/>
        <v/>
      </c>
      <c r="P421" s="23" t="str">
        <f t="shared" si="861"/>
        <v/>
      </c>
      <c r="Q421" s="23" t="str">
        <f t="shared" si="862"/>
        <v/>
      </c>
      <c r="R421" s="23" t="str">
        <f t="shared" si="863"/>
        <v/>
      </c>
      <c r="S421" s="23" t="str">
        <f t="shared" si="864"/>
        <v/>
      </c>
      <c r="T421" s="23" t="str">
        <f t="shared" si="865"/>
        <v/>
      </c>
      <c r="U421" s="23" t="str">
        <f t="shared" si="866"/>
        <v/>
      </c>
      <c r="V421" s="23" t="str">
        <f t="shared" si="867"/>
        <v/>
      </c>
      <c r="W421" s="23" t="str">
        <f t="shared" si="868"/>
        <v/>
      </c>
      <c r="X421" s="23" t="str">
        <f t="shared" si="869"/>
        <v/>
      </c>
      <c r="Y421" s="23" t="str">
        <f t="shared" si="870"/>
        <v/>
      </c>
      <c r="Z421" s="23" t="str">
        <f t="shared" si="871"/>
        <v/>
      </c>
      <c r="AA421" s="23" t="str">
        <f t="shared" si="872"/>
        <v/>
      </c>
      <c r="AB421" s="23" t="str">
        <f t="shared" si="873"/>
        <v/>
      </c>
      <c r="AC421" s="23" t="str">
        <f t="shared" si="874"/>
        <v/>
      </c>
      <c r="AD421" s="23" t="str">
        <f t="shared" si="875"/>
        <v/>
      </c>
      <c r="AE421" s="23" t="str">
        <f t="shared" si="876"/>
        <v/>
      </c>
      <c r="AF421" s="23" t="str">
        <f t="shared" si="877"/>
        <v/>
      </c>
      <c r="AG421" s="23" t="str">
        <f t="shared" si="878"/>
        <v/>
      </c>
      <c r="AH421" s="23" t="str">
        <f t="shared" si="879"/>
        <v/>
      </c>
      <c r="AI421" s="23" t="str">
        <f t="shared" si="880"/>
        <v/>
      </c>
      <c r="AJ421" s="23" t="str">
        <f t="shared" si="881"/>
        <v/>
      </c>
      <c r="AK421" s="23" t="str">
        <f t="shared" si="882"/>
        <v/>
      </c>
      <c r="AL421" s="23" t="str">
        <f t="shared" si="883"/>
        <v/>
      </c>
      <c r="AM421" s="23" t="str">
        <f t="shared" si="884"/>
        <v/>
      </c>
      <c r="AN421" s="23" t="str">
        <f t="shared" si="885"/>
        <v/>
      </c>
      <c r="AO421" s="23" t="str">
        <f t="shared" si="886"/>
        <v/>
      </c>
      <c r="AP421" s="23" t="str">
        <f t="shared" si="887"/>
        <v/>
      </c>
      <c r="AQ421" s="23" t="str">
        <f t="shared" si="888"/>
        <v/>
      </c>
      <c r="AR421" s="23" t="str">
        <f t="shared" si="889"/>
        <v/>
      </c>
      <c r="AS421" s="23" t="str">
        <f t="shared" si="890"/>
        <v/>
      </c>
      <c r="AT421" s="23" t="str">
        <f t="shared" si="891"/>
        <v/>
      </c>
      <c r="AU421" s="23" t="str">
        <f t="shared" si="892"/>
        <v/>
      </c>
      <c r="AV421" s="23" t="str">
        <f t="shared" si="893"/>
        <v/>
      </c>
      <c r="AW421" s="23" t="str">
        <f t="shared" si="894"/>
        <v/>
      </c>
      <c r="AX421" s="23" t="str">
        <f t="shared" si="895"/>
        <v/>
      </c>
      <c r="AY421" s="23" t="str">
        <f t="shared" si="896"/>
        <v/>
      </c>
      <c r="AZ421" s="23" t="str">
        <f t="shared" si="897"/>
        <v/>
      </c>
      <c r="BA421" s="23" t="str">
        <f t="shared" si="898"/>
        <v/>
      </c>
      <c r="BB421" s="23" t="str">
        <f t="shared" si="899"/>
        <v/>
      </c>
      <c r="BC421" s="23" t="str">
        <f t="shared" si="900"/>
        <v/>
      </c>
      <c r="BD421" s="23" t="str">
        <f t="shared" si="901"/>
        <v/>
      </c>
      <c r="BE421" s="23" t="str">
        <f t="shared" si="902"/>
        <v/>
      </c>
      <c r="BF421" s="23" t="str">
        <f t="shared" si="903"/>
        <v/>
      </c>
      <c r="BG421" s="23" t="str">
        <f t="shared" si="904"/>
        <v/>
      </c>
      <c r="BH421" s="23" t="str">
        <f t="shared" si="905"/>
        <v/>
      </c>
      <c r="BI421" s="23" t="str">
        <f t="shared" si="906"/>
        <v/>
      </c>
      <c r="BJ421" s="23" t="str">
        <f t="shared" si="907"/>
        <v/>
      </c>
      <c r="BK421" s="23" t="str">
        <f t="shared" si="908"/>
        <v/>
      </c>
      <c r="BL421" s="23" t="str">
        <f t="shared" si="909"/>
        <v/>
      </c>
      <c r="BM421" s="23" t="str">
        <f t="shared" si="910"/>
        <v/>
      </c>
      <c r="BN421" s="23" t="str">
        <f t="shared" si="911"/>
        <v/>
      </c>
      <c r="BO421" s="23" t="str">
        <f t="shared" si="912"/>
        <v/>
      </c>
      <c r="BP421" s="23" t="str">
        <f t="shared" si="913"/>
        <v/>
      </c>
      <c r="BQ421" s="23" t="str">
        <f t="shared" si="914"/>
        <v/>
      </c>
      <c r="BR421" s="23" t="str">
        <f t="shared" si="915"/>
        <v/>
      </c>
      <c r="BS421" s="23" t="str">
        <f t="shared" si="916"/>
        <v/>
      </c>
      <c r="BT421" s="23" t="str">
        <f t="shared" si="917"/>
        <v/>
      </c>
      <c r="BU421" s="23" t="str">
        <f t="shared" si="918"/>
        <v/>
      </c>
      <c r="BV421" s="23" t="str">
        <f t="shared" si="919"/>
        <v/>
      </c>
      <c r="BW421" s="23" t="str">
        <f t="shared" si="920"/>
        <v/>
      </c>
      <c r="BX421" s="23" t="str">
        <f t="shared" si="921"/>
        <v/>
      </c>
      <c r="BY421" s="23" t="str">
        <f t="shared" si="922"/>
        <v/>
      </c>
      <c r="BZ421" s="23" t="str">
        <f t="shared" si="923"/>
        <v/>
      </c>
      <c r="CA421" s="23" t="str">
        <f t="shared" si="924"/>
        <v/>
      </c>
      <c r="CB421" s="23" t="str">
        <f t="shared" si="925"/>
        <v/>
      </c>
      <c r="CC421" s="23" t="str">
        <f t="shared" si="926"/>
        <v/>
      </c>
      <c r="CD421" s="23" t="str">
        <f t="shared" si="927"/>
        <v/>
      </c>
      <c r="CE421" s="23" t="str">
        <f t="shared" si="928"/>
        <v/>
      </c>
      <c r="CF421" s="23" t="str">
        <f t="shared" si="929"/>
        <v/>
      </c>
      <c r="CG421" s="23" t="str">
        <f t="shared" si="930"/>
        <v/>
      </c>
      <c r="CH421" s="23" t="str">
        <f t="shared" si="931"/>
        <v/>
      </c>
      <c r="CI421" s="23" t="str">
        <f t="shared" si="932"/>
        <v/>
      </c>
      <c r="CJ421" s="23" t="str">
        <f t="shared" si="933"/>
        <v/>
      </c>
      <c r="CK421" s="23" t="str">
        <f t="shared" si="934"/>
        <v/>
      </c>
      <c r="CL421" s="23" t="str">
        <f t="shared" si="935"/>
        <v/>
      </c>
      <c r="CM421" s="23" t="str">
        <f t="shared" si="936"/>
        <v/>
      </c>
      <c r="CN421" s="23" t="str">
        <f t="shared" si="937"/>
        <v/>
      </c>
      <c r="CO421" s="23" t="str">
        <f t="shared" si="938"/>
        <v/>
      </c>
      <c r="CP421" s="23" t="str">
        <f t="shared" si="939"/>
        <v/>
      </c>
      <c r="CQ421" s="23" t="str">
        <f t="shared" si="940"/>
        <v/>
      </c>
      <c r="CR421" s="23" t="str">
        <f t="shared" si="941"/>
        <v/>
      </c>
      <c r="CS421" s="23" t="str">
        <f t="shared" si="942"/>
        <v/>
      </c>
      <c r="CT421" s="23" t="str">
        <f t="shared" si="943"/>
        <v/>
      </c>
      <c r="CU421" s="23" t="str">
        <f t="shared" si="944"/>
        <v/>
      </c>
      <c r="CV421" s="23" t="str">
        <f t="shared" si="945"/>
        <v/>
      </c>
      <c r="CW421" s="23" t="str">
        <f t="shared" si="946"/>
        <v/>
      </c>
      <c r="CX421" s="23" t="str">
        <f t="shared" si="947"/>
        <v/>
      </c>
      <c r="CY421" s="23" t="str">
        <f t="shared" si="948"/>
        <v/>
      </c>
      <c r="CZ421" s="23" t="str">
        <f t="shared" si="949"/>
        <v/>
      </c>
      <c r="DA421" s="23" t="str">
        <f t="shared" si="950"/>
        <v/>
      </c>
      <c r="DB421" s="23" t="str">
        <f t="shared" si="951"/>
        <v/>
      </c>
      <c r="DC421" s="23" t="e">
        <f t="shared" si="952"/>
        <v>#N/A</v>
      </c>
      <c r="DD421" s="23" t="str">
        <f t="shared" si="953"/>
        <v>00</v>
      </c>
      <c r="DE421" s="23" t="str">
        <f t="shared" si="954"/>
        <v>A</v>
      </c>
      <c r="DF421" s="23" t="e">
        <f t="shared" si="955"/>
        <v>#N/A</v>
      </c>
      <c r="DG421" s="23" t="str">
        <f t="shared" si="956"/>
        <v/>
      </c>
      <c r="DH421" s="23" t="str">
        <f t="shared" si="957"/>
        <v/>
      </c>
      <c r="DI421" s="23" t="str">
        <f t="shared" si="958"/>
        <v/>
      </c>
      <c r="DJ421" s="23" t="str">
        <f t="shared" si="959"/>
        <v/>
      </c>
      <c r="DK421" s="23" t="str">
        <f t="shared" si="960"/>
        <v>XXX</v>
      </c>
      <c r="DL421" s="23" t="str">
        <f t="shared" si="961"/>
        <v>XXX</v>
      </c>
      <c r="DM421" s="23" t="str">
        <f t="shared" si="962"/>
        <v>X</v>
      </c>
      <c r="DN421" s="23" t="str">
        <f t="shared" si="963"/>
        <v>X</v>
      </c>
      <c r="DO421" s="23" t="str">
        <f t="shared" si="964"/>
        <v>X</v>
      </c>
      <c r="DP421" s="23" t="str">
        <f t="shared" si="965"/>
        <v>X</v>
      </c>
      <c r="DQ421" s="23" t="str">
        <f t="shared" si="966"/>
        <v>X</v>
      </c>
      <c r="DR421" s="23" t="str">
        <f t="shared" si="967"/>
        <v>X</v>
      </c>
      <c r="DS421" s="23" t="str">
        <f t="shared" si="968"/>
        <v>0</v>
      </c>
      <c r="DT421" s="23" t="str">
        <f t="shared" si="969"/>
        <v>0</v>
      </c>
      <c r="DU421" s="23" t="str">
        <f t="shared" si="970"/>
        <v>A</v>
      </c>
      <c r="DV421" s="23" t="e">
        <f t="shared" si="971"/>
        <v>#N/A</v>
      </c>
      <c r="DW421" s="23" t="e">
        <f t="shared" si="972"/>
        <v>#N/A</v>
      </c>
      <c r="DX421" s="23" t="e">
        <f t="shared" si="973"/>
        <v>#N/A</v>
      </c>
      <c r="DY421" s="23" t="e">
        <f t="shared" si="974"/>
        <v>#N/A</v>
      </c>
      <c r="DZ421" s="23" t="e">
        <f t="shared" si="975"/>
        <v>#N/A</v>
      </c>
      <c r="EA421" s="23" t="e">
        <f t="shared" si="976"/>
        <v>#N/A</v>
      </c>
      <c r="EB421" s="23">
        <f t="shared" si="977"/>
        <v>25</v>
      </c>
      <c r="EC421" s="23">
        <f t="shared" si="978"/>
        <v>23</v>
      </c>
      <c r="ED421" s="23">
        <f t="shared" si="979"/>
        <v>25</v>
      </c>
      <c r="EE421" s="23">
        <f t="shared" si="980"/>
        <v>23</v>
      </c>
      <c r="EF421" s="23">
        <f t="shared" si="981"/>
        <v>25</v>
      </c>
      <c r="EG421" s="23">
        <f t="shared" si="982"/>
        <v>23</v>
      </c>
      <c r="EH421" s="23">
        <f t="shared" si="983"/>
        <v>1</v>
      </c>
      <c r="EI421" s="23">
        <f t="shared" si="984"/>
        <v>0</v>
      </c>
      <c r="EJ421" s="23">
        <f t="shared" si="985"/>
        <v>1</v>
      </c>
      <c r="EK421" s="23" t="e">
        <f t="shared" si="986"/>
        <v>#N/A</v>
      </c>
      <c r="EL421" s="23" t="e">
        <f t="shared" si="987"/>
        <v>#N/A</v>
      </c>
      <c r="EM421" s="23" t="e">
        <f t="shared" si="988"/>
        <v>#N/A</v>
      </c>
      <c r="EN421" s="23" t="e">
        <f t="shared" si="989"/>
        <v>#N/A</v>
      </c>
      <c r="EO421" s="23" t="e">
        <f t="shared" si="990"/>
        <v>#N/A</v>
      </c>
      <c r="EP421" s="23" t="e">
        <f t="shared" si="991"/>
        <v>#N/A</v>
      </c>
      <c r="EQ421" s="23" t="e">
        <f t="shared" si="992"/>
        <v>#N/A</v>
      </c>
      <c r="ER421" s="23" t="e">
        <f t="shared" si="993"/>
        <v>#N/A</v>
      </c>
    </row>
    <row r="422" spans="1:148" x14ac:dyDescent="0.25">
      <c r="A422" s="25"/>
      <c r="B422" s="25"/>
      <c r="C422" s="25"/>
      <c r="D422"/>
      <c r="E422" s="25"/>
      <c r="F422" s="25"/>
      <c r="G422" s="22" t="e">
        <f t="shared" si="852"/>
        <v>#N/A</v>
      </c>
      <c r="H422" s="23">
        <f t="shared" si="853"/>
        <v>1900</v>
      </c>
      <c r="I422" s="23">
        <f t="shared" si="854"/>
        <v>1</v>
      </c>
      <c r="J422" s="23">
        <f t="shared" si="855"/>
        <v>0</v>
      </c>
      <c r="K422" s="23" t="str">
        <f t="shared" si="856"/>
        <v/>
      </c>
      <c r="L422" s="23" t="str">
        <f t="shared" si="857"/>
        <v/>
      </c>
      <c r="M422" s="23" t="str">
        <f t="shared" si="858"/>
        <v/>
      </c>
      <c r="N422" s="23" t="str">
        <f t="shared" si="859"/>
        <v/>
      </c>
      <c r="O422" s="23" t="str">
        <f t="shared" si="860"/>
        <v/>
      </c>
      <c r="P422" s="23" t="str">
        <f t="shared" si="861"/>
        <v/>
      </c>
      <c r="Q422" s="23" t="str">
        <f t="shared" si="862"/>
        <v/>
      </c>
      <c r="R422" s="23" t="str">
        <f t="shared" si="863"/>
        <v/>
      </c>
      <c r="S422" s="23" t="str">
        <f t="shared" si="864"/>
        <v/>
      </c>
      <c r="T422" s="23" t="str">
        <f t="shared" si="865"/>
        <v/>
      </c>
      <c r="U422" s="23" t="str">
        <f t="shared" si="866"/>
        <v/>
      </c>
      <c r="V422" s="23" t="str">
        <f t="shared" si="867"/>
        <v/>
      </c>
      <c r="W422" s="23" t="str">
        <f t="shared" si="868"/>
        <v/>
      </c>
      <c r="X422" s="23" t="str">
        <f t="shared" si="869"/>
        <v/>
      </c>
      <c r="Y422" s="23" t="str">
        <f t="shared" si="870"/>
        <v/>
      </c>
      <c r="Z422" s="23" t="str">
        <f t="shared" si="871"/>
        <v/>
      </c>
      <c r="AA422" s="23" t="str">
        <f t="shared" si="872"/>
        <v/>
      </c>
      <c r="AB422" s="23" t="str">
        <f t="shared" si="873"/>
        <v/>
      </c>
      <c r="AC422" s="23" t="str">
        <f t="shared" si="874"/>
        <v/>
      </c>
      <c r="AD422" s="23" t="str">
        <f t="shared" si="875"/>
        <v/>
      </c>
      <c r="AE422" s="23" t="str">
        <f t="shared" si="876"/>
        <v/>
      </c>
      <c r="AF422" s="23" t="str">
        <f t="shared" si="877"/>
        <v/>
      </c>
      <c r="AG422" s="23" t="str">
        <f t="shared" si="878"/>
        <v/>
      </c>
      <c r="AH422" s="23" t="str">
        <f t="shared" si="879"/>
        <v/>
      </c>
      <c r="AI422" s="23" t="str">
        <f t="shared" si="880"/>
        <v/>
      </c>
      <c r="AJ422" s="23" t="str">
        <f t="shared" si="881"/>
        <v/>
      </c>
      <c r="AK422" s="23" t="str">
        <f t="shared" si="882"/>
        <v/>
      </c>
      <c r="AL422" s="23" t="str">
        <f t="shared" si="883"/>
        <v/>
      </c>
      <c r="AM422" s="23" t="str">
        <f t="shared" si="884"/>
        <v/>
      </c>
      <c r="AN422" s="23" t="str">
        <f t="shared" si="885"/>
        <v/>
      </c>
      <c r="AO422" s="23" t="str">
        <f t="shared" si="886"/>
        <v/>
      </c>
      <c r="AP422" s="23" t="str">
        <f t="shared" si="887"/>
        <v/>
      </c>
      <c r="AQ422" s="23" t="str">
        <f t="shared" si="888"/>
        <v/>
      </c>
      <c r="AR422" s="23" t="str">
        <f t="shared" si="889"/>
        <v/>
      </c>
      <c r="AS422" s="23" t="str">
        <f t="shared" si="890"/>
        <v/>
      </c>
      <c r="AT422" s="23" t="str">
        <f t="shared" si="891"/>
        <v/>
      </c>
      <c r="AU422" s="23" t="str">
        <f t="shared" si="892"/>
        <v/>
      </c>
      <c r="AV422" s="23" t="str">
        <f t="shared" si="893"/>
        <v/>
      </c>
      <c r="AW422" s="23" t="str">
        <f t="shared" si="894"/>
        <v/>
      </c>
      <c r="AX422" s="23" t="str">
        <f t="shared" si="895"/>
        <v/>
      </c>
      <c r="AY422" s="23" t="str">
        <f t="shared" si="896"/>
        <v/>
      </c>
      <c r="AZ422" s="23" t="str">
        <f t="shared" si="897"/>
        <v/>
      </c>
      <c r="BA422" s="23" t="str">
        <f t="shared" si="898"/>
        <v/>
      </c>
      <c r="BB422" s="23" t="str">
        <f t="shared" si="899"/>
        <v/>
      </c>
      <c r="BC422" s="23" t="str">
        <f t="shared" si="900"/>
        <v/>
      </c>
      <c r="BD422" s="23" t="str">
        <f t="shared" si="901"/>
        <v/>
      </c>
      <c r="BE422" s="23" t="str">
        <f t="shared" si="902"/>
        <v/>
      </c>
      <c r="BF422" s="23" t="str">
        <f t="shared" si="903"/>
        <v/>
      </c>
      <c r="BG422" s="23" t="str">
        <f t="shared" si="904"/>
        <v/>
      </c>
      <c r="BH422" s="23" t="str">
        <f t="shared" si="905"/>
        <v/>
      </c>
      <c r="BI422" s="23" t="str">
        <f t="shared" si="906"/>
        <v/>
      </c>
      <c r="BJ422" s="23" t="str">
        <f t="shared" si="907"/>
        <v/>
      </c>
      <c r="BK422" s="23" t="str">
        <f t="shared" si="908"/>
        <v/>
      </c>
      <c r="BL422" s="23" t="str">
        <f t="shared" si="909"/>
        <v/>
      </c>
      <c r="BM422" s="23" t="str">
        <f t="shared" si="910"/>
        <v/>
      </c>
      <c r="BN422" s="23" t="str">
        <f t="shared" si="911"/>
        <v/>
      </c>
      <c r="BO422" s="23" t="str">
        <f t="shared" si="912"/>
        <v/>
      </c>
      <c r="BP422" s="23" t="str">
        <f t="shared" si="913"/>
        <v/>
      </c>
      <c r="BQ422" s="23" t="str">
        <f t="shared" si="914"/>
        <v/>
      </c>
      <c r="BR422" s="23" t="str">
        <f t="shared" si="915"/>
        <v/>
      </c>
      <c r="BS422" s="23" t="str">
        <f t="shared" si="916"/>
        <v/>
      </c>
      <c r="BT422" s="23" t="str">
        <f t="shared" si="917"/>
        <v/>
      </c>
      <c r="BU422" s="23" t="str">
        <f t="shared" si="918"/>
        <v/>
      </c>
      <c r="BV422" s="23" t="str">
        <f t="shared" si="919"/>
        <v/>
      </c>
      <c r="BW422" s="23" t="str">
        <f t="shared" si="920"/>
        <v/>
      </c>
      <c r="BX422" s="23" t="str">
        <f t="shared" si="921"/>
        <v/>
      </c>
      <c r="BY422" s="23" t="str">
        <f t="shared" si="922"/>
        <v/>
      </c>
      <c r="BZ422" s="23" t="str">
        <f t="shared" si="923"/>
        <v/>
      </c>
      <c r="CA422" s="23" t="str">
        <f t="shared" si="924"/>
        <v/>
      </c>
      <c r="CB422" s="23" t="str">
        <f t="shared" si="925"/>
        <v/>
      </c>
      <c r="CC422" s="23" t="str">
        <f t="shared" si="926"/>
        <v/>
      </c>
      <c r="CD422" s="23" t="str">
        <f t="shared" si="927"/>
        <v/>
      </c>
      <c r="CE422" s="23" t="str">
        <f t="shared" si="928"/>
        <v/>
      </c>
      <c r="CF422" s="23" t="str">
        <f t="shared" si="929"/>
        <v/>
      </c>
      <c r="CG422" s="23" t="str">
        <f t="shared" si="930"/>
        <v/>
      </c>
      <c r="CH422" s="23" t="str">
        <f t="shared" si="931"/>
        <v/>
      </c>
      <c r="CI422" s="23" t="str">
        <f t="shared" si="932"/>
        <v/>
      </c>
      <c r="CJ422" s="23" t="str">
        <f t="shared" si="933"/>
        <v/>
      </c>
      <c r="CK422" s="23" t="str">
        <f t="shared" si="934"/>
        <v/>
      </c>
      <c r="CL422" s="23" t="str">
        <f t="shared" si="935"/>
        <v/>
      </c>
      <c r="CM422" s="23" t="str">
        <f t="shared" si="936"/>
        <v/>
      </c>
      <c r="CN422" s="23" t="str">
        <f t="shared" si="937"/>
        <v/>
      </c>
      <c r="CO422" s="23" t="str">
        <f t="shared" si="938"/>
        <v/>
      </c>
      <c r="CP422" s="23" t="str">
        <f t="shared" si="939"/>
        <v/>
      </c>
      <c r="CQ422" s="23" t="str">
        <f t="shared" si="940"/>
        <v/>
      </c>
      <c r="CR422" s="23" t="str">
        <f t="shared" si="941"/>
        <v/>
      </c>
      <c r="CS422" s="23" t="str">
        <f t="shared" si="942"/>
        <v/>
      </c>
      <c r="CT422" s="23" t="str">
        <f t="shared" si="943"/>
        <v/>
      </c>
      <c r="CU422" s="23" t="str">
        <f t="shared" si="944"/>
        <v/>
      </c>
      <c r="CV422" s="23" t="str">
        <f t="shared" si="945"/>
        <v/>
      </c>
      <c r="CW422" s="23" t="str">
        <f t="shared" si="946"/>
        <v/>
      </c>
      <c r="CX422" s="23" t="str">
        <f t="shared" si="947"/>
        <v/>
      </c>
      <c r="CY422" s="23" t="str">
        <f t="shared" si="948"/>
        <v/>
      </c>
      <c r="CZ422" s="23" t="str">
        <f t="shared" si="949"/>
        <v/>
      </c>
      <c r="DA422" s="23" t="str">
        <f t="shared" si="950"/>
        <v/>
      </c>
      <c r="DB422" s="23" t="str">
        <f t="shared" si="951"/>
        <v/>
      </c>
      <c r="DC422" s="23" t="e">
        <f t="shared" si="952"/>
        <v>#N/A</v>
      </c>
      <c r="DD422" s="23" t="str">
        <f t="shared" si="953"/>
        <v>00</v>
      </c>
      <c r="DE422" s="23" t="str">
        <f t="shared" si="954"/>
        <v>A</v>
      </c>
      <c r="DF422" s="23" t="e">
        <f t="shared" si="955"/>
        <v>#N/A</v>
      </c>
      <c r="DG422" s="23" t="str">
        <f t="shared" si="956"/>
        <v/>
      </c>
      <c r="DH422" s="23" t="str">
        <f t="shared" si="957"/>
        <v/>
      </c>
      <c r="DI422" s="23" t="str">
        <f t="shared" si="958"/>
        <v/>
      </c>
      <c r="DJ422" s="23" t="str">
        <f t="shared" si="959"/>
        <v/>
      </c>
      <c r="DK422" s="23" t="str">
        <f t="shared" si="960"/>
        <v>XXX</v>
      </c>
      <c r="DL422" s="23" t="str">
        <f t="shared" si="961"/>
        <v>XXX</v>
      </c>
      <c r="DM422" s="23" t="str">
        <f t="shared" si="962"/>
        <v>X</v>
      </c>
      <c r="DN422" s="23" t="str">
        <f t="shared" si="963"/>
        <v>X</v>
      </c>
      <c r="DO422" s="23" t="str">
        <f t="shared" si="964"/>
        <v>X</v>
      </c>
      <c r="DP422" s="23" t="str">
        <f t="shared" si="965"/>
        <v>X</v>
      </c>
      <c r="DQ422" s="23" t="str">
        <f t="shared" si="966"/>
        <v>X</v>
      </c>
      <c r="DR422" s="23" t="str">
        <f t="shared" si="967"/>
        <v>X</v>
      </c>
      <c r="DS422" s="23" t="str">
        <f t="shared" si="968"/>
        <v>0</v>
      </c>
      <c r="DT422" s="23" t="str">
        <f t="shared" si="969"/>
        <v>0</v>
      </c>
      <c r="DU422" s="23" t="str">
        <f t="shared" si="970"/>
        <v>A</v>
      </c>
      <c r="DV422" s="23" t="e">
        <f t="shared" si="971"/>
        <v>#N/A</v>
      </c>
      <c r="DW422" s="23" t="e">
        <f t="shared" si="972"/>
        <v>#N/A</v>
      </c>
      <c r="DX422" s="23" t="e">
        <f t="shared" si="973"/>
        <v>#N/A</v>
      </c>
      <c r="DY422" s="23" t="e">
        <f t="shared" si="974"/>
        <v>#N/A</v>
      </c>
      <c r="DZ422" s="23" t="e">
        <f t="shared" si="975"/>
        <v>#N/A</v>
      </c>
      <c r="EA422" s="23" t="e">
        <f t="shared" si="976"/>
        <v>#N/A</v>
      </c>
      <c r="EB422" s="23">
        <f t="shared" si="977"/>
        <v>25</v>
      </c>
      <c r="EC422" s="23">
        <f t="shared" si="978"/>
        <v>23</v>
      </c>
      <c r="ED422" s="23">
        <f t="shared" si="979"/>
        <v>25</v>
      </c>
      <c r="EE422" s="23">
        <f t="shared" si="980"/>
        <v>23</v>
      </c>
      <c r="EF422" s="23">
        <f t="shared" si="981"/>
        <v>25</v>
      </c>
      <c r="EG422" s="23">
        <f t="shared" si="982"/>
        <v>23</v>
      </c>
      <c r="EH422" s="23">
        <f t="shared" si="983"/>
        <v>1</v>
      </c>
      <c r="EI422" s="23">
        <f t="shared" si="984"/>
        <v>0</v>
      </c>
      <c r="EJ422" s="23">
        <f t="shared" si="985"/>
        <v>1</v>
      </c>
      <c r="EK422" s="23" t="e">
        <f t="shared" si="986"/>
        <v>#N/A</v>
      </c>
      <c r="EL422" s="23" t="e">
        <f t="shared" si="987"/>
        <v>#N/A</v>
      </c>
      <c r="EM422" s="23" t="e">
        <f t="shared" si="988"/>
        <v>#N/A</v>
      </c>
      <c r="EN422" s="23" t="e">
        <f t="shared" si="989"/>
        <v>#N/A</v>
      </c>
      <c r="EO422" s="23" t="e">
        <f t="shared" si="990"/>
        <v>#N/A</v>
      </c>
      <c r="EP422" s="23" t="e">
        <f t="shared" si="991"/>
        <v>#N/A</v>
      </c>
      <c r="EQ422" s="23" t="e">
        <f t="shared" si="992"/>
        <v>#N/A</v>
      </c>
      <c r="ER422" s="23" t="e">
        <f t="shared" si="993"/>
        <v>#N/A</v>
      </c>
    </row>
    <row r="423" spans="1:148" x14ac:dyDescent="0.25">
      <c r="A423" s="25"/>
      <c r="B423" s="25"/>
      <c r="C423" s="25"/>
      <c r="D423"/>
      <c r="E423" s="25"/>
      <c r="F423" s="25"/>
      <c r="G423" s="22" t="e">
        <f t="shared" si="852"/>
        <v>#N/A</v>
      </c>
      <c r="H423" s="23">
        <f t="shared" si="853"/>
        <v>1900</v>
      </c>
      <c r="I423" s="23">
        <f t="shared" si="854"/>
        <v>1</v>
      </c>
      <c r="J423" s="23">
        <f t="shared" si="855"/>
        <v>0</v>
      </c>
      <c r="K423" s="23" t="str">
        <f t="shared" si="856"/>
        <v/>
      </c>
      <c r="L423" s="23" t="str">
        <f t="shared" si="857"/>
        <v/>
      </c>
      <c r="M423" s="23" t="str">
        <f t="shared" si="858"/>
        <v/>
      </c>
      <c r="N423" s="23" t="str">
        <f t="shared" si="859"/>
        <v/>
      </c>
      <c r="O423" s="23" t="str">
        <f t="shared" si="860"/>
        <v/>
      </c>
      <c r="P423" s="23" t="str">
        <f t="shared" si="861"/>
        <v/>
      </c>
      <c r="Q423" s="23" t="str">
        <f t="shared" si="862"/>
        <v/>
      </c>
      <c r="R423" s="23" t="str">
        <f t="shared" si="863"/>
        <v/>
      </c>
      <c r="S423" s="23" t="str">
        <f t="shared" si="864"/>
        <v/>
      </c>
      <c r="T423" s="23" t="str">
        <f t="shared" si="865"/>
        <v/>
      </c>
      <c r="U423" s="23" t="str">
        <f t="shared" si="866"/>
        <v/>
      </c>
      <c r="V423" s="23" t="str">
        <f t="shared" si="867"/>
        <v/>
      </c>
      <c r="W423" s="23" t="str">
        <f t="shared" si="868"/>
        <v/>
      </c>
      <c r="X423" s="23" t="str">
        <f t="shared" si="869"/>
        <v/>
      </c>
      <c r="Y423" s="23" t="str">
        <f t="shared" si="870"/>
        <v/>
      </c>
      <c r="Z423" s="23" t="str">
        <f t="shared" si="871"/>
        <v/>
      </c>
      <c r="AA423" s="23" t="str">
        <f t="shared" si="872"/>
        <v/>
      </c>
      <c r="AB423" s="23" t="str">
        <f t="shared" si="873"/>
        <v/>
      </c>
      <c r="AC423" s="23" t="str">
        <f t="shared" si="874"/>
        <v/>
      </c>
      <c r="AD423" s="23" t="str">
        <f t="shared" si="875"/>
        <v/>
      </c>
      <c r="AE423" s="23" t="str">
        <f t="shared" si="876"/>
        <v/>
      </c>
      <c r="AF423" s="23" t="str">
        <f t="shared" si="877"/>
        <v/>
      </c>
      <c r="AG423" s="23" t="str">
        <f t="shared" si="878"/>
        <v/>
      </c>
      <c r="AH423" s="23" t="str">
        <f t="shared" si="879"/>
        <v/>
      </c>
      <c r="AI423" s="23" t="str">
        <f t="shared" si="880"/>
        <v/>
      </c>
      <c r="AJ423" s="23" t="str">
        <f t="shared" si="881"/>
        <v/>
      </c>
      <c r="AK423" s="23" t="str">
        <f t="shared" si="882"/>
        <v/>
      </c>
      <c r="AL423" s="23" t="str">
        <f t="shared" si="883"/>
        <v/>
      </c>
      <c r="AM423" s="23" t="str">
        <f t="shared" si="884"/>
        <v/>
      </c>
      <c r="AN423" s="23" t="str">
        <f t="shared" si="885"/>
        <v/>
      </c>
      <c r="AO423" s="23" t="str">
        <f t="shared" si="886"/>
        <v/>
      </c>
      <c r="AP423" s="23" t="str">
        <f t="shared" si="887"/>
        <v/>
      </c>
      <c r="AQ423" s="23" t="str">
        <f t="shared" si="888"/>
        <v/>
      </c>
      <c r="AR423" s="23" t="str">
        <f t="shared" si="889"/>
        <v/>
      </c>
      <c r="AS423" s="23" t="str">
        <f t="shared" si="890"/>
        <v/>
      </c>
      <c r="AT423" s="23" t="str">
        <f t="shared" si="891"/>
        <v/>
      </c>
      <c r="AU423" s="23" t="str">
        <f t="shared" si="892"/>
        <v/>
      </c>
      <c r="AV423" s="23" t="str">
        <f t="shared" si="893"/>
        <v/>
      </c>
      <c r="AW423" s="23" t="str">
        <f t="shared" si="894"/>
        <v/>
      </c>
      <c r="AX423" s="23" t="str">
        <f t="shared" si="895"/>
        <v/>
      </c>
      <c r="AY423" s="23" t="str">
        <f t="shared" si="896"/>
        <v/>
      </c>
      <c r="AZ423" s="23" t="str">
        <f t="shared" si="897"/>
        <v/>
      </c>
      <c r="BA423" s="23" t="str">
        <f t="shared" si="898"/>
        <v/>
      </c>
      <c r="BB423" s="23" t="str">
        <f t="shared" si="899"/>
        <v/>
      </c>
      <c r="BC423" s="23" t="str">
        <f t="shared" si="900"/>
        <v/>
      </c>
      <c r="BD423" s="23" t="str">
        <f t="shared" si="901"/>
        <v/>
      </c>
      <c r="BE423" s="23" t="str">
        <f t="shared" si="902"/>
        <v/>
      </c>
      <c r="BF423" s="23" t="str">
        <f t="shared" si="903"/>
        <v/>
      </c>
      <c r="BG423" s="23" t="str">
        <f t="shared" si="904"/>
        <v/>
      </c>
      <c r="BH423" s="23" t="str">
        <f t="shared" si="905"/>
        <v/>
      </c>
      <c r="BI423" s="23" t="str">
        <f t="shared" si="906"/>
        <v/>
      </c>
      <c r="BJ423" s="23" t="str">
        <f t="shared" si="907"/>
        <v/>
      </c>
      <c r="BK423" s="23" t="str">
        <f t="shared" si="908"/>
        <v/>
      </c>
      <c r="BL423" s="23" t="str">
        <f t="shared" si="909"/>
        <v/>
      </c>
      <c r="BM423" s="23" t="str">
        <f t="shared" si="910"/>
        <v/>
      </c>
      <c r="BN423" s="23" t="str">
        <f t="shared" si="911"/>
        <v/>
      </c>
      <c r="BO423" s="23" t="str">
        <f t="shared" si="912"/>
        <v/>
      </c>
      <c r="BP423" s="23" t="str">
        <f t="shared" si="913"/>
        <v/>
      </c>
      <c r="BQ423" s="23" t="str">
        <f t="shared" si="914"/>
        <v/>
      </c>
      <c r="BR423" s="23" t="str">
        <f t="shared" si="915"/>
        <v/>
      </c>
      <c r="BS423" s="23" t="str">
        <f t="shared" si="916"/>
        <v/>
      </c>
      <c r="BT423" s="23" t="str">
        <f t="shared" si="917"/>
        <v/>
      </c>
      <c r="BU423" s="23" t="str">
        <f t="shared" si="918"/>
        <v/>
      </c>
      <c r="BV423" s="23" t="str">
        <f t="shared" si="919"/>
        <v/>
      </c>
      <c r="BW423" s="23" t="str">
        <f t="shared" si="920"/>
        <v/>
      </c>
      <c r="BX423" s="23" t="str">
        <f t="shared" si="921"/>
        <v/>
      </c>
      <c r="BY423" s="23" t="str">
        <f t="shared" si="922"/>
        <v/>
      </c>
      <c r="BZ423" s="23" t="str">
        <f t="shared" si="923"/>
        <v/>
      </c>
      <c r="CA423" s="23" t="str">
        <f t="shared" si="924"/>
        <v/>
      </c>
      <c r="CB423" s="23" t="str">
        <f t="shared" si="925"/>
        <v/>
      </c>
      <c r="CC423" s="23" t="str">
        <f t="shared" si="926"/>
        <v/>
      </c>
      <c r="CD423" s="23" t="str">
        <f t="shared" si="927"/>
        <v/>
      </c>
      <c r="CE423" s="23" t="str">
        <f t="shared" si="928"/>
        <v/>
      </c>
      <c r="CF423" s="23" t="str">
        <f t="shared" si="929"/>
        <v/>
      </c>
      <c r="CG423" s="23" t="str">
        <f t="shared" si="930"/>
        <v/>
      </c>
      <c r="CH423" s="23" t="str">
        <f t="shared" si="931"/>
        <v/>
      </c>
      <c r="CI423" s="23" t="str">
        <f t="shared" si="932"/>
        <v/>
      </c>
      <c r="CJ423" s="23" t="str">
        <f t="shared" si="933"/>
        <v/>
      </c>
      <c r="CK423" s="23" t="str">
        <f t="shared" si="934"/>
        <v/>
      </c>
      <c r="CL423" s="23" t="str">
        <f t="shared" si="935"/>
        <v/>
      </c>
      <c r="CM423" s="23" t="str">
        <f t="shared" si="936"/>
        <v/>
      </c>
      <c r="CN423" s="23" t="str">
        <f t="shared" si="937"/>
        <v/>
      </c>
      <c r="CO423" s="23" t="str">
        <f t="shared" si="938"/>
        <v/>
      </c>
      <c r="CP423" s="23" t="str">
        <f t="shared" si="939"/>
        <v/>
      </c>
      <c r="CQ423" s="23" t="str">
        <f t="shared" si="940"/>
        <v/>
      </c>
      <c r="CR423" s="23" t="str">
        <f t="shared" si="941"/>
        <v/>
      </c>
      <c r="CS423" s="23" t="str">
        <f t="shared" si="942"/>
        <v/>
      </c>
      <c r="CT423" s="23" t="str">
        <f t="shared" si="943"/>
        <v/>
      </c>
      <c r="CU423" s="23" t="str">
        <f t="shared" si="944"/>
        <v/>
      </c>
      <c r="CV423" s="23" t="str">
        <f t="shared" si="945"/>
        <v/>
      </c>
      <c r="CW423" s="23" t="str">
        <f t="shared" si="946"/>
        <v/>
      </c>
      <c r="CX423" s="23" t="str">
        <f t="shared" si="947"/>
        <v/>
      </c>
      <c r="CY423" s="23" t="str">
        <f t="shared" si="948"/>
        <v/>
      </c>
      <c r="CZ423" s="23" t="str">
        <f t="shared" si="949"/>
        <v/>
      </c>
      <c r="DA423" s="23" t="str">
        <f t="shared" si="950"/>
        <v/>
      </c>
      <c r="DB423" s="23" t="str">
        <f t="shared" si="951"/>
        <v/>
      </c>
      <c r="DC423" s="23" t="e">
        <f t="shared" si="952"/>
        <v>#N/A</v>
      </c>
      <c r="DD423" s="23" t="str">
        <f t="shared" si="953"/>
        <v>00</v>
      </c>
      <c r="DE423" s="23" t="str">
        <f t="shared" si="954"/>
        <v>A</v>
      </c>
      <c r="DF423" s="23" t="e">
        <f t="shared" si="955"/>
        <v>#N/A</v>
      </c>
      <c r="DG423" s="23" t="str">
        <f t="shared" si="956"/>
        <v/>
      </c>
      <c r="DH423" s="23" t="str">
        <f t="shared" si="957"/>
        <v/>
      </c>
      <c r="DI423" s="23" t="str">
        <f t="shared" si="958"/>
        <v/>
      </c>
      <c r="DJ423" s="23" t="str">
        <f t="shared" si="959"/>
        <v/>
      </c>
      <c r="DK423" s="23" t="str">
        <f t="shared" si="960"/>
        <v>XXX</v>
      </c>
      <c r="DL423" s="23" t="str">
        <f t="shared" si="961"/>
        <v>XXX</v>
      </c>
      <c r="DM423" s="23" t="str">
        <f t="shared" si="962"/>
        <v>X</v>
      </c>
      <c r="DN423" s="23" t="str">
        <f t="shared" si="963"/>
        <v>X</v>
      </c>
      <c r="DO423" s="23" t="str">
        <f t="shared" si="964"/>
        <v>X</v>
      </c>
      <c r="DP423" s="23" t="str">
        <f t="shared" si="965"/>
        <v>X</v>
      </c>
      <c r="DQ423" s="23" t="str">
        <f t="shared" si="966"/>
        <v>X</v>
      </c>
      <c r="DR423" s="23" t="str">
        <f t="shared" si="967"/>
        <v>X</v>
      </c>
      <c r="DS423" s="23" t="str">
        <f t="shared" si="968"/>
        <v>0</v>
      </c>
      <c r="DT423" s="23" t="str">
        <f t="shared" si="969"/>
        <v>0</v>
      </c>
      <c r="DU423" s="23" t="str">
        <f t="shared" si="970"/>
        <v>A</v>
      </c>
      <c r="DV423" s="23" t="e">
        <f t="shared" si="971"/>
        <v>#N/A</v>
      </c>
      <c r="DW423" s="23" t="e">
        <f t="shared" si="972"/>
        <v>#N/A</v>
      </c>
      <c r="DX423" s="23" t="e">
        <f t="shared" si="973"/>
        <v>#N/A</v>
      </c>
      <c r="DY423" s="23" t="e">
        <f t="shared" si="974"/>
        <v>#N/A</v>
      </c>
      <c r="DZ423" s="23" t="e">
        <f t="shared" si="975"/>
        <v>#N/A</v>
      </c>
      <c r="EA423" s="23" t="e">
        <f t="shared" si="976"/>
        <v>#N/A</v>
      </c>
      <c r="EB423" s="23">
        <f t="shared" si="977"/>
        <v>25</v>
      </c>
      <c r="EC423" s="23">
        <f t="shared" si="978"/>
        <v>23</v>
      </c>
      <c r="ED423" s="23">
        <f t="shared" si="979"/>
        <v>25</v>
      </c>
      <c r="EE423" s="23">
        <f t="shared" si="980"/>
        <v>23</v>
      </c>
      <c r="EF423" s="23">
        <f t="shared" si="981"/>
        <v>25</v>
      </c>
      <c r="EG423" s="23">
        <f t="shared" si="982"/>
        <v>23</v>
      </c>
      <c r="EH423" s="23">
        <f t="shared" si="983"/>
        <v>1</v>
      </c>
      <c r="EI423" s="23">
        <f t="shared" si="984"/>
        <v>0</v>
      </c>
      <c r="EJ423" s="23">
        <f t="shared" si="985"/>
        <v>1</v>
      </c>
      <c r="EK423" s="23" t="e">
        <f t="shared" si="986"/>
        <v>#N/A</v>
      </c>
      <c r="EL423" s="23" t="e">
        <f t="shared" si="987"/>
        <v>#N/A</v>
      </c>
      <c r="EM423" s="23" t="e">
        <f t="shared" si="988"/>
        <v>#N/A</v>
      </c>
      <c r="EN423" s="23" t="e">
        <f t="shared" si="989"/>
        <v>#N/A</v>
      </c>
      <c r="EO423" s="23" t="e">
        <f t="shared" si="990"/>
        <v>#N/A</v>
      </c>
      <c r="EP423" s="23" t="e">
        <f t="shared" si="991"/>
        <v>#N/A</v>
      </c>
      <c r="EQ423" s="23" t="e">
        <f t="shared" si="992"/>
        <v>#N/A</v>
      </c>
      <c r="ER423" s="23" t="e">
        <f t="shared" si="993"/>
        <v>#N/A</v>
      </c>
    </row>
    <row r="424" spans="1:148" x14ac:dyDescent="0.25">
      <c r="A424" s="25"/>
      <c r="B424" s="25"/>
      <c r="C424" s="25"/>
      <c r="D424"/>
      <c r="E424" s="25"/>
      <c r="F424" s="25"/>
      <c r="G424" s="22" t="e">
        <f t="shared" si="852"/>
        <v>#N/A</v>
      </c>
      <c r="H424" s="23">
        <f t="shared" si="853"/>
        <v>1900</v>
      </c>
      <c r="I424" s="23">
        <f t="shared" si="854"/>
        <v>1</v>
      </c>
      <c r="J424" s="23">
        <f t="shared" si="855"/>
        <v>0</v>
      </c>
      <c r="K424" s="23" t="str">
        <f t="shared" si="856"/>
        <v/>
      </c>
      <c r="L424" s="23" t="str">
        <f t="shared" si="857"/>
        <v/>
      </c>
      <c r="M424" s="23" t="str">
        <f t="shared" si="858"/>
        <v/>
      </c>
      <c r="N424" s="23" t="str">
        <f t="shared" si="859"/>
        <v/>
      </c>
      <c r="O424" s="23" t="str">
        <f t="shared" si="860"/>
        <v/>
      </c>
      <c r="P424" s="23" t="str">
        <f t="shared" si="861"/>
        <v/>
      </c>
      <c r="Q424" s="23" t="str">
        <f t="shared" si="862"/>
        <v/>
      </c>
      <c r="R424" s="23" t="str">
        <f t="shared" si="863"/>
        <v/>
      </c>
      <c r="S424" s="23" t="str">
        <f t="shared" si="864"/>
        <v/>
      </c>
      <c r="T424" s="23" t="str">
        <f t="shared" si="865"/>
        <v/>
      </c>
      <c r="U424" s="23" t="str">
        <f t="shared" si="866"/>
        <v/>
      </c>
      <c r="V424" s="23" t="str">
        <f t="shared" si="867"/>
        <v/>
      </c>
      <c r="W424" s="23" t="str">
        <f t="shared" si="868"/>
        <v/>
      </c>
      <c r="X424" s="23" t="str">
        <f t="shared" si="869"/>
        <v/>
      </c>
      <c r="Y424" s="23" t="str">
        <f t="shared" si="870"/>
        <v/>
      </c>
      <c r="Z424" s="23" t="str">
        <f t="shared" si="871"/>
        <v/>
      </c>
      <c r="AA424" s="23" t="str">
        <f t="shared" si="872"/>
        <v/>
      </c>
      <c r="AB424" s="23" t="str">
        <f t="shared" si="873"/>
        <v/>
      </c>
      <c r="AC424" s="23" t="str">
        <f t="shared" si="874"/>
        <v/>
      </c>
      <c r="AD424" s="23" t="str">
        <f t="shared" si="875"/>
        <v/>
      </c>
      <c r="AE424" s="23" t="str">
        <f t="shared" si="876"/>
        <v/>
      </c>
      <c r="AF424" s="23" t="str">
        <f t="shared" si="877"/>
        <v/>
      </c>
      <c r="AG424" s="23" t="str">
        <f t="shared" si="878"/>
        <v/>
      </c>
      <c r="AH424" s="23" t="str">
        <f t="shared" si="879"/>
        <v/>
      </c>
      <c r="AI424" s="23" t="str">
        <f t="shared" si="880"/>
        <v/>
      </c>
      <c r="AJ424" s="23" t="str">
        <f t="shared" si="881"/>
        <v/>
      </c>
      <c r="AK424" s="23" t="str">
        <f t="shared" si="882"/>
        <v/>
      </c>
      <c r="AL424" s="23" t="str">
        <f t="shared" si="883"/>
        <v/>
      </c>
      <c r="AM424" s="23" t="str">
        <f t="shared" si="884"/>
        <v/>
      </c>
      <c r="AN424" s="23" t="str">
        <f t="shared" si="885"/>
        <v/>
      </c>
      <c r="AO424" s="23" t="str">
        <f t="shared" si="886"/>
        <v/>
      </c>
      <c r="AP424" s="23" t="str">
        <f t="shared" si="887"/>
        <v/>
      </c>
      <c r="AQ424" s="23" t="str">
        <f t="shared" si="888"/>
        <v/>
      </c>
      <c r="AR424" s="23" t="str">
        <f t="shared" si="889"/>
        <v/>
      </c>
      <c r="AS424" s="23" t="str">
        <f t="shared" si="890"/>
        <v/>
      </c>
      <c r="AT424" s="23" t="str">
        <f t="shared" si="891"/>
        <v/>
      </c>
      <c r="AU424" s="23" t="str">
        <f t="shared" si="892"/>
        <v/>
      </c>
      <c r="AV424" s="23" t="str">
        <f t="shared" si="893"/>
        <v/>
      </c>
      <c r="AW424" s="23" t="str">
        <f t="shared" si="894"/>
        <v/>
      </c>
      <c r="AX424" s="23" t="str">
        <f t="shared" si="895"/>
        <v/>
      </c>
      <c r="AY424" s="23" t="str">
        <f t="shared" si="896"/>
        <v/>
      </c>
      <c r="AZ424" s="23" t="str">
        <f t="shared" si="897"/>
        <v/>
      </c>
      <c r="BA424" s="23" t="str">
        <f t="shared" si="898"/>
        <v/>
      </c>
      <c r="BB424" s="23" t="str">
        <f t="shared" si="899"/>
        <v/>
      </c>
      <c r="BC424" s="23" t="str">
        <f t="shared" si="900"/>
        <v/>
      </c>
      <c r="BD424" s="23" t="str">
        <f t="shared" si="901"/>
        <v/>
      </c>
      <c r="BE424" s="23" t="str">
        <f t="shared" si="902"/>
        <v/>
      </c>
      <c r="BF424" s="23" t="str">
        <f t="shared" si="903"/>
        <v/>
      </c>
      <c r="BG424" s="23" t="str">
        <f t="shared" si="904"/>
        <v/>
      </c>
      <c r="BH424" s="23" t="str">
        <f t="shared" si="905"/>
        <v/>
      </c>
      <c r="BI424" s="23" t="str">
        <f t="shared" si="906"/>
        <v/>
      </c>
      <c r="BJ424" s="23" t="str">
        <f t="shared" si="907"/>
        <v/>
      </c>
      <c r="BK424" s="23" t="str">
        <f t="shared" si="908"/>
        <v/>
      </c>
      <c r="BL424" s="23" t="str">
        <f t="shared" si="909"/>
        <v/>
      </c>
      <c r="BM424" s="23" t="str">
        <f t="shared" si="910"/>
        <v/>
      </c>
      <c r="BN424" s="23" t="str">
        <f t="shared" si="911"/>
        <v/>
      </c>
      <c r="BO424" s="23" t="str">
        <f t="shared" si="912"/>
        <v/>
      </c>
      <c r="BP424" s="23" t="str">
        <f t="shared" si="913"/>
        <v/>
      </c>
      <c r="BQ424" s="23" t="str">
        <f t="shared" si="914"/>
        <v/>
      </c>
      <c r="BR424" s="23" t="str">
        <f t="shared" si="915"/>
        <v/>
      </c>
      <c r="BS424" s="23" t="str">
        <f t="shared" si="916"/>
        <v/>
      </c>
      <c r="BT424" s="23" t="str">
        <f t="shared" si="917"/>
        <v/>
      </c>
      <c r="BU424" s="23" t="str">
        <f t="shared" si="918"/>
        <v/>
      </c>
      <c r="BV424" s="23" t="str">
        <f t="shared" si="919"/>
        <v/>
      </c>
      <c r="BW424" s="23" t="str">
        <f t="shared" si="920"/>
        <v/>
      </c>
      <c r="BX424" s="23" t="str">
        <f t="shared" si="921"/>
        <v/>
      </c>
      <c r="BY424" s="23" t="str">
        <f t="shared" si="922"/>
        <v/>
      </c>
      <c r="BZ424" s="23" t="str">
        <f t="shared" si="923"/>
        <v/>
      </c>
      <c r="CA424" s="23" t="str">
        <f t="shared" si="924"/>
        <v/>
      </c>
      <c r="CB424" s="23" t="str">
        <f t="shared" si="925"/>
        <v/>
      </c>
      <c r="CC424" s="23" t="str">
        <f t="shared" si="926"/>
        <v/>
      </c>
      <c r="CD424" s="23" t="str">
        <f t="shared" si="927"/>
        <v/>
      </c>
      <c r="CE424" s="23" t="str">
        <f t="shared" si="928"/>
        <v/>
      </c>
      <c r="CF424" s="23" t="str">
        <f t="shared" si="929"/>
        <v/>
      </c>
      <c r="CG424" s="23" t="str">
        <f t="shared" si="930"/>
        <v/>
      </c>
      <c r="CH424" s="23" t="str">
        <f t="shared" si="931"/>
        <v/>
      </c>
      <c r="CI424" s="23" t="str">
        <f t="shared" si="932"/>
        <v/>
      </c>
      <c r="CJ424" s="23" t="str">
        <f t="shared" si="933"/>
        <v/>
      </c>
      <c r="CK424" s="23" t="str">
        <f t="shared" si="934"/>
        <v/>
      </c>
      <c r="CL424" s="23" t="str">
        <f t="shared" si="935"/>
        <v/>
      </c>
      <c r="CM424" s="23" t="str">
        <f t="shared" si="936"/>
        <v/>
      </c>
      <c r="CN424" s="23" t="str">
        <f t="shared" si="937"/>
        <v/>
      </c>
      <c r="CO424" s="23" t="str">
        <f t="shared" si="938"/>
        <v/>
      </c>
      <c r="CP424" s="23" t="str">
        <f t="shared" si="939"/>
        <v/>
      </c>
      <c r="CQ424" s="23" t="str">
        <f t="shared" si="940"/>
        <v/>
      </c>
      <c r="CR424" s="23" t="str">
        <f t="shared" si="941"/>
        <v/>
      </c>
      <c r="CS424" s="23" t="str">
        <f t="shared" si="942"/>
        <v/>
      </c>
      <c r="CT424" s="23" t="str">
        <f t="shared" si="943"/>
        <v/>
      </c>
      <c r="CU424" s="23" t="str">
        <f t="shared" si="944"/>
        <v/>
      </c>
      <c r="CV424" s="23" t="str">
        <f t="shared" si="945"/>
        <v/>
      </c>
      <c r="CW424" s="23" t="str">
        <f t="shared" si="946"/>
        <v/>
      </c>
      <c r="CX424" s="23" t="str">
        <f t="shared" si="947"/>
        <v/>
      </c>
      <c r="CY424" s="23" t="str">
        <f t="shared" si="948"/>
        <v/>
      </c>
      <c r="CZ424" s="23" t="str">
        <f t="shared" si="949"/>
        <v/>
      </c>
      <c r="DA424" s="23" t="str">
        <f t="shared" si="950"/>
        <v/>
      </c>
      <c r="DB424" s="23" t="str">
        <f t="shared" si="951"/>
        <v/>
      </c>
      <c r="DC424" s="23" t="e">
        <f t="shared" si="952"/>
        <v>#N/A</v>
      </c>
      <c r="DD424" s="23" t="str">
        <f t="shared" si="953"/>
        <v>00</v>
      </c>
      <c r="DE424" s="23" t="str">
        <f t="shared" si="954"/>
        <v>A</v>
      </c>
      <c r="DF424" s="23" t="e">
        <f t="shared" si="955"/>
        <v>#N/A</v>
      </c>
      <c r="DG424" s="23" t="str">
        <f t="shared" si="956"/>
        <v/>
      </c>
      <c r="DH424" s="23" t="str">
        <f t="shared" si="957"/>
        <v/>
      </c>
      <c r="DI424" s="23" t="str">
        <f t="shared" si="958"/>
        <v/>
      </c>
      <c r="DJ424" s="23" t="str">
        <f t="shared" si="959"/>
        <v/>
      </c>
      <c r="DK424" s="23" t="str">
        <f t="shared" si="960"/>
        <v>XXX</v>
      </c>
      <c r="DL424" s="23" t="str">
        <f t="shared" si="961"/>
        <v>XXX</v>
      </c>
      <c r="DM424" s="23" t="str">
        <f t="shared" si="962"/>
        <v>X</v>
      </c>
      <c r="DN424" s="23" t="str">
        <f t="shared" si="963"/>
        <v>X</v>
      </c>
      <c r="DO424" s="23" t="str">
        <f t="shared" si="964"/>
        <v>X</v>
      </c>
      <c r="DP424" s="23" t="str">
        <f t="shared" si="965"/>
        <v>X</v>
      </c>
      <c r="DQ424" s="23" t="str">
        <f t="shared" si="966"/>
        <v>X</v>
      </c>
      <c r="DR424" s="23" t="str">
        <f t="shared" si="967"/>
        <v>X</v>
      </c>
      <c r="DS424" s="23" t="str">
        <f t="shared" si="968"/>
        <v>0</v>
      </c>
      <c r="DT424" s="23" t="str">
        <f t="shared" si="969"/>
        <v>0</v>
      </c>
      <c r="DU424" s="23" t="str">
        <f t="shared" si="970"/>
        <v>A</v>
      </c>
      <c r="DV424" s="23" t="e">
        <f t="shared" si="971"/>
        <v>#N/A</v>
      </c>
      <c r="DW424" s="23" t="e">
        <f t="shared" si="972"/>
        <v>#N/A</v>
      </c>
      <c r="DX424" s="23" t="e">
        <f t="shared" si="973"/>
        <v>#N/A</v>
      </c>
      <c r="DY424" s="23" t="e">
        <f t="shared" si="974"/>
        <v>#N/A</v>
      </c>
      <c r="DZ424" s="23" t="e">
        <f t="shared" si="975"/>
        <v>#N/A</v>
      </c>
      <c r="EA424" s="23" t="e">
        <f t="shared" si="976"/>
        <v>#N/A</v>
      </c>
      <c r="EB424" s="23">
        <f t="shared" si="977"/>
        <v>25</v>
      </c>
      <c r="EC424" s="23">
        <f t="shared" si="978"/>
        <v>23</v>
      </c>
      <c r="ED424" s="23">
        <f t="shared" si="979"/>
        <v>25</v>
      </c>
      <c r="EE424" s="23">
        <f t="shared" si="980"/>
        <v>23</v>
      </c>
      <c r="EF424" s="23">
        <f t="shared" si="981"/>
        <v>25</v>
      </c>
      <c r="EG424" s="23">
        <f t="shared" si="982"/>
        <v>23</v>
      </c>
      <c r="EH424" s="23">
        <f t="shared" si="983"/>
        <v>1</v>
      </c>
      <c r="EI424" s="23">
        <f t="shared" si="984"/>
        <v>0</v>
      </c>
      <c r="EJ424" s="23">
        <f t="shared" si="985"/>
        <v>1</v>
      </c>
      <c r="EK424" s="23" t="e">
        <f t="shared" si="986"/>
        <v>#N/A</v>
      </c>
      <c r="EL424" s="23" t="e">
        <f t="shared" si="987"/>
        <v>#N/A</v>
      </c>
      <c r="EM424" s="23" t="e">
        <f t="shared" si="988"/>
        <v>#N/A</v>
      </c>
      <c r="EN424" s="23" t="e">
        <f t="shared" si="989"/>
        <v>#N/A</v>
      </c>
      <c r="EO424" s="23" t="e">
        <f t="shared" si="990"/>
        <v>#N/A</v>
      </c>
      <c r="EP424" s="23" t="e">
        <f t="shared" si="991"/>
        <v>#N/A</v>
      </c>
      <c r="EQ424" s="23" t="e">
        <f t="shared" si="992"/>
        <v>#N/A</v>
      </c>
      <c r="ER424" s="23" t="e">
        <f t="shared" si="993"/>
        <v>#N/A</v>
      </c>
    </row>
    <row r="425" spans="1:148" x14ac:dyDescent="0.25">
      <c r="A425" s="25"/>
      <c r="B425" s="25"/>
      <c r="C425" s="25"/>
      <c r="D425"/>
      <c r="E425" s="25"/>
      <c r="F425" s="25"/>
      <c r="G425" s="22" t="e">
        <f t="shared" si="852"/>
        <v>#N/A</v>
      </c>
      <c r="H425" s="23">
        <f t="shared" si="853"/>
        <v>1900</v>
      </c>
      <c r="I425" s="23">
        <f t="shared" si="854"/>
        <v>1</v>
      </c>
      <c r="J425" s="23">
        <f t="shared" si="855"/>
        <v>0</v>
      </c>
      <c r="K425" s="23" t="str">
        <f t="shared" si="856"/>
        <v/>
      </c>
      <c r="L425" s="23" t="str">
        <f t="shared" si="857"/>
        <v/>
      </c>
      <c r="M425" s="23" t="str">
        <f t="shared" si="858"/>
        <v/>
      </c>
      <c r="N425" s="23" t="str">
        <f t="shared" si="859"/>
        <v/>
      </c>
      <c r="O425" s="23" t="str">
        <f t="shared" si="860"/>
        <v/>
      </c>
      <c r="P425" s="23" t="str">
        <f t="shared" si="861"/>
        <v/>
      </c>
      <c r="Q425" s="23" t="str">
        <f t="shared" si="862"/>
        <v/>
      </c>
      <c r="R425" s="23" t="str">
        <f t="shared" si="863"/>
        <v/>
      </c>
      <c r="S425" s="23" t="str">
        <f t="shared" si="864"/>
        <v/>
      </c>
      <c r="T425" s="23" t="str">
        <f t="shared" si="865"/>
        <v/>
      </c>
      <c r="U425" s="23" t="str">
        <f t="shared" si="866"/>
        <v/>
      </c>
      <c r="V425" s="23" t="str">
        <f t="shared" si="867"/>
        <v/>
      </c>
      <c r="W425" s="23" t="str">
        <f t="shared" si="868"/>
        <v/>
      </c>
      <c r="X425" s="23" t="str">
        <f t="shared" si="869"/>
        <v/>
      </c>
      <c r="Y425" s="23" t="str">
        <f t="shared" si="870"/>
        <v/>
      </c>
      <c r="Z425" s="23" t="str">
        <f t="shared" si="871"/>
        <v/>
      </c>
      <c r="AA425" s="23" t="str">
        <f t="shared" si="872"/>
        <v/>
      </c>
      <c r="AB425" s="23" t="str">
        <f t="shared" si="873"/>
        <v/>
      </c>
      <c r="AC425" s="23" t="str">
        <f t="shared" si="874"/>
        <v/>
      </c>
      <c r="AD425" s="23" t="str">
        <f t="shared" si="875"/>
        <v/>
      </c>
      <c r="AE425" s="23" t="str">
        <f t="shared" si="876"/>
        <v/>
      </c>
      <c r="AF425" s="23" t="str">
        <f t="shared" si="877"/>
        <v/>
      </c>
      <c r="AG425" s="23" t="str">
        <f t="shared" si="878"/>
        <v/>
      </c>
      <c r="AH425" s="23" t="str">
        <f t="shared" si="879"/>
        <v/>
      </c>
      <c r="AI425" s="23" t="str">
        <f t="shared" si="880"/>
        <v/>
      </c>
      <c r="AJ425" s="23" t="str">
        <f t="shared" si="881"/>
        <v/>
      </c>
      <c r="AK425" s="23" t="str">
        <f t="shared" si="882"/>
        <v/>
      </c>
      <c r="AL425" s="23" t="str">
        <f t="shared" si="883"/>
        <v/>
      </c>
      <c r="AM425" s="23" t="str">
        <f t="shared" si="884"/>
        <v/>
      </c>
      <c r="AN425" s="23" t="str">
        <f t="shared" si="885"/>
        <v/>
      </c>
      <c r="AO425" s="23" t="str">
        <f t="shared" si="886"/>
        <v/>
      </c>
      <c r="AP425" s="23" t="str">
        <f t="shared" si="887"/>
        <v/>
      </c>
      <c r="AQ425" s="23" t="str">
        <f t="shared" si="888"/>
        <v/>
      </c>
      <c r="AR425" s="23" t="str">
        <f t="shared" si="889"/>
        <v/>
      </c>
      <c r="AS425" s="23" t="str">
        <f t="shared" si="890"/>
        <v/>
      </c>
      <c r="AT425" s="23" t="str">
        <f t="shared" si="891"/>
        <v/>
      </c>
      <c r="AU425" s="23" t="str">
        <f t="shared" si="892"/>
        <v/>
      </c>
      <c r="AV425" s="23" t="str">
        <f t="shared" si="893"/>
        <v/>
      </c>
      <c r="AW425" s="23" t="str">
        <f t="shared" si="894"/>
        <v/>
      </c>
      <c r="AX425" s="23" t="str">
        <f t="shared" si="895"/>
        <v/>
      </c>
      <c r="AY425" s="23" t="str">
        <f t="shared" si="896"/>
        <v/>
      </c>
      <c r="AZ425" s="23" t="str">
        <f t="shared" si="897"/>
        <v/>
      </c>
      <c r="BA425" s="23" t="str">
        <f t="shared" si="898"/>
        <v/>
      </c>
      <c r="BB425" s="23" t="str">
        <f t="shared" si="899"/>
        <v/>
      </c>
      <c r="BC425" s="23" t="str">
        <f t="shared" si="900"/>
        <v/>
      </c>
      <c r="BD425" s="23" t="str">
        <f t="shared" si="901"/>
        <v/>
      </c>
      <c r="BE425" s="23" t="str">
        <f t="shared" si="902"/>
        <v/>
      </c>
      <c r="BF425" s="23" t="str">
        <f t="shared" si="903"/>
        <v/>
      </c>
      <c r="BG425" s="23" t="str">
        <f t="shared" si="904"/>
        <v/>
      </c>
      <c r="BH425" s="23" t="str">
        <f t="shared" si="905"/>
        <v/>
      </c>
      <c r="BI425" s="23" t="str">
        <f t="shared" si="906"/>
        <v/>
      </c>
      <c r="BJ425" s="23" t="str">
        <f t="shared" si="907"/>
        <v/>
      </c>
      <c r="BK425" s="23" t="str">
        <f t="shared" si="908"/>
        <v/>
      </c>
      <c r="BL425" s="23" t="str">
        <f t="shared" si="909"/>
        <v/>
      </c>
      <c r="BM425" s="23" t="str">
        <f t="shared" si="910"/>
        <v/>
      </c>
      <c r="BN425" s="23" t="str">
        <f t="shared" si="911"/>
        <v/>
      </c>
      <c r="BO425" s="23" t="str">
        <f t="shared" si="912"/>
        <v/>
      </c>
      <c r="BP425" s="23" t="str">
        <f t="shared" si="913"/>
        <v/>
      </c>
      <c r="BQ425" s="23" t="str">
        <f t="shared" si="914"/>
        <v/>
      </c>
      <c r="BR425" s="23" t="str">
        <f t="shared" si="915"/>
        <v/>
      </c>
      <c r="BS425" s="23" t="str">
        <f t="shared" si="916"/>
        <v/>
      </c>
      <c r="BT425" s="23" t="str">
        <f t="shared" si="917"/>
        <v/>
      </c>
      <c r="BU425" s="23" t="str">
        <f t="shared" si="918"/>
        <v/>
      </c>
      <c r="BV425" s="23" t="str">
        <f t="shared" si="919"/>
        <v/>
      </c>
      <c r="BW425" s="23" t="str">
        <f t="shared" si="920"/>
        <v/>
      </c>
      <c r="BX425" s="23" t="str">
        <f t="shared" si="921"/>
        <v/>
      </c>
      <c r="BY425" s="23" t="str">
        <f t="shared" si="922"/>
        <v/>
      </c>
      <c r="BZ425" s="23" t="str">
        <f t="shared" si="923"/>
        <v/>
      </c>
      <c r="CA425" s="23" t="str">
        <f t="shared" si="924"/>
        <v/>
      </c>
      <c r="CB425" s="23" t="str">
        <f t="shared" si="925"/>
        <v/>
      </c>
      <c r="CC425" s="23" t="str">
        <f t="shared" si="926"/>
        <v/>
      </c>
      <c r="CD425" s="23" t="str">
        <f t="shared" si="927"/>
        <v/>
      </c>
      <c r="CE425" s="23" t="str">
        <f t="shared" si="928"/>
        <v/>
      </c>
      <c r="CF425" s="23" t="str">
        <f t="shared" si="929"/>
        <v/>
      </c>
      <c r="CG425" s="23" t="str">
        <f t="shared" si="930"/>
        <v/>
      </c>
      <c r="CH425" s="23" t="str">
        <f t="shared" si="931"/>
        <v/>
      </c>
      <c r="CI425" s="23" t="str">
        <f t="shared" si="932"/>
        <v/>
      </c>
      <c r="CJ425" s="23" t="str">
        <f t="shared" si="933"/>
        <v/>
      </c>
      <c r="CK425" s="23" t="str">
        <f t="shared" si="934"/>
        <v/>
      </c>
      <c r="CL425" s="23" t="str">
        <f t="shared" si="935"/>
        <v/>
      </c>
      <c r="CM425" s="23" t="str">
        <f t="shared" si="936"/>
        <v/>
      </c>
      <c r="CN425" s="23" t="str">
        <f t="shared" si="937"/>
        <v/>
      </c>
      <c r="CO425" s="23" t="str">
        <f t="shared" si="938"/>
        <v/>
      </c>
      <c r="CP425" s="23" t="str">
        <f t="shared" si="939"/>
        <v/>
      </c>
      <c r="CQ425" s="23" t="str">
        <f t="shared" si="940"/>
        <v/>
      </c>
      <c r="CR425" s="23" t="str">
        <f t="shared" si="941"/>
        <v/>
      </c>
      <c r="CS425" s="23" t="str">
        <f t="shared" si="942"/>
        <v/>
      </c>
      <c r="CT425" s="23" t="str">
        <f t="shared" si="943"/>
        <v/>
      </c>
      <c r="CU425" s="23" t="str">
        <f t="shared" si="944"/>
        <v/>
      </c>
      <c r="CV425" s="23" t="str">
        <f t="shared" si="945"/>
        <v/>
      </c>
      <c r="CW425" s="23" t="str">
        <f t="shared" si="946"/>
        <v/>
      </c>
      <c r="CX425" s="23" t="str">
        <f t="shared" si="947"/>
        <v/>
      </c>
      <c r="CY425" s="23" t="str">
        <f t="shared" si="948"/>
        <v/>
      </c>
      <c r="CZ425" s="23" t="str">
        <f t="shared" si="949"/>
        <v/>
      </c>
      <c r="DA425" s="23" t="str">
        <f t="shared" si="950"/>
        <v/>
      </c>
      <c r="DB425" s="23" t="str">
        <f t="shared" si="951"/>
        <v/>
      </c>
      <c r="DC425" s="23" t="e">
        <f t="shared" si="952"/>
        <v>#N/A</v>
      </c>
      <c r="DD425" s="23" t="str">
        <f t="shared" si="953"/>
        <v>00</v>
      </c>
      <c r="DE425" s="23" t="str">
        <f t="shared" si="954"/>
        <v>A</v>
      </c>
      <c r="DF425" s="23" t="e">
        <f t="shared" si="955"/>
        <v>#N/A</v>
      </c>
      <c r="DG425" s="23" t="str">
        <f t="shared" si="956"/>
        <v/>
      </c>
      <c r="DH425" s="23" t="str">
        <f t="shared" si="957"/>
        <v/>
      </c>
      <c r="DI425" s="23" t="str">
        <f t="shared" si="958"/>
        <v/>
      </c>
      <c r="DJ425" s="23" t="str">
        <f t="shared" si="959"/>
        <v/>
      </c>
      <c r="DK425" s="23" t="str">
        <f t="shared" si="960"/>
        <v>XXX</v>
      </c>
      <c r="DL425" s="23" t="str">
        <f t="shared" si="961"/>
        <v>XXX</v>
      </c>
      <c r="DM425" s="23" t="str">
        <f t="shared" si="962"/>
        <v>X</v>
      </c>
      <c r="DN425" s="23" t="str">
        <f t="shared" si="963"/>
        <v>X</v>
      </c>
      <c r="DO425" s="23" t="str">
        <f t="shared" si="964"/>
        <v>X</v>
      </c>
      <c r="DP425" s="23" t="str">
        <f t="shared" si="965"/>
        <v>X</v>
      </c>
      <c r="DQ425" s="23" t="str">
        <f t="shared" si="966"/>
        <v>X</v>
      </c>
      <c r="DR425" s="23" t="str">
        <f t="shared" si="967"/>
        <v>X</v>
      </c>
      <c r="DS425" s="23" t="str">
        <f t="shared" si="968"/>
        <v>0</v>
      </c>
      <c r="DT425" s="23" t="str">
        <f t="shared" si="969"/>
        <v>0</v>
      </c>
      <c r="DU425" s="23" t="str">
        <f t="shared" si="970"/>
        <v>A</v>
      </c>
      <c r="DV425" s="23" t="e">
        <f t="shared" si="971"/>
        <v>#N/A</v>
      </c>
      <c r="DW425" s="23" t="e">
        <f t="shared" si="972"/>
        <v>#N/A</v>
      </c>
      <c r="DX425" s="23" t="e">
        <f t="shared" si="973"/>
        <v>#N/A</v>
      </c>
      <c r="DY425" s="23" t="e">
        <f t="shared" si="974"/>
        <v>#N/A</v>
      </c>
      <c r="DZ425" s="23" t="e">
        <f t="shared" si="975"/>
        <v>#N/A</v>
      </c>
      <c r="EA425" s="23" t="e">
        <f t="shared" si="976"/>
        <v>#N/A</v>
      </c>
      <c r="EB425" s="23">
        <f t="shared" si="977"/>
        <v>25</v>
      </c>
      <c r="EC425" s="23">
        <f t="shared" si="978"/>
        <v>23</v>
      </c>
      <c r="ED425" s="23">
        <f t="shared" si="979"/>
        <v>25</v>
      </c>
      <c r="EE425" s="23">
        <f t="shared" si="980"/>
        <v>23</v>
      </c>
      <c r="EF425" s="23">
        <f t="shared" si="981"/>
        <v>25</v>
      </c>
      <c r="EG425" s="23">
        <f t="shared" si="982"/>
        <v>23</v>
      </c>
      <c r="EH425" s="23">
        <f t="shared" si="983"/>
        <v>1</v>
      </c>
      <c r="EI425" s="23">
        <f t="shared" si="984"/>
        <v>0</v>
      </c>
      <c r="EJ425" s="23">
        <f t="shared" si="985"/>
        <v>1</v>
      </c>
      <c r="EK425" s="23" t="e">
        <f t="shared" si="986"/>
        <v>#N/A</v>
      </c>
      <c r="EL425" s="23" t="e">
        <f t="shared" si="987"/>
        <v>#N/A</v>
      </c>
      <c r="EM425" s="23" t="e">
        <f t="shared" si="988"/>
        <v>#N/A</v>
      </c>
      <c r="EN425" s="23" t="e">
        <f t="shared" si="989"/>
        <v>#N/A</v>
      </c>
      <c r="EO425" s="23" t="e">
        <f t="shared" si="990"/>
        <v>#N/A</v>
      </c>
      <c r="EP425" s="23" t="e">
        <f t="shared" si="991"/>
        <v>#N/A</v>
      </c>
      <c r="EQ425" s="23" t="e">
        <f t="shared" si="992"/>
        <v>#N/A</v>
      </c>
      <c r="ER425" s="23" t="e">
        <f t="shared" si="993"/>
        <v>#N/A</v>
      </c>
    </row>
    <row r="426" spans="1:148" x14ac:dyDescent="0.25">
      <c r="A426" s="25"/>
      <c r="B426" s="25"/>
      <c r="C426" s="25"/>
      <c r="D426"/>
      <c r="E426" s="25"/>
      <c r="F426" s="25"/>
      <c r="G426" s="22" t="e">
        <f t="shared" si="852"/>
        <v>#N/A</v>
      </c>
      <c r="H426" s="23">
        <f t="shared" si="853"/>
        <v>1900</v>
      </c>
      <c r="I426" s="23">
        <f t="shared" si="854"/>
        <v>1</v>
      </c>
      <c r="J426" s="23">
        <f t="shared" si="855"/>
        <v>0</v>
      </c>
      <c r="K426" s="23" t="str">
        <f t="shared" si="856"/>
        <v/>
      </c>
      <c r="L426" s="23" t="str">
        <f t="shared" si="857"/>
        <v/>
      </c>
      <c r="M426" s="23" t="str">
        <f t="shared" si="858"/>
        <v/>
      </c>
      <c r="N426" s="23" t="str">
        <f t="shared" si="859"/>
        <v/>
      </c>
      <c r="O426" s="23" t="str">
        <f t="shared" si="860"/>
        <v/>
      </c>
      <c r="P426" s="23" t="str">
        <f t="shared" si="861"/>
        <v/>
      </c>
      <c r="Q426" s="23" t="str">
        <f t="shared" si="862"/>
        <v/>
      </c>
      <c r="R426" s="23" t="str">
        <f t="shared" si="863"/>
        <v/>
      </c>
      <c r="S426" s="23" t="str">
        <f t="shared" si="864"/>
        <v/>
      </c>
      <c r="T426" s="23" t="str">
        <f t="shared" si="865"/>
        <v/>
      </c>
      <c r="U426" s="23" t="str">
        <f t="shared" si="866"/>
        <v/>
      </c>
      <c r="V426" s="23" t="str">
        <f t="shared" si="867"/>
        <v/>
      </c>
      <c r="W426" s="23" t="str">
        <f t="shared" si="868"/>
        <v/>
      </c>
      <c r="X426" s="23" t="str">
        <f t="shared" si="869"/>
        <v/>
      </c>
      <c r="Y426" s="23" t="str">
        <f t="shared" si="870"/>
        <v/>
      </c>
      <c r="Z426" s="23" t="str">
        <f t="shared" si="871"/>
        <v/>
      </c>
      <c r="AA426" s="23" t="str">
        <f t="shared" si="872"/>
        <v/>
      </c>
      <c r="AB426" s="23" t="str">
        <f t="shared" si="873"/>
        <v/>
      </c>
      <c r="AC426" s="23" t="str">
        <f t="shared" si="874"/>
        <v/>
      </c>
      <c r="AD426" s="23" t="str">
        <f t="shared" si="875"/>
        <v/>
      </c>
      <c r="AE426" s="23" t="str">
        <f t="shared" si="876"/>
        <v/>
      </c>
      <c r="AF426" s="23" t="str">
        <f t="shared" si="877"/>
        <v/>
      </c>
      <c r="AG426" s="23" t="str">
        <f t="shared" si="878"/>
        <v/>
      </c>
      <c r="AH426" s="23" t="str">
        <f t="shared" si="879"/>
        <v/>
      </c>
      <c r="AI426" s="23" t="str">
        <f t="shared" si="880"/>
        <v/>
      </c>
      <c r="AJ426" s="23" t="str">
        <f t="shared" si="881"/>
        <v/>
      </c>
      <c r="AK426" s="23" t="str">
        <f t="shared" si="882"/>
        <v/>
      </c>
      <c r="AL426" s="23" t="str">
        <f t="shared" si="883"/>
        <v/>
      </c>
      <c r="AM426" s="23" t="str">
        <f t="shared" si="884"/>
        <v/>
      </c>
      <c r="AN426" s="23" t="str">
        <f t="shared" si="885"/>
        <v/>
      </c>
      <c r="AO426" s="23" t="str">
        <f t="shared" si="886"/>
        <v/>
      </c>
      <c r="AP426" s="23" t="str">
        <f t="shared" si="887"/>
        <v/>
      </c>
      <c r="AQ426" s="23" t="str">
        <f t="shared" si="888"/>
        <v/>
      </c>
      <c r="AR426" s="23" t="str">
        <f t="shared" si="889"/>
        <v/>
      </c>
      <c r="AS426" s="23" t="str">
        <f t="shared" si="890"/>
        <v/>
      </c>
      <c r="AT426" s="23" t="str">
        <f t="shared" si="891"/>
        <v/>
      </c>
      <c r="AU426" s="23" t="str">
        <f t="shared" si="892"/>
        <v/>
      </c>
      <c r="AV426" s="23" t="str">
        <f t="shared" si="893"/>
        <v/>
      </c>
      <c r="AW426" s="23" t="str">
        <f t="shared" si="894"/>
        <v/>
      </c>
      <c r="AX426" s="23" t="str">
        <f t="shared" si="895"/>
        <v/>
      </c>
      <c r="AY426" s="23" t="str">
        <f t="shared" si="896"/>
        <v/>
      </c>
      <c r="AZ426" s="23" t="str">
        <f t="shared" si="897"/>
        <v/>
      </c>
      <c r="BA426" s="23" t="str">
        <f t="shared" si="898"/>
        <v/>
      </c>
      <c r="BB426" s="23" t="str">
        <f t="shared" si="899"/>
        <v/>
      </c>
      <c r="BC426" s="23" t="str">
        <f t="shared" si="900"/>
        <v/>
      </c>
      <c r="BD426" s="23" t="str">
        <f t="shared" si="901"/>
        <v/>
      </c>
      <c r="BE426" s="23" t="str">
        <f t="shared" si="902"/>
        <v/>
      </c>
      <c r="BF426" s="23" t="str">
        <f t="shared" si="903"/>
        <v/>
      </c>
      <c r="BG426" s="23" t="str">
        <f t="shared" si="904"/>
        <v/>
      </c>
      <c r="BH426" s="23" t="str">
        <f t="shared" si="905"/>
        <v/>
      </c>
      <c r="BI426" s="23" t="str">
        <f t="shared" si="906"/>
        <v/>
      </c>
      <c r="BJ426" s="23" t="str">
        <f t="shared" si="907"/>
        <v/>
      </c>
      <c r="BK426" s="23" t="str">
        <f t="shared" si="908"/>
        <v/>
      </c>
      <c r="BL426" s="23" t="str">
        <f t="shared" si="909"/>
        <v/>
      </c>
      <c r="BM426" s="23" t="str">
        <f t="shared" si="910"/>
        <v/>
      </c>
      <c r="BN426" s="23" t="str">
        <f t="shared" si="911"/>
        <v/>
      </c>
      <c r="BO426" s="23" t="str">
        <f t="shared" si="912"/>
        <v/>
      </c>
      <c r="BP426" s="23" t="str">
        <f t="shared" si="913"/>
        <v/>
      </c>
      <c r="BQ426" s="23" t="str">
        <f t="shared" si="914"/>
        <v/>
      </c>
      <c r="BR426" s="23" t="str">
        <f t="shared" si="915"/>
        <v/>
      </c>
      <c r="BS426" s="23" t="str">
        <f t="shared" si="916"/>
        <v/>
      </c>
      <c r="BT426" s="23" t="str">
        <f t="shared" si="917"/>
        <v/>
      </c>
      <c r="BU426" s="23" t="str">
        <f t="shared" si="918"/>
        <v/>
      </c>
      <c r="BV426" s="23" t="str">
        <f t="shared" si="919"/>
        <v/>
      </c>
      <c r="BW426" s="23" t="str">
        <f t="shared" si="920"/>
        <v/>
      </c>
      <c r="BX426" s="23" t="str">
        <f t="shared" si="921"/>
        <v/>
      </c>
      <c r="BY426" s="23" t="str">
        <f t="shared" si="922"/>
        <v/>
      </c>
      <c r="BZ426" s="23" t="str">
        <f t="shared" si="923"/>
        <v/>
      </c>
      <c r="CA426" s="23" t="str">
        <f t="shared" si="924"/>
        <v/>
      </c>
      <c r="CB426" s="23" t="str">
        <f t="shared" si="925"/>
        <v/>
      </c>
      <c r="CC426" s="23" t="str">
        <f t="shared" si="926"/>
        <v/>
      </c>
      <c r="CD426" s="23" t="str">
        <f t="shared" si="927"/>
        <v/>
      </c>
      <c r="CE426" s="23" t="str">
        <f t="shared" si="928"/>
        <v/>
      </c>
      <c r="CF426" s="23" t="str">
        <f t="shared" si="929"/>
        <v/>
      </c>
      <c r="CG426" s="23" t="str">
        <f t="shared" si="930"/>
        <v/>
      </c>
      <c r="CH426" s="23" t="str">
        <f t="shared" si="931"/>
        <v/>
      </c>
      <c r="CI426" s="23" t="str">
        <f t="shared" si="932"/>
        <v/>
      </c>
      <c r="CJ426" s="23" t="str">
        <f t="shared" si="933"/>
        <v/>
      </c>
      <c r="CK426" s="23" t="str">
        <f t="shared" si="934"/>
        <v/>
      </c>
      <c r="CL426" s="23" t="str">
        <f t="shared" si="935"/>
        <v/>
      </c>
      <c r="CM426" s="23" t="str">
        <f t="shared" si="936"/>
        <v/>
      </c>
      <c r="CN426" s="23" t="str">
        <f t="shared" si="937"/>
        <v/>
      </c>
      <c r="CO426" s="23" t="str">
        <f t="shared" si="938"/>
        <v/>
      </c>
      <c r="CP426" s="23" t="str">
        <f t="shared" si="939"/>
        <v/>
      </c>
      <c r="CQ426" s="23" t="str">
        <f t="shared" si="940"/>
        <v/>
      </c>
      <c r="CR426" s="23" t="str">
        <f t="shared" si="941"/>
        <v/>
      </c>
      <c r="CS426" s="23" t="str">
        <f t="shared" si="942"/>
        <v/>
      </c>
      <c r="CT426" s="23" t="str">
        <f t="shared" si="943"/>
        <v/>
      </c>
      <c r="CU426" s="23" t="str">
        <f t="shared" si="944"/>
        <v/>
      </c>
      <c r="CV426" s="23" t="str">
        <f t="shared" si="945"/>
        <v/>
      </c>
      <c r="CW426" s="23" t="str">
        <f t="shared" si="946"/>
        <v/>
      </c>
      <c r="CX426" s="23" t="str">
        <f t="shared" si="947"/>
        <v/>
      </c>
      <c r="CY426" s="23" t="str">
        <f t="shared" si="948"/>
        <v/>
      </c>
      <c r="CZ426" s="23" t="str">
        <f t="shared" si="949"/>
        <v/>
      </c>
      <c r="DA426" s="23" t="str">
        <f t="shared" si="950"/>
        <v/>
      </c>
      <c r="DB426" s="23" t="str">
        <f t="shared" si="951"/>
        <v/>
      </c>
      <c r="DC426" s="23" t="e">
        <f t="shared" si="952"/>
        <v>#N/A</v>
      </c>
      <c r="DD426" s="23" t="str">
        <f t="shared" si="953"/>
        <v>00</v>
      </c>
      <c r="DE426" s="23" t="str">
        <f t="shared" si="954"/>
        <v>A</v>
      </c>
      <c r="DF426" s="23" t="e">
        <f t="shared" si="955"/>
        <v>#N/A</v>
      </c>
      <c r="DG426" s="23" t="str">
        <f t="shared" si="956"/>
        <v/>
      </c>
      <c r="DH426" s="23" t="str">
        <f t="shared" si="957"/>
        <v/>
      </c>
      <c r="DI426" s="23" t="str">
        <f t="shared" si="958"/>
        <v/>
      </c>
      <c r="DJ426" s="23" t="str">
        <f t="shared" si="959"/>
        <v/>
      </c>
      <c r="DK426" s="23" t="str">
        <f t="shared" si="960"/>
        <v>XXX</v>
      </c>
      <c r="DL426" s="23" t="str">
        <f t="shared" si="961"/>
        <v>XXX</v>
      </c>
      <c r="DM426" s="23" t="str">
        <f t="shared" si="962"/>
        <v>X</v>
      </c>
      <c r="DN426" s="23" t="str">
        <f t="shared" si="963"/>
        <v>X</v>
      </c>
      <c r="DO426" s="23" t="str">
        <f t="shared" si="964"/>
        <v>X</v>
      </c>
      <c r="DP426" s="23" t="str">
        <f t="shared" si="965"/>
        <v>X</v>
      </c>
      <c r="DQ426" s="23" t="str">
        <f t="shared" si="966"/>
        <v>X</v>
      </c>
      <c r="DR426" s="23" t="str">
        <f t="shared" si="967"/>
        <v>X</v>
      </c>
      <c r="DS426" s="23" t="str">
        <f t="shared" si="968"/>
        <v>0</v>
      </c>
      <c r="DT426" s="23" t="str">
        <f t="shared" si="969"/>
        <v>0</v>
      </c>
      <c r="DU426" s="23" t="str">
        <f t="shared" si="970"/>
        <v>A</v>
      </c>
      <c r="DV426" s="23" t="e">
        <f t="shared" si="971"/>
        <v>#N/A</v>
      </c>
      <c r="DW426" s="23" t="e">
        <f t="shared" si="972"/>
        <v>#N/A</v>
      </c>
      <c r="DX426" s="23" t="e">
        <f t="shared" si="973"/>
        <v>#N/A</v>
      </c>
      <c r="DY426" s="23" t="e">
        <f t="shared" si="974"/>
        <v>#N/A</v>
      </c>
      <c r="DZ426" s="23" t="e">
        <f t="shared" si="975"/>
        <v>#N/A</v>
      </c>
      <c r="EA426" s="23" t="e">
        <f t="shared" si="976"/>
        <v>#N/A</v>
      </c>
      <c r="EB426" s="23">
        <f t="shared" si="977"/>
        <v>25</v>
      </c>
      <c r="EC426" s="23">
        <f t="shared" si="978"/>
        <v>23</v>
      </c>
      <c r="ED426" s="23">
        <f t="shared" si="979"/>
        <v>25</v>
      </c>
      <c r="EE426" s="23">
        <f t="shared" si="980"/>
        <v>23</v>
      </c>
      <c r="EF426" s="23">
        <f t="shared" si="981"/>
        <v>25</v>
      </c>
      <c r="EG426" s="23">
        <f t="shared" si="982"/>
        <v>23</v>
      </c>
      <c r="EH426" s="23">
        <f t="shared" si="983"/>
        <v>1</v>
      </c>
      <c r="EI426" s="23">
        <f t="shared" si="984"/>
        <v>0</v>
      </c>
      <c r="EJ426" s="23">
        <f t="shared" si="985"/>
        <v>1</v>
      </c>
      <c r="EK426" s="23" t="e">
        <f t="shared" si="986"/>
        <v>#N/A</v>
      </c>
      <c r="EL426" s="23" t="e">
        <f t="shared" si="987"/>
        <v>#N/A</v>
      </c>
      <c r="EM426" s="23" t="e">
        <f t="shared" si="988"/>
        <v>#N/A</v>
      </c>
      <c r="EN426" s="23" t="e">
        <f t="shared" si="989"/>
        <v>#N/A</v>
      </c>
      <c r="EO426" s="23" t="e">
        <f t="shared" si="990"/>
        <v>#N/A</v>
      </c>
      <c r="EP426" s="23" t="e">
        <f t="shared" si="991"/>
        <v>#N/A</v>
      </c>
      <c r="EQ426" s="23" t="e">
        <f t="shared" si="992"/>
        <v>#N/A</v>
      </c>
      <c r="ER426" s="23" t="e">
        <f t="shared" si="993"/>
        <v>#N/A</v>
      </c>
    </row>
    <row r="427" spans="1:148" x14ac:dyDescent="0.25">
      <c r="A427" s="25"/>
      <c r="B427" s="25"/>
      <c r="C427" s="25"/>
      <c r="D427"/>
      <c r="E427" s="25"/>
      <c r="F427" s="25"/>
      <c r="G427" s="22" t="e">
        <f t="shared" si="852"/>
        <v>#N/A</v>
      </c>
      <c r="H427" s="23">
        <f t="shared" si="853"/>
        <v>1900</v>
      </c>
      <c r="I427" s="23">
        <f t="shared" si="854"/>
        <v>1</v>
      </c>
      <c r="J427" s="23">
        <f t="shared" si="855"/>
        <v>0</v>
      </c>
      <c r="K427" s="23" t="str">
        <f t="shared" si="856"/>
        <v/>
      </c>
      <c r="L427" s="23" t="str">
        <f t="shared" si="857"/>
        <v/>
      </c>
      <c r="M427" s="23" t="str">
        <f t="shared" si="858"/>
        <v/>
      </c>
      <c r="N427" s="23" t="str">
        <f t="shared" si="859"/>
        <v/>
      </c>
      <c r="O427" s="23" t="str">
        <f t="shared" si="860"/>
        <v/>
      </c>
      <c r="P427" s="23" t="str">
        <f t="shared" si="861"/>
        <v/>
      </c>
      <c r="Q427" s="23" t="str">
        <f t="shared" si="862"/>
        <v/>
      </c>
      <c r="R427" s="23" t="str">
        <f t="shared" si="863"/>
        <v/>
      </c>
      <c r="S427" s="23" t="str">
        <f t="shared" si="864"/>
        <v/>
      </c>
      <c r="T427" s="23" t="str">
        <f t="shared" si="865"/>
        <v/>
      </c>
      <c r="U427" s="23" t="str">
        <f t="shared" si="866"/>
        <v/>
      </c>
      <c r="V427" s="23" t="str">
        <f t="shared" si="867"/>
        <v/>
      </c>
      <c r="W427" s="23" t="str">
        <f t="shared" si="868"/>
        <v/>
      </c>
      <c r="X427" s="23" t="str">
        <f t="shared" si="869"/>
        <v/>
      </c>
      <c r="Y427" s="23" t="str">
        <f t="shared" si="870"/>
        <v/>
      </c>
      <c r="Z427" s="23" t="str">
        <f t="shared" si="871"/>
        <v/>
      </c>
      <c r="AA427" s="23" t="str">
        <f t="shared" si="872"/>
        <v/>
      </c>
      <c r="AB427" s="23" t="str">
        <f t="shared" si="873"/>
        <v/>
      </c>
      <c r="AC427" s="23" t="str">
        <f t="shared" si="874"/>
        <v/>
      </c>
      <c r="AD427" s="23" t="str">
        <f t="shared" si="875"/>
        <v/>
      </c>
      <c r="AE427" s="23" t="str">
        <f t="shared" si="876"/>
        <v/>
      </c>
      <c r="AF427" s="23" t="str">
        <f t="shared" si="877"/>
        <v/>
      </c>
      <c r="AG427" s="23" t="str">
        <f t="shared" si="878"/>
        <v/>
      </c>
      <c r="AH427" s="23" t="str">
        <f t="shared" si="879"/>
        <v/>
      </c>
      <c r="AI427" s="23" t="str">
        <f t="shared" si="880"/>
        <v/>
      </c>
      <c r="AJ427" s="23" t="str">
        <f t="shared" si="881"/>
        <v/>
      </c>
      <c r="AK427" s="23" t="str">
        <f t="shared" si="882"/>
        <v/>
      </c>
      <c r="AL427" s="23" t="str">
        <f t="shared" si="883"/>
        <v/>
      </c>
      <c r="AM427" s="23" t="str">
        <f t="shared" si="884"/>
        <v/>
      </c>
      <c r="AN427" s="23" t="str">
        <f t="shared" si="885"/>
        <v/>
      </c>
      <c r="AO427" s="23" t="str">
        <f t="shared" si="886"/>
        <v/>
      </c>
      <c r="AP427" s="23" t="str">
        <f t="shared" si="887"/>
        <v/>
      </c>
      <c r="AQ427" s="23" t="str">
        <f t="shared" si="888"/>
        <v/>
      </c>
      <c r="AR427" s="23" t="str">
        <f t="shared" si="889"/>
        <v/>
      </c>
      <c r="AS427" s="23" t="str">
        <f t="shared" si="890"/>
        <v/>
      </c>
      <c r="AT427" s="23" t="str">
        <f t="shared" si="891"/>
        <v/>
      </c>
      <c r="AU427" s="23" t="str">
        <f t="shared" si="892"/>
        <v/>
      </c>
      <c r="AV427" s="23" t="str">
        <f t="shared" si="893"/>
        <v/>
      </c>
      <c r="AW427" s="23" t="str">
        <f t="shared" si="894"/>
        <v/>
      </c>
      <c r="AX427" s="23" t="str">
        <f t="shared" si="895"/>
        <v/>
      </c>
      <c r="AY427" s="23" t="str">
        <f t="shared" si="896"/>
        <v/>
      </c>
      <c r="AZ427" s="23" t="str">
        <f t="shared" si="897"/>
        <v/>
      </c>
      <c r="BA427" s="23" t="str">
        <f t="shared" si="898"/>
        <v/>
      </c>
      <c r="BB427" s="23" t="str">
        <f t="shared" si="899"/>
        <v/>
      </c>
      <c r="BC427" s="23" t="str">
        <f t="shared" si="900"/>
        <v/>
      </c>
      <c r="BD427" s="23" t="str">
        <f t="shared" si="901"/>
        <v/>
      </c>
      <c r="BE427" s="23" t="str">
        <f t="shared" si="902"/>
        <v/>
      </c>
      <c r="BF427" s="23" t="str">
        <f t="shared" si="903"/>
        <v/>
      </c>
      <c r="BG427" s="23" t="str">
        <f t="shared" si="904"/>
        <v/>
      </c>
      <c r="BH427" s="23" t="str">
        <f t="shared" si="905"/>
        <v/>
      </c>
      <c r="BI427" s="23" t="str">
        <f t="shared" si="906"/>
        <v/>
      </c>
      <c r="BJ427" s="23" t="str">
        <f t="shared" si="907"/>
        <v/>
      </c>
      <c r="BK427" s="23" t="str">
        <f t="shared" si="908"/>
        <v/>
      </c>
      <c r="BL427" s="23" t="str">
        <f t="shared" si="909"/>
        <v/>
      </c>
      <c r="BM427" s="23" t="str">
        <f t="shared" si="910"/>
        <v/>
      </c>
      <c r="BN427" s="23" t="str">
        <f t="shared" si="911"/>
        <v/>
      </c>
      <c r="BO427" s="23" t="str">
        <f t="shared" si="912"/>
        <v/>
      </c>
      <c r="BP427" s="23" t="str">
        <f t="shared" si="913"/>
        <v/>
      </c>
      <c r="BQ427" s="23" t="str">
        <f t="shared" si="914"/>
        <v/>
      </c>
      <c r="BR427" s="23" t="str">
        <f t="shared" si="915"/>
        <v/>
      </c>
      <c r="BS427" s="23" t="str">
        <f t="shared" si="916"/>
        <v/>
      </c>
      <c r="BT427" s="23" t="str">
        <f t="shared" si="917"/>
        <v/>
      </c>
      <c r="BU427" s="23" t="str">
        <f t="shared" si="918"/>
        <v/>
      </c>
      <c r="BV427" s="23" t="str">
        <f t="shared" si="919"/>
        <v/>
      </c>
      <c r="BW427" s="23" t="str">
        <f t="shared" si="920"/>
        <v/>
      </c>
      <c r="BX427" s="23" t="str">
        <f t="shared" si="921"/>
        <v/>
      </c>
      <c r="BY427" s="23" t="str">
        <f t="shared" si="922"/>
        <v/>
      </c>
      <c r="BZ427" s="23" t="str">
        <f t="shared" si="923"/>
        <v/>
      </c>
      <c r="CA427" s="23" t="str">
        <f t="shared" si="924"/>
        <v/>
      </c>
      <c r="CB427" s="23" t="str">
        <f t="shared" si="925"/>
        <v/>
      </c>
      <c r="CC427" s="23" t="str">
        <f t="shared" si="926"/>
        <v/>
      </c>
      <c r="CD427" s="23" t="str">
        <f t="shared" si="927"/>
        <v/>
      </c>
      <c r="CE427" s="23" t="str">
        <f t="shared" si="928"/>
        <v/>
      </c>
      <c r="CF427" s="23" t="str">
        <f t="shared" si="929"/>
        <v/>
      </c>
      <c r="CG427" s="23" t="str">
        <f t="shared" si="930"/>
        <v/>
      </c>
      <c r="CH427" s="23" t="str">
        <f t="shared" si="931"/>
        <v/>
      </c>
      <c r="CI427" s="23" t="str">
        <f t="shared" si="932"/>
        <v/>
      </c>
      <c r="CJ427" s="23" t="str">
        <f t="shared" si="933"/>
        <v/>
      </c>
      <c r="CK427" s="23" t="str">
        <f t="shared" si="934"/>
        <v/>
      </c>
      <c r="CL427" s="23" t="str">
        <f t="shared" si="935"/>
        <v/>
      </c>
      <c r="CM427" s="23" t="str">
        <f t="shared" si="936"/>
        <v/>
      </c>
      <c r="CN427" s="23" t="str">
        <f t="shared" si="937"/>
        <v/>
      </c>
      <c r="CO427" s="23" t="str">
        <f t="shared" si="938"/>
        <v/>
      </c>
      <c r="CP427" s="23" t="str">
        <f t="shared" si="939"/>
        <v/>
      </c>
      <c r="CQ427" s="23" t="str">
        <f t="shared" si="940"/>
        <v/>
      </c>
      <c r="CR427" s="23" t="str">
        <f t="shared" si="941"/>
        <v/>
      </c>
      <c r="CS427" s="23" t="str">
        <f t="shared" si="942"/>
        <v/>
      </c>
      <c r="CT427" s="23" t="str">
        <f t="shared" si="943"/>
        <v/>
      </c>
      <c r="CU427" s="23" t="str">
        <f t="shared" si="944"/>
        <v/>
      </c>
      <c r="CV427" s="23" t="str">
        <f t="shared" si="945"/>
        <v/>
      </c>
      <c r="CW427" s="23" t="str">
        <f t="shared" si="946"/>
        <v/>
      </c>
      <c r="CX427" s="23" t="str">
        <f t="shared" si="947"/>
        <v/>
      </c>
      <c r="CY427" s="23" t="str">
        <f t="shared" si="948"/>
        <v/>
      </c>
      <c r="CZ427" s="23" t="str">
        <f t="shared" si="949"/>
        <v/>
      </c>
      <c r="DA427" s="23" t="str">
        <f t="shared" si="950"/>
        <v/>
      </c>
      <c r="DB427" s="23" t="str">
        <f t="shared" si="951"/>
        <v/>
      </c>
      <c r="DC427" s="23" t="e">
        <f t="shared" si="952"/>
        <v>#N/A</v>
      </c>
      <c r="DD427" s="23" t="str">
        <f t="shared" si="953"/>
        <v>00</v>
      </c>
      <c r="DE427" s="23" t="str">
        <f t="shared" si="954"/>
        <v>A</v>
      </c>
      <c r="DF427" s="23" t="e">
        <f t="shared" si="955"/>
        <v>#N/A</v>
      </c>
      <c r="DG427" s="23" t="str">
        <f t="shared" si="956"/>
        <v/>
      </c>
      <c r="DH427" s="23" t="str">
        <f t="shared" si="957"/>
        <v/>
      </c>
      <c r="DI427" s="23" t="str">
        <f t="shared" si="958"/>
        <v/>
      </c>
      <c r="DJ427" s="23" t="str">
        <f t="shared" si="959"/>
        <v/>
      </c>
      <c r="DK427" s="23" t="str">
        <f t="shared" si="960"/>
        <v>XXX</v>
      </c>
      <c r="DL427" s="23" t="str">
        <f t="shared" si="961"/>
        <v>XXX</v>
      </c>
      <c r="DM427" s="23" t="str">
        <f t="shared" si="962"/>
        <v>X</v>
      </c>
      <c r="DN427" s="23" t="str">
        <f t="shared" si="963"/>
        <v>X</v>
      </c>
      <c r="DO427" s="23" t="str">
        <f t="shared" si="964"/>
        <v>X</v>
      </c>
      <c r="DP427" s="23" t="str">
        <f t="shared" si="965"/>
        <v>X</v>
      </c>
      <c r="DQ427" s="23" t="str">
        <f t="shared" si="966"/>
        <v>X</v>
      </c>
      <c r="DR427" s="23" t="str">
        <f t="shared" si="967"/>
        <v>X</v>
      </c>
      <c r="DS427" s="23" t="str">
        <f t="shared" si="968"/>
        <v>0</v>
      </c>
      <c r="DT427" s="23" t="str">
        <f t="shared" si="969"/>
        <v>0</v>
      </c>
      <c r="DU427" s="23" t="str">
        <f t="shared" si="970"/>
        <v>A</v>
      </c>
      <c r="DV427" s="23" t="e">
        <f t="shared" si="971"/>
        <v>#N/A</v>
      </c>
      <c r="DW427" s="23" t="e">
        <f t="shared" si="972"/>
        <v>#N/A</v>
      </c>
      <c r="DX427" s="23" t="e">
        <f t="shared" si="973"/>
        <v>#N/A</v>
      </c>
      <c r="DY427" s="23" t="e">
        <f t="shared" si="974"/>
        <v>#N/A</v>
      </c>
      <c r="DZ427" s="23" t="e">
        <f t="shared" si="975"/>
        <v>#N/A</v>
      </c>
      <c r="EA427" s="23" t="e">
        <f t="shared" si="976"/>
        <v>#N/A</v>
      </c>
      <c r="EB427" s="23">
        <f t="shared" si="977"/>
        <v>25</v>
      </c>
      <c r="EC427" s="23">
        <f t="shared" si="978"/>
        <v>23</v>
      </c>
      <c r="ED427" s="23">
        <f t="shared" si="979"/>
        <v>25</v>
      </c>
      <c r="EE427" s="23">
        <f t="shared" si="980"/>
        <v>23</v>
      </c>
      <c r="EF427" s="23">
        <f t="shared" si="981"/>
        <v>25</v>
      </c>
      <c r="EG427" s="23">
        <f t="shared" si="982"/>
        <v>23</v>
      </c>
      <c r="EH427" s="23">
        <f t="shared" si="983"/>
        <v>1</v>
      </c>
      <c r="EI427" s="23">
        <f t="shared" si="984"/>
        <v>0</v>
      </c>
      <c r="EJ427" s="23">
        <f t="shared" si="985"/>
        <v>1</v>
      </c>
      <c r="EK427" s="23" t="e">
        <f t="shared" si="986"/>
        <v>#N/A</v>
      </c>
      <c r="EL427" s="23" t="e">
        <f t="shared" si="987"/>
        <v>#N/A</v>
      </c>
      <c r="EM427" s="23" t="e">
        <f t="shared" si="988"/>
        <v>#N/A</v>
      </c>
      <c r="EN427" s="23" t="e">
        <f t="shared" si="989"/>
        <v>#N/A</v>
      </c>
      <c r="EO427" s="23" t="e">
        <f t="shared" si="990"/>
        <v>#N/A</v>
      </c>
      <c r="EP427" s="23" t="e">
        <f t="shared" si="991"/>
        <v>#N/A</v>
      </c>
      <c r="EQ427" s="23" t="e">
        <f t="shared" si="992"/>
        <v>#N/A</v>
      </c>
      <c r="ER427" s="23" t="e">
        <f t="shared" si="993"/>
        <v>#N/A</v>
      </c>
    </row>
    <row r="428" spans="1:148" x14ac:dyDescent="0.25">
      <c r="A428" s="25"/>
      <c r="B428" s="25"/>
      <c r="C428" s="25"/>
      <c r="D428"/>
      <c r="E428" s="25"/>
      <c r="F428" s="25"/>
      <c r="G428" s="22" t="e">
        <f t="shared" si="852"/>
        <v>#N/A</v>
      </c>
      <c r="H428" s="23">
        <f t="shared" si="853"/>
        <v>1900</v>
      </c>
      <c r="I428" s="23">
        <f t="shared" si="854"/>
        <v>1</v>
      </c>
      <c r="J428" s="23">
        <f t="shared" si="855"/>
        <v>0</v>
      </c>
      <c r="K428" s="23" t="str">
        <f t="shared" si="856"/>
        <v/>
      </c>
      <c r="L428" s="23" t="str">
        <f t="shared" si="857"/>
        <v/>
      </c>
      <c r="M428" s="23" t="str">
        <f t="shared" si="858"/>
        <v/>
      </c>
      <c r="N428" s="23" t="str">
        <f t="shared" si="859"/>
        <v/>
      </c>
      <c r="O428" s="23" t="str">
        <f t="shared" si="860"/>
        <v/>
      </c>
      <c r="P428" s="23" t="str">
        <f t="shared" si="861"/>
        <v/>
      </c>
      <c r="Q428" s="23" t="str">
        <f t="shared" si="862"/>
        <v/>
      </c>
      <c r="R428" s="23" t="str">
        <f t="shared" si="863"/>
        <v/>
      </c>
      <c r="S428" s="23" t="str">
        <f t="shared" si="864"/>
        <v/>
      </c>
      <c r="T428" s="23" t="str">
        <f t="shared" si="865"/>
        <v/>
      </c>
      <c r="U428" s="23" t="str">
        <f t="shared" si="866"/>
        <v/>
      </c>
      <c r="V428" s="23" t="str">
        <f t="shared" si="867"/>
        <v/>
      </c>
      <c r="W428" s="23" t="str">
        <f t="shared" si="868"/>
        <v/>
      </c>
      <c r="X428" s="23" t="str">
        <f t="shared" si="869"/>
        <v/>
      </c>
      <c r="Y428" s="23" t="str">
        <f t="shared" si="870"/>
        <v/>
      </c>
      <c r="Z428" s="23" t="str">
        <f t="shared" si="871"/>
        <v/>
      </c>
      <c r="AA428" s="23" t="str">
        <f t="shared" si="872"/>
        <v/>
      </c>
      <c r="AB428" s="23" t="str">
        <f t="shared" si="873"/>
        <v/>
      </c>
      <c r="AC428" s="23" t="str">
        <f t="shared" si="874"/>
        <v/>
      </c>
      <c r="AD428" s="23" t="str">
        <f t="shared" si="875"/>
        <v/>
      </c>
      <c r="AE428" s="23" t="str">
        <f t="shared" si="876"/>
        <v/>
      </c>
      <c r="AF428" s="23" t="str">
        <f t="shared" si="877"/>
        <v/>
      </c>
      <c r="AG428" s="23" t="str">
        <f t="shared" si="878"/>
        <v/>
      </c>
      <c r="AH428" s="23" t="str">
        <f t="shared" si="879"/>
        <v/>
      </c>
      <c r="AI428" s="23" t="str">
        <f t="shared" si="880"/>
        <v/>
      </c>
      <c r="AJ428" s="23" t="str">
        <f t="shared" si="881"/>
        <v/>
      </c>
      <c r="AK428" s="23" t="str">
        <f t="shared" si="882"/>
        <v/>
      </c>
      <c r="AL428" s="23" t="str">
        <f t="shared" si="883"/>
        <v/>
      </c>
      <c r="AM428" s="23" t="str">
        <f t="shared" si="884"/>
        <v/>
      </c>
      <c r="AN428" s="23" t="str">
        <f t="shared" si="885"/>
        <v/>
      </c>
      <c r="AO428" s="23" t="str">
        <f t="shared" si="886"/>
        <v/>
      </c>
      <c r="AP428" s="23" t="str">
        <f t="shared" si="887"/>
        <v/>
      </c>
      <c r="AQ428" s="23" t="str">
        <f t="shared" si="888"/>
        <v/>
      </c>
      <c r="AR428" s="23" t="str">
        <f t="shared" si="889"/>
        <v/>
      </c>
      <c r="AS428" s="23" t="str">
        <f t="shared" si="890"/>
        <v/>
      </c>
      <c r="AT428" s="23" t="str">
        <f t="shared" si="891"/>
        <v/>
      </c>
      <c r="AU428" s="23" t="str">
        <f t="shared" si="892"/>
        <v/>
      </c>
      <c r="AV428" s="23" t="str">
        <f t="shared" si="893"/>
        <v/>
      </c>
      <c r="AW428" s="23" t="str">
        <f t="shared" si="894"/>
        <v/>
      </c>
      <c r="AX428" s="23" t="str">
        <f t="shared" si="895"/>
        <v/>
      </c>
      <c r="AY428" s="23" t="str">
        <f t="shared" si="896"/>
        <v/>
      </c>
      <c r="AZ428" s="23" t="str">
        <f t="shared" si="897"/>
        <v/>
      </c>
      <c r="BA428" s="23" t="str">
        <f t="shared" si="898"/>
        <v/>
      </c>
      <c r="BB428" s="23" t="str">
        <f t="shared" si="899"/>
        <v/>
      </c>
      <c r="BC428" s="23" t="str">
        <f t="shared" si="900"/>
        <v/>
      </c>
      <c r="BD428" s="23" t="str">
        <f t="shared" si="901"/>
        <v/>
      </c>
      <c r="BE428" s="23" t="str">
        <f t="shared" si="902"/>
        <v/>
      </c>
      <c r="BF428" s="23" t="str">
        <f t="shared" si="903"/>
        <v/>
      </c>
      <c r="BG428" s="23" t="str">
        <f t="shared" si="904"/>
        <v/>
      </c>
      <c r="BH428" s="23" t="str">
        <f t="shared" si="905"/>
        <v/>
      </c>
      <c r="BI428" s="23" t="str">
        <f t="shared" si="906"/>
        <v/>
      </c>
      <c r="BJ428" s="23" t="str">
        <f t="shared" si="907"/>
        <v/>
      </c>
      <c r="BK428" s="23" t="str">
        <f t="shared" si="908"/>
        <v/>
      </c>
      <c r="BL428" s="23" t="str">
        <f t="shared" si="909"/>
        <v/>
      </c>
      <c r="BM428" s="23" t="str">
        <f t="shared" si="910"/>
        <v/>
      </c>
      <c r="BN428" s="23" t="str">
        <f t="shared" si="911"/>
        <v/>
      </c>
      <c r="BO428" s="23" t="str">
        <f t="shared" si="912"/>
        <v/>
      </c>
      <c r="BP428" s="23" t="str">
        <f t="shared" si="913"/>
        <v/>
      </c>
      <c r="BQ428" s="23" t="str">
        <f t="shared" si="914"/>
        <v/>
      </c>
      <c r="BR428" s="23" t="str">
        <f t="shared" si="915"/>
        <v/>
      </c>
      <c r="BS428" s="23" t="str">
        <f t="shared" si="916"/>
        <v/>
      </c>
      <c r="BT428" s="23" t="str">
        <f t="shared" si="917"/>
        <v/>
      </c>
      <c r="BU428" s="23" t="str">
        <f t="shared" si="918"/>
        <v/>
      </c>
      <c r="BV428" s="23" t="str">
        <f t="shared" si="919"/>
        <v/>
      </c>
      <c r="BW428" s="23" t="str">
        <f t="shared" si="920"/>
        <v/>
      </c>
      <c r="BX428" s="23" t="str">
        <f t="shared" si="921"/>
        <v/>
      </c>
      <c r="BY428" s="23" t="str">
        <f t="shared" si="922"/>
        <v/>
      </c>
      <c r="BZ428" s="23" t="str">
        <f t="shared" si="923"/>
        <v/>
      </c>
      <c r="CA428" s="23" t="str">
        <f t="shared" si="924"/>
        <v/>
      </c>
      <c r="CB428" s="23" t="str">
        <f t="shared" si="925"/>
        <v/>
      </c>
      <c r="CC428" s="23" t="str">
        <f t="shared" si="926"/>
        <v/>
      </c>
      <c r="CD428" s="23" t="str">
        <f t="shared" si="927"/>
        <v/>
      </c>
      <c r="CE428" s="23" t="str">
        <f t="shared" si="928"/>
        <v/>
      </c>
      <c r="CF428" s="23" t="str">
        <f t="shared" si="929"/>
        <v/>
      </c>
      <c r="CG428" s="23" t="str">
        <f t="shared" si="930"/>
        <v/>
      </c>
      <c r="CH428" s="23" t="str">
        <f t="shared" si="931"/>
        <v/>
      </c>
      <c r="CI428" s="23" t="str">
        <f t="shared" si="932"/>
        <v/>
      </c>
      <c r="CJ428" s="23" t="str">
        <f t="shared" si="933"/>
        <v/>
      </c>
      <c r="CK428" s="23" t="str">
        <f t="shared" si="934"/>
        <v/>
      </c>
      <c r="CL428" s="23" t="str">
        <f t="shared" si="935"/>
        <v/>
      </c>
      <c r="CM428" s="23" t="str">
        <f t="shared" si="936"/>
        <v/>
      </c>
      <c r="CN428" s="23" t="str">
        <f t="shared" si="937"/>
        <v/>
      </c>
      <c r="CO428" s="23" t="str">
        <f t="shared" si="938"/>
        <v/>
      </c>
      <c r="CP428" s="23" t="str">
        <f t="shared" si="939"/>
        <v/>
      </c>
      <c r="CQ428" s="23" t="str">
        <f t="shared" si="940"/>
        <v/>
      </c>
      <c r="CR428" s="23" t="str">
        <f t="shared" si="941"/>
        <v/>
      </c>
      <c r="CS428" s="23" t="str">
        <f t="shared" si="942"/>
        <v/>
      </c>
      <c r="CT428" s="23" t="str">
        <f t="shared" si="943"/>
        <v/>
      </c>
      <c r="CU428" s="23" t="str">
        <f t="shared" si="944"/>
        <v/>
      </c>
      <c r="CV428" s="23" t="str">
        <f t="shared" si="945"/>
        <v/>
      </c>
      <c r="CW428" s="23" t="str">
        <f t="shared" si="946"/>
        <v/>
      </c>
      <c r="CX428" s="23" t="str">
        <f t="shared" si="947"/>
        <v/>
      </c>
      <c r="CY428" s="23" t="str">
        <f t="shared" si="948"/>
        <v/>
      </c>
      <c r="CZ428" s="23" t="str">
        <f t="shared" si="949"/>
        <v/>
      </c>
      <c r="DA428" s="23" t="str">
        <f t="shared" si="950"/>
        <v/>
      </c>
      <c r="DB428" s="23" t="str">
        <f t="shared" si="951"/>
        <v/>
      </c>
      <c r="DC428" s="23" t="e">
        <f t="shared" si="952"/>
        <v>#N/A</v>
      </c>
      <c r="DD428" s="23" t="str">
        <f t="shared" si="953"/>
        <v>00</v>
      </c>
      <c r="DE428" s="23" t="str">
        <f t="shared" si="954"/>
        <v>A</v>
      </c>
      <c r="DF428" s="23" t="e">
        <f t="shared" si="955"/>
        <v>#N/A</v>
      </c>
      <c r="DG428" s="23" t="str">
        <f t="shared" si="956"/>
        <v/>
      </c>
      <c r="DH428" s="23" t="str">
        <f t="shared" si="957"/>
        <v/>
      </c>
      <c r="DI428" s="23" t="str">
        <f t="shared" si="958"/>
        <v/>
      </c>
      <c r="DJ428" s="23" t="str">
        <f t="shared" si="959"/>
        <v/>
      </c>
      <c r="DK428" s="23" t="str">
        <f t="shared" si="960"/>
        <v>XXX</v>
      </c>
      <c r="DL428" s="23" t="str">
        <f t="shared" si="961"/>
        <v>XXX</v>
      </c>
      <c r="DM428" s="23" t="str">
        <f t="shared" si="962"/>
        <v>X</v>
      </c>
      <c r="DN428" s="23" t="str">
        <f t="shared" si="963"/>
        <v>X</v>
      </c>
      <c r="DO428" s="23" t="str">
        <f t="shared" si="964"/>
        <v>X</v>
      </c>
      <c r="DP428" s="23" t="str">
        <f t="shared" si="965"/>
        <v>X</v>
      </c>
      <c r="DQ428" s="23" t="str">
        <f t="shared" si="966"/>
        <v>X</v>
      </c>
      <c r="DR428" s="23" t="str">
        <f t="shared" si="967"/>
        <v>X</v>
      </c>
      <c r="DS428" s="23" t="str">
        <f t="shared" si="968"/>
        <v>0</v>
      </c>
      <c r="DT428" s="23" t="str">
        <f t="shared" si="969"/>
        <v>0</v>
      </c>
      <c r="DU428" s="23" t="str">
        <f t="shared" si="970"/>
        <v>A</v>
      </c>
      <c r="DV428" s="23" t="e">
        <f t="shared" si="971"/>
        <v>#N/A</v>
      </c>
      <c r="DW428" s="23" t="e">
        <f t="shared" si="972"/>
        <v>#N/A</v>
      </c>
      <c r="DX428" s="23" t="e">
        <f t="shared" si="973"/>
        <v>#N/A</v>
      </c>
      <c r="DY428" s="23" t="e">
        <f t="shared" si="974"/>
        <v>#N/A</v>
      </c>
      <c r="DZ428" s="23" t="e">
        <f t="shared" si="975"/>
        <v>#N/A</v>
      </c>
      <c r="EA428" s="23" t="e">
        <f t="shared" si="976"/>
        <v>#N/A</v>
      </c>
      <c r="EB428" s="23">
        <f t="shared" si="977"/>
        <v>25</v>
      </c>
      <c r="EC428" s="23">
        <f t="shared" si="978"/>
        <v>23</v>
      </c>
      <c r="ED428" s="23">
        <f t="shared" si="979"/>
        <v>25</v>
      </c>
      <c r="EE428" s="23">
        <f t="shared" si="980"/>
        <v>23</v>
      </c>
      <c r="EF428" s="23">
        <f t="shared" si="981"/>
        <v>25</v>
      </c>
      <c r="EG428" s="23">
        <f t="shared" si="982"/>
        <v>23</v>
      </c>
      <c r="EH428" s="23">
        <f t="shared" si="983"/>
        <v>1</v>
      </c>
      <c r="EI428" s="23">
        <f t="shared" si="984"/>
        <v>0</v>
      </c>
      <c r="EJ428" s="23">
        <f t="shared" si="985"/>
        <v>1</v>
      </c>
      <c r="EK428" s="23" t="e">
        <f t="shared" si="986"/>
        <v>#N/A</v>
      </c>
      <c r="EL428" s="23" t="e">
        <f t="shared" si="987"/>
        <v>#N/A</v>
      </c>
      <c r="EM428" s="23" t="e">
        <f t="shared" si="988"/>
        <v>#N/A</v>
      </c>
      <c r="EN428" s="23" t="e">
        <f t="shared" si="989"/>
        <v>#N/A</v>
      </c>
      <c r="EO428" s="23" t="e">
        <f t="shared" si="990"/>
        <v>#N/A</v>
      </c>
      <c r="EP428" s="23" t="e">
        <f t="shared" si="991"/>
        <v>#N/A</v>
      </c>
      <c r="EQ428" s="23" t="e">
        <f t="shared" si="992"/>
        <v>#N/A</v>
      </c>
      <c r="ER428" s="23" t="e">
        <f t="shared" si="993"/>
        <v>#N/A</v>
      </c>
    </row>
    <row r="429" spans="1:148" x14ac:dyDescent="0.25">
      <c r="A429" s="25"/>
      <c r="B429" s="25"/>
      <c r="C429" s="25"/>
      <c r="D429"/>
      <c r="E429" s="25"/>
      <c r="F429" s="25"/>
      <c r="G429" s="22" t="e">
        <f t="shared" si="852"/>
        <v>#N/A</v>
      </c>
      <c r="H429" s="23">
        <f t="shared" si="853"/>
        <v>1900</v>
      </c>
      <c r="I429" s="23">
        <f t="shared" si="854"/>
        <v>1</v>
      </c>
      <c r="J429" s="23">
        <f t="shared" si="855"/>
        <v>0</v>
      </c>
      <c r="K429" s="23" t="str">
        <f t="shared" si="856"/>
        <v/>
      </c>
      <c r="L429" s="23" t="str">
        <f t="shared" si="857"/>
        <v/>
      </c>
      <c r="M429" s="23" t="str">
        <f t="shared" si="858"/>
        <v/>
      </c>
      <c r="N429" s="23" t="str">
        <f t="shared" si="859"/>
        <v/>
      </c>
      <c r="O429" s="23" t="str">
        <f t="shared" si="860"/>
        <v/>
      </c>
      <c r="P429" s="23" t="str">
        <f t="shared" si="861"/>
        <v/>
      </c>
      <c r="Q429" s="23" t="str">
        <f t="shared" si="862"/>
        <v/>
      </c>
      <c r="R429" s="23" t="str">
        <f t="shared" si="863"/>
        <v/>
      </c>
      <c r="S429" s="23" t="str">
        <f t="shared" si="864"/>
        <v/>
      </c>
      <c r="T429" s="23" t="str">
        <f t="shared" si="865"/>
        <v/>
      </c>
      <c r="U429" s="23" t="str">
        <f t="shared" si="866"/>
        <v/>
      </c>
      <c r="V429" s="23" t="str">
        <f t="shared" si="867"/>
        <v/>
      </c>
      <c r="W429" s="23" t="str">
        <f t="shared" si="868"/>
        <v/>
      </c>
      <c r="X429" s="23" t="str">
        <f t="shared" si="869"/>
        <v/>
      </c>
      <c r="Y429" s="23" t="str">
        <f t="shared" si="870"/>
        <v/>
      </c>
      <c r="Z429" s="23" t="str">
        <f t="shared" si="871"/>
        <v/>
      </c>
      <c r="AA429" s="23" t="str">
        <f t="shared" si="872"/>
        <v/>
      </c>
      <c r="AB429" s="23" t="str">
        <f t="shared" si="873"/>
        <v/>
      </c>
      <c r="AC429" s="23" t="str">
        <f t="shared" si="874"/>
        <v/>
      </c>
      <c r="AD429" s="23" t="str">
        <f t="shared" si="875"/>
        <v/>
      </c>
      <c r="AE429" s="23" t="str">
        <f t="shared" si="876"/>
        <v/>
      </c>
      <c r="AF429" s="23" t="str">
        <f t="shared" si="877"/>
        <v/>
      </c>
      <c r="AG429" s="23" t="str">
        <f t="shared" si="878"/>
        <v/>
      </c>
      <c r="AH429" s="23" t="str">
        <f t="shared" si="879"/>
        <v/>
      </c>
      <c r="AI429" s="23" t="str">
        <f t="shared" si="880"/>
        <v/>
      </c>
      <c r="AJ429" s="23" t="str">
        <f t="shared" si="881"/>
        <v/>
      </c>
      <c r="AK429" s="23" t="str">
        <f t="shared" si="882"/>
        <v/>
      </c>
      <c r="AL429" s="23" t="str">
        <f t="shared" si="883"/>
        <v/>
      </c>
      <c r="AM429" s="23" t="str">
        <f t="shared" si="884"/>
        <v/>
      </c>
      <c r="AN429" s="23" t="str">
        <f t="shared" si="885"/>
        <v/>
      </c>
      <c r="AO429" s="23" t="str">
        <f t="shared" si="886"/>
        <v/>
      </c>
      <c r="AP429" s="23" t="str">
        <f t="shared" si="887"/>
        <v/>
      </c>
      <c r="AQ429" s="23" t="str">
        <f t="shared" si="888"/>
        <v/>
      </c>
      <c r="AR429" s="23" t="str">
        <f t="shared" si="889"/>
        <v/>
      </c>
      <c r="AS429" s="23" t="str">
        <f t="shared" si="890"/>
        <v/>
      </c>
      <c r="AT429" s="23" t="str">
        <f t="shared" si="891"/>
        <v/>
      </c>
      <c r="AU429" s="23" t="str">
        <f t="shared" si="892"/>
        <v/>
      </c>
      <c r="AV429" s="23" t="str">
        <f t="shared" si="893"/>
        <v/>
      </c>
      <c r="AW429" s="23" t="str">
        <f t="shared" si="894"/>
        <v/>
      </c>
      <c r="AX429" s="23" t="str">
        <f t="shared" si="895"/>
        <v/>
      </c>
      <c r="AY429" s="23" t="str">
        <f t="shared" si="896"/>
        <v/>
      </c>
      <c r="AZ429" s="23" t="str">
        <f t="shared" si="897"/>
        <v/>
      </c>
      <c r="BA429" s="23" t="str">
        <f t="shared" si="898"/>
        <v/>
      </c>
      <c r="BB429" s="23" t="str">
        <f t="shared" si="899"/>
        <v/>
      </c>
      <c r="BC429" s="23" t="str">
        <f t="shared" si="900"/>
        <v/>
      </c>
      <c r="BD429" s="23" t="str">
        <f t="shared" si="901"/>
        <v/>
      </c>
      <c r="BE429" s="23" t="str">
        <f t="shared" si="902"/>
        <v/>
      </c>
      <c r="BF429" s="23" t="str">
        <f t="shared" si="903"/>
        <v/>
      </c>
      <c r="BG429" s="23" t="str">
        <f t="shared" si="904"/>
        <v/>
      </c>
      <c r="BH429" s="23" t="str">
        <f t="shared" si="905"/>
        <v/>
      </c>
      <c r="BI429" s="23" t="str">
        <f t="shared" si="906"/>
        <v/>
      </c>
      <c r="BJ429" s="23" t="str">
        <f t="shared" si="907"/>
        <v/>
      </c>
      <c r="BK429" s="23" t="str">
        <f t="shared" si="908"/>
        <v/>
      </c>
      <c r="BL429" s="23" t="str">
        <f t="shared" si="909"/>
        <v/>
      </c>
      <c r="BM429" s="23" t="str">
        <f t="shared" si="910"/>
        <v/>
      </c>
      <c r="BN429" s="23" t="str">
        <f t="shared" si="911"/>
        <v/>
      </c>
      <c r="BO429" s="23" t="str">
        <f t="shared" si="912"/>
        <v/>
      </c>
      <c r="BP429" s="23" t="str">
        <f t="shared" si="913"/>
        <v/>
      </c>
      <c r="BQ429" s="23" t="str">
        <f t="shared" si="914"/>
        <v/>
      </c>
      <c r="BR429" s="23" t="str">
        <f t="shared" si="915"/>
        <v/>
      </c>
      <c r="BS429" s="23" t="str">
        <f t="shared" si="916"/>
        <v/>
      </c>
      <c r="BT429" s="23" t="str">
        <f t="shared" si="917"/>
        <v/>
      </c>
      <c r="BU429" s="23" t="str">
        <f t="shared" si="918"/>
        <v/>
      </c>
      <c r="BV429" s="23" t="str">
        <f t="shared" si="919"/>
        <v/>
      </c>
      <c r="BW429" s="23" t="str">
        <f t="shared" si="920"/>
        <v/>
      </c>
      <c r="BX429" s="23" t="str">
        <f t="shared" si="921"/>
        <v/>
      </c>
      <c r="BY429" s="23" t="str">
        <f t="shared" si="922"/>
        <v/>
      </c>
      <c r="BZ429" s="23" t="str">
        <f t="shared" si="923"/>
        <v/>
      </c>
      <c r="CA429" s="23" t="str">
        <f t="shared" si="924"/>
        <v/>
      </c>
      <c r="CB429" s="23" t="str">
        <f t="shared" si="925"/>
        <v/>
      </c>
      <c r="CC429" s="23" t="str">
        <f t="shared" si="926"/>
        <v/>
      </c>
      <c r="CD429" s="23" t="str">
        <f t="shared" si="927"/>
        <v/>
      </c>
      <c r="CE429" s="23" t="str">
        <f t="shared" si="928"/>
        <v/>
      </c>
      <c r="CF429" s="23" t="str">
        <f t="shared" si="929"/>
        <v/>
      </c>
      <c r="CG429" s="23" t="str">
        <f t="shared" si="930"/>
        <v/>
      </c>
      <c r="CH429" s="23" t="str">
        <f t="shared" si="931"/>
        <v/>
      </c>
      <c r="CI429" s="23" t="str">
        <f t="shared" si="932"/>
        <v/>
      </c>
      <c r="CJ429" s="23" t="str">
        <f t="shared" si="933"/>
        <v/>
      </c>
      <c r="CK429" s="23" t="str">
        <f t="shared" si="934"/>
        <v/>
      </c>
      <c r="CL429" s="23" t="str">
        <f t="shared" si="935"/>
        <v/>
      </c>
      <c r="CM429" s="23" t="str">
        <f t="shared" si="936"/>
        <v/>
      </c>
      <c r="CN429" s="23" t="str">
        <f t="shared" si="937"/>
        <v/>
      </c>
      <c r="CO429" s="23" t="str">
        <f t="shared" si="938"/>
        <v/>
      </c>
      <c r="CP429" s="23" t="str">
        <f t="shared" si="939"/>
        <v/>
      </c>
      <c r="CQ429" s="23" t="str">
        <f t="shared" si="940"/>
        <v/>
      </c>
      <c r="CR429" s="23" t="str">
        <f t="shared" si="941"/>
        <v/>
      </c>
      <c r="CS429" s="23" t="str">
        <f t="shared" si="942"/>
        <v/>
      </c>
      <c r="CT429" s="23" t="str">
        <f t="shared" si="943"/>
        <v/>
      </c>
      <c r="CU429" s="23" t="str">
        <f t="shared" si="944"/>
        <v/>
      </c>
      <c r="CV429" s="23" t="str">
        <f t="shared" si="945"/>
        <v/>
      </c>
      <c r="CW429" s="23" t="str">
        <f t="shared" si="946"/>
        <v/>
      </c>
      <c r="CX429" s="23" t="str">
        <f t="shared" si="947"/>
        <v/>
      </c>
      <c r="CY429" s="23" t="str">
        <f t="shared" si="948"/>
        <v/>
      </c>
      <c r="CZ429" s="23" t="str">
        <f t="shared" si="949"/>
        <v/>
      </c>
      <c r="DA429" s="23" t="str">
        <f t="shared" si="950"/>
        <v/>
      </c>
      <c r="DB429" s="23" t="str">
        <f t="shared" si="951"/>
        <v/>
      </c>
      <c r="DC429" s="23" t="e">
        <f t="shared" si="952"/>
        <v>#N/A</v>
      </c>
      <c r="DD429" s="23" t="str">
        <f t="shared" si="953"/>
        <v>00</v>
      </c>
      <c r="DE429" s="23" t="str">
        <f t="shared" si="954"/>
        <v>A</v>
      </c>
      <c r="DF429" s="23" t="e">
        <f t="shared" si="955"/>
        <v>#N/A</v>
      </c>
      <c r="DG429" s="23" t="str">
        <f t="shared" si="956"/>
        <v/>
      </c>
      <c r="DH429" s="23" t="str">
        <f t="shared" si="957"/>
        <v/>
      </c>
      <c r="DI429" s="23" t="str">
        <f t="shared" si="958"/>
        <v/>
      </c>
      <c r="DJ429" s="23" t="str">
        <f t="shared" si="959"/>
        <v/>
      </c>
      <c r="DK429" s="23" t="str">
        <f t="shared" si="960"/>
        <v>XXX</v>
      </c>
      <c r="DL429" s="23" t="str">
        <f t="shared" si="961"/>
        <v>XXX</v>
      </c>
      <c r="DM429" s="23" t="str">
        <f t="shared" si="962"/>
        <v>X</v>
      </c>
      <c r="DN429" s="23" t="str">
        <f t="shared" si="963"/>
        <v>X</v>
      </c>
      <c r="DO429" s="23" t="str">
        <f t="shared" si="964"/>
        <v>X</v>
      </c>
      <c r="DP429" s="23" t="str">
        <f t="shared" si="965"/>
        <v>X</v>
      </c>
      <c r="DQ429" s="23" t="str">
        <f t="shared" si="966"/>
        <v>X</v>
      </c>
      <c r="DR429" s="23" t="str">
        <f t="shared" si="967"/>
        <v>X</v>
      </c>
      <c r="DS429" s="23" t="str">
        <f t="shared" si="968"/>
        <v>0</v>
      </c>
      <c r="DT429" s="23" t="str">
        <f t="shared" si="969"/>
        <v>0</v>
      </c>
      <c r="DU429" s="23" t="str">
        <f t="shared" si="970"/>
        <v>A</v>
      </c>
      <c r="DV429" s="23" t="e">
        <f t="shared" si="971"/>
        <v>#N/A</v>
      </c>
      <c r="DW429" s="23" t="e">
        <f t="shared" si="972"/>
        <v>#N/A</v>
      </c>
      <c r="DX429" s="23" t="e">
        <f t="shared" si="973"/>
        <v>#N/A</v>
      </c>
      <c r="DY429" s="23" t="e">
        <f t="shared" si="974"/>
        <v>#N/A</v>
      </c>
      <c r="DZ429" s="23" t="e">
        <f t="shared" si="975"/>
        <v>#N/A</v>
      </c>
      <c r="EA429" s="23" t="e">
        <f t="shared" si="976"/>
        <v>#N/A</v>
      </c>
      <c r="EB429" s="23">
        <f t="shared" si="977"/>
        <v>25</v>
      </c>
      <c r="EC429" s="23">
        <f t="shared" si="978"/>
        <v>23</v>
      </c>
      <c r="ED429" s="23">
        <f t="shared" si="979"/>
        <v>25</v>
      </c>
      <c r="EE429" s="23">
        <f t="shared" si="980"/>
        <v>23</v>
      </c>
      <c r="EF429" s="23">
        <f t="shared" si="981"/>
        <v>25</v>
      </c>
      <c r="EG429" s="23">
        <f t="shared" si="982"/>
        <v>23</v>
      </c>
      <c r="EH429" s="23">
        <f t="shared" si="983"/>
        <v>1</v>
      </c>
      <c r="EI429" s="23">
        <f t="shared" si="984"/>
        <v>0</v>
      </c>
      <c r="EJ429" s="23">
        <f t="shared" si="985"/>
        <v>1</v>
      </c>
      <c r="EK429" s="23" t="e">
        <f t="shared" si="986"/>
        <v>#N/A</v>
      </c>
      <c r="EL429" s="23" t="e">
        <f t="shared" si="987"/>
        <v>#N/A</v>
      </c>
      <c r="EM429" s="23" t="e">
        <f t="shared" si="988"/>
        <v>#N/A</v>
      </c>
      <c r="EN429" s="23" t="e">
        <f t="shared" si="989"/>
        <v>#N/A</v>
      </c>
      <c r="EO429" s="23" t="e">
        <f t="shared" si="990"/>
        <v>#N/A</v>
      </c>
      <c r="EP429" s="23" t="e">
        <f t="shared" si="991"/>
        <v>#N/A</v>
      </c>
      <c r="EQ429" s="23" t="e">
        <f t="shared" si="992"/>
        <v>#N/A</v>
      </c>
      <c r="ER429" s="23" t="e">
        <f t="shared" si="993"/>
        <v>#N/A</v>
      </c>
    </row>
    <row r="430" spans="1:148" x14ac:dyDescent="0.25">
      <c r="A430" s="25"/>
      <c r="B430" s="25"/>
      <c r="C430" s="25"/>
      <c r="D430"/>
      <c r="E430" s="25"/>
      <c r="F430" s="25"/>
      <c r="G430" s="22" t="e">
        <f t="shared" si="852"/>
        <v>#N/A</v>
      </c>
      <c r="H430" s="23">
        <f t="shared" si="853"/>
        <v>1900</v>
      </c>
      <c r="I430" s="23">
        <f t="shared" si="854"/>
        <v>1</v>
      </c>
      <c r="J430" s="23">
        <f t="shared" si="855"/>
        <v>0</v>
      </c>
      <c r="K430" s="23" t="str">
        <f t="shared" si="856"/>
        <v/>
      </c>
      <c r="L430" s="23" t="str">
        <f t="shared" si="857"/>
        <v/>
      </c>
      <c r="M430" s="23" t="str">
        <f t="shared" si="858"/>
        <v/>
      </c>
      <c r="N430" s="23" t="str">
        <f t="shared" si="859"/>
        <v/>
      </c>
      <c r="O430" s="23" t="str">
        <f t="shared" si="860"/>
        <v/>
      </c>
      <c r="P430" s="23" t="str">
        <f t="shared" si="861"/>
        <v/>
      </c>
      <c r="Q430" s="23" t="str">
        <f t="shared" si="862"/>
        <v/>
      </c>
      <c r="R430" s="23" t="str">
        <f t="shared" si="863"/>
        <v/>
      </c>
      <c r="S430" s="23" t="str">
        <f t="shared" si="864"/>
        <v/>
      </c>
      <c r="T430" s="23" t="str">
        <f t="shared" si="865"/>
        <v/>
      </c>
      <c r="U430" s="23" t="str">
        <f t="shared" si="866"/>
        <v/>
      </c>
      <c r="V430" s="23" t="str">
        <f t="shared" si="867"/>
        <v/>
      </c>
      <c r="W430" s="23" t="str">
        <f t="shared" si="868"/>
        <v/>
      </c>
      <c r="X430" s="23" t="str">
        <f t="shared" si="869"/>
        <v/>
      </c>
      <c r="Y430" s="23" t="str">
        <f t="shared" si="870"/>
        <v/>
      </c>
      <c r="Z430" s="23" t="str">
        <f t="shared" si="871"/>
        <v/>
      </c>
      <c r="AA430" s="23" t="str">
        <f t="shared" si="872"/>
        <v/>
      </c>
      <c r="AB430" s="23" t="str">
        <f t="shared" si="873"/>
        <v/>
      </c>
      <c r="AC430" s="23" t="str">
        <f t="shared" si="874"/>
        <v/>
      </c>
      <c r="AD430" s="23" t="str">
        <f t="shared" si="875"/>
        <v/>
      </c>
      <c r="AE430" s="23" t="str">
        <f t="shared" si="876"/>
        <v/>
      </c>
      <c r="AF430" s="23" t="str">
        <f t="shared" si="877"/>
        <v/>
      </c>
      <c r="AG430" s="23" t="str">
        <f t="shared" si="878"/>
        <v/>
      </c>
      <c r="AH430" s="23" t="str">
        <f t="shared" si="879"/>
        <v/>
      </c>
      <c r="AI430" s="23" t="str">
        <f t="shared" si="880"/>
        <v/>
      </c>
      <c r="AJ430" s="23" t="str">
        <f t="shared" si="881"/>
        <v/>
      </c>
      <c r="AK430" s="23" t="str">
        <f t="shared" si="882"/>
        <v/>
      </c>
      <c r="AL430" s="23" t="str">
        <f t="shared" si="883"/>
        <v/>
      </c>
      <c r="AM430" s="23" t="str">
        <f t="shared" si="884"/>
        <v/>
      </c>
      <c r="AN430" s="23" t="str">
        <f t="shared" si="885"/>
        <v/>
      </c>
      <c r="AO430" s="23" t="str">
        <f t="shared" si="886"/>
        <v/>
      </c>
      <c r="AP430" s="23" t="str">
        <f t="shared" si="887"/>
        <v/>
      </c>
      <c r="AQ430" s="23" t="str">
        <f t="shared" si="888"/>
        <v/>
      </c>
      <c r="AR430" s="23" t="str">
        <f t="shared" si="889"/>
        <v/>
      </c>
      <c r="AS430" s="23" t="str">
        <f t="shared" si="890"/>
        <v/>
      </c>
      <c r="AT430" s="23" t="str">
        <f t="shared" si="891"/>
        <v/>
      </c>
      <c r="AU430" s="23" t="str">
        <f t="shared" si="892"/>
        <v/>
      </c>
      <c r="AV430" s="23" t="str">
        <f t="shared" si="893"/>
        <v/>
      </c>
      <c r="AW430" s="23" t="str">
        <f t="shared" si="894"/>
        <v/>
      </c>
      <c r="AX430" s="23" t="str">
        <f t="shared" si="895"/>
        <v/>
      </c>
      <c r="AY430" s="23" t="str">
        <f t="shared" si="896"/>
        <v/>
      </c>
      <c r="AZ430" s="23" t="str">
        <f t="shared" si="897"/>
        <v/>
      </c>
      <c r="BA430" s="23" t="str">
        <f t="shared" si="898"/>
        <v/>
      </c>
      <c r="BB430" s="23" t="str">
        <f t="shared" si="899"/>
        <v/>
      </c>
      <c r="BC430" s="23" t="str">
        <f t="shared" si="900"/>
        <v/>
      </c>
      <c r="BD430" s="23" t="str">
        <f t="shared" si="901"/>
        <v/>
      </c>
      <c r="BE430" s="23" t="str">
        <f t="shared" si="902"/>
        <v/>
      </c>
      <c r="BF430" s="23" t="str">
        <f t="shared" si="903"/>
        <v/>
      </c>
      <c r="BG430" s="23" t="str">
        <f t="shared" si="904"/>
        <v/>
      </c>
      <c r="BH430" s="23" t="str">
        <f t="shared" si="905"/>
        <v/>
      </c>
      <c r="BI430" s="23" t="str">
        <f t="shared" si="906"/>
        <v/>
      </c>
      <c r="BJ430" s="23" t="str">
        <f t="shared" si="907"/>
        <v/>
      </c>
      <c r="BK430" s="23" t="str">
        <f t="shared" si="908"/>
        <v/>
      </c>
      <c r="BL430" s="23" t="str">
        <f t="shared" si="909"/>
        <v/>
      </c>
      <c r="BM430" s="23" t="str">
        <f t="shared" si="910"/>
        <v/>
      </c>
      <c r="BN430" s="23" t="str">
        <f t="shared" si="911"/>
        <v/>
      </c>
      <c r="BO430" s="23" t="str">
        <f t="shared" si="912"/>
        <v/>
      </c>
      <c r="BP430" s="23" t="str">
        <f t="shared" si="913"/>
        <v/>
      </c>
      <c r="BQ430" s="23" t="str">
        <f t="shared" si="914"/>
        <v/>
      </c>
      <c r="BR430" s="23" t="str">
        <f t="shared" si="915"/>
        <v/>
      </c>
      <c r="BS430" s="23" t="str">
        <f t="shared" si="916"/>
        <v/>
      </c>
      <c r="BT430" s="23" t="str">
        <f t="shared" si="917"/>
        <v/>
      </c>
      <c r="BU430" s="23" t="str">
        <f t="shared" si="918"/>
        <v/>
      </c>
      <c r="BV430" s="23" t="str">
        <f t="shared" si="919"/>
        <v/>
      </c>
      <c r="BW430" s="23" t="str">
        <f t="shared" si="920"/>
        <v/>
      </c>
      <c r="BX430" s="23" t="str">
        <f t="shared" si="921"/>
        <v/>
      </c>
      <c r="BY430" s="23" t="str">
        <f t="shared" si="922"/>
        <v/>
      </c>
      <c r="BZ430" s="23" t="str">
        <f t="shared" si="923"/>
        <v/>
      </c>
      <c r="CA430" s="23" t="str">
        <f t="shared" si="924"/>
        <v/>
      </c>
      <c r="CB430" s="23" t="str">
        <f t="shared" si="925"/>
        <v/>
      </c>
      <c r="CC430" s="23" t="str">
        <f t="shared" si="926"/>
        <v/>
      </c>
      <c r="CD430" s="23" t="str">
        <f t="shared" si="927"/>
        <v/>
      </c>
      <c r="CE430" s="23" t="str">
        <f t="shared" si="928"/>
        <v/>
      </c>
      <c r="CF430" s="23" t="str">
        <f t="shared" si="929"/>
        <v/>
      </c>
      <c r="CG430" s="23" t="str">
        <f t="shared" si="930"/>
        <v/>
      </c>
      <c r="CH430" s="23" t="str">
        <f t="shared" si="931"/>
        <v/>
      </c>
      <c r="CI430" s="23" t="str">
        <f t="shared" si="932"/>
        <v/>
      </c>
      <c r="CJ430" s="23" t="str">
        <f t="shared" si="933"/>
        <v/>
      </c>
      <c r="CK430" s="23" t="str">
        <f t="shared" si="934"/>
        <v/>
      </c>
      <c r="CL430" s="23" t="str">
        <f t="shared" si="935"/>
        <v/>
      </c>
      <c r="CM430" s="23" t="str">
        <f t="shared" si="936"/>
        <v/>
      </c>
      <c r="CN430" s="23" t="str">
        <f t="shared" si="937"/>
        <v/>
      </c>
      <c r="CO430" s="23" t="str">
        <f t="shared" si="938"/>
        <v/>
      </c>
      <c r="CP430" s="23" t="str">
        <f t="shared" si="939"/>
        <v/>
      </c>
      <c r="CQ430" s="23" t="str">
        <f t="shared" si="940"/>
        <v/>
      </c>
      <c r="CR430" s="23" t="str">
        <f t="shared" si="941"/>
        <v/>
      </c>
      <c r="CS430" s="23" t="str">
        <f t="shared" si="942"/>
        <v/>
      </c>
      <c r="CT430" s="23" t="str">
        <f t="shared" si="943"/>
        <v/>
      </c>
      <c r="CU430" s="23" t="str">
        <f t="shared" si="944"/>
        <v/>
      </c>
      <c r="CV430" s="23" t="str">
        <f t="shared" si="945"/>
        <v/>
      </c>
      <c r="CW430" s="23" t="str">
        <f t="shared" si="946"/>
        <v/>
      </c>
      <c r="CX430" s="23" t="str">
        <f t="shared" si="947"/>
        <v/>
      </c>
      <c r="CY430" s="23" t="str">
        <f t="shared" si="948"/>
        <v/>
      </c>
      <c r="CZ430" s="23" t="str">
        <f t="shared" si="949"/>
        <v/>
      </c>
      <c r="DA430" s="23" t="str">
        <f t="shared" si="950"/>
        <v/>
      </c>
      <c r="DB430" s="23" t="str">
        <f t="shared" si="951"/>
        <v/>
      </c>
      <c r="DC430" s="23" t="e">
        <f t="shared" si="952"/>
        <v>#N/A</v>
      </c>
      <c r="DD430" s="23" t="str">
        <f t="shared" si="953"/>
        <v>00</v>
      </c>
      <c r="DE430" s="23" t="str">
        <f t="shared" si="954"/>
        <v>A</v>
      </c>
      <c r="DF430" s="23" t="e">
        <f t="shared" si="955"/>
        <v>#N/A</v>
      </c>
      <c r="DG430" s="23" t="str">
        <f t="shared" si="956"/>
        <v/>
      </c>
      <c r="DH430" s="23" t="str">
        <f t="shared" si="957"/>
        <v/>
      </c>
      <c r="DI430" s="23" t="str">
        <f t="shared" si="958"/>
        <v/>
      </c>
      <c r="DJ430" s="23" t="str">
        <f t="shared" si="959"/>
        <v/>
      </c>
      <c r="DK430" s="23" t="str">
        <f t="shared" si="960"/>
        <v>XXX</v>
      </c>
      <c r="DL430" s="23" t="str">
        <f t="shared" si="961"/>
        <v>XXX</v>
      </c>
      <c r="DM430" s="23" t="str">
        <f t="shared" si="962"/>
        <v>X</v>
      </c>
      <c r="DN430" s="23" t="str">
        <f t="shared" si="963"/>
        <v>X</v>
      </c>
      <c r="DO430" s="23" t="str">
        <f t="shared" si="964"/>
        <v>X</v>
      </c>
      <c r="DP430" s="23" t="str">
        <f t="shared" si="965"/>
        <v>X</v>
      </c>
      <c r="DQ430" s="23" t="str">
        <f t="shared" si="966"/>
        <v>X</v>
      </c>
      <c r="DR430" s="23" t="str">
        <f t="shared" si="967"/>
        <v>X</v>
      </c>
      <c r="DS430" s="23" t="str">
        <f t="shared" si="968"/>
        <v>0</v>
      </c>
      <c r="DT430" s="23" t="str">
        <f t="shared" si="969"/>
        <v>0</v>
      </c>
      <c r="DU430" s="23" t="str">
        <f t="shared" si="970"/>
        <v>A</v>
      </c>
      <c r="DV430" s="23" t="e">
        <f t="shared" si="971"/>
        <v>#N/A</v>
      </c>
      <c r="DW430" s="23" t="e">
        <f t="shared" si="972"/>
        <v>#N/A</v>
      </c>
      <c r="DX430" s="23" t="e">
        <f t="shared" si="973"/>
        <v>#N/A</v>
      </c>
      <c r="DY430" s="23" t="e">
        <f t="shared" si="974"/>
        <v>#N/A</v>
      </c>
      <c r="DZ430" s="23" t="e">
        <f t="shared" si="975"/>
        <v>#N/A</v>
      </c>
      <c r="EA430" s="23" t="e">
        <f t="shared" si="976"/>
        <v>#N/A</v>
      </c>
      <c r="EB430" s="23">
        <f t="shared" si="977"/>
        <v>25</v>
      </c>
      <c r="EC430" s="23">
        <f t="shared" si="978"/>
        <v>23</v>
      </c>
      <c r="ED430" s="23">
        <f t="shared" si="979"/>
        <v>25</v>
      </c>
      <c r="EE430" s="23">
        <f t="shared" si="980"/>
        <v>23</v>
      </c>
      <c r="EF430" s="23">
        <f t="shared" si="981"/>
        <v>25</v>
      </c>
      <c r="EG430" s="23">
        <f t="shared" si="982"/>
        <v>23</v>
      </c>
      <c r="EH430" s="23">
        <f t="shared" si="983"/>
        <v>1</v>
      </c>
      <c r="EI430" s="23">
        <f t="shared" si="984"/>
        <v>0</v>
      </c>
      <c r="EJ430" s="23">
        <f t="shared" si="985"/>
        <v>1</v>
      </c>
      <c r="EK430" s="23" t="e">
        <f t="shared" si="986"/>
        <v>#N/A</v>
      </c>
      <c r="EL430" s="23" t="e">
        <f t="shared" si="987"/>
        <v>#N/A</v>
      </c>
      <c r="EM430" s="23" t="e">
        <f t="shared" si="988"/>
        <v>#N/A</v>
      </c>
      <c r="EN430" s="23" t="e">
        <f t="shared" si="989"/>
        <v>#N/A</v>
      </c>
      <c r="EO430" s="23" t="e">
        <f t="shared" si="990"/>
        <v>#N/A</v>
      </c>
      <c r="EP430" s="23" t="e">
        <f t="shared" si="991"/>
        <v>#N/A</v>
      </c>
      <c r="EQ430" s="23" t="e">
        <f t="shared" si="992"/>
        <v>#N/A</v>
      </c>
      <c r="ER430" s="23" t="e">
        <f t="shared" si="993"/>
        <v>#N/A</v>
      </c>
    </row>
    <row r="431" spans="1:148" x14ac:dyDescent="0.25">
      <c r="A431" s="25"/>
      <c r="B431" s="25"/>
      <c r="C431" s="25"/>
      <c r="D431"/>
      <c r="E431" s="25"/>
      <c r="F431" s="25"/>
      <c r="G431" s="22" t="e">
        <f t="shared" si="852"/>
        <v>#N/A</v>
      </c>
      <c r="H431" s="23">
        <f t="shared" si="853"/>
        <v>1900</v>
      </c>
      <c r="I431" s="23">
        <f t="shared" si="854"/>
        <v>1</v>
      </c>
      <c r="J431" s="23">
        <f t="shared" si="855"/>
        <v>0</v>
      </c>
      <c r="K431" s="23" t="str">
        <f t="shared" si="856"/>
        <v/>
      </c>
      <c r="L431" s="23" t="str">
        <f t="shared" si="857"/>
        <v/>
      </c>
      <c r="M431" s="23" t="str">
        <f t="shared" si="858"/>
        <v/>
      </c>
      <c r="N431" s="23" t="str">
        <f t="shared" si="859"/>
        <v/>
      </c>
      <c r="O431" s="23" t="str">
        <f t="shared" si="860"/>
        <v/>
      </c>
      <c r="P431" s="23" t="str">
        <f t="shared" si="861"/>
        <v/>
      </c>
      <c r="Q431" s="23" t="str">
        <f t="shared" si="862"/>
        <v/>
      </c>
      <c r="R431" s="23" t="str">
        <f t="shared" si="863"/>
        <v/>
      </c>
      <c r="S431" s="23" t="str">
        <f t="shared" si="864"/>
        <v/>
      </c>
      <c r="T431" s="23" t="str">
        <f t="shared" si="865"/>
        <v/>
      </c>
      <c r="U431" s="23" t="str">
        <f t="shared" si="866"/>
        <v/>
      </c>
      <c r="V431" s="23" t="str">
        <f t="shared" si="867"/>
        <v/>
      </c>
      <c r="W431" s="23" t="str">
        <f t="shared" si="868"/>
        <v/>
      </c>
      <c r="X431" s="23" t="str">
        <f t="shared" si="869"/>
        <v/>
      </c>
      <c r="Y431" s="23" t="str">
        <f t="shared" si="870"/>
        <v/>
      </c>
      <c r="Z431" s="23" t="str">
        <f t="shared" si="871"/>
        <v/>
      </c>
      <c r="AA431" s="23" t="str">
        <f t="shared" si="872"/>
        <v/>
      </c>
      <c r="AB431" s="23" t="str">
        <f t="shared" si="873"/>
        <v/>
      </c>
      <c r="AC431" s="23" t="str">
        <f t="shared" si="874"/>
        <v/>
      </c>
      <c r="AD431" s="23" t="str">
        <f t="shared" si="875"/>
        <v/>
      </c>
      <c r="AE431" s="23" t="str">
        <f t="shared" si="876"/>
        <v/>
      </c>
      <c r="AF431" s="23" t="str">
        <f t="shared" si="877"/>
        <v/>
      </c>
      <c r="AG431" s="23" t="str">
        <f t="shared" si="878"/>
        <v/>
      </c>
      <c r="AH431" s="23" t="str">
        <f t="shared" si="879"/>
        <v/>
      </c>
      <c r="AI431" s="23" t="str">
        <f t="shared" si="880"/>
        <v/>
      </c>
      <c r="AJ431" s="23" t="str">
        <f t="shared" si="881"/>
        <v/>
      </c>
      <c r="AK431" s="23" t="str">
        <f t="shared" si="882"/>
        <v/>
      </c>
      <c r="AL431" s="23" t="str">
        <f t="shared" si="883"/>
        <v/>
      </c>
      <c r="AM431" s="23" t="str">
        <f t="shared" si="884"/>
        <v/>
      </c>
      <c r="AN431" s="23" t="str">
        <f t="shared" si="885"/>
        <v/>
      </c>
      <c r="AO431" s="23" t="str">
        <f t="shared" si="886"/>
        <v/>
      </c>
      <c r="AP431" s="23" t="str">
        <f t="shared" si="887"/>
        <v/>
      </c>
      <c r="AQ431" s="23" t="str">
        <f t="shared" si="888"/>
        <v/>
      </c>
      <c r="AR431" s="23" t="str">
        <f t="shared" si="889"/>
        <v/>
      </c>
      <c r="AS431" s="23" t="str">
        <f t="shared" si="890"/>
        <v/>
      </c>
      <c r="AT431" s="23" t="str">
        <f t="shared" si="891"/>
        <v/>
      </c>
      <c r="AU431" s="23" t="str">
        <f t="shared" si="892"/>
        <v/>
      </c>
      <c r="AV431" s="23" t="str">
        <f t="shared" si="893"/>
        <v/>
      </c>
      <c r="AW431" s="23" t="str">
        <f t="shared" si="894"/>
        <v/>
      </c>
      <c r="AX431" s="23" t="str">
        <f t="shared" si="895"/>
        <v/>
      </c>
      <c r="AY431" s="23" t="str">
        <f t="shared" si="896"/>
        <v/>
      </c>
      <c r="AZ431" s="23" t="str">
        <f t="shared" si="897"/>
        <v/>
      </c>
      <c r="BA431" s="23" t="str">
        <f t="shared" si="898"/>
        <v/>
      </c>
      <c r="BB431" s="23" t="str">
        <f t="shared" si="899"/>
        <v/>
      </c>
      <c r="BC431" s="23" t="str">
        <f t="shared" si="900"/>
        <v/>
      </c>
      <c r="BD431" s="23" t="str">
        <f t="shared" si="901"/>
        <v/>
      </c>
      <c r="BE431" s="23" t="str">
        <f t="shared" si="902"/>
        <v/>
      </c>
      <c r="BF431" s="23" t="str">
        <f t="shared" si="903"/>
        <v/>
      </c>
      <c r="BG431" s="23" t="str">
        <f t="shared" si="904"/>
        <v/>
      </c>
      <c r="BH431" s="23" t="str">
        <f t="shared" si="905"/>
        <v/>
      </c>
      <c r="BI431" s="23" t="str">
        <f t="shared" si="906"/>
        <v/>
      </c>
      <c r="BJ431" s="23" t="str">
        <f t="shared" si="907"/>
        <v/>
      </c>
      <c r="BK431" s="23" t="str">
        <f t="shared" si="908"/>
        <v/>
      </c>
      <c r="BL431" s="23" t="str">
        <f t="shared" si="909"/>
        <v/>
      </c>
      <c r="BM431" s="23" t="str">
        <f t="shared" si="910"/>
        <v/>
      </c>
      <c r="BN431" s="23" t="str">
        <f t="shared" si="911"/>
        <v/>
      </c>
      <c r="BO431" s="23" t="str">
        <f t="shared" si="912"/>
        <v/>
      </c>
      <c r="BP431" s="23" t="str">
        <f t="shared" si="913"/>
        <v/>
      </c>
      <c r="BQ431" s="23" t="str">
        <f t="shared" si="914"/>
        <v/>
      </c>
      <c r="BR431" s="23" t="str">
        <f t="shared" si="915"/>
        <v/>
      </c>
      <c r="BS431" s="23" t="str">
        <f t="shared" si="916"/>
        <v/>
      </c>
      <c r="BT431" s="23" t="str">
        <f t="shared" si="917"/>
        <v/>
      </c>
      <c r="BU431" s="23" t="str">
        <f t="shared" si="918"/>
        <v/>
      </c>
      <c r="BV431" s="23" t="str">
        <f t="shared" si="919"/>
        <v/>
      </c>
      <c r="BW431" s="23" t="str">
        <f t="shared" si="920"/>
        <v/>
      </c>
      <c r="BX431" s="23" t="str">
        <f t="shared" si="921"/>
        <v/>
      </c>
      <c r="BY431" s="23" t="str">
        <f t="shared" si="922"/>
        <v/>
      </c>
      <c r="BZ431" s="23" t="str">
        <f t="shared" si="923"/>
        <v/>
      </c>
      <c r="CA431" s="23" t="str">
        <f t="shared" si="924"/>
        <v/>
      </c>
      <c r="CB431" s="23" t="str">
        <f t="shared" si="925"/>
        <v/>
      </c>
      <c r="CC431" s="23" t="str">
        <f t="shared" si="926"/>
        <v/>
      </c>
      <c r="CD431" s="23" t="str">
        <f t="shared" si="927"/>
        <v/>
      </c>
      <c r="CE431" s="23" t="str">
        <f t="shared" si="928"/>
        <v/>
      </c>
      <c r="CF431" s="23" t="str">
        <f t="shared" si="929"/>
        <v/>
      </c>
      <c r="CG431" s="23" t="str">
        <f t="shared" si="930"/>
        <v/>
      </c>
      <c r="CH431" s="23" t="str">
        <f t="shared" si="931"/>
        <v/>
      </c>
      <c r="CI431" s="23" t="str">
        <f t="shared" si="932"/>
        <v/>
      </c>
      <c r="CJ431" s="23" t="str">
        <f t="shared" si="933"/>
        <v/>
      </c>
      <c r="CK431" s="23" t="str">
        <f t="shared" si="934"/>
        <v/>
      </c>
      <c r="CL431" s="23" t="str">
        <f t="shared" si="935"/>
        <v/>
      </c>
      <c r="CM431" s="23" t="str">
        <f t="shared" si="936"/>
        <v/>
      </c>
      <c r="CN431" s="23" t="str">
        <f t="shared" si="937"/>
        <v/>
      </c>
      <c r="CO431" s="23" t="str">
        <f t="shared" si="938"/>
        <v/>
      </c>
      <c r="CP431" s="23" t="str">
        <f t="shared" si="939"/>
        <v/>
      </c>
      <c r="CQ431" s="23" t="str">
        <f t="shared" si="940"/>
        <v/>
      </c>
      <c r="CR431" s="23" t="str">
        <f t="shared" si="941"/>
        <v/>
      </c>
      <c r="CS431" s="23" t="str">
        <f t="shared" si="942"/>
        <v/>
      </c>
      <c r="CT431" s="23" t="str">
        <f t="shared" si="943"/>
        <v/>
      </c>
      <c r="CU431" s="23" t="str">
        <f t="shared" si="944"/>
        <v/>
      </c>
      <c r="CV431" s="23" t="str">
        <f t="shared" si="945"/>
        <v/>
      </c>
      <c r="CW431" s="23" t="str">
        <f t="shared" si="946"/>
        <v/>
      </c>
      <c r="CX431" s="23" t="str">
        <f t="shared" si="947"/>
        <v/>
      </c>
      <c r="CY431" s="23" t="str">
        <f t="shared" si="948"/>
        <v/>
      </c>
      <c r="CZ431" s="23" t="str">
        <f t="shared" si="949"/>
        <v/>
      </c>
      <c r="DA431" s="23" t="str">
        <f t="shared" si="950"/>
        <v/>
      </c>
      <c r="DB431" s="23" t="str">
        <f t="shared" si="951"/>
        <v/>
      </c>
      <c r="DC431" s="23" t="e">
        <f t="shared" si="952"/>
        <v>#N/A</v>
      </c>
      <c r="DD431" s="23" t="str">
        <f t="shared" si="953"/>
        <v>00</v>
      </c>
      <c r="DE431" s="23" t="str">
        <f t="shared" si="954"/>
        <v>A</v>
      </c>
      <c r="DF431" s="23" t="e">
        <f t="shared" si="955"/>
        <v>#N/A</v>
      </c>
      <c r="DG431" s="23" t="str">
        <f t="shared" si="956"/>
        <v/>
      </c>
      <c r="DH431" s="23" t="str">
        <f t="shared" si="957"/>
        <v/>
      </c>
      <c r="DI431" s="23" t="str">
        <f t="shared" si="958"/>
        <v/>
      </c>
      <c r="DJ431" s="23" t="str">
        <f t="shared" si="959"/>
        <v/>
      </c>
      <c r="DK431" s="23" t="str">
        <f t="shared" si="960"/>
        <v>XXX</v>
      </c>
      <c r="DL431" s="23" t="str">
        <f t="shared" si="961"/>
        <v>XXX</v>
      </c>
      <c r="DM431" s="23" t="str">
        <f t="shared" si="962"/>
        <v>X</v>
      </c>
      <c r="DN431" s="23" t="str">
        <f t="shared" si="963"/>
        <v>X</v>
      </c>
      <c r="DO431" s="23" t="str">
        <f t="shared" si="964"/>
        <v>X</v>
      </c>
      <c r="DP431" s="23" t="str">
        <f t="shared" si="965"/>
        <v>X</v>
      </c>
      <c r="DQ431" s="23" t="str">
        <f t="shared" si="966"/>
        <v>X</v>
      </c>
      <c r="DR431" s="23" t="str">
        <f t="shared" si="967"/>
        <v>X</v>
      </c>
      <c r="DS431" s="23" t="str">
        <f t="shared" si="968"/>
        <v>0</v>
      </c>
      <c r="DT431" s="23" t="str">
        <f t="shared" si="969"/>
        <v>0</v>
      </c>
      <c r="DU431" s="23" t="str">
        <f t="shared" si="970"/>
        <v>A</v>
      </c>
      <c r="DV431" s="23" t="e">
        <f t="shared" si="971"/>
        <v>#N/A</v>
      </c>
      <c r="DW431" s="23" t="e">
        <f t="shared" si="972"/>
        <v>#N/A</v>
      </c>
      <c r="DX431" s="23" t="e">
        <f t="shared" si="973"/>
        <v>#N/A</v>
      </c>
      <c r="DY431" s="23" t="e">
        <f t="shared" si="974"/>
        <v>#N/A</v>
      </c>
      <c r="DZ431" s="23" t="e">
        <f t="shared" si="975"/>
        <v>#N/A</v>
      </c>
      <c r="EA431" s="23" t="e">
        <f t="shared" si="976"/>
        <v>#N/A</v>
      </c>
      <c r="EB431" s="23">
        <f t="shared" si="977"/>
        <v>25</v>
      </c>
      <c r="EC431" s="23">
        <f t="shared" si="978"/>
        <v>23</v>
      </c>
      <c r="ED431" s="23">
        <f t="shared" si="979"/>
        <v>25</v>
      </c>
      <c r="EE431" s="23">
        <f t="shared" si="980"/>
        <v>23</v>
      </c>
      <c r="EF431" s="23">
        <f t="shared" si="981"/>
        <v>25</v>
      </c>
      <c r="EG431" s="23">
        <f t="shared" si="982"/>
        <v>23</v>
      </c>
      <c r="EH431" s="23">
        <f t="shared" si="983"/>
        <v>1</v>
      </c>
      <c r="EI431" s="23">
        <f t="shared" si="984"/>
        <v>0</v>
      </c>
      <c r="EJ431" s="23">
        <f t="shared" si="985"/>
        <v>1</v>
      </c>
      <c r="EK431" s="23" t="e">
        <f t="shared" si="986"/>
        <v>#N/A</v>
      </c>
      <c r="EL431" s="23" t="e">
        <f t="shared" si="987"/>
        <v>#N/A</v>
      </c>
      <c r="EM431" s="23" t="e">
        <f t="shared" si="988"/>
        <v>#N/A</v>
      </c>
      <c r="EN431" s="23" t="e">
        <f t="shared" si="989"/>
        <v>#N/A</v>
      </c>
      <c r="EO431" s="23" t="e">
        <f t="shared" si="990"/>
        <v>#N/A</v>
      </c>
      <c r="EP431" s="23" t="e">
        <f t="shared" si="991"/>
        <v>#N/A</v>
      </c>
      <c r="EQ431" s="23" t="e">
        <f t="shared" si="992"/>
        <v>#N/A</v>
      </c>
      <c r="ER431" s="23" t="e">
        <f t="shared" si="993"/>
        <v>#N/A</v>
      </c>
    </row>
    <row r="432" spans="1:148" x14ac:dyDescent="0.25">
      <c r="A432" s="25"/>
      <c r="B432" s="25"/>
      <c r="C432" s="25"/>
      <c r="D432"/>
      <c r="E432" s="25"/>
      <c r="F432" s="25"/>
      <c r="G432" s="22" t="e">
        <f t="shared" si="852"/>
        <v>#N/A</v>
      </c>
      <c r="H432" s="23">
        <f t="shared" si="853"/>
        <v>1900</v>
      </c>
      <c r="I432" s="23">
        <f t="shared" si="854"/>
        <v>1</v>
      </c>
      <c r="J432" s="23">
        <f t="shared" si="855"/>
        <v>0</v>
      </c>
      <c r="K432" s="23" t="str">
        <f t="shared" si="856"/>
        <v/>
      </c>
      <c r="L432" s="23" t="str">
        <f t="shared" si="857"/>
        <v/>
      </c>
      <c r="M432" s="23" t="str">
        <f t="shared" si="858"/>
        <v/>
      </c>
      <c r="N432" s="23" t="str">
        <f t="shared" si="859"/>
        <v/>
      </c>
      <c r="O432" s="23" t="str">
        <f t="shared" si="860"/>
        <v/>
      </c>
      <c r="P432" s="23" t="str">
        <f t="shared" si="861"/>
        <v/>
      </c>
      <c r="Q432" s="23" t="str">
        <f t="shared" si="862"/>
        <v/>
      </c>
      <c r="R432" s="23" t="str">
        <f t="shared" si="863"/>
        <v/>
      </c>
      <c r="S432" s="23" t="str">
        <f t="shared" si="864"/>
        <v/>
      </c>
      <c r="T432" s="23" t="str">
        <f t="shared" si="865"/>
        <v/>
      </c>
      <c r="U432" s="23" t="str">
        <f t="shared" si="866"/>
        <v/>
      </c>
      <c r="V432" s="23" t="str">
        <f t="shared" si="867"/>
        <v/>
      </c>
      <c r="W432" s="23" t="str">
        <f t="shared" si="868"/>
        <v/>
      </c>
      <c r="X432" s="23" t="str">
        <f t="shared" si="869"/>
        <v/>
      </c>
      <c r="Y432" s="23" t="str">
        <f t="shared" si="870"/>
        <v/>
      </c>
      <c r="Z432" s="23" t="str">
        <f t="shared" si="871"/>
        <v/>
      </c>
      <c r="AA432" s="23" t="str">
        <f t="shared" si="872"/>
        <v/>
      </c>
      <c r="AB432" s="23" t="str">
        <f t="shared" si="873"/>
        <v/>
      </c>
      <c r="AC432" s="23" t="str">
        <f t="shared" si="874"/>
        <v/>
      </c>
      <c r="AD432" s="23" t="str">
        <f t="shared" si="875"/>
        <v/>
      </c>
      <c r="AE432" s="23" t="str">
        <f t="shared" si="876"/>
        <v/>
      </c>
      <c r="AF432" s="23" t="str">
        <f t="shared" si="877"/>
        <v/>
      </c>
      <c r="AG432" s="23" t="str">
        <f t="shared" si="878"/>
        <v/>
      </c>
      <c r="AH432" s="23" t="str">
        <f t="shared" si="879"/>
        <v/>
      </c>
      <c r="AI432" s="23" t="str">
        <f t="shared" si="880"/>
        <v/>
      </c>
      <c r="AJ432" s="23" t="str">
        <f t="shared" si="881"/>
        <v/>
      </c>
      <c r="AK432" s="23" t="str">
        <f t="shared" si="882"/>
        <v/>
      </c>
      <c r="AL432" s="23" t="str">
        <f t="shared" si="883"/>
        <v/>
      </c>
      <c r="AM432" s="23" t="str">
        <f t="shared" si="884"/>
        <v/>
      </c>
      <c r="AN432" s="23" t="str">
        <f t="shared" si="885"/>
        <v/>
      </c>
      <c r="AO432" s="23" t="str">
        <f t="shared" si="886"/>
        <v/>
      </c>
      <c r="AP432" s="23" t="str">
        <f t="shared" si="887"/>
        <v/>
      </c>
      <c r="AQ432" s="23" t="str">
        <f t="shared" si="888"/>
        <v/>
      </c>
      <c r="AR432" s="23" t="str">
        <f t="shared" si="889"/>
        <v/>
      </c>
      <c r="AS432" s="23" t="str">
        <f t="shared" si="890"/>
        <v/>
      </c>
      <c r="AT432" s="23" t="str">
        <f t="shared" si="891"/>
        <v/>
      </c>
      <c r="AU432" s="23" t="str">
        <f t="shared" si="892"/>
        <v/>
      </c>
      <c r="AV432" s="23" t="str">
        <f t="shared" si="893"/>
        <v/>
      </c>
      <c r="AW432" s="23" t="str">
        <f t="shared" si="894"/>
        <v/>
      </c>
      <c r="AX432" s="23" t="str">
        <f t="shared" si="895"/>
        <v/>
      </c>
      <c r="AY432" s="23" t="str">
        <f t="shared" si="896"/>
        <v/>
      </c>
      <c r="AZ432" s="23" t="str">
        <f t="shared" si="897"/>
        <v/>
      </c>
      <c r="BA432" s="23" t="str">
        <f t="shared" si="898"/>
        <v/>
      </c>
      <c r="BB432" s="23" t="str">
        <f t="shared" si="899"/>
        <v/>
      </c>
      <c r="BC432" s="23" t="str">
        <f t="shared" si="900"/>
        <v/>
      </c>
      <c r="BD432" s="23" t="str">
        <f t="shared" si="901"/>
        <v/>
      </c>
      <c r="BE432" s="23" t="str">
        <f t="shared" si="902"/>
        <v/>
      </c>
      <c r="BF432" s="23" t="str">
        <f t="shared" si="903"/>
        <v/>
      </c>
      <c r="BG432" s="23" t="str">
        <f t="shared" si="904"/>
        <v/>
      </c>
      <c r="BH432" s="23" t="str">
        <f t="shared" si="905"/>
        <v/>
      </c>
      <c r="BI432" s="23" t="str">
        <f t="shared" si="906"/>
        <v/>
      </c>
      <c r="BJ432" s="23" t="str">
        <f t="shared" si="907"/>
        <v/>
      </c>
      <c r="BK432" s="23" t="str">
        <f t="shared" si="908"/>
        <v/>
      </c>
      <c r="BL432" s="23" t="str">
        <f t="shared" si="909"/>
        <v/>
      </c>
      <c r="BM432" s="23" t="str">
        <f t="shared" si="910"/>
        <v/>
      </c>
      <c r="BN432" s="23" t="str">
        <f t="shared" si="911"/>
        <v/>
      </c>
      <c r="BO432" s="23" t="str">
        <f t="shared" si="912"/>
        <v/>
      </c>
      <c r="BP432" s="23" t="str">
        <f t="shared" si="913"/>
        <v/>
      </c>
      <c r="BQ432" s="23" t="str">
        <f t="shared" si="914"/>
        <v/>
      </c>
      <c r="BR432" s="23" t="str">
        <f t="shared" si="915"/>
        <v/>
      </c>
      <c r="BS432" s="23" t="str">
        <f t="shared" si="916"/>
        <v/>
      </c>
      <c r="BT432" s="23" t="str">
        <f t="shared" si="917"/>
        <v/>
      </c>
      <c r="BU432" s="23" t="str">
        <f t="shared" si="918"/>
        <v/>
      </c>
      <c r="BV432" s="23" t="str">
        <f t="shared" si="919"/>
        <v/>
      </c>
      <c r="BW432" s="23" t="str">
        <f t="shared" si="920"/>
        <v/>
      </c>
      <c r="BX432" s="23" t="str">
        <f t="shared" si="921"/>
        <v/>
      </c>
      <c r="BY432" s="23" t="str">
        <f t="shared" si="922"/>
        <v/>
      </c>
      <c r="BZ432" s="23" t="str">
        <f t="shared" si="923"/>
        <v/>
      </c>
      <c r="CA432" s="23" t="str">
        <f t="shared" si="924"/>
        <v/>
      </c>
      <c r="CB432" s="23" t="str">
        <f t="shared" si="925"/>
        <v/>
      </c>
      <c r="CC432" s="23" t="str">
        <f t="shared" si="926"/>
        <v/>
      </c>
      <c r="CD432" s="23" t="str">
        <f t="shared" si="927"/>
        <v/>
      </c>
      <c r="CE432" s="23" t="str">
        <f t="shared" si="928"/>
        <v/>
      </c>
      <c r="CF432" s="23" t="str">
        <f t="shared" si="929"/>
        <v/>
      </c>
      <c r="CG432" s="23" t="str">
        <f t="shared" si="930"/>
        <v/>
      </c>
      <c r="CH432" s="23" t="str">
        <f t="shared" si="931"/>
        <v/>
      </c>
      <c r="CI432" s="23" t="str">
        <f t="shared" si="932"/>
        <v/>
      </c>
      <c r="CJ432" s="23" t="str">
        <f t="shared" si="933"/>
        <v/>
      </c>
      <c r="CK432" s="23" t="str">
        <f t="shared" si="934"/>
        <v/>
      </c>
      <c r="CL432" s="23" t="str">
        <f t="shared" si="935"/>
        <v/>
      </c>
      <c r="CM432" s="23" t="str">
        <f t="shared" si="936"/>
        <v/>
      </c>
      <c r="CN432" s="23" t="str">
        <f t="shared" si="937"/>
        <v/>
      </c>
      <c r="CO432" s="23" t="str">
        <f t="shared" si="938"/>
        <v/>
      </c>
      <c r="CP432" s="23" t="str">
        <f t="shared" si="939"/>
        <v/>
      </c>
      <c r="CQ432" s="23" t="str">
        <f t="shared" si="940"/>
        <v/>
      </c>
      <c r="CR432" s="23" t="str">
        <f t="shared" si="941"/>
        <v/>
      </c>
      <c r="CS432" s="23" t="str">
        <f t="shared" si="942"/>
        <v/>
      </c>
      <c r="CT432" s="23" t="str">
        <f t="shared" si="943"/>
        <v/>
      </c>
      <c r="CU432" s="23" t="str">
        <f t="shared" si="944"/>
        <v/>
      </c>
      <c r="CV432" s="23" t="str">
        <f t="shared" si="945"/>
        <v/>
      </c>
      <c r="CW432" s="23" t="str">
        <f t="shared" si="946"/>
        <v/>
      </c>
      <c r="CX432" s="23" t="str">
        <f t="shared" si="947"/>
        <v/>
      </c>
      <c r="CY432" s="23" t="str">
        <f t="shared" si="948"/>
        <v/>
      </c>
      <c r="CZ432" s="23" t="str">
        <f t="shared" si="949"/>
        <v/>
      </c>
      <c r="DA432" s="23" t="str">
        <f t="shared" si="950"/>
        <v/>
      </c>
      <c r="DB432" s="23" t="str">
        <f t="shared" si="951"/>
        <v/>
      </c>
      <c r="DC432" s="23" t="e">
        <f t="shared" si="952"/>
        <v>#N/A</v>
      </c>
      <c r="DD432" s="23" t="str">
        <f t="shared" si="953"/>
        <v>00</v>
      </c>
      <c r="DE432" s="23" t="str">
        <f t="shared" si="954"/>
        <v>A</v>
      </c>
      <c r="DF432" s="23" t="e">
        <f t="shared" si="955"/>
        <v>#N/A</v>
      </c>
      <c r="DG432" s="23" t="str">
        <f t="shared" si="956"/>
        <v/>
      </c>
      <c r="DH432" s="23" t="str">
        <f t="shared" si="957"/>
        <v/>
      </c>
      <c r="DI432" s="23" t="str">
        <f t="shared" si="958"/>
        <v/>
      </c>
      <c r="DJ432" s="23" t="str">
        <f t="shared" si="959"/>
        <v/>
      </c>
      <c r="DK432" s="23" t="str">
        <f t="shared" si="960"/>
        <v>XXX</v>
      </c>
      <c r="DL432" s="23" t="str">
        <f t="shared" si="961"/>
        <v>XXX</v>
      </c>
      <c r="DM432" s="23" t="str">
        <f t="shared" si="962"/>
        <v>X</v>
      </c>
      <c r="DN432" s="23" t="str">
        <f t="shared" si="963"/>
        <v>X</v>
      </c>
      <c r="DO432" s="23" t="str">
        <f t="shared" si="964"/>
        <v>X</v>
      </c>
      <c r="DP432" s="23" t="str">
        <f t="shared" si="965"/>
        <v>X</v>
      </c>
      <c r="DQ432" s="23" t="str">
        <f t="shared" si="966"/>
        <v>X</v>
      </c>
      <c r="DR432" s="23" t="str">
        <f t="shared" si="967"/>
        <v>X</v>
      </c>
      <c r="DS432" s="23" t="str">
        <f t="shared" si="968"/>
        <v>0</v>
      </c>
      <c r="DT432" s="23" t="str">
        <f t="shared" si="969"/>
        <v>0</v>
      </c>
      <c r="DU432" s="23" t="str">
        <f t="shared" si="970"/>
        <v>A</v>
      </c>
      <c r="DV432" s="23" t="e">
        <f t="shared" si="971"/>
        <v>#N/A</v>
      </c>
      <c r="DW432" s="23" t="e">
        <f t="shared" si="972"/>
        <v>#N/A</v>
      </c>
      <c r="DX432" s="23" t="e">
        <f t="shared" si="973"/>
        <v>#N/A</v>
      </c>
      <c r="DY432" s="23" t="e">
        <f t="shared" si="974"/>
        <v>#N/A</v>
      </c>
      <c r="DZ432" s="23" t="e">
        <f t="shared" si="975"/>
        <v>#N/A</v>
      </c>
      <c r="EA432" s="23" t="e">
        <f t="shared" si="976"/>
        <v>#N/A</v>
      </c>
      <c r="EB432" s="23">
        <f t="shared" si="977"/>
        <v>25</v>
      </c>
      <c r="EC432" s="23">
        <f t="shared" si="978"/>
        <v>23</v>
      </c>
      <c r="ED432" s="23">
        <f t="shared" si="979"/>
        <v>25</v>
      </c>
      <c r="EE432" s="23">
        <f t="shared" si="980"/>
        <v>23</v>
      </c>
      <c r="EF432" s="23">
        <f t="shared" si="981"/>
        <v>25</v>
      </c>
      <c r="EG432" s="23">
        <f t="shared" si="982"/>
        <v>23</v>
      </c>
      <c r="EH432" s="23">
        <f t="shared" si="983"/>
        <v>1</v>
      </c>
      <c r="EI432" s="23">
        <f t="shared" si="984"/>
        <v>0</v>
      </c>
      <c r="EJ432" s="23">
        <f t="shared" si="985"/>
        <v>1</v>
      </c>
      <c r="EK432" s="23" t="e">
        <f t="shared" si="986"/>
        <v>#N/A</v>
      </c>
      <c r="EL432" s="23" t="e">
        <f t="shared" si="987"/>
        <v>#N/A</v>
      </c>
      <c r="EM432" s="23" t="e">
        <f t="shared" si="988"/>
        <v>#N/A</v>
      </c>
      <c r="EN432" s="23" t="e">
        <f t="shared" si="989"/>
        <v>#N/A</v>
      </c>
      <c r="EO432" s="23" t="e">
        <f t="shared" si="990"/>
        <v>#N/A</v>
      </c>
      <c r="EP432" s="23" t="e">
        <f t="shared" si="991"/>
        <v>#N/A</v>
      </c>
      <c r="EQ432" s="23" t="e">
        <f t="shared" si="992"/>
        <v>#N/A</v>
      </c>
      <c r="ER432" s="23" t="e">
        <f t="shared" si="993"/>
        <v>#N/A</v>
      </c>
    </row>
    <row r="433" spans="1:148" x14ac:dyDescent="0.25">
      <c r="A433" s="25"/>
      <c r="B433" s="25"/>
      <c r="C433" s="25"/>
      <c r="D433"/>
      <c r="E433" s="25"/>
      <c r="F433" s="25"/>
      <c r="G433" s="22" t="e">
        <f t="shared" si="852"/>
        <v>#N/A</v>
      </c>
      <c r="H433" s="23">
        <f t="shared" si="853"/>
        <v>1900</v>
      </c>
      <c r="I433" s="23">
        <f t="shared" si="854"/>
        <v>1</v>
      </c>
      <c r="J433" s="23">
        <f t="shared" si="855"/>
        <v>0</v>
      </c>
      <c r="K433" s="23" t="str">
        <f t="shared" si="856"/>
        <v/>
      </c>
      <c r="L433" s="23" t="str">
        <f t="shared" si="857"/>
        <v/>
      </c>
      <c r="M433" s="23" t="str">
        <f t="shared" si="858"/>
        <v/>
      </c>
      <c r="N433" s="23" t="str">
        <f t="shared" si="859"/>
        <v/>
      </c>
      <c r="O433" s="23" t="str">
        <f t="shared" si="860"/>
        <v/>
      </c>
      <c r="P433" s="23" t="str">
        <f t="shared" si="861"/>
        <v/>
      </c>
      <c r="Q433" s="23" t="str">
        <f t="shared" si="862"/>
        <v/>
      </c>
      <c r="R433" s="23" t="str">
        <f t="shared" si="863"/>
        <v/>
      </c>
      <c r="S433" s="23" t="str">
        <f t="shared" si="864"/>
        <v/>
      </c>
      <c r="T433" s="23" t="str">
        <f t="shared" si="865"/>
        <v/>
      </c>
      <c r="U433" s="23" t="str">
        <f t="shared" si="866"/>
        <v/>
      </c>
      <c r="V433" s="23" t="str">
        <f t="shared" si="867"/>
        <v/>
      </c>
      <c r="W433" s="23" t="str">
        <f t="shared" si="868"/>
        <v/>
      </c>
      <c r="X433" s="23" t="str">
        <f t="shared" si="869"/>
        <v/>
      </c>
      <c r="Y433" s="23" t="str">
        <f t="shared" si="870"/>
        <v/>
      </c>
      <c r="Z433" s="23" t="str">
        <f t="shared" si="871"/>
        <v/>
      </c>
      <c r="AA433" s="23" t="str">
        <f t="shared" si="872"/>
        <v/>
      </c>
      <c r="AB433" s="23" t="str">
        <f t="shared" si="873"/>
        <v/>
      </c>
      <c r="AC433" s="23" t="str">
        <f t="shared" si="874"/>
        <v/>
      </c>
      <c r="AD433" s="23" t="str">
        <f t="shared" si="875"/>
        <v/>
      </c>
      <c r="AE433" s="23" t="str">
        <f t="shared" si="876"/>
        <v/>
      </c>
      <c r="AF433" s="23" t="str">
        <f t="shared" si="877"/>
        <v/>
      </c>
      <c r="AG433" s="23" t="str">
        <f t="shared" si="878"/>
        <v/>
      </c>
      <c r="AH433" s="23" t="str">
        <f t="shared" si="879"/>
        <v/>
      </c>
      <c r="AI433" s="23" t="str">
        <f t="shared" si="880"/>
        <v/>
      </c>
      <c r="AJ433" s="23" t="str">
        <f t="shared" si="881"/>
        <v/>
      </c>
      <c r="AK433" s="23" t="str">
        <f t="shared" si="882"/>
        <v/>
      </c>
      <c r="AL433" s="23" t="str">
        <f t="shared" si="883"/>
        <v/>
      </c>
      <c r="AM433" s="23" t="str">
        <f t="shared" si="884"/>
        <v/>
      </c>
      <c r="AN433" s="23" t="str">
        <f t="shared" si="885"/>
        <v/>
      </c>
      <c r="AO433" s="23" t="str">
        <f t="shared" si="886"/>
        <v/>
      </c>
      <c r="AP433" s="23" t="str">
        <f t="shared" si="887"/>
        <v/>
      </c>
      <c r="AQ433" s="23" t="str">
        <f t="shared" si="888"/>
        <v/>
      </c>
      <c r="AR433" s="23" t="str">
        <f t="shared" si="889"/>
        <v/>
      </c>
      <c r="AS433" s="23" t="str">
        <f t="shared" si="890"/>
        <v/>
      </c>
      <c r="AT433" s="23" t="str">
        <f t="shared" si="891"/>
        <v/>
      </c>
      <c r="AU433" s="23" t="str">
        <f t="shared" si="892"/>
        <v/>
      </c>
      <c r="AV433" s="23" t="str">
        <f t="shared" si="893"/>
        <v/>
      </c>
      <c r="AW433" s="23" t="str">
        <f t="shared" si="894"/>
        <v/>
      </c>
      <c r="AX433" s="23" t="str">
        <f t="shared" si="895"/>
        <v/>
      </c>
      <c r="AY433" s="23" t="str">
        <f t="shared" si="896"/>
        <v/>
      </c>
      <c r="AZ433" s="23" t="str">
        <f t="shared" si="897"/>
        <v/>
      </c>
      <c r="BA433" s="23" t="str">
        <f t="shared" si="898"/>
        <v/>
      </c>
      <c r="BB433" s="23" t="str">
        <f t="shared" si="899"/>
        <v/>
      </c>
      <c r="BC433" s="23" t="str">
        <f t="shared" si="900"/>
        <v/>
      </c>
      <c r="BD433" s="23" t="str">
        <f t="shared" si="901"/>
        <v/>
      </c>
      <c r="BE433" s="23" t="str">
        <f t="shared" si="902"/>
        <v/>
      </c>
      <c r="BF433" s="23" t="str">
        <f t="shared" si="903"/>
        <v/>
      </c>
      <c r="BG433" s="23" t="str">
        <f t="shared" si="904"/>
        <v/>
      </c>
      <c r="BH433" s="23" t="str">
        <f t="shared" si="905"/>
        <v/>
      </c>
      <c r="BI433" s="23" t="str">
        <f t="shared" si="906"/>
        <v/>
      </c>
      <c r="BJ433" s="23" t="str">
        <f t="shared" si="907"/>
        <v/>
      </c>
      <c r="BK433" s="23" t="str">
        <f t="shared" si="908"/>
        <v/>
      </c>
      <c r="BL433" s="23" t="str">
        <f t="shared" si="909"/>
        <v/>
      </c>
      <c r="BM433" s="23" t="str">
        <f t="shared" si="910"/>
        <v/>
      </c>
      <c r="BN433" s="23" t="str">
        <f t="shared" si="911"/>
        <v/>
      </c>
      <c r="BO433" s="23" t="str">
        <f t="shared" si="912"/>
        <v/>
      </c>
      <c r="BP433" s="23" t="str">
        <f t="shared" si="913"/>
        <v/>
      </c>
      <c r="BQ433" s="23" t="str">
        <f t="shared" si="914"/>
        <v/>
      </c>
      <c r="BR433" s="23" t="str">
        <f t="shared" si="915"/>
        <v/>
      </c>
      <c r="BS433" s="23" t="str">
        <f t="shared" si="916"/>
        <v/>
      </c>
      <c r="BT433" s="23" t="str">
        <f t="shared" si="917"/>
        <v/>
      </c>
      <c r="BU433" s="23" t="str">
        <f t="shared" si="918"/>
        <v/>
      </c>
      <c r="BV433" s="23" t="str">
        <f t="shared" si="919"/>
        <v/>
      </c>
      <c r="BW433" s="23" t="str">
        <f t="shared" si="920"/>
        <v/>
      </c>
      <c r="BX433" s="23" t="str">
        <f t="shared" si="921"/>
        <v/>
      </c>
      <c r="BY433" s="23" t="str">
        <f t="shared" si="922"/>
        <v/>
      </c>
      <c r="BZ433" s="23" t="str">
        <f t="shared" si="923"/>
        <v/>
      </c>
      <c r="CA433" s="23" t="str">
        <f t="shared" si="924"/>
        <v/>
      </c>
      <c r="CB433" s="23" t="str">
        <f t="shared" si="925"/>
        <v/>
      </c>
      <c r="CC433" s="23" t="str">
        <f t="shared" si="926"/>
        <v/>
      </c>
      <c r="CD433" s="23" t="str">
        <f t="shared" si="927"/>
        <v/>
      </c>
      <c r="CE433" s="23" t="str">
        <f t="shared" si="928"/>
        <v/>
      </c>
      <c r="CF433" s="23" t="str">
        <f t="shared" si="929"/>
        <v/>
      </c>
      <c r="CG433" s="23" t="str">
        <f t="shared" si="930"/>
        <v/>
      </c>
      <c r="CH433" s="23" t="str">
        <f t="shared" si="931"/>
        <v/>
      </c>
      <c r="CI433" s="23" t="str">
        <f t="shared" si="932"/>
        <v/>
      </c>
      <c r="CJ433" s="23" t="str">
        <f t="shared" si="933"/>
        <v/>
      </c>
      <c r="CK433" s="23" t="str">
        <f t="shared" si="934"/>
        <v/>
      </c>
      <c r="CL433" s="23" t="str">
        <f t="shared" si="935"/>
        <v/>
      </c>
      <c r="CM433" s="23" t="str">
        <f t="shared" si="936"/>
        <v/>
      </c>
      <c r="CN433" s="23" t="str">
        <f t="shared" si="937"/>
        <v/>
      </c>
      <c r="CO433" s="23" t="str">
        <f t="shared" si="938"/>
        <v/>
      </c>
      <c r="CP433" s="23" t="str">
        <f t="shared" si="939"/>
        <v/>
      </c>
      <c r="CQ433" s="23" t="str">
        <f t="shared" si="940"/>
        <v/>
      </c>
      <c r="CR433" s="23" t="str">
        <f t="shared" si="941"/>
        <v/>
      </c>
      <c r="CS433" s="23" t="str">
        <f t="shared" si="942"/>
        <v/>
      </c>
      <c r="CT433" s="23" t="str">
        <f t="shared" si="943"/>
        <v/>
      </c>
      <c r="CU433" s="23" t="str">
        <f t="shared" si="944"/>
        <v/>
      </c>
      <c r="CV433" s="23" t="str">
        <f t="shared" si="945"/>
        <v/>
      </c>
      <c r="CW433" s="23" t="str">
        <f t="shared" si="946"/>
        <v/>
      </c>
      <c r="CX433" s="23" t="str">
        <f t="shared" si="947"/>
        <v/>
      </c>
      <c r="CY433" s="23" t="str">
        <f t="shared" si="948"/>
        <v/>
      </c>
      <c r="CZ433" s="23" t="str">
        <f t="shared" si="949"/>
        <v/>
      </c>
      <c r="DA433" s="23" t="str">
        <f t="shared" si="950"/>
        <v/>
      </c>
      <c r="DB433" s="23" t="str">
        <f t="shared" si="951"/>
        <v/>
      </c>
      <c r="DC433" s="23" t="e">
        <f t="shared" si="952"/>
        <v>#N/A</v>
      </c>
      <c r="DD433" s="23" t="str">
        <f t="shared" si="953"/>
        <v>00</v>
      </c>
      <c r="DE433" s="23" t="str">
        <f t="shared" si="954"/>
        <v>A</v>
      </c>
      <c r="DF433" s="23" t="e">
        <f t="shared" si="955"/>
        <v>#N/A</v>
      </c>
      <c r="DG433" s="23" t="str">
        <f t="shared" si="956"/>
        <v/>
      </c>
      <c r="DH433" s="23" t="str">
        <f t="shared" si="957"/>
        <v/>
      </c>
      <c r="DI433" s="23" t="str">
        <f t="shared" si="958"/>
        <v/>
      </c>
      <c r="DJ433" s="23" t="str">
        <f t="shared" si="959"/>
        <v/>
      </c>
      <c r="DK433" s="23" t="str">
        <f t="shared" si="960"/>
        <v>XXX</v>
      </c>
      <c r="DL433" s="23" t="str">
        <f t="shared" si="961"/>
        <v>XXX</v>
      </c>
      <c r="DM433" s="23" t="str">
        <f t="shared" si="962"/>
        <v>X</v>
      </c>
      <c r="DN433" s="23" t="str">
        <f t="shared" si="963"/>
        <v>X</v>
      </c>
      <c r="DO433" s="23" t="str">
        <f t="shared" si="964"/>
        <v>X</v>
      </c>
      <c r="DP433" s="23" t="str">
        <f t="shared" si="965"/>
        <v>X</v>
      </c>
      <c r="DQ433" s="23" t="str">
        <f t="shared" si="966"/>
        <v>X</v>
      </c>
      <c r="DR433" s="23" t="str">
        <f t="shared" si="967"/>
        <v>X</v>
      </c>
      <c r="DS433" s="23" t="str">
        <f t="shared" si="968"/>
        <v>0</v>
      </c>
      <c r="DT433" s="23" t="str">
        <f t="shared" si="969"/>
        <v>0</v>
      </c>
      <c r="DU433" s="23" t="str">
        <f t="shared" si="970"/>
        <v>A</v>
      </c>
      <c r="DV433" s="23" t="e">
        <f t="shared" si="971"/>
        <v>#N/A</v>
      </c>
      <c r="DW433" s="23" t="e">
        <f t="shared" si="972"/>
        <v>#N/A</v>
      </c>
      <c r="DX433" s="23" t="e">
        <f t="shared" si="973"/>
        <v>#N/A</v>
      </c>
      <c r="DY433" s="23" t="e">
        <f t="shared" si="974"/>
        <v>#N/A</v>
      </c>
      <c r="DZ433" s="23" t="e">
        <f t="shared" si="975"/>
        <v>#N/A</v>
      </c>
      <c r="EA433" s="23" t="e">
        <f t="shared" si="976"/>
        <v>#N/A</v>
      </c>
      <c r="EB433" s="23">
        <f t="shared" si="977"/>
        <v>25</v>
      </c>
      <c r="EC433" s="23">
        <f t="shared" si="978"/>
        <v>23</v>
      </c>
      <c r="ED433" s="23">
        <f t="shared" si="979"/>
        <v>25</v>
      </c>
      <c r="EE433" s="23">
        <f t="shared" si="980"/>
        <v>23</v>
      </c>
      <c r="EF433" s="23">
        <f t="shared" si="981"/>
        <v>25</v>
      </c>
      <c r="EG433" s="23">
        <f t="shared" si="982"/>
        <v>23</v>
      </c>
      <c r="EH433" s="23">
        <f t="shared" si="983"/>
        <v>1</v>
      </c>
      <c r="EI433" s="23">
        <f t="shared" si="984"/>
        <v>0</v>
      </c>
      <c r="EJ433" s="23">
        <f t="shared" si="985"/>
        <v>1</v>
      </c>
      <c r="EK433" s="23" t="e">
        <f t="shared" si="986"/>
        <v>#N/A</v>
      </c>
      <c r="EL433" s="23" t="e">
        <f t="shared" si="987"/>
        <v>#N/A</v>
      </c>
      <c r="EM433" s="23" t="e">
        <f t="shared" si="988"/>
        <v>#N/A</v>
      </c>
      <c r="EN433" s="23" t="e">
        <f t="shared" si="989"/>
        <v>#N/A</v>
      </c>
      <c r="EO433" s="23" t="e">
        <f t="shared" si="990"/>
        <v>#N/A</v>
      </c>
      <c r="EP433" s="23" t="e">
        <f t="shared" si="991"/>
        <v>#N/A</v>
      </c>
      <c r="EQ433" s="23" t="e">
        <f t="shared" si="992"/>
        <v>#N/A</v>
      </c>
      <c r="ER433" s="23" t="e">
        <f t="shared" si="993"/>
        <v>#N/A</v>
      </c>
    </row>
    <row r="434" spans="1:148" x14ac:dyDescent="0.25">
      <c r="A434" s="25"/>
      <c r="B434" s="25"/>
      <c r="C434" s="25"/>
      <c r="D434"/>
      <c r="E434" s="25"/>
      <c r="F434" s="25"/>
      <c r="G434" s="22" t="e">
        <f t="shared" si="852"/>
        <v>#N/A</v>
      </c>
      <c r="H434" s="23">
        <f t="shared" si="853"/>
        <v>1900</v>
      </c>
      <c r="I434" s="23">
        <f t="shared" si="854"/>
        <v>1</v>
      </c>
      <c r="J434" s="23">
        <f t="shared" si="855"/>
        <v>0</v>
      </c>
      <c r="K434" s="23" t="str">
        <f t="shared" si="856"/>
        <v/>
      </c>
      <c r="L434" s="23" t="str">
        <f t="shared" si="857"/>
        <v/>
      </c>
      <c r="M434" s="23" t="str">
        <f t="shared" si="858"/>
        <v/>
      </c>
      <c r="N434" s="23" t="str">
        <f t="shared" si="859"/>
        <v/>
      </c>
      <c r="O434" s="23" t="str">
        <f t="shared" si="860"/>
        <v/>
      </c>
      <c r="P434" s="23" t="str">
        <f t="shared" si="861"/>
        <v/>
      </c>
      <c r="Q434" s="23" t="str">
        <f t="shared" si="862"/>
        <v/>
      </c>
      <c r="R434" s="23" t="str">
        <f t="shared" si="863"/>
        <v/>
      </c>
      <c r="S434" s="23" t="str">
        <f t="shared" si="864"/>
        <v/>
      </c>
      <c r="T434" s="23" t="str">
        <f t="shared" si="865"/>
        <v/>
      </c>
      <c r="U434" s="23" t="str">
        <f t="shared" si="866"/>
        <v/>
      </c>
      <c r="V434" s="23" t="str">
        <f t="shared" si="867"/>
        <v/>
      </c>
      <c r="W434" s="23" t="str">
        <f t="shared" si="868"/>
        <v/>
      </c>
      <c r="X434" s="23" t="str">
        <f t="shared" si="869"/>
        <v/>
      </c>
      <c r="Y434" s="23" t="str">
        <f t="shared" si="870"/>
        <v/>
      </c>
      <c r="Z434" s="23" t="str">
        <f t="shared" si="871"/>
        <v/>
      </c>
      <c r="AA434" s="23" t="str">
        <f t="shared" si="872"/>
        <v/>
      </c>
      <c r="AB434" s="23" t="str">
        <f t="shared" si="873"/>
        <v/>
      </c>
      <c r="AC434" s="23" t="str">
        <f t="shared" si="874"/>
        <v/>
      </c>
      <c r="AD434" s="23" t="str">
        <f t="shared" si="875"/>
        <v/>
      </c>
      <c r="AE434" s="23" t="str">
        <f t="shared" si="876"/>
        <v/>
      </c>
      <c r="AF434" s="23" t="str">
        <f t="shared" si="877"/>
        <v/>
      </c>
      <c r="AG434" s="23" t="str">
        <f t="shared" si="878"/>
        <v/>
      </c>
      <c r="AH434" s="23" t="str">
        <f t="shared" si="879"/>
        <v/>
      </c>
      <c r="AI434" s="23" t="str">
        <f t="shared" si="880"/>
        <v/>
      </c>
      <c r="AJ434" s="23" t="str">
        <f t="shared" si="881"/>
        <v/>
      </c>
      <c r="AK434" s="23" t="str">
        <f t="shared" si="882"/>
        <v/>
      </c>
      <c r="AL434" s="23" t="str">
        <f t="shared" si="883"/>
        <v/>
      </c>
      <c r="AM434" s="23" t="str">
        <f t="shared" si="884"/>
        <v/>
      </c>
      <c r="AN434" s="23" t="str">
        <f t="shared" si="885"/>
        <v/>
      </c>
      <c r="AO434" s="23" t="str">
        <f t="shared" si="886"/>
        <v/>
      </c>
      <c r="AP434" s="23" t="str">
        <f t="shared" si="887"/>
        <v/>
      </c>
      <c r="AQ434" s="23" t="str">
        <f t="shared" si="888"/>
        <v/>
      </c>
      <c r="AR434" s="23" t="str">
        <f t="shared" si="889"/>
        <v/>
      </c>
      <c r="AS434" s="23" t="str">
        <f t="shared" si="890"/>
        <v/>
      </c>
      <c r="AT434" s="23" t="str">
        <f t="shared" si="891"/>
        <v/>
      </c>
      <c r="AU434" s="23" t="str">
        <f t="shared" si="892"/>
        <v/>
      </c>
      <c r="AV434" s="23" t="str">
        <f t="shared" si="893"/>
        <v/>
      </c>
      <c r="AW434" s="23" t="str">
        <f t="shared" si="894"/>
        <v/>
      </c>
      <c r="AX434" s="23" t="str">
        <f t="shared" si="895"/>
        <v/>
      </c>
      <c r="AY434" s="23" t="str">
        <f t="shared" si="896"/>
        <v/>
      </c>
      <c r="AZ434" s="23" t="str">
        <f t="shared" si="897"/>
        <v/>
      </c>
      <c r="BA434" s="23" t="str">
        <f t="shared" si="898"/>
        <v/>
      </c>
      <c r="BB434" s="23" t="str">
        <f t="shared" si="899"/>
        <v/>
      </c>
      <c r="BC434" s="23" t="str">
        <f t="shared" si="900"/>
        <v/>
      </c>
      <c r="BD434" s="23" t="str">
        <f t="shared" si="901"/>
        <v/>
      </c>
      <c r="BE434" s="23" t="str">
        <f t="shared" si="902"/>
        <v/>
      </c>
      <c r="BF434" s="23" t="str">
        <f t="shared" si="903"/>
        <v/>
      </c>
      <c r="BG434" s="23" t="str">
        <f t="shared" si="904"/>
        <v/>
      </c>
      <c r="BH434" s="23" t="str">
        <f t="shared" si="905"/>
        <v/>
      </c>
      <c r="BI434" s="23" t="str">
        <f t="shared" si="906"/>
        <v/>
      </c>
      <c r="BJ434" s="23" t="str">
        <f t="shared" si="907"/>
        <v/>
      </c>
      <c r="BK434" s="23" t="str">
        <f t="shared" si="908"/>
        <v/>
      </c>
      <c r="BL434" s="23" t="str">
        <f t="shared" si="909"/>
        <v/>
      </c>
      <c r="BM434" s="23" t="str">
        <f t="shared" si="910"/>
        <v/>
      </c>
      <c r="BN434" s="23" t="str">
        <f t="shared" si="911"/>
        <v/>
      </c>
      <c r="BO434" s="23" t="str">
        <f t="shared" si="912"/>
        <v/>
      </c>
      <c r="BP434" s="23" t="str">
        <f t="shared" si="913"/>
        <v/>
      </c>
      <c r="BQ434" s="23" t="str">
        <f t="shared" si="914"/>
        <v/>
      </c>
      <c r="BR434" s="23" t="str">
        <f t="shared" si="915"/>
        <v/>
      </c>
      <c r="BS434" s="23" t="str">
        <f t="shared" si="916"/>
        <v/>
      </c>
      <c r="BT434" s="23" t="str">
        <f t="shared" si="917"/>
        <v/>
      </c>
      <c r="BU434" s="23" t="str">
        <f t="shared" si="918"/>
        <v/>
      </c>
      <c r="BV434" s="23" t="str">
        <f t="shared" si="919"/>
        <v/>
      </c>
      <c r="BW434" s="23" t="str">
        <f t="shared" si="920"/>
        <v/>
      </c>
      <c r="BX434" s="23" t="str">
        <f t="shared" si="921"/>
        <v/>
      </c>
      <c r="BY434" s="23" t="str">
        <f t="shared" si="922"/>
        <v/>
      </c>
      <c r="BZ434" s="23" t="str">
        <f t="shared" si="923"/>
        <v/>
      </c>
      <c r="CA434" s="23" t="str">
        <f t="shared" si="924"/>
        <v/>
      </c>
      <c r="CB434" s="23" t="str">
        <f t="shared" si="925"/>
        <v/>
      </c>
      <c r="CC434" s="23" t="str">
        <f t="shared" si="926"/>
        <v/>
      </c>
      <c r="CD434" s="23" t="str">
        <f t="shared" si="927"/>
        <v/>
      </c>
      <c r="CE434" s="23" t="str">
        <f t="shared" si="928"/>
        <v/>
      </c>
      <c r="CF434" s="23" t="str">
        <f t="shared" si="929"/>
        <v/>
      </c>
      <c r="CG434" s="23" t="str">
        <f t="shared" si="930"/>
        <v/>
      </c>
      <c r="CH434" s="23" t="str">
        <f t="shared" si="931"/>
        <v/>
      </c>
      <c r="CI434" s="23" t="str">
        <f t="shared" si="932"/>
        <v/>
      </c>
      <c r="CJ434" s="23" t="str">
        <f t="shared" si="933"/>
        <v/>
      </c>
      <c r="CK434" s="23" t="str">
        <f t="shared" si="934"/>
        <v/>
      </c>
      <c r="CL434" s="23" t="str">
        <f t="shared" si="935"/>
        <v/>
      </c>
      <c r="CM434" s="23" t="str">
        <f t="shared" si="936"/>
        <v/>
      </c>
      <c r="CN434" s="23" t="str">
        <f t="shared" si="937"/>
        <v/>
      </c>
      <c r="CO434" s="23" t="str">
        <f t="shared" si="938"/>
        <v/>
      </c>
      <c r="CP434" s="23" t="str">
        <f t="shared" si="939"/>
        <v/>
      </c>
      <c r="CQ434" s="23" t="str">
        <f t="shared" si="940"/>
        <v/>
      </c>
      <c r="CR434" s="23" t="str">
        <f t="shared" si="941"/>
        <v/>
      </c>
      <c r="CS434" s="23" t="str">
        <f t="shared" si="942"/>
        <v/>
      </c>
      <c r="CT434" s="23" t="str">
        <f t="shared" si="943"/>
        <v/>
      </c>
      <c r="CU434" s="23" t="str">
        <f t="shared" si="944"/>
        <v/>
      </c>
      <c r="CV434" s="23" t="str">
        <f t="shared" si="945"/>
        <v/>
      </c>
      <c r="CW434" s="23" t="str">
        <f t="shared" si="946"/>
        <v/>
      </c>
      <c r="CX434" s="23" t="str">
        <f t="shared" si="947"/>
        <v/>
      </c>
      <c r="CY434" s="23" t="str">
        <f t="shared" si="948"/>
        <v/>
      </c>
      <c r="CZ434" s="23" t="str">
        <f t="shared" si="949"/>
        <v/>
      </c>
      <c r="DA434" s="23" t="str">
        <f t="shared" si="950"/>
        <v/>
      </c>
      <c r="DB434" s="23" t="str">
        <f t="shared" si="951"/>
        <v/>
      </c>
      <c r="DC434" s="23" t="e">
        <f t="shared" si="952"/>
        <v>#N/A</v>
      </c>
      <c r="DD434" s="23" t="str">
        <f t="shared" si="953"/>
        <v>00</v>
      </c>
      <c r="DE434" s="23" t="str">
        <f t="shared" si="954"/>
        <v>A</v>
      </c>
      <c r="DF434" s="23" t="e">
        <f t="shared" si="955"/>
        <v>#N/A</v>
      </c>
      <c r="DG434" s="23" t="str">
        <f t="shared" si="956"/>
        <v/>
      </c>
      <c r="DH434" s="23" t="str">
        <f t="shared" si="957"/>
        <v/>
      </c>
      <c r="DI434" s="23" t="str">
        <f t="shared" si="958"/>
        <v/>
      </c>
      <c r="DJ434" s="23" t="str">
        <f t="shared" si="959"/>
        <v/>
      </c>
      <c r="DK434" s="23" t="str">
        <f t="shared" si="960"/>
        <v>XXX</v>
      </c>
      <c r="DL434" s="23" t="str">
        <f t="shared" si="961"/>
        <v>XXX</v>
      </c>
      <c r="DM434" s="23" t="str">
        <f t="shared" si="962"/>
        <v>X</v>
      </c>
      <c r="DN434" s="23" t="str">
        <f t="shared" si="963"/>
        <v>X</v>
      </c>
      <c r="DO434" s="23" t="str">
        <f t="shared" si="964"/>
        <v>X</v>
      </c>
      <c r="DP434" s="23" t="str">
        <f t="shared" si="965"/>
        <v>X</v>
      </c>
      <c r="DQ434" s="23" t="str">
        <f t="shared" si="966"/>
        <v>X</v>
      </c>
      <c r="DR434" s="23" t="str">
        <f t="shared" si="967"/>
        <v>X</v>
      </c>
      <c r="DS434" s="23" t="str">
        <f t="shared" si="968"/>
        <v>0</v>
      </c>
      <c r="DT434" s="23" t="str">
        <f t="shared" si="969"/>
        <v>0</v>
      </c>
      <c r="DU434" s="23" t="str">
        <f t="shared" si="970"/>
        <v>A</v>
      </c>
      <c r="DV434" s="23" t="e">
        <f t="shared" si="971"/>
        <v>#N/A</v>
      </c>
      <c r="DW434" s="23" t="e">
        <f t="shared" si="972"/>
        <v>#N/A</v>
      </c>
      <c r="DX434" s="23" t="e">
        <f t="shared" si="973"/>
        <v>#N/A</v>
      </c>
      <c r="DY434" s="23" t="e">
        <f t="shared" si="974"/>
        <v>#N/A</v>
      </c>
      <c r="DZ434" s="23" t="e">
        <f t="shared" si="975"/>
        <v>#N/A</v>
      </c>
      <c r="EA434" s="23" t="e">
        <f t="shared" si="976"/>
        <v>#N/A</v>
      </c>
      <c r="EB434" s="23">
        <f t="shared" si="977"/>
        <v>25</v>
      </c>
      <c r="EC434" s="23">
        <f t="shared" si="978"/>
        <v>23</v>
      </c>
      <c r="ED434" s="23">
        <f t="shared" si="979"/>
        <v>25</v>
      </c>
      <c r="EE434" s="23">
        <f t="shared" si="980"/>
        <v>23</v>
      </c>
      <c r="EF434" s="23">
        <f t="shared" si="981"/>
        <v>25</v>
      </c>
      <c r="EG434" s="23">
        <f t="shared" si="982"/>
        <v>23</v>
      </c>
      <c r="EH434" s="23">
        <f t="shared" si="983"/>
        <v>1</v>
      </c>
      <c r="EI434" s="23">
        <f t="shared" si="984"/>
        <v>0</v>
      </c>
      <c r="EJ434" s="23">
        <f t="shared" si="985"/>
        <v>1</v>
      </c>
      <c r="EK434" s="23" t="e">
        <f t="shared" si="986"/>
        <v>#N/A</v>
      </c>
      <c r="EL434" s="23" t="e">
        <f t="shared" si="987"/>
        <v>#N/A</v>
      </c>
      <c r="EM434" s="23" t="e">
        <f t="shared" si="988"/>
        <v>#N/A</v>
      </c>
      <c r="EN434" s="23" t="e">
        <f t="shared" si="989"/>
        <v>#N/A</v>
      </c>
      <c r="EO434" s="23" t="e">
        <f t="shared" si="990"/>
        <v>#N/A</v>
      </c>
      <c r="EP434" s="23" t="e">
        <f t="shared" si="991"/>
        <v>#N/A</v>
      </c>
      <c r="EQ434" s="23" t="e">
        <f t="shared" si="992"/>
        <v>#N/A</v>
      </c>
      <c r="ER434" s="23" t="e">
        <f t="shared" si="993"/>
        <v>#N/A</v>
      </c>
    </row>
    <row r="435" spans="1:148" x14ac:dyDescent="0.25">
      <c r="A435" s="25"/>
      <c r="B435" s="25"/>
      <c r="C435" s="25"/>
      <c r="D435"/>
      <c r="E435" s="25"/>
      <c r="F435" s="25"/>
      <c r="G435" s="22" t="e">
        <f t="shared" si="852"/>
        <v>#N/A</v>
      </c>
      <c r="H435" s="23">
        <f t="shared" si="853"/>
        <v>1900</v>
      </c>
      <c r="I435" s="23">
        <f t="shared" si="854"/>
        <v>1</v>
      </c>
      <c r="J435" s="23">
        <f t="shared" si="855"/>
        <v>0</v>
      </c>
      <c r="K435" s="23" t="str">
        <f t="shared" si="856"/>
        <v/>
      </c>
      <c r="L435" s="23" t="str">
        <f t="shared" si="857"/>
        <v/>
      </c>
      <c r="M435" s="23" t="str">
        <f t="shared" si="858"/>
        <v/>
      </c>
      <c r="N435" s="23" t="str">
        <f t="shared" si="859"/>
        <v/>
      </c>
      <c r="O435" s="23" t="str">
        <f t="shared" si="860"/>
        <v/>
      </c>
      <c r="P435" s="23" t="str">
        <f t="shared" si="861"/>
        <v/>
      </c>
      <c r="Q435" s="23" t="str">
        <f t="shared" si="862"/>
        <v/>
      </c>
      <c r="R435" s="23" t="str">
        <f t="shared" si="863"/>
        <v/>
      </c>
      <c r="S435" s="23" t="str">
        <f t="shared" si="864"/>
        <v/>
      </c>
      <c r="T435" s="23" t="str">
        <f t="shared" si="865"/>
        <v/>
      </c>
      <c r="U435" s="23" t="str">
        <f t="shared" si="866"/>
        <v/>
      </c>
      <c r="V435" s="23" t="str">
        <f t="shared" si="867"/>
        <v/>
      </c>
      <c r="W435" s="23" t="str">
        <f t="shared" si="868"/>
        <v/>
      </c>
      <c r="X435" s="23" t="str">
        <f t="shared" si="869"/>
        <v/>
      </c>
      <c r="Y435" s="23" t="str">
        <f t="shared" si="870"/>
        <v/>
      </c>
      <c r="Z435" s="23" t="str">
        <f t="shared" si="871"/>
        <v/>
      </c>
      <c r="AA435" s="23" t="str">
        <f t="shared" si="872"/>
        <v/>
      </c>
      <c r="AB435" s="23" t="str">
        <f t="shared" si="873"/>
        <v/>
      </c>
      <c r="AC435" s="23" t="str">
        <f t="shared" si="874"/>
        <v/>
      </c>
      <c r="AD435" s="23" t="str">
        <f t="shared" si="875"/>
        <v/>
      </c>
      <c r="AE435" s="23" t="str">
        <f t="shared" si="876"/>
        <v/>
      </c>
      <c r="AF435" s="23" t="str">
        <f t="shared" si="877"/>
        <v/>
      </c>
      <c r="AG435" s="23" t="str">
        <f t="shared" si="878"/>
        <v/>
      </c>
      <c r="AH435" s="23" t="str">
        <f t="shared" si="879"/>
        <v/>
      </c>
      <c r="AI435" s="23" t="str">
        <f t="shared" si="880"/>
        <v/>
      </c>
      <c r="AJ435" s="23" t="str">
        <f t="shared" si="881"/>
        <v/>
      </c>
      <c r="AK435" s="23" t="str">
        <f t="shared" si="882"/>
        <v/>
      </c>
      <c r="AL435" s="23" t="str">
        <f t="shared" si="883"/>
        <v/>
      </c>
      <c r="AM435" s="23" t="str">
        <f t="shared" si="884"/>
        <v/>
      </c>
      <c r="AN435" s="23" t="str">
        <f t="shared" si="885"/>
        <v/>
      </c>
      <c r="AO435" s="23" t="str">
        <f t="shared" si="886"/>
        <v/>
      </c>
      <c r="AP435" s="23" t="str">
        <f t="shared" si="887"/>
        <v/>
      </c>
      <c r="AQ435" s="23" t="str">
        <f t="shared" si="888"/>
        <v/>
      </c>
      <c r="AR435" s="23" t="str">
        <f t="shared" si="889"/>
        <v/>
      </c>
      <c r="AS435" s="23" t="str">
        <f t="shared" si="890"/>
        <v/>
      </c>
      <c r="AT435" s="23" t="str">
        <f t="shared" si="891"/>
        <v/>
      </c>
      <c r="AU435" s="23" t="str">
        <f t="shared" si="892"/>
        <v/>
      </c>
      <c r="AV435" s="23" t="str">
        <f t="shared" si="893"/>
        <v/>
      </c>
      <c r="AW435" s="23" t="str">
        <f t="shared" si="894"/>
        <v/>
      </c>
      <c r="AX435" s="23" t="str">
        <f t="shared" si="895"/>
        <v/>
      </c>
      <c r="AY435" s="23" t="str">
        <f t="shared" si="896"/>
        <v/>
      </c>
      <c r="AZ435" s="23" t="str">
        <f t="shared" si="897"/>
        <v/>
      </c>
      <c r="BA435" s="23" t="str">
        <f t="shared" si="898"/>
        <v/>
      </c>
      <c r="BB435" s="23" t="str">
        <f t="shared" si="899"/>
        <v/>
      </c>
      <c r="BC435" s="23" t="str">
        <f t="shared" si="900"/>
        <v/>
      </c>
      <c r="BD435" s="23" t="str">
        <f t="shared" si="901"/>
        <v/>
      </c>
      <c r="BE435" s="23" t="str">
        <f t="shared" si="902"/>
        <v/>
      </c>
      <c r="BF435" s="23" t="str">
        <f t="shared" si="903"/>
        <v/>
      </c>
      <c r="BG435" s="23" t="str">
        <f t="shared" si="904"/>
        <v/>
      </c>
      <c r="BH435" s="23" t="str">
        <f t="shared" si="905"/>
        <v/>
      </c>
      <c r="BI435" s="23" t="str">
        <f t="shared" si="906"/>
        <v/>
      </c>
      <c r="BJ435" s="23" t="str">
        <f t="shared" si="907"/>
        <v/>
      </c>
      <c r="BK435" s="23" t="str">
        <f t="shared" si="908"/>
        <v/>
      </c>
      <c r="BL435" s="23" t="str">
        <f t="shared" si="909"/>
        <v/>
      </c>
      <c r="BM435" s="23" t="str">
        <f t="shared" si="910"/>
        <v/>
      </c>
      <c r="BN435" s="23" t="str">
        <f t="shared" si="911"/>
        <v/>
      </c>
      <c r="BO435" s="23" t="str">
        <f t="shared" si="912"/>
        <v/>
      </c>
      <c r="BP435" s="23" t="str">
        <f t="shared" si="913"/>
        <v/>
      </c>
      <c r="BQ435" s="23" t="str">
        <f t="shared" si="914"/>
        <v/>
      </c>
      <c r="BR435" s="23" t="str">
        <f t="shared" si="915"/>
        <v/>
      </c>
      <c r="BS435" s="23" t="str">
        <f t="shared" si="916"/>
        <v/>
      </c>
      <c r="BT435" s="23" t="str">
        <f t="shared" si="917"/>
        <v/>
      </c>
      <c r="BU435" s="23" t="str">
        <f t="shared" si="918"/>
        <v/>
      </c>
      <c r="BV435" s="23" t="str">
        <f t="shared" si="919"/>
        <v/>
      </c>
      <c r="BW435" s="23" t="str">
        <f t="shared" si="920"/>
        <v/>
      </c>
      <c r="BX435" s="23" t="str">
        <f t="shared" si="921"/>
        <v/>
      </c>
      <c r="BY435" s="23" t="str">
        <f t="shared" si="922"/>
        <v/>
      </c>
      <c r="BZ435" s="23" t="str">
        <f t="shared" si="923"/>
        <v/>
      </c>
      <c r="CA435" s="23" t="str">
        <f t="shared" si="924"/>
        <v/>
      </c>
      <c r="CB435" s="23" t="str">
        <f t="shared" si="925"/>
        <v/>
      </c>
      <c r="CC435" s="23" t="str">
        <f t="shared" si="926"/>
        <v/>
      </c>
      <c r="CD435" s="23" t="str">
        <f t="shared" si="927"/>
        <v/>
      </c>
      <c r="CE435" s="23" t="str">
        <f t="shared" si="928"/>
        <v/>
      </c>
      <c r="CF435" s="23" t="str">
        <f t="shared" si="929"/>
        <v/>
      </c>
      <c r="CG435" s="23" t="str">
        <f t="shared" si="930"/>
        <v/>
      </c>
      <c r="CH435" s="23" t="str">
        <f t="shared" si="931"/>
        <v/>
      </c>
      <c r="CI435" s="23" t="str">
        <f t="shared" si="932"/>
        <v/>
      </c>
      <c r="CJ435" s="23" t="str">
        <f t="shared" si="933"/>
        <v/>
      </c>
      <c r="CK435" s="23" t="str">
        <f t="shared" si="934"/>
        <v/>
      </c>
      <c r="CL435" s="23" t="str">
        <f t="shared" si="935"/>
        <v/>
      </c>
      <c r="CM435" s="23" t="str">
        <f t="shared" si="936"/>
        <v/>
      </c>
      <c r="CN435" s="23" t="str">
        <f t="shared" si="937"/>
        <v/>
      </c>
      <c r="CO435" s="23" t="str">
        <f t="shared" si="938"/>
        <v/>
      </c>
      <c r="CP435" s="23" t="str">
        <f t="shared" si="939"/>
        <v/>
      </c>
      <c r="CQ435" s="23" t="str">
        <f t="shared" si="940"/>
        <v/>
      </c>
      <c r="CR435" s="23" t="str">
        <f t="shared" si="941"/>
        <v/>
      </c>
      <c r="CS435" s="23" t="str">
        <f t="shared" si="942"/>
        <v/>
      </c>
      <c r="CT435" s="23" t="str">
        <f t="shared" si="943"/>
        <v/>
      </c>
      <c r="CU435" s="23" t="str">
        <f t="shared" si="944"/>
        <v/>
      </c>
      <c r="CV435" s="23" t="str">
        <f t="shared" si="945"/>
        <v/>
      </c>
      <c r="CW435" s="23" t="str">
        <f t="shared" si="946"/>
        <v/>
      </c>
      <c r="CX435" s="23" t="str">
        <f t="shared" si="947"/>
        <v/>
      </c>
      <c r="CY435" s="23" t="str">
        <f t="shared" si="948"/>
        <v/>
      </c>
      <c r="CZ435" s="23" t="str">
        <f t="shared" si="949"/>
        <v/>
      </c>
      <c r="DA435" s="23" t="str">
        <f t="shared" si="950"/>
        <v/>
      </c>
      <c r="DB435" s="23" t="str">
        <f t="shared" si="951"/>
        <v/>
      </c>
      <c r="DC435" s="23" t="e">
        <f t="shared" si="952"/>
        <v>#N/A</v>
      </c>
      <c r="DD435" s="23" t="str">
        <f t="shared" si="953"/>
        <v>00</v>
      </c>
      <c r="DE435" s="23" t="str">
        <f t="shared" si="954"/>
        <v>A</v>
      </c>
      <c r="DF435" s="23" t="e">
        <f t="shared" si="955"/>
        <v>#N/A</v>
      </c>
      <c r="DG435" s="23" t="str">
        <f t="shared" si="956"/>
        <v/>
      </c>
      <c r="DH435" s="23" t="str">
        <f t="shared" si="957"/>
        <v/>
      </c>
      <c r="DI435" s="23" t="str">
        <f t="shared" si="958"/>
        <v/>
      </c>
      <c r="DJ435" s="23" t="str">
        <f t="shared" si="959"/>
        <v/>
      </c>
      <c r="DK435" s="23" t="str">
        <f t="shared" si="960"/>
        <v>XXX</v>
      </c>
      <c r="DL435" s="23" t="str">
        <f t="shared" si="961"/>
        <v>XXX</v>
      </c>
      <c r="DM435" s="23" t="str">
        <f t="shared" si="962"/>
        <v>X</v>
      </c>
      <c r="DN435" s="23" t="str">
        <f t="shared" si="963"/>
        <v>X</v>
      </c>
      <c r="DO435" s="23" t="str">
        <f t="shared" si="964"/>
        <v>X</v>
      </c>
      <c r="DP435" s="23" t="str">
        <f t="shared" si="965"/>
        <v>X</v>
      </c>
      <c r="DQ435" s="23" t="str">
        <f t="shared" si="966"/>
        <v>X</v>
      </c>
      <c r="DR435" s="23" t="str">
        <f t="shared" si="967"/>
        <v>X</v>
      </c>
      <c r="DS435" s="23" t="str">
        <f t="shared" si="968"/>
        <v>0</v>
      </c>
      <c r="DT435" s="23" t="str">
        <f t="shared" si="969"/>
        <v>0</v>
      </c>
      <c r="DU435" s="23" t="str">
        <f t="shared" si="970"/>
        <v>A</v>
      </c>
      <c r="DV435" s="23" t="e">
        <f t="shared" si="971"/>
        <v>#N/A</v>
      </c>
      <c r="DW435" s="23" t="e">
        <f t="shared" si="972"/>
        <v>#N/A</v>
      </c>
      <c r="DX435" s="23" t="e">
        <f t="shared" si="973"/>
        <v>#N/A</v>
      </c>
      <c r="DY435" s="23" t="e">
        <f t="shared" si="974"/>
        <v>#N/A</v>
      </c>
      <c r="DZ435" s="23" t="e">
        <f t="shared" si="975"/>
        <v>#N/A</v>
      </c>
      <c r="EA435" s="23" t="e">
        <f t="shared" si="976"/>
        <v>#N/A</v>
      </c>
      <c r="EB435" s="23">
        <f t="shared" si="977"/>
        <v>25</v>
      </c>
      <c r="EC435" s="23">
        <f t="shared" si="978"/>
        <v>23</v>
      </c>
      <c r="ED435" s="23">
        <f t="shared" si="979"/>
        <v>25</v>
      </c>
      <c r="EE435" s="23">
        <f t="shared" si="980"/>
        <v>23</v>
      </c>
      <c r="EF435" s="23">
        <f t="shared" si="981"/>
        <v>25</v>
      </c>
      <c r="EG435" s="23">
        <f t="shared" si="982"/>
        <v>23</v>
      </c>
      <c r="EH435" s="23">
        <f t="shared" si="983"/>
        <v>1</v>
      </c>
      <c r="EI435" s="23">
        <f t="shared" si="984"/>
        <v>0</v>
      </c>
      <c r="EJ435" s="23">
        <f t="shared" si="985"/>
        <v>1</v>
      </c>
      <c r="EK435" s="23" t="e">
        <f t="shared" si="986"/>
        <v>#N/A</v>
      </c>
      <c r="EL435" s="23" t="e">
        <f t="shared" si="987"/>
        <v>#N/A</v>
      </c>
      <c r="EM435" s="23" t="e">
        <f t="shared" si="988"/>
        <v>#N/A</v>
      </c>
      <c r="EN435" s="23" t="e">
        <f t="shared" si="989"/>
        <v>#N/A</v>
      </c>
      <c r="EO435" s="23" t="e">
        <f t="shared" si="990"/>
        <v>#N/A</v>
      </c>
      <c r="EP435" s="23" t="e">
        <f t="shared" si="991"/>
        <v>#N/A</v>
      </c>
      <c r="EQ435" s="23" t="e">
        <f t="shared" si="992"/>
        <v>#N/A</v>
      </c>
      <c r="ER435" s="23" t="e">
        <f t="shared" si="993"/>
        <v>#N/A</v>
      </c>
    </row>
    <row r="436" spans="1:148" x14ac:dyDescent="0.25">
      <c r="A436" s="25"/>
      <c r="B436" s="25"/>
      <c r="C436" s="25"/>
      <c r="D436"/>
      <c r="E436" s="25"/>
      <c r="F436" s="25"/>
      <c r="G436" s="22" t="e">
        <f t="shared" si="852"/>
        <v>#N/A</v>
      </c>
      <c r="H436" s="23">
        <f t="shared" si="853"/>
        <v>1900</v>
      </c>
      <c r="I436" s="23">
        <f t="shared" si="854"/>
        <v>1</v>
      </c>
      <c r="J436" s="23">
        <f t="shared" si="855"/>
        <v>0</v>
      </c>
      <c r="K436" s="23" t="str">
        <f t="shared" si="856"/>
        <v/>
      </c>
      <c r="L436" s="23" t="str">
        <f t="shared" si="857"/>
        <v/>
      </c>
      <c r="M436" s="23" t="str">
        <f t="shared" si="858"/>
        <v/>
      </c>
      <c r="N436" s="23" t="str">
        <f t="shared" si="859"/>
        <v/>
      </c>
      <c r="O436" s="23" t="str">
        <f t="shared" si="860"/>
        <v/>
      </c>
      <c r="P436" s="23" t="str">
        <f t="shared" si="861"/>
        <v/>
      </c>
      <c r="Q436" s="23" t="str">
        <f t="shared" si="862"/>
        <v/>
      </c>
      <c r="R436" s="23" t="str">
        <f t="shared" si="863"/>
        <v/>
      </c>
      <c r="S436" s="23" t="str">
        <f t="shared" si="864"/>
        <v/>
      </c>
      <c r="T436" s="23" t="str">
        <f t="shared" si="865"/>
        <v/>
      </c>
      <c r="U436" s="23" t="str">
        <f t="shared" si="866"/>
        <v/>
      </c>
      <c r="V436" s="23" t="str">
        <f t="shared" si="867"/>
        <v/>
      </c>
      <c r="W436" s="23" t="str">
        <f t="shared" si="868"/>
        <v/>
      </c>
      <c r="X436" s="23" t="str">
        <f t="shared" si="869"/>
        <v/>
      </c>
      <c r="Y436" s="23" t="str">
        <f t="shared" si="870"/>
        <v/>
      </c>
      <c r="Z436" s="23" t="str">
        <f t="shared" si="871"/>
        <v/>
      </c>
      <c r="AA436" s="23" t="str">
        <f t="shared" si="872"/>
        <v/>
      </c>
      <c r="AB436" s="23" t="str">
        <f t="shared" si="873"/>
        <v/>
      </c>
      <c r="AC436" s="23" t="str">
        <f t="shared" si="874"/>
        <v/>
      </c>
      <c r="AD436" s="23" t="str">
        <f t="shared" si="875"/>
        <v/>
      </c>
      <c r="AE436" s="23" t="str">
        <f t="shared" si="876"/>
        <v/>
      </c>
      <c r="AF436" s="23" t="str">
        <f t="shared" si="877"/>
        <v/>
      </c>
      <c r="AG436" s="23" t="str">
        <f t="shared" si="878"/>
        <v/>
      </c>
      <c r="AH436" s="23" t="str">
        <f t="shared" si="879"/>
        <v/>
      </c>
      <c r="AI436" s="23" t="str">
        <f t="shared" si="880"/>
        <v/>
      </c>
      <c r="AJ436" s="23" t="str">
        <f t="shared" si="881"/>
        <v/>
      </c>
      <c r="AK436" s="23" t="str">
        <f t="shared" si="882"/>
        <v/>
      </c>
      <c r="AL436" s="23" t="str">
        <f t="shared" si="883"/>
        <v/>
      </c>
      <c r="AM436" s="23" t="str">
        <f t="shared" si="884"/>
        <v/>
      </c>
      <c r="AN436" s="23" t="str">
        <f t="shared" si="885"/>
        <v/>
      </c>
      <c r="AO436" s="23" t="str">
        <f t="shared" si="886"/>
        <v/>
      </c>
      <c r="AP436" s="23" t="str">
        <f t="shared" si="887"/>
        <v/>
      </c>
      <c r="AQ436" s="23" t="str">
        <f t="shared" si="888"/>
        <v/>
      </c>
      <c r="AR436" s="23" t="str">
        <f t="shared" si="889"/>
        <v/>
      </c>
      <c r="AS436" s="23" t="str">
        <f t="shared" si="890"/>
        <v/>
      </c>
      <c r="AT436" s="23" t="str">
        <f t="shared" si="891"/>
        <v/>
      </c>
      <c r="AU436" s="23" t="str">
        <f t="shared" si="892"/>
        <v/>
      </c>
      <c r="AV436" s="23" t="str">
        <f t="shared" si="893"/>
        <v/>
      </c>
      <c r="AW436" s="23" t="str">
        <f t="shared" si="894"/>
        <v/>
      </c>
      <c r="AX436" s="23" t="str">
        <f t="shared" si="895"/>
        <v/>
      </c>
      <c r="AY436" s="23" t="str">
        <f t="shared" si="896"/>
        <v/>
      </c>
      <c r="AZ436" s="23" t="str">
        <f t="shared" si="897"/>
        <v/>
      </c>
      <c r="BA436" s="23" t="str">
        <f t="shared" si="898"/>
        <v/>
      </c>
      <c r="BB436" s="23" t="str">
        <f t="shared" si="899"/>
        <v/>
      </c>
      <c r="BC436" s="23" t="str">
        <f t="shared" si="900"/>
        <v/>
      </c>
      <c r="BD436" s="23" t="str">
        <f t="shared" si="901"/>
        <v/>
      </c>
      <c r="BE436" s="23" t="str">
        <f t="shared" si="902"/>
        <v/>
      </c>
      <c r="BF436" s="23" t="str">
        <f t="shared" si="903"/>
        <v/>
      </c>
      <c r="BG436" s="23" t="str">
        <f t="shared" si="904"/>
        <v/>
      </c>
      <c r="BH436" s="23" t="str">
        <f t="shared" si="905"/>
        <v/>
      </c>
      <c r="BI436" s="23" t="str">
        <f t="shared" si="906"/>
        <v/>
      </c>
      <c r="BJ436" s="23" t="str">
        <f t="shared" si="907"/>
        <v/>
      </c>
      <c r="BK436" s="23" t="str">
        <f t="shared" si="908"/>
        <v/>
      </c>
      <c r="BL436" s="23" t="str">
        <f t="shared" si="909"/>
        <v/>
      </c>
      <c r="BM436" s="23" t="str">
        <f t="shared" si="910"/>
        <v/>
      </c>
      <c r="BN436" s="23" t="str">
        <f t="shared" si="911"/>
        <v/>
      </c>
      <c r="BO436" s="23" t="str">
        <f t="shared" si="912"/>
        <v/>
      </c>
      <c r="BP436" s="23" t="str">
        <f t="shared" si="913"/>
        <v/>
      </c>
      <c r="BQ436" s="23" t="str">
        <f t="shared" si="914"/>
        <v/>
      </c>
      <c r="BR436" s="23" t="str">
        <f t="shared" si="915"/>
        <v/>
      </c>
      <c r="BS436" s="23" t="str">
        <f t="shared" si="916"/>
        <v/>
      </c>
      <c r="BT436" s="23" t="str">
        <f t="shared" si="917"/>
        <v/>
      </c>
      <c r="BU436" s="23" t="str">
        <f t="shared" si="918"/>
        <v/>
      </c>
      <c r="BV436" s="23" t="str">
        <f t="shared" si="919"/>
        <v/>
      </c>
      <c r="BW436" s="23" t="str">
        <f t="shared" si="920"/>
        <v/>
      </c>
      <c r="BX436" s="23" t="str">
        <f t="shared" si="921"/>
        <v/>
      </c>
      <c r="BY436" s="23" t="str">
        <f t="shared" si="922"/>
        <v/>
      </c>
      <c r="BZ436" s="23" t="str">
        <f t="shared" si="923"/>
        <v/>
      </c>
      <c r="CA436" s="23" t="str">
        <f t="shared" si="924"/>
        <v/>
      </c>
      <c r="CB436" s="23" t="str">
        <f t="shared" si="925"/>
        <v/>
      </c>
      <c r="CC436" s="23" t="str">
        <f t="shared" si="926"/>
        <v/>
      </c>
      <c r="CD436" s="23" t="str">
        <f t="shared" si="927"/>
        <v/>
      </c>
      <c r="CE436" s="23" t="str">
        <f t="shared" si="928"/>
        <v/>
      </c>
      <c r="CF436" s="23" t="str">
        <f t="shared" si="929"/>
        <v/>
      </c>
      <c r="CG436" s="23" t="str">
        <f t="shared" si="930"/>
        <v/>
      </c>
      <c r="CH436" s="23" t="str">
        <f t="shared" si="931"/>
        <v/>
      </c>
      <c r="CI436" s="23" t="str">
        <f t="shared" si="932"/>
        <v/>
      </c>
      <c r="CJ436" s="23" t="str">
        <f t="shared" si="933"/>
        <v/>
      </c>
      <c r="CK436" s="23" t="str">
        <f t="shared" si="934"/>
        <v/>
      </c>
      <c r="CL436" s="23" t="str">
        <f t="shared" si="935"/>
        <v/>
      </c>
      <c r="CM436" s="23" t="str">
        <f t="shared" si="936"/>
        <v/>
      </c>
      <c r="CN436" s="23" t="str">
        <f t="shared" si="937"/>
        <v/>
      </c>
      <c r="CO436" s="23" t="str">
        <f t="shared" si="938"/>
        <v/>
      </c>
      <c r="CP436" s="23" t="str">
        <f t="shared" si="939"/>
        <v/>
      </c>
      <c r="CQ436" s="23" t="str">
        <f t="shared" si="940"/>
        <v/>
      </c>
      <c r="CR436" s="23" t="str">
        <f t="shared" si="941"/>
        <v/>
      </c>
      <c r="CS436" s="23" t="str">
        <f t="shared" si="942"/>
        <v/>
      </c>
      <c r="CT436" s="23" t="str">
        <f t="shared" si="943"/>
        <v/>
      </c>
      <c r="CU436" s="23" t="str">
        <f t="shared" si="944"/>
        <v/>
      </c>
      <c r="CV436" s="23" t="str">
        <f t="shared" si="945"/>
        <v/>
      </c>
      <c r="CW436" s="23" t="str">
        <f t="shared" si="946"/>
        <v/>
      </c>
      <c r="CX436" s="23" t="str">
        <f t="shared" si="947"/>
        <v/>
      </c>
      <c r="CY436" s="23" t="str">
        <f t="shared" si="948"/>
        <v/>
      </c>
      <c r="CZ436" s="23" t="str">
        <f t="shared" si="949"/>
        <v/>
      </c>
      <c r="DA436" s="23" t="str">
        <f t="shared" si="950"/>
        <v/>
      </c>
      <c r="DB436" s="23" t="str">
        <f t="shared" si="951"/>
        <v/>
      </c>
      <c r="DC436" s="23" t="e">
        <f t="shared" si="952"/>
        <v>#N/A</v>
      </c>
      <c r="DD436" s="23" t="str">
        <f t="shared" si="953"/>
        <v>00</v>
      </c>
      <c r="DE436" s="23" t="str">
        <f t="shared" si="954"/>
        <v>A</v>
      </c>
      <c r="DF436" s="23" t="e">
        <f t="shared" si="955"/>
        <v>#N/A</v>
      </c>
      <c r="DG436" s="23" t="str">
        <f t="shared" si="956"/>
        <v/>
      </c>
      <c r="DH436" s="23" t="str">
        <f t="shared" si="957"/>
        <v/>
      </c>
      <c r="DI436" s="23" t="str">
        <f t="shared" si="958"/>
        <v/>
      </c>
      <c r="DJ436" s="23" t="str">
        <f t="shared" si="959"/>
        <v/>
      </c>
      <c r="DK436" s="23" t="str">
        <f t="shared" si="960"/>
        <v>XXX</v>
      </c>
      <c r="DL436" s="23" t="str">
        <f t="shared" si="961"/>
        <v>XXX</v>
      </c>
      <c r="DM436" s="23" t="str">
        <f t="shared" si="962"/>
        <v>X</v>
      </c>
      <c r="DN436" s="23" t="str">
        <f t="shared" si="963"/>
        <v>X</v>
      </c>
      <c r="DO436" s="23" t="str">
        <f t="shared" si="964"/>
        <v>X</v>
      </c>
      <c r="DP436" s="23" t="str">
        <f t="shared" si="965"/>
        <v>X</v>
      </c>
      <c r="DQ436" s="23" t="str">
        <f t="shared" si="966"/>
        <v>X</v>
      </c>
      <c r="DR436" s="23" t="str">
        <f t="shared" si="967"/>
        <v>X</v>
      </c>
      <c r="DS436" s="23" t="str">
        <f t="shared" si="968"/>
        <v>0</v>
      </c>
      <c r="DT436" s="23" t="str">
        <f t="shared" si="969"/>
        <v>0</v>
      </c>
      <c r="DU436" s="23" t="str">
        <f t="shared" si="970"/>
        <v>A</v>
      </c>
      <c r="DV436" s="23" t="e">
        <f t="shared" si="971"/>
        <v>#N/A</v>
      </c>
      <c r="DW436" s="23" t="e">
        <f t="shared" si="972"/>
        <v>#N/A</v>
      </c>
      <c r="DX436" s="23" t="e">
        <f t="shared" si="973"/>
        <v>#N/A</v>
      </c>
      <c r="DY436" s="23" t="e">
        <f t="shared" si="974"/>
        <v>#N/A</v>
      </c>
      <c r="DZ436" s="23" t="e">
        <f t="shared" si="975"/>
        <v>#N/A</v>
      </c>
      <c r="EA436" s="23" t="e">
        <f t="shared" si="976"/>
        <v>#N/A</v>
      </c>
      <c r="EB436" s="23">
        <f t="shared" si="977"/>
        <v>25</v>
      </c>
      <c r="EC436" s="23">
        <f t="shared" si="978"/>
        <v>23</v>
      </c>
      <c r="ED436" s="23">
        <f t="shared" si="979"/>
        <v>25</v>
      </c>
      <c r="EE436" s="23">
        <f t="shared" si="980"/>
        <v>23</v>
      </c>
      <c r="EF436" s="23">
        <f t="shared" si="981"/>
        <v>25</v>
      </c>
      <c r="EG436" s="23">
        <f t="shared" si="982"/>
        <v>23</v>
      </c>
      <c r="EH436" s="23">
        <f t="shared" si="983"/>
        <v>1</v>
      </c>
      <c r="EI436" s="23">
        <f t="shared" si="984"/>
        <v>0</v>
      </c>
      <c r="EJ436" s="23">
        <f t="shared" si="985"/>
        <v>1</v>
      </c>
      <c r="EK436" s="23" t="e">
        <f t="shared" si="986"/>
        <v>#N/A</v>
      </c>
      <c r="EL436" s="23" t="e">
        <f t="shared" si="987"/>
        <v>#N/A</v>
      </c>
      <c r="EM436" s="23" t="e">
        <f t="shared" si="988"/>
        <v>#N/A</v>
      </c>
      <c r="EN436" s="23" t="e">
        <f t="shared" si="989"/>
        <v>#N/A</v>
      </c>
      <c r="EO436" s="23" t="e">
        <f t="shared" si="990"/>
        <v>#N/A</v>
      </c>
      <c r="EP436" s="23" t="e">
        <f t="shared" si="991"/>
        <v>#N/A</v>
      </c>
      <c r="EQ436" s="23" t="e">
        <f t="shared" si="992"/>
        <v>#N/A</v>
      </c>
      <c r="ER436" s="23" t="e">
        <f t="shared" si="993"/>
        <v>#N/A</v>
      </c>
    </row>
    <row r="437" spans="1:148" x14ac:dyDescent="0.25">
      <c r="A437" s="25"/>
      <c r="B437" s="25"/>
      <c r="C437" s="25"/>
      <c r="D437"/>
      <c r="E437" s="25"/>
      <c r="F437" s="25"/>
      <c r="G437" s="22" t="e">
        <f t="shared" si="852"/>
        <v>#N/A</v>
      </c>
      <c r="H437" s="23">
        <f t="shared" si="853"/>
        <v>1900</v>
      </c>
      <c r="I437" s="23">
        <f t="shared" si="854"/>
        <v>1</v>
      </c>
      <c r="J437" s="23">
        <f t="shared" si="855"/>
        <v>0</v>
      </c>
      <c r="K437" s="23" t="str">
        <f t="shared" si="856"/>
        <v/>
      </c>
      <c r="L437" s="23" t="str">
        <f t="shared" si="857"/>
        <v/>
      </c>
      <c r="M437" s="23" t="str">
        <f t="shared" si="858"/>
        <v/>
      </c>
      <c r="N437" s="23" t="str">
        <f t="shared" si="859"/>
        <v/>
      </c>
      <c r="O437" s="23" t="str">
        <f t="shared" si="860"/>
        <v/>
      </c>
      <c r="P437" s="23" t="str">
        <f t="shared" si="861"/>
        <v/>
      </c>
      <c r="Q437" s="23" t="str">
        <f t="shared" si="862"/>
        <v/>
      </c>
      <c r="R437" s="23" t="str">
        <f t="shared" si="863"/>
        <v/>
      </c>
      <c r="S437" s="23" t="str">
        <f t="shared" si="864"/>
        <v/>
      </c>
      <c r="T437" s="23" t="str">
        <f t="shared" si="865"/>
        <v/>
      </c>
      <c r="U437" s="23" t="str">
        <f t="shared" si="866"/>
        <v/>
      </c>
      <c r="V437" s="23" t="str">
        <f t="shared" si="867"/>
        <v/>
      </c>
      <c r="W437" s="23" t="str">
        <f t="shared" si="868"/>
        <v/>
      </c>
      <c r="X437" s="23" t="str">
        <f t="shared" si="869"/>
        <v/>
      </c>
      <c r="Y437" s="23" t="str">
        <f t="shared" si="870"/>
        <v/>
      </c>
      <c r="Z437" s="23" t="str">
        <f t="shared" si="871"/>
        <v/>
      </c>
      <c r="AA437" s="23" t="str">
        <f t="shared" si="872"/>
        <v/>
      </c>
      <c r="AB437" s="23" t="str">
        <f t="shared" si="873"/>
        <v/>
      </c>
      <c r="AC437" s="23" t="str">
        <f t="shared" si="874"/>
        <v/>
      </c>
      <c r="AD437" s="23" t="str">
        <f t="shared" si="875"/>
        <v/>
      </c>
      <c r="AE437" s="23" t="str">
        <f t="shared" si="876"/>
        <v/>
      </c>
      <c r="AF437" s="23" t="str">
        <f t="shared" si="877"/>
        <v/>
      </c>
      <c r="AG437" s="23" t="str">
        <f t="shared" si="878"/>
        <v/>
      </c>
      <c r="AH437" s="23" t="str">
        <f t="shared" si="879"/>
        <v/>
      </c>
      <c r="AI437" s="23" t="str">
        <f t="shared" si="880"/>
        <v/>
      </c>
      <c r="AJ437" s="23" t="str">
        <f t="shared" si="881"/>
        <v/>
      </c>
      <c r="AK437" s="23" t="str">
        <f t="shared" si="882"/>
        <v/>
      </c>
      <c r="AL437" s="23" t="str">
        <f t="shared" si="883"/>
        <v/>
      </c>
      <c r="AM437" s="23" t="str">
        <f t="shared" si="884"/>
        <v/>
      </c>
      <c r="AN437" s="23" t="str">
        <f t="shared" si="885"/>
        <v/>
      </c>
      <c r="AO437" s="23" t="str">
        <f t="shared" si="886"/>
        <v/>
      </c>
      <c r="AP437" s="23" t="str">
        <f t="shared" si="887"/>
        <v/>
      </c>
      <c r="AQ437" s="23" t="str">
        <f t="shared" si="888"/>
        <v/>
      </c>
      <c r="AR437" s="23" t="str">
        <f t="shared" si="889"/>
        <v/>
      </c>
      <c r="AS437" s="23" t="str">
        <f t="shared" si="890"/>
        <v/>
      </c>
      <c r="AT437" s="23" t="str">
        <f t="shared" si="891"/>
        <v/>
      </c>
      <c r="AU437" s="23" t="str">
        <f t="shared" si="892"/>
        <v/>
      </c>
      <c r="AV437" s="23" t="str">
        <f t="shared" si="893"/>
        <v/>
      </c>
      <c r="AW437" s="23" t="str">
        <f t="shared" si="894"/>
        <v/>
      </c>
      <c r="AX437" s="23" t="str">
        <f t="shared" si="895"/>
        <v/>
      </c>
      <c r="AY437" s="23" t="str">
        <f t="shared" si="896"/>
        <v/>
      </c>
      <c r="AZ437" s="23" t="str">
        <f t="shared" si="897"/>
        <v/>
      </c>
      <c r="BA437" s="23" t="str">
        <f t="shared" si="898"/>
        <v/>
      </c>
      <c r="BB437" s="23" t="str">
        <f t="shared" si="899"/>
        <v/>
      </c>
      <c r="BC437" s="23" t="str">
        <f t="shared" si="900"/>
        <v/>
      </c>
      <c r="BD437" s="23" t="str">
        <f t="shared" si="901"/>
        <v/>
      </c>
      <c r="BE437" s="23" t="str">
        <f t="shared" si="902"/>
        <v/>
      </c>
      <c r="BF437" s="23" t="str">
        <f t="shared" si="903"/>
        <v/>
      </c>
      <c r="BG437" s="23" t="str">
        <f t="shared" si="904"/>
        <v/>
      </c>
      <c r="BH437" s="23" t="str">
        <f t="shared" si="905"/>
        <v/>
      </c>
      <c r="BI437" s="23" t="str">
        <f t="shared" si="906"/>
        <v/>
      </c>
      <c r="BJ437" s="23" t="str">
        <f t="shared" si="907"/>
        <v/>
      </c>
      <c r="BK437" s="23" t="str">
        <f t="shared" si="908"/>
        <v/>
      </c>
      <c r="BL437" s="23" t="str">
        <f t="shared" si="909"/>
        <v/>
      </c>
      <c r="BM437" s="23" t="str">
        <f t="shared" si="910"/>
        <v/>
      </c>
      <c r="BN437" s="23" t="str">
        <f t="shared" si="911"/>
        <v/>
      </c>
      <c r="BO437" s="23" t="str">
        <f t="shared" si="912"/>
        <v/>
      </c>
      <c r="BP437" s="23" t="str">
        <f t="shared" si="913"/>
        <v/>
      </c>
      <c r="BQ437" s="23" t="str">
        <f t="shared" si="914"/>
        <v/>
      </c>
      <c r="BR437" s="23" t="str">
        <f t="shared" si="915"/>
        <v/>
      </c>
      <c r="BS437" s="23" t="str">
        <f t="shared" si="916"/>
        <v/>
      </c>
      <c r="BT437" s="23" t="str">
        <f t="shared" si="917"/>
        <v/>
      </c>
      <c r="BU437" s="23" t="str">
        <f t="shared" si="918"/>
        <v/>
      </c>
      <c r="BV437" s="23" t="str">
        <f t="shared" si="919"/>
        <v/>
      </c>
      <c r="BW437" s="23" t="str">
        <f t="shared" si="920"/>
        <v/>
      </c>
      <c r="BX437" s="23" t="str">
        <f t="shared" si="921"/>
        <v/>
      </c>
      <c r="BY437" s="23" t="str">
        <f t="shared" si="922"/>
        <v/>
      </c>
      <c r="BZ437" s="23" t="str">
        <f t="shared" si="923"/>
        <v/>
      </c>
      <c r="CA437" s="23" t="str">
        <f t="shared" si="924"/>
        <v/>
      </c>
      <c r="CB437" s="23" t="str">
        <f t="shared" si="925"/>
        <v/>
      </c>
      <c r="CC437" s="23" t="str">
        <f t="shared" si="926"/>
        <v/>
      </c>
      <c r="CD437" s="23" t="str">
        <f t="shared" si="927"/>
        <v/>
      </c>
      <c r="CE437" s="23" t="str">
        <f t="shared" si="928"/>
        <v/>
      </c>
      <c r="CF437" s="23" t="str">
        <f t="shared" si="929"/>
        <v/>
      </c>
      <c r="CG437" s="23" t="str">
        <f t="shared" si="930"/>
        <v/>
      </c>
      <c r="CH437" s="23" t="str">
        <f t="shared" si="931"/>
        <v/>
      </c>
      <c r="CI437" s="23" t="str">
        <f t="shared" si="932"/>
        <v/>
      </c>
      <c r="CJ437" s="23" t="str">
        <f t="shared" si="933"/>
        <v/>
      </c>
      <c r="CK437" s="23" t="str">
        <f t="shared" si="934"/>
        <v/>
      </c>
      <c r="CL437" s="23" t="str">
        <f t="shared" si="935"/>
        <v/>
      </c>
      <c r="CM437" s="23" t="str">
        <f t="shared" si="936"/>
        <v/>
      </c>
      <c r="CN437" s="23" t="str">
        <f t="shared" si="937"/>
        <v/>
      </c>
      <c r="CO437" s="23" t="str">
        <f t="shared" si="938"/>
        <v/>
      </c>
      <c r="CP437" s="23" t="str">
        <f t="shared" si="939"/>
        <v/>
      </c>
      <c r="CQ437" s="23" t="str">
        <f t="shared" si="940"/>
        <v/>
      </c>
      <c r="CR437" s="23" t="str">
        <f t="shared" si="941"/>
        <v/>
      </c>
      <c r="CS437" s="23" t="str">
        <f t="shared" si="942"/>
        <v/>
      </c>
      <c r="CT437" s="23" t="str">
        <f t="shared" si="943"/>
        <v/>
      </c>
      <c r="CU437" s="23" t="str">
        <f t="shared" si="944"/>
        <v/>
      </c>
      <c r="CV437" s="23" t="str">
        <f t="shared" si="945"/>
        <v/>
      </c>
      <c r="CW437" s="23" t="str">
        <f t="shared" si="946"/>
        <v/>
      </c>
      <c r="CX437" s="23" t="str">
        <f t="shared" si="947"/>
        <v/>
      </c>
      <c r="CY437" s="23" t="str">
        <f t="shared" si="948"/>
        <v/>
      </c>
      <c r="CZ437" s="23" t="str">
        <f t="shared" si="949"/>
        <v/>
      </c>
      <c r="DA437" s="23" t="str">
        <f t="shared" si="950"/>
        <v/>
      </c>
      <c r="DB437" s="23" t="str">
        <f t="shared" si="951"/>
        <v/>
      </c>
      <c r="DC437" s="23" t="e">
        <f t="shared" si="952"/>
        <v>#N/A</v>
      </c>
      <c r="DD437" s="23" t="str">
        <f t="shared" si="953"/>
        <v>00</v>
      </c>
      <c r="DE437" s="23" t="str">
        <f t="shared" si="954"/>
        <v>A</v>
      </c>
      <c r="DF437" s="23" t="e">
        <f t="shared" si="955"/>
        <v>#N/A</v>
      </c>
      <c r="DG437" s="23" t="str">
        <f t="shared" si="956"/>
        <v/>
      </c>
      <c r="DH437" s="23" t="str">
        <f t="shared" si="957"/>
        <v/>
      </c>
      <c r="DI437" s="23" t="str">
        <f t="shared" si="958"/>
        <v/>
      </c>
      <c r="DJ437" s="23" t="str">
        <f t="shared" si="959"/>
        <v/>
      </c>
      <c r="DK437" s="23" t="str">
        <f t="shared" si="960"/>
        <v>XXX</v>
      </c>
      <c r="DL437" s="23" t="str">
        <f t="shared" si="961"/>
        <v>XXX</v>
      </c>
      <c r="DM437" s="23" t="str">
        <f t="shared" si="962"/>
        <v>X</v>
      </c>
      <c r="DN437" s="23" t="str">
        <f t="shared" si="963"/>
        <v>X</v>
      </c>
      <c r="DO437" s="23" t="str">
        <f t="shared" si="964"/>
        <v>X</v>
      </c>
      <c r="DP437" s="23" t="str">
        <f t="shared" si="965"/>
        <v>X</v>
      </c>
      <c r="DQ437" s="23" t="str">
        <f t="shared" si="966"/>
        <v>X</v>
      </c>
      <c r="DR437" s="23" t="str">
        <f t="shared" si="967"/>
        <v>X</v>
      </c>
      <c r="DS437" s="23" t="str">
        <f t="shared" si="968"/>
        <v>0</v>
      </c>
      <c r="DT437" s="23" t="str">
        <f t="shared" si="969"/>
        <v>0</v>
      </c>
      <c r="DU437" s="23" t="str">
        <f t="shared" si="970"/>
        <v>A</v>
      </c>
      <c r="DV437" s="23" t="e">
        <f t="shared" si="971"/>
        <v>#N/A</v>
      </c>
      <c r="DW437" s="23" t="e">
        <f t="shared" si="972"/>
        <v>#N/A</v>
      </c>
      <c r="DX437" s="23" t="e">
        <f t="shared" si="973"/>
        <v>#N/A</v>
      </c>
      <c r="DY437" s="23" t="e">
        <f t="shared" si="974"/>
        <v>#N/A</v>
      </c>
      <c r="DZ437" s="23" t="e">
        <f t="shared" si="975"/>
        <v>#N/A</v>
      </c>
      <c r="EA437" s="23" t="e">
        <f t="shared" si="976"/>
        <v>#N/A</v>
      </c>
      <c r="EB437" s="23">
        <f t="shared" si="977"/>
        <v>25</v>
      </c>
      <c r="EC437" s="23">
        <f t="shared" si="978"/>
        <v>23</v>
      </c>
      <c r="ED437" s="23">
        <f t="shared" si="979"/>
        <v>25</v>
      </c>
      <c r="EE437" s="23">
        <f t="shared" si="980"/>
        <v>23</v>
      </c>
      <c r="EF437" s="23">
        <f t="shared" si="981"/>
        <v>25</v>
      </c>
      <c r="EG437" s="23">
        <f t="shared" si="982"/>
        <v>23</v>
      </c>
      <c r="EH437" s="23">
        <f t="shared" si="983"/>
        <v>1</v>
      </c>
      <c r="EI437" s="23">
        <f t="shared" si="984"/>
        <v>0</v>
      </c>
      <c r="EJ437" s="23">
        <f t="shared" si="985"/>
        <v>1</v>
      </c>
      <c r="EK437" s="23" t="e">
        <f t="shared" si="986"/>
        <v>#N/A</v>
      </c>
      <c r="EL437" s="23" t="e">
        <f t="shared" si="987"/>
        <v>#N/A</v>
      </c>
      <c r="EM437" s="23" t="e">
        <f t="shared" si="988"/>
        <v>#N/A</v>
      </c>
      <c r="EN437" s="23" t="e">
        <f t="shared" si="989"/>
        <v>#N/A</v>
      </c>
      <c r="EO437" s="23" t="e">
        <f t="shared" si="990"/>
        <v>#N/A</v>
      </c>
      <c r="EP437" s="23" t="e">
        <f t="shared" si="991"/>
        <v>#N/A</v>
      </c>
      <c r="EQ437" s="23" t="e">
        <f t="shared" si="992"/>
        <v>#N/A</v>
      </c>
      <c r="ER437" s="23" t="e">
        <f t="shared" si="993"/>
        <v>#N/A</v>
      </c>
    </row>
    <row r="438" spans="1:148" x14ac:dyDescent="0.25">
      <c r="A438" s="25"/>
      <c r="B438" s="25"/>
      <c r="C438" s="25"/>
      <c r="D438"/>
      <c r="E438" s="25"/>
      <c r="F438" s="25"/>
      <c r="G438" s="22" t="e">
        <f t="shared" si="852"/>
        <v>#N/A</v>
      </c>
      <c r="H438" s="23">
        <f t="shared" si="853"/>
        <v>1900</v>
      </c>
      <c r="I438" s="23">
        <f t="shared" si="854"/>
        <v>1</v>
      </c>
      <c r="J438" s="23">
        <f t="shared" si="855"/>
        <v>0</v>
      </c>
      <c r="K438" s="23" t="str">
        <f t="shared" si="856"/>
        <v/>
      </c>
      <c r="L438" s="23" t="str">
        <f t="shared" si="857"/>
        <v/>
      </c>
      <c r="M438" s="23" t="str">
        <f t="shared" si="858"/>
        <v/>
      </c>
      <c r="N438" s="23" t="str">
        <f t="shared" si="859"/>
        <v/>
      </c>
      <c r="O438" s="23" t="str">
        <f t="shared" si="860"/>
        <v/>
      </c>
      <c r="P438" s="23" t="str">
        <f t="shared" si="861"/>
        <v/>
      </c>
      <c r="Q438" s="23" t="str">
        <f t="shared" si="862"/>
        <v/>
      </c>
      <c r="R438" s="23" t="str">
        <f t="shared" si="863"/>
        <v/>
      </c>
      <c r="S438" s="23" t="str">
        <f t="shared" si="864"/>
        <v/>
      </c>
      <c r="T438" s="23" t="str">
        <f t="shared" si="865"/>
        <v/>
      </c>
      <c r="U438" s="23" t="str">
        <f t="shared" si="866"/>
        <v/>
      </c>
      <c r="V438" s="23" t="str">
        <f t="shared" si="867"/>
        <v/>
      </c>
      <c r="W438" s="23" t="str">
        <f t="shared" si="868"/>
        <v/>
      </c>
      <c r="X438" s="23" t="str">
        <f t="shared" si="869"/>
        <v/>
      </c>
      <c r="Y438" s="23" t="str">
        <f t="shared" si="870"/>
        <v/>
      </c>
      <c r="Z438" s="23" t="str">
        <f t="shared" si="871"/>
        <v/>
      </c>
      <c r="AA438" s="23" t="str">
        <f t="shared" si="872"/>
        <v/>
      </c>
      <c r="AB438" s="23" t="str">
        <f t="shared" si="873"/>
        <v/>
      </c>
      <c r="AC438" s="23" t="str">
        <f t="shared" si="874"/>
        <v/>
      </c>
      <c r="AD438" s="23" t="str">
        <f t="shared" si="875"/>
        <v/>
      </c>
      <c r="AE438" s="23" t="str">
        <f t="shared" si="876"/>
        <v/>
      </c>
      <c r="AF438" s="23" t="str">
        <f t="shared" si="877"/>
        <v/>
      </c>
      <c r="AG438" s="23" t="str">
        <f t="shared" si="878"/>
        <v/>
      </c>
      <c r="AH438" s="23" t="str">
        <f t="shared" si="879"/>
        <v/>
      </c>
      <c r="AI438" s="23" t="str">
        <f t="shared" si="880"/>
        <v/>
      </c>
      <c r="AJ438" s="23" t="str">
        <f t="shared" si="881"/>
        <v/>
      </c>
      <c r="AK438" s="23" t="str">
        <f t="shared" si="882"/>
        <v/>
      </c>
      <c r="AL438" s="23" t="str">
        <f t="shared" si="883"/>
        <v/>
      </c>
      <c r="AM438" s="23" t="str">
        <f t="shared" si="884"/>
        <v/>
      </c>
      <c r="AN438" s="23" t="str">
        <f t="shared" si="885"/>
        <v/>
      </c>
      <c r="AO438" s="23" t="str">
        <f t="shared" si="886"/>
        <v/>
      </c>
      <c r="AP438" s="23" t="str">
        <f t="shared" si="887"/>
        <v/>
      </c>
      <c r="AQ438" s="23" t="str">
        <f t="shared" si="888"/>
        <v/>
      </c>
      <c r="AR438" s="23" t="str">
        <f t="shared" si="889"/>
        <v/>
      </c>
      <c r="AS438" s="23" t="str">
        <f t="shared" si="890"/>
        <v/>
      </c>
      <c r="AT438" s="23" t="str">
        <f t="shared" si="891"/>
        <v/>
      </c>
      <c r="AU438" s="23" t="str">
        <f t="shared" si="892"/>
        <v/>
      </c>
      <c r="AV438" s="23" t="str">
        <f t="shared" si="893"/>
        <v/>
      </c>
      <c r="AW438" s="23" t="str">
        <f t="shared" si="894"/>
        <v/>
      </c>
      <c r="AX438" s="23" t="str">
        <f t="shared" si="895"/>
        <v/>
      </c>
      <c r="AY438" s="23" t="str">
        <f t="shared" si="896"/>
        <v/>
      </c>
      <c r="AZ438" s="23" t="str">
        <f t="shared" si="897"/>
        <v/>
      </c>
      <c r="BA438" s="23" t="str">
        <f t="shared" si="898"/>
        <v/>
      </c>
      <c r="BB438" s="23" t="str">
        <f t="shared" si="899"/>
        <v/>
      </c>
      <c r="BC438" s="23" t="str">
        <f t="shared" si="900"/>
        <v/>
      </c>
      <c r="BD438" s="23" t="str">
        <f t="shared" si="901"/>
        <v/>
      </c>
      <c r="BE438" s="23" t="str">
        <f t="shared" si="902"/>
        <v/>
      </c>
      <c r="BF438" s="23" t="str">
        <f t="shared" si="903"/>
        <v/>
      </c>
      <c r="BG438" s="23" t="str">
        <f t="shared" si="904"/>
        <v/>
      </c>
      <c r="BH438" s="23" t="str">
        <f t="shared" si="905"/>
        <v/>
      </c>
      <c r="BI438" s="23" t="str">
        <f t="shared" si="906"/>
        <v/>
      </c>
      <c r="BJ438" s="23" t="str">
        <f t="shared" si="907"/>
        <v/>
      </c>
      <c r="BK438" s="23" t="str">
        <f t="shared" si="908"/>
        <v/>
      </c>
      <c r="BL438" s="23" t="str">
        <f t="shared" si="909"/>
        <v/>
      </c>
      <c r="BM438" s="23" t="str">
        <f t="shared" si="910"/>
        <v/>
      </c>
      <c r="BN438" s="23" t="str">
        <f t="shared" si="911"/>
        <v/>
      </c>
      <c r="BO438" s="23" t="str">
        <f t="shared" si="912"/>
        <v/>
      </c>
      <c r="BP438" s="23" t="str">
        <f t="shared" si="913"/>
        <v/>
      </c>
      <c r="BQ438" s="23" t="str">
        <f t="shared" si="914"/>
        <v/>
      </c>
      <c r="BR438" s="23" t="str">
        <f t="shared" si="915"/>
        <v/>
      </c>
      <c r="BS438" s="23" t="str">
        <f t="shared" si="916"/>
        <v/>
      </c>
      <c r="BT438" s="23" t="str">
        <f t="shared" si="917"/>
        <v/>
      </c>
      <c r="BU438" s="23" t="str">
        <f t="shared" si="918"/>
        <v/>
      </c>
      <c r="BV438" s="23" t="str">
        <f t="shared" si="919"/>
        <v/>
      </c>
      <c r="BW438" s="23" t="str">
        <f t="shared" si="920"/>
        <v/>
      </c>
      <c r="BX438" s="23" t="str">
        <f t="shared" si="921"/>
        <v/>
      </c>
      <c r="BY438" s="23" t="str">
        <f t="shared" si="922"/>
        <v/>
      </c>
      <c r="BZ438" s="23" t="str">
        <f t="shared" si="923"/>
        <v/>
      </c>
      <c r="CA438" s="23" t="str">
        <f t="shared" si="924"/>
        <v/>
      </c>
      <c r="CB438" s="23" t="str">
        <f t="shared" si="925"/>
        <v/>
      </c>
      <c r="CC438" s="23" t="str">
        <f t="shared" si="926"/>
        <v/>
      </c>
      <c r="CD438" s="23" t="str">
        <f t="shared" si="927"/>
        <v/>
      </c>
      <c r="CE438" s="23" t="str">
        <f t="shared" si="928"/>
        <v/>
      </c>
      <c r="CF438" s="23" t="str">
        <f t="shared" si="929"/>
        <v/>
      </c>
      <c r="CG438" s="23" t="str">
        <f t="shared" si="930"/>
        <v/>
      </c>
      <c r="CH438" s="23" t="str">
        <f t="shared" si="931"/>
        <v/>
      </c>
      <c r="CI438" s="23" t="str">
        <f t="shared" si="932"/>
        <v/>
      </c>
      <c r="CJ438" s="23" t="str">
        <f t="shared" si="933"/>
        <v/>
      </c>
      <c r="CK438" s="23" t="str">
        <f t="shared" si="934"/>
        <v/>
      </c>
      <c r="CL438" s="23" t="str">
        <f t="shared" si="935"/>
        <v/>
      </c>
      <c r="CM438" s="23" t="str">
        <f t="shared" si="936"/>
        <v/>
      </c>
      <c r="CN438" s="23" t="str">
        <f t="shared" si="937"/>
        <v/>
      </c>
      <c r="CO438" s="23" t="str">
        <f t="shared" si="938"/>
        <v/>
      </c>
      <c r="CP438" s="23" t="str">
        <f t="shared" si="939"/>
        <v/>
      </c>
      <c r="CQ438" s="23" t="str">
        <f t="shared" si="940"/>
        <v/>
      </c>
      <c r="CR438" s="23" t="str">
        <f t="shared" si="941"/>
        <v/>
      </c>
      <c r="CS438" s="23" t="str">
        <f t="shared" si="942"/>
        <v/>
      </c>
      <c r="CT438" s="23" t="str">
        <f t="shared" si="943"/>
        <v/>
      </c>
      <c r="CU438" s="23" t="str">
        <f t="shared" si="944"/>
        <v/>
      </c>
      <c r="CV438" s="23" t="str">
        <f t="shared" si="945"/>
        <v/>
      </c>
      <c r="CW438" s="23" t="str">
        <f t="shared" si="946"/>
        <v/>
      </c>
      <c r="CX438" s="23" t="str">
        <f t="shared" si="947"/>
        <v/>
      </c>
      <c r="CY438" s="23" t="str">
        <f t="shared" si="948"/>
        <v/>
      </c>
      <c r="CZ438" s="23" t="str">
        <f t="shared" si="949"/>
        <v/>
      </c>
      <c r="DA438" s="23" t="str">
        <f t="shared" si="950"/>
        <v/>
      </c>
      <c r="DB438" s="23" t="str">
        <f t="shared" si="951"/>
        <v/>
      </c>
      <c r="DC438" s="23" t="e">
        <f t="shared" si="952"/>
        <v>#N/A</v>
      </c>
      <c r="DD438" s="23" t="str">
        <f t="shared" si="953"/>
        <v>00</v>
      </c>
      <c r="DE438" s="23" t="str">
        <f t="shared" si="954"/>
        <v>A</v>
      </c>
      <c r="DF438" s="23" t="e">
        <f t="shared" si="955"/>
        <v>#N/A</v>
      </c>
      <c r="DG438" s="23" t="str">
        <f t="shared" si="956"/>
        <v/>
      </c>
      <c r="DH438" s="23" t="str">
        <f t="shared" si="957"/>
        <v/>
      </c>
      <c r="DI438" s="23" t="str">
        <f t="shared" si="958"/>
        <v/>
      </c>
      <c r="DJ438" s="23" t="str">
        <f t="shared" si="959"/>
        <v/>
      </c>
      <c r="DK438" s="23" t="str">
        <f t="shared" si="960"/>
        <v>XXX</v>
      </c>
      <c r="DL438" s="23" t="str">
        <f t="shared" si="961"/>
        <v>XXX</v>
      </c>
      <c r="DM438" s="23" t="str">
        <f t="shared" si="962"/>
        <v>X</v>
      </c>
      <c r="DN438" s="23" t="str">
        <f t="shared" si="963"/>
        <v>X</v>
      </c>
      <c r="DO438" s="23" t="str">
        <f t="shared" si="964"/>
        <v>X</v>
      </c>
      <c r="DP438" s="23" t="str">
        <f t="shared" si="965"/>
        <v>X</v>
      </c>
      <c r="DQ438" s="23" t="str">
        <f t="shared" si="966"/>
        <v>X</v>
      </c>
      <c r="DR438" s="23" t="str">
        <f t="shared" si="967"/>
        <v>X</v>
      </c>
      <c r="DS438" s="23" t="str">
        <f t="shared" si="968"/>
        <v>0</v>
      </c>
      <c r="DT438" s="23" t="str">
        <f t="shared" si="969"/>
        <v>0</v>
      </c>
      <c r="DU438" s="23" t="str">
        <f t="shared" si="970"/>
        <v>A</v>
      </c>
      <c r="DV438" s="23" t="e">
        <f t="shared" si="971"/>
        <v>#N/A</v>
      </c>
      <c r="DW438" s="23" t="e">
        <f t="shared" si="972"/>
        <v>#N/A</v>
      </c>
      <c r="DX438" s="23" t="e">
        <f t="shared" si="973"/>
        <v>#N/A</v>
      </c>
      <c r="DY438" s="23" t="e">
        <f t="shared" si="974"/>
        <v>#N/A</v>
      </c>
      <c r="DZ438" s="23" t="e">
        <f t="shared" si="975"/>
        <v>#N/A</v>
      </c>
      <c r="EA438" s="23" t="e">
        <f t="shared" si="976"/>
        <v>#N/A</v>
      </c>
      <c r="EB438" s="23">
        <f t="shared" si="977"/>
        <v>25</v>
      </c>
      <c r="EC438" s="23">
        <f t="shared" si="978"/>
        <v>23</v>
      </c>
      <c r="ED438" s="23">
        <f t="shared" si="979"/>
        <v>25</v>
      </c>
      <c r="EE438" s="23">
        <f t="shared" si="980"/>
        <v>23</v>
      </c>
      <c r="EF438" s="23">
        <f t="shared" si="981"/>
        <v>25</v>
      </c>
      <c r="EG438" s="23">
        <f t="shared" si="982"/>
        <v>23</v>
      </c>
      <c r="EH438" s="23">
        <f t="shared" si="983"/>
        <v>1</v>
      </c>
      <c r="EI438" s="23">
        <f t="shared" si="984"/>
        <v>0</v>
      </c>
      <c r="EJ438" s="23">
        <f t="shared" si="985"/>
        <v>1</v>
      </c>
      <c r="EK438" s="23" t="e">
        <f t="shared" si="986"/>
        <v>#N/A</v>
      </c>
      <c r="EL438" s="23" t="e">
        <f t="shared" si="987"/>
        <v>#N/A</v>
      </c>
      <c r="EM438" s="23" t="e">
        <f t="shared" si="988"/>
        <v>#N/A</v>
      </c>
      <c r="EN438" s="23" t="e">
        <f t="shared" si="989"/>
        <v>#N/A</v>
      </c>
      <c r="EO438" s="23" t="e">
        <f t="shared" si="990"/>
        <v>#N/A</v>
      </c>
      <c r="EP438" s="23" t="e">
        <f t="shared" si="991"/>
        <v>#N/A</v>
      </c>
      <c r="EQ438" s="23" t="e">
        <f t="shared" si="992"/>
        <v>#N/A</v>
      </c>
      <c r="ER438" s="23" t="e">
        <f t="shared" si="993"/>
        <v>#N/A</v>
      </c>
    </row>
    <row r="439" spans="1:148" x14ac:dyDescent="0.25">
      <c r="A439" s="25"/>
      <c r="B439" s="25"/>
      <c r="C439" s="25"/>
      <c r="D439"/>
      <c r="E439" s="25"/>
      <c r="F439" s="25"/>
      <c r="G439" s="22" t="e">
        <f t="shared" si="852"/>
        <v>#N/A</v>
      </c>
      <c r="H439" s="23">
        <f t="shared" si="853"/>
        <v>1900</v>
      </c>
      <c r="I439" s="23">
        <f t="shared" si="854"/>
        <v>1</v>
      </c>
      <c r="J439" s="23">
        <f t="shared" si="855"/>
        <v>0</v>
      </c>
      <c r="K439" s="23" t="str">
        <f t="shared" si="856"/>
        <v/>
      </c>
      <c r="L439" s="23" t="str">
        <f t="shared" si="857"/>
        <v/>
      </c>
      <c r="M439" s="23" t="str">
        <f t="shared" si="858"/>
        <v/>
      </c>
      <c r="N439" s="23" t="str">
        <f t="shared" si="859"/>
        <v/>
      </c>
      <c r="O439" s="23" t="str">
        <f t="shared" si="860"/>
        <v/>
      </c>
      <c r="P439" s="23" t="str">
        <f t="shared" si="861"/>
        <v/>
      </c>
      <c r="Q439" s="23" t="str">
        <f t="shared" si="862"/>
        <v/>
      </c>
      <c r="R439" s="23" t="str">
        <f t="shared" si="863"/>
        <v/>
      </c>
      <c r="S439" s="23" t="str">
        <f t="shared" si="864"/>
        <v/>
      </c>
      <c r="T439" s="23" t="str">
        <f t="shared" si="865"/>
        <v/>
      </c>
      <c r="U439" s="23" t="str">
        <f t="shared" si="866"/>
        <v/>
      </c>
      <c r="V439" s="23" t="str">
        <f t="shared" si="867"/>
        <v/>
      </c>
      <c r="W439" s="23" t="str">
        <f t="shared" si="868"/>
        <v/>
      </c>
      <c r="X439" s="23" t="str">
        <f t="shared" si="869"/>
        <v/>
      </c>
      <c r="Y439" s="23" t="str">
        <f t="shared" si="870"/>
        <v/>
      </c>
      <c r="Z439" s="23" t="str">
        <f t="shared" si="871"/>
        <v/>
      </c>
      <c r="AA439" s="23" t="str">
        <f t="shared" si="872"/>
        <v/>
      </c>
      <c r="AB439" s="23" t="str">
        <f t="shared" si="873"/>
        <v/>
      </c>
      <c r="AC439" s="23" t="str">
        <f t="shared" si="874"/>
        <v/>
      </c>
      <c r="AD439" s="23" t="str">
        <f t="shared" si="875"/>
        <v/>
      </c>
      <c r="AE439" s="23" t="str">
        <f t="shared" si="876"/>
        <v/>
      </c>
      <c r="AF439" s="23" t="str">
        <f t="shared" si="877"/>
        <v/>
      </c>
      <c r="AG439" s="23" t="str">
        <f t="shared" si="878"/>
        <v/>
      </c>
      <c r="AH439" s="23" t="str">
        <f t="shared" si="879"/>
        <v/>
      </c>
      <c r="AI439" s="23" t="str">
        <f t="shared" si="880"/>
        <v/>
      </c>
      <c r="AJ439" s="23" t="str">
        <f t="shared" si="881"/>
        <v/>
      </c>
      <c r="AK439" s="23" t="str">
        <f t="shared" si="882"/>
        <v/>
      </c>
      <c r="AL439" s="23" t="str">
        <f t="shared" si="883"/>
        <v/>
      </c>
      <c r="AM439" s="23" t="str">
        <f t="shared" si="884"/>
        <v/>
      </c>
      <c r="AN439" s="23" t="str">
        <f t="shared" si="885"/>
        <v/>
      </c>
      <c r="AO439" s="23" t="str">
        <f t="shared" si="886"/>
        <v/>
      </c>
      <c r="AP439" s="23" t="str">
        <f t="shared" si="887"/>
        <v/>
      </c>
      <c r="AQ439" s="23" t="str">
        <f t="shared" si="888"/>
        <v/>
      </c>
      <c r="AR439" s="23" t="str">
        <f t="shared" si="889"/>
        <v/>
      </c>
      <c r="AS439" s="23" t="str">
        <f t="shared" si="890"/>
        <v/>
      </c>
      <c r="AT439" s="23" t="str">
        <f t="shared" si="891"/>
        <v/>
      </c>
      <c r="AU439" s="23" t="str">
        <f t="shared" si="892"/>
        <v/>
      </c>
      <c r="AV439" s="23" t="str">
        <f t="shared" si="893"/>
        <v/>
      </c>
      <c r="AW439" s="23" t="str">
        <f t="shared" si="894"/>
        <v/>
      </c>
      <c r="AX439" s="23" t="str">
        <f t="shared" si="895"/>
        <v/>
      </c>
      <c r="AY439" s="23" t="str">
        <f t="shared" si="896"/>
        <v/>
      </c>
      <c r="AZ439" s="23" t="str">
        <f t="shared" si="897"/>
        <v/>
      </c>
      <c r="BA439" s="23" t="str">
        <f t="shared" si="898"/>
        <v/>
      </c>
      <c r="BB439" s="23" t="str">
        <f t="shared" si="899"/>
        <v/>
      </c>
      <c r="BC439" s="23" t="str">
        <f t="shared" si="900"/>
        <v/>
      </c>
      <c r="BD439" s="23" t="str">
        <f t="shared" si="901"/>
        <v/>
      </c>
      <c r="BE439" s="23" t="str">
        <f t="shared" si="902"/>
        <v/>
      </c>
      <c r="BF439" s="23" t="str">
        <f t="shared" si="903"/>
        <v/>
      </c>
      <c r="BG439" s="23" t="str">
        <f t="shared" si="904"/>
        <v/>
      </c>
      <c r="BH439" s="23" t="str">
        <f t="shared" si="905"/>
        <v/>
      </c>
      <c r="BI439" s="23" t="str">
        <f t="shared" si="906"/>
        <v/>
      </c>
      <c r="BJ439" s="23" t="str">
        <f t="shared" si="907"/>
        <v/>
      </c>
      <c r="BK439" s="23" t="str">
        <f t="shared" si="908"/>
        <v/>
      </c>
      <c r="BL439" s="23" t="str">
        <f t="shared" si="909"/>
        <v/>
      </c>
      <c r="BM439" s="23" t="str">
        <f t="shared" si="910"/>
        <v/>
      </c>
      <c r="BN439" s="23" t="str">
        <f t="shared" si="911"/>
        <v/>
      </c>
      <c r="BO439" s="23" t="str">
        <f t="shared" si="912"/>
        <v/>
      </c>
      <c r="BP439" s="23" t="str">
        <f t="shared" si="913"/>
        <v/>
      </c>
      <c r="BQ439" s="23" t="str">
        <f t="shared" si="914"/>
        <v/>
      </c>
      <c r="BR439" s="23" t="str">
        <f t="shared" si="915"/>
        <v/>
      </c>
      <c r="BS439" s="23" t="str">
        <f t="shared" si="916"/>
        <v/>
      </c>
      <c r="BT439" s="23" t="str">
        <f t="shared" si="917"/>
        <v/>
      </c>
      <c r="BU439" s="23" t="str">
        <f t="shared" si="918"/>
        <v/>
      </c>
      <c r="BV439" s="23" t="str">
        <f t="shared" si="919"/>
        <v/>
      </c>
      <c r="BW439" s="23" t="str">
        <f t="shared" si="920"/>
        <v/>
      </c>
      <c r="BX439" s="23" t="str">
        <f t="shared" si="921"/>
        <v/>
      </c>
      <c r="BY439" s="23" t="str">
        <f t="shared" si="922"/>
        <v/>
      </c>
      <c r="BZ439" s="23" t="str">
        <f t="shared" si="923"/>
        <v/>
      </c>
      <c r="CA439" s="23" t="str">
        <f t="shared" si="924"/>
        <v/>
      </c>
      <c r="CB439" s="23" t="str">
        <f t="shared" si="925"/>
        <v/>
      </c>
      <c r="CC439" s="23" t="str">
        <f t="shared" si="926"/>
        <v/>
      </c>
      <c r="CD439" s="23" t="str">
        <f t="shared" si="927"/>
        <v/>
      </c>
      <c r="CE439" s="23" t="str">
        <f t="shared" si="928"/>
        <v/>
      </c>
      <c r="CF439" s="23" t="str">
        <f t="shared" si="929"/>
        <v/>
      </c>
      <c r="CG439" s="23" t="str">
        <f t="shared" si="930"/>
        <v/>
      </c>
      <c r="CH439" s="23" t="str">
        <f t="shared" si="931"/>
        <v/>
      </c>
      <c r="CI439" s="23" t="str">
        <f t="shared" si="932"/>
        <v/>
      </c>
      <c r="CJ439" s="23" t="str">
        <f t="shared" si="933"/>
        <v/>
      </c>
      <c r="CK439" s="23" t="str">
        <f t="shared" si="934"/>
        <v/>
      </c>
      <c r="CL439" s="23" t="str">
        <f t="shared" si="935"/>
        <v/>
      </c>
      <c r="CM439" s="23" t="str">
        <f t="shared" si="936"/>
        <v/>
      </c>
      <c r="CN439" s="23" t="str">
        <f t="shared" si="937"/>
        <v/>
      </c>
      <c r="CO439" s="23" t="str">
        <f t="shared" si="938"/>
        <v/>
      </c>
      <c r="CP439" s="23" t="str">
        <f t="shared" si="939"/>
        <v/>
      </c>
      <c r="CQ439" s="23" t="str">
        <f t="shared" si="940"/>
        <v/>
      </c>
      <c r="CR439" s="23" t="str">
        <f t="shared" si="941"/>
        <v/>
      </c>
      <c r="CS439" s="23" t="str">
        <f t="shared" si="942"/>
        <v/>
      </c>
      <c r="CT439" s="23" t="str">
        <f t="shared" si="943"/>
        <v/>
      </c>
      <c r="CU439" s="23" t="str">
        <f t="shared" si="944"/>
        <v/>
      </c>
      <c r="CV439" s="23" t="str">
        <f t="shared" si="945"/>
        <v/>
      </c>
      <c r="CW439" s="23" t="str">
        <f t="shared" si="946"/>
        <v/>
      </c>
      <c r="CX439" s="23" t="str">
        <f t="shared" si="947"/>
        <v/>
      </c>
      <c r="CY439" s="23" t="str">
        <f t="shared" si="948"/>
        <v/>
      </c>
      <c r="CZ439" s="23" t="str">
        <f t="shared" si="949"/>
        <v/>
      </c>
      <c r="DA439" s="23" t="str">
        <f t="shared" si="950"/>
        <v/>
      </c>
      <c r="DB439" s="23" t="str">
        <f t="shared" si="951"/>
        <v/>
      </c>
      <c r="DC439" s="23" t="e">
        <f t="shared" si="952"/>
        <v>#N/A</v>
      </c>
      <c r="DD439" s="23" t="str">
        <f t="shared" si="953"/>
        <v>00</v>
      </c>
      <c r="DE439" s="23" t="str">
        <f t="shared" si="954"/>
        <v>A</v>
      </c>
      <c r="DF439" s="23" t="e">
        <f t="shared" si="955"/>
        <v>#N/A</v>
      </c>
      <c r="DG439" s="23" t="str">
        <f t="shared" si="956"/>
        <v/>
      </c>
      <c r="DH439" s="23" t="str">
        <f t="shared" si="957"/>
        <v/>
      </c>
      <c r="DI439" s="23" t="str">
        <f t="shared" si="958"/>
        <v/>
      </c>
      <c r="DJ439" s="23" t="str">
        <f t="shared" si="959"/>
        <v/>
      </c>
      <c r="DK439" s="23" t="str">
        <f t="shared" si="960"/>
        <v>XXX</v>
      </c>
      <c r="DL439" s="23" t="str">
        <f t="shared" si="961"/>
        <v>XXX</v>
      </c>
      <c r="DM439" s="23" t="str">
        <f t="shared" si="962"/>
        <v>X</v>
      </c>
      <c r="DN439" s="23" t="str">
        <f t="shared" si="963"/>
        <v>X</v>
      </c>
      <c r="DO439" s="23" t="str">
        <f t="shared" si="964"/>
        <v>X</v>
      </c>
      <c r="DP439" s="23" t="str">
        <f t="shared" si="965"/>
        <v>X</v>
      </c>
      <c r="DQ439" s="23" t="str">
        <f t="shared" si="966"/>
        <v>X</v>
      </c>
      <c r="DR439" s="23" t="str">
        <f t="shared" si="967"/>
        <v>X</v>
      </c>
      <c r="DS439" s="23" t="str">
        <f t="shared" si="968"/>
        <v>0</v>
      </c>
      <c r="DT439" s="23" t="str">
        <f t="shared" si="969"/>
        <v>0</v>
      </c>
      <c r="DU439" s="23" t="str">
        <f t="shared" si="970"/>
        <v>A</v>
      </c>
      <c r="DV439" s="23" t="e">
        <f t="shared" si="971"/>
        <v>#N/A</v>
      </c>
      <c r="DW439" s="23" t="e">
        <f t="shared" si="972"/>
        <v>#N/A</v>
      </c>
      <c r="DX439" s="23" t="e">
        <f t="shared" si="973"/>
        <v>#N/A</v>
      </c>
      <c r="DY439" s="23" t="e">
        <f t="shared" si="974"/>
        <v>#N/A</v>
      </c>
      <c r="DZ439" s="23" t="e">
        <f t="shared" si="975"/>
        <v>#N/A</v>
      </c>
      <c r="EA439" s="23" t="e">
        <f t="shared" si="976"/>
        <v>#N/A</v>
      </c>
      <c r="EB439" s="23">
        <f t="shared" si="977"/>
        <v>25</v>
      </c>
      <c r="EC439" s="23">
        <f t="shared" si="978"/>
        <v>23</v>
      </c>
      <c r="ED439" s="23">
        <f t="shared" si="979"/>
        <v>25</v>
      </c>
      <c r="EE439" s="23">
        <f t="shared" si="980"/>
        <v>23</v>
      </c>
      <c r="EF439" s="23">
        <f t="shared" si="981"/>
        <v>25</v>
      </c>
      <c r="EG439" s="23">
        <f t="shared" si="982"/>
        <v>23</v>
      </c>
      <c r="EH439" s="23">
        <f t="shared" si="983"/>
        <v>1</v>
      </c>
      <c r="EI439" s="23">
        <f t="shared" si="984"/>
        <v>0</v>
      </c>
      <c r="EJ439" s="23">
        <f t="shared" si="985"/>
        <v>1</v>
      </c>
      <c r="EK439" s="23" t="e">
        <f t="shared" si="986"/>
        <v>#N/A</v>
      </c>
      <c r="EL439" s="23" t="e">
        <f t="shared" si="987"/>
        <v>#N/A</v>
      </c>
      <c r="EM439" s="23" t="e">
        <f t="shared" si="988"/>
        <v>#N/A</v>
      </c>
      <c r="EN439" s="23" t="e">
        <f t="shared" si="989"/>
        <v>#N/A</v>
      </c>
      <c r="EO439" s="23" t="e">
        <f t="shared" si="990"/>
        <v>#N/A</v>
      </c>
      <c r="EP439" s="23" t="e">
        <f t="shared" si="991"/>
        <v>#N/A</v>
      </c>
      <c r="EQ439" s="23" t="e">
        <f t="shared" si="992"/>
        <v>#N/A</v>
      </c>
      <c r="ER439" s="23" t="e">
        <f t="shared" si="993"/>
        <v>#N/A</v>
      </c>
    </row>
    <row r="440" spans="1:148" x14ac:dyDescent="0.25">
      <c r="A440" s="25"/>
      <c r="B440" s="25"/>
      <c r="C440" s="25"/>
      <c r="D440"/>
      <c r="E440" s="25"/>
      <c r="F440" s="25"/>
      <c r="G440" s="22" t="e">
        <f t="shared" si="852"/>
        <v>#N/A</v>
      </c>
      <c r="H440" s="23">
        <f t="shared" si="853"/>
        <v>1900</v>
      </c>
      <c r="I440" s="23">
        <f t="shared" si="854"/>
        <v>1</v>
      </c>
      <c r="J440" s="23">
        <f t="shared" si="855"/>
        <v>0</v>
      </c>
      <c r="K440" s="23" t="str">
        <f t="shared" si="856"/>
        <v/>
      </c>
      <c r="L440" s="23" t="str">
        <f t="shared" si="857"/>
        <v/>
      </c>
      <c r="M440" s="23" t="str">
        <f t="shared" si="858"/>
        <v/>
      </c>
      <c r="N440" s="23" t="str">
        <f t="shared" si="859"/>
        <v/>
      </c>
      <c r="O440" s="23" t="str">
        <f t="shared" si="860"/>
        <v/>
      </c>
      <c r="P440" s="23" t="str">
        <f t="shared" si="861"/>
        <v/>
      </c>
      <c r="Q440" s="23" t="str">
        <f t="shared" si="862"/>
        <v/>
      </c>
      <c r="R440" s="23" t="str">
        <f t="shared" si="863"/>
        <v/>
      </c>
      <c r="S440" s="23" t="str">
        <f t="shared" si="864"/>
        <v/>
      </c>
      <c r="T440" s="23" t="str">
        <f t="shared" si="865"/>
        <v/>
      </c>
      <c r="U440" s="23" t="str">
        <f t="shared" si="866"/>
        <v/>
      </c>
      <c r="V440" s="23" t="str">
        <f t="shared" si="867"/>
        <v/>
      </c>
      <c r="W440" s="23" t="str">
        <f t="shared" si="868"/>
        <v/>
      </c>
      <c r="X440" s="23" t="str">
        <f t="shared" si="869"/>
        <v/>
      </c>
      <c r="Y440" s="23" t="str">
        <f t="shared" si="870"/>
        <v/>
      </c>
      <c r="Z440" s="23" t="str">
        <f t="shared" si="871"/>
        <v/>
      </c>
      <c r="AA440" s="23" t="str">
        <f t="shared" si="872"/>
        <v/>
      </c>
      <c r="AB440" s="23" t="str">
        <f t="shared" si="873"/>
        <v/>
      </c>
      <c r="AC440" s="23" t="str">
        <f t="shared" si="874"/>
        <v/>
      </c>
      <c r="AD440" s="23" t="str">
        <f t="shared" si="875"/>
        <v/>
      </c>
      <c r="AE440" s="23" t="str">
        <f t="shared" si="876"/>
        <v/>
      </c>
      <c r="AF440" s="23" t="str">
        <f t="shared" si="877"/>
        <v/>
      </c>
      <c r="AG440" s="23" t="str">
        <f t="shared" si="878"/>
        <v/>
      </c>
      <c r="AH440" s="23" t="str">
        <f t="shared" si="879"/>
        <v/>
      </c>
      <c r="AI440" s="23" t="str">
        <f t="shared" si="880"/>
        <v/>
      </c>
      <c r="AJ440" s="23" t="str">
        <f t="shared" si="881"/>
        <v/>
      </c>
      <c r="AK440" s="23" t="str">
        <f t="shared" si="882"/>
        <v/>
      </c>
      <c r="AL440" s="23" t="str">
        <f t="shared" si="883"/>
        <v/>
      </c>
      <c r="AM440" s="23" t="str">
        <f t="shared" si="884"/>
        <v/>
      </c>
      <c r="AN440" s="23" t="str">
        <f t="shared" si="885"/>
        <v/>
      </c>
      <c r="AO440" s="23" t="str">
        <f t="shared" si="886"/>
        <v/>
      </c>
      <c r="AP440" s="23" t="str">
        <f t="shared" si="887"/>
        <v/>
      </c>
      <c r="AQ440" s="23" t="str">
        <f t="shared" si="888"/>
        <v/>
      </c>
      <c r="AR440" s="23" t="str">
        <f t="shared" si="889"/>
        <v/>
      </c>
      <c r="AS440" s="23" t="str">
        <f t="shared" si="890"/>
        <v/>
      </c>
      <c r="AT440" s="23" t="str">
        <f t="shared" si="891"/>
        <v/>
      </c>
      <c r="AU440" s="23" t="str">
        <f t="shared" si="892"/>
        <v/>
      </c>
      <c r="AV440" s="23" t="str">
        <f t="shared" si="893"/>
        <v/>
      </c>
      <c r="AW440" s="23" t="str">
        <f t="shared" si="894"/>
        <v/>
      </c>
      <c r="AX440" s="23" t="str">
        <f t="shared" si="895"/>
        <v/>
      </c>
      <c r="AY440" s="23" t="str">
        <f t="shared" si="896"/>
        <v/>
      </c>
      <c r="AZ440" s="23" t="str">
        <f t="shared" si="897"/>
        <v/>
      </c>
      <c r="BA440" s="23" t="str">
        <f t="shared" si="898"/>
        <v/>
      </c>
      <c r="BB440" s="23" t="str">
        <f t="shared" si="899"/>
        <v/>
      </c>
      <c r="BC440" s="23" t="str">
        <f t="shared" si="900"/>
        <v/>
      </c>
      <c r="BD440" s="23" t="str">
        <f t="shared" si="901"/>
        <v/>
      </c>
      <c r="BE440" s="23" t="str">
        <f t="shared" si="902"/>
        <v/>
      </c>
      <c r="BF440" s="23" t="str">
        <f t="shared" si="903"/>
        <v/>
      </c>
      <c r="BG440" s="23" t="str">
        <f t="shared" si="904"/>
        <v/>
      </c>
      <c r="BH440" s="23" t="str">
        <f t="shared" si="905"/>
        <v/>
      </c>
      <c r="BI440" s="23" t="str">
        <f t="shared" si="906"/>
        <v/>
      </c>
      <c r="BJ440" s="23" t="str">
        <f t="shared" si="907"/>
        <v/>
      </c>
      <c r="BK440" s="23" t="str">
        <f t="shared" si="908"/>
        <v/>
      </c>
      <c r="BL440" s="23" t="str">
        <f t="shared" si="909"/>
        <v/>
      </c>
      <c r="BM440" s="23" t="str">
        <f t="shared" si="910"/>
        <v/>
      </c>
      <c r="BN440" s="23" t="str">
        <f t="shared" si="911"/>
        <v/>
      </c>
      <c r="BO440" s="23" t="str">
        <f t="shared" si="912"/>
        <v/>
      </c>
      <c r="BP440" s="23" t="str">
        <f t="shared" si="913"/>
        <v/>
      </c>
      <c r="BQ440" s="23" t="str">
        <f t="shared" si="914"/>
        <v/>
      </c>
      <c r="BR440" s="23" t="str">
        <f t="shared" si="915"/>
        <v/>
      </c>
      <c r="BS440" s="23" t="str">
        <f t="shared" si="916"/>
        <v/>
      </c>
      <c r="BT440" s="23" t="str">
        <f t="shared" si="917"/>
        <v/>
      </c>
      <c r="BU440" s="23" t="str">
        <f t="shared" si="918"/>
        <v/>
      </c>
      <c r="BV440" s="23" t="str">
        <f t="shared" si="919"/>
        <v/>
      </c>
      <c r="BW440" s="23" t="str">
        <f t="shared" si="920"/>
        <v/>
      </c>
      <c r="BX440" s="23" t="str">
        <f t="shared" si="921"/>
        <v/>
      </c>
      <c r="BY440" s="23" t="str">
        <f t="shared" si="922"/>
        <v/>
      </c>
      <c r="BZ440" s="23" t="str">
        <f t="shared" si="923"/>
        <v/>
      </c>
      <c r="CA440" s="23" t="str">
        <f t="shared" si="924"/>
        <v/>
      </c>
      <c r="CB440" s="23" t="str">
        <f t="shared" si="925"/>
        <v/>
      </c>
      <c r="CC440" s="23" t="str">
        <f t="shared" si="926"/>
        <v/>
      </c>
      <c r="CD440" s="23" t="str">
        <f t="shared" si="927"/>
        <v/>
      </c>
      <c r="CE440" s="23" t="str">
        <f t="shared" si="928"/>
        <v/>
      </c>
      <c r="CF440" s="23" t="str">
        <f t="shared" si="929"/>
        <v/>
      </c>
      <c r="CG440" s="23" t="str">
        <f t="shared" si="930"/>
        <v/>
      </c>
      <c r="CH440" s="23" t="str">
        <f t="shared" si="931"/>
        <v/>
      </c>
      <c r="CI440" s="23" t="str">
        <f t="shared" si="932"/>
        <v/>
      </c>
      <c r="CJ440" s="23" t="str">
        <f t="shared" si="933"/>
        <v/>
      </c>
      <c r="CK440" s="23" t="str">
        <f t="shared" si="934"/>
        <v/>
      </c>
      <c r="CL440" s="23" t="str">
        <f t="shared" si="935"/>
        <v/>
      </c>
      <c r="CM440" s="23" t="str">
        <f t="shared" si="936"/>
        <v/>
      </c>
      <c r="CN440" s="23" t="str">
        <f t="shared" si="937"/>
        <v/>
      </c>
      <c r="CO440" s="23" t="str">
        <f t="shared" si="938"/>
        <v/>
      </c>
      <c r="CP440" s="23" t="str">
        <f t="shared" si="939"/>
        <v/>
      </c>
      <c r="CQ440" s="23" t="str">
        <f t="shared" si="940"/>
        <v/>
      </c>
      <c r="CR440" s="23" t="str">
        <f t="shared" si="941"/>
        <v/>
      </c>
      <c r="CS440" s="23" t="str">
        <f t="shared" si="942"/>
        <v/>
      </c>
      <c r="CT440" s="23" t="str">
        <f t="shared" si="943"/>
        <v/>
      </c>
      <c r="CU440" s="23" t="str">
        <f t="shared" si="944"/>
        <v/>
      </c>
      <c r="CV440" s="23" t="str">
        <f t="shared" si="945"/>
        <v/>
      </c>
      <c r="CW440" s="23" t="str">
        <f t="shared" si="946"/>
        <v/>
      </c>
      <c r="CX440" s="23" t="str">
        <f t="shared" si="947"/>
        <v/>
      </c>
      <c r="CY440" s="23" t="str">
        <f t="shared" si="948"/>
        <v/>
      </c>
      <c r="CZ440" s="23" t="str">
        <f t="shared" si="949"/>
        <v/>
      </c>
      <c r="DA440" s="23" t="str">
        <f t="shared" si="950"/>
        <v/>
      </c>
      <c r="DB440" s="23" t="str">
        <f t="shared" si="951"/>
        <v/>
      </c>
      <c r="DC440" s="23" t="e">
        <f t="shared" si="952"/>
        <v>#N/A</v>
      </c>
      <c r="DD440" s="23" t="str">
        <f t="shared" si="953"/>
        <v>00</v>
      </c>
      <c r="DE440" s="23" t="str">
        <f t="shared" si="954"/>
        <v>A</v>
      </c>
      <c r="DF440" s="23" t="e">
        <f t="shared" si="955"/>
        <v>#N/A</v>
      </c>
      <c r="DG440" s="23" t="str">
        <f t="shared" si="956"/>
        <v/>
      </c>
      <c r="DH440" s="23" t="str">
        <f t="shared" si="957"/>
        <v/>
      </c>
      <c r="DI440" s="23" t="str">
        <f t="shared" si="958"/>
        <v/>
      </c>
      <c r="DJ440" s="23" t="str">
        <f t="shared" si="959"/>
        <v/>
      </c>
      <c r="DK440" s="23" t="str">
        <f t="shared" si="960"/>
        <v>XXX</v>
      </c>
      <c r="DL440" s="23" t="str">
        <f t="shared" si="961"/>
        <v>XXX</v>
      </c>
      <c r="DM440" s="23" t="str">
        <f t="shared" si="962"/>
        <v>X</v>
      </c>
      <c r="DN440" s="23" t="str">
        <f t="shared" si="963"/>
        <v>X</v>
      </c>
      <c r="DO440" s="23" t="str">
        <f t="shared" si="964"/>
        <v>X</v>
      </c>
      <c r="DP440" s="23" t="str">
        <f t="shared" si="965"/>
        <v>X</v>
      </c>
      <c r="DQ440" s="23" t="str">
        <f t="shared" si="966"/>
        <v>X</v>
      </c>
      <c r="DR440" s="23" t="str">
        <f t="shared" si="967"/>
        <v>X</v>
      </c>
      <c r="DS440" s="23" t="str">
        <f t="shared" si="968"/>
        <v>0</v>
      </c>
      <c r="DT440" s="23" t="str">
        <f t="shared" si="969"/>
        <v>0</v>
      </c>
      <c r="DU440" s="23" t="str">
        <f t="shared" si="970"/>
        <v>A</v>
      </c>
      <c r="DV440" s="23" t="e">
        <f t="shared" si="971"/>
        <v>#N/A</v>
      </c>
      <c r="DW440" s="23" t="e">
        <f t="shared" si="972"/>
        <v>#N/A</v>
      </c>
      <c r="DX440" s="23" t="e">
        <f t="shared" si="973"/>
        <v>#N/A</v>
      </c>
      <c r="DY440" s="23" t="e">
        <f t="shared" si="974"/>
        <v>#N/A</v>
      </c>
      <c r="DZ440" s="23" t="e">
        <f t="shared" si="975"/>
        <v>#N/A</v>
      </c>
      <c r="EA440" s="23" t="e">
        <f t="shared" si="976"/>
        <v>#N/A</v>
      </c>
      <c r="EB440" s="23">
        <f t="shared" si="977"/>
        <v>25</v>
      </c>
      <c r="EC440" s="23">
        <f t="shared" si="978"/>
        <v>23</v>
      </c>
      <c r="ED440" s="23">
        <f t="shared" si="979"/>
        <v>25</v>
      </c>
      <c r="EE440" s="23">
        <f t="shared" si="980"/>
        <v>23</v>
      </c>
      <c r="EF440" s="23">
        <f t="shared" si="981"/>
        <v>25</v>
      </c>
      <c r="EG440" s="23">
        <f t="shared" si="982"/>
        <v>23</v>
      </c>
      <c r="EH440" s="23">
        <f t="shared" si="983"/>
        <v>1</v>
      </c>
      <c r="EI440" s="23">
        <f t="shared" si="984"/>
        <v>0</v>
      </c>
      <c r="EJ440" s="23">
        <f t="shared" si="985"/>
        <v>1</v>
      </c>
      <c r="EK440" s="23" t="e">
        <f t="shared" si="986"/>
        <v>#N/A</v>
      </c>
      <c r="EL440" s="23" t="e">
        <f t="shared" si="987"/>
        <v>#N/A</v>
      </c>
      <c r="EM440" s="23" t="e">
        <f t="shared" si="988"/>
        <v>#N/A</v>
      </c>
      <c r="EN440" s="23" t="e">
        <f t="shared" si="989"/>
        <v>#N/A</v>
      </c>
      <c r="EO440" s="23" t="e">
        <f t="shared" si="990"/>
        <v>#N/A</v>
      </c>
      <c r="EP440" s="23" t="e">
        <f t="shared" si="991"/>
        <v>#N/A</v>
      </c>
      <c r="EQ440" s="23" t="e">
        <f t="shared" si="992"/>
        <v>#N/A</v>
      </c>
      <c r="ER440" s="23" t="e">
        <f t="shared" si="993"/>
        <v>#N/A</v>
      </c>
    </row>
    <row r="441" spans="1:148" x14ac:dyDescent="0.25">
      <c r="A441" s="25"/>
      <c r="B441" s="25"/>
      <c r="C441" s="25"/>
      <c r="D441"/>
      <c r="E441" s="25"/>
      <c r="F441" s="25"/>
      <c r="G441" s="22" t="e">
        <f t="shared" si="852"/>
        <v>#N/A</v>
      </c>
      <c r="H441" s="23">
        <f t="shared" si="853"/>
        <v>1900</v>
      </c>
      <c r="I441" s="23">
        <f t="shared" si="854"/>
        <v>1</v>
      </c>
      <c r="J441" s="23">
        <f t="shared" si="855"/>
        <v>0</v>
      </c>
      <c r="K441" s="23" t="str">
        <f t="shared" si="856"/>
        <v/>
      </c>
      <c r="L441" s="23" t="str">
        <f t="shared" si="857"/>
        <v/>
      </c>
      <c r="M441" s="23" t="str">
        <f t="shared" si="858"/>
        <v/>
      </c>
      <c r="N441" s="23" t="str">
        <f t="shared" si="859"/>
        <v/>
      </c>
      <c r="O441" s="23" t="str">
        <f t="shared" si="860"/>
        <v/>
      </c>
      <c r="P441" s="23" t="str">
        <f t="shared" si="861"/>
        <v/>
      </c>
      <c r="Q441" s="23" t="str">
        <f t="shared" si="862"/>
        <v/>
      </c>
      <c r="R441" s="23" t="str">
        <f t="shared" si="863"/>
        <v/>
      </c>
      <c r="S441" s="23" t="str">
        <f t="shared" si="864"/>
        <v/>
      </c>
      <c r="T441" s="23" t="str">
        <f t="shared" si="865"/>
        <v/>
      </c>
      <c r="U441" s="23" t="str">
        <f t="shared" si="866"/>
        <v/>
      </c>
      <c r="V441" s="23" t="str">
        <f t="shared" si="867"/>
        <v/>
      </c>
      <c r="W441" s="23" t="str">
        <f t="shared" si="868"/>
        <v/>
      </c>
      <c r="X441" s="23" t="str">
        <f t="shared" si="869"/>
        <v/>
      </c>
      <c r="Y441" s="23" t="str">
        <f t="shared" si="870"/>
        <v/>
      </c>
      <c r="Z441" s="23" t="str">
        <f t="shared" si="871"/>
        <v/>
      </c>
      <c r="AA441" s="23" t="str">
        <f t="shared" si="872"/>
        <v/>
      </c>
      <c r="AB441" s="23" t="str">
        <f t="shared" si="873"/>
        <v/>
      </c>
      <c r="AC441" s="23" t="str">
        <f t="shared" si="874"/>
        <v/>
      </c>
      <c r="AD441" s="23" t="str">
        <f t="shared" si="875"/>
        <v/>
      </c>
      <c r="AE441" s="23" t="str">
        <f t="shared" si="876"/>
        <v/>
      </c>
      <c r="AF441" s="23" t="str">
        <f t="shared" si="877"/>
        <v/>
      </c>
      <c r="AG441" s="23" t="str">
        <f t="shared" si="878"/>
        <v/>
      </c>
      <c r="AH441" s="23" t="str">
        <f t="shared" si="879"/>
        <v/>
      </c>
      <c r="AI441" s="23" t="str">
        <f t="shared" si="880"/>
        <v/>
      </c>
      <c r="AJ441" s="23" t="str">
        <f t="shared" si="881"/>
        <v/>
      </c>
      <c r="AK441" s="23" t="str">
        <f t="shared" si="882"/>
        <v/>
      </c>
      <c r="AL441" s="23" t="str">
        <f t="shared" si="883"/>
        <v/>
      </c>
      <c r="AM441" s="23" t="str">
        <f t="shared" si="884"/>
        <v/>
      </c>
      <c r="AN441" s="23" t="str">
        <f t="shared" si="885"/>
        <v/>
      </c>
      <c r="AO441" s="23" t="str">
        <f t="shared" si="886"/>
        <v/>
      </c>
      <c r="AP441" s="23" t="str">
        <f t="shared" si="887"/>
        <v/>
      </c>
      <c r="AQ441" s="23" t="str">
        <f t="shared" si="888"/>
        <v/>
      </c>
      <c r="AR441" s="23" t="str">
        <f t="shared" si="889"/>
        <v/>
      </c>
      <c r="AS441" s="23" t="str">
        <f t="shared" si="890"/>
        <v/>
      </c>
      <c r="AT441" s="23" t="str">
        <f t="shared" si="891"/>
        <v/>
      </c>
      <c r="AU441" s="23" t="str">
        <f t="shared" si="892"/>
        <v/>
      </c>
      <c r="AV441" s="23" t="str">
        <f t="shared" si="893"/>
        <v/>
      </c>
      <c r="AW441" s="23" t="str">
        <f t="shared" si="894"/>
        <v/>
      </c>
      <c r="AX441" s="23" t="str">
        <f t="shared" si="895"/>
        <v/>
      </c>
      <c r="AY441" s="23" t="str">
        <f t="shared" si="896"/>
        <v/>
      </c>
      <c r="AZ441" s="23" t="str">
        <f t="shared" si="897"/>
        <v/>
      </c>
      <c r="BA441" s="23" t="str">
        <f t="shared" si="898"/>
        <v/>
      </c>
      <c r="BB441" s="23" t="str">
        <f t="shared" si="899"/>
        <v/>
      </c>
      <c r="BC441" s="23" t="str">
        <f t="shared" si="900"/>
        <v/>
      </c>
      <c r="BD441" s="23" t="str">
        <f t="shared" si="901"/>
        <v/>
      </c>
      <c r="BE441" s="23" t="str">
        <f t="shared" si="902"/>
        <v/>
      </c>
      <c r="BF441" s="23" t="str">
        <f t="shared" si="903"/>
        <v/>
      </c>
      <c r="BG441" s="23" t="str">
        <f t="shared" si="904"/>
        <v/>
      </c>
      <c r="BH441" s="23" t="str">
        <f t="shared" si="905"/>
        <v/>
      </c>
      <c r="BI441" s="23" t="str">
        <f t="shared" si="906"/>
        <v/>
      </c>
      <c r="BJ441" s="23" t="str">
        <f t="shared" si="907"/>
        <v/>
      </c>
      <c r="BK441" s="23" t="str">
        <f t="shared" si="908"/>
        <v/>
      </c>
      <c r="BL441" s="23" t="str">
        <f t="shared" si="909"/>
        <v/>
      </c>
      <c r="BM441" s="23" t="str">
        <f t="shared" si="910"/>
        <v/>
      </c>
      <c r="BN441" s="23" t="str">
        <f t="shared" si="911"/>
        <v/>
      </c>
      <c r="BO441" s="23" t="str">
        <f t="shared" si="912"/>
        <v/>
      </c>
      <c r="BP441" s="23" t="str">
        <f t="shared" si="913"/>
        <v/>
      </c>
      <c r="BQ441" s="23" t="str">
        <f t="shared" si="914"/>
        <v/>
      </c>
      <c r="BR441" s="23" t="str">
        <f t="shared" si="915"/>
        <v/>
      </c>
      <c r="BS441" s="23" t="str">
        <f t="shared" si="916"/>
        <v/>
      </c>
      <c r="BT441" s="23" t="str">
        <f t="shared" si="917"/>
        <v/>
      </c>
      <c r="BU441" s="23" t="str">
        <f t="shared" si="918"/>
        <v/>
      </c>
      <c r="BV441" s="23" t="str">
        <f t="shared" si="919"/>
        <v/>
      </c>
      <c r="BW441" s="23" t="str">
        <f t="shared" si="920"/>
        <v/>
      </c>
      <c r="BX441" s="23" t="str">
        <f t="shared" si="921"/>
        <v/>
      </c>
      <c r="BY441" s="23" t="str">
        <f t="shared" si="922"/>
        <v/>
      </c>
      <c r="BZ441" s="23" t="str">
        <f t="shared" si="923"/>
        <v/>
      </c>
      <c r="CA441" s="23" t="str">
        <f t="shared" si="924"/>
        <v/>
      </c>
      <c r="CB441" s="23" t="str">
        <f t="shared" si="925"/>
        <v/>
      </c>
      <c r="CC441" s="23" t="str">
        <f t="shared" si="926"/>
        <v/>
      </c>
      <c r="CD441" s="23" t="str">
        <f t="shared" si="927"/>
        <v/>
      </c>
      <c r="CE441" s="23" t="str">
        <f t="shared" si="928"/>
        <v/>
      </c>
      <c r="CF441" s="23" t="str">
        <f t="shared" si="929"/>
        <v/>
      </c>
      <c r="CG441" s="23" t="str">
        <f t="shared" si="930"/>
        <v/>
      </c>
      <c r="CH441" s="23" t="str">
        <f t="shared" si="931"/>
        <v/>
      </c>
      <c r="CI441" s="23" t="str">
        <f t="shared" si="932"/>
        <v/>
      </c>
      <c r="CJ441" s="23" t="str">
        <f t="shared" si="933"/>
        <v/>
      </c>
      <c r="CK441" s="23" t="str">
        <f t="shared" si="934"/>
        <v/>
      </c>
      <c r="CL441" s="23" t="str">
        <f t="shared" si="935"/>
        <v/>
      </c>
      <c r="CM441" s="23" t="str">
        <f t="shared" si="936"/>
        <v/>
      </c>
      <c r="CN441" s="23" t="str">
        <f t="shared" si="937"/>
        <v/>
      </c>
      <c r="CO441" s="23" t="str">
        <f t="shared" si="938"/>
        <v/>
      </c>
      <c r="CP441" s="23" t="str">
        <f t="shared" si="939"/>
        <v/>
      </c>
      <c r="CQ441" s="23" t="str">
        <f t="shared" si="940"/>
        <v/>
      </c>
      <c r="CR441" s="23" t="str">
        <f t="shared" si="941"/>
        <v/>
      </c>
      <c r="CS441" s="23" t="str">
        <f t="shared" si="942"/>
        <v/>
      </c>
      <c r="CT441" s="23" t="str">
        <f t="shared" si="943"/>
        <v/>
      </c>
      <c r="CU441" s="23" t="str">
        <f t="shared" si="944"/>
        <v/>
      </c>
      <c r="CV441" s="23" t="str">
        <f t="shared" si="945"/>
        <v/>
      </c>
      <c r="CW441" s="23" t="str">
        <f t="shared" si="946"/>
        <v/>
      </c>
      <c r="CX441" s="23" t="str">
        <f t="shared" si="947"/>
        <v/>
      </c>
      <c r="CY441" s="23" t="str">
        <f t="shared" si="948"/>
        <v/>
      </c>
      <c r="CZ441" s="23" t="str">
        <f t="shared" si="949"/>
        <v/>
      </c>
      <c r="DA441" s="23" t="str">
        <f t="shared" si="950"/>
        <v/>
      </c>
      <c r="DB441" s="23" t="str">
        <f t="shared" si="951"/>
        <v/>
      </c>
      <c r="DC441" s="23" t="e">
        <f t="shared" si="952"/>
        <v>#N/A</v>
      </c>
      <c r="DD441" s="23" t="str">
        <f t="shared" si="953"/>
        <v>00</v>
      </c>
      <c r="DE441" s="23" t="str">
        <f t="shared" si="954"/>
        <v>A</v>
      </c>
      <c r="DF441" s="23" t="e">
        <f t="shared" si="955"/>
        <v>#N/A</v>
      </c>
      <c r="DG441" s="23" t="str">
        <f t="shared" si="956"/>
        <v/>
      </c>
      <c r="DH441" s="23" t="str">
        <f t="shared" si="957"/>
        <v/>
      </c>
      <c r="DI441" s="23" t="str">
        <f t="shared" si="958"/>
        <v/>
      </c>
      <c r="DJ441" s="23" t="str">
        <f t="shared" si="959"/>
        <v/>
      </c>
      <c r="DK441" s="23" t="str">
        <f t="shared" si="960"/>
        <v>XXX</v>
      </c>
      <c r="DL441" s="23" t="str">
        <f t="shared" si="961"/>
        <v>XXX</v>
      </c>
      <c r="DM441" s="23" t="str">
        <f t="shared" si="962"/>
        <v>X</v>
      </c>
      <c r="DN441" s="23" t="str">
        <f t="shared" si="963"/>
        <v>X</v>
      </c>
      <c r="DO441" s="23" t="str">
        <f t="shared" si="964"/>
        <v>X</v>
      </c>
      <c r="DP441" s="23" t="str">
        <f t="shared" si="965"/>
        <v>X</v>
      </c>
      <c r="DQ441" s="23" t="str">
        <f t="shared" si="966"/>
        <v>X</v>
      </c>
      <c r="DR441" s="23" t="str">
        <f t="shared" si="967"/>
        <v>X</v>
      </c>
      <c r="DS441" s="23" t="str">
        <f t="shared" si="968"/>
        <v>0</v>
      </c>
      <c r="DT441" s="23" t="str">
        <f t="shared" si="969"/>
        <v>0</v>
      </c>
      <c r="DU441" s="23" t="str">
        <f t="shared" si="970"/>
        <v>A</v>
      </c>
      <c r="DV441" s="23" t="e">
        <f t="shared" si="971"/>
        <v>#N/A</v>
      </c>
      <c r="DW441" s="23" t="e">
        <f t="shared" si="972"/>
        <v>#N/A</v>
      </c>
      <c r="DX441" s="23" t="e">
        <f t="shared" si="973"/>
        <v>#N/A</v>
      </c>
      <c r="DY441" s="23" t="e">
        <f t="shared" si="974"/>
        <v>#N/A</v>
      </c>
      <c r="DZ441" s="23" t="e">
        <f t="shared" si="975"/>
        <v>#N/A</v>
      </c>
      <c r="EA441" s="23" t="e">
        <f t="shared" si="976"/>
        <v>#N/A</v>
      </c>
      <c r="EB441" s="23">
        <f t="shared" si="977"/>
        <v>25</v>
      </c>
      <c r="EC441" s="23">
        <f t="shared" si="978"/>
        <v>23</v>
      </c>
      <c r="ED441" s="23">
        <f t="shared" si="979"/>
        <v>25</v>
      </c>
      <c r="EE441" s="23">
        <f t="shared" si="980"/>
        <v>23</v>
      </c>
      <c r="EF441" s="23">
        <f t="shared" si="981"/>
        <v>25</v>
      </c>
      <c r="EG441" s="23">
        <f t="shared" si="982"/>
        <v>23</v>
      </c>
      <c r="EH441" s="23">
        <f t="shared" si="983"/>
        <v>1</v>
      </c>
      <c r="EI441" s="23">
        <f t="shared" si="984"/>
        <v>0</v>
      </c>
      <c r="EJ441" s="23">
        <f t="shared" si="985"/>
        <v>1</v>
      </c>
      <c r="EK441" s="23" t="e">
        <f t="shared" si="986"/>
        <v>#N/A</v>
      </c>
      <c r="EL441" s="23" t="e">
        <f t="shared" si="987"/>
        <v>#N/A</v>
      </c>
      <c r="EM441" s="23" t="e">
        <f t="shared" si="988"/>
        <v>#N/A</v>
      </c>
      <c r="EN441" s="23" t="e">
        <f t="shared" si="989"/>
        <v>#N/A</v>
      </c>
      <c r="EO441" s="23" t="e">
        <f t="shared" si="990"/>
        <v>#N/A</v>
      </c>
      <c r="EP441" s="23" t="e">
        <f t="shared" si="991"/>
        <v>#N/A</v>
      </c>
      <c r="EQ441" s="23" t="e">
        <f t="shared" si="992"/>
        <v>#N/A</v>
      </c>
      <c r="ER441" s="23" t="e">
        <f t="shared" si="993"/>
        <v>#N/A</v>
      </c>
    </row>
    <row r="442" spans="1:148" x14ac:dyDescent="0.25">
      <c r="A442" s="25"/>
      <c r="B442" s="25"/>
      <c r="C442" s="25"/>
      <c r="D442"/>
      <c r="E442" s="25"/>
      <c r="F442" s="25"/>
      <c r="G442" s="22" t="e">
        <f t="shared" si="852"/>
        <v>#N/A</v>
      </c>
      <c r="H442" s="23">
        <f t="shared" si="853"/>
        <v>1900</v>
      </c>
      <c r="I442" s="23">
        <f t="shared" si="854"/>
        <v>1</v>
      </c>
      <c r="J442" s="23">
        <f t="shared" si="855"/>
        <v>0</v>
      </c>
      <c r="K442" s="23" t="str">
        <f t="shared" si="856"/>
        <v/>
      </c>
      <c r="L442" s="23" t="str">
        <f t="shared" si="857"/>
        <v/>
      </c>
      <c r="M442" s="23" t="str">
        <f t="shared" si="858"/>
        <v/>
      </c>
      <c r="N442" s="23" t="str">
        <f t="shared" si="859"/>
        <v/>
      </c>
      <c r="O442" s="23" t="str">
        <f t="shared" si="860"/>
        <v/>
      </c>
      <c r="P442" s="23" t="str">
        <f t="shared" si="861"/>
        <v/>
      </c>
      <c r="Q442" s="23" t="str">
        <f t="shared" si="862"/>
        <v/>
      </c>
      <c r="R442" s="23" t="str">
        <f t="shared" si="863"/>
        <v/>
      </c>
      <c r="S442" s="23" t="str">
        <f t="shared" si="864"/>
        <v/>
      </c>
      <c r="T442" s="23" t="str">
        <f t="shared" si="865"/>
        <v/>
      </c>
      <c r="U442" s="23" t="str">
        <f t="shared" si="866"/>
        <v/>
      </c>
      <c r="V442" s="23" t="str">
        <f t="shared" si="867"/>
        <v/>
      </c>
      <c r="W442" s="23" t="str">
        <f t="shared" si="868"/>
        <v/>
      </c>
      <c r="X442" s="23" t="str">
        <f t="shared" si="869"/>
        <v/>
      </c>
      <c r="Y442" s="23" t="str">
        <f t="shared" si="870"/>
        <v/>
      </c>
      <c r="Z442" s="23" t="str">
        <f t="shared" si="871"/>
        <v/>
      </c>
      <c r="AA442" s="23" t="str">
        <f t="shared" si="872"/>
        <v/>
      </c>
      <c r="AB442" s="23" t="str">
        <f t="shared" si="873"/>
        <v/>
      </c>
      <c r="AC442" s="23" t="str">
        <f t="shared" si="874"/>
        <v/>
      </c>
      <c r="AD442" s="23" t="str">
        <f t="shared" si="875"/>
        <v/>
      </c>
      <c r="AE442" s="23" t="str">
        <f t="shared" si="876"/>
        <v/>
      </c>
      <c r="AF442" s="23" t="str">
        <f t="shared" si="877"/>
        <v/>
      </c>
      <c r="AG442" s="23" t="str">
        <f t="shared" si="878"/>
        <v/>
      </c>
      <c r="AH442" s="23" t="str">
        <f t="shared" si="879"/>
        <v/>
      </c>
      <c r="AI442" s="23" t="str">
        <f t="shared" si="880"/>
        <v/>
      </c>
      <c r="AJ442" s="23" t="str">
        <f t="shared" si="881"/>
        <v/>
      </c>
      <c r="AK442" s="23" t="str">
        <f t="shared" si="882"/>
        <v/>
      </c>
      <c r="AL442" s="23" t="str">
        <f t="shared" si="883"/>
        <v/>
      </c>
      <c r="AM442" s="23" t="str">
        <f t="shared" si="884"/>
        <v/>
      </c>
      <c r="AN442" s="23" t="str">
        <f t="shared" si="885"/>
        <v/>
      </c>
      <c r="AO442" s="23" t="str">
        <f t="shared" si="886"/>
        <v/>
      </c>
      <c r="AP442" s="23" t="str">
        <f t="shared" si="887"/>
        <v/>
      </c>
      <c r="AQ442" s="23" t="str">
        <f t="shared" si="888"/>
        <v/>
      </c>
      <c r="AR442" s="23" t="str">
        <f t="shared" si="889"/>
        <v/>
      </c>
      <c r="AS442" s="23" t="str">
        <f t="shared" si="890"/>
        <v/>
      </c>
      <c r="AT442" s="23" t="str">
        <f t="shared" si="891"/>
        <v/>
      </c>
      <c r="AU442" s="23" t="str">
        <f t="shared" si="892"/>
        <v/>
      </c>
      <c r="AV442" s="23" t="str">
        <f t="shared" si="893"/>
        <v/>
      </c>
      <c r="AW442" s="23" t="str">
        <f t="shared" si="894"/>
        <v/>
      </c>
      <c r="AX442" s="23" t="str">
        <f t="shared" si="895"/>
        <v/>
      </c>
      <c r="AY442" s="23" t="str">
        <f t="shared" si="896"/>
        <v/>
      </c>
      <c r="AZ442" s="23" t="str">
        <f t="shared" si="897"/>
        <v/>
      </c>
      <c r="BA442" s="23" t="str">
        <f t="shared" si="898"/>
        <v/>
      </c>
      <c r="BB442" s="23" t="str">
        <f t="shared" si="899"/>
        <v/>
      </c>
      <c r="BC442" s="23" t="str">
        <f t="shared" si="900"/>
        <v/>
      </c>
      <c r="BD442" s="23" t="str">
        <f t="shared" si="901"/>
        <v/>
      </c>
      <c r="BE442" s="23" t="str">
        <f t="shared" si="902"/>
        <v/>
      </c>
      <c r="BF442" s="23" t="str">
        <f t="shared" si="903"/>
        <v/>
      </c>
      <c r="BG442" s="23" t="str">
        <f t="shared" si="904"/>
        <v/>
      </c>
      <c r="BH442" s="23" t="str">
        <f t="shared" si="905"/>
        <v/>
      </c>
      <c r="BI442" s="23" t="str">
        <f t="shared" si="906"/>
        <v/>
      </c>
      <c r="BJ442" s="23" t="str">
        <f t="shared" si="907"/>
        <v/>
      </c>
      <c r="BK442" s="23" t="str">
        <f t="shared" si="908"/>
        <v/>
      </c>
      <c r="BL442" s="23" t="str">
        <f t="shared" si="909"/>
        <v/>
      </c>
      <c r="BM442" s="23" t="str">
        <f t="shared" si="910"/>
        <v/>
      </c>
      <c r="BN442" s="23" t="str">
        <f t="shared" si="911"/>
        <v/>
      </c>
      <c r="BO442" s="23" t="str">
        <f t="shared" si="912"/>
        <v/>
      </c>
      <c r="BP442" s="23" t="str">
        <f t="shared" si="913"/>
        <v/>
      </c>
      <c r="BQ442" s="23" t="str">
        <f t="shared" si="914"/>
        <v/>
      </c>
      <c r="BR442" s="23" t="str">
        <f t="shared" si="915"/>
        <v/>
      </c>
      <c r="BS442" s="23" t="str">
        <f t="shared" si="916"/>
        <v/>
      </c>
      <c r="BT442" s="23" t="str">
        <f t="shared" si="917"/>
        <v/>
      </c>
      <c r="BU442" s="23" t="str">
        <f t="shared" si="918"/>
        <v/>
      </c>
      <c r="BV442" s="23" t="str">
        <f t="shared" si="919"/>
        <v/>
      </c>
      <c r="BW442" s="23" t="str">
        <f t="shared" si="920"/>
        <v/>
      </c>
      <c r="BX442" s="23" t="str">
        <f t="shared" si="921"/>
        <v/>
      </c>
      <c r="BY442" s="23" t="str">
        <f t="shared" si="922"/>
        <v/>
      </c>
      <c r="BZ442" s="23" t="str">
        <f t="shared" si="923"/>
        <v/>
      </c>
      <c r="CA442" s="23" t="str">
        <f t="shared" si="924"/>
        <v/>
      </c>
      <c r="CB442" s="23" t="str">
        <f t="shared" si="925"/>
        <v/>
      </c>
      <c r="CC442" s="23" t="str">
        <f t="shared" si="926"/>
        <v/>
      </c>
      <c r="CD442" s="23" t="str">
        <f t="shared" si="927"/>
        <v/>
      </c>
      <c r="CE442" s="23" t="str">
        <f t="shared" si="928"/>
        <v/>
      </c>
      <c r="CF442" s="23" t="str">
        <f t="shared" si="929"/>
        <v/>
      </c>
      <c r="CG442" s="23" t="str">
        <f t="shared" si="930"/>
        <v/>
      </c>
      <c r="CH442" s="23" t="str">
        <f t="shared" si="931"/>
        <v/>
      </c>
      <c r="CI442" s="23" t="str">
        <f t="shared" si="932"/>
        <v/>
      </c>
      <c r="CJ442" s="23" t="str">
        <f t="shared" si="933"/>
        <v/>
      </c>
      <c r="CK442" s="23" t="str">
        <f t="shared" si="934"/>
        <v/>
      </c>
      <c r="CL442" s="23" t="str">
        <f t="shared" si="935"/>
        <v/>
      </c>
      <c r="CM442" s="23" t="str">
        <f t="shared" si="936"/>
        <v/>
      </c>
      <c r="CN442" s="23" t="str">
        <f t="shared" si="937"/>
        <v/>
      </c>
      <c r="CO442" s="23" t="str">
        <f t="shared" si="938"/>
        <v/>
      </c>
      <c r="CP442" s="23" t="str">
        <f t="shared" si="939"/>
        <v/>
      </c>
      <c r="CQ442" s="23" t="str">
        <f t="shared" si="940"/>
        <v/>
      </c>
      <c r="CR442" s="23" t="str">
        <f t="shared" si="941"/>
        <v/>
      </c>
      <c r="CS442" s="23" t="str">
        <f t="shared" si="942"/>
        <v/>
      </c>
      <c r="CT442" s="23" t="str">
        <f t="shared" si="943"/>
        <v/>
      </c>
      <c r="CU442" s="23" t="str">
        <f t="shared" si="944"/>
        <v/>
      </c>
      <c r="CV442" s="23" t="str">
        <f t="shared" si="945"/>
        <v/>
      </c>
      <c r="CW442" s="23" t="str">
        <f t="shared" si="946"/>
        <v/>
      </c>
      <c r="CX442" s="23" t="str">
        <f t="shared" si="947"/>
        <v/>
      </c>
      <c r="CY442" s="23" t="str">
        <f t="shared" si="948"/>
        <v/>
      </c>
      <c r="CZ442" s="23" t="str">
        <f t="shared" si="949"/>
        <v/>
      </c>
      <c r="DA442" s="23" t="str">
        <f t="shared" si="950"/>
        <v/>
      </c>
      <c r="DB442" s="23" t="str">
        <f t="shared" si="951"/>
        <v/>
      </c>
      <c r="DC442" s="23" t="e">
        <f t="shared" si="952"/>
        <v>#N/A</v>
      </c>
      <c r="DD442" s="23" t="str">
        <f t="shared" si="953"/>
        <v>00</v>
      </c>
      <c r="DE442" s="23" t="str">
        <f t="shared" si="954"/>
        <v>A</v>
      </c>
      <c r="DF442" s="23" t="e">
        <f t="shared" si="955"/>
        <v>#N/A</v>
      </c>
      <c r="DG442" s="23" t="str">
        <f t="shared" si="956"/>
        <v/>
      </c>
      <c r="DH442" s="23" t="str">
        <f t="shared" si="957"/>
        <v/>
      </c>
      <c r="DI442" s="23" t="str">
        <f t="shared" si="958"/>
        <v/>
      </c>
      <c r="DJ442" s="23" t="str">
        <f t="shared" si="959"/>
        <v/>
      </c>
      <c r="DK442" s="23" t="str">
        <f t="shared" si="960"/>
        <v>XXX</v>
      </c>
      <c r="DL442" s="23" t="str">
        <f t="shared" si="961"/>
        <v>XXX</v>
      </c>
      <c r="DM442" s="23" t="str">
        <f t="shared" si="962"/>
        <v>X</v>
      </c>
      <c r="DN442" s="23" t="str">
        <f t="shared" si="963"/>
        <v>X</v>
      </c>
      <c r="DO442" s="23" t="str">
        <f t="shared" si="964"/>
        <v>X</v>
      </c>
      <c r="DP442" s="23" t="str">
        <f t="shared" si="965"/>
        <v>X</v>
      </c>
      <c r="DQ442" s="23" t="str">
        <f t="shared" si="966"/>
        <v>X</v>
      </c>
      <c r="DR442" s="23" t="str">
        <f t="shared" si="967"/>
        <v>X</v>
      </c>
      <c r="DS442" s="23" t="str">
        <f t="shared" si="968"/>
        <v>0</v>
      </c>
      <c r="DT442" s="23" t="str">
        <f t="shared" si="969"/>
        <v>0</v>
      </c>
      <c r="DU442" s="23" t="str">
        <f t="shared" si="970"/>
        <v>A</v>
      </c>
      <c r="DV442" s="23" t="e">
        <f t="shared" si="971"/>
        <v>#N/A</v>
      </c>
      <c r="DW442" s="23" t="e">
        <f t="shared" si="972"/>
        <v>#N/A</v>
      </c>
      <c r="DX442" s="23" t="e">
        <f t="shared" si="973"/>
        <v>#N/A</v>
      </c>
      <c r="DY442" s="23" t="e">
        <f t="shared" si="974"/>
        <v>#N/A</v>
      </c>
      <c r="DZ442" s="23" t="e">
        <f t="shared" si="975"/>
        <v>#N/A</v>
      </c>
      <c r="EA442" s="23" t="e">
        <f t="shared" si="976"/>
        <v>#N/A</v>
      </c>
      <c r="EB442" s="23">
        <f t="shared" si="977"/>
        <v>25</v>
      </c>
      <c r="EC442" s="23">
        <f t="shared" si="978"/>
        <v>23</v>
      </c>
      <c r="ED442" s="23">
        <f t="shared" si="979"/>
        <v>25</v>
      </c>
      <c r="EE442" s="23">
        <f t="shared" si="980"/>
        <v>23</v>
      </c>
      <c r="EF442" s="23">
        <f t="shared" si="981"/>
        <v>25</v>
      </c>
      <c r="EG442" s="23">
        <f t="shared" si="982"/>
        <v>23</v>
      </c>
      <c r="EH442" s="23">
        <f t="shared" si="983"/>
        <v>1</v>
      </c>
      <c r="EI442" s="23">
        <f t="shared" si="984"/>
        <v>0</v>
      </c>
      <c r="EJ442" s="23">
        <f t="shared" si="985"/>
        <v>1</v>
      </c>
      <c r="EK442" s="23" t="e">
        <f t="shared" si="986"/>
        <v>#N/A</v>
      </c>
      <c r="EL442" s="23" t="e">
        <f t="shared" si="987"/>
        <v>#N/A</v>
      </c>
      <c r="EM442" s="23" t="e">
        <f t="shared" si="988"/>
        <v>#N/A</v>
      </c>
      <c r="EN442" s="23" t="e">
        <f t="shared" si="989"/>
        <v>#N/A</v>
      </c>
      <c r="EO442" s="23" t="e">
        <f t="shared" si="990"/>
        <v>#N/A</v>
      </c>
      <c r="EP442" s="23" t="e">
        <f t="shared" si="991"/>
        <v>#N/A</v>
      </c>
      <c r="EQ442" s="23" t="e">
        <f t="shared" si="992"/>
        <v>#N/A</v>
      </c>
      <c r="ER442" s="23" t="e">
        <f t="shared" si="993"/>
        <v>#N/A</v>
      </c>
    </row>
    <row r="443" spans="1:148" x14ac:dyDescent="0.25">
      <c r="A443" s="25"/>
      <c r="B443" s="25"/>
      <c r="C443" s="25"/>
      <c r="D443"/>
      <c r="E443" s="25"/>
      <c r="F443" s="25"/>
      <c r="G443" s="22" t="e">
        <f t="shared" si="852"/>
        <v>#N/A</v>
      </c>
      <c r="H443" s="23">
        <f t="shared" si="853"/>
        <v>1900</v>
      </c>
      <c r="I443" s="23">
        <f t="shared" si="854"/>
        <v>1</v>
      </c>
      <c r="J443" s="23">
        <f t="shared" si="855"/>
        <v>0</v>
      </c>
      <c r="K443" s="23" t="str">
        <f t="shared" si="856"/>
        <v/>
      </c>
      <c r="L443" s="23" t="str">
        <f t="shared" si="857"/>
        <v/>
      </c>
      <c r="M443" s="23" t="str">
        <f t="shared" si="858"/>
        <v/>
      </c>
      <c r="N443" s="23" t="str">
        <f t="shared" si="859"/>
        <v/>
      </c>
      <c r="O443" s="23" t="str">
        <f t="shared" si="860"/>
        <v/>
      </c>
      <c r="P443" s="23" t="str">
        <f t="shared" si="861"/>
        <v/>
      </c>
      <c r="Q443" s="23" t="str">
        <f t="shared" si="862"/>
        <v/>
      </c>
      <c r="R443" s="23" t="str">
        <f t="shared" si="863"/>
        <v/>
      </c>
      <c r="S443" s="23" t="str">
        <f t="shared" si="864"/>
        <v/>
      </c>
      <c r="T443" s="23" t="str">
        <f t="shared" si="865"/>
        <v/>
      </c>
      <c r="U443" s="23" t="str">
        <f t="shared" si="866"/>
        <v/>
      </c>
      <c r="V443" s="23" t="str">
        <f t="shared" si="867"/>
        <v/>
      </c>
      <c r="W443" s="23" t="str">
        <f t="shared" si="868"/>
        <v/>
      </c>
      <c r="X443" s="23" t="str">
        <f t="shared" si="869"/>
        <v/>
      </c>
      <c r="Y443" s="23" t="str">
        <f t="shared" si="870"/>
        <v/>
      </c>
      <c r="Z443" s="23" t="str">
        <f t="shared" si="871"/>
        <v/>
      </c>
      <c r="AA443" s="23" t="str">
        <f t="shared" si="872"/>
        <v/>
      </c>
      <c r="AB443" s="23" t="str">
        <f t="shared" si="873"/>
        <v/>
      </c>
      <c r="AC443" s="23" t="str">
        <f t="shared" si="874"/>
        <v/>
      </c>
      <c r="AD443" s="23" t="str">
        <f t="shared" si="875"/>
        <v/>
      </c>
      <c r="AE443" s="23" t="str">
        <f t="shared" si="876"/>
        <v/>
      </c>
      <c r="AF443" s="23" t="str">
        <f t="shared" si="877"/>
        <v/>
      </c>
      <c r="AG443" s="23" t="str">
        <f t="shared" si="878"/>
        <v/>
      </c>
      <c r="AH443" s="23" t="str">
        <f t="shared" si="879"/>
        <v/>
      </c>
      <c r="AI443" s="23" t="str">
        <f t="shared" si="880"/>
        <v/>
      </c>
      <c r="AJ443" s="23" t="str">
        <f t="shared" si="881"/>
        <v/>
      </c>
      <c r="AK443" s="23" t="str">
        <f t="shared" si="882"/>
        <v/>
      </c>
      <c r="AL443" s="23" t="str">
        <f t="shared" si="883"/>
        <v/>
      </c>
      <c r="AM443" s="23" t="str">
        <f t="shared" si="884"/>
        <v/>
      </c>
      <c r="AN443" s="23" t="str">
        <f t="shared" si="885"/>
        <v/>
      </c>
      <c r="AO443" s="23" t="str">
        <f t="shared" si="886"/>
        <v/>
      </c>
      <c r="AP443" s="23" t="str">
        <f t="shared" si="887"/>
        <v/>
      </c>
      <c r="AQ443" s="23" t="str">
        <f t="shared" si="888"/>
        <v/>
      </c>
      <c r="AR443" s="23" t="str">
        <f t="shared" si="889"/>
        <v/>
      </c>
      <c r="AS443" s="23" t="str">
        <f t="shared" si="890"/>
        <v/>
      </c>
      <c r="AT443" s="23" t="str">
        <f t="shared" si="891"/>
        <v/>
      </c>
      <c r="AU443" s="23" t="str">
        <f t="shared" si="892"/>
        <v/>
      </c>
      <c r="AV443" s="23" t="str">
        <f t="shared" si="893"/>
        <v/>
      </c>
      <c r="AW443" s="23" t="str">
        <f t="shared" si="894"/>
        <v/>
      </c>
      <c r="AX443" s="23" t="str">
        <f t="shared" si="895"/>
        <v/>
      </c>
      <c r="AY443" s="23" t="str">
        <f t="shared" si="896"/>
        <v/>
      </c>
      <c r="AZ443" s="23" t="str">
        <f t="shared" si="897"/>
        <v/>
      </c>
      <c r="BA443" s="23" t="str">
        <f t="shared" si="898"/>
        <v/>
      </c>
      <c r="BB443" s="23" t="str">
        <f t="shared" si="899"/>
        <v/>
      </c>
      <c r="BC443" s="23" t="str">
        <f t="shared" si="900"/>
        <v/>
      </c>
      <c r="BD443" s="23" t="str">
        <f t="shared" si="901"/>
        <v/>
      </c>
      <c r="BE443" s="23" t="str">
        <f t="shared" si="902"/>
        <v/>
      </c>
      <c r="BF443" s="23" t="str">
        <f t="shared" si="903"/>
        <v/>
      </c>
      <c r="BG443" s="23" t="str">
        <f t="shared" si="904"/>
        <v/>
      </c>
      <c r="BH443" s="23" t="str">
        <f t="shared" si="905"/>
        <v/>
      </c>
      <c r="BI443" s="23" t="str">
        <f t="shared" si="906"/>
        <v/>
      </c>
      <c r="BJ443" s="23" t="str">
        <f t="shared" si="907"/>
        <v/>
      </c>
      <c r="BK443" s="23" t="str">
        <f t="shared" si="908"/>
        <v/>
      </c>
      <c r="BL443" s="23" t="str">
        <f t="shared" si="909"/>
        <v/>
      </c>
      <c r="BM443" s="23" t="str">
        <f t="shared" si="910"/>
        <v/>
      </c>
      <c r="BN443" s="23" t="str">
        <f t="shared" si="911"/>
        <v/>
      </c>
      <c r="BO443" s="23" t="str">
        <f t="shared" si="912"/>
        <v/>
      </c>
      <c r="BP443" s="23" t="str">
        <f t="shared" si="913"/>
        <v/>
      </c>
      <c r="BQ443" s="23" t="str">
        <f t="shared" si="914"/>
        <v/>
      </c>
      <c r="BR443" s="23" t="str">
        <f t="shared" si="915"/>
        <v/>
      </c>
      <c r="BS443" s="23" t="str">
        <f t="shared" si="916"/>
        <v/>
      </c>
      <c r="BT443" s="23" t="str">
        <f t="shared" si="917"/>
        <v/>
      </c>
      <c r="BU443" s="23" t="str">
        <f t="shared" si="918"/>
        <v/>
      </c>
      <c r="BV443" s="23" t="str">
        <f t="shared" si="919"/>
        <v/>
      </c>
      <c r="BW443" s="23" t="str">
        <f t="shared" si="920"/>
        <v/>
      </c>
      <c r="BX443" s="23" t="str">
        <f t="shared" si="921"/>
        <v/>
      </c>
      <c r="BY443" s="23" t="str">
        <f t="shared" si="922"/>
        <v/>
      </c>
      <c r="BZ443" s="23" t="str">
        <f t="shared" si="923"/>
        <v/>
      </c>
      <c r="CA443" s="23" t="str">
        <f t="shared" si="924"/>
        <v/>
      </c>
      <c r="CB443" s="23" t="str">
        <f t="shared" si="925"/>
        <v/>
      </c>
      <c r="CC443" s="23" t="str">
        <f t="shared" si="926"/>
        <v/>
      </c>
      <c r="CD443" s="23" t="str">
        <f t="shared" si="927"/>
        <v/>
      </c>
      <c r="CE443" s="23" t="str">
        <f t="shared" si="928"/>
        <v/>
      </c>
      <c r="CF443" s="23" t="str">
        <f t="shared" si="929"/>
        <v/>
      </c>
      <c r="CG443" s="23" t="str">
        <f t="shared" si="930"/>
        <v/>
      </c>
      <c r="CH443" s="23" t="str">
        <f t="shared" si="931"/>
        <v/>
      </c>
      <c r="CI443" s="23" t="str">
        <f t="shared" si="932"/>
        <v/>
      </c>
      <c r="CJ443" s="23" t="str">
        <f t="shared" si="933"/>
        <v/>
      </c>
      <c r="CK443" s="23" t="str">
        <f t="shared" si="934"/>
        <v/>
      </c>
      <c r="CL443" s="23" t="str">
        <f t="shared" si="935"/>
        <v/>
      </c>
      <c r="CM443" s="23" t="str">
        <f t="shared" si="936"/>
        <v/>
      </c>
      <c r="CN443" s="23" t="str">
        <f t="shared" si="937"/>
        <v/>
      </c>
      <c r="CO443" s="23" t="str">
        <f t="shared" si="938"/>
        <v/>
      </c>
      <c r="CP443" s="23" t="str">
        <f t="shared" si="939"/>
        <v/>
      </c>
      <c r="CQ443" s="23" t="str">
        <f t="shared" si="940"/>
        <v/>
      </c>
      <c r="CR443" s="23" t="str">
        <f t="shared" si="941"/>
        <v/>
      </c>
      <c r="CS443" s="23" t="str">
        <f t="shared" si="942"/>
        <v/>
      </c>
      <c r="CT443" s="23" t="str">
        <f t="shared" si="943"/>
        <v/>
      </c>
      <c r="CU443" s="23" t="str">
        <f t="shared" si="944"/>
        <v/>
      </c>
      <c r="CV443" s="23" t="str">
        <f t="shared" si="945"/>
        <v/>
      </c>
      <c r="CW443" s="23" t="str">
        <f t="shared" si="946"/>
        <v/>
      </c>
      <c r="CX443" s="23" t="str">
        <f t="shared" si="947"/>
        <v/>
      </c>
      <c r="CY443" s="23" t="str">
        <f t="shared" si="948"/>
        <v/>
      </c>
      <c r="CZ443" s="23" t="str">
        <f t="shared" si="949"/>
        <v/>
      </c>
      <c r="DA443" s="23" t="str">
        <f t="shared" si="950"/>
        <v/>
      </c>
      <c r="DB443" s="23" t="str">
        <f t="shared" si="951"/>
        <v/>
      </c>
      <c r="DC443" s="23" t="e">
        <f t="shared" si="952"/>
        <v>#N/A</v>
      </c>
      <c r="DD443" s="23" t="str">
        <f t="shared" si="953"/>
        <v>00</v>
      </c>
      <c r="DE443" s="23" t="str">
        <f t="shared" si="954"/>
        <v>A</v>
      </c>
      <c r="DF443" s="23" t="e">
        <f t="shared" si="955"/>
        <v>#N/A</v>
      </c>
      <c r="DG443" s="23" t="str">
        <f t="shared" si="956"/>
        <v/>
      </c>
      <c r="DH443" s="23" t="str">
        <f t="shared" si="957"/>
        <v/>
      </c>
      <c r="DI443" s="23" t="str">
        <f t="shared" si="958"/>
        <v/>
      </c>
      <c r="DJ443" s="23" t="str">
        <f t="shared" si="959"/>
        <v/>
      </c>
      <c r="DK443" s="23" t="str">
        <f t="shared" si="960"/>
        <v>XXX</v>
      </c>
      <c r="DL443" s="23" t="str">
        <f t="shared" si="961"/>
        <v>XXX</v>
      </c>
      <c r="DM443" s="23" t="str">
        <f t="shared" si="962"/>
        <v>X</v>
      </c>
      <c r="DN443" s="23" t="str">
        <f t="shared" si="963"/>
        <v>X</v>
      </c>
      <c r="DO443" s="23" t="str">
        <f t="shared" si="964"/>
        <v>X</v>
      </c>
      <c r="DP443" s="23" t="str">
        <f t="shared" si="965"/>
        <v>X</v>
      </c>
      <c r="DQ443" s="23" t="str">
        <f t="shared" si="966"/>
        <v>X</v>
      </c>
      <c r="DR443" s="23" t="str">
        <f t="shared" si="967"/>
        <v>X</v>
      </c>
      <c r="DS443" s="23" t="str">
        <f t="shared" si="968"/>
        <v>0</v>
      </c>
      <c r="DT443" s="23" t="str">
        <f t="shared" si="969"/>
        <v>0</v>
      </c>
      <c r="DU443" s="23" t="str">
        <f t="shared" si="970"/>
        <v>A</v>
      </c>
      <c r="DV443" s="23" t="e">
        <f t="shared" si="971"/>
        <v>#N/A</v>
      </c>
      <c r="DW443" s="23" t="e">
        <f t="shared" si="972"/>
        <v>#N/A</v>
      </c>
      <c r="DX443" s="23" t="e">
        <f t="shared" si="973"/>
        <v>#N/A</v>
      </c>
      <c r="DY443" s="23" t="e">
        <f t="shared" si="974"/>
        <v>#N/A</v>
      </c>
      <c r="DZ443" s="23" t="e">
        <f t="shared" si="975"/>
        <v>#N/A</v>
      </c>
      <c r="EA443" s="23" t="e">
        <f t="shared" si="976"/>
        <v>#N/A</v>
      </c>
      <c r="EB443" s="23">
        <f t="shared" si="977"/>
        <v>25</v>
      </c>
      <c r="EC443" s="23">
        <f t="shared" si="978"/>
        <v>23</v>
      </c>
      <c r="ED443" s="23">
        <f t="shared" si="979"/>
        <v>25</v>
      </c>
      <c r="EE443" s="23">
        <f t="shared" si="980"/>
        <v>23</v>
      </c>
      <c r="EF443" s="23">
        <f t="shared" si="981"/>
        <v>25</v>
      </c>
      <c r="EG443" s="23">
        <f t="shared" si="982"/>
        <v>23</v>
      </c>
      <c r="EH443" s="23">
        <f t="shared" si="983"/>
        <v>1</v>
      </c>
      <c r="EI443" s="23">
        <f t="shared" si="984"/>
        <v>0</v>
      </c>
      <c r="EJ443" s="23">
        <f t="shared" si="985"/>
        <v>1</v>
      </c>
      <c r="EK443" s="23" t="e">
        <f t="shared" si="986"/>
        <v>#N/A</v>
      </c>
      <c r="EL443" s="23" t="e">
        <f t="shared" si="987"/>
        <v>#N/A</v>
      </c>
      <c r="EM443" s="23" t="e">
        <f t="shared" si="988"/>
        <v>#N/A</v>
      </c>
      <c r="EN443" s="23" t="e">
        <f t="shared" si="989"/>
        <v>#N/A</v>
      </c>
      <c r="EO443" s="23" t="e">
        <f t="shared" si="990"/>
        <v>#N/A</v>
      </c>
      <c r="EP443" s="23" t="e">
        <f t="shared" si="991"/>
        <v>#N/A</v>
      </c>
      <c r="EQ443" s="23" t="e">
        <f t="shared" si="992"/>
        <v>#N/A</v>
      </c>
      <c r="ER443" s="23" t="e">
        <f t="shared" si="993"/>
        <v>#N/A</v>
      </c>
    </row>
    <row r="444" spans="1:148" x14ac:dyDescent="0.25">
      <c r="A444" s="25"/>
      <c r="B444" s="25"/>
      <c r="C444" s="25"/>
      <c r="D444"/>
      <c r="E444" s="25"/>
      <c r="F444" s="25"/>
      <c r="G444" s="22" t="e">
        <f t="shared" si="852"/>
        <v>#N/A</v>
      </c>
      <c r="H444" s="23">
        <f t="shared" si="853"/>
        <v>1900</v>
      </c>
      <c r="I444" s="23">
        <f t="shared" si="854"/>
        <v>1</v>
      </c>
      <c r="J444" s="23">
        <f t="shared" si="855"/>
        <v>0</v>
      </c>
      <c r="K444" s="23" t="str">
        <f t="shared" si="856"/>
        <v/>
      </c>
      <c r="L444" s="23" t="str">
        <f t="shared" si="857"/>
        <v/>
      </c>
      <c r="M444" s="23" t="str">
        <f t="shared" si="858"/>
        <v/>
      </c>
      <c r="N444" s="23" t="str">
        <f t="shared" si="859"/>
        <v/>
      </c>
      <c r="O444" s="23" t="str">
        <f t="shared" si="860"/>
        <v/>
      </c>
      <c r="P444" s="23" t="str">
        <f t="shared" si="861"/>
        <v/>
      </c>
      <c r="Q444" s="23" t="str">
        <f t="shared" si="862"/>
        <v/>
      </c>
      <c r="R444" s="23" t="str">
        <f t="shared" si="863"/>
        <v/>
      </c>
      <c r="S444" s="23" t="str">
        <f t="shared" si="864"/>
        <v/>
      </c>
      <c r="T444" s="23" t="str">
        <f t="shared" si="865"/>
        <v/>
      </c>
      <c r="U444" s="23" t="str">
        <f t="shared" si="866"/>
        <v/>
      </c>
      <c r="V444" s="23" t="str">
        <f t="shared" si="867"/>
        <v/>
      </c>
      <c r="W444" s="23" t="str">
        <f t="shared" si="868"/>
        <v/>
      </c>
      <c r="X444" s="23" t="str">
        <f t="shared" si="869"/>
        <v/>
      </c>
      <c r="Y444" s="23" t="str">
        <f t="shared" si="870"/>
        <v/>
      </c>
      <c r="Z444" s="23" t="str">
        <f t="shared" si="871"/>
        <v/>
      </c>
      <c r="AA444" s="23" t="str">
        <f t="shared" si="872"/>
        <v/>
      </c>
      <c r="AB444" s="23" t="str">
        <f t="shared" si="873"/>
        <v/>
      </c>
      <c r="AC444" s="23" t="str">
        <f t="shared" si="874"/>
        <v/>
      </c>
      <c r="AD444" s="23" t="str">
        <f t="shared" si="875"/>
        <v/>
      </c>
      <c r="AE444" s="23" t="str">
        <f t="shared" si="876"/>
        <v/>
      </c>
      <c r="AF444" s="23" t="str">
        <f t="shared" si="877"/>
        <v/>
      </c>
      <c r="AG444" s="23" t="str">
        <f t="shared" si="878"/>
        <v/>
      </c>
      <c r="AH444" s="23" t="str">
        <f t="shared" si="879"/>
        <v/>
      </c>
      <c r="AI444" s="23" t="str">
        <f t="shared" si="880"/>
        <v/>
      </c>
      <c r="AJ444" s="23" t="str">
        <f t="shared" si="881"/>
        <v/>
      </c>
      <c r="AK444" s="23" t="str">
        <f t="shared" si="882"/>
        <v/>
      </c>
      <c r="AL444" s="23" t="str">
        <f t="shared" si="883"/>
        <v/>
      </c>
      <c r="AM444" s="23" t="str">
        <f t="shared" si="884"/>
        <v/>
      </c>
      <c r="AN444" s="23" t="str">
        <f t="shared" si="885"/>
        <v/>
      </c>
      <c r="AO444" s="23" t="str">
        <f t="shared" si="886"/>
        <v/>
      </c>
      <c r="AP444" s="23" t="str">
        <f t="shared" si="887"/>
        <v/>
      </c>
      <c r="AQ444" s="23" t="str">
        <f t="shared" si="888"/>
        <v/>
      </c>
      <c r="AR444" s="23" t="str">
        <f t="shared" si="889"/>
        <v/>
      </c>
      <c r="AS444" s="23" t="str">
        <f t="shared" si="890"/>
        <v/>
      </c>
      <c r="AT444" s="23" t="str">
        <f t="shared" si="891"/>
        <v/>
      </c>
      <c r="AU444" s="23" t="str">
        <f t="shared" si="892"/>
        <v/>
      </c>
      <c r="AV444" s="23" t="str">
        <f t="shared" si="893"/>
        <v/>
      </c>
      <c r="AW444" s="23" t="str">
        <f t="shared" si="894"/>
        <v/>
      </c>
      <c r="AX444" s="23" t="str">
        <f t="shared" si="895"/>
        <v/>
      </c>
      <c r="AY444" s="23" t="str">
        <f t="shared" si="896"/>
        <v/>
      </c>
      <c r="AZ444" s="23" t="str">
        <f t="shared" si="897"/>
        <v/>
      </c>
      <c r="BA444" s="23" t="str">
        <f t="shared" si="898"/>
        <v/>
      </c>
      <c r="BB444" s="23" t="str">
        <f t="shared" si="899"/>
        <v/>
      </c>
      <c r="BC444" s="23" t="str">
        <f t="shared" si="900"/>
        <v/>
      </c>
      <c r="BD444" s="23" t="str">
        <f t="shared" si="901"/>
        <v/>
      </c>
      <c r="BE444" s="23" t="str">
        <f t="shared" si="902"/>
        <v/>
      </c>
      <c r="BF444" s="23" t="str">
        <f t="shared" si="903"/>
        <v/>
      </c>
      <c r="BG444" s="23" t="str">
        <f t="shared" si="904"/>
        <v/>
      </c>
      <c r="BH444" s="23" t="str">
        <f t="shared" si="905"/>
        <v/>
      </c>
      <c r="BI444" s="23" t="str">
        <f t="shared" si="906"/>
        <v/>
      </c>
      <c r="BJ444" s="23" t="str">
        <f t="shared" si="907"/>
        <v/>
      </c>
      <c r="BK444" s="23" t="str">
        <f t="shared" si="908"/>
        <v/>
      </c>
      <c r="BL444" s="23" t="str">
        <f t="shared" si="909"/>
        <v/>
      </c>
      <c r="BM444" s="23" t="str">
        <f t="shared" si="910"/>
        <v/>
      </c>
      <c r="BN444" s="23" t="str">
        <f t="shared" si="911"/>
        <v/>
      </c>
      <c r="BO444" s="23" t="str">
        <f t="shared" si="912"/>
        <v/>
      </c>
      <c r="BP444" s="23" t="str">
        <f t="shared" si="913"/>
        <v/>
      </c>
      <c r="BQ444" s="23" t="str">
        <f t="shared" si="914"/>
        <v/>
      </c>
      <c r="BR444" s="23" t="str">
        <f t="shared" si="915"/>
        <v/>
      </c>
      <c r="BS444" s="23" t="str">
        <f t="shared" si="916"/>
        <v/>
      </c>
      <c r="BT444" s="23" t="str">
        <f t="shared" si="917"/>
        <v/>
      </c>
      <c r="BU444" s="23" t="str">
        <f t="shared" si="918"/>
        <v/>
      </c>
      <c r="BV444" s="23" t="str">
        <f t="shared" si="919"/>
        <v/>
      </c>
      <c r="BW444" s="23" t="str">
        <f t="shared" si="920"/>
        <v/>
      </c>
      <c r="BX444" s="23" t="str">
        <f t="shared" si="921"/>
        <v/>
      </c>
      <c r="BY444" s="23" t="str">
        <f t="shared" si="922"/>
        <v/>
      </c>
      <c r="BZ444" s="23" t="str">
        <f t="shared" si="923"/>
        <v/>
      </c>
      <c r="CA444" s="23" t="str">
        <f t="shared" si="924"/>
        <v/>
      </c>
      <c r="CB444" s="23" t="str">
        <f t="shared" si="925"/>
        <v/>
      </c>
      <c r="CC444" s="23" t="str">
        <f t="shared" si="926"/>
        <v/>
      </c>
      <c r="CD444" s="23" t="str">
        <f t="shared" si="927"/>
        <v/>
      </c>
      <c r="CE444" s="23" t="str">
        <f t="shared" si="928"/>
        <v/>
      </c>
      <c r="CF444" s="23" t="str">
        <f t="shared" si="929"/>
        <v/>
      </c>
      <c r="CG444" s="23" t="str">
        <f t="shared" si="930"/>
        <v/>
      </c>
      <c r="CH444" s="23" t="str">
        <f t="shared" si="931"/>
        <v/>
      </c>
      <c r="CI444" s="23" t="str">
        <f t="shared" si="932"/>
        <v/>
      </c>
      <c r="CJ444" s="23" t="str">
        <f t="shared" si="933"/>
        <v/>
      </c>
      <c r="CK444" s="23" t="str">
        <f t="shared" si="934"/>
        <v/>
      </c>
      <c r="CL444" s="23" t="str">
        <f t="shared" si="935"/>
        <v/>
      </c>
      <c r="CM444" s="23" t="str">
        <f t="shared" si="936"/>
        <v/>
      </c>
      <c r="CN444" s="23" t="str">
        <f t="shared" si="937"/>
        <v/>
      </c>
      <c r="CO444" s="23" t="str">
        <f t="shared" si="938"/>
        <v/>
      </c>
      <c r="CP444" s="23" t="str">
        <f t="shared" si="939"/>
        <v/>
      </c>
      <c r="CQ444" s="23" t="str">
        <f t="shared" si="940"/>
        <v/>
      </c>
      <c r="CR444" s="23" t="str">
        <f t="shared" si="941"/>
        <v/>
      </c>
      <c r="CS444" s="23" t="str">
        <f t="shared" si="942"/>
        <v/>
      </c>
      <c r="CT444" s="23" t="str">
        <f t="shared" si="943"/>
        <v/>
      </c>
      <c r="CU444" s="23" t="str">
        <f t="shared" si="944"/>
        <v/>
      </c>
      <c r="CV444" s="23" t="str">
        <f t="shared" si="945"/>
        <v/>
      </c>
      <c r="CW444" s="23" t="str">
        <f t="shared" si="946"/>
        <v/>
      </c>
      <c r="CX444" s="23" t="str">
        <f t="shared" si="947"/>
        <v/>
      </c>
      <c r="CY444" s="23" t="str">
        <f t="shared" si="948"/>
        <v/>
      </c>
      <c r="CZ444" s="23" t="str">
        <f t="shared" si="949"/>
        <v/>
      </c>
      <c r="DA444" s="23" t="str">
        <f t="shared" si="950"/>
        <v/>
      </c>
      <c r="DB444" s="23" t="str">
        <f t="shared" si="951"/>
        <v/>
      </c>
      <c r="DC444" s="23" t="e">
        <f t="shared" si="952"/>
        <v>#N/A</v>
      </c>
      <c r="DD444" s="23" t="str">
        <f t="shared" si="953"/>
        <v>00</v>
      </c>
      <c r="DE444" s="23" t="str">
        <f t="shared" si="954"/>
        <v>A</v>
      </c>
      <c r="DF444" s="23" t="e">
        <f t="shared" si="955"/>
        <v>#N/A</v>
      </c>
      <c r="DG444" s="23" t="str">
        <f t="shared" si="956"/>
        <v/>
      </c>
      <c r="DH444" s="23" t="str">
        <f t="shared" si="957"/>
        <v/>
      </c>
      <c r="DI444" s="23" t="str">
        <f t="shared" si="958"/>
        <v/>
      </c>
      <c r="DJ444" s="23" t="str">
        <f t="shared" si="959"/>
        <v/>
      </c>
      <c r="DK444" s="23" t="str">
        <f t="shared" si="960"/>
        <v>XXX</v>
      </c>
      <c r="DL444" s="23" t="str">
        <f t="shared" si="961"/>
        <v>XXX</v>
      </c>
      <c r="DM444" s="23" t="str">
        <f t="shared" si="962"/>
        <v>X</v>
      </c>
      <c r="DN444" s="23" t="str">
        <f t="shared" si="963"/>
        <v>X</v>
      </c>
      <c r="DO444" s="23" t="str">
        <f t="shared" si="964"/>
        <v>X</v>
      </c>
      <c r="DP444" s="23" t="str">
        <f t="shared" si="965"/>
        <v>X</v>
      </c>
      <c r="DQ444" s="23" t="str">
        <f t="shared" si="966"/>
        <v>X</v>
      </c>
      <c r="DR444" s="23" t="str">
        <f t="shared" si="967"/>
        <v>X</v>
      </c>
      <c r="DS444" s="23" t="str">
        <f t="shared" si="968"/>
        <v>0</v>
      </c>
      <c r="DT444" s="23" t="str">
        <f t="shared" si="969"/>
        <v>0</v>
      </c>
      <c r="DU444" s="23" t="str">
        <f t="shared" si="970"/>
        <v>A</v>
      </c>
      <c r="DV444" s="23" t="e">
        <f t="shared" si="971"/>
        <v>#N/A</v>
      </c>
      <c r="DW444" s="23" t="e">
        <f t="shared" si="972"/>
        <v>#N/A</v>
      </c>
      <c r="DX444" s="23" t="e">
        <f t="shared" si="973"/>
        <v>#N/A</v>
      </c>
      <c r="DY444" s="23" t="e">
        <f t="shared" si="974"/>
        <v>#N/A</v>
      </c>
      <c r="DZ444" s="23" t="e">
        <f t="shared" si="975"/>
        <v>#N/A</v>
      </c>
      <c r="EA444" s="23" t="e">
        <f t="shared" si="976"/>
        <v>#N/A</v>
      </c>
      <c r="EB444" s="23">
        <f t="shared" si="977"/>
        <v>25</v>
      </c>
      <c r="EC444" s="23">
        <f t="shared" si="978"/>
        <v>23</v>
      </c>
      <c r="ED444" s="23">
        <f t="shared" si="979"/>
        <v>25</v>
      </c>
      <c r="EE444" s="23">
        <f t="shared" si="980"/>
        <v>23</v>
      </c>
      <c r="EF444" s="23">
        <f t="shared" si="981"/>
        <v>25</v>
      </c>
      <c r="EG444" s="23">
        <f t="shared" si="982"/>
        <v>23</v>
      </c>
      <c r="EH444" s="23">
        <f t="shared" si="983"/>
        <v>1</v>
      </c>
      <c r="EI444" s="23">
        <f t="shared" si="984"/>
        <v>0</v>
      </c>
      <c r="EJ444" s="23">
        <f t="shared" si="985"/>
        <v>1</v>
      </c>
      <c r="EK444" s="23" t="e">
        <f t="shared" si="986"/>
        <v>#N/A</v>
      </c>
      <c r="EL444" s="23" t="e">
        <f t="shared" si="987"/>
        <v>#N/A</v>
      </c>
      <c r="EM444" s="23" t="e">
        <f t="shared" si="988"/>
        <v>#N/A</v>
      </c>
      <c r="EN444" s="23" t="e">
        <f t="shared" si="989"/>
        <v>#N/A</v>
      </c>
      <c r="EO444" s="23" t="e">
        <f t="shared" si="990"/>
        <v>#N/A</v>
      </c>
      <c r="EP444" s="23" t="e">
        <f t="shared" si="991"/>
        <v>#N/A</v>
      </c>
      <c r="EQ444" s="23" t="e">
        <f t="shared" si="992"/>
        <v>#N/A</v>
      </c>
      <c r="ER444" s="23" t="e">
        <f t="shared" si="993"/>
        <v>#N/A</v>
      </c>
    </row>
    <row r="445" spans="1:148" x14ac:dyDescent="0.25">
      <c r="A445" s="25"/>
      <c r="B445" s="25"/>
      <c r="C445" s="25"/>
      <c r="D445"/>
      <c r="E445" s="25"/>
      <c r="F445" s="25"/>
      <c r="G445" s="22" t="e">
        <f t="shared" si="852"/>
        <v>#N/A</v>
      </c>
      <c r="H445" s="23">
        <f t="shared" si="853"/>
        <v>1900</v>
      </c>
      <c r="I445" s="23">
        <f t="shared" si="854"/>
        <v>1</v>
      </c>
      <c r="J445" s="23">
        <f t="shared" si="855"/>
        <v>0</v>
      </c>
      <c r="K445" s="23" t="str">
        <f t="shared" si="856"/>
        <v/>
      </c>
      <c r="L445" s="23" t="str">
        <f t="shared" si="857"/>
        <v/>
      </c>
      <c r="M445" s="23" t="str">
        <f t="shared" si="858"/>
        <v/>
      </c>
      <c r="N445" s="23" t="str">
        <f t="shared" si="859"/>
        <v/>
      </c>
      <c r="O445" s="23" t="str">
        <f t="shared" si="860"/>
        <v/>
      </c>
      <c r="P445" s="23" t="str">
        <f t="shared" si="861"/>
        <v/>
      </c>
      <c r="Q445" s="23" t="str">
        <f t="shared" si="862"/>
        <v/>
      </c>
      <c r="R445" s="23" t="str">
        <f t="shared" si="863"/>
        <v/>
      </c>
      <c r="S445" s="23" t="str">
        <f t="shared" si="864"/>
        <v/>
      </c>
      <c r="T445" s="23" t="str">
        <f t="shared" si="865"/>
        <v/>
      </c>
      <c r="U445" s="23" t="str">
        <f t="shared" si="866"/>
        <v/>
      </c>
      <c r="V445" s="23" t="str">
        <f t="shared" si="867"/>
        <v/>
      </c>
      <c r="W445" s="23" t="str">
        <f t="shared" si="868"/>
        <v/>
      </c>
      <c r="X445" s="23" t="str">
        <f t="shared" si="869"/>
        <v/>
      </c>
      <c r="Y445" s="23" t="str">
        <f t="shared" si="870"/>
        <v/>
      </c>
      <c r="Z445" s="23" t="str">
        <f t="shared" si="871"/>
        <v/>
      </c>
      <c r="AA445" s="23" t="str">
        <f t="shared" si="872"/>
        <v/>
      </c>
      <c r="AB445" s="23" t="str">
        <f t="shared" si="873"/>
        <v/>
      </c>
      <c r="AC445" s="23" t="str">
        <f t="shared" si="874"/>
        <v/>
      </c>
      <c r="AD445" s="23" t="str">
        <f t="shared" si="875"/>
        <v/>
      </c>
      <c r="AE445" s="23" t="str">
        <f t="shared" si="876"/>
        <v/>
      </c>
      <c r="AF445" s="23" t="str">
        <f t="shared" si="877"/>
        <v/>
      </c>
      <c r="AG445" s="23" t="str">
        <f t="shared" si="878"/>
        <v/>
      </c>
      <c r="AH445" s="23" t="str">
        <f t="shared" si="879"/>
        <v/>
      </c>
      <c r="AI445" s="23" t="str">
        <f t="shared" si="880"/>
        <v/>
      </c>
      <c r="AJ445" s="23" t="str">
        <f t="shared" si="881"/>
        <v/>
      </c>
      <c r="AK445" s="23" t="str">
        <f t="shared" si="882"/>
        <v/>
      </c>
      <c r="AL445" s="23" t="str">
        <f t="shared" si="883"/>
        <v/>
      </c>
      <c r="AM445" s="23" t="str">
        <f t="shared" si="884"/>
        <v/>
      </c>
      <c r="AN445" s="23" t="str">
        <f t="shared" si="885"/>
        <v/>
      </c>
      <c r="AO445" s="23" t="str">
        <f t="shared" si="886"/>
        <v/>
      </c>
      <c r="AP445" s="23" t="str">
        <f t="shared" si="887"/>
        <v/>
      </c>
      <c r="AQ445" s="23" t="str">
        <f t="shared" si="888"/>
        <v/>
      </c>
      <c r="AR445" s="23" t="str">
        <f t="shared" si="889"/>
        <v/>
      </c>
      <c r="AS445" s="23" t="str">
        <f t="shared" si="890"/>
        <v/>
      </c>
      <c r="AT445" s="23" t="str">
        <f t="shared" si="891"/>
        <v/>
      </c>
      <c r="AU445" s="23" t="str">
        <f t="shared" si="892"/>
        <v/>
      </c>
      <c r="AV445" s="23" t="str">
        <f t="shared" si="893"/>
        <v/>
      </c>
      <c r="AW445" s="23" t="str">
        <f t="shared" si="894"/>
        <v/>
      </c>
      <c r="AX445" s="23" t="str">
        <f t="shared" si="895"/>
        <v/>
      </c>
      <c r="AY445" s="23" t="str">
        <f t="shared" si="896"/>
        <v/>
      </c>
      <c r="AZ445" s="23" t="str">
        <f t="shared" si="897"/>
        <v/>
      </c>
      <c r="BA445" s="23" t="str">
        <f t="shared" si="898"/>
        <v/>
      </c>
      <c r="BB445" s="23" t="str">
        <f t="shared" si="899"/>
        <v/>
      </c>
      <c r="BC445" s="23" t="str">
        <f t="shared" si="900"/>
        <v/>
      </c>
      <c r="BD445" s="23" t="str">
        <f t="shared" si="901"/>
        <v/>
      </c>
      <c r="BE445" s="23" t="str">
        <f t="shared" si="902"/>
        <v/>
      </c>
      <c r="BF445" s="23" t="str">
        <f t="shared" si="903"/>
        <v/>
      </c>
      <c r="BG445" s="23" t="str">
        <f t="shared" si="904"/>
        <v/>
      </c>
      <c r="BH445" s="23" t="str">
        <f t="shared" si="905"/>
        <v/>
      </c>
      <c r="BI445" s="23" t="str">
        <f t="shared" si="906"/>
        <v/>
      </c>
      <c r="BJ445" s="23" t="str">
        <f t="shared" si="907"/>
        <v/>
      </c>
      <c r="BK445" s="23" t="str">
        <f t="shared" si="908"/>
        <v/>
      </c>
      <c r="BL445" s="23" t="str">
        <f t="shared" si="909"/>
        <v/>
      </c>
      <c r="BM445" s="23" t="str">
        <f t="shared" si="910"/>
        <v/>
      </c>
      <c r="BN445" s="23" t="str">
        <f t="shared" si="911"/>
        <v/>
      </c>
      <c r="BO445" s="23" t="str">
        <f t="shared" si="912"/>
        <v/>
      </c>
      <c r="BP445" s="23" t="str">
        <f t="shared" si="913"/>
        <v/>
      </c>
      <c r="BQ445" s="23" t="str">
        <f t="shared" si="914"/>
        <v/>
      </c>
      <c r="BR445" s="23" t="str">
        <f t="shared" si="915"/>
        <v/>
      </c>
      <c r="BS445" s="23" t="str">
        <f t="shared" si="916"/>
        <v/>
      </c>
      <c r="BT445" s="23" t="str">
        <f t="shared" si="917"/>
        <v/>
      </c>
      <c r="BU445" s="23" t="str">
        <f t="shared" si="918"/>
        <v/>
      </c>
      <c r="BV445" s="23" t="str">
        <f t="shared" si="919"/>
        <v/>
      </c>
      <c r="BW445" s="23" t="str">
        <f t="shared" si="920"/>
        <v/>
      </c>
      <c r="BX445" s="23" t="str">
        <f t="shared" si="921"/>
        <v/>
      </c>
      <c r="BY445" s="23" t="str">
        <f t="shared" si="922"/>
        <v/>
      </c>
      <c r="BZ445" s="23" t="str">
        <f t="shared" si="923"/>
        <v/>
      </c>
      <c r="CA445" s="23" t="str">
        <f t="shared" si="924"/>
        <v/>
      </c>
      <c r="CB445" s="23" t="str">
        <f t="shared" si="925"/>
        <v/>
      </c>
      <c r="CC445" s="23" t="str">
        <f t="shared" si="926"/>
        <v/>
      </c>
      <c r="CD445" s="23" t="str">
        <f t="shared" si="927"/>
        <v/>
      </c>
      <c r="CE445" s="23" t="str">
        <f t="shared" si="928"/>
        <v/>
      </c>
      <c r="CF445" s="23" t="str">
        <f t="shared" si="929"/>
        <v/>
      </c>
      <c r="CG445" s="23" t="str">
        <f t="shared" si="930"/>
        <v/>
      </c>
      <c r="CH445" s="23" t="str">
        <f t="shared" si="931"/>
        <v/>
      </c>
      <c r="CI445" s="23" t="str">
        <f t="shared" si="932"/>
        <v/>
      </c>
      <c r="CJ445" s="23" t="str">
        <f t="shared" si="933"/>
        <v/>
      </c>
      <c r="CK445" s="23" t="str">
        <f t="shared" si="934"/>
        <v/>
      </c>
      <c r="CL445" s="23" t="str">
        <f t="shared" si="935"/>
        <v/>
      </c>
      <c r="CM445" s="23" t="str">
        <f t="shared" si="936"/>
        <v/>
      </c>
      <c r="CN445" s="23" t="str">
        <f t="shared" si="937"/>
        <v/>
      </c>
      <c r="CO445" s="23" t="str">
        <f t="shared" si="938"/>
        <v/>
      </c>
      <c r="CP445" s="23" t="str">
        <f t="shared" si="939"/>
        <v/>
      </c>
      <c r="CQ445" s="23" t="str">
        <f t="shared" si="940"/>
        <v/>
      </c>
      <c r="CR445" s="23" t="str">
        <f t="shared" si="941"/>
        <v/>
      </c>
      <c r="CS445" s="23" t="str">
        <f t="shared" si="942"/>
        <v/>
      </c>
      <c r="CT445" s="23" t="str">
        <f t="shared" si="943"/>
        <v/>
      </c>
      <c r="CU445" s="23" t="str">
        <f t="shared" si="944"/>
        <v/>
      </c>
      <c r="CV445" s="23" t="str">
        <f t="shared" si="945"/>
        <v/>
      </c>
      <c r="CW445" s="23" t="str">
        <f t="shared" si="946"/>
        <v/>
      </c>
      <c r="CX445" s="23" t="str">
        <f t="shared" si="947"/>
        <v/>
      </c>
      <c r="CY445" s="23" t="str">
        <f t="shared" si="948"/>
        <v/>
      </c>
      <c r="CZ445" s="23" t="str">
        <f t="shared" si="949"/>
        <v/>
      </c>
      <c r="DA445" s="23" t="str">
        <f t="shared" si="950"/>
        <v/>
      </c>
      <c r="DB445" s="23" t="str">
        <f t="shared" si="951"/>
        <v/>
      </c>
      <c r="DC445" s="23" t="e">
        <f t="shared" si="952"/>
        <v>#N/A</v>
      </c>
      <c r="DD445" s="23" t="str">
        <f t="shared" si="953"/>
        <v>00</v>
      </c>
      <c r="DE445" s="23" t="str">
        <f t="shared" si="954"/>
        <v>A</v>
      </c>
      <c r="DF445" s="23" t="e">
        <f t="shared" si="955"/>
        <v>#N/A</v>
      </c>
      <c r="DG445" s="23" t="str">
        <f t="shared" si="956"/>
        <v/>
      </c>
      <c r="DH445" s="23" t="str">
        <f t="shared" si="957"/>
        <v/>
      </c>
      <c r="DI445" s="23" t="str">
        <f t="shared" si="958"/>
        <v/>
      </c>
      <c r="DJ445" s="23" t="str">
        <f t="shared" si="959"/>
        <v/>
      </c>
      <c r="DK445" s="23" t="str">
        <f t="shared" si="960"/>
        <v>XXX</v>
      </c>
      <c r="DL445" s="23" t="str">
        <f t="shared" si="961"/>
        <v>XXX</v>
      </c>
      <c r="DM445" s="23" t="str">
        <f t="shared" si="962"/>
        <v>X</v>
      </c>
      <c r="DN445" s="23" t="str">
        <f t="shared" si="963"/>
        <v>X</v>
      </c>
      <c r="DO445" s="23" t="str">
        <f t="shared" si="964"/>
        <v>X</v>
      </c>
      <c r="DP445" s="23" t="str">
        <f t="shared" si="965"/>
        <v>X</v>
      </c>
      <c r="DQ445" s="23" t="str">
        <f t="shared" si="966"/>
        <v>X</v>
      </c>
      <c r="DR445" s="23" t="str">
        <f t="shared" si="967"/>
        <v>X</v>
      </c>
      <c r="DS445" s="23" t="str">
        <f t="shared" si="968"/>
        <v>0</v>
      </c>
      <c r="DT445" s="23" t="str">
        <f t="shared" si="969"/>
        <v>0</v>
      </c>
      <c r="DU445" s="23" t="str">
        <f t="shared" si="970"/>
        <v>A</v>
      </c>
      <c r="DV445" s="23" t="e">
        <f t="shared" si="971"/>
        <v>#N/A</v>
      </c>
      <c r="DW445" s="23" t="e">
        <f t="shared" si="972"/>
        <v>#N/A</v>
      </c>
      <c r="DX445" s="23" t="e">
        <f t="shared" si="973"/>
        <v>#N/A</v>
      </c>
      <c r="DY445" s="23" t="e">
        <f t="shared" si="974"/>
        <v>#N/A</v>
      </c>
      <c r="DZ445" s="23" t="e">
        <f t="shared" si="975"/>
        <v>#N/A</v>
      </c>
      <c r="EA445" s="23" t="e">
        <f t="shared" si="976"/>
        <v>#N/A</v>
      </c>
      <c r="EB445" s="23">
        <f t="shared" si="977"/>
        <v>25</v>
      </c>
      <c r="EC445" s="23">
        <f t="shared" si="978"/>
        <v>23</v>
      </c>
      <c r="ED445" s="23">
        <f t="shared" si="979"/>
        <v>25</v>
      </c>
      <c r="EE445" s="23">
        <f t="shared" si="980"/>
        <v>23</v>
      </c>
      <c r="EF445" s="23">
        <f t="shared" si="981"/>
        <v>25</v>
      </c>
      <c r="EG445" s="23">
        <f t="shared" si="982"/>
        <v>23</v>
      </c>
      <c r="EH445" s="23">
        <f t="shared" si="983"/>
        <v>1</v>
      </c>
      <c r="EI445" s="23">
        <f t="shared" si="984"/>
        <v>0</v>
      </c>
      <c r="EJ445" s="23">
        <f t="shared" si="985"/>
        <v>1</v>
      </c>
      <c r="EK445" s="23" t="e">
        <f t="shared" si="986"/>
        <v>#N/A</v>
      </c>
      <c r="EL445" s="23" t="e">
        <f t="shared" si="987"/>
        <v>#N/A</v>
      </c>
      <c r="EM445" s="23" t="e">
        <f t="shared" si="988"/>
        <v>#N/A</v>
      </c>
      <c r="EN445" s="23" t="e">
        <f t="shared" si="989"/>
        <v>#N/A</v>
      </c>
      <c r="EO445" s="23" t="e">
        <f t="shared" si="990"/>
        <v>#N/A</v>
      </c>
      <c r="EP445" s="23" t="e">
        <f t="shared" si="991"/>
        <v>#N/A</v>
      </c>
      <c r="EQ445" s="23" t="e">
        <f t="shared" si="992"/>
        <v>#N/A</v>
      </c>
      <c r="ER445" s="23" t="e">
        <f t="shared" si="993"/>
        <v>#N/A</v>
      </c>
    </row>
    <row r="446" spans="1:148" x14ac:dyDescent="0.25">
      <c r="A446" s="25"/>
      <c r="B446" s="25"/>
      <c r="C446" s="25"/>
      <c r="D446"/>
      <c r="E446" s="25"/>
      <c r="F446" s="25"/>
      <c r="G446" s="22" t="e">
        <f t="shared" si="852"/>
        <v>#N/A</v>
      </c>
      <c r="H446" s="23">
        <f t="shared" si="853"/>
        <v>1900</v>
      </c>
      <c r="I446" s="23">
        <f t="shared" si="854"/>
        <v>1</v>
      </c>
      <c r="J446" s="23">
        <f t="shared" si="855"/>
        <v>0</v>
      </c>
      <c r="K446" s="23" t="str">
        <f t="shared" si="856"/>
        <v/>
      </c>
      <c r="L446" s="23" t="str">
        <f t="shared" si="857"/>
        <v/>
      </c>
      <c r="M446" s="23" t="str">
        <f t="shared" si="858"/>
        <v/>
      </c>
      <c r="N446" s="23" t="str">
        <f t="shared" si="859"/>
        <v/>
      </c>
      <c r="O446" s="23" t="str">
        <f t="shared" si="860"/>
        <v/>
      </c>
      <c r="P446" s="23" t="str">
        <f t="shared" si="861"/>
        <v/>
      </c>
      <c r="Q446" s="23" t="str">
        <f t="shared" si="862"/>
        <v/>
      </c>
      <c r="R446" s="23" t="str">
        <f t="shared" si="863"/>
        <v/>
      </c>
      <c r="S446" s="23" t="str">
        <f t="shared" si="864"/>
        <v/>
      </c>
      <c r="T446" s="23" t="str">
        <f t="shared" si="865"/>
        <v/>
      </c>
      <c r="U446" s="23" t="str">
        <f t="shared" si="866"/>
        <v/>
      </c>
      <c r="V446" s="23" t="str">
        <f t="shared" si="867"/>
        <v/>
      </c>
      <c r="W446" s="23" t="str">
        <f t="shared" si="868"/>
        <v/>
      </c>
      <c r="X446" s="23" t="str">
        <f t="shared" si="869"/>
        <v/>
      </c>
      <c r="Y446" s="23" t="str">
        <f t="shared" si="870"/>
        <v/>
      </c>
      <c r="Z446" s="23" t="str">
        <f t="shared" si="871"/>
        <v/>
      </c>
      <c r="AA446" s="23" t="str">
        <f t="shared" si="872"/>
        <v/>
      </c>
      <c r="AB446" s="23" t="str">
        <f t="shared" si="873"/>
        <v/>
      </c>
      <c r="AC446" s="23" t="str">
        <f t="shared" si="874"/>
        <v/>
      </c>
      <c r="AD446" s="23" t="str">
        <f t="shared" si="875"/>
        <v/>
      </c>
      <c r="AE446" s="23" t="str">
        <f t="shared" si="876"/>
        <v/>
      </c>
      <c r="AF446" s="23" t="str">
        <f t="shared" si="877"/>
        <v/>
      </c>
      <c r="AG446" s="23" t="str">
        <f t="shared" si="878"/>
        <v/>
      </c>
      <c r="AH446" s="23" t="str">
        <f t="shared" si="879"/>
        <v/>
      </c>
      <c r="AI446" s="23" t="str">
        <f t="shared" si="880"/>
        <v/>
      </c>
      <c r="AJ446" s="23" t="str">
        <f t="shared" si="881"/>
        <v/>
      </c>
      <c r="AK446" s="23" t="str">
        <f t="shared" si="882"/>
        <v/>
      </c>
      <c r="AL446" s="23" t="str">
        <f t="shared" si="883"/>
        <v/>
      </c>
      <c r="AM446" s="23" t="str">
        <f t="shared" si="884"/>
        <v/>
      </c>
      <c r="AN446" s="23" t="str">
        <f t="shared" si="885"/>
        <v/>
      </c>
      <c r="AO446" s="23" t="str">
        <f t="shared" si="886"/>
        <v/>
      </c>
      <c r="AP446" s="23" t="str">
        <f t="shared" si="887"/>
        <v/>
      </c>
      <c r="AQ446" s="23" t="str">
        <f t="shared" si="888"/>
        <v/>
      </c>
      <c r="AR446" s="23" t="str">
        <f t="shared" si="889"/>
        <v/>
      </c>
      <c r="AS446" s="23" t="str">
        <f t="shared" si="890"/>
        <v/>
      </c>
      <c r="AT446" s="23" t="str">
        <f t="shared" si="891"/>
        <v/>
      </c>
      <c r="AU446" s="23" t="str">
        <f t="shared" si="892"/>
        <v/>
      </c>
      <c r="AV446" s="23" t="str">
        <f t="shared" si="893"/>
        <v/>
      </c>
      <c r="AW446" s="23" t="str">
        <f t="shared" si="894"/>
        <v/>
      </c>
      <c r="AX446" s="23" t="str">
        <f t="shared" si="895"/>
        <v/>
      </c>
      <c r="AY446" s="23" t="str">
        <f t="shared" si="896"/>
        <v/>
      </c>
      <c r="AZ446" s="23" t="str">
        <f t="shared" si="897"/>
        <v/>
      </c>
      <c r="BA446" s="23" t="str">
        <f t="shared" si="898"/>
        <v/>
      </c>
      <c r="BB446" s="23" t="str">
        <f t="shared" si="899"/>
        <v/>
      </c>
      <c r="BC446" s="23" t="str">
        <f t="shared" si="900"/>
        <v/>
      </c>
      <c r="BD446" s="23" t="str">
        <f t="shared" si="901"/>
        <v/>
      </c>
      <c r="BE446" s="23" t="str">
        <f t="shared" si="902"/>
        <v/>
      </c>
      <c r="BF446" s="23" t="str">
        <f t="shared" si="903"/>
        <v/>
      </c>
      <c r="BG446" s="23" t="str">
        <f t="shared" si="904"/>
        <v/>
      </c>
      <c r="BH446" s="23" t="str">
        <f t="shared" si="905"/>
        <v/>
      </c>
      <c r="BI446" s="23" t="str">
        <f t="shared" si="906"/>
        <v/>
      </c>
      <c r="BJ446" s="23" t="str">
        <f t="shared" si="907"/>
        <v/>
      </c>
      <c r="BK446" s="23" t="str">
        <f t="shared" si="908"/>
        <v/>
      </c>
      <c r="BL446" s="23" t="str">
        <f t="shared" si="909"/>
        <v/>
      </c>
      <c r="BM446" s="23" t="str">
        <f t="shared" si="910"/>
        <v/>
      </c>
      <c r="BN446" s="23" t="str">
        <f t="shared" si="911"/>
        <v/>
      </c>
      <c r="BO446" s="23" t="str">
        <f t="shared" si="912"/>
        <v/>
      </c>
      <c r="BP446" s="23" t="str">
        <f t="shared" si="913"/>
        <v/>
      </c>
      <c r="BQ446" s="23" t="str">
        <f t="shared" si="914"/>
        <v/>
      </c>
      <c r="BR446" s="23" t="str">
        <f t="shared" si="915"/>
        <v/>
      </c>
      <c r="BS446" s="23" t="str">
        <f t="shared" si="916"/>
        <v/>
      </c>
      <c r="BT446" s="23" t="str">
        <f t="shared" si="917"/>
        <v/>
      </c>
      <c r="BU446" s="23" t="str">
        <f t="shared" si="918"/>
        <v/>
      </c>
      <c r="BV446" s="23" t="str">
        <f t="shared" si="919"/>
        <v/>
      </c>
      <c r="BW446" s="23" t="str">
        <f t="shared" si="920"/>
        <v/>
      </c>
      <c r="BX446" s="23" t="str">
        <f t="shared" si="921"/>
        <v/>
      </c>
      <c r="BY446" s="23" t="str">
        <f t="shared" si="922"/>
        <v/>
      </c>
      <c r="BZ446" s="23" t="str">
        <f t="shared" si="923"/>
        <v/>
      </c>
      <c r="CA446" s="23" t="str">
        <f t="shared" si="924"/>
        <v/>
      </c>
      <c r="CB446" s="23" t="str">
        <f t="shared" si="925"/>
        <v/>
      </c>
      <c r="CC446" s="23" t="str">
        <f t="shared" si="926"/>
        <v/>
      </c>
      <c r="CD446" s="23" t="str">
        <f t="shared" si="927"/>
        <v/>
      </c>
      <c r="CE446" s="23" t="str">
        <f t="shared" si="928"/>
        <v/>
      </c>
      <c r="CF446" s="23" t="str">
        <f t="shared" si="929"/>
        <v/>
      </c>
      <c r="CG446" s="23" t="str">
        <f t="shared" si="930"/>
        <v/>
      </c>
      <c r="CH446" s="23" t="str">
        <f t="shared" si="931"/>
        <v/>
      </c>
      <c r="CI446" s="23" t="str">
        <f t="shared" si="932"/>
        <v/>
      </c>
      <c r="CJ446" s="23" t="str">
        <f t="shared" si="933"/>
        <v/>
      </c>
      <c r="CK446" s="23" t="str">
        <f t="shared" si="934"/>
        <v/>
      </c>
      <c r="CL446" s="23" t="str">
        <f t="shared" si="935"/>
        <v/>
      </c>
      <c r="CM446" s="23" t="str">
        <f t="shared" si="936"/>
        <v/>
      </c>
      <c r="CN446" s="23" t="str">
        <f t="shared" si="937"/>
        <v/>
      </c>
      <c r="CO446" s="23" t="str">
        <f t="shared" si="938"/>
        <v/>
      </c>
      <c r="CP446" s="23" t="str">
        <f t="shared" si="939"/>
        <v/>
      </c>
      <c r="CQ446" s="23" t="str">
        <f t="shared" si="940"/>
        <v/>
      </c>
      <c r="CR446" s="23" t="str">
        <f t="shared" si="941"/>
        <v/>
      </c>
      <c r="CS446" s="23" t="str">
        <f t="shared" si="942"/>
        <v/>
      </c>
      <c r="CT446" s="23" t="str">
        <f t="shared" si="943"/>
        <v/>
      </c>
      <c r="CU446" s="23" t="str">
        <f t="shared" si="944"/>
        <v/>
      </c>
      <c r="CV446" s="23" t="str">
        <f t="shared" si="945"/>
        <v/>
      </c>
      <c r="CW446" s="23" t="str">
        <f t="shared" si="946"/>
        <v/>
      </c>
      <c r="CX446" s="23" t="str">
        <f t="shared" si="947"/>
        <v/>
      </c>
      <c r="CY446" s="23" t="str">
        <f t="shared" si="948"/>
        <v/>
      </c>
      <c r="CZ446" s="23" t="str">
        <f t="shared" si="949"/>
        <v/>
      </c>
      <c r="DA446" s="23" t="str">
        <f t="shared" si="950"/>
        <v/>
      </c>
      <c r="DB446" s="23" t="str">
        <f t="shared" si="951"/>
        <v/>
      </c>
      <c r="DC446" s="23" t="e">
        <f t="shared" si="952"/>
        <v>#N/A</v>
      </c>
      <c r="DD446" s="23" t="str">
        <f t="shared" si="953"/>
        <v>00</v>
      </c>
      <c r="DE446" s="23" t="str">
        <f t="shared" si="954"/>
        <v>A</v>
      </c>
      <c r="DF446" s="23" t="e">
        <f t="shared" si="955"/>
        <v>#N/A</v>
      </c>
      <c r="DG446" s="23" t="str">
        <f t="shared" si="956"/>
        <v/>
      </c>
      <c r="DH446" s="23" t="str">
        <f t="shared" si="957"/>
        <v/>
      </c>
      <c r="DI446" s="23" t="str">
        <f t="shared" si="958"/>
        <v/>
      </c>
      <c r="DJ446" s="23" t="str">
        <f t="shared" si="959"/>
        <v/>
      </c>
      <c r="DK446" s="23" t="str">
        <f t="shared" si="960"/>
        <v>XXX</v>
      </c>
      <c r="DL446" s="23" t="str">
        <f t="shared" si="961"/>
        <v>XXX</v>
      </c>
      <c r="DM446" s="23" t="str">
        <f t="shared" si="962"/>
        <v>X</v>
      </c>
      <c r="DN446" s="23" t="str">
        <f t="shared" si="963"/>
        <v>X</v>
      </c>
      <c r="DO446" s="23" t="str">
        <f t="shared" si="964"/>
        <v>X</v>
      </c>
      <c r="DP446" s="23" t="str">
        <f t="shared" si="965"/>
        <v>X</v>
      </c>
      <c r="DQ446" s="23" t="str">
        <f t="shared" si="966"/>
        <v>X</v>
      </c>
      <c r="DR446" s="23" t="str">
        <f t="shared" si="967"/>
        <v>X</v>
      </c>
      <c r="DS446" s="23" t="str">
        <f t="shared" si="968"/>
        <v>0</v>
      </c>
      <c r="DT446" s="23" t="str">
        <f t="shared" si="969"/>
        <v>0</v>
      </c>
      <c r="DU446" s="23" t="str">
        <f t="shared" si="970"/>
        <v>A</v>
      </c>
      <c r="DV446" s="23" t="e">
        <f t="shared" si="971"/>
        <v>#N/A</v>
      </c>
      <c r="DW446" s="23" t="e">
        <f t="shared" si="972"/>
        <v>#N/A</v>
      </c>
      <c r="DX446" s="23" t="e">
        <f t="shared" si="973"/>
        <v>#N/A</v>
      </c>
      <c r="DY446" s="23" t="e">
        <f t="shared" si="974"/>
        <v>#N/A</v>
      </c>
      <c r="DZ446" s="23" t="e">
        <f t="shared" si="975"/>
        <v>#N/A</v>
      </c>
      <c r="EA446" s="23" t="e">
        <f t="shared" si="976"/>
        <v>#N/A</v>
      </c>
      <c r="EB446" s="23">
        <f t="shared" si="977"/>
        <v>25</v>
      </c>
      <c r="EC446" s="23">
        <f t="shared" si="978"/>
        <v>23</v>
      </c>
      <c r="ED446" s="23">
        <f t="shared" si="979"/>
        <v>25</v>
      </c>
      <c r="EE446" s="23">
        <f t="shared" si="980"/>
        <v>23</v>
      </c>
      <c r="EF446" s="23">
        <f t="shared" si="981"/>
        <v>25</v>
      </c>
      <c r="EG446" s="23">
        <f t="shared" si="982"/>
        <v>23</v>
      </c>
      <c r="EH446" s="23">
        <f t="shared" si="983"/>
        <v>1</v>
      </c>
      <c r="EI446" s="23">
        <f t="shared" si="984"/>
        <v>0</v>
      </c>
      <c r="EJ446" s="23">
        <f t="shared" si="985"/>
        <v>1</v>
      </c>
      <c r="EK446" s="23" t="e">
        <f t="shared" si="986"/>
        <v>#N/A</v>
      </c>
      <c r="EL446" s="23" t="e">
        <f t="shared" si="987"/>
        <v>#N/A</v>
      </c>
      <c r="EM446" s="23" t="e">
        <f t="shared" si="988"/>
        <v>#N/A</v>
      </c>
      <c r="EN446" s="23" t="e">
        <f t="shared" si="989"/>
        <v>#N/A</v>
      </c>
      <c r="EO446" s="23" t="e">
        <f t="shared" si="990"/>
        <v>#N/A</v>
      </c>
      <c r="EP446" s="23" t="e">
        <f t="shared" si="991"/>
        <v>#N/A</v>
      </c>
      <c r="EQ446" s="23" t="e">
        <f t="shared" si="992"/>
        <v>#N/A</v>
      </c>
      <c r="ER446" s="23" t="e">
        <f t="shared" si="993"/>
        <v>#N/A</v>
      </c>
    </row>
    <row r="447" spans="1:148" x14ac:dyDescent="0.25">
      <c r="A447" s="25"/>
      <c r="B447" s="25"/>
      <c r="C447" s="25"/>
      <c r="D447"/>
      <c r="E447" s="25"/>
      <c r="F447" s="25"/>
      <c r="G447" s="22" t="e">
        <f t="shared" si="852"/>
        <v>#N/A</v>
      </c>
      <c r="H447" s="23">
        <f t="shared" si="853"/>
        <v>1900</v>
      </c>
      <c r="I447" s="23">
        <f t="shared" si="854"/>
        <v>1</v>
      </c>
      <c r="J447" s="23">
        <f t="shared" si="855"/>
        <v>0</v>
      </c>
      <c r="K447" s="23" t="str">
        <f t="shared" si="856"/>
        <v/>
      </c>
      <c r="L447" s="23" t="str">
        <f t="shared" si="857"/>
        <v/>
      </c>
      <c r="M447" s="23" t="str">
        <f t="shared" si="858"/>
        <v/>
      </c>
      <c r="N447" s="23" t="str">
        <f t="shared" si="859"/>
        <v/>
      </c>
      <c r="O447" s="23" t="str">
        <f t="shared" si="860"/>
        <v/>
      </c>
      <c r="P447" s="23" t="str">
        <f t="shared" si="861"/>
        <v/>
      </c>
      <c r="Q447" s="23" t="str">
        <f t="shared" si="862"/>
        <v/>
      </c>
      <c r="R447" s="23" t="str">
        <f t="shared" si="863"/>
        <v/>
      </c>
      <c r="S447" s="23" t="str">
        <f t="shared" si="864"/>
        <v/>
      </c>
      <c r="T447" s="23" t="str">
        <f t="shared" si="865"/>
        <v/>
      </c>
      <c r="U447" s="23" t="str">
        <f t="shared" si="866"/>
        <v/>
      </c>
      <c r="V447" s="23" t="str">
        <f t="shared" si="867"/>
        <v/>
      </c>
      <c r="W447" s="23" t="str">
        <f t="shared" si="868"/>
        <v/>
      </c>
      <c r="X447" s="23" t="str">
        <f t="shared" si="869"/>
        <v/>
      </c>
      <c r="Y447" s="23" t="str">
        <f t="shared" si="870"/>
        <v/>
      </c>
      <c r="Z447" s="23" t="str">
        <f t="shared" si="871"/>
        <v/>
      </c>
      <c r="AA447" s="23" t="str">
        <f t="shared" si="872"/>
        <v/>
      </c>
      <c r="AB447" s="23" t="str">
        <f t="shared" si="873"/>
        <v/>
      </c>
      <c r="AC447" s="23" t="str">
        <f t="shared" si="874"/>
        <v/>
      </c>
      <c r="AD447" s="23" t="str">
        <f t="shared" si="875"/>
        <v/>
      </c>
      <c r="AE447" s="23" t="str">
        <f t="shared" si="876"/>
        <v/>
      </c>
      <c r="AF447" s="23" t="str">
        <f t="shared" si="877"/>
        <v/>
      </c>
      <c r="AG447" s="23" t="str">
        <f t="shared" si="878"/>
        <v/>
      </c>
      <c r="AH447" s="23" t="str">
        <f t="shared" si="879"/>
        <v/>
      </c>
      <c r="AI447" s="23" t="str">
        <f t="shared" si="880"/>
        <v/>
      </c>
      <c r="AJ447" s="23" t="str">
        <f t="shared" si="881"/>
        <v/>
      </c>
      <c r="AK447" s="23" t="str">
        <f t="shared" si="882"/>
        <v/>
      </c>
      <c r="AL447" s="23" t="str">
        <f t="shared" si="883"/>
        <v/>
      </c>
      <c r="AM447" s="23" t="str">
        <f t="shared" si="884"/>
        <v/>
      </c>
      <c r="AN447" s="23" t="str">
        <f t="shared" si="885"/>
        <v/>
      </c>
      <c r="AO447" s="23" t="str">
        <f t="shared" si="886"/>
        <v/>
      </c>
      <c r="AP447" s="23" t="str">
        <f t="shared" si="887"/>
        <v/>
      </c>
      <c r="AQ447" s="23" t="str">
        <f t="shared" si="888"/>
        <v/>
      </c>
      <c r="AR447" s="23" t="str">
        <f t="shared" si="889"/>
        <v/>
      </c>
      <c r="AS447" s="23" t="str">
        <f t="shared" si="890"/>
        <v/>
      </c>
      <c r="AT447" s="23" t="str">
        <f t="shared" si="891"/>
        <v/>
      </c>
      <c r="AU447" s="23" t="str">
        <f t="shared" si="892"/>
        <v/>
      </c>
      <c r="AV447" s="23" t="str">
        <f t="shared" si="893"/>
        <v/>
      </c>
      <c r="AW447" s="23" t="str">
        <f t="shared" si="894"/>
        <v/>
      </c>
      <c r="AX447" s="23" t="str">
        <f t="shared" si="895"/>
        <v/>
      </c>
      <c r="AY447" s="23" t="str">
        <f t="shared" si="896"/>
        <v/>
      </c>
      <c r="AZ447" s="23" t="str">
        <f t="shared" si="897"/>
        <v/>
      </c>
      <c r="BA447" s="23" t="str">
        <f t="shared" si="898"/>
        <v/>
      </c>
      <c r="BB447" s="23" t="str">
        <f t="shared" si="899"/>
        <v/>
      </c>
      <c r="BC447" s="23" t="str">
        <f t="shared" si="900"/>
        <v/>
      </c>
      <c r="BD447" s="23" t="str">
        <f t="shared" si="901"/>
        <v/>
      </c>
      <c r="BE447" s="23" t="str">
        <f t="shared" si="902"/>
        <v/>
      </c>
      <c r="BF447" s="23" t="str">
        <f t="shared" si="903"/>
        <v/>
      </c>
      <c r="BG447" s="23" t="str">
        <f t="shared" si="904"/>
        <v/>
      </c>
      <c r="BH447" s="23" t="str">
        <f t="shared" si="905"/>
        <v/>
      </c>
      <c r="BI447" s="23" t="str">
        <f t="shared" si="906"/>
        <v/>
      </c>
      <c r="BJ447" s="23" t="str">
        <f t="shared" si="907"/>
        <v/>
      </c>
      <c r="BK447" s="23" t="str">
        <f t="shared" si="908"/>
        <v/>
      </c>
      <c r="BL447" s="23" t="str">
        <f t="shared" si="909"/>
        <v/>
      </c>
      <c r="BM447" s="23" t="str">
        <f t="shared" si="910"/>
        <v/>
      </c>
      <c r="BN447" s="23" t="str">
        <f t="shared" si="911"/>
        <v/>
      </c>
      <c r="BO447" s="23" t="str">
        <f t="shared" si="912"/>
        <v/>
      </c>
      <c r="BP447" s="23" t="str">
        <f t="shared" si="913"/>
        <v/>
      </c>
      <c r="BQ447" s="23" t="str">
        <f t="shared" si="914"/>
        <v/>
      </c>
      <c r="BR447" s="23" t="str">
        <f t="shared" si="915"/>
        <v/>
      </c>
      <c r="BS447" s="23" t="str">
        <f t="shared" si="916"/>
        <v/>
      </c>
      <c r="BT447" s="23" t="str">
        <f t="shared" si="917"/>
        <v/>
      </c>
      <c r="BU447" s="23" t="str">
        <f t="shared" si="918"/>
        <v/>
      </c>
      <c r="BV447" s="23" t="str">
        <f t="shared" si="919"/>
        <v/>
      </c>
      <c r="BW447" s="23" t="str">
        <f t="shared" si="920"/>
        <v/>
      </c>
      <c r="BX447" s="23" t="str">
        <f t="shared" si="921"/>
        <v/>
      </c>
      <c r="BY447" s="23" t="str">
        <f t="shared" si="922"/>
        <v/>
      </c>
      <c r="BZ447" s="23" t="str">
        <f t="shared" si="923"/>
        <v/>
      </c>
      <c r="CA447" s="23" t="str">
        <f t="shared" si="924"/>
        <v/>
      </c>
      <c r="CB447" s="23" t="str">
        <f t="shared" si="925"/>
        <v/>
      </c>
      <c r="CC447" s="23" t="str">
        <f t="shared" si="926"/>
        <v/>
      </c>
      <c r="CD447" s="23" t="str">
        <f t="shared" si="927"/>
        <v/>
      </c>
      <c r="CE447" s="23" t="str">
        <f t="shared" si="928"/>
        <v/>
      </c>
      <c r="CF447" s="23" t="str">
        <f t="shared" si="929"/>
        <v/>
      </c>
      <c r="CG447" s="23" t="str">
        <f t="shared" si="930"/>
        <v/>
      </c>
      <c r="CH447" s="23" t="str">
        <f t="shared" si="931"/>
        <v/>
      </c>
      <c r="CI447" s="23" t="str">
        <f t="shared" si="932"/>
        <v/>
      </c>
      <c r="CJ447" s="23" t="str">
        <f t="shared" si="933"/>
        <v/>
      </c>
      <c r="CK447" s="23" t="str">
        <f t="shared" si="934"/>
        <v/>
      </c>
      <c r="CL447" s="23" t="str">
        <f t="shared" si="935"/>
        <v/>
      </c>
      <c r="CM447" s="23" t="str">
        <f t="shared" si="936"/>
        <v/>
      </c>
      <c r="CN447" s="23" t="str">
        <f t="shared" si="937"/>
        <v/>
      </c>
      <c r="CO447" s="23" t="str">
        <f t="shared" si="938"/>
        <v/>
      </c>
      <c r="CP447" s="23" t="str">
        <f t="shared" si="939"/>
        <v/>
      </c>
      <c r="CQ447" s="23" t="str">
        <f t="shared" si="940"/>
        <v/>
      </c>
      <c r="CR447" s="23" t="str">
        <f t="shared" si="941"/>
        <v/>
      </c>
      <c r="CS447" s="23" t="str">
        <f t="shared" si="942"/>
        <v/>
      </c>
      <c r="CT447" s="23" t="str">
        <f t="shared" si="943"/>
        <v/>
      </c>
      <c r="CU447" s="23" t="str">
        <f t="shared" si="944"/>
        <v/>
      </c>
      <c r="CV447" s="23" t="str">
        <f t="shared" si="945"/>
        <v/>
      </c>
      <c r="CW447" s="23" t="str">
        <f t="shared" si="946"/>
        <v/>
      </c>
      <c r="CX447" s="23" t="str">
        <f t="shared" si="947"/>
        <v/>
      </c>
      <c r="CY447" s="23" t="str">
        <f t="shared" si="948"/>
        <v/>
      </c>
      <c r="CZ447" s="23" t="str">
        <f t="shared" si="949"/>
        <v/>
      </c>
      <c r="DA447" s="23" t="str">
        <f t="shared" si="950"/>
        <v/>
      </c>
      <c r="DB447" s="23" t="str">
        <f t="shared" si="951"/>
        <v/>
      </c>
      <c r="DC447" s="23" t="e">
        <f t="shared" si="952"/>
        <v>#N/A</v>
      </c>
      <c r="DD447" s="23" t="str">
        <f t="shared" si="953"/>
        <v>00</v>
      </c>
      <c r="DE447" s="23" t="str">
        <f t="shared" si="954"/>
        <v>A</v>
      </c>
      <c r="DF447" s="23" t="e">
        <f t="shared" si="955"/>
        <v>#N/A</v>
      </c>
      <c r="DG447" s="23" t="str">
        <f t="shared" si="956"/>
        <v/>
      </c>
      <c r="DH447" s="23" t="str">
        <f t="shared" si="957"/>
        <v/>
      </c>
      <c r="DI447" s="23" t="str">
        <f t="shared" si="958"/>
        <v/>
      </c>
      <c r="DJ447" s="23" t="str">
        <f t="shared" si="959"/>
        <v/>
      </c>
      <c r="DK447" s="23" t="str">
        <f t="shared" si="960"/>
        <v>XXX</v>
      </c>
      <c r="DL447" s="23" t="str">
        <f t="shared" si="961"/>
        <v>XXX</v>
      </c>
      <c r="DM447" s="23" t="str">
        <f t="shared" si="962"/>
        <v>X</v>
      </c>
      <c r="DN447" s="23" t="str">
        <f t="shared" si="963"/>
        <v>X</v>
      </c>
      <c r="DO447" s="23" t="str">
        <f t="shared" si="964"/>
        <v>X</v>
      </c>
      <c r="DP447" s="23" t="str">
        <f t="shared" si="965"/>
        <v>X</v>
      </c>
      <c r="DQ447" s="23" t="str">
        <f t="shared" si="966"/>
        <v>X</v>
      </c>
      <c r="DR447" s="23" t="str">
        <f t="shared" si="967"/>
        <v>X</v>
      </c>
      <c r="DS447" s="23" t="str">
        <f t="shared" si="968"/>
        <v>0</v>
      </c>
      <c r="DT447" s="23" t="str">
        <f t="shared" si="969"/>
        <v>0</v>
      </c>
      <c r="DU447" s="23" t="str">
        <f t="shared" si="970"/>
        <v>A</v>
      </c>
      <c r="DV447" s="23" t="e">
        <f t="shared" si="971"/>
        <v>#N/A</v>
      </c>
      <c r="DW447" s="23" t="e">
        <f t="shared" si="972"/>
        <v>#N/A</v>
      </c>
      <c r="DX447" s="23" t="e">
        <f t="shared" si="973"/>
        <v>#N/A</v>
      </c>
      <c r="DY447" s="23" t="e">
        <f t="shared" si="974"/>
        <v>#N/A</v>
      </c>
      <c r="DZ447" s="23" t="e">
        <f t="shared" si="975"/>
        <v>#N/A</v>
      </c>
      <c r="EA447" s="23" t="e">
        <f t="shared" si="976"/>
        <v>#N/A</v>
      </c>
      <c r="EB447" s="23">
        <f t="shared" si="977"/>
        <v>25</v>
      </c>
      <c r="EC447" s="23">
        <f t="shared" si="978"/>
        <v>23</v>
      </c>
      <c r="ED447" s="23">
        <f t="shared" si="979"/>
        <v>25</v>
      </c>
      <c r="EE447" s="23">
        <f t="shared" si="980"/>
        <v>23</v>
      </c>
      <c r="EF447" s="23">
        <f t="shared" si="981"/>
        <v>25</v>
      </c>
      <c r="EG447" s="23">
        <f t="shared" si="982"/>
        <v>23</v>
      </c>
      <c r="EH447" s="23">
        <f t="shared" si="983"/>
        <v>1</v>
      </c>
      <c r="EI447" s="23">
        <f t="shared" si="984"/>
        <v>0</v>
      </c>
      <c r="EJ447" s="23">
        <f t="shared" si="985"/>
        <v>1</v>
      </c>
      <c r="EK447" s="23" t="e">
        <f t="shared" si="986"/>
        <v>#N/A</v>
      </c>
      <c r="EL447" s="23" t="e">
        <f t="shared" si="987"/>
        <v>#N/A</v>
      </c>
      <c r="EM447" s="23" t="e">
        <f t="shared" si="988"/>
        <v>#N/A</v>
      </c>
      <c r="EN447" s="23" t="e">
        <f t="shared" si="989"/>
        <v>#N/A</v>
      </c>
      <c r="EO447" s="23" t="e">
        <f t="shared" si="990"/>
        <v>#N/A</v>
      </c>
      <c r="EP447" s="23" t="e">
        <f t="shared" si="991"/>
        <v>#N/A</v>
      </c>
      <c r="EQ447" s="23" t="e">
        <f t="shared" si="992"/>
        <v>#N/A</v>
      </c>
      <c r="ER447" s="23" t="e">
        <f t="shared" si="993"/>
        <v>#N/A</v>
      </c>
    </row>
    <row r="448" spans="1:148" x14ac:dyDescent="0.25">
      <c r="A448" s="25"/>
      <c r="B448" s="25"/>
      <c r="C448" s="25"/>
      <c r="D448"/>
      <c r="E448" s="25"/>
      <c r="F448" s="25"/>
      <c r="G448" s="22" t="e">
        <f t="shared" si="852"/>
        <v>#N/A</v>
      </c>
      <c r="H448" s="23">
        <f t="shared" si="853"/>
        <v>1900</v>
      </c>
      <c r="I448" s="23">
        <f t="shared" si="854"/>
        <v>1</v>
      </c>
      <c r="J448" s="23">
        <f t="shared" si="855"/>
        <v>0</v>
      </c>
      <c r="K448" s="23" t="str">
        <f t="shared" si="856"/>
        <v/>
      </c>
      <c r="L448" s="23" t="str">
        <f t="shared" si="857"/>
        <v/>
      </c>
      <c r="M448" s="23" t="str">
        <f t="shared" si="858"/>
        <v/>
      </c>
      <c r="N448" s="23" t="str">
        <f t="shared" si="859"/>
        <v/>
      </c>
      <c r="O448" s="23" t="str">
        <f t="shared" si="860"/>
        <v/>
      </c>
      <c r="P448" s="23" t="str">
        <f t="shared" si="861"/>
        <v/>
      </c>
      <c r="Q448" s="23" t="str">
        <f t="shared" si="862"/>
        <v/>
      </c>
      <c r="R448" s="23" t="str">
        <f t="shared" si="863"/>
        <v/>
      </c>
      <c r="S448" s="23" t="str">
        <f t="shared" si="864"/>
        <v/>
      </c>
      <c r="T448" s="23" t="str">
        <f t="shared" si="865"/>
        <v/>
      </c>
      <c r="U448" s="23" t="str">
        <f t="shared" si="866"/>
        <v/>
      </c>
      <c r="V448" s="23" t="str">
        <f t="shared" si="867"/>
        <v/>
      </c>
      <c r="W448" s="23" t="str">
        <f t="shared" si="868"/>
        <v/>
      </c>
      <c r="X448" s="23" t="str">
        <f t="shared" si="869"/>
        <v/>
      </c>
      <c r="Y448" s="23" t="str">
        <f t="shared" si="870"/>
        <v/>
      </c>
      <c r="Z448" s="23" t="str">
        <f t="shared" si="871"/>
        <v/>
      </c>
      <c r="AA448" s="23" t="str">
        <f t="shared" si="872"/>
        <v/>
      </c>
      <c r="AB448" s="23" t="str">
        <f t="shared" si="873"/>
        <v/>
      </c>
      <c r="AC448" s="23" t="str">
        <f t="shared" si="874"/>
        <v/>
      </c>
      <c r="AD448" s="23" t="str">
        <f t="shared" si="875"/>
        <v/>
      </c>
      <c r="AE448" s="23" t="str">
        <f t="shared" si="876"/>
        <v/>
      </c>
      <c r="AF448" s="23" t="str">
        <f t="shared" si="877"/>
        <v/>
      </c>
      <c r="AG448" s="23" t="str">
        <f t="shared" si="878"/>
        <v/>
      </c>
      <c r="AH448" s="23" t="str">
        <f t="shared" si="879"/>
        <v/>
      </c>
      <c r="AI448" s="23" t="str">
        <f t="shared" si="880"/>
        <v/>
      </c>
      <c r="AJ448" s="23" t="str">
        <f t="shared" si="881"/>
        <v/>
      </c>
      <c r="AK448" s="23" t="str">
        <f t="shared" si="882"/>
        <v/>
      </c>
      <c r="AL448" s="23" t="str">
        <f t="shared" si="883"/>
        <v/>
      </c>
      <c r="AM448" s="23" t="str">
        <f t="shared" si="884"/>
        <v/>
      </c>
      <c r="AN448" s="23" t="str">
        <f t="shared" si="885"/>
        <v/>
      </c>
      <c r="AO448" s="23" t="str">
        <f t="shared" si="886"/>
        <v/>
      </c>
      <c r="AP448" s="23" t="str">
        <f t="shared" si="887"/>
        <v/>
      </c>
      <c r="AQ448" s="23" t="str">
        <f t="shared" si="888"/>
        <v/>
      </c>
      <c r="AR448" s="23" t="str">
        <f t="shared" si="889"/>
        <v/>
      </c>
      <c r="AS448" s="23" t="str">
        <f t="shared" si="890"/>
        <v/>
      </c>
      <c r="AT448" s="23" t="str">
        <f t="shared" si="891"/>
        <v/>
      </c>
      <c r="AU448" s="23" t="str">
        <f t="shared" si="892"/>
        <v/>
      </c>
      <c r="AV448" s="23" t="str">
        <f t="shared" si="893"/>
        <v/>
      </c>
      <c r="AW448" s="23" t="str">
        <f t="shared" si="894"/>
        <v/>
      </c>
      <c r="AX448" s="23" t="str">
        <f t="shared" si="895"/>
        <v/>
      </c>
      <c r="AY448" s="23" t="str">
        <f t="shared" si="896"/>
        <v/>
      </c>
      <c r="AZ448" s="23" t="str">
        <f t="shared" si="897"/>
        <v/>
      </c>
      <c r="BA448" s="23" t="str">
        <f t="shared" si="898"/>
        <v/>
      </c>
      <c r="BB448" s="23" t="str">
        <f t="shared" si="899"/>
        <v/>
      </c>
      <c r="BC448" s="23" t="str">
        <f t="shared" si="900"/>
        <v/>
      </c>
      <c r="BD448" s="23" t="str">
        <f t="shared" si="901"/>
        <v/>
      </c>
      <c r="BE448" s="23" t="str">
        <f t="shared" si="902"/>
        <v/>
      </c>
      <c r="BF448" s="23" t="str">
        <f t="shared" si="903"/>
        <v/>
      </c>
      <c r="BG448" s="23" t="str">
        <f t="shared" si="904"/>
        <v/>
      </c>
      <c r="BH448" s="23" t="str">
        <f t="shared" si="905"/>
        <v/>
      </c>
      <c r="BI448" s="23" t="str">
        <f t="shared" si="906"/>
        <v/>
      </c>
      <c r="BJ448" s="23" t="str">
        <f t="shared" si="907"/>
        <v/>
      </c>
      <c r="BK448" s="23" t="str">
        <f t="shared" si="908"/>
        <v/>
      </c>
      <c r="BL448" s="23" t="str">
        <f t="shared" si="909"/>
        <v/>
      </c>
      <c r="BM448" s="23" t="str">
        <f t="shared" si="910"/>
        <v/>
      </c>
      <c r="BN448" s="23" t="str">
        <f t="shared" si="911"/>
        <v/>
      </c>
      <c r="BO448" s="23" t="str">
        <f t="shared" si="912"/>
        <v/>
      </c>
      <c r="BP448" s="23" t="str">
        <f t="shared" si="913"/>
        <v/>
      </c>
      <c r="BQ448" s="23" t="str">
        <f t="shared" si="914"/>
        <v/>
      </c>
      <c r="BR448" s="23" t="str">
        <f t="shared" si="915"/>
        <v/>
      </c>
      <c r="BS448" s="23" t="str">
        <f t="shared" si="916"/>
        <v/>
      </c>
      <c r="BT448" s="23" t="str">
        <f t="shared" si="917"/>
        <v/>
      </c>
      <c r="BU448" s="23" t="str">
        <f t="shared" si="918"/>
        <v/>
      </c>
      <c r="BV448" s="23" t="str">
        <f t="shared" si="919"/>
        <v/>
      </c>
      <c r="BW448" s="23" t="str">
        <f t="shared" si="920"/>
        <v/>
      </c>
      <c r="BX448" s="23" t="str">
        <f t="shared" si="921"/>
        <v/>
      </c>
      <c r="BY448" s="23" t="str">
        <f t="shared" si="922"/>
        <v/>
      </c>
      <c r="BZ448" s="23" t="str">
        <f t="shared" si="923"/>
        <v/>
      </c>
      <c r="CA448" s="23" t="str">
        <f t="shared" si="924"/>
        <v/>
      </c>
      <c r="CB448" s="23" t="str">
        <f t="shared" si="925"/>
        <v/>
      </c>
      <c r="CC448" s="23" t="str">
        <f t="shared" si="926"/>
        <v/>
      </c>
      <c r="CD448" s="23" t="str">
        <f t="shared" si="927"/>
        <v/>
      </c>
      <c r="CE448" s="23" t="str">
        <f t="shared" si="928"/>
        <v/>
      </c>
      <c r="CF448" s="23" t="str">
        <f t="shared" si="929"/>
        <v/>
      </c>
      <c r="CG448" s="23" t="str">
        <f t="shared" si="930"/>
        <v/>
      </c>
      <c r="CH448" s="23" t="str">
        <f t="shared" si="931"/>
        <v/>
      </c>
      <c r="CI448" s="23" t="str">
        <f t="shared" si="932"/>
        <v/>
      </c>
      <c r="CJ448" s="23" t="str">
        <f t="shared" si="933"/>
        <v/>
      </c>
      <c r="CK448" s="23" t="str">
        <f t="shared" si="934"/>
        <v/>
      </c>
      <c r="CL448" s="23" t="str">
        <f t="shared" si="935"/>
        <v/>
      </c>
      <c r="CM448" s="23" t="str">
        <f t="shared" si="936"/>
        <v/>
      </c>
      <c r="CN448" s="23" t="str">
        <f t="shared" si="937"/>
        <v/>
      </c>
      <c r="CO448" s="23" t="str">
        <f t="shared" si="938"/>
        <v/>
      </c>
      <c r="CP448" s="23" t="str">
        <f t="shared" si="939"/>
        <v/>
      </c>
      <c r="CQ448" s="23" t="str">
        <f t="shared" si="940"/>
        <v/>
      </c>
      <c r="CR448" s="23" t="str">
        <f t="shared" si="941"/>
        <v/>
      </c>
      <c r="CS448" s="23" t="str">
        <f t="shared" si="942"/>
        <v/>
      </c>
      <c r="CT448" s="23" t="str">
        <f t="shared" si="943"/>
        <v/>
      </c>
      <c r="CU448" s="23" t="str">
        <f t="shared" si="944"/>
        <v/>
      </c>
      <c r="CV448" s="23" t="str">
        <f t="shared" si="945"/>
        <v/>
      </c>
      <c r="CW448" s="23" t="str">
        <f t="shared" si="946"/>
        <v/>
      </c>
      <c r="CX448" s="23" t="str">
        <f t="shared" si="947"/>
        <v/>
      </c>
      <c r="CY448" s="23" t="str">
        <f t="shared" si="948"/>
        <v/>
      </c>
      <c r="CZ448" s="23" t="str">
        <f t="shared" si="949"/>
        <v/>
      </c>
      <c r="DA448" s="23" t="str">
        <f t="shared" si="950"/>
        <v/>
      </c>
      <c r="DB448" s="23" t="str">
        <f t="shared" si="951"/>
        <v/>
      </c>
      <c r="DC448" s="23" t="e">
        <f t="shared" si="952"/>
        <v>#N/A</v>
      </c>
      <c r="DD448" s="23" t="str">
        <f t="shared" si="953"/>
        <v>00</v>
      </c>
      <c r="DE448" s="23" t="str">
        <f t="shared" si="954"/>
        <v>A</v>
      </c>
      <c r="DF448" s="23" t="e">
        <f t="shared" si="955"/>
        <v>#N/A</v>
      </c>
      <c r="DG448" s="23" t="str">
        <f t="shared" si="956"/>
        <v/>
      </c>
      <c r="DH448" s="23" t="str">
        <f t="shared" si="957"/>
        <v/>
      </c>
      <c r="DI448" s="23" t="str">
        <f t="shared" si="958"/>
        <v/>
      </c>
      <c r="DJ448" s="23" t="str">
        <f t="shared" si="959"/>
        <v/>
      </c>
      <c r="DK448" s="23" t="str">
        <f t="shared" si="960"/>
        <v>XXX</v>
      </c>
      <c r="DL448" s="23" t="str">
        <f t="shared" si="961"/>
        <v>XXX</v>
      </c>
      <c r="DM448" s="23" t="str">
        <f t="shared" si="962"/>
        <v>X</v>
      </c>
      <c r="DN448" s="23" t="str">
        <f t="shared" si="963"/>
        <v>X</v>
      </c>
      <c r="DO448" s="23" t="str">
        <f t="shared" si="964"/>
        <v>X</v>
      </c>
      <c r="DP448" s="23" t="str">
        <f t="shared" si="965"/>
        <v>X</v>
      </c>
      <c r="DQ448" s="23" t="str">
        <f t="shared" si="966"/>
        <v>X</v>
      </c>
      <c r="DR448" s="23" t="str">
        <f t="shared" si="967"/>
        <v>X</v>
      </c>
      <c r="DS448" s="23" t="str">
        <f t="shared" si="968"/>
        <v>0</v>
      </c>
      <c r="DT448" s="23" t="str">
        <f t="shared" si="969"/>
        <v>0</v>
      </c>
      <c r="DU448" s="23" t="str">
        <f t="shared" si="970"/>
        <v>A</v>
      </c>
      <c r="DV448" s="23" t="e">
        <f t="shared" si="971"/>
        <v>#N/A</v>
      </c>
      <c r="DW448" s="23" t="e">
        <f t="shared" si="972"/>
        <v>#N/A</v>
      </c>
      <c r="DX448" s="23" t="e">
        <f t="shared" si="973"/>
        <v>#N/A</v>
      </c>
      <c r="DY448" s="23" t="e">
        <f t="shared" si="974"/>
        <v>#N/A</v>
      </c>
      <c r="DZ448" s="23" t="e">
        <f t="shared" si="975"/>
        <v>#N/A</v>
      </c>
      <c r="EA448" s="23" t="e">
        <f t="shared" si="976"/>
        <v>#N/A</v>
      </c>
      <c r="EB448" s="23">
        <f t="shared" si="977"/>
        <v>25</v>
      </c>
      <c r="EC448" s="23">
        <f t="shared" si="978"/>
        <v>23</v>
      </c>
      <c r="ED448" s="23">
        <f t="shared" si="979"/>
        <v>25</v>
      </c>
      <c r="EE448" s="23">
        <f t="shared" si="980"/>
        <v>23</v>
      </c>
      <c r="EF448" s="23">
        <f t="shared" si="981"/>
        <v>25</v>
      </c>
      <c r="EG448" s="23">
        <f t="shared" si="982"/>
        <v>23</v>
      </c>
      <c r="EH448" s="23">
        <f t="shared" si="983"/>
        <v>1</v>
      </c>
      <c r="EI448" s="23">
        <f t="shared" si="984"/>
        <v>0</v>
      </c>
      <c r="EJ448" s="23">
        <f t="shared" si="985"/>
        <v>1</v>
      </c>
      <c r="EK448" s="23" t="e">
        <f t="shared" si="986"/>
        <v>#N/A</v>
      </c>
      <c r="EL448" s="23" t="e">
        <f t="shared" si="987"/>
        <v>#N/A</v>
      </c>
      <c r="EM448" s="23" t="e">
        <f t="shared" si="988"/>
        <v>#N/A</v>
      </c>
      <c r="EN448" s="23" t="e">
        <f t="shared" si="989"/>
        <v>#N/A</v>
      </c>
      <c r="EO448" s="23" t="e">
        <f t="shared" si="990"/>
        <v>#N/A</v>
      </c>
      <c r="EP448" s="23" t="e">
        <f t="shared" si="991"/>
        <v>#N/A</v>
      </c>
      <c r="EQ448" s="23" t="e">
        <f t="shared" si="992"/>
        <v>#N/A</v>
      </c>
      <c r="ER448" s="23" t="e">
        <f t="shared" si="993"/>
        <v>#N/A</v>
      </c>
    </row>
    <row r="449" spans="1:148" x14ac:dyDescent="0.25">
      <c r="A449" s="25"/>
      <c r="B449" s="25"/>
      <c r="C449" s="25"/>
      <c r="D449"/>
      <c r="E449" s="25"/>
      <c r="F449" s="25"/>
      <c r="G449" s="22" t="e">
        <f t="shared" si="852"/>
        <v>#N/A</v>
      </c>
      <c r="H449" s="23">
        <f t="shared" si="853"/>
        <v>1900</v>
      </c>
      <c r="I449" s="23">
        <f t="shared" si="854"/>
        <v>1</v>
      </c>
      <c r="J449" s="23">
        <f t="shared" si="855"/>
        <v>0</v>
      </c>
      <c r="K449" s="23" t="str">
        <f t="shared" si="856"/>
        <v/>
      </c>
      <c r="L449" s="23" t="str">
        <f t="shared" si="857"/>
        <v/>
      </c>
      <c r="M449" s="23" t="str">
        <f t="shared" si="858"/>
        <v/>
      </c>
      <c r="N449" s="23" t="str">
        <f t="shared" si="859"/>
        <v/>
      </c>
      <c r="O449" s="23" t="str">
        <f t="shared" si="860"/>
        <v/>
      </c>
      <c r="P449" s="23" t="str">
        <f t="shared" si="861"/>
        <v/>
      </c>
      <c r="Q449" s="23" t="str">
        <f t="shared" si="862"/>
        <v/>
      </c>
      <c r="R449" s="23" t="str">
        <f t="shared" si="863"/>
        <v/>
      </c>
      <c r="S449" s="23" t="str">
        <f t="shared" si="864"/>
        <v/>
      </c>
      <c r="T449" s="23" t="str">
        <f t="shared" si="865"/>
        <v/>
      </c>
      <c r="U449" s="23" t="str">
        <f t="shared" si="866"/>
        <v/>
      </c>
      <c r="V449" s="23" t="str">
        <f t="shared" si="867"/>
        <v/>
      </c>
      <c r="W449" s="23" t="str">
        <f t="shared" si="868"/>
        <v/>
      </c>
      <c r="X449" s="23" t="str">
        <f t="shared" si="869"/>
        <v/>
      </c>
      <c r="Y449" s="23" t="str">
        <f t="shared" si="870"/>
        <v/>
      </c>
      <c r="Z449" s="23" t="str">
        <f t="shared" si="871"/>
        <v/>
      </c>
      <c r="AA449" s="23" t="str">
        <f t="shared" si="872"/>
        <v/>
      </c>
      <c r="AB449" s="23" t="str">
        <f t="shared" si="873"/>
        <v/>
      </c>
      <c r="AC449" s="23" t="str">
        <f t="shared" si="874"/>
        <v/>
      </c>
      <c r="AD449" s="23" t="str">
        <f t="shared" si="875"/>
        <v/>
      </c>
      <c r="AE449" s="23" t="str">
        <f t="shared" si="876"/>
        <v/>
      </c>
      <c r="AF449" s="23" t="str">
        <f t="shared" si="877"/>
        <v/>
      </c>
      <c r="AG449" s="23" t="str">
        <f t="shared" si="878"/>
        <v/>
      </c>
      <c r="AH449" s="23" t="str">
        <f t="shared" si="879"/>
        <v/>
      </c>
      <c r="AI449" s="23" t="str">
        <f t="shared" si="880"/>
        <v/>
      </c>
      <c r="AJ449" s="23" t="str">
        <f t="shared" si="881"/>
        <v/>
      </c>
      <c r="AK449" s="23" t="str">
        <f t="shared" si="882"/>
        <v/>
      </c>
      <c r="AL449" s="23" t="str">
        <f t="shared" si="883"/>
        <v/>
      </c>
      <c r="AM449" s="23" t="str">
        <f t="shared" si="884"/>
        <v/>
      </c>
      <c r="AN449" s="23" t="str">
        <f t="shared" si="885"/>
        <v/>
      </c>
      <c r="AO449" s="23" t="str">
        <f t="shared" si="886"/>
        <v/>
      </c>
      <c r="AP449" s="23" t="str">
        <f t="shared" si="887"/>
        <v/>
      </c>
      <c r="AQ449" s="23" t="str">
        <f t="shared" si="888"/>
        <v/>
      </c>
      <c r="AR449" s="23" t="str">
        <f t="shared" si="889"/>
        <v/>
      </c>
      <c r="AS449" s="23" t="str">
        <f t="shared" si="890"/>
        <v/>
      </c>
      <c r="AT449" s="23" t="str">
        <f t="shared" si="891"/>
        <v/>
      </c>
      <c r="AU449" s="23" t="str">
        <f t="shared" si="892"/>
        <v/>
      </c>
      <c r="AV449" s="23" t="str">
        <f t="shared" si="893"/>
        <v/>
      </c>
      <c r="AW449" s="23" t="str">
        <f t="shared" si="894"/>
        <v/>
      </c>
      <c r="AX449" s="23" t="str">
        <f t="shared" si="895"/>
        <v/>
      </c>
      <c r="AY449" s="23" t="str">
        <f t="shared" si="896"/>
        <v/>
      </c>
      <c r="AZ449" s="23" t="str">
        <f t="shared" si="897"/>
        <v/>
      </c>
      <c r="BA449" s="23" t="str">
        <f t="shared" si="898"/>
        <v/>
      </c>
      <c r="BB449" s="23" t="str">
        <f t="shared" si="899"/>
        <v/>
      </c>
      <c r="BC449" s="23" t="str">
        <f t="shared" si="900"/>
        <v/>
      </c>
      <c r="BD449" s="23" t="str">
        <f t="shared" si="901"/>
        <v/>
      </c>
      <c r="BE449" s="23" t="str">
        <f t="shared" si="902"/>
        <v/>
      </c>
      <c r="BF449" s="23" t="str">
        <f t="shared" si="903"/>
        <v/>
      </c>
      <c r="BG449" s="23" t="str">
        <f t="shared" si="904"/>
        <v/>
      </c>
      <c r="BH449" s="23" t="str">
        <f t="shared" si="905"/>
        <v/>
      </c>
      <c r="BI449" s="23" t="str">
        <f t="shared" si="906"/>
        <v/>
      </c>
      <c r="BJ449" s="23" t="str">
        <f t="shared" si="907"/>
        <v/>
      </c>
      <c r="BK449" s="23" t="str">
        <f t="shared" si="908"/>
        <v/>
      </c>
      <c r="BL449" s="23" t="str">
        <f t="shared" si="909"/>
        <v/>
      </c>
      <c r="BM449" s="23" t="str">
        <f t="shared" si="910"/>
        <v/>
      </c>
      <c r="BN449" s="23" t="str">
        <f t="shared" si="911"/>
        <v/>
      </c>
      <c r="BO449" s="23" t="str">
        <f t="shared" si="912"/>
        <v/>
      </c>
      <c r="BP449" s="23" t="str">
        <f t="shared" si="913"/>
        <v/>
      </c>
      <c r="BQ449" s="23" t="str">
        <f t="shared" si="914"/>
        <v/>
      </c>
      <c r="BR449" s="23" t="str">
        <f t="shared" si="915"/>
        <v/>
      </c>
      <c r="BS449" s="23" t="str">
        <f t="shared" si="916"/>
        <v/>
      </c>
      <c r="BT449" s="23" t="str">
        <f t="shared" si="917"/>
        <v/>
      </c>
      <c r="BU449" s="23" t="str">
        <f t="shared" si="918"/>
        <v/>
      </c>
      <c r="BV449" s="23" t="str">
        <f t="shared" si="919"/>
        <v/>
      </c>
      <c r="BW449" s="23" t="str">
        <f t="shared" si="920"/>
        <v/>
      </c>
      <c r="BX449" s="23" t="str">
        <f t="shared" si="921"/>
        <v/>
      </c>
      <c r="BY449" s="23" t="str">
        <f t="shared" si="922"/>
        <v/>
      </c>
      <c r="BZ449" s="23" t="str">
        <f t="shared" si="923"/>
        <v/>
      </c>
      <c r="CA449" s="23" t="str">
        <f t="shared" si="924"/>
        <v/>
      </c>
      <c r="CB449" s="23" t="str">
        <f t="shared" si="925"/>
        <v/>
      </c>
      <c r="CC449" s="23" t="str">
        <f t="shared" si="926"/>
        <v/>
      </c>
      <c r="CD449" s="23" t="str">
        <f t="shared" si="927"/>
        <v/>
      </c>
      <c r="CE449" s="23" t="str">
        <f t="shared" si="928"/>
        <v/>
      </c>
      <c r="CF449" s="23" t="str">
        <f t="shared" si="929"/>
        <v/>
      </c>
      <c r="CG449" s="23" t="str">
        <f t="shared" si="930"/>
        <v/>
      </c>
      <c r="CH449" s="23" t="str">
        <f t="shared" si="931"/>
        <v/>
      </c>
      <c r="CI449" s="23" t="str">
        <f t="shared" si="932"/>
        <v/>
      </c>
      <c r="CJ449" s="23" t="str">
        <f t="shared" si="933"/>
        <v/>
      </c>
      <c r="CK449" s="23" t="str">
        <f t="shared" si="934"/>
        <v/>
      </c>
      <c r="CL449" s="23" t="str">
        <f t="shared" si="935"/>
        <v/>
      </c>
      <c r="CM449" s="23" t="str">
        <f t="shared" si="936"/>
        <v/>
      </c>
      <c r="CN449" s="23" t="str">
        <f t="shared" si="937"/>
        <v/>
      </c>
      <c r="CO449" s="23" t="str">
        <f t="shared" si="938"/>
        <v/>
      </c>
      <c r="CP449" s="23" t="str">
        <f t="shared" si="939"/>
        <v/>
      </c>
      <c r="CQ449" s="23" t="str">
        <f t="shared" si="940"/>
        <v/>
      </c>
      <c r="CR449" s="23" t="str">
        <f t="shared" si="941"/>
        <v/>
      </c>
      <c r="CS449" s="23" t="str">
        <f t="shared" si="942"/>
        <v/>
      </c>
      <c r="CT449" s="23" t="str">
        <f t="shared" si="943"/>
        <v/>
      </c>
      <c r="CU449" s="23" t="str">
        <f t="shared" si="944"/>
        <v/>
      </c>
      <c r="CV449" s="23" t="str">
        <f t="shared" si="945"/>
        <v/>
      </c>
      <c r="CW449" s="23" t="str">
        <f t="shared" si="946"/>
        <v/>
      </c>
      <c r="CX449" s="23" t="str">
        <f t="shared" si="947"/>
        <v/>
      </c>
      <c r="CY449" s="23" t="str">
        <f t="shared" si="948"/>
        <v/>
      </c>
      <c r="CZ449" s="23" t="str">
        <f t="shared" si="949"/>
        <v/>
      </c>
      <c r="DA449" s="23" t="str">
        <f t="shared" si="950"/>
        <v/>
      </c>
      <c r="DB449" s="23" t="str">
        <f t="shared" si="951"/>
        <v/>
      </c>
      <c r="DC449" s="23" t="e">
        <f t="shared" si="952"/>
        <v>#N/A</v>
      </c>
      <c r="DD449" s="23" t="str">
        <f t="shared" si="953"/>
        <v>00</v>
      </c>
      <c r="DE449" s="23" t="str">
        <f t="shared" si="954"/>
        <v>A</v>
      </c>
      <c r="DF449" s="23" t="e">
        <f t="shared" si="955"/>
        <v>#N/A</v>
      </c>
      <c r="DG449" s="23" t="str">
        <f t="shared" si="956"/>
        <v/>
      </c>
      <c r="DH449" s="23" t="str">
        <f t="shared" si="957"/>
        <v/>
      </c>
      <c r="DI449" s="23" t="str">
        <f t="shared" si="958"/>
        <v/>
      </c>
      <c r="DJ449" s="23" t="str">
        <f t="shared" si="959"/>
        <v/>
      </c>
      <c r="DK449" s="23" t="str">
        <f t="shared" si="960"/>
        <v>XXX</v>
      </c>
      <c r="DL449" s="23" t="str">
        <f t="shared" si="961"/>
        <v>XXX</v>
      </c>
      <c r="DM449" s="23" t="str">
        <f t="shared" si="962"/>
        <v>X</v>
      </c>
      <c r="DN449" s="23" t="str">
        <f t="shared" si="963"/>
        <v>X</v>
      </c>
      <c r="DO449" s="23" t="str">
        <f t="shared" si="964"/>
        <v>X</v>
      </c>
      <c r="DP449" s="23" t="str">
        <f t="shared" si="965"/>
        <v>X</v>
      </c>
      <c r="DQ449" s="23" t="str">
        <f t="shared" si="966"/>
        <v>X</v>
      </c>
      <c r="DR449" s="23" t="str">
        <f t="shared" si="967"/>
        <v>X</v>
      </c>
      <c r="DS449" s="23" t="str">
        <f t="shared" si="968"/>
        <v>0</v>
      </c>
      <c r="DT449" s="23" t="str">
        <f t="shared" si="969"/>
        <v>0</v>
      </c>
      <c r="DU449" s="23" t="str">
        <f t="shared" si="970"/>
        <v>A</v>
      </c>
      <c r="DV449" s="23" t="e">
        <f t="shared" si="971"/>
        <v>#N/A</v>
      </c>
      <c r="DW449" s="23" t="e">
        <f t="shared" si="972"/>
        <v>#N/A</v>
      </c>
      <c r="DX449" s="23" t="e">
        <f t="shared" si="973"/>
        <v>#N/A</v>
      </c>
      <c r="DY449" s="23" t="e">
        <f t="shared" si="974"/>
        <v>#N/A</v>
      </c>
      <c r="DZ449" s="23" t="e">
        <f t="shared" si="975"/>
        <v>#N/A</v>
      </c>
      <c r="EA449" s="23" t="e">
        <f t="shared" si="976"/>
        <v>#N/A</v>
      </c>
      <c r="EB449" s="23">
        <f t="shared" si="977"/>
        <v>25</v>
      </c>
      <c r="EC449" s="23">
        <f t="shared" si="978"/>
        <v>23</v>
      </c>
      <c r="ED449" s="23">
        <f t="shared" si="979"/>
        <v>25</v>
      </c>
      <c r="EE449" s="23">
        <f t="shared" si="980"/>
        <v>23</v>
      </c>
      <c r="EF449" s="23">
        <f t="shared" si="981"/>
        <v>25</v>
      </c>
      <c r="EG449" s="23">
        <f t="shared" si="982"/>
        <v>23</v>
      </c>
      <c r="EH449" s="23">
        <f t="shared" si="983"/>
        <v>1</v>
      </c>
      <c r="EI449" s="23">
        <f t="shared" si="984"/>
        <v>0</v>
      </c>
      <c r="EJ449" s="23">
        <f t="shared" si="985"/>
        <v>1</v>
      </c>
      <c r="EK449" s="23" t="e">
        <f t="shared" si="986"/>
        <v>#N/A</v>
      </c>
      <c r="EL449" s="23" t="e">
        <f t="shared" si="987"/>
        <v>#N/A</v>
      </c>
      <c r="EM449" s="23" t="e">
        <f t="shared" si="988"/>
        <v>#N/A</v>
      </c>
      <c r="EN449" s="23" t="e">
        <f t="shared" si="989"/>
        <v>#N/A</v>
      </c>
      <c r="EO449" s="23" t="e">
        <f t="shared" si="990"/>
        <v>#N/A</v>
      </c>
      <c r="EP449" s="23" t="e">
        <f t="shared" si="991"/>
        <v>#N/A</v>
      </c>
      <c r="EQ449" s="23" t="e">
        <f t="shared" si="992"/>
        <v>#N/A</v>
      </c>
      <c r="ER449" s="23" t="e">
        <f t="shared" si="993"/>
        <v>#N/A</v>
      </c>
    </row>
    <row r="450" spans="1:148" x14ac:dyDescent="0.25">
      <c r="A450" s="25"/>
      <c r="B450" s="25"/>
      <c r="C450" s="25"/>
      <c r="D450"/>
      <c r="E450" s="25"/>
      <c r="F450" s="25"/>
      <c r="G450" s="22" t="e">
        <f t="shared" ref="G450:G500" si="994">CONCATENATE(DM450,DN450,DO450,DP450,DQ450,DR450,DS450,DT450,DU450,DV450,DW450,DX450,DY450,DZ450,EA450,ER450)</f>
        <v>#N/A</v>
      </c>
      <c r="H450" s="23">
        <f t="shared" ref="H450:H500" si="995">YEAR(D450)</f>
        <v>1900</v>
      </c>
      <c r="I450" s="23">
        <f t="shared" ref="I450:I500" si="996">MONTH(D450)</f>
        <v>1</v>
      </c>
      <c r="J450" s="23">
        <f t="shared" ref="J450:J500" si="997">DAY(D450)</f>
        <v>0</v>
      </c>
      <c r="K450" s="23" t="str">
        <f t="shared" ref="K450:K500" si="998">IF(ISERROR(VLOOKUP(MID(A450,1,1),consonanti,2,FALSE())),"",VLOOKUP(MID(A450,1,1),consonanti,2,FALSE()))</f>
        <v/>
      </c>
      <c r="L450" s="23" t="str">
        <f t="shared" ref="L450:L500" si="999">IF(ISERROR(VLOOKUP(MID(A450,2,1),consonanti,2,FALSE())),"",VLOOKUP(MID(A450,2,1),consonanti,2,FALSE()))</f>
        <v/>
      </c>
      <c r="M450" s="23" t="str">
        <f t="shared" ref="M450:M500" si="1000">IF(ISERROR(VLOOKUP(MID(A450,3,1),consonanti,2,FALSE())),"",VLOOKUP(MID(A450,3,1),consonanti,2,FALSE()))</f>
        <v/>
      </c>
      <c r="N450" s="23" t="str">
        <f t="shared" ref="N450:N500" si="1001">IF(ISERROR(VLOOKUP(MID(A450,4,1),consonanti,2,FALSE())),"",VLOOKUP(MID(A450,4,1),consonanti,2,FALSE()))</f>
        <v/>
      </c>
      <c r="O450" s="23" t="str">
        <f t="shared" ref="O450:O500" si="1002">IF(ISERROR(VLOOKUP(MID(A450,5,1),consonanti,2,FALSE())),"",VLOOKUP(MID(A450,5,1),consonanti,2,FALSE()))</f>
        <v/>
      </c>
      <c r="P450" s="23" t="str">
        <f t="shared" ref="P450:P500" si="1003">IF(ISERROR(VLOOKUP(MID(A450,6,1),consonanti,2,FALSE())),"",VLOOKUP(MID(A450,6,1),consonanti,2,FALSE()))</f>
        <v/>
      </c>
      <c r="Q450" s="23" t="str">
        <f t="shared" ref="Q450:Q500" si="1004">IF(ISERROR(VLOOKUP(MID(A450,7,1),consonanti,2,FALSE())),"",VLOOKUP(MID(A450,7,1),consonanti,2,FALSE()))</f>
        <v/>
      </c>
      <c r="R450" s="23" t="str">
        <f t="shared" ref="R450:R500" si="1005">IF(ISERROR(VLOOKUP(MID(A450,8,1),consonanti,2,FALSE())),"",VLOOKUP(MID(A450,8,1),consonanti,2,FALSE()))</f>
        <v/>
      </c>
      <c r="S450" s="23" t="str">
        <f t="shared" ref="S450:S500" si="1006">IF(ISERROR(VLOOKUP(MID(A450,9,1),consonanti,2,FALSE())),"",VLOOKUP(MID(A450,9,1),consonanti,2,FALSE()))</f>
        <v/>
      </c>
      <c r="T450" s="23" t="str">
        <f t="shared" ref="T450:T500" si="1007">IF(ISERROR(VLOOKUP(MID(A450,10,1),consonanti,2,FALSE())),"",VLOOKUP(MID(A450,10,1),consonanti,2,FALSE()))</f>
        <v/>
      </c>
      <c r="U450" s="23" t="str">
        <f t="shared" ref="U450:U500" si="1008">IF(ISERROR(VLOOKUP(MID(A450,11,1),consonanti,2,FALSE())),"",VLOOKUP(MID(A450,11,1),consonanti,2,FALSE()))</f>
        <v/>
      </c>
      <c r="V450" s="23" t="str">
        <f t="shared" ref="V450:V500" si="1009">IF(ISERROR(VLOOKUP(MID(A450,12,1),consonanti,2,FALSE())),"",VLOOKUP(MID(A450,12,1),consonanti,2,FALSE()))</f>
        <v/>
      </c>
      <c r="W450" s="23" t="str">
        <f t="shared" ref="W450:W500" si="1010">IF(ISERROR(VLOOKUP(MID(A450,13,1),consonanti,2,FALSE())),"",VLOOKUP(MID(A450,13,1),consonanti,2,FALSE()))</f>
        <v/>
      </c>
      <c r="X450" s="23" t="str">
        <f t="shared" ref="X450:X500" si="1011">IF(ISERROR(VLOOKUP(MID(A450,14,1),consonanti,2,FALSE())),"",VLOOKUP(MID(A450,14,1),consonanti,2,FALSE()))</f>
        <v/>
      </c>
      <c r="Y450" s="23" t="str">
        <f t="shared" ref="Y450:Y500" si="1012">IF(ISERROR(VLOOKUP(MID(A450,15,1),consonanti,2,FALSE())),"",VLOOKUP(MID(A450,15,1),consonanti,2,FALSE()))</f>
        <v/>
      </c>
      <c r="Z450" s="23" t="str">
        <f t="shared" ref="Z450:Z500" si="1013">IF(ISERROR(VLOOKUP(MID(A450,16,1),consonanti,2,FALSE())),"",VLOOKUP(MID(A450,16,1),consonanti,2,FALSE()))</f>
        <v/>
      </c>
      <c r="AA450" s="23" t="str">
        <f t="shared" ref="AA450:AA500" si="1014">IF(ISERROR(VLOOKUP(MID(A450,17,1),consonanti,2,FALSE())),"",VLOOKUP(MID(A450,17,1),consonanti,2,FALSE()))</f>
        <v/>
      </c>
      <c r="AB450" s="23" t="str">
        <f t="shared" ref="AB450:AB500" si="1015">IF(ISERROR(VLOOKUP(MID(A450,18,1),consonanti,2,FALSE())),"",VLOOKUP(MID(A450,18,1),consonanti,2,FALSE()))</f>
        <v/>
      </c>
      <c r="AC450" s="23" t="str">
        <f t="shared" ref="AC450:AC500" si="1016">IF(ISERROR(VLOOKUP(MID(A450,19,1),consonanti,2,FALSE())),"",VLOOKUP(MID(A450,19,1),consonanti,2,FALSE()))</f>
        <v/>
      </c>
      <c r="AD450" s="23" t="str">
        <f t="shared" ref="AD450:AD500" si="1017">IF(ISERROR(VLOOKUP(MID(A450,20,1),consonanti,2,FALSE())),"",VLOOKUP(MID(A450,20,1),consonanti,2,FALSE()))</f>
        <v/>
      </c>
      <c r="AE450" s="23" t="str">
        <f t="shared" ref="AE450:AE500" si="1018">IF(ISERROR(VLOOKUP(MID(A450,21,1),consonanti,2,FALSE())),"",VLOOKUP(MID(A450,21,1),consonanti,2,FALSE()))</f>
        <v/>
      </c>
      <c r="AF450" s="23" t="str">
        <f t="shared" ref="AF450:AF500" si="1019">IF(ISERROR(VLOOKUP(MID(A450,22,1),consonanti,2,FALSE())),"",VLOOKUP(MID(A450,22,1),consonanti,2,FALSE()))</f>
        <v/>
      </c>
      <c r="AG450" s="23" t="str">
        <f t="shared" ref="AG450:AG500" si="1020">IF(ISERROR(VLOOKUP(MID(A450,23,1),consonanti,2,FALSE())),"",VLOOKUP(MID(A450,23,1),consonanti,2,FALSE()))</f>
        <v/>
      </c>
      <c r="AH450" s="23" t="str">
        <f t="shared" ref="AH450:AH500" si="1021">IF(ISERROR(VLOOKUP(MID(A450,24,1),consonanti,2,FALSE())),"",VLOOKUP(MID(A450,24,1),consonanti,2,FALSE()))</f>
        <v/>
      </c>
      <c r="AI450" s="23" t="str">
        <f t="shared" ref="AI450:AI500" si="1022">IF(ISERROR(VLOOKUP(MID(A450,1,1),vocali,2,FALSE())),"",VLOOKUP(MID(A450,1,1),vocali,2,FALSE()))</f>
        <v/>
      </c>
      <c r="AJ450" s="23" t="str">
        <f t="shared" ref="AJ450:AJ500" si="1023">IF(ISERROR(VLOOKUP(MID(A450,2,1),vocali,2,FALSE())),"",VLOOKUP(MID(A450,2,1),vocali,2,FALSE()))</f>
        <v/>
      </c>
      <c r="AK450" s="23" t="str">
        <f t="shared" ref="AK450:AK500" si="1024">IF(ISERROR(VLOOKUP(MID(A450,3,1),vocali,2,FALSE())),"",VLOOKUP(MID(A450,3,1),vocali,2,FALSE()))</f>
        <v/>
      </c>
      <c r="AL450" s="23" t="str">
        <f t="shared" ref="AL450:AL500" si="1025">IF(ISERROR(VLOOKUP(MID(A450,4,1),vocali,2,FALSE())),"",VLOOKUP(MID(A450,4,1),vocali,2,FALSE()))</f>
        <v/>
      </c>
      <c r="AM450" s="23" t="str">
        <f t="shared" ref="AM450:AM500" si="1026">IF(ISERROR(VLOOKUP(MID(A450,5,1),vocali,2,FALSE())),"",VLOOKUP(MID(A450,5,1),vocali,2,FALSE()))</f>
        <v/>
      </c>
      <c r="AN450" s="23" t="str">
        <f t="shared" ref="AN450:AN500" si="1027">IF(ISERROR(VLOOKUP(MID(A450,6,1),vocali,2,FALSE())),"",VLOOKUP(MID(A450,6,1),vocali,2,FALSE()))</f>
        <v/>
      </c>
      <c r="AO450" s="23" t="str">
        <f t="shared" ref="AO450:AO500" si="1028">IF(ISERROR(VLOOKUP(MID(A450,7,1),vocali,2,FALSE())),"",VLOOKUP(MID(A450,7,1),vocali,2,FALSE()))</f>
        <v/>
      </c>
      <c r="AP450" s="23" t="str">
        <f t="shared" ref="AP450:AP500" si="1029">IF(ISERROR(VLOOKUP(MID(A450,8,1),vocali,2,FALSE())),"",VLOOKUP(MID(A450,8,1),vocali,2,FALSE()))</f>
        <v/>
      </c>
      <c r="AQ450" s="23" t="str">
        <f t="shared" ref="AQ450:AQ500" si="1030">IF(ISERROR(VLOOKUP(MID(A450,9,1),vocali,2,FALSE())),"",VLOOKUP(MID(A450,9,1),vocali,2,FALSE()))</f>
        <v/>
      </c>
      <c r="AR450" s="23" t="str">
        <f t="shared" ref="AR450:AR500" si="1031">IF(ISERROR(VLOOKUP(MID(A450,10,1),vocali,2,FALSE())),"",VLOOKUP(MID(A450,10,1),vocali,2,FALSE()))</f>
        <v/>
      </c>
      <c r="AS450" s="23" t="str">
        <f t="shared" ref="AS450:AS500" si="1032">IF(ISERROR(VLOOKUP(MID(A450,11,1),vocali,2,FALSE())),"",VLOOKUP(MID(A450,11,1),vocali,2,FALSE()))</f>
        <v/>
      </c>
      <c r="AT450" s="23" t="str">
        <f t="shared" ref="AT450:AT500" si="1033">IF(ISERROR(VLOOKUP(MID(A450,12,1),vocali,2,FALSE())),"",VLOOKUP(MID(A450,12,1),vocali,2,FALSE()))</f>
        <v/>
      </c>
      <c r="AU450" s="23" t="str">
        <f t="shared" ref="AU450:AU500" si="1034">IF(ISERROR(VLOOKUP(MID(A450,13,1),vocali,2,FALSE())),"",VLOOKUP(MID(A450,13,1),vocali,2,FALSE()))</f>
        <v/>
      </c>
      <c r="AV450" s="23" t="str">
        <f t="shared" ref="AV450:AV500" si="1035">IF(ISERROR(VLOOKUP(MID(A450,14,1),vocali,2,FALSE())),"",VLOOKUP(MID(A450,14,1),vocali,2,FALSE()))</f>
        <v/>
      </c>
      <c r="AW450" s="23" t="str">
        <f t="shared" ref="AW450:AW500" si="1036">IF(ISERROR(VLOOKUP(MID(A450,15,1),vocali,2,FALSE())),"",VLOOKUP(MID(A450,15,1),vocali,2,FALSE()))</f>
        <v/>
      </c>
      <c r="AX450" s="23" t="str">
        <f t="shared" ref="AX450:AX500" si="1037">IF(ISERROR(VLOOKUP(MID(A450,16,1),vocali,2,FALSE())),"",VLOOKUP(MID(A450,16,1),vocali,2,FALSE()))</f>
        <v/>
      </c>
      <c r="AY450" s="23" t="str">
        <f t="shared" ref="AY450:AY500" si="1038">IF(ISERROR(VLOOKUP(MID(A450,17,1),vocali,2,FALSE())),"",VLOOKUP(MID(A450,17,1),vocali,2,FALSE()))</f>
        <v/>
      </c>
      <c r="AZ450" s="23" t="str">
        <f t="shared" ref="AZ450:AZ500" si="1039">IF(ISERROR(VLOOKUP(MID(A450,18,1),vocali,2,FALSE())),"",VLOOKUP(MID(A450,18,1),vocali,2,FALSE()))</f>
        <v/>
      </c>
      <c r="BA450" s="23" t="str">
        <f t="shared" ref="BA450:BA500" si="1040">IF(ISERROR(VLOOKUP(MID(A450,19,1),vocali,2,FALSE())),"",VLOOKUP(MID(A450,19,1),vocali,2,FALSE()))</f>
        <v/>
      </c>
      <c r="BB450" s="23" t="str">
        <f t="shared" ref="BB450:BB500" si="1041">IF(ISERROR(VLOOKUP(MID(A450,20,1),vocali,2,FALSE())),"",VLOOKUP(MID(A450,20,1),vocali,2,FALSE()))</f>
        <v/>
      </c>
      <c r="BC450" s="23" t="str">
        <f t="shared" ref="BC450:BC500" si="1042">IF(ISERROR(VLOOKUP(MID(A450,21,1),vocali,2,FALSE())),"",VLOOKUP(MID(A450,21,1),vocali,2,FALSE()))</f>
        <v/>
      </c>
      <c r="BD450" s="23" t="str">
        <f t="shared" ref="BD450:BD500" si="1043">IF(ISERROR(VLOOKUP(MID(A450,22,1),vocali,2,FALSE())),"",VLOOKUP(MID(A450,22,1),vocali,2,FALSE()))</f>
        <v/>
      </c>
      <c r="BE450" s="23" t="str">
        <f t="shared" ref="BE450:BE500" si="1044">IF(ISERROR(VLOOKUP(MID(A450,23,1),vocali,2,FALSE())),"",VLOOKUP(MID(A450,23,1),vocali,2,FALSE()))</f>
        <v/>
      </c>
      <c r="BF450" s="23" t="str">
        <f t="shared" ref="BF450:BF500" si="1045">IF(ISERROR(VLOOKUP(MID(A450,24,1),vocali,2,FALSE())),"",VLOOKUP(MID(A450,24,1),vocali,2,FALSE()))</f>
        <v/>
      </c>
      <c r="BG450" s="23" t="str">
        <f t="shared" ref="BG450:BG500" si="1046">IF(ISERROR(VLOOKUP(MID(B450,1,1),consonanti,2,FALSE())),"",VLOOKUP(MID(B450,1,1),consonanti,2,FALSE()))</f>
        <v/>
      </c>
      <c r="BH450" s="23" t="str">
        <f t="shared" ref="BH450:BH500" si="1047">IF(ISERROR(VLOOKUP(MID(B450,2,1),consonanti,2,FALSE())),"",VLOOKUP(MID(B450,2,1),consonanti,2,FALSE()))</f>
        <v/>
      </c>
      <c r="BI450" s="23" t="str">
        <f t="shared" ref="BI450:BI500" si="1048">IF(ISERROR(VLOOKUP(MID(B450,3,1),consonanti,2,FALSE())),"",VLOOKUP(MID(B450,3,1),consonanti,2,FALSE()))</f>
        <v/>
      </c>
      <c r="BJ450" s="23" t="str">
        <f t="shared" ref="BJ450:BJ500" si="1049">IF(ISERROR(VLOOKUP(MID(B450,4,1),consonanti,2,FALSE())),"",VLOOKUP(MID(B450,4,1),consonanti,2,FALSE()))</f>
        <v/>
      </c>
      <c r="BK450" s="23" t="str">
        <f t="shared" ref="BK450:BK500" si="1050">IF(ISERROR(VLOOKUP(MID(B450,5,1),consonanti,2,FALSE())),"",VLOOKUP(MID(B450,5,1),consonanti,2,FALSE()))</f>
        <v/>
      </c>
      <c r="BL450" s="23" t="str">
        <f t="shared" ref="BL450:BL500" si="1051">IF(ISERROR(VLOOKUP(MID(B450,6,1),consonanti,2,FALSE())),"",VLOOKUP(MID(B450,6,1),consonanti,2,FALSE()))</f>
        <v/>
      </c>
      <c r="BM450" s="23" t="str">
        <f t="shared" ref="BM450:BM500" si="1052">IF(ISERROR(VLOOKUP(MID(B450,7,1),consonanti,2,FALSE())),"",VLOOKUP(MID(B450,7,1),consonanti,2,FALSE()))</f>
        <v/>
      </c>
      <c r="BN450" s="23" t="str">
        <f t="shared" ref="BN450:BN500" si="1053">IF(ISERROR(VLOOKUP(MID(B450,8,1),consonanti,2,FALSE())),"",VLOOKUP(MID(B450,8,1),consonanti,2,FALSE()))</f>
        <v/>
      </c>
      <c r="BO450" s="23" t="str">
        <f t="shared" ref="BO450:BO500" si="1054">IF(ISERROR(VLOOKUP(MID(B450,9,1),consonanti,2,FALSE())),"",VLOOKUP(MID(B450,9,1),consonanti,2,FALSE()))</f>
        <v/>
      </c>
      <c r="BP450" s="23" t="str">
        <f t="shared" ref="BP450:BP500" si="1055">IF(ISERROR(VLOOKUP(MID(B450,10,1),consonanti,2,FALSE())),"",VLOOKUP(MID(B450,10,1),consonanti,2,FALSE()))</f>
        <v/>
      </c>
      <c r="BQ450" s="23" t="str">
        <f t="shared" ref="BQ450:BQ500" si="1056">IF(ISERROR(VLOOKUP(MID(B450,11,1),consonanti,2,FALSE())),"",VLOOKUP(MID(B450,11,1),consonanti,2,FALSE()))</f>
        <v/>
      </c>
      <c r="BR450" s="23" t="str">
        <f t="shared" ref="BR450:BR500" si="1057">IF(ISERROR(VLOOKUP(MID(B450,12,1),consonanti,2,FALSE())),"",VLOOKUP(MID(B450,12,1),consonanti,2,FALSE()))</f>
        <v/>
      </c>
      <c r="BS450" s="23" t="str">
        <f t="shared" ref="BS450:BS500" si="1058">IF(ISERROR(VLOOKUP(MID(B450,13,1),consonanti,2,FALSE())),"",VLOOKUP(MID(B450,13,1),consonanti,2,FALSE()))</f>
        <v/>
      </c>
      <c r="BT450" s="23" t="str">
        <f t="shared" ref="BT450:BT500" si="1059">IF(ISERROR(VLOOKUP(MID(B450,14,1),consonanti,2,FALSE())),"",VLOOKUP(MID(B450,14,1),consonanti,2,FALSE()))</f>
        <v/>
      </c>
      <c r="BU450" s="23" t="str">
        <f t="shared" ref="BU450:BU500" si="1060">IF(ISERROR(VLOOKUP(MID(B450,15,1),consonanti,2,FALSE())),"",VLOOKUP(MID(B450,15,1),consonanti,2,FALSE()))</f>
        <v/>
      </c>
      <c r="BV450" s="23" t="str">
        <f t="shared" ref="BV450:BV500" si="1061">IF(ISERROR(VLOOKUP(MID(B450,16,1),consonanti,2,FALSE())),"",VLOOKUP(MID(B450,16,1),consonanti,2,FALSE()))</f>
        <v/>
      </c>
      <c r="BW450" s="23" t="str">
        <f t="shared" ref="BW450:BW500" si="1062">IF(ISERROR(VLOOKUP(MID(B450,17,1),consonanti,2,FALSE())),"",VLOOKUP(MID(B450,17,1),consonanti,2,FALSE()))</f>
        <v/>
      </c>
      <c r="BX450" s="23" t="str">
        <f t="shared" ref="BX450:BX500" si="1063">IF(ISERROR(VLOOKUP(MID(B450,18,1),consonanti,2,FALSE())),"",VLOOKUP(MID(B450,18,1),consonanti,2,FALSE()))</f>
        <v/>
      </c>
      <c r="BY450" s="23" t="str">
        <f t="shared" ref="BY450:BY500" si="1064">IF(ISERROR(VLOOKUP(MID(B450,19,1),consonanti,2,FALSE())),"",VLOOKUP(MID(B450,19,1),consonanti,2,FALSE()))</f>
        <v/>
      </c>
      <c r="BZ450" s="23" t="str">
        <f t="shared" ref="BZ450:BZ500" si="1065">IF(ISERROR(VLOOKUP(MID(B450,20,1),consonanti,2,FALSE())),"",VLOOKUP(MID(B450,20,1),consonanti,2,FALSE()))</f>
        <v/>
      </c>
      <c r="CA450" s="23" t="str">
        <f t="shared" ref="CA450:CA500" si="1066">IF(ISERROR(VLOOKUP(MID(B450,21,1),consonanti,2,FALSE())),"",VLOOKUP(MID(B450,21,1),consonanti,2,FALSE()))</f>
        <v/>
      </c>
      <c r="CB450" s="23" t="str">
        <f t="shared" ref="CB450:CB500" si="1067">IF(ISERROR(VLOOKUP(MID(B450,22,1),consonanti,2,FALSE())),"",VLOOKUP(MID(B450,22,1),consonanti,2,FALSE()))</f>
        <v/>
      </c>
      <c r="CC450" s="23" t="str">
        <f t="shared" ref="CC450:CC500" si="1068">IF(ISERROR(VLOOKUP(MID(B450,23,1),consonanti,2,FALSE())),"",VLOOKUP(MID(B450,23,1),consonanti,2,FALSE()))</f>
        <v/>
      </c>
      <c r="CD450" s="23" t="str">
        <f t="shared" ref="CD450:CD500" si="1069">IF(ISERROR(VLOOKUP(MID(B450,24,1),consonanti,2,FALSE())),"",VLOOKUP(MID(B450,24,1),consonanti,2,FALSE()))</f>
        <v/>
      </c>
      <c r="CE450" s="23" t="str">
        <f t="shared" ref="CE450:CE500" si="1070">IF(ISERROR(VLOOKUP(MID(B450,1,1),vocali,2,FALSE())),"",VLOOKUP(MID(B450,1,1),vocali,2,FALSE()))</f>
        <v/>
      </c>
      <c r="CF450" s="23" t="str">
        <f t="shared" ref="CF450:CF500" si="1071">IF(ISERROR(VLOOKUP(MID(B450,2,1),vocali,2,FALSE())),"",VLOOKUP(MID(B450,2,1),vocali,2,FALSE()))</f>
        <v/>
      </c>
      <c r="CG450" s="23" t="str">
        <f t="shared" ref="CG450:CG500" si="1072">IF(ISERROR(VLOOKUP(MID(B450,3,1),vocali,2,FALSE())),"",VLOOKUP(MID(B450,3,1),vocali,2,FALSE()))</f>
        <v/>
      </c>
      <c r="CH450" s="23" t="str">
        <f t="shared" ref="CH450:CH500" si="1073">IF(ISERROR(VLOOKUP(MID(B450,4,1),vocali,2,FALSE())),"",VLOOKUP(MID(B450,4,1),vocali,2,FALSE()))</f>
        <v/>
      </c>
      <c r="CI450" s="23" t="str">
        <f t="shared" ref="CI450:CI500" si="1074">IF(ISERROR(VLOOKUP(MID(B450,5,1),vocali,2,FALSE())),"",VLOOKUP(MID(B450,5,1),vocali,2,FALSE()))</f>
        <v/>
      </c>
      <c r="CJ450" s="23" t="str">
        <f t="shared" ref="CJ450:CJ500" si="1075">IF(ISERROR(VLOOKUP(MID(B450,6,1),vocali,2,FALSE())),"",VLOOKUP(MID(B450,6,1),vocali,2,FALSE()))</f>
        <v/>
      </c>
      <c r="CK450" s="23" t="str">
        <f t="shared" ref="CK450:CK500" si="1076">IF(ISERROR(VLOOKUP(MID(B450,7,1),vocali,2,FALSE())),"",VLOOKUP(MID(B450,7,1),vocali,2,FALSE()))</f>
        <v/>
      </c>
      <c r="CL450" s="23" t="str">
        <f t="shared" ref="CL450:CL500" si="1077">IF(ISERROR(VLOOKUP(MID(B450,8,1),vocali,2,FALSE())),"",VLOOKUP(MID(B450,8,1),vocali,2,FALSE()))</f>
        <v/>
      </c>
      <c r="CM450" s="23" t="str">
        <f t="shared" ref="CM450:CM500" si="1078">IF(ISERROR(VLOOKUP(MID(B450,9,1),vocali,2,FALSE())),"",VLOOKUP(MID(B450,9,1),vocali,2,FALSE()))</f>
        <v/>
      </c>
      <c r="CN450" s="23" t="str">
        <f t="shared" ref="CN450:CN500" si="1079">IF(ISERROR(VLOOKUP(MID(B450,10,1),vocali,2,FALSE())),"",VLOOKUP(MID(B450,10,1),vocali,2,FALSE()))</f>
        <v/>
      </c>
      <c r="CO450" s="23" t="str">
        <f t="shared" ref="CO450:CO500" si="1080">IF(ISERROR(VLOOKUP(MID(B450,11,1),vocali,2,FALSE())),"",VLOOKUP(MID(B450,11,1),vocali,2,FALSE()))</f>
        <v/>
      </c>
      <c r="CP450" s="23" t="str">
        <f t="shared" ref="CP450:CP500" si="1081">IF(ISERROR(VLOOKUP(MID(B450,12,1),vocali,2,FALSE())),"",VLOOKUP(MID(B450,12,1),vocali,2,FALSE()))</f>
        <v/>
      </c>
      <c r="CQ450" s="23" t="str">
        <f t="shared" ref="CQ450:CQ500" si="1082">IF(ISERROR(VLOOKUP(MID(B450,13,1),vocali,2,FALSE())),"",VLOOKUP(MID(B450,13,1),vocali,2,FALSE()))</f>
        <v/>
      </c>
      <c r="CR450" s="23" t="str">
        <f t="shared" ref="CR450:CR500" si="1083">IF(ISERROR(VLOOKUP(MID(B450,14,1),vocali,2,FALSE())),"",VLOOKUP(MID(B450,14,1),vocali,2,FALSE()))</f>
        <v/>
      </c>
      <c r="CS450" s="23" t="str">
        <f t="shared" ref="CS450:CS500" si="1084">IF(ISERROR(VLOOKUP(MID(B450,15,1),vocali,2,FALSE())),"",VLOOKUP(MID(B450,15,1),vocali,2,FALSE()))</f>
        <v/>
      </c>
      <c r="CT450" s="23" t="str">
        <f t="shared" ref="CT450:CT500" si="1085">IF(ISERROR(VLOOKUP(MID(B450,16,1),vocali,2,FALSE())),"",VLOOKUP(MID(B450,16,1),vocali,2,FALSE()))</f>
        <v/>
      </c>
      <c r="CU450" s="23" t="str">
        <f t="shared" ref="CU450:CU500" si="1086">IF(ISERROR(VLOOKUP(MID(B450,17,1),vocali,2,FALSE())),"",VLOOKUP(MID(B450,17,1),vocali,2,FALSE()))</f>
        <v/>
      </c>
      <c r="CV450" s="23" t="str">
        <f t="shared" ref="CV450:CV500" si="1087">IF(ISERROR(VLOOKUP(MID(B450,18,1),vocali,2,FALSE())),"",VLOOKUP(MID(B450,18,1),vocali,2,FALSE()))</f>
        <v/>
      </c>
      <c r="CW450" s="23" t="str">
        <f t="shared" ref="CW450:CW500" si="1088">IF(ISERROR(VLOOKUP(MID(B450,19,1),vocali,2,FALSE())),"",VLOOKUP(MID(B450,19,1),vocali,2,FALSE()))</f>
        <v/>
      </c>
      <c r="CX450" s="23" t="str">
        <f t="shared" ref="CX450:CX500" si="1089">IF(ISERROR(VLOOKUP(MID(B450,20,1),vocali,2,FALSE())),"",VLOOKUP(MID(B450,20,1),vocali,2,FALSE()))</f>
        <v/>
      </c>
      <c r="CY450" s="23" t="str">
        <f t="shared" ref="CY450:CY500" si="1090">IF(ISERROR(VLOOKUP(MID(B450,21,1),vocali,2,FALSE())),"",VLOOKUP(MID(B450,21,1),vocali,2,FALSE()))</f>
        <v/>
      </c>
      <c r="CZ450" s="23" t="str">
        <f t="shared" ref="CZ450:CZ500" si="1091">IF(ISERROR(VLOOKUP(MID(B450,22,1),vocali,2,FALSE())),"",VLOOKUP(MID(B450,22,1),vocali,2,FALSE()))</f>
        <v/>
      </c>
      <c r="DA450" s="23" t="str">
        <f t="shared" ref="DA450:DA500" si="1092">IF(ISERROR(VLOOKUP(MID(B450,23,1),vocali,2,FALSE())),"",VLOOKUP(MID(B450,23,1),vocali,2,FALSE()))</f>
        <v/>
      </c>
      <c r="DB450" s="23" t="str">
        <f t="shared" ref="DB450:DB500" si="1093">IF(ISERROR(VLOOKUP(MID(B450,24,1),vocali,2,FALSE())),"",VLOOKUP(MID(B450,24,1),vocali,2,FALSE()))</f>
        <v/>
      </c>
      <c r="DC450" s="23" t="e">
        <f t="shared" ref="DC450:DC500" si="1094">VLOOKUP(E450&amp;" ("&amp;F450&amp;")",comuni,3,FALSE())</f>
        <v>#N/A</v>
      </c>
      <c r="DD450" s="23" t="str">
        <f t="shared" ref="DD450:DD500" si="1095">TEXT(RIGHT(H450,2),"00")</f>
        <v>00</v>
      </c>
      <c r="DE450" s="23" t="str">
        <f t="shared" ref="DE450:DE500" si="1096">INDEX(mesi,I450)</f>
        <v>A</v>
      </c>
      <c r="DF450" s="23" t="e">
        <f t="shared" ref="DF450:DF500" si="1097">TEXT(J450+VLOOKUP(C450,sessi,2),"00")</f>
        <v>#N/A</v>
      </c>
      <c r="DG450" s="23" t="str">
        <f t="shared" ref="DG450:DG500" si="1098">CONCATENATE(K450,L450,M450,N450,O450,P450,Q450,R450,S450,T450,U450,V450,W450,X450,Y450,Z450,AA450,AB450,AC450,AD450,AE450,AF450,AG450,AH450)</f>
        <v/>
      </c>
      <c r="DH450" s="23" t="str">
        <f t="shared" ref="DH450:DH500" si="1099">CONCATENATE(AI450,AJ450,AK450,AL450,AM450,AN450,AO450,AP450,AQ450,AR450,AS450,AT450,AU450,AV450,AW450,AX450,AY450,AZ450,BA450,BB450,BC450,BD450,BE450,BF450)</f>
        <v/>
      </c>
      <c r="DI450" s="23" t="str">
        <f t="shared" ref="DI450:DI500" si="1100">CONCATENATE(BG450,BH450,BI450,BJ450,BK450,BL450,BM450,BN450,BO450,BP450,BQ450,BR450,BS450,BT450,BU450,BV450,BW450,BX450,BY450,BZ450,CA450,CB450,CC450,CD450)</f>
        <v/>
      </c>
      <c r="DJ450" s="23" t="str">
        <f t="shared" ref="DJ450:DJ500" si="1101">CONCATENATE(CE450,CF450,CG450,CH450,CI450,CJ450,CK450,CL450,CM450,CN450,CO450,CP450,CQ450,CR450,CS450,CT450,CU450,CV450,CW450,CX450,CY450,CZ450,DA450,DB450)</f>
        <v/>
      </c>
      <c r="DK450" s="23" t="str">
        <f t="shared" ref="DK450:DK500" si="1102">MID(MID(DG450,1,3)&amp;DH450&amp;"XXX",1,3)</f>
        <v>XXX</v>
      </c>
      <c r="DL450" s="23" t="str">
        <f t="shared" ref="DL450:DL500" si="1103">MID(IF(LEN(DI450)&gt;3,MID(DI450,1,1)&amp;MID(DI450,3,1)&amp;MID(DI450,4,1),MID(DI450,1,3))&amp;IF(LEN(DJ450)&gt;3,MID(DJ450,1,1)&amp;MID(DJ450,2,1)&amp;MID(DJ450,3,1),MID(DJ450,1,3))&amp;"XXX",1,3)</f>
        <v>XXX</v>
      </c>
      <c r="DM450" s="23" t="str">
        <f t="shared" ref="DM450:DM500" si="1104">MID(DK450,1,1)</f>
        <v>X</v>
      </c>
      <c r="DN450" s="23" t="str">
        <f t="shared" ref="DN450:DN500" si="1105">MID(DK450,2,1)</f>
        <v>X</v>
      </c>
      <c r="DO450" s="23" t="str">
        <f t="shared" ref="DO450:DO500" si="1106">MID(DK450,3,1)</f>
        <v>X</v>
      </c>
      <c r="DP450" s="23" t="str">
        <f t="shared" ref="DP450:DP500" si="1107">MID(DL450,1,1)</f>
        <v>X</v>
      </c>
      <c r="DQ450" s="23" t="str">
        <f t="shared" ref="DQ450:DQ500" si="1108">MID(DL450,2,1)</f>
        <v>X</v>
      </c>
      <c r="DR450" s="23" t="str">
        <f t="shared" ref="DR450:DR500" si="1109">MID(DL450,3,1)</f>
        <v>X</v>
      </c>
      <c r="DS450" s="23" t="str">
        <f t="shared" ref="DS450:DS500" si="1110">MID(DD450,1,1)</f>
        <v>0</v>
      </c>
      <c r="DT450" s="23" t="str">
        <f t="shared" ref="DT450:DT500" si="1111">MID(DD450,2,1)</f>
        <v>0</v>
      </c>
      <c r="DU450" s="23" t="str">
        <f t="shared" ref="DU450:DU500" si="1112">MID(DE450,1,1)</f>
        <v>A</v>
      </c>
      <c r="DV450" s="23" t="e">
        <f t="shared" ref="DV450:DV500" si="1113">MID(DF450,1,1)</f>
        <v>#N/A</v>
      </c>
      <c r="DW450" s="23" t="e">
        <f t="shared" ref="DW450:DW500" si="1114">MID(DF450,2,1)</f>
        <v>#N/A</v>
      </c>
      <c r="DX450" s="23" t="e">
        <f t="shared" ref="DX450:DX500" si="1115">MID(DC450,1,1)</f>
        <v>#N/A</v>
      </c>
      <c r="DY450" s="23" t="e">
        <f t="shared" ref="DY450:DY500" si="1116">MID(DC450,2,1)</f>
        <v>#N/A</v>
      </c>
      <c r="DZ450" s="23" t="e">
        <f t="shared" ref="DZ450:DZ500" si="1117">MID(DC450,3,1)</f>
        <v>#N/A</v>
      </c>
      <c r="EA450" s="23" t="e">
        <f t="shared" ref="EA450:EA500" si="1118">MID(DC450,4,1)</f>
        <v>#N/A</v>
      </c>
      <c r="EB450" s="23">
        <f t="shared" ref="EB450:EB500" si="1119">VLOOKUP(DM450,Dispari,2,FALSE())</f>
        <v>25</v>
      </c>
      <c r="EC450" s="23">
        <f t="shared" ref="EC450:EC500" si="1120">VLOOKUP(DN450,Pari,2,FALSE())</f>
        <v>23</v>
      </c>
      <c r="ED450" s="23">
        <f t="shared" ref="ED450:ED500" si="1121">VLOOKUP(DO450,Dispari,2,FALSE())</f>
        <v>25</v>
      </c>
      <c r="EE450" s="23">
        <f t="shared" ref="EE450:EE500" si="1122">VLOOKUP(DP450,Pari,2,FALSE())</f>
        <v>23</v>
      </c>
      <c r="EF450" s="23">
        <f t="shared" ref="EF450:EF500" si="1123">VLOOKUP(DQ450,Dispari,2,FALSE())</f>
        <v>25</v>
      </c>
      <c r="EG450" s="23">
        <f t="shared" ref="EG450:EG500" si="1124">VLOOKUP(DR450,Pari,2,FALSE())</f>
        <v>23</v>
      </c>
      <c r="EH450" s="23">
        <f t="shared" ref="EH450:EH500" si="1125">VLOOKUP(DS450,Dispari,2,FALSE())</f>
        <v>1</v>
      </c>
      <c r="EI450" s="23">
        <f t="shared" ref="EI450:EI500" si="1126">VLOOKUP(DT450,Pari,2,FALSE())</f>
        <v>0</v>
      </c>
      <c r="EJ450" s="23">
        <f t="shared" ref="EJ450:EJ500" si="1127">VLOOKUP(DU450,Dispari,2,FALSE())</f>
        <v>1</v>
      </c>
      <c r="EK450" s="23" t="e">
        <f t="shared" ref="EK450:EK500" si="1128">VLOOKUP(DV450,Pari,2,FALSE())</f>
        <v>#N/A</v>
      </c>
      <c r="EL450" s="23" t="e">
        <f t="shared" ref="EL450:EL500" si="1129">VLOOKUP(DW450,Dispari,2,FALSE())</f>
        <v>#N/A</v>
      </c>
      <c r="EM450" s="23" t="e">
        <f t="shared" ref="EM450:EM500" si="1130">VLOOKUP(DX450,Pari,2,FALSE())</f>
        <v>#N/A</v>
      </c>
      <c r="EN450" s="23" t="e">
        <f t="shared" ref="EN450:EN500" si="1131">VLOOKUP(DY450,Dispari,2,FALSE())</f>
        <v>#N/A</v>
      </c>
      <c r="EO450" s="23" t="e">
        <f t="shared" ref="EO450:EO500" si="1132">VLOOKUP(DZ450,Pari,2,FALSE())</f>
        <v>#N/A</v>
      </c>
      <c r="EP450" s="23" t="e">
        <f t="shared" ref="EP450:EP500" si="1133">VLOOKUP(EA450,Dispari,2,FALSE())</f>
        <v>#N/A</v>
      </c>
      <c r="EQ450" s="23" t="e">
        <f t="shared" ref="EQ450:EQ513" si="1134">MOD(SUM(EB450:EP450),26)</f>
        <v>#N/A</v>
      </c>
      <c r="ER450" s="23" t="e">
        <f t="shared" ref="ER450:ER513" si="1135">VLOOKUP(EQ450,resto,2,FALSE())</f>
        <v>#N/A</v>
      </c>
    </row>
    <row r="451" spans="1:148" x14ac:dyDescent="0.25">
      <c r="A451" s="25"/>
      <c r="B451" s="25"/>
      <c r="C451" s="25"/>
      <c r="D451"/>
      <c r="E451" s="25"/>
      <c r="F451" s="25"/>
      <c r="G451" s="22" t="e">
        <f t="shared" si="994"/>
        <v>#N/A</v>
      </c>
      <c r="H451" s="23">
        <f t="shared" si="995"/>
        <v>1900</v>
      </c>
      <c r="I451" s="23">
        <f t="shared" si="996"/>
        <v>1</v>
      </c>
      <c r="J451" s="23">
        <f t="shared" si="997"/>
        <v>0</v>
      </c>
      <c r="K451" s="23" t="str">
        <f t="shared" si="998"/>
        <v/>
      </c>
      <c r="L451" s="23" t="str">
        <f t="shared" si="999"/>
        <v/>
      </c>
      <c r="M451" s="23" t="str">
        <f t="shared" si="1000"/>
        <v/>
      </c>
      <c r="N451" s="23" t="str">
        <f t="shared" si="1001"/>
        <v/>
      </c>
      <c r="O451" s="23" t="str">
        <f t="shared" si="1002"/>
        <v/>
      </c>
      <c r="P451" s="23" t="str">
        <f t="shared" si="1003"/>
        <v/>
      </c>
      <c r="Q451" s="23" t="str">
        <f t="shared" si="1004"/>
        <v/>
      </c>
      <c r="R451" s="23" t="str">
        <f t="shared" si="1005"/>
        <v/>
      </c>
      <c r="S451" s="23" t="str">
        <f t="shared" si="1006"/>
        <v/>
      </c>
      <c r="T451" s="23" t="str">
        <f t="shared" si="1007"/>
        <v/>
      </c>
      <c r="U451" s="23" t="str">
        <f t="shared" si="1008"/>
        <v/>
      </c>
      <c r="V451" s="23" t="str">
        <f t="shared" si="1009"/>
        <v/>
      </c>
      <c r="W451" s="23" t="str">
        <f t="shared" si="1010"/>
        <v/>
      </c>
      <c r="X451" s="23" t="str">
        <f t="shared" si="1011"/>
        <v/>
      </c>
      <c r="Y451" s="23" t="str">
        <f t="shared" si="1012"/>
        <v/>
      </c>
      <c r="Z451" s="23" t="str">
        <f t="shared" si="1013"/>
        <v/>
      </c>
      <c r="AA451" s="23" t="str">
        <f t="shared" si="1014"/>
        <v/>
      </c>
      <c r="AB451" s="23" t="str">
        <f t="shared" si="1015"/>
        <v/>
      </c>
      <c r="AC451" s="23" t="str">
        <f t="shared" si="1016"/>
        <v/>
      </c>
      <c r="AD451" s="23" t="str">
        <f t="shared" si="1017"/>
        <v/>
      </c>
      <c r="AE451" s="23" t="str">
        <f t="shared" si="1018"/>
        <v/>
      </c>
      <c r="AF451" s="23" t="str">
        <f t="shared" si="1019"/>
        <v/>
      </c>
      <c r="AG451" s="23" t="str">
        <f t="shared" si="1020"/>
        <v/>
      </c>
      <c r="AH451" s="23" t="str">
        <f t="shared" si="1021"/>
        <v/>
      </c>
      <c r="AI451" s="23" t="str">
        <f t="shared" si="1022"/>
        <v/>
      </c>
      <c r="AJ451" s="23" t="str">
        <f t="shared" si="1023"/>
        <v/>
      </c>
      <c r="AK451" s="23" t="str">
        <f t="shared" si="1024"/>
        <v/>
      </c>
      <c r="AL451" s="23" t="str">
        <f t="shared" si="1025"/>
        <v/>
      </c>
      <c r="AM451" s="23" t="str">
        <f t="shared" si="1026"/>
        <v/>
      </c>
      <c r="AN451" s="23" t="str">
        <f t="shared" si="1027"/>
        <v/>
      </c>
      <c r="AO451" s="23" t="str">
        <f t="shared" si="1028"/>
        <v/>
      </c>
      <c r="AP451" s="23" t="str">
        <f t="shared" si="1029"/>
        <v/>
      </c>
      <c r="AQ451" s="23" t="str">
        <f t="shared" si="1030"/>
        <v/>
      </c>
      <c r="AR451" s="23" t="str">
        <f t="shared" si="1031"/>
        <v/>
      </c>
      <c r="AS451" s="23" t="str">
        <f t="shared" si="1032"/>
        <v/>
      </c>
      <c r="AT451" s="23" t="str">
        <f t="shared" si="1033"/>
        <v/>
      </c>
      <c r="AU451" s="23" t="str">
        <f t="shared" si="1034"/>
        <v/>
      </c>
      <c r="AV451" s="23" t="str">
        <f t="shared" si="1035"/>
        <v/>
      </c>
      <c r="AW451" s="23" t="str">
        <f t="shared" si="1036"/>
        <v/>
      </c>
      <c r="AX451" s="23" t="str">
        <f t="shared" si="1037"/>
        <v/>
      </c>
      <c r="AY451" s="23" t="str">
        <f t="shared" si="1038"/>
        <v/>
      </c>
      <c r="AZ451" s="23" t="str">
        <f t="shared" si="1039"/>
        <v/>
      </c>
      <c r="BA451" s="23" t="str">
        <f t="shared" si="1040"/>
        <v/>
      </c>
      <c r="BB451" s="23" t="str">
        <f t="shared" si="1041"/>
        <v/>
      </c>
      <c r="BC451" s="23" t="str">
        <f t="shared" si="1042"/>
        <v/>
      </c>
      <c r="BD451" s="23" t="str">
        <f t="shared" si="1043"/>
        <v/>
      </c>
      <c r="BE451" s="23" t="str">
        <f t="shared" si="1044"/>
        <v/>
      </c>
      <c r="BF451" s="23" t="str">
        <f t="shared" si="1045"/>
        <v/>
      </c>
      <c r="BG451" s="23" t="str">
        <f t="shared" si="1046"/>
        <v/>
      </c>
      <c r="BH451" s="23" t="str">
        <f t="shared" si="1047"/>
        <v/>
      </c>
      <c r="BI451" s="23" t="str">
        <f t="shared" si="1048"/>
        <v/>
      </c>
      <c r="BJ451" s="23" t="str">
        <f t="shared" si="1049"/>
        <v/>
      </c>
      <c r="BK451" s="23" t="str">
        <f t="shared" si="1050"/>
        <v/>
      </c>
      <c r="BL451" s="23" t="str">
        <f t="shared" si="1051"/>
        <v/>
      </c>
      <c r="BM451" s="23" t="str">
        <f t="shared" si="1052"/>
        <v/>
      </c>
      <c r="BN451" s="23" t="str">
        <f t="shared" si="1053"/>
        <v/>
      </c>
      <c r="BO451" s="23" t="str">
        <f t="shared" si="1054"/>
        <v/>
      </c>
      <c r="BP451" s="23" t="str">
        <f t="shared" si="1055"/>
        <v/>
      </c>
      <c r="BQ451" s="23" t="str">
        <f t="shared" si="1056"/>
        <v/>
      </c>
      <c r="BR451" s="23" t="str">
        <f t="shared" si="1057"/>
        <v/>
      </c>
      <c r="BS451" s="23" t="str">
        <f t="shared" si="1058"/>
        <v/>
      </c>
      <c r="BT451" s="23" t="str">
        <f t="shared" si="1059"/>
        <v/>
      </c>
      <c r="BU451" s="23" t="str">
        <f t="shared" si="1060"/>
        <v/>
      </c>
      <c r="BV451" s="23" t="str">
        <f t="shared" si="1061"/>
        <v/>
      </c>
      <c r="BW451" s="23" t="str">
        <f t="shared" si="1062"/>
        <v/>
      </c>
      <c r="BX451" s="23" t="str">
        <f t="shared" si="1063"/>
        <v/>
      </c>
      <c r="BY451" s="23" t="str">
        <f t="shared" si="1064"/>
        <v/>
      </c>
      <c r="BZ451" s="23" t="str">
        <f t="shared" si="1065"/>
        <v/>
      </c>
      <c r="CA451" s="23" t="str">
        <f t="shared" si="1066"/>
        <v/>
      </c>
      <c r="CB451" s="23" t="str">
        <f t="shared" si="1067"/>
        <v/>
      </c>
      <c r="CC451" s="23" t="str">
        <f t="shared" si="1068"/>
        <v/>
      </c>
      <c r="CD451" s="23" t="str">
        <f t="shared" si="1069"/>
        <v/>
      </c>
      <c r="CE451" s="23" t="str">
        <f t="shared" si="1070"/>
        <v/>
      </c>
      <c r="CF451" s="23" t="str">
        <f t="shared" si="1071"/>
        <v/>
      </c>
      <c r="CG451" s="23" t="str">
        <f t="shared" si="1072"/>
        <v/>
      </c>
      <c r="CH451" s="23" t="str">
        <f t="shared" si="1073"/>
        <v/>
      </c>
      <c r="CI451" s="23" t="str">
        <f t="shared" si="1074"/>
        <v/>
      </c>
      <c r="CJ451" s="23" t="str">
        <f t="shared" si="1075"/>
        <v/>
      </c>
      <c r="CK451" s="23" t="str">
        <f t="shared" si="1076"/>
        <v/>
      </c>
      <c r="CL451" s="23" t="str">
        <f t="shared" si="1077"/>
        <v/>
      </c>
      <c r="CM451" s="23" t="str">
        <f t="shared" si="1078"/>
        <v/>
      </c>
      <c r="CN451" s="23" t="str">
        <f t="shared" si="1079"/>
        <v/>
      </c>
      <c r="CO451" s="23" t="str">
        <f t="shared" si="1080"/>
        <v/>
      </c>
      <c r="CP451" s="23" t="str">
        <f t="shared" si="1081"/>
        <v/>
      </c>
      <c r="CQ451" s="23" t="str">
        <f t="shared" si="1082"/>
        <v/>
      </c>
      <c r="CR451" s="23" t="str">
        <f t="shared" si="1083"/>
        <v/>
      </c>
      <c r="CS451" s="23" t="str">
        <f t="shared" si="1084"/>
        <v/>
      </c>
      <c r="CT451" s="23" t="str">
        <f t="shared" si="1085"/>
        <v/>
      </c>
      <c r="CU451" s="23" t="str">
        <f t="shared" si="1086"/>
        <v/>
      </c>
      <c r="CV451" s="23" t="str">
        <f t="shared" si="1087"/>
        <v/>
      </c>
      <c r="CW451" s="23" t="str">
        <f t="shared" si="1088"/>
        <v/>
      </c>
      <c r="CX451" s="23" t="str">
        <f t="shared" si="1089"/>
        <v/>
      </c>
      <c r="CY451" s="23" t="str">
        <f t="shared" si="1090"/>
        <v/>
      </c>
      <c r="CZ451" s="23" t="str">
        <f t="shared" si="1091"/>
        <v/>
      </c>
      <c r="DA451" s="23" t="str">
        <f t="shared" si="1092"/>
        <v/>
      </c>
      <c r="DB451" s="23" t="str">
        <f t="shared" si="1093"/>
        <v/>
      </c>
      <c r="DC451" s="23" t="e">
        <f t="shared" si="1094"/>
        <v>#N/A</v>
      </c>
      <c r="DD451" s="23" t="str">
        <f t="shared" si="1095"/>
        <v>00</v>
      </c>
      <c r="DE451" s="23" t="str">
        <f t="shared" si="1096"/>
        <v>A</v>
      </c>
      <c r="DF451" s="23" t="e">
        <f t="shared" si="1097"/>
        <v>#N/A</v>
      </c>
      <c r="DG451" s="23" t="str">
        <f t="shared" si="1098"/>
        <v/>
      </c>
      <c r="DH451" s="23" t="str">
        <f t="shared" si="1099"/>
        <v/>
      </c>
      <c r="DI451" s="23" t="str">
        <f t="shared" si="1100"/>
        <v/>
      </c>
      <c r="DJ451" s="23" t="str">
        <f t="shared" si="1101"/>
        <v/>
      </c>
      <c r="DK451" s="23" t="str">
        <f t="shared" si="1102"/>
        <v>XXX</v>
      </c>
      <c r="DL451" s="23" t="str">
        <f t="shared" si="1103"/>
        <v>XXX</v>
      </c>
      <c r="DM451" s="23" t="str">
        <f t="shared" si="1104"/>
        <v>X</v>
      </c>
      <c r="DN451" s="23" t="str">
        <f t="shared" si="1105"/>
        <v>X</v>
      </c>
      <c r="DO451" s="23" t="str">
        <f t="shared" si="1106"/>
        <v>X</v>
      </c>
      <c r="DP451" s="23" t="str">
        <f t="shared" si="1107"/>
        <v>X</v>
      </c>
      <c r="DQ451" s="23" t="str">
        <f t="shared" si="1108"/>
        <v>X</v>
      </c>
      <c r="DR451" s="23" t="str">
        <f t="shared" si="1109"/>
        <v>X</v>
      </c>
      <c r="DS451" s="23" t="str">
        <f t="shared" si="1110"/>
        <v>0</v>
      </c>
      <c r="DT451" s="23" t="str">
        <f t="shared" si="1111"/>
        <v>0</v>
      </c>
      <c r="DU451" s="23" t="str">
        <f t="shared" si="1112"/>
        <v>A</v>
      </c>
      <c r="DV451" s="23" t="e">
        <f t="shared" si="1113"/>
        <v>#N/A</v>
      </c>
      <c r="DW451" s="23" t="e">
        <f t="shared" si="1114"/>
        <v>#N/A</v>
      </c>
      <c r="DX451" s="23" t="e">
        <f t="shared" si="1115"/>
        <v>#N/A</v>
      </c>
      <c r="DY451" s="23" t="e">
        <f t="shared" si="1116"/>
        <v>#N/A</v>
      </c>
      <c r="DZ451" s="23" t="e">
        <f t="shared" si="1117"/>
        <v>#N/A</v>
      </c>
      <c r="EA451" s="23" t="e">
        <f t="shared" si="1118"/>
        <v>#N/A</v>
      </c>
      <c r="EB451" s="23">
        <f t="shared" si="1119"/>
        <v>25</v>
      </c>
      <c r="EC451" s="23">
        <f t="shared" si="1120"/>
        <v>23</v>
      </c>
      <c r="ED451" s="23">
        <f t="shared" si="1121"/>
        <v>25</v>
      </c>
      <c r="EE451" s="23">
        <f t="shared" si="1122"/>
        <v>23</v>
      </c>
      <c r="EF451" s="23">
        <f t="shared" si="1123"/>
        <v>25</v>
      </c>
      <c r="EG451" s="23">
        <f t="shared" si="1124"/>
        <v>23</v>
      </c>
      <c r="EH451" s="23">
        <f t="shared" si="1125"/>
        <v>1</v>
      </c>
      <c r="EI451" s="23">
        <f t="shared" si="1126"/>
        <v>0</v>
      </c>
      <c r="EJ451" s="23">
        <f t="shared" si="1127"/>
        <v>1</v>
      </c>
      <c r="EK451" s="23" t="e">
        <f t="shared" si="1128"/>
        <v>#N/A</v>
      </c>
      <c r="EL451" s="23" t="e">
        <f t="shared" si="1129"/>
        <v>#N/A</v>
      </c>
      <c r="EM451" s="23" t="e">
        <f t="shared" si="1130"/>
        <v>#N/A</v>
      </c>
      <c r="EN451" s="23" t="e">
        <f t="shared" si="1131"/>
        <v>#N/A</v>
      </c>
      <c r="EO451" s="23" t="e">
        <f t="shared" si="1132"/>
        <v>#N/A</v>
      </c>
      <c r="EP451" s="23" t="e">
        <f t="shared" si="1133"/>
        <v>#N/A</v>
      </c>
      <c r="EQ451" s="23" t="e">
        <f t="shared" si="1134"/>
        <v>#N/A</v>
      </c>
      <c r="ER451" s="23" t="e">
        <f t="shared" si="1135"/>
        <v>#N/A</v>
      </c>
    </row>
    <row r="452" spans="1:148" x14ac:dyDescent="0.25">
      <c r="A452" s="25"/>
      <c r="B452" s="25"/>
      <c r="C452" s="25"/>
      <c r="D452"/>
      <c r="E452" s="25"/>
      <c r="F452" s="25"/>
      <c r="G452" s="22" t="e">
        <f t="shared" si="994"/>
        <v>#N/A</v>
      </c>
      <c r="H452" s="23">
        <f t="shared" si="995"/>
        <v>1900</v>
      </c>
      <c r="I452" s="23">
        <f t="shared" si="996"/>
        <v>1</v>
      </c>
      <c r="J452" s="23">
        <f t="shared" si="997"/>
        <v>0</v>
      </c>
      <c r="K452" s="23" t="str">
        <f t="shared" si="998"/>
        <v/>
      </c>
      <c r="L452" s="23" t="str">
        <f t="shared" si="999"/>
        <v/>
      </c>
      <c r="M452" s="23" t="str">
        <f t="shared" si="1000"/>
        <v/>
      </c>
      <c r="N452" s="23" t="str">
        <f t="shared" si="1001"/>
        <v/>
      </c>
      <c r="O452" s="23" t="str">
        <f t="shared" si="1002"/>
        <v/>
      </c>
      <c r="P452" s="23" t="str">
        <f t="shared" si="1003"/>
        <v/>
      </c>
      <c r="Q452" s="23" t="str">
        <f t="shared" si="1004"/>
        <v/>
      </c>
      <c r="R452" s="23" t="str">
        <f t="shared" si="1005"/>
        <v/>
      </c>
      <c r="S452" s="23" t="str">
        <f t="shared" si="1006"/>
        <v/>
      </c>
      <c r="T452" s="23" t="str">
        <f t="shared" si="1007"/>
        <v/>
      </c>
      <c r="U452" s="23" t="str">
        <f t="shared" si="1008"/>
        <v/>
      </c>
      <c r="V452" s="23" t="str">
        <f t="shared" si="1009"/>
        <v/>
      </c>
      <c r="W452" s="23" t="str">
        <f t="shared" si="1010"/>
        <v/>
      </c>
      <c r="X452" s="23" t="str">
        <f t="shared" si="1011"/>
        <v/>
      </c>
      <c r="Y452" s="23" t="str">
        <f t="shared" si="1012"/>
        <v/>
      </c>
      <c r="Z452" s="23" t="str">
        <f t="shared" si="1013"/>
        <v/>
      </c>
      <c r="AA452" s="23" t="str">
        <f t="shared" si="1014"/>
        <v/>
      </c>
      <c r="AB452" s="23" t="str">
        <f t="shared" si="1015"/>
        <v/>
      </c>
      <c r="AC452" s="23" t="str">
        <f t="shared" si="1016"/>
        <v/>
      </c>
      <c r="AD452" s="23" t="str">
        <f t="shared" si="1017"/>
        <v/>
      </c>
      <c r="AE452" s="23" t="str">
        <f t="shared" si="1018"/>
        <v/>
      </c>
      <c r="AF452" s="23" t="str">
        <f t="shared" si="1019"/>
        <v/>
      </c>
      <c r="AG452" s="23" t="str">
        <f t="shared" si="1020"/>
        <v/>
      </c>
      <c r="AH452" s="23" t="str">
        <f t="shared" si="1021"/>
        <v/>
      </c>
      <c r="AI452" s="23" t="str">
        <f t="shared" si="1022"/>
        <v/>
      </c>
      <c r="AJ452" s="23" t="str">
        <f t="shared" si="1023"/>
        <v/>
      </c>
      <c r="AK452" s="23" t="str">
        <f t="shared" si="1024"/>
        <v/>
      </c>
      <c r="AL452" s="23" t="str">
        <f t="shared" si="1025"/>
        <v/>
      </c>
      <c r="AM452" s="23" t="str">
        <f t="shared" si="1026"/>
        <v/>
      </c>
      <c r="AN452" s="23" t="str">
        <f t="shared" si="1027"/>
        <v/>
      </c>
      <c r="AO452" s="23" t="str">
        <f t="shared" si="1028"/>
        <v/>
      </c>
      <c r="AP452" s="23" t="str">
        <f t="shared" si="1029"/>
        <v/>
      </c>
      <c r="AQ452" s="23" t="str">
        <f t="shared" si="1030"/>
        <v/>
      </c>
      <c r="AR452" s="23" t="str">
        <f t="shared" si="1031"/>
        <v/>
      </c>
      <c r="AS452" s="23" t="str">
        <f t="shared" si="1032"/>
        <v/>
      </c>
      <c r="AT452" s="23" t="str">
        <f t="shared" si="1033"/>
        <v/>
      </c>
      <c r="AU452" s="23" t="str">
        <f t="shared" si="1034"/>
        <v/>
      </c>
      <c r="AV452" s="23" t="str">
        <f t="shared" si="1035"/>
        <v/>
      </c>
      <c r="AW452" s="23" t="str">
        <f t="shared" si="1036"/>
        <v/>
      </c>
      <c r="AX452" s="23" t="str">
        <f t="shared" si="1037"/>
        <v/>
      </c>
      <c r="AY452" s="23" t="str">
        <f t="shared" si="1038"/>
        <v/>
      </c>
      <c r="AZ452" s="23" t="str">
        <f t="shared" si="1039"/>
        <v/>
      </c>
      <c r="BA452" s="23" t="str">
        <f t="shared" si="1040"/>
        <v/>
      </c>
      <c r="BB452" s="23" t="str">
        <f t="shared" si="1041"/>
        <v/>
      </c>
      <c r="BC452" s="23" t="str">
        <f t="shared" si="1042"/>
        <v/>
      </c>
      <c r="BD452" s="23" t="str">
        <f t="shared" si="1043"/>
        <v/>
      </c>
      <c r="BE452" s="23" t="str">
        <f t="shared" si="1044"/>
        <v/>
      </c>
      <c r="BF452" s="23" t="str">
        <f t="shared" si="1045"/>
        <v/>
      </c>
      <c r="BG452" s="23" t="str">
        <f t="shared" si="1046"/>
        <v/>
      </c>
      <c r="BH452" s="23" t="str">
        <f t="shared" si="1047"/>
        <v/>
      </c>
      <c r="BI452" s="23" t="str">
        <f t="shared" si="1048"/>
        <v/>
      </c>
      <c r="BJ452" s="23" t="str">
        <f t="shared" si="1049"/>
        <v/>
      </c>
      <c r="BK452" s="23" t="str">
        <f t="shared" si="1050"/>
        <v/>
      </c>
      <c r="BL452" s="23" t="str">
        <f t="shared" si="1051"/>
        <v/>
      </c>
      <c r="BM452" s="23" t="str">
        <f t="shared" si="1052"/>
        <v/>
      </c>
      <c r="BN452" s="23" t="str">
        <f t="shared" si="1053"/>
        <v/>
      </c>
      <c r="BO452" s="23" t="str">
        <f t="shared" si="1054"/>
        <v/>
      </c>
      <c r="BP452" s="23" t="str">
        <f t="shared" si="1055"/>
        <v/>
      </c>
      <c r="BQ452" s="23" t="str">
        <f t="shared" si="1056"/>
        <v/>
      </c>
      <c r="BR452" s="23" t="str">
        <f t="shared" si="1057"/>
        <v/>
      </c>
      <c r="BS452" s="23" t="str">
        <f t="shared" si="1058"/>
        <v/>
      </c>
      <c r="BT452" s="23" t="str">
        <f t="shared" si="1059"/>
        <v/>
      </c>
      <c r="BU452" s="23" t="str">
        <f t="shared" si="1060"/>
        <v/>
      </c>
      <c r="BV452" s="23" t="str">
        <f t="shared" si="1061"/>
        <v/>
      </c>
      <c r="BW452" s="23" t="str">
        <f t="shared" si="1062"/>
        <v/>
      </c>
      <c r="BX452" s="23" t="str">
        <f t="shared" si="1063"/>
        <v/>
      </c>
      <c r="BY452" s="23" t="str">
        <f t="shared" si="1064"/>
        <v/>
      </c>
      <c r="BZ452" s="23" t="str">
        <f t="shared" si="1065"/>
        <v/>
      </c>
      <c r="CA452" s="23" t="str">
        <f t="shared" si="1066"/>
        <v/>
      </c>
      <c r="CB452" s="23" t="str">
        <f t="shared" si="1067"/>
        <v/>
      </c>
      <c r="CC452" s="23" t="str">
        <f t="shared" si="1068"/>
        <v/>
      </c>
      <c r="CD452" s="23" t="str">
        <f t="shared" si="1069"/>
        <v/>
      </c>
      <c r="CE452" s="23" t="str">
        <f t="shared" si="1070"/>
        <v/>
      </c>
      <c r="CF452" s="23" t="str">
        <f t="shared" si="1071"/>
        <v/>
      </c>
      <c r="CG452" s="23" t="str">
        <f t="shared" si="1072"/>
        <v/>
      </c>
      <c r="CH452" s="23" t="str">
        <f t="shared" si="1073"/>
        <v/>
      </c>
      <c r="CI452" s="23" t="str">
        <f t="shared" si="1074"/>
        <v/>
      </c>
      <c r="CJ452" s="23" t="str">
        <f t="shared" si="1075"/>
        <v/>
      </c>
      <c r="CK452" s="23" t="str">
        <f t="shared" si="1076"/>
        <v/>
      </c>
      <c r="CL452" s="23" t="str">
        <f t="shared" si="1077"/>
        <v/>
      </c>
      <c r="CM452" s="23" t="str">
        <f t="shared" si="1078"/>
        <v/>
      </c>
      <c r="CN452" s="23" t="str">
        <f t="shared" si="1079"/>
        <v/>
      </c>
      <c r="CO452" s="23" t="str">
        <f t="shared" si="1080"/>
        <v/>
      </c>
      <c r="CP452" s="23" t="str">
        <f t="shared" si="1081"/>
        <v/>
      </c>
      <c r="CQ452" s="23" t="str">
        <f t="shared" si="1082"/>
        <v/>
      </c>
      <c r="CR452" s="23" t="str">
        <f t="shared" si="1083"/>
        <v/>
      </c>
      <c r="CS452" s="23" t="str">
        <f t="shared" si="1084"/>
        <v/>
      </c>
      <c r="CT452" s="23" t="str">
        <f t="shared" si="1085"/>
        <v/>
      </c>
      <c r="CU452" s="23" t="str">
        <f t="shared" si="1086"/>
        <v/>
      </c>
      <c r="CV452" s="23" t="str">
        <f t="shared" si="1087"/>
        <v/>
      </c>
      <c r="CW452" s="23" t="str">
        <f t="shared" si="1088"/>
        <v/>
      </c>
      <c r="CX452" s="23" t="str">
        <f t="shared" si="1089"/>
        <v/>
      </c>
      <c r="CY452" s="23" t="str">
        <f t="shared" si="1090"/>
        <v/>
      </c>
      <c r="CZ452" s="23" t="str">
        <f t="shared" si="1091"/>
        <v/>
      </c>
      <c r="DA452" s="23" t="str">
        <f t="shared" si="1092"/>
        <v/>
      </c>
      <c r="DB452" s="23" t="str">
        <f t="shared" si="1093"/>
        <v/>
      </c>
      <c r="DC452" s="23" t="e">
        <f t="shared" si="1094"/>
        <v>#N/A</v>
      </c>
      <c r="DD452" s="23" t="str">
        <f t="shared" si="1095"/>
        <v>00</v>
      </c>
      <c r="DE452" s="23" t="str">
        <f t="shared" si="1096"/>
        <v>A</v>
      </c>
      <c r="DF452" s="23" t="e">
        <f t="shared" si="1097"/>
        <v>#N/A</v>
      </c>
      <c r="DG452" s="23" t="str">
        <f t="shared" si="1098"/>
        <v/>
      </c>
      <c r="DH452" s="23" t="str">
        <f t="shared" si="1099"/>
        <v/>
      </c>
      <c r="DI452" s="23" t="str">
        <f t="shared" si="1100"/>
        <v/>
      </c>
      <c r="DJ452" s="23" t="str">
        <f t="shared" si="1101"/>
        <v/>
      </c>
      <c r="DK452" s="23" t="str">
        <f t="shared" si="1102"/>
        <v>XXX</v>
      </c>
      <c r="DL452" s="23" t="str">
        <f t="shared" si="1103"/>
        <v>XXX</v>
      </c>
      <c r="DM452" s="23" t="str">
        <f t="shared" si="1104"/>
        <v>X</v>
      </c>
      <c r="DN452" s="23" t="str">
        <f t="shared" si="1105"/>
        <v>X</v>
      </c>
      <c r="DO452" s="23" t="str">
        <f t="shared" si="1106"/>
        <v>X</v>
      </c>
      <c r="DP452" s="23" t="str">
        <f t="shared" si="1107"/>
        <v>X</v>
      </c>
      <c r="DQ452" s="23" t="str">
        <f t="shared" si="1108"/>
        <v>X</v>
      </c>
      <c r="DR452" s="23" t="str">
        <f t="shared" si="1109"/>
        <v>X</v>
      </c>
      <c r="DS452" s="23" t="str">
        <f t="shared" si="1110"/>
        <v>0</v>
      </c>
      <c r="DT452" s="23" t="str">
        <f t="shared" si="1111"/>
        <v>0</v>
      </c>
      <c r="DU452" s="23" t="str">
        <f t="shared" si="1112"/>
        <v>A</v>
      </c>
      <c r="DV452" s="23" t="e">
        <f t="shared" si="1113"/>
        <v>#N/A</v>
      </c>
      <c r="DW452" s="23" t="e">
        <f t="shared" si="1114"/>
        <v>#N/A</v>
      </c>
      <c r="DX452" s="23" t="e">
        <f t="shared" si="1115"/>
        <v>#N/A</v>
      </c>
      <c r="DY452" s="23" t="e">
        <f t="shared" si="1116"/>
        <v>#N/A</v>
      </c>
      <c r="DZ452" s="23" t="e">
        <f t="shared" si="1117"/>
        <v>#N/A</v>
      </c>
      <c r="EA452" s="23" t="e">
        <f t="shared" si="1118"/>
        <v>#N/A</v>
      </c>
      <c r="EB452" s="23">
        <f t="shared" si="1119"/>
        <v>25</v>
      </c>
      <c r="EC452" s="23">
        <f t="shared" si="1120"/>
        <v>23</v>
      </c>
      <c r="ED452" s="23">
        <f t="shared" si="1121"/>
        <v>25</v>
      </c>
      <c r="EE452" s="23">
        <f t="shared" si="1122"/>
        <v>23</v>
      </c>
      <c r="EF452" s="23">
        <f t="shared" si="1123"/>
        <v>25</v>
      </c>
      <c r="EG452" s="23">
        <f t="shared" si="1124"/>
        <v>23</v>
      </c>
      <c r="EH452" s="23">
        <f t="shared" si="1125"/>
        <v>1</v>
      </c>
      <c r="EI452" s="23">
        <f t="shared" si="1126"/>
        <v>0</v>
      </c>
      <c r="EJ452" s="23">
        <f t="shared" si="1127"/>
        <v>1</v>
      </c>
      <c r="EK452" s="23" t="e">
        <f t="shared" si="1128"/>
        <v>#N/A</v>
      </c>
      <c r="EL452" s="23" t="e">
        <f t="shared" si="1129"/>
        <v>#N/A</v>
      </c>
      <c r="EM452" s="23" t="e">
        <f t="shared" si="1130"/>
        <v>#N/A</v>
      </c>
      <c r="EN452" s="23" t="e">
        <f t="shared" si="1131"/>
        <v>#N/A</v>
      </c>
      <c r="EO452" s="23" t="e">
        <f t="shared" si="1132"/>
        <v>#N/A</v>
      </c>
      <c r="EP452" s="23" t="e">
        <f t="shared" si="1133"/>
        <v>#N/A</v>
      </c>
      <c r="EQ452" s="23" t="e">
        <f t="shared" si="1134"/>
        <v>#N/A</v>
      </c>
      <c r="ER452" s="23" t="e">
        <f t="shared" si="1135"/>
        <v>#N/A</v>
      </c>
    </row>
    <row r="453" spans="1:148" x14ac:dyDescent="0.25">
      <c r="A453" s="25"/>
      <c r="B453" s="25"/>
      <c r="C453" s="25"/>
      <c r="D453"/>
      <c r="E453" s="25"/>
      <c r="F453" s="25"/>
      <c r="G453" s="22" t="e">
        <f t="shared" si="994"/>
        <v>#N/A</v>
      </c>
      <c r="H453" s="23">
        <f t="shared" si="995"/>
        <v>1900</v>
      </c>
      <c r="I453" s="23">
        <f t="shared" si="996"/>
        <v>1</v>
      </c>
      <c r="J453" s="23">
        <f t="shared" si="997"/>
        <v>0</v>
      </c>
      <c r="K453" s="23" t="str">
        <f t="shared" si="998"/>
        <v/>
      </c>
      <c r="L453" s="23" t="str">
        <f t="shared" si="999"/>
        <v/>
      </c>
      <c r="M453" s="23" t="str">
        <f t="shared" si="1000"/>
        <v/>
      </c>
      <c r="N453" s="23" t="str">
        <f t="shared" si="1001"/>
        <v/>
      </c>
      <c r="O453" s="23" t="str">
        <f t="shared" si="1002"/>
        <v/>
      </c>
      <c r="P453" s="23" t="str">
        <f t="shared" si="1003"/>
        <v/>
      </c>
      <c r="Q453" s="23" t="str">
        <f t="shared" si="1004"/>
        <v/>
      </c>
      <c r="R453" s="23" t="str">
        <f t="shared" si="1005"/>
        <v/>
      </c>
      <c r="S453" s="23" t="str">
        <f t="shared" si="1006"/>
        <v/>
      </c>
      <c r="T453" s="23" t="str">
        <f t="shared" si="1007"/>
        <v/>
      </c>
      <c r="U453" s="23" t="str">
        <f t="shared" si="1008"/>
        <v/>
      </c>
      <c r="V453" s="23" t="str">
        <f t="shared" si="1009"/>
        <v/>
      </c>
      <c r="W453" s="23" t="str">
        <f t="shared" si="1010"/>
        <v/>
      </c>
      <c r="X453" s="23" t="str">
        <f t="shared" si="1011"/>
        <v/>
      </c>
      <c r="Y453" s="23" t="str">
        <f t="shared" si="1012"/>
        <v/>
      </c>
      <c r="Z453" s="23" t="str">
        <f t="shared" si="1013"/>
        <v/>
      </c>
      <c r="AA453" s="23" t="str">
        <f t="shared" si="1014"/>
        <v/>
      </c>
      <c r="AB453" s="23" t="str">
        <f t="shared" si="1015"/>
        <v/>
      </c>
      <c r="AC453" s="23" t="str">
        <f t="shared" si="1016"/>
        <v/>
      </c>
      <c r="AD453" s="23" t="str">
        <f t="shared" si="1017"/>
        <v/>
      </c>
      <c r="AE453" s="23" t="str">
        <f t="shared" si="1018"/>
        <v/>
      </c>
      <c r="AF453" s="23" t="str">
        <f t="shared" si="1019"/>
        <v/>
      </c>
      <c r="AG453" s="23" t="str">
        <f t="shared" si="1020"/>
        <v/>
      </c>
      <c r="AH453" s="23" t="str">
        <f t="shared" si="1021"/>
        <v/>
      </c>
      <c r="AI453" s="23" t="str">
        <f t="shared" si="1022"/>
        <v/>
      </c>
      <c r="AJ453" s="23" t="str">
        <f t="shared" si="1023"/>
        <v/>
      </c>
      <c r="AK453" s="23" t="str">
        <f t="shared" si="1024"/>
        <v/>
      </c>
      <c r="AL453" s="23" t="str">
        <f t="shared" si="1025"/>
        <v/>
      </c>
      <c r="AM453" s="23" t="str">
        <f t="shared" si="1026"/>
        <v/>
      </c>
      <c r="AN453" s="23" t="str">
        <f t="shared" si="1027"/>
        <v/>
      </c>
      <c r="AO453" s="23" t="str">
        <f t="shared" si="1028"/>
        <v/>
      </c>
      <c r="AP453" s="23" t="str">
        <f t="shared" si="1029"/>
        <v/>
      </c>
      <c r="AQ453" s="23" t="str">
        <f t="shared" si="1030"/>
        <v/>
      </c>
      <c r="AR453" s="23" t="str">
        <f t="shared" si="1031"/>
        <v/>
      </c>
      <c r="AS453" s="23" t="str">
        <f t="shared" si="1032"/>
        <v/>
      </c>
      <c r="AT453" s="23" t="str">
        <f t="shared" si="1033"/>
        <v/>
      </c>
      <c r="AU453" s="23" t="str">
        <f t="shared" si="1034"/>
        <v/>
      </c>
      <c r="AV453" s="23" t="str">
        <f t="shared" si="1035"/>
        <v/>
      </c>
      <c r="AW453" s="23" t="str">
        <f t="shared" si="1036"/>
        <v/>
      </c>
      <c r="AX453" s="23" t="str">
        <f t="shared" si="1037"/>
        <v/>
      </c>
      <c r="AY453" s="23" t="str">
        <f t="shared" si="1038"/>
        <v/>
      </c>
      <c r="AZ453" s="23" t="str">
        <f t="shared" si="1039"/>
        <v/>
      </c>
      <c r="BA453" s="23" t="str">
        <f t="shared" si="1040"/>
        <v/>
      </c>
      <c r="BB453" s="23" t="str">
        <f t="shared" si="1041"/>
        <v/>
      </c>
      <c r="BC453" s="23" t="str">
        <f t="shared" si="1042"/>
        <v/>
      </c>
      <c r="BD453" s="23" t="str">
        <f t="shared" si="1043"/>
        <v/>
      </c>
      <c r="BE453" s="23" t="str">
        <f t="shared" si="1044"/>
        <v/>
      </c>
      <c r="BF453" s="23" t="str">
        <f t="shared" si="1045"/>
        <v/>
      </c>
      <c r="BG453" s="23" t="str">
        <f t="shared" si="1046"/>
        <v/>
      </c>
      <c r="BH453" s="23" t="str">
        <f t="shared" si="1047"/>
        <v/>
      </c>
      <c r="BI453" s="23" t="str">
        <f t="shared" si="1048"/>
        <v/>
      </c>
      <c r="BJ453" s="23" t="str">
        <f t="shared" si="1049"/>
        <v/>
      </c>
      <c r="BK453" s="23" t="str">
        <f t="shared" si="1050"/>
        <v/>
      </c>
      <c r="BL453" s="23" t="str">
        <f t="shared" si="1051"/>
        <v/>
      </c>
      <c r="BM453" s="23" t="str">
        <f t="shared" si="1052"/>
        <v/>
      </c>
      <c r="BN453" s="23" t="str">
        <f t="shared" si="1053"/>
        <v/>
      </c>
      <c r="BO453" s="23" t="str">
        <f t="shared" si="1054"/>
        <v/>
      </c>
      <c r="BP453" s="23" t="str">
        <f t="shared" si="1055"/>
        <v/>
      </c>
      <c r="BQ453" s="23" t="str">
        <f t="shared" si="1056"/>
        <v/>
      </c>
      <c r="BR453" s="23" t="str">
        <f t="shared" si="1057"/>
        <v/>
      </c>
      <c r="BS453" s="23" t="str">
        <f t="shared" si="1058"/>
        <v/>
      </c>
      <c r="BT453" s="23" t="str">
        <f t="shared" si="1059"/>
        <v/>
      </c>
      <c r="BU453" s="23" t="str">
        <f t="shared" si="1060"/>
        <v/>
      </c>
      <c r="BV453" s="23" t="str">
        <f t="shared" si="1061"/>
        <v/>
      </c>
      <c r="BW453" s="23" t="str">
        <f t="shared" si="1062"/>
        <v/>
      </c>
      <c r="BX453" s="23" t="str">
        <f t="shared" si="1063"/>
        <v/>
      </c>
      <c r="BY453" s="23" t="str">
        <f t="shared" si="1064"/>
        <v/>
      </c>
      <c r="BZ453" s="23" t="str">
        <f t="shared" si="1065"/>
        <v/>
      </c>
      <c r="CA453" s="23" t="str">
        <f t="shared" si="1066"/>
        <v/>
      </c>
      <c r="CB453" s="23" t="str">
        <f t="shared" si="1067"/>
        <v/>
      </c>
      <c r="CC453" s="23" t="str">
        <f t="shared" si="1068"/>
        <v/>
      </c>
      <c r="CD453" s="23" t="str">
        <f t="shared" si="1069"/>
        <v/>
      </c>
      <c r="CE453" s="23" t="str">
        <f t="shared" si="1070"/>
        <v/>
      </c>
      <c r="CF453" s="23" t="str">
        <f t="shared" si="1071"/>
        <v/>
      </c>
      <c r="CG453" s="23" t="str">
        <f t="shared" si="1072"/>
        <v/>
      </c>
      <c r="CH453" s="23" t="str">
        <f t="shared" si="1073"/>
        <v/>
      </c>
      <c r="CI453" s="23" t="str">
        <f t="shared" si="1074"/>
        <v/>
      </c>
      <c r="CJ453" s="23" t="str">
        <f t="shared" si="1075"/>
        <v/>
      </c>
      <c r="CK453" s="23" t="str">
        <f t="shared" si="1076"/>
        <v/>
      </c>
      <c r="CL453" s="23" t="str">
        <f t="shared" si="1077"/>
        <v/>
      </c>
      <c r="CM453" s="23" t="str">
        <f t="shared" si="1078"/>
        <v/>
      </c>
      <c r="CN453" s="23" t="str">
        <f t="shared" si="1079"/>
        <v/>
      </c>
      <c r="CO453" s="23" t="str">
        <f t="shared" si="1080"/>
        <v/>
      </c>
      <c r="CP453" s="23" t="str">
        <f t="shared" si="1081"/>
        <v/>
      </c>
      <c r="CQ453" s="23" t="str">
        <f t="shared" si="1082"/>
        <v/>
      </c>
      <c r="CR453" s="23" t="str">
        <f t="shared" si="1083"/>
        <v/>
      </c>
      <c r="CS453" s="23" t="str">
        <f t="shared" si="1084"/>
        <v/>
      </c>
      <c r="CT453" s="23" t="str">
        <f t="shared" si="1085"/>
        <v/>
      </c>
      <c r="CU453" s="23" t="str">
        <f t="shared" si="1086"/>
        <v/>
      </c>
      <c r="CV453" s="23" t="str">
        <f t="shared" si="1087"/>
        <v/>
      </c>
      <c r="CW453" s="23" t="str">
        <f t="shared" si="1088"/>
        <v/>
      </c>
      <c r="CX453" s="23" t="str">
        <f t="shared" si="1089"/>
        <v/>
      </c>
      <c r="CY453" s="23" t="str">
        <f t="shared" si="1090"/>
        <v/>
      </c>
      <c r="CZ453" s="23" t="str">
        <f t="shared" si="1091"/>
        <v/>
      </c>
      <c r="DA453" s="23" t="str">
        <f t="shared" si="1092"/>
        <v/>
      </c>
      <c r="DB453" s="23" t="str">
        <f t="shared" si="1093"/>
        <v/>
      </c>
      <c r="DC453" s="23" t="e">
        <f t="shared" si="1094"/>
        <v>#N/A</v>
      </c>
      <c r="DD453" s="23" t="str">
        <f t="shared" si="1095"/>
        <v>00</v>
      </c>
      <c r="DE453" s="23" t="str">
        <f t="shared" si="1096"/>
        <v>A</v>
      </c>
      <c r="DF453" s="23" t="e">
        <f t="shared" si="1097"/>
        <v>#N/A</v>
      </c>
      <c r="DG453" s="23" t="str">
        <f t="shared" si="1098"/>
        <v/>
      </c>
      <c r="DH453" s="23" t="str">
        <f t="shared" si="1099"/>
        <v/>
      </c>
      <c r="DI453" s="23" t="str">
        <f t="shared" si="1100"/>
        <v/>
      </c>
      <c r="DJ453" s="23" t="str">
        <f t="shared" si="1101"/>
        <v/>
      </c>
      <c r="DK453" s="23" t="str">
        <f t="shared" si="1102"/>
        <v>XXX</v>
      </c>
      <c r="DL453" s="23" t="str">
        <f t="shared" si="1103"/>
        <v>XXX</v>
      </c>
      <c r="DM453" s="23" t="str">
        <f t="shared" si="1104"/>
        <v>X</v>
      </c>
      <c r="DN453" s="23" t="str">
        <f t="shared" si="1105"/>
        <v>X</v>
      </c>
      <c r="DO453" s="23" t="str">
        <f t="shared" si="1106"/>
        <v>X</v>
      </c>
      <c r="DP453" s="23" t="str">
        <f t="shared" si="1107"/>
        <v>X</v>
      </c>
      <c r="DQ453" s="23" t="str">
        <f t="shared" si="1108"/>
        <v>X</v>
      </c>
      <c r="DR453" s="23" t="str">
        <f t="shared" si="1109"/>
        <v>X</v>
      </c>
      <c r="DS453" s="23" t="str">
        <f t="shared" si="1110"/>
        <v>0</v>
      </c>
      <c r="DT453" s="23" t="str">
        <f t="shared" si="1111"/>
        <v>0</v>
      </c>
      <c r="DU453" s="23" t="str">
        <f t="shared" si="1112"/>
        <v>A</v>
      </c>
      <c r="DV453" s="23" t="e">
        <f t="shared" si="1113"/>
        <v>#N/A</v>
      </c>
      <c r="DW453" s="23" t="e">
        <f t="shared" si="1114"/>
        <v>#N/A</v>
      </c>
      <c r="DX453" s="23" t="e">
        <f t="shared" si="1115"/>
        <v>#N/A</v>
      </c>
      <c r="DY453" s="23" t="e">
        <f t="shared" si="1116"/>
        <v>#N/A</v>
      </c>
      <c r="DZ453" s="23" t="e">
        <f t="shared" si="1117"/>
        <v>#N/A</v>
      </c>
      <c r="EA453" s="23" t="e">
        <f t="shared" si="1118"/>
        <v>#N/A</v>
      </c>
      <c r="EB453" s="23">
        <f t="shared" si="1119"/>
        <v>25</v>
      </c>
      <c r="EC453" s="23">
        <f t="shared" si="1120"/>
        <v>23</v>
      </c>
      <c r="ED453" s="23">
        <f t="shared" si="1121"/>
        <v>25</v>
      </c>
      <c r="EE453" s="23">
        <f t="shared" si="1122"/>
        <v>23</v>
      </c>
      <c r="EF453" s="23">
        <f t="shared" si="1123"/>
        <v>25</v>
      </c>
      <c r="EG453" s="23">
        <f t="shared" si="1124"/>
        <v>23</v>
      </c>
      <c r="EH453" s="23">
        <f t="shared" si="1125"/>
        <v>1</v>
      </c>
      <c r="EI453" s="23">
        <f t="shared" si="1126"/>
        <v>0</v>
      </c>
      <c r="EJ453" s="23">
        <f t="shared" si="1127"/>
        <v>1</v>
      </c>
      <c r="EK453" s="23" t="e">
        <f t="shared" si="1128"/>
        <v>#N/A</v>
      </c>
      <c r="EL453" s="23" t="e">
        <f t="shared" si="1129"/>
        <v>#N/A</v>
      </c>
      <c r="EM453" s="23" t="e">
        <f t="shared" si="1130"/>
        <v>#N/A</v>
      </c>
      <c r="EN453" s="23" t="e">
        <f t="shared" si="1131"/>
        <v>#N/A</v>
      </c>
      <c r="EO453" s="23" t="e">
        <f t="shared" si="1132"/>
        <v>#N/A</v>
      </c>
      <c r="EP453" s="23" t="e">
        <f t="shared" si="1133"/>
        <v>#N/A</v>
      </c>
      <c r="EQ453" s="23" t="e">
        <f t="shared" si="1134"/>
        <v>#N/A</v>
      </c>
      <c r="ER453" s="23" t="e">
        <f t="shared" si="1135"/>
        <v>#N/A</v>
      </c>
    </row>
    <row r="454" spans="1:148" x14ac:dyDescent="0.25">
      <c r="A454" s="25"/>
      <c r="B454" s="25"/>
      <c r="C454" s="25"/>
      <c r="D454"/>
      <c r="E454" s="25"/>
      <c r="F454" s="25"/>
      <c r="G454" s="22" t="e">
        <f t="shared" si="994"/>
        <v>#N/A</v>
      </c>
      <c r="H454" s="23">
        <f t="shared" si="995"/>
        <v>1900</v>
      </c>
      <c r="I454" s="23">
        <f t="shared" si="996"/>
        <v>1</v>
      </c>
      <c r="J454" s="23">
        <f t="shared" si="997"/>
        <v>0</v>
      </c>
      <c r="K454" s="23" t="str">
        <f t="shared" si="998"/>
        <v/>
      </c>
      <c r="L454" s="23" t="str">
        <f t="shared" si="999"/>
        <v/>
      </c>
      <c r="M454" s="23" t="str">
        <f t="shared" si="1000"/>
        <v/>
      </c>
      <c r="N454" s="23" t="str">
        <f t="shared" si="1001"/>
        <v/>
      </c>
      <c r="O454" s="23" t="str">
        <f t="shared" si="1002"/>
        <v/>
      </c>
      <c r="P454" s="23" t="str">
        <f t="shared" si="1003"/>
        <v/>
      </c>
      <c r="Q454" s="23" t="str">
        <f t="shared" si="1004"/>
        <v/>
      </c>
      <c r="R454" s="23" t="str">
        <f t="shared" si="1005"/>
        <v/>
      </c>
      <c r="S454" s="23" t="str">
        <f t="shared" si="1006"/>
        <v/>
      </c>
      <c r="T454" s="23" t="str">
        <f t="shared" si="1007"/>
        <v/>
      </c>
      <c r="U454" s="23" t="str">
        <f t="shared" si="1008"/>
        <v/>
      </c>
      <c r="V454" s="23" t="str">
        <f t="shared" si="1009"/>
        <v/>
      </c>
      <c r="W454" s="23" t="str">
        <f t="shared" si="1010"/>
        <v/>
      </c>
      <c r="X454" s="23" t="str">
        <f t="shared" si="1011"/>
        <v/>
      </c>
      <c r="Y454" s="23" t="str">
        <f t="shared" si="1012"/>
        <v/>
      </c>
      <c r="Z454" s="23" t="str">
        <f t="shared" si="1013"/>
        <v/>
      </c>
      <c r="AA454" s="23" t="str">
        <f t="shared" si="1014"/>
        <v/>
      </c>
      <c r="AB454" s="23" t="str">
        <f t="shared" si="1015"/>
        <v/>
      </c>
      <c r="AC454" s="23" t="str">
        <f t="shared" si="1016"/>
        <v/>
      </c>
      <c r="AD454" s="23" t="str">
        <f t="shared" si="1017"/>
        <v/>
      </c>
      <c r="AE454" s="23" t="str">
        <f t="shared" si="1018"/>
        <v/>
      </c>
      <c r="AF454" s="23" t="str">
        <f t="shared" si="1019"/>
        <v/>
      </c>
      <c r="AG454" s="23" t="str">
        <f t="shared" si="1020"/>
        <v/>
      </c>
      <c r="AH454" s="23" t="str">
        <f t="shared" si="1021"/>
        <v/>
      </c>
      <c r="AI454" s="23" t="str">
        <f t="shared" si="1022"/>
        <v/>
      </c>
      <c r="AJ454" s="23" t="str">
        <f t="shared" si="1023"/>
        <v/>
      </c>
      <c r="AK454" s="23" t="str">
        <f t="shared" si="1024"/>
        <v/>
      </c>
      <c r="AL454" s="23" t="str">
        <f t="shared" si="1025"/>
        <v/>
      </c>
      <c r="AM454" s="23" t="str">
        <f t="shared" si="1026"/>
        <v/>
      </c>
      <c r="AN454" s="23" t="str">
        <f t="shared" si="1027"/>
        <v/>
      </c>
      <c r="AO454" s="23" t="str">
        <f t="shared" si="1028"/>
        <v/>
      </c>
      <c r="AP454" s="23" t="str">
        <f t="shared" si="1029"/>
        <v/>
      </c>
      <c r="AQ454" s="23" t="str">
        <f t="shared" si="1030"/>
        <v/>
      </c>
      <c r="AR454" s="23" t="str">
        <f t="shared" si="1031"/>
        <v/>
      </c>
      <c r="AS454" s="23" t="str">
        <f t="shared" si="1032"/>
        <v/>
      </c>
      <c r="AT454" s="23" t="str">
        <f t="shared" si="1033"/>
        <v/>
      </c>
      <c r="AU454" s="23" t="str">
        <f t="shared" si="1034"/>
        <v/>
      </c>
      <c r="AV454" s="23" t="str">
        <f t="shared" si="1035"/>
        <v/>
      </c>
      <c r="AW454" s="23" t="str">
        <f t="shared" si="1036"/>
        <v/>
      </c>
      <c r="AX454" s="23" t="str">
        <f t="shared" si="1037"/>
        <v/>
      </c>
      <c r="AY454" s="23" t="str">
        <f t="shared" si="1038"/>
        <v/>
      </c>
      <c r="AZ454" s="23" t="str">
        <f t="shared" si="1039"/>
        <v/>
      </c>
      <c r="BA454" s="23" t="str">
        <f t="shared" si="1040"/>
        <v/>
      </c>
      <c r="BB454" s="23" t="str">
        <f t="shared" si="1041"/>
        <v/>
      </c>
      <c r="BC454" s="23" t="str">
        <f t="shared" si="1042"/>
        <v/>
      </c>
      <c r="BD454" s="23" t="str">
        <f t="shared" si="1043"/>
        <v/>
      </c>
      <c r="BE454" s="23" t="str">
        <f t="shared" si="1044"/>
        <v/>
      </c>
      <c r="BF454" s="23" t="str">
        <f t="shared" si="1045"/>
        <v/>
      </c>
      <c r="BG454" s="23" t="str">
        <f t="shared" si="1046"/>
        <v/>
      </c>
      <c r="BH454" s="23" t="str">
        <f t="shared" si="1047"/>
        <v/>
      </c>
      <c r="BI454" s="23" t="str">
        <f t="shared" si="1048"/>
        <v/>
      </c>
      <c r="BJ454" s="23" t="str">
        <f t="shared" si="1049"/>
        <v/>
      </c>
      <c r="BK454" s="23" t="str">
        <f t="shared" si="1050"/>
        <v/>
      </c>
      <c r="BL454" s="23" t="str">
        <f t="shared" si="1051"/>
        <v/>
      </c>
      <c r="BM454" s="23" t="str">
        <f t="shared" si="1052"/>
        <v/>
      </c>
      <c r="BN454" s="23" t="str">
        <f t="shared" si="1053"/>
        <v/>
      </c>
      <c r="BO454" s="23" t="str">
        <f t="shared" si="1054"/>
        <v/>
      </c>
      <c r="BP454" s="23" t="str">
        <f t="shared" si="1055"/>
        <v/>
      </c>
      <c r="BQ454" s="23" t="str">
        <f t="shared" si="1056"/>
        <v/>
      </c>
      <c r="BR454" s="23" t="str">
        <f t="shared" si="1057"/>
        <v/>
      </c>
      <c r="BS454" s="23" t="str">
        <f t="shared" si="1058"/>
        <v/>
      </c>
      <c r="BT454" s="23" t="str">
        <f t="shared" si="1059"/>
        <v/>
      </c>
      <c r="BU454" s="23" t="str">
        <f t="shared" si="1060"/>
        <v/>
      </c>
      <c r="BV454" s="23" t="str">
        <f t="shared" si="1061"/>
        <v/>
      </c>
      <c r="BW454" s="23" t="str">
        <f t="shared" si="1062"/>
        <v/>
      </c>
      <c r="BX454" s="23" t="str">
        <f t="shared" si="1063"/>
        <v/>
      </c>
      <c r="BY454" s="23" t="str">
        <f t="shared" si="1064"/>
        <v/>
      </c>
      <c r="BZ454" s="23" t="str">
        <f t="shared" si="1065"/>
        <v/>
      </c>
      <c r="CA454" s="23" t="str">
        <f t="shared" si="1066"/>
        <v/>
      </c>
      <c r="CB454" s="23" t="str">
        <f t="shared" si="1067"/>
        <v/>
      </c>
      <c r="CC454" s="23" t="str">
        <f t="shared" si="1068"/>
        <v/>
      </c>
      <c r="CD454" s="23" t="str">
        <f t="shared" si="1069"/>
        <v/>
      </c>
      <c r="CE454" s="23" t="str">
        <f t="shared" si="1070"/>
        <v/>
      </c>
      <c r="CF454" s="23" t="str">
        <f t="shared" si="1071"/>
        <v/>
      </c>
      <c r="CG454" s="23" t="str">
        <f t="shared" si="1072"/>
        <v/>
      </c>
      <c r="CH454" s="23" t="str">
        <f t="shared" si="1073"/>
        <v/>
      </c>
      <c r="CI454" s="23" t="str">
        <f t="shared" si="1074"/>
        <v/>
      </c>
      <c r="CJ454" s="23" t="str">
        <f t="shared" si="1075"/>
        <v/>
      </c>
      <c r="CK454" s="23" t="str">
        <f t="shared" si="1076"/>
        <v/>
      </c>
      <c r="CL454" s="23" t="str">
        <f t="shared" si="1077"/>
        <v/>
      </c>
      <c r="CM454" s="23" t="str">
        <f t="shared" si="1078"/>
        <v/>
      </c>
      <c r="CN454" s="23" t="str">
        <f t="shared" si="1079"/>
        <v/>
      </c>
      <c r="CO454" s="23" t="str">
        <f t="shared" si="1080"/>
        <v/>
      </c>
      <c r="CP454" s="23" t="str">
        <f t="shared" si="1081"/>
        <v/>
      </c>
      <c r="CQ454" s="23" t="str">
        <f t="shared" si="1082"/>
        <v/>
      </c>
      <c r="CR454" s="23" t="str">
        <f t="shared" si="1083"/>
        <v/>
      </c>
      <c r="CS454" s="23" t="str">
        <f t="shared" si="1084"/>
        <v/>
      </c>
      <c r="CT454" s="23" t="str">
        <f t="shared" si="1085"/>
        <v/>
      </c>
      <c r="CU454" s="23" t="str">
        <f t="shared" si="1086"/>
        <v/>
      </c>
      <c r="CV454" s="23" t="str">
        <f t="shared" si="1087"/>
        <v/>
      </c>
      <c r="CW454" s="23" t="str">
        <f t="shared" si="1088"/>
        <v/>
      </c>
      <c r="CX454" s="23" t="str">
        <f t="shared" si="1089"/>
        <v/>
      </c>
      <c r="CY454" s="23" t="str">
        <f t="shared" si="1090"/>
        <v/>
      </c>
      <c r="CZ454" s="23" t="str">
        <f t="shared" si="1091"/>
        <v/>
      </c>
      <c r="DA454" s="23" t="str">
        <f t="shared" si="1092"/>
        <v/>
      </c>
      <c r="DB454" s="23" t="str">
        <f t="shared" si="1093"/>
        <v/>
      </c>
      <c r="DC454" s="23" t="e">
        <f t="shared" si="1094"/>
        <v>#N/A</v>
      </c>
      <c r="DD454" s="23" t="str">
        <f t="shared" si="1095"/>
        <v>00</v>
      </c>
      <c r="DE454" s="23" t="str">
        <f t="shared" si="1096"/>
        <v>A</v>
      </c>
      <c r="DF454" s="23" t="e">
        <f t="shared" si="1097"/>
        <v>#N/A</v>
      </c>
      <c r="DG454" s="23" t="str">
        <f t="shared" si="1098"/>
        <v/>
      </c>
      <c r="DH454" s="23" t="str">
        <f t="shared" si="1099"/>
        <v/>
      </c>
      <c r="DI454" s="23" t="str">
        <f t="shared" si="1100"/>
        <v/>
      </c>
      <c r="DJ454" s="23" t="str">
        <f t="shared" si="1101"/>
        <v/>
      </c>
      <c r="DK454" s="23" t="str">
        <f t="shared" si="1102"/>
        <v>XXX</v>
      </c>
      <c r="DL454" s="23" t="str">
        <f t="shared" si="1103"/>
        <v>XXX</v>
      </c>
      <c r="DM454" s="23" t="str">
        <f t="shared" si="1104"/>
        <v>X</v>
      </c>
      <c r="DN454" s="23" t="str">
        <f t="shared" si="1105"/>
        <v>X</v>
      </c>
      <c r="DO454" s="23" t="str">
        <f t="shared" si="1106"/>
        <v>X</v>
      </c>
      <c r="DP454" s="23" t="str">
        <f t="shared" si="1107"/>
        <v>X</v>
      </c>
      <c r="DQ454" s="23" t="str">
        <f t="shared" si="1108"/>
        <v>X</v>
      </c>
      <c r="DR454" s="23" t="str">
        <f t="shared" si="1109"/>
        <v>X</v>
      </c>
      <c r="DS454" s="23" t="str">
        <f t="shared" si="1110"/>
        <v>0</v>
      </c>
      <c r="DT454" s="23" t="str">
        <f t="shared" si="1111"/>
        <v>0</v>
      </c>
      <c r="DU454" s="23" t="str">
        <f t="shared" si="1112"/>
        <v>A</v>
      </c>
      <c r="DV454" s="23" t="e">
        <f t="shared" si="1113"/>
        <v>#N/A</v>
      </c>
      <c r="DW454" s="23" t="e">
        <f t="shared" si="1114"/>
        <v>#N/A</v>
      </c>
      <c r="DX454" s="23" t="e">
        <f t="shared" si="1115"/>
        <v>#N/A</v>
      </c>
      <c r="DY454" s="23" t="e">
        <f t="shared" si="1116"/>
        <v>#N/A</v>
      </c>
      <c r="DZ454" s="23" t="e">
        <f t="shared" si="1117"/>
        <v>#N/A</v>
      </c>
      <c r="EA454" s="23" t="e">
        <f t="shared" si="1118"/>
        <v>#N/A</v>
      </c>
      <c r="EB454" s="23">
        <f t="shared" si="1119"/>
        <v>25</v>
      </c>
      <c r="EC454" s="23">
        <f t="shared" si="1120"/>
        <v>23</v>
      </c>
      <c r="ED454" s="23">
        <f t="shared" si="1121"/>
        <v>25</v>
      </c>
      <c r="EE454" s="23">
        <f t="shared" si="1122"/>
        <v>23</v>
      </c>
      <c r="EF454" s="23">
        <f t="shared" si="1123"/>
        <v>25</v>
      </c>
      <c r="EG454" s="23">
        <f t="shared" si="1124"/>
        <v>23</v>
      </c>
      <c r="EH454" s="23">
        <f t="shared" si="1125"/>
        <v>1</v>
      </c>
      <c r="EI454" s="23">
        <f t="shared" si="1126"/>
        <v>0</v>
      </c>
      <c r="EJ454" s="23">
        <f t="shared" si="1127"/>
        <v>1</v>
      </c>
      <c r="EK454" s="23" t="e">
        <f t="shared" si="1128"/>
        <v>#N/A</v>
      </c>
      <c r="EL454" s="23" t="e">
        <f t="shared" si="1129"/>
        <v>#N/A</v>
      </c>
      <c r="EM454" s="23" t="e">
        <f t="shared" si="1130"/>
        <v>#N/A</v>
      </c>
      <c r="EN454" s="23" t="e">
        <f t="shared" si="1131"/>
        <v>#N/A</v>
      </c>
      <c r="EO454" s="23" t="e">
        <f t="shared" si="1132"/>
        <v>#N/A</v>
      </c>
      <c r="EP454" s="23" t="e">
        <f t="shared" si="1133"/>
        <v>#N/A</v>
      </c>
      <c r="EQ454" s="23" t="e">
        <f t="shared" si="1134"/>
        <v>#N/A</v>
      </c>
      <c r="ER454" s="23" t="e">
        <f t="shared" si="1135"/>
        <v>#N/A</v>
      </c>
    </row>
    <row r="455" spans="1:148" x14ac:dyDescent="0.25">
      <c r="A455" s="25"/>
      <c r="B455" s="25"/>
      <c r="C455" s="25"/>
      <c r="D455"/>
      <c r="E455" s="25"/>
      <c r="F455" s="25"/>
      <c r="G455" s="22" t="e">
        <f t="shared" si="994"/>
        <v>#N/A</v>
      </c>
      <c r="H455" s="23">
        <f t="shared" si="995"/>
        <v>1900</v>
      </c>
      <c r="I455" s="23">
        <f t="shared" si="996"/>
        <v>1</v>
      </c>
      <c r="J455" s="23">
        <f t="shared" si="997"/>
        <v>0</v>
      </c>
      <c r="K455" s="23" t="str">
        <f t="shared" si="998"/>
        <v/>
      </c>
      <c r="L455" s="23" t="str">
        <f t="shared" si="999"/>
        <v/>
      </c>
      <c r="M455" s="23" t="str">
        <f t="shared" si="1000"/>
        <v/>
      </c>
      <c r="N455" s="23" t="str">
        <f t="shared" si="1001"/>
        <v/>
      </c>
      <c r="O455" s="23" t="str">
        <f t="shared" si="1002"/>
        <v/>
      </c>
      <c r="P455" s="23" t="str">
        <f t="shared" si="1003"/>
        <v/>
      </c>
      <c r="Q455" s="23" t="str">
        <f t="shared" si="1004"/>
        <v/>
      </c>
      <c r="R455" s="23" t="str">
        <f t="shared" si="1005"/>
        <v/>
      </c>
      <c r="S455" s="23" t="str">
        <f t="shared" si="1006"/>
        <v/>
      </c>
      <c r="T455" s="23" t="str">
        <f t="shared" si="1007"/>
        <v/>
      </c>
      <c r="U455" s="23" t="str">
        <f t="shared" si="1008"/>
        <v/>
      </c>
      <c r="V455" s="23" t="str">
        <f t="shared" si="1009"/>
        <v/>
      </c>
      <c r="W455" s="23" t="str">
        <f t="shared" si="1010"/>
        <v/>
      </c>
      <c r="X455" s="23" t="str">
        <f t="shared" si="1011"/>
        <v/>
      </c>
      <c r="Y455" s="23" t="str">
        <f t="shared" si="1012"/>
        <v/>
      </c>
      <c r="Z455" s="23" t="str">
        <f t="shared" si="1013"/>
        <v/>
      </c>
      <c r="AA455" s="23" t="str">
        <f t="shared" si="1014"/>
        <v/>
      </c>
      <c r="AB455" s="23" t="str">
        <f t="shared" si="1015"/>
        <v/>
      </c>
      <c r="AC455" s="23" t="str">
        <f t="shared" si="1016"/>
        <v/>
      </c>
      <c r="AD455" s="23" t="str">
        <f t="shared" si="1017"/>
        <v/>
      </c>
      <c r="AE455" s="23" t="str">
        <f t="shared" si="1018"/>
        <v/>
      </c>
      <c r="AF455" s="23" t="str">
        <f t="shared" si="1019"/>
        <v/>
      </c>
      <c r="AG455" s="23" t="str">
        <f t="shared" si="1020"/>
        <v/>
      </c>
      <c r="AH455" s="23" t="str">
        <f t="shared" si="1021"/>
        <v/>
      </c>
      <c r="AI455" s="23" t="str">
        <f t="shared" si="1022"/>
        <v/>
      </c>
      <c r="AJ455" s="23" t="str">
        <f t="shared" si="1023"/>
        <v/>
      </c>
      <c r="AK455" s="23" t="str">
        <f t="shared" si="1024"/>
        <v/>
      </c>
      <c r="AL455" s="23" t="str">
        <f t="shared" si="1025"/>
        <v/>
      </c>
      <c r="AM455" s="23" t="str">
        <f t="shared" si="1026"/>
        <v/>
      </c>
      <c r="AN455" s="23" t="str">
        <f t="shared" si="1027"/>
        <v/>
      </c>
      <c r="AO455" s="23" t="str">
        <f t="shared" si="1028"/>
        <v/>
      </c>
      <c r="AP455" s="23" t="str">
        <f t="shared" si="1029"/>
        <v/>
      </c>
      <c r="AQ455" s="23" t="str">
        <f t="shared" si="1030"/>
        <v/>
      </c>
      <c r="AR455" s="23" t="str">
        <f t="shared" si="1031"/>
        <v/>
      </c>
      <c r="AS455" s="23" t="str">
        <f t="shared" si="1032"/>
        <v/>
      </c>
      <c r="AT455" s="23" t="str">
        <f t="shared" si="1033"/>
        <v/>
      </c>
      <c r="AU455" s="23" t="str">
        <f t="shared" si="1034"/>
        <v/>
      </c>
      <c r="AV455" s="23" t="str">
        <f t="shared" si="1035"/>
        <v/>
      </c>
      <c r="AW455" s="23" t="str">
        <f t="shared" si="1036"/>
        <v/>
      </c>
      <c r="AX455" s="23" t="str">
        <f t="shared" si="1037"/>
        <v/>
      </c>
      <c r="AY455" s="23" t="str">
        <f t="shared" si="1038"/>
        <v/>
      </c>
      <c r="AZ455" s="23" t="str">
        <f t="shared" si="1039"/>
        <v/>
      </c>
      <c r="BA455" s="23" t="str">
        <f t="shared" si="1040"/>
        <v/>
      </c>
      <c r="BB455" s="23" t="str">
        <f t="shared" si="1041"/>
        <v/>
      </c>
      <c r="BC455" s="23" t="str">
        <f t="shared" si="1042"/>
        <v/>
      </c>
      <c r="BD455" s="23" t="str">
        <f t="shared" si="1043"/>
        <v/>
      </c>
      <c r="BE455" s="23" t="str">
        <f t="shared" si="1044"/>
        <v/>
      </c>
      <c r="BF455" s="23" t="str">
        <f t="shared" si="1045"/>
        <v/>
      </c>
      <c r="BG455" s="23" t="str">
        <f t="shared" si="1046"/>
        <v/>
      </c>
      <c r="BH455" s="23" t="str">
        <f t="shared" si="1047"/>
        <v/>
      </c>
      <c r="BI455" s="23" t="str">
        <f t="shared" si="1048"/>
        <v/>
      </c>
      <c r="BJ455" s="23" t="str">
        <f t="shared" si="1049"/>
        <v/>
      </c>
      <c r="BK455" s="23" t="str">
        <f t="shared" si="1050"/>
        <v/>
      </c>
      <c r="BL455" s="23" t="str">
        <f t="shared" si="1051"/>
        <v/>
      </c>
      <c r="BM455" s="23" t="str">
        <f t="shared" si="1052"/>
        <v/>
      </c>
      <c r="BN455" s="23" t="str">
        <f t="shared" si="1053"/>
        <v/>
      </c>
      <c r="BO455" s="23" t="str">
        <f t="shared" si="1054"/>
        <v/>
      </c>
      <c r="BP455" s="23" t="str">
        <f t="shared" si="1055"/>
        <v/>
      </c>
      <c r="BQ455" s="23" t="str">
        <f t="shared" si="1056"/>
        <v/>
      </c>
      <c r="BR455" s="23" t="str">
        <f t="shared" si="1057"/>
        <v/>
      </c>
      <c r="BS455" s="23" t="str">
        <f t="shared" si="1058"/>
        <v/>
      </c>
      <c r="BT455" s="23" t="str">
        <f t="shared" si="1059"/>
        <v/>
      </c>
      <c r="BU455" s="23" t="str">
        <f t="shared" si="1060"/>
        <v/>
      </c>
      <c r="BV455" s="23" t="str">
        <f t="shared" si="1061"/>
        <v/>
      </c>
      <c r="BW455" s="23" t="str">
        <f t="shared" si="1062"/>
        <v/>
      </c>
      <c r="BX455" s="23" t="str">
        <f t="shared" si="1063"/>
        <v/>
      </c>
      <c r="BY455" s="23" t="str">
        <f t="shared" si="1064"/>
        <v/>
      </c>
      <c r="BZ455" s="23" t="str">
        <f t="shared" si="1065"/>
        <v/>
      </c>
      <c r="CA455" s="23" t="str">
        <f t="shared" si="1066"/>
        <v/>
      </c>
      <c r="CB455" s="23" t="str">
        <f t="shared" si="1067"/>
        <v/>
      </c>
      <c r="CC455" s="23" t="str">
        <f t="shared" si="1068"/>
        <v/>
      </c>
      <c r="CD455" s="23" t="str">
        <f t="shared" si="1069"/>
        <v/>
      </c>
      <c r="CE455" s="23" t="str">
        <f t="shared" si="1070"/>
        <v/>
      </c>
      <c r="CF455" s="23" t="str">
        <f t="shared" si="1071"/>
        <v/>
      </c>
      <c r="CG455" s="23" t="str">
        <f t="shared" si="1072"/>
        <v/>
      </c>
      <c r="CH455" s="23" t="str">
        <f t="shared" si="1073"/>
        <v/>
      </c>
      <c r="CI455" s="23" t="str">
        <f t="shared" si="1074"/>
        <v/>
      </c>
      <c r="CJ455" s="23" t="str">
        <f t="shared" si="1075"/>
        <v/>
      </c>
      <c r="CK455" s="23" t="str">
        <f t="shared" si="1076"/>
        <v/>
      </c>
      <c r="CL455" s="23" t="str">
        <f t="shared" si="1077"/>
        <v/>
      </c>
      <c r="CM455" s="23" t="str">
        <f t="shared" si="1078"/>
        <v/>
      </c>
      <c r="CN455" s="23" t="str">
        <f t="shared" si="1079"/>
        <v/>
      </c>
      <c r="CO455" s="23" t="str">
        <f t="shared" si="1080"/>
        <v/>
      </c>
      <c r="CP455" s="23" t="str">
        <f t="shared" si="1081"/>
        <v/>
      </c>
      <c r="CQ455" s="23" t="str">
        <f t="shared" si="1082"/>
        <v/>
      </c>
      <c r="CR455" s="23" t="str">
        <f t="shared" si="1083"/>
        <v/>
      </c>
      <c r="CS455" s="23" t="str">
        <f t="shared" si="1084"/>
        <v/>
      </c>
      <c r="CT455" s="23" t="str">
        <f t="shared" si="1085"/>
        <v/>
      </c>
      <c r="CU455" s="23" t="str">
        <f t="shared" si="1086"/>
        <v/>
      </c>
      <c r="CV455" s="23" t="str">
        <f t="shared" si="1087"/>
        <v/>
      </c>
      <c r="CW455" s="23" t="str">
        <f t="shared" si="1088"/>
        <v/>
      </c>
      <c r="CX455" s="23" t="str">
        <f t="shared" si="1089"/>
        <v/>
      </c>
      <c r="CY455" s="23" t="str">
        <f t="shared" si="1090"/>
        <v/>
      </c>
      <c r="CZ455" s="23" t="str">
        <f t="shared" si="1091"/>
        <v/>
      </c>
      <c r="DA455" s="23" t="str">
        <f t="shared" si="1092"/>
        <v/>
      </c>
      <c r="DB455" s="23" t="str">
        <f t="shared" si="1093"/>
        <v/>
      </c>
      <c r="DC455" s="23" t="e">
        <f t="shared" si="1094"/>
        <v>#N/A</v>
      </c>
      <c r="DD455" s="23" t="str">
        <f t="shared" si="1095"/>
        <v>00</v>
      </c>
      <c r="DE455" s="23" t="str">
        <f t="shared" si="1096"/>
        <v>A</v>
      </c>
      <c r="DF455" s="23" t="e">
        <f t="shared" si="1097"/>
        <v>#N/A</v>
      </c>
      <c r="DG455" s="23" t="str">
        <f t="shared" si="1098"/>
        <v/>
      </c>
      <c r="DH455" s="23" t="str">
        <f t="shared" si="1099"/>
        <v/>
      </c>
      <c r="DI455" s="23" t="str">
        <f t="shared" si="1100"/>
        <v/>
      </c>
      <c r="DJ455" s="23" t="str">
        <f t="shared" si="1101"/>
        <v/>
      </c>
      <c r="DK455" s="23" t="str">
        <f t="shared" si="1102"/>
        <v>XXX</v>
      </c>
      <c r="DL455" s="23" t="str">
        <f t="shared" si="1103"/>
        <v>XXX</v>
      </c>
      <c r="DM455" s="23" t="str">
        <f t="shared" si="1104"/>
        <v>X</v>
      </c>
      <c r="DN455" s="23" t="str">
        <f t="shared" si="1105"/>
        <v>X</v>
      </c>
      <c r="DO455" s="23" t="str">
        <f t="shared" si="1106"/>
        <v>X</v>
      </c>
      <c r="DP455" s="23" t="str">
        <f t="shared" si="1107"/>
        <v>X</v>
      </c>
      <c r="DQ455" s="23" t="str">
        <f t="shared" si="1108"/>
        <v>X</v>
      </c>
      <c r="DR455" s="23" t="str">
        <f t="shared" si="1109"/>
        <v>X</v>
      </c>
      <c r="DS455" s="23" t="str">
        <f t="shared" si="1110"/>
        <v>0</v>
      </c>
      <c r="DT455" s="23" t="str">
        <f t="shared" si="1111"/>
        <v>0</v>
      </c>
      <c r="DU455" s="23" t="str">
        <f t="shared" si="1112"/>
        <v>A</v>
      </c>
      <c r="DV455" s="23" t="e">
        <f t="shared" si="1113"/>
        <v>#N/A</v>
      </c>
      <c r="DW455" s="23" t="e">
        <f t="shared" si="1114"/>
        <v>#N/A</v>
      </c>
      <c r="DX455" s="23" t="e">
        <f t="shared" si="1115"/>
        <v>#N/A</v>
      </c>
      <c r="DY455" s="23" t="e">
        <f t="shared" si="1116"/>
        <v>#N/A</v>
      </c>
      <c r="DZ455" s="23" t="e">
        <f t="shared" si="1117"/>
        <v>#N/A</v>
      </c>
      <c r="EA455" s="23" t="e">
        <f t="shared" si="1118"/>
        <v>#N/A</v>
      </c>
      <c r="EB455" s="23">
        <f t="shared" si="1119"/>
        <v>25</v>
      </c>
      <c r="EC455" s="23">
        <f t="shared" si="1120"/>
        <v>23</v>
      </c>
      <c r="ED455" s="23">
        <f t="shared" si="1121"/>
        <v>25</v>
      </c>
      <c r="EE455" s="23">
        <f t="shared" si="1122"/>
        <v>23</v>
      </c>
      <c r="EF455" s="23">
        <f t="shared" si="1123"/>
        <v>25</v>
      </c>
      <c r="EG455" s="23">
        <f t="shared" si="1124"/>
        <v>23</v>
      </c>
      <c r="EH455" s="23">
        <f t="shared" si="1125"/>
        <v>1</v>
      </c>
      <c r="EI455" s="23">
        <f t="shared" si="1126"/>
        <v>0</v>
      </c>
      <c r="EJ455" s="23">
        <f t="shared" si="1127"/>
        <v>1</v>
      </c>
      <c r="EK455" s="23" t="e">
        <f t="shared" si="1128"/>
        <v>#N/A</v>
      </c>
      <c r="EL455" s="23" t="e">
        <f t="shared" si="1129"/>
        <v>#N/A</v>
      </c>
      <c r="EM455" s="23" t="e">
        <f t="shared" si="1130"/>
        <v>#N/A</v>
      </c>
      <c r="EN455" s="23" t="e">
        <f t="shared" si="1131"/>
        <v>#N/A</v>
      </c>
      <c r="EO455" s="23" t="e">
        <f t="shared" si="1132"/>
        <v>#N/A</v>
      </c>
      <c r="EP455" s="23" t="e">
        <f t="shared" si="1133"/>
        <v>#N/A</v>
      </c>
      <c r="EQ455" s="23" t="e">
        <f t="shared" si="1134"/>
        <v>#N/A</v>
      </c>
      <c r="ER455" s="23" t="e">
        <f t="shared" si="1135"/>
        <v>#N/A</v>
      </c>
    </row>
    <row r="456" spans="1:148" x14ac:dyDescent="0.25">
      <c r="A456" s="25"/>
      <c r="B456" s="25"/>
      <c r="C456" s="25"/>
      <c r="D456"/>
      <c r="E456" s="25"/>
      <c r="F456" s="25"/>
      <c r="G456" s="22" t="e">
        <f t="shared" si="994"/>
        <v>#N/A</v>
      </c>
      <c r="H456" s="23">
        <f t="shared" si="995"/>
        <v>1900</v>
      </c>
      <c r="I456" s="23">
        <f t="shared" si="996"/>
        <v>1</v>
      </c>
      <c r="J456" s="23">
        <f t="shared" si="997"/>
        <v>0</v>
      </c>
      <c r="K456" s="23" t="str">
        <f t="shared" si="998"/>
        <v/>
      </c>
      <c r="L456" s="23" t="str">
        <f t="shared" si="999"/>
        <v/>
      </c>
      <c r="M456" s="23" t="str">
        <f t="shared" si="1000"/>
        <v/>
      </c>
      <c r="N456" s="23" t="str">
        <f t="shared" si="1001"/>
        <v/>
      </c>
      <c r="O456" s="23" t="str">
        <f t="shared" si="1002"/>
        <v/>
      </c>
      <c r="P456" s="23" t="str">
        <f t="shared" si="1003"/>
        <v/>
      </c>
      <c r="Q456" s="23" t="str">
        <f t="shared" si="1004"/>
        <v/>
      </c>
      <c r="R456" s="23" t="str">
        <f t="shared" si="1005"/>
        <v/>
      </c>
      <c r="S456" s="23" t="str">
        <f t="shared" si="1006"/>
        <v/>
      </c>
      <c r="T456" s="23" t="str">
        <f t="shared" si="1007"/>
        <v/>
      </c>
      <c r="U456" s="23" t="str">
        <f t="shared" si="1008"/>
        <v/>
      </c>
      <c r="V456" s="23" t="str">
        <f t="shared" si="1009"/>
        <v/>
      </c>
      <c r="W456" s="23" t="str">
        <f t="shared" si="1010"/>
        <v/>
      </c>
      <c r="X456" s="23" t="str">
        <f t="shared" si="1011"/>
        <v/>
      </c>
      <c r="Y456" s="23" t="str">
        <f t="shared" si="1012"/>
        <v/>
      </c>
      <c r="Z456" s="23" t="str">
        <f t="shared" si="1013"/>
        <v/>
      </c>
      <c r="AA456" s="23" t="str">
        <f t="shared" si="1014"/>
        <v/>
      </c>
      <c r="AB456" s="23" t="str">
        <f t="shared" si="1015"/>
        <v/>
      </c>
      <c r="AC456" s="23" t="str">
        <f t="shared" si="1016"/>
        <v/>
      </c>
      <c r="AD456" s="23" t="str">
        <f t="shared" si="1017"/>
        <v/>
      </c>
      <c r="AE456" s="23" t="str">
        <f t="shared" si="1018"/>
        <v/>
      </c>
      <c r="AF456" s="23" t="str">
        <f t="shared" si="1019"/>
        <v/>
      </c>
      <c r="AG456" s="23" t="str">
        <f t="shared" si="1020"/>
        <v/>
      </c>
      <c r="AH456" s="23" t="str">
        <f t="shared" si="1021"/>
        <v/>
      </c>
      <c r="AI456" s="23" t="str">
        <f t="shared" si="1022"/>
        <v/>
      </c>
      <c r="AJ456" s="23" t="str">
        <f t="shared" si="1023"/>
        <v/>
      </c>
      <c r="AK456" s="23" t="str">
        <f t="shared" si="1024"/>
        <v/>
      </c>
      <c r="AL456" s="23" t="str">
        <f t="shared" si="1025"/>
        <v/>
      </c>
      <c r="AM456" s="23" t="str">
        <f t="shared" si="1026"/>
        <v/>
      </c>
      <c r="AN456" s="23" t="str">
        <f t="shared" si="1027"/>
        <v/>
      </c>
      <c r="AO456" s="23" t="str">
        <f t="shared" si="1028"/>
        <v/>
      </c>
      <c r="AP456" s="23" t="str">
        <f t="shared" si="1029"/>
        <v/>
      </c>
      <c r="AQ456" s="23" t="str">
        <f t="shared" si="1030"/>
        <v/>
      </c>
      <c r="AR456" s="23" t="str">
        <f t="shared" si="1031"/>
        <v/>
      </c>
      <c r="AS456" s="23" t="str">
        <f t="shared" si="1032"/>
        <v/>
      </c>
      <c r="AT456" s="23" t="str">
        <f t="shared" si="1033"/>
        <v/>
      </c>
      <c r="AU456" s="23" t="str">
        <f t="shared" si="1034"/>
        <v/>
      </c>
      <c r="AV456" s="23" t="str">
        <f t="shared" si="1035"/>
        <v/>
      </c>
      <c r="AW456" s="23" t="str">
        <f t="shared" si="1036"/>
        <v/>
      </c>
      <c r="AX456" s="23" t="str">
        <f t="shared" si="1037"/>
        <v/>
      </c>
      <c r="AY456" s="23" t="str">
        <f t="shared" si="1038"/>
        <v/>
      </c>
      <c r="AZ456" s="23" t="str">
        <f t="shared" si="1039"/>
        <v/>
      </c>
      <c r="BA456" s="23" t="str">
        <f t="shared" si="1040"/>
        <v/>
      </c>
      <c r="BB456" s="23" t="str">
        <f t="shared" si="1041"/>
        <v/>
      </c>
      <c r="BC456" s="23" t="str">
        <f t="shared" si="1042"/>
        <v/>
      </c>
      <c r="BD456" s="23" t="str">
        <f t="shared" si="1043"/>
        <v/>
      </c>
      <c r="BE456" s="23" t="str">
        <f t="shared" si="1044"/>
        <v/>
      </c>
      <c r="BF456" s="23" t="str">
        <f t="shared" si="1045"/>
        <v/>
      </c>
      <c r="BG456" s="23" t="str">
        <f t="shared" si="1046"/>
        <v/>
      </c>
      <c r="BH456" s="23" t="str">
        <f t="shared" si="1047"/>
        <v/>
      </c>
      <c r="BI456" s="23" t="str">
        <f t="shared" si="1048"/>
        <v/>
      </c>
      <c r="BJ456" s="23" t="str">
        <f t="shared" si="1049"/>
        <v/>
      </c>
      <c r="BK456" s="23" t="str">
        <f t="shared" si="1050"/>
        <v/>
      </c>
      <c r="BL456" s="23" t="str">
        <f t="shared" si="1051"/>
        <v/>
      </c>
      <c r="BM456" s="23" t="str">
        <f t="shared" si="1052"/>
        <v/>
      </c>
      <c r="BN456" s="23" t="str">
        <f t="shared" si="1053"/>
        <v/>
      </c>
      <c r="BO456" s="23" t="str">
        <f t="shared" si="1054"/>
        <v/>
      </c>
      <c r="BP456" s="23" t="str">
        <f t="shared" si="1055"/>
        <v/>
      </c>
      <c r="BQ456" s="23" t="str">
        <f t="shared" si="1056"/>
        <v/>
      </c>
      <c r="BR456" s="23" t="str">
        <f t="shared" si="1057"/>
        <v/>
      </c>
      <c r="BS456" s="23" t="str">
        <f t="shared" si="1058"/>
        <v/>
      </c>
      <c r="BT456" s="23" t="str">
        <f t="shared" si="1059"/>
        <v/>
      </c>
      <c r="BU456" s="23" t="str">
        <f t="shared" si="1060"/>
        <v/>
      </c>
      <c r="BV456" s="23" t="str">
        <f t="shared" si="1061"/>
        <v/>
      </c>
      <c r="BW456" s="23" t="str">
        <f t="shared" si="1062"/>
        <v/>
      </c>
      <c r="BX456" s="23" t="str">
        <f t="shared" si="1063"/>
        <v/>
      </c>
      <c r="BY456" s="23" t="str">
        <f t="shared" si="1064"/>
        <v/>
      </c>
      <c r="BZ456" s="23" t="str">
        <f t="shared" si="1065"/>
        <v/>
      </c>
      <c r="CA456" s="23" t="str">
        <f t="shared" si="1066"/>
        <v/>
      </c>
      <c r="CB456" s="23" t="str">
        <f t="shared" si="1067"/>
        <v/>
      </c>
      <c r="CC456" s="23" t="str">
        <f t="shared" si="1068"/>
        <v/>
      </c>
      <c r="CD456" s="23" t="str">
        <f t="shared" si="1069"/>
        <v/>
      </c>
      <c r="CE456" s="23" t="str">
        <f t="shared" si="1070"/>
        <v/>
      </c>
      <c r="CF456" s="23" t="str">
        <f t="shared" si="1071"/>
        <v/>
      </c>
      <c r="CG456" s="23" t="str">
        <f t="shared" si="1072"/>
        <v/>
      </c>
      <c r="CH456" s="23" t="str">
        <f t="shared" si="1073"/>
        <v/>
      </c>
      <c r="CI456" s="23" t="str">
        <f t="shared" si="1074"/>
        <v/>
      </c>
      <c r="CJ456" s="23" t="str">
        <f t="shared" si="1075"/>
        <v/>
      </c>
      <c r="CK456" s="23" t="str">
        <f t="shared" si="1076"/>
        <v/>
      </c>
      <c r="CL456" s="23" t="str">
        <f t="shared" si="1077"/>
        <v/>
      </c>
      <c r="CM456" s="23" t="str">
        <f t="shared" si="1078"/>
        <v/>
      </c>
      <c r="CN456" s="23" t="str">
        <f t="shared" si="1079"/>
        <v/>
      </c>
      <c r="CO456" s="23" t="str">
        <f t="shared" si="1080"/>
        <v/>
      </c>
      <c r="CP456" s="23" t="str">
        <f t="shared" si="1081"/>
        <v/>
      </c>
      <c r="CQ456" s="23" t="str">
        <f t="shared" si="1082"/>
        <v/>
      </c>
      <c r="CR456" s="23" t="str">
        <f t="shared" si="1083"/>
        <v/>
      </c>
      <c r="CS456" s="23" t="str">
        <f t="shared" si="1084"/>
        <v/>
      </c>
      <c r="CT456" s="23" t="str">
        <f t="shared" si="1085"/>
        <v/>
      </c>
      <c r="CU456" s="23" t="str">
        <f t="shared" si="1086"/>
        <v/>
      </c>
      <c r="CV456" s="23" t="str">
        <f t="shared" si="1087"/>
        <v/>
      </c>
      <c r="CW456" s="23" t="str">
        <f t="shared" si="1088"/>
        <v/>
      </c>
      <c r="CX456" s="23" t="str">
        <f t="shared" si="1089"/>
        <v/>
      </c>
      <c r="CY456" s="23" t="str">
        <f t="shared" si="1090"/>
        <v/>
      </c>
      <c r="CZ456" s="23" t="str">
        <f t="shared" si="1091"/>
        <v/>
      </c>
      <c r="DA456" s="23" t="str">
        <f t="shared" si="1092"/>
        <v/>
      </c>
      <c r="DB456" s="23" t="str">
        <f t="shared" si="1093"/>
        <v/>
      </c>
      <c r="DC456" s="23" t="e">
        <f t="shared" si="1094"/>
        <v>#N/A</v>
      </c>
      <c r="DD456" s="23" t="str">
        <f t="shared" si="1095"/>
        <v>00</v>
      </c>
      <c r="DE456" s="23" t="str">
        <f t="shared" si="1096"/>
        <v>A</v>
      </c>
      <c r="DF456" s="23" t="e">
        <f t="shared" si="1097"/>
        <v>#N/A</v>
      </c>
      <c r="DG456" s="23" t="str">
        <f t="shared" si="1098"/>
        <v/>
      </c>
      <c r="DH456" s="23" t="str">
        <f t="shared" si="1099"/>
        <v/>
      </c>
      <c r="DI456" s="23" t="str">
        <f t="shared" si="1100"/>
        <v/>
      </c>
      <c r="DJ456" s="23" t="str">
        <f t="shared" si="1101"/>
        <v/>
      </c>
      <c r="DK456" s="23" t="str">
        <f t="shared" si="1102"/>
        <v>XXX</v>
      </c>
      <c r="DL456" s="23" t="str">
        <f t="shared" si="1103"/>
        <v>XXX</v>
      </c>
      <c r="DM456" s="23" t="str">
        <f t="shared" si="1104"/>
        <v>X</v>
      </c>
      <c r="DN456" s="23" t="str">
        <f t="shared" si="1105"/>
        <v>X</v>
      </c>
      <c r="DO456" s="23" t="str">
        <f t="shared" si="1106"/>
        <v>X</v>
      </c>
      <c r="DP456" s="23" t="str">
        <f t="shared" si="1107"/>
        <v>X</v>
      </c>
      <c r="DQ456" s="23" t="str">
        <f t="shared" si="1108"/>
        <v>X</v>
      </c>
      <c r="DR456" s="23" t="str">
        <f t="shared" si="1109"/>
        <v>X</v>
      </c>
      <c r="DS456" s="23" t="str">
        <f t="shared" si="1110"/>
        <v>0</v>
      </c>
      <c r="DT456" s="23" t="str">
        <f t="shared" si="1111"/>
        <v>0</v>
      </c>
      <c r="DU456" s="23" t="str">
        <f t="shared" si="1112"/>
        <v>A</v>
      </c>
      <c r="DV456" s="23" t="e">
        <f t="shared" si="1113"/>
        <v>#N/A</v>
      </c>
      <c r="DW456" s="23" t="e">
        <f t="shared" si="1114"/>
        <v>#N/A</v>
      </c>
      <c r="DX456" s="23" t="e">
        <f t="shared" si="1115"/>
        <v>#N/A</v>
      </c>
      <c r="DY456" s="23" t="e">
        <f t="shared" si="1116"/>
        <v>#N/A</v>
      </c>
      <c r="DZ456" s="23" t="e">
        <f t="shared" si="1117"/>
        <v>#N/A</v>
      </c>
      <c r="EA456" s="23" t="e">
        <f t="shared" si="1118"/>
        <v>#N/A</v>
      </c>
      <c r="EB456" s="23">
        <f t="shared" si="1119"/>
        <v>25</v>
      </c>
      <c r="EC456" s="23">
        <f t="shared" si="1120"/>
        <v>23</v>
      </c>
      <c r="ED456" s="23">
        <f t="shared" si="1121"/>
        <v>25</v>
      </c>
      <c r="EE456" s="23">
        <f t="shared" si="1122"/>
        <v>23</v>
      </c>
      <c r="EF456" s="23">
        <f t="shared" si="1123"/>
        <v>25</v>
      </c>
      <c r="EG456" s="23">
        <f t="shared" si="1124"/>
        <v>23</v>
      </c>
      <c r="EH456" s="23">
        <f t="shared" si="1125"/>
        <v>1</v>
      </c>
      <c r="EI456" s="23">
        <f t="shared" si="1126"/>
        <v>0</v>
      </c>
      <c r="EJ456" s="23">
        <f t="shared" si="1127"/>
        <v>1</v>
      </c>
      <c r="EK456" s="23" t="e">
        <f t="shared" si="1128"/>
        <v>#N/A</v>
      </c>
      <c r="EL456" s="23" t="e">
        <f t="shared" si="1129"/>
        <v>#N/A</v>
      </c>
      <c r="EM456" s="23" t="e">
        <f t="shared" si="1130"/>
        <v>#N/A</v>
      </c>
      <c r="EN456" s="23" t="e">
        <f t="shared" si="1131"/>
        <v>#N/A</v>
      </c>
      <c r="EO456" s="23" t="e">
        <f t="shared" si="1132"/>
        <v>#N/A</v>
      </c>
      <c r="EP456" s="23" t="e">
        <f t="shared" si="1133"/>
        <v>#N/A</v>
      </c>
      <c r="EQ456" s="23" t="e">
        <f t="shared" si="1134"/>
        <v>#N/A</v>
      </c>
      <c r="ER456" s="23" t="e">
        <f t="shared" si="1135"/>
        <v>#N/A</v>
      </c>
    </row>
    <row r="457" spans="1:148" x14ac:dyDescent="0.25">
      <c r="A457" s="25"/>
      <c r="B457" s="25"/>
      <c r="C457" s="25"/>
      <c r="D457"/>
      <c r="E457" s="25"/>
      <c r="F457" s="25"/>
      <c r="G457" s="22" t="e">
        <f t="shared" si="994"/>
        <v>#N/A</v>
      </c>
      <c r="H457" s="23">
        <f t="shared" si="995"/>
        <v>1900</v>
      </c>
      <c r="I457" s="23">
        <f t="shared" si="996"/>
        <v>1</v>
      </c>
      <c r="J457" s="23">
        <f t="shared" si="997"/>
        <v>0</v>
      </c>
      <c r="K457" s="23" t="str">
        <f t="shared" si="998"/>
        <v/>
      </c>
      <c r="L457" s="23" t="str">
        <f t="shared" si="999"/>
        <v/>
      </c>
      <c r="M457" s="23" t="str">
        <f t="shared" si="1000"/>
        <v/>
      </c>
      <c r="N457" s="23" t="str">
        <f t="shared" si="1001"/>
        <v/>
      </c>
      <c r="O457" s="23" t="str">
        <f t="shared" si="1002"/>
        <v/>
      </c>
      <c r="P457" s="23" t="str">
        <f t="shared" si="1003"/>
        <v/>
      </c>
      <c r="Q457" s="23" t="str">
        <f t="shared" si="1004"/>
        <v/>
      </c>
      <c r="R457" s="23" t="str">
        <f t="shared" si="1005"/>
        <v/>
      </c>
      <c r="S457" s="23" t="str">
        <f t="shared" si="1006"/>
        <v/>
      </c>
      <c r="T457" s="23" t="str">
        <f t="shared" si="1007"/>
        <v/>
      </c>
      <c r="U457" s="23" t="str">
        <f t="shared" si="1008"/>
        <v/>
      </c>
      <c r="V457" s="23" t="str">
        <f t="shared" si="1009"/>
        <v/>
      </c>
      <c r="W457" s="23" t="str">
        <f t="shared" si="1010"/>
        <v/>
      </c>
      <c r="X457" s="23" t="str">
        <f t="shared" si="1011"/>
        <v/>
      </c>
      <c r="Y457" s="23" t="str">
        <f t="shared" si="1012"/>
        <v/>
      </c>
      <c r="Z457" s="23" t="str">
        <f t="shared" si="1013"/>
        <v/>
      </c>
      <c r="AA457" s="23" t="str">
        <f t="shared" si="1014"/>
        <v/>
      </c>
      <c r="AB457" s="23" t="str">
        <f t="shared" si="1015"/>
        <v/>
      </c>
      <c r="AC457" s="23" t="str">
        <f t="shared" si="1016"/>
        <v/>
      </c>
      <c r="AD457" s="23" t="str">
        <f t="shared" si="1017"/>
        <v/>
      </c>
      <c r="AE457" s="23" t="str">
        <f t="shared" si="1018"/>
        <v/>
      </c>
      <c r="AF457" s="23" t="str">
        <f t="shared" si="1019"/>
        <v/>
      </c>
      <c r="AG457" s="23" t="str">
        <f t="shared" si="1020"/>
        <v/>
      </c>
      <c r="AH457" s="23" t="str">
        <f t="shared" si="1021"/>
        <v/>
      </c>
      <c r="AI457" s="23" t="str">
        <f t="shared" si="1022"/>
        <v/>
      </c>
      <c r="AJ457" s="23" t="str">
        <f t="shared" si="1023"/>
        <v/>
      </c>
      <c r="AK457" s="23" t="str">
        <f t="shared" si="1024"/>
        <v/>
      </c>
      <c r="AL457" s="23" t="str">
        <f t="shared" si="1025"/>
        <v/>
      </c>
      <c r="AM457" s="23" t="str">
        <f t="shared" si="1026"/>
        <v/>
      </c>
      <c r="AN457" s="23" t="str">
        <f t="shared" si="1027"/>
        <v/>
      </c>
      <c r="AO457" s="23" t="str">
        <f t="shared" si="1028"/>
        <v/>
      </c>
      <c r="AP457" s="23" t="str">
        <f t="shared" si="1029"/>
        <v/>
      </c>
      <c r="AQ457" s="23" t="str">
        <f t="shared" si="1030"/>
        <v/>
      </c>
      <c r="AR457" s="23" t="str">
        <f t="shared" si="1031"/>
        <v/>
      </c>
      <c r="AS457" s="23" t="str">
        <f t="shared" si="1032"/>
        <v/>
      </c>
      <c r="AT457" s="23" t="str">
        <f t="shared" si="1033"/>
        <v/>
      </c>
      <c r="AU457" s="23" t="str">
        <f t="shared" si="1034"/>
        <v/>
      </c>
      <c r="AV457" s="23" t="str">
        <f t="shared" si="1035"/>
        <v/>
      </c>
      <c r="AW457" s="23" t="str">
        <f t="shared" si="1036"/>
        <v/>
      </c>
      <c r="AX457" s="23" t="str">
        <f t="shared" si="1037"/>
        <v/>
      </c>
      <c r="AY457" s="23" t="str">
        <f t="shared" si="1038"/>
        <v/>
      </c>
      <c r="AZ457" s="23" t="str">
        <f t="shared" si="1039"/>
        <v/>
      </c>
      <c r="BA457" s="23" t="str">
        <f t="shared" si="1040"/>
        <v/>
      </c>
      <c r="BB457" s="23" t="str">
        <f t="shared" si="1041"/>
        <v/>
      </c>
      <c r="BC457" s="23" t="str">
        <f t="shared" si="1042"/>
        <v/>
      </c>
      <c r="BD457" s="23" t="str">
        <f t="shared" si="1043"/>
        <v/>
      </c>
      <c r="BE457" s="23" t="str">
        <f t="shared" si="1044"/>
        <v/>
      </c>
      <c r="BF457" s="23" t="str">
        <f t="shared" si="1045"/>
        <v/>
      </c>
      <c r="BG457" s="23" t="str">
        <f t="shared" si="1046"/>
        <v/>
      </c>
      <c r="BH457" s="23" t="str">
        <f t="shared" si="1047"/>
        <v/>
      </c>
      <c r="BI457" s="23" t="str">
        <f t="shared" si="1048"/>
        <v/>
      </c>
      <c r="BJ457" s="23" t="str">
        <f t="shared" si="1049"/>
        <v/>
      </c>
      <c r="BK457" s="23" t="str">
        <f t="shared" si="1050"/>
        <v/>
      </c>
      <c r="BL457" s="23" t="str">
        <f t="shared" si="1051"/>
        <v/>
      </c>
      <c r="BM457" s="23" t="str">
        <f t="shared" si="1052"/>
        <v/>
      </c>
      <c r="BN457" s="23" t="str">
        <f t="shared" si="1053"/>
        <v/>
      </c>
      <c r="BO457" s="23" t="str">
        <f t="shared" si="1054"/>
        <v/>
      </c>
      <c r="BP457" s="23" t="str">
        <f t="shared" si="1055"/>
        <v/>
      </c>
      <c r="BQ457" s="23" t="str">
        <f t="shared" si="1056"/>
        <v/>
      </c>
      <c r="BR457" s="23" t="str">
        <f t="shared" si="1057"/>
        <v/>
      </c>
      <c r="BS457" s="23" t="str">
        <f t="shared" si="1058"/>
        <v/>
      </c>
      <c r="BT457" s="23" t="str">
        <f t="shared" si="1059"/>
        <v/>
      </c>
      <c r="BU457" s="23" t="str">
        <f t="shared" si="1060"/>
        <v/>
      </c>
      <c r="BV457" s="23" t="str">
        <f t="shared" si="1061"/>
        <v/>
      </c>
      <c r="BW457" s="23" t="str">
        <f t="shared" si="1062"/>
        <v/>
      </c>
      <c r="BX457" s="23" t="str">
        <f t="shared" si="1063"/>
        <v/>
      </c>
      <c r="BY457" s="23" t="str">
        <f t="shared" si="1064"/>
        <v/>
      </c>
      <c r="BZ457" s="23" t="str">
        <f t="shared" si="1065"/>
        <v/>
      </c>
      <c r="CA457" s="23" t="str">
        <f t="shared" si="1066"/>
        <v/>
      </c>
      <c r="CB457" s="23" t="str">
        <f t="shared" si="1067"/>
        <v/>
      </c>
      <c r="CC457" s="23" t="str">
        <f t="shared" si="1068"/>
        <v/>
      </c>
      <c r="CD457" s="23" t="str">
        <f t="shared" si="1069"/>
        <v/>
      </c>
      <c r="CE457" s="23" t="str">
        <f t="shared" si="1070"/>
        <v/>
      </c>
      <c r="CF457" s="23" t="str">
        <f t="shared" si="1071"/>
        <v/>
      </c>
      <c r="CG457" s="23" t="str">
        <f t="shared" si="1072"/>
        <v/>
      </c>
      <c r="CH457" s="23" t="str">
        <f t="shared" si="1073"/>
        <v/>
      </c>
      <c r="CI457" s="23" t="str">
        <f t="shared" si="1074"/>
        <v/>
      </c>
      <c r="CJ457" s="23" t="str">
        <f t="shared" si="1075"/>
        <v/>
      </c>
      <c r="CK457" s="23" t="str">
        <f t="shared" si="1076"/>
        <v/>
      </c>
      <c r="CL457" s="23" t="str">
        <f t="shared" si="1077"/>
        <v/>
      </c>
      <c r="CM457" s="23" t="str">
        <f t="shared" si="1078"/>
        <v/>
      </c>
      <c r="CN457" s="23" t="str">
        <f t="shared" si="1079"/>
        <v/>
      </c>
      <c r="CO457" s="23" t="str">
        <f t="shared" si="1080"/>
        <v/>
      </c>
      <c r="CP457" s="23" t="str">
        <f t="shared" si="1081"/>
        <v/>
      </c>
      <c r="CQ457" s="23" t="str">
        <f t="shared" si="1082"/>
        <v/>
      </c>
      <c r="CR457" s="23" t="str">
        <f t="shared" si="1083"/>
        <v/>
      </c>
      <c r="CS457" s="23" t="str">
        <f t="shared" si="1084"/>
        <v/>
      </c>
      <c r="CT457" s="23" t="str">
        <f t="shared" si="1085"/>
        <v/>
      </c>
      <c r="CU457" s="23" t="str">
        <f t="shared" si="1086"/>
        <v/>
      </c>
      <c r="CV457" s="23" t="str">
        <f t="shared" si="1087"/>
        <v/>
      </c>
      <c r="CW457" s="23" t="str">
        <f t="shared" si="1088"/>
        <v/>
      </c>
      <c r="CX457" s="23" t="str">
        <f t="shared" si="1089"/>
        <v/>
      </c>
      <c r="CY457" s="23" t="str">
        <f t="shared" si="1090"/>
        <v/>
      </c>
      <c r="CZ457" s="23" t="str">
        <f t="shared" si="1091"/>
        <v/>
      </c>
      <c r="DA457" s="23" t="str">
        <f t="shared" si="1092"/>
        <v/>
      </c>
      <c r="DB457" s="23" t="str">
        <f t="shared" si="1093"/>
        <v/>
      </c>
      <c r="DC457" s="23" t="e">
        <f t="shared" si="1094"/>
        <v>#N/A</v>
      </c>
      <c r="DD457" s="23" t="str">
        <f t="shared" si="1095"/>
        <v>00</v>
      </c>
      <c r="DE457" s="23" t="str">
        <f t="shared" si="1096"/>
        <v>A</v>
      </c>
      <c r="DF457" s="23" t="e">
        <f t="shared" si="1097"/>
        <v>#N/A</v>
      </c>
      <c r="DG457" s="23" t="str">
        <f t="shared" si="1098"/>
        <v/>
      </c>
      <c r="DH457" s="23" t="str">
        <f t="shared" si="1099"/>
        <v/>
      </c>
      <c r="DI457" s="23" t="str">
        <f t="shared" si="1100"/>
        <v/>
      </c>
      <c r="DJ457" s="23" t="str">
        <f t="shared" si="1101"/>
        <v/>
      </c>
      <c r="DK457" s="23" t="str">
        <f t="shared" si="1102"/>
        <v>XXX</v>
      </c>
      <c r="DL457" s="23" t="str">
        <f t="shared" si="1103"/>
        <v>XXX</v>
      </c>
      <c r="DM457" s="23" t="str">
        <f t="shared" si="1104"/>
        <v>X</v>
      </c>
      <c r="DN457" s="23" t="str">
        <f t="shared" si="1105"/>
        <v>X</v>
      </c>
      <c r="DO457" s="23" t="str">
        <f t="shared" si="1106"/>
        <v>X</v>
      </c>
      <c r="DP457" s="23" t="str">
        <f t="shared" si="1107"/>
        <v>X</v>
      </c>
      <c r="DQ457" s="23" t="str">
        <f t="shared" si="1108"/>
        <v>X</v>
      </c>
      <c r="DR457" s="23" t="str">
        <f t="shared" si="1109"/>
        <v>X</v>
      </c>
      <c r="DS457" s="23" t="str">
        <f t="shared" si="1110"/>
        <v>0</v>
      </c>
      <c r="DT457" s="23" t="str">
        <f t="shared" si="1111"/>
        <v>0</v>
      </c>
      <c r="DU457" s="23" t="str">
        <f t="shared" si="1112"/>
        <v>A</v>
      </c>
      <c r="DV457" s="23" t="e">
        <f t="shared" si="1113"/>
        <v>#N/A</v>
      </c>
      <c r="DW457" s="23" t="e">
        <f t="shared" si="1114"/>
        <v>#N/A</v>
      </c>
      <c r="DX457" s="23" t="e">
        <f t="shared" si="1115"/>
        <v>#N/A</v>
      </c>
      <c r="DY457" s="23" t="e">
        <f t="shared" si="1116"/>
        <v>#N/A</v>
      </c>
      <c r="DZ457" s="23" t="e">
        <f t="shared" si="1117"/>
        <v>#N/A</v>
      </c>
      <c r="EA457" s="23" t="e">
        <f t="shared" si="1118"/>
        <v>#N/A</v>
      </c>
      <c r="EB457" s="23">
        <f t="shared" si="1119"/>
        <v>25</v>
      </c>
      <c r="EC457" s="23">
        <f t="shared" si="1120"/>
        <v>23</v>
      </c>
      <c r="ED457" s="23">
        <f t="shared" si="1121"/>
        <v>25</v>
      </c>
      <c r="EE457" s="23">
        <f t="shared" si="1122"/>
        <v>23</v>
      </c>
      <c r="EF457" s="23">
        <f t="shared" si="1123"/>
        <v>25</v>
      </c>
      <c r="EG457" s="23">
        <f t="shared" si="1124"/>
        <v>23</v>
      </c>
      <c r="EH457" s="23">
        <f t="shared" si="1125"/>
        <v>1</v>
      </c>
      <c r="EI457" s="23">
        <f t="shared" si="1126"/>
        <v>0</v>
      </c>
      <c r="EJ457" s="23">
        <f t="shared" si="1127"/>
        <v>1</v>
      </c>
      <c r="EK457" s="23" t="e">
        <f t="shared" si="1128"/>
        <v>#N/A</v>
      </c>
      <c r="EL457" s="23" t="e">
        <f t="shared" si="1129"/>
        <v>#N/A</v>
      </c>
      <c r="EM457" s="23" t="e">
        <f t="shared" si="1130"/>
        <v>#N/A</v>
      </c>
      <c r="EN457" s="23" t="e">
        <f t="shared" si="1131"/>
        <v>#N/A</v>
      </c>
      <c r="EO457" s="23" t="e">
        <f t="shared" si="1132"/>
        <v>#N/A</v>
      </c>
      <c r="EP457" s="23" t="e">
        <f t="shared" si="1133"/>
        <v>#N/A</v>
      </c>
      <c r="EQ457" s="23" t="e">
        <f t="shared" si="1134"/>
        <v>#N/A</v>
      </c>
      <c r="ER457" s="23" t="e">
        <f t="shared" si="1135"/>
        <v>#N/A</v>
      </c>
    </row>
    <row r="458" spans="1:148" x14ac:dyDescent="0.25">
      <c r="A458" s="25"/>
      <c r="B458" s="25"/>
      <c r="C458" s="25"/>
      <c r="D458"/>
      <c r="E458" s="25"/>
      <c r="F458" s="25"/>
      <c r="G458" s="22" t="e">
        <f t="shared" si="994"/>
        <v>#N/A</v>
      </c>
      <c r="H458" s="23">
        <f t="shared" si="995"/>
        <v>1900</v>
      </c>
      <c r="I458" s="23">
        <f t="shared" si="996"/>
        <v>1</v>
      </c>
      <c r="J458" s="23">
        <f t="shared" si="997"/>
        <v>0</v>
      </c>
      <c r="K458" s="23" t="str">
        <f t="shared" si="998"/>
        <v/>
      </c>
      <c r="L458" s="23" t="str">
        <f t="shared" si="999"/>
        <v/>
      </c>
      <c r="M458" s="23" t="str">
        <f t="shared" si="1000"/>
        <v/>
      </c>
      <c r="N458" s="23" t="str">
        <f t="shared" si="1001"/>
        <v/>
      </c>
      <c r="O458" s="23" t="str">
        <f t="shared" si="1002"/>
        <v/>
      </c>
      <c r="P458" s="23" t="str">
        <f t="shared" si="1003"/>
        <v/>
      </c>
      <c r="Q458" s="23" t="str">
        <f t="shared" si="1004"/>
        <v/>
      </c>
      <c r="R458" s="23" t="str">
        <f t="shared" si="1005"/>
        <v/>
      </c>
      <c r="S458" s="23" t="str">
        <f t="shared" si="1006"/>
        <v/>
      </c>
      <c r="T458" s="23" t="str">
        <f t="shared" si="1007"/>
        <v/>
      </c>
      <c r="U458" s="23" t="str">
        <f t="shared" si="1008"/>
        <v/>
      </c>
      <c r="V458" s="23" t="str">
        <f t="shared" si="1009"/>
        <v/>
      </c>
      <c r="W458" s="23" t="str">
        <f t="shared" si="1010"/>
        <v/>
      </c>
      <c r="X458" s="23" t="str">
        <f t="shared" si="1011"/>
        <v/>
      </c>
      <c r="Y458" s="23" t="str">
        <f t="shared" si="1012"/>
        <v/>
      </c>
      <c r="Z458" s="23" t="str">
        <f t="shared" si="1013"/>
        <v/>
      </c>
      <c r="AA458" s="23" t="str">
        <f t="shared" si="1014"/>
        <v/>
      </c>
      <c r="AB458" s="23" t="str">
        <f t="shared" si="1015"/>
        <v/>
      </c>
      <c r="AC458" s="23" t="str">
        <f t="shared" si="1016"/>
        <v/>
      </c>
      <c r="AD458" s="23" t="str">
        <f t="shared" si="1017"/>
        <v/>
      </c>
      <c r="AE458" s="23" t="str">
        <f t="shared" si="1018"/>
        <v/>
      </c>
      <c r="AF458" s="23" t="str">
        <f t="shared" si="1019"/>
        <v/>
      </c>
      <c r="AG458" s="23" t="str">
        <f t="shared" si="1020"/>
        <v/>
      </c>
      <c r="AH458" s="23" t="str">
        <f t="shared" si="1021"/>
        <v/>
      </c>
      <c r="AI458" s="23" t="str">
        <f t="shared" si="1022"/>
        <v/>
      </c>
      <c r="AJ458" s="23" t="str">
        <f t="shared" si="1023"/>
        <v/>
      </c>
      <c r="AK458" s="23" t="str">
        <f t="shared" si="1024"/>
        <v/>
      </c>
      <c r="AL458" s="23" t="str">
        <f t="shared" si="1025"/>
        <v/>
      </c>
      <c r="AM458" s="23" t="str">
        <f t="shared" si="1026"/>
        <v/>
      </c>
      <c r="AN458" s="23" t="str">
        <f t="shared" si="1027"/>
        <v/>
      </c>
      <c r="AO458" s="23" t="str">
        <f t="shared" si="1028"/>
        <v/>
      </c>
      <c r="AP458" s="23" t="str">
        <f t="shared" si="1029"/>
        <v/>
      </c>
      <c r="AQ458" s="23" t="str">
        <f t="shared" si="1030"/>
        <v/>
      </c>
      <c r="AR458" s="23" t="str">
        <f t="shared" si="1031"/>
        <v/>
      </c>
      <c r="AS458" s="23" t="str">
        <f t="shared" si="1032"/>
        <v/>
      </c>
      <c r="AT458" s="23" t="str">
        <f t="shared" si="1033"/>
        <v/>
      </c>
      <c r="AU458" s="23" t="str">
        <f t="shared" si="1034"/>
        <v/>
      </c>
      <c r="AV458" s="23" t="str">
        <f t="shared" si="1035"/>
        <v/>
      </c>
      <c r="AW458" s="23" t="str">
        <f t="shared" si="1036"/>
        <v/>
      </c>
      <c r="AX458" s="23" t="str">
        <f t="shared" si="1037"/>
        <v/>
      </c>
      <c r="AY458" s="23" t="str">
        <f t="shared" si="1038"/>
        <v/>
      </c>
      <c r="AZ458" s="23" t="str">
        <f t="shared" si="1039"/>
        <v/>
      </c>
      <c r="BA458" s="23" t="str">
        <f t="shared" si="1040"/>
        <v/>
      </c>
      <c r="BB458" s="23" t="str">
        <f t="shared" si="1041"/>
        <v/>
      </c>
      <c r="BC458" s="23" t="str">
        <f t="shared" si="1042"/>
        <v/>
      </c>
      <c r="BD458" s="23" t="str">
        <f t="shared" si="1043"/>
        <v/>
      </c>
      <c r="BE458" s="23" t="str">
        <f t="shared" si="1044"/>
        <v/>
      </c>
      <c r="BF458" s="23" t="str">
        <f t="shared" si="1045"/>
        <v/>
      </c>
      <c r="BG458" s="23" t="str">
        <f t="shared" si="1046"/>
        <v/>
      </c>
      <c r="BH458" s="23" t="str">
        <f t="shared" si="1047"/>
        <v/>
      </c>
      <c r="BI458" s="23" t="str">
        <f t="shared" si="1048"/>
        <v/>
      </c>
      <c r="BJ458" s="23" t="str">
        <f t="shared" si="1049"/>
        <v/>
      </c>
      <c r="BK458" s="23" t="str">
        <f t="shared" si="1050"/>
        <v/>
      </c>
      <c r="BL458" s="23" t="str">
        <f t="shared" si="1051"/>
        <v/>
      </c>
      <c r="BM458" s="23" t="str">
        <f t="shared" si="1052"/>
        <v/>
      </c>
      <c r="BN458" s="23" t="str">
        <f t="shared" si="1053"/>
        <v/>
      </c>
      <c r="BO458" s="23" t="str">
        <f t="shared" si="1054"/>
        <v/>
      </c>
      <c r="BP458" s="23" t="str">
        <f t="shared" si="1055"/>
        <v/>
      </c>
      <c r="BQ458" s="23" t="str">
        <f t="shared" si="1056"/>
        <v/>
      </c>
      <c r="BR458" s="23" t="str">
        <f t="shared" si="1057"/>
        <v/>
      </c>
      <c r="BS458" s="23" t="str">
        <f t="shared" si="1058"/>
        <v/>
      </c>
      <c r="BT458" s="23" t="str">
        <f t="shared" si="1059"/>
        <v/>
      </c>
      <c r="BU458" s="23" t="str">
        <f t="shared" si="1060"/>
        <v/>
      </c>
      <c r="BV458" s="23" t="str">
        <f t="shared" si="1061"/>
        <v/>
      </c>
      <c r="BW458" s="23" t="str">
        <f t="shared" si="1062"/>
        <v/>
      </c>
      <c r="BX458" s="23" t="str">
        <f t="shared" si="1063"/>
        <v/>
      </c>
      <c r="BY458" s="23" t="str">
        <f t="shared" si="1064"/>
        <v/>
      </c>
      <c r="BZ458" s="23" t="str">
        <f t="shared" si="1065"/>
        <v/>
      </c>
      <c r="CA458" s="23" t="str">
        <f t="shared" si="1066"/>
        <v/>
      </c>
      <c r="CB458" s="23" t="str">
        <f t="shared" si="1067"/>
        <v/>
      </c>
      <c r="CC458" s="23" t="str">
        <f t="shared" si="1068"/>
        <v/>
      </c>
      <c r="CD458" s="23" t="str">
        <f t="shared" si="1069"/>
        <v/>
      </c>
      <c r="CE458" s="23" t="str">
        <f t="shared" si="1070"/>
        <v/>
      </c>
      <c r="CF458" s="23" t="str">
        <f t="shared" si="1071"/>
        <v/>
      </c>
      <c r="CG458" s="23" t="str">
        <f t="shared" si="1072"/>
        <v/>
      </c>
      <c r="CH458" s="23" t="str">
        <f t="shared" si="1073"/>
        <v/>
      </c>
      <c r="CI458" s="23" t="str">
        <f t="shared" si="1074"/>
        <v/>
      </c>
      <c r="CJ458" s="23" t="str">
        <f t="shared" si="1075"/>
        <v/>
      </c>
      <c r="CK458" s="23" t="str">
        <f t="shared" si="1076"/>
        <v/>
      </c>
      <c r="CL458" s="23" t="str">
        <f t="shared" si="1077"/>
        <v/>
      </c>
      <c r="CM458" s="23" t="str">
        <f t="shared" si="1078"/>
        <v/>
      </c>
      <c r="CN458" s="23" t="str">
        <f t="shared" si="1079"/>
        <v/>
      </c>
      <c r="CO458" s="23" t="str">
        <f t="shared" si="1080"/>
        <v/>
      </c>
      <c r="CP458" s="23" t="str">
        <f t="shared" si="1081"/>
        <v/>
      </c>
      <c r="CQ458" s="23" t="str">
        <f t="shared" si="1082"/>
        <v/>
      </c>
      <c r="CR458" s="23" t="str">
        <f t="shared" si="1083"/>
        <v/>
      </c>
      <c r="CS458" s="23" t="str">
        <f t="shared" si="1084"/>
        <v/>
      </c>
      <c r="CT458" s="23" t="str">
        <f t="shared" si="1085"/>
        <v/>
      </c>
      <c r="CU458" s="23" t="str">
        <f t="shared" si="1086"/>
        <v/>
      </c>
      <c r="CV458" s="23" t="str">
        <f t="shared" si="1087"/>
        <v/>
      </c>
      <c r="CW458" s="23" t="str">
        <f t="shared" si="1088"/>
        <v/>
      </c>
      <c r="CX458" s="23" t="str">
        <f t="shared" si="1089"/>
        <v/>
      </c>
      <c r="CY458" s="23" t="str">
        <f t="shared" si="1090"/>
        <v/>
      </c>
      <c r="CZ458" s="23" t="str">
        <f t="shared" si="1091"/>
        <v/>
      </c>
      <c r="DA458" s="23" t="str">
        <f t="shared" si="1092"/>
        <v/>
      </c>
      <c r="DB458" s="23" t="str">
        <f t="shared" si="1093"/>
        <v/>
      </c>
      <c r="DC458" s="23" t="e">
        <f t="shared" si="1094"/>
        <v>#N/A</v>
      </c>
      <c r="DD458" s="23" t="str">
        <f t="shared" si="1095"/>
        <v>00</v>
      </c>
      <c r="DE458" s="23" t="str">
        <f t="shared" si="1096"/>
        <v>A</v>
      </c>
      <c r="DF458" s="23" t="e">
        <f t="shared" si="1097"/>
        <v>#N/A</v>
      </c>
      <c r="DG458" s="23" t="str">
        <f t="shared" si="1098"/>
        <v/>
      </c>
      <c r="DH458" s="23" t="str">
        <f t="shared" si="1099"/>
        <v/>
      </c>
      <c r="DI458" s="23" t="str">
        <f t="shared" si="1100"/>
        <v/>
      </c>
      <c r="DJ458" s="23" t="str">
        <f t="shared" si="1101"/>
        <v/>
      </c>
      <c r="DK458" s="23" t="str">
        <f t="shared" si="1102"/>
        <v>XXX</v>
      </c>
      <c r="DL458" s="23" t="str">
        <f t="shared" si="1103"/>
        <v>XXX</v>
      </c>
      <c r="DM458" s="23" t="str">
        <f t="shared" si="1104"/>
        <v>X</v>
      </c>
      <c r="DN458" s="23" t="str">
        <f t="shared" si="1105"/>
        <v>X</v>
      </c>
      <c r="DO458" s="23" t="str">
        <f t="shared" si="1106"/>
        <v>X</v>
      </c>
      <c r="DP458" s="23" t="str">
        <f t="shared" si="1107"/>
        <v>X</v>
      </c>
      <c r="DQ458" s="23" t="str">
        <f t="shared" si="1108"/>
        <v>X</v>
      </c>
      <c r="DR458" s="23" t="str">
        <f t="shared" si="1109"/>
        <v>X</v>
      </c>
      <c r="DS458" s="23" t="str">
        <f t="shared" si="1110"/>
        <v>0</v>
      </c>
      <c r="DT458" s="23" t="str">
        <f t="shared" si="1111"/>
        <v>0</v>
      </c>
      <c r="DU458" s="23" t="str">
        <f t="shared" si="1112"/>
        <v>A</v>
      </c>
      <c r="DV458" s="23" t="e">
        <f t="shared" si="1113"/>
        <v>#N/A</v>
      </c>
      <c r="DW458" s="23" t="e">
        <f t="shared" si="1114"/>
        <v>#N/A</v>
      </c>
      <c r="DX458" s="23" t="e">
        <f t="shared" si="1115"/>
        <v>#N/A</v>
      </c>
      <c r="DY458" s="23" t="e">
        <f t="shared" si="1116"/>
        <v>#N/A</v>
      </c>
      <c r="DZ458" s="23" t="e">
        <f t="shared" si="1117"/>
        <v>#N/A</v>
      </c>
      <c r="EA458" s="23" t="e">
        <f t="shared" si="1118"/>
        <v>#N/A</v>
      </c>
      <c r="EB458" s="23">
        <f t="shared" si="1119"/>
        <v>25</v>
      </c>
      <c r="EC458" s="23">
        <f t="shared" si="1120"/>
        <v>23</v>
      </c>
      <c r="ED458" s="23">
        <f t="shared" si="1121"/>
        <v>25</v>
      </c>
      <c r="EE458" s="23">
        <f t="shared" si="1122"/>
        <v>23</v>
      </c>
      <c r="EF458" s="23">
        <f t="shared" si="1123"/>
        <v>25</v>
      </c>
      <c r="EG458" s="23">
        <f t="shared" si="1124"/>
        <v>23</v>
      </c>
      <c r="EH458" s="23">
        <f t="shared" si="1125"/>
        <v>1</v>
      </c>
      <c r="EI458" s="23">
        <f t="shared" si="1126"/>
        <v>0</v>
      </c>
      <c r="EJ458" s="23">
        <f t="shared" si="1127"/>
        <v>1</v>
      </c>
      <c r="EK458" s="23" t="e">
        <f t="shared" si="1128"/>
        <v>#N/A</v>
      </c>
      <c r="EL458" s="23" t="e">
        <f t="shared" si="1129"/>
        <v>#N/A</v>
      </c>
      <c r="EM458" s="23" t="e">
        <f t="shared" si="1130"/>
        <v>#N/A</v>
      </c>
      <c r="EN458" s="23" t="e">
        <f t="shared" si="1131"/>
        <v>#N/A</v>
      </c>
      <c r="EO458" s="23" t="e">
        <f t="shared" si="1132"/>
        <v>#N/A</v>
      </c>
      <c r="EP458" s="23" t="e">
        <f t="shared" si="1133"/>
        <v>#N/A</v>
      </c>
      <c r="EQ458" s="23" t="e">
        <f t="shared" si="1134"/>
        <v>#N/A</v>
      </c>
      <c r="ER458" s="23" t="e">
        <f t="shared" si="1135"/>
        <v>#N/A</v>
      </c>
    </row>
    <row r="459" spans="1:148" x14ac:dyDescent="0.25">
      <c r="A459" s="25"/>
      <c r="B459" s="25"/>
      <c r="C459" s="25"/>
      <c r="D459"/>
      <c r="E459" s="25"/>
      <c r="F459" s="25"/>
      <c r="G459" s="22" t="e">
        <f t="shared" si="994"/>
        <v>#N/A</v>
      </c>
      <c r="H459" s="23">
        <f t="shared" si="995"/>
        <v>1900</v>
      </c>
      <c r="I459" s="23">
        <f t="shared" si="996"/>
        <v>1</v>
      </c>
      <c r="J459" s="23">
        <f t="shared" si="997"/>
        <v>0</v>
      </c>
      <c r="K459" s="23" t="str">
        <f t="shared" si="998"/>
        <v/>
      </c>
      <c r="L459" s="23" t="str">
        <f t="shared" si="999"/>
        <v/>
      </c>
      <c r="M459" s="23" t="str">
        <f t="shared" si="1000"/>
        <v/>
      </c>
      <c r="N459" s="23" t="str">
        <f t="shared" si="1001"/>
        <v/>
      </c>
      <c r="O459" s="23" t="str">
        <f t="shared" si="1002"/>
        <v/>
      </c>
      <c r="P459" s="23" t="str">
        <f t="shared" si="1003"/>
        <v/>
      </c>
      <c r="Q459" s="23" t="str">
        <f t="shared" si="1004"/>
        <v/>
      </c>
      <c r="R459" s="23" t="str">
        <f t="shared" si="1005"/>
        <v/>
      </c>
      <c r="S459" s="23" t="str">
        <f t="shared" si="1006"/>
        <v/>
      </c>
      <c r="T459" s="23" t="str">
        <f t="shared" si="1007"/>
        <v/>
      </c>
      <c r="U459" s="23" t="str">
        <f t="shared" si="1008"/>
        <v/>
      </c>
      <c r="V459" s="23" t="str">
        <f t="shared" si="1009"/>
        <v/>
      </c>
      <c r="W459" s="23" t="str">
        <f t="shared" si="1010"/>
        <v/>
      </c>
      <c r="X459" s="23" t="str">
        <f t="shared" si="1011"/>
        <v/>
      </c>
      <c r="Y459" s="23" t="str">
        <f t="shared" si="1012"/>
        <v/>
      </c>
      <c r="Z459" s="23" t="str">
        <f t="shared" si="1013"/>
        <v/>
      </c>
      <c r="AA459" s="23" t="str">
        <f t="shared" si="1014"/>
        <v/>
      </c>
      <c r="AB459" s="23" t="str">
        <f t="shared" si="1015"/>
        <v/>
      </c>
      <c r="AC459" s="23" t="str">
        <f t="shared" si="1016"/>
        <v/>
      </c>
      <c r="AD459" s="23" t="str">
        <f t="shared" si="1017"/>
        <v/>
      </c>
      <c r="AE459" s="23" t="str">
        <f t="shared" si="1018"/>
        <v/>
      </c>
      <c r="AF459" s="23" t="str">
        <f t="shared" si="1019"/>
        <v/>
      </c>
      <c r="AG459" s="23" t="str">
        <f t="shared" si="1020"/>
        <v/>
      </c>
      <c r="AH459" s="23" t="str">
        <f t="shared" si="1021"/>
        <v/>
      </c>
      <c r="AI459" s="23" t="str">
        <f t="shared" si="1022"/>
        <v/>
      </c>
      <c r="AJ459" s="23" t="str">
        <f t="shared" si="1023"/>
        <v/>
      </c>
      <c r="AK459" s="23" t="str">
        <f t="shared" si="1024"/>
        <v/>
      </c>
      <c r="AL459" s="23" t="str">
        <f t="shared" si="1025"/>
        <v/>
      </c>
      <c r="AM459" s="23" t="str">
        <f t="shared" si="1026"/>
        <v/>
      </c>
      <c r="AN459" s="23" t="str">
        <f t="shared" si="1027"/>
        <v/>
      </c>
      <c r="AO459" s="23" t="str">
        <f t="shared" si="1028"/>
        <v/>
      </c>
      <c r="AP459" s="23" t="str">
        <f t="shared" si="1029"/>
        <v/>
      </c>
      <c r="AQ459" s="23" t="str">
        <f t="shared" si="1030"/>
        <v/>
      </c>
      <c r="AR459" s="23" t="str">
        <f t="shared" si="1031"/>
        <v/>
      </c>
      <c r="AS459" s="23" t="str">
        <f t="shared" si="1032"/>
        <v/>
      </c>
      <c r="AT459" s="23" t="str">
        <f t="shared" si="1033"/>
        <v/>
      </c>
      <c r="AU459" s="23" t="str">
        <f t="shared" si="1034"/>
        <v/>
      </c>
      <c r="AV459" s="23" t="str">
        <f t="shared" si="1035"/>
        <v/>
      </c>
      <c r="AW459" s="23" t="str">
        <f t="shared" si="1036"/>
        <v/>
      </c>
      <c r="AX459" s="23" t="str">
        <f t="shared" si="1037"/>
        <v/>
      </c>
      <c r="AY459" s="23" t="str">
        <f t="shared" si="1038"/>
        <v/>
      </c>
      <c r="AZ459" s="23" t="str">
        <f t="shared" si="1039"/>
        <v/>
      </c>
      <c r="BA459" s="23" t="str">
        <f t="shared" si="1040"/>
        <v/>
      </c>
      <c r="BB459" s="23" t="str">
        <f t="shared" si="1041"/>
        <v/>
      </c>
      <c r="BC459" s="23" t="str">
        <f t="shared" si="1042"/>
        <v/>
      </c>
      <c r="BD459" s="23" t="str">
        <f t="shared" si="1043"/>
        <v/>
      </c>
      <c r="BE459" s="23" t="str">
        <f t="shared" si="1044"/>
        <v/>
      </c>
      <c r="BF459" s="23" t="str">
        <f t="shared" si="1045"/>
        <v/>
      </c>
      <c r="BG459" s="23" t="str">
        <f t="shared" si="1046"/>
        <v/>
      </c>
      <c r="BH459" s="23" t="str">
        <f t="shared" si="1047"/>
        <v/>
      </c>
      <c r="BI459" s="23" t="str">
        <f t="shared" si="1048"/>
        <v/>
      </c>
      <c r="BJ459" s="23" t="str">
        <f t="shared" si="1049"/>
        <v/>
      </c>
      <c r="BK459" s="23" t="str">
        <f t="shared" si="1050"/>
        <v/>
      </c>
      <c r="BL459" s="23" t="str">
        <f t="shared" si="1051"/>
        <v/>
      </c>
      <c r="BM459" s="23" t="str">
        <f t="shared" si="1052"/>
        <v/>
      </c>
      <c r="BN459" s="23" t="str">
        <f t="shared" si="1053"/>
        <v/>
      </c>
      <c r="BO459" s="23" t="str">
        <f t="shared" si="1054"/>
        <v/>
      </c>
      <c r="BP459" s="23" t="str">
        <f t="shared" si="1055"/>
        <v/>
      </c>
      <c r="BQ459" s="23" t="str">
        <f t="shared" si="1056"/>
        <v/>
      </c>
      <c r="BR459" s="23" t="str">
        <f t="shared" si="1057"/>
        <v/>
      </c>
      <c r="BS459" s="23" t="str">
        <f t="shared" si="1058"/>
        <v/>
      </c>
      <c r="BT459" s="23" t="str">
        <f t="shared" si="1059"/>
        <v/>
      </c>
      <c r="BU459" s="23" t="str">
        <f t="shared" si="1060"/>
        <v/>
      </c>
      <c r="BV459" s="23" t="str">
        <f t="shared" si="1061"/>
        <v/>
      </c>
      <c r="BW459" s="23" t="str">
        <f t="shared" si="1062"/>
        <v/>
      </c>
      <c r="BX459" s="23" t="str">
        <f t="shared" si="1063"/>
        <v/>
      </c>
      <c r="BY459" s="23" t="str">
        <f t="shared" si="1064"/>
        <v/>
      </c>
      <c r="BZ459" s="23" t="str">
        <f t="shared" si="1065"/>
        <v/>
      </c>
      <c r="CA459" s="23" t="str">
        <f t="shared" si="1066"/>
        <v/>
      </c>
      <c r="CB459" s="23" t="str">
        <f t="shared" si="1067"/>
        <v/>
      </c>
      <c r="CC459" s="23" t="str">
        <f t="shared" si="1068"/>
        <v/>
      </c>
      <c r="CD459" s="23" t="str">
        <f t="shared" si="1069"/>
        <v/>
      </c>
      <c r="CE459" s="23" t="str">
        <f t="shared" si="1070"/>
        <v/>
      </c>
      <c r="CF459" s="23" t="str">
        <f t="shared" si="1071"/>
        <v/>
      </c>
      <c r="CG459" s="23" t="str">
        <f t="shared" si="1072"/>
        <v/>
      </c>
      <c r="CH459" s="23" t="str">
        <f t="shared" si="1073"/>
        <v/>
      </c>
      <c r="CI459" s="23" t="str">
        <f t="shared" si="1074"/>
        <v/>
      </c>
      <c r="CJ459" s="23" t="str">
        <f t="shared" si="1075"/>
        <v/>
      </c>
      <c r="CK459" s="23" t="str">
        <f t="shared" si="1076"/>
        <v/>
      </c>
      <c r="CL459" s="23" t="str">
        <f t="shared" si="1077"/>
        <v/>
      </c>
      <c r="CM459" s="23" t="str">
        <f t="shared" si="1078"/>
        <v/>
      </c>
      <c r="CN459" s="23" t="str">
        <f t="shared" si="1079"/>
        <v/>
      </c>
      <c r="CO459" s="23" t="str">
        <f t="shared" si="1080"/>
        <v/>
      </c>
      <c r="CP459" s="23" t="str">
        <f t="shared" si="1081"/>
        <v/>
      </c>
      <c r="CQ459" s="23" t="str">
        <f t="shared" si="1082"/>
        <v/>
      </c>
      <c r="CR459" s="23" t="str">
        <f t="shared" si="1083"/>
        <v/>
      </c>
      <c r="CS459" s="23" t="str">
        <f t="shared" si="1084"/>
        <v/>
      </c>
      <c r="CT459" s="23" t="str">
        <f t="shared" si="1085"/>
        <v/>
      </c>
      <c r="CU459" s="23" t="str">
        <f t="shared" si="1086"/>
        <v/>
      </c>
      <c r="CV459" s="23" t="str">
        <f t="shared" si="1087"/>
        <v/>
      </c>
      <c r="CW459" s="23" t="str">
        <f t="shared" si="1088"/>
        <v/>
      </c>
      <c r="CX459" s="23" t="str">
        <f t="shared" si="1089"/>
        <v/>
      </c>
      <c r="CY459" s="23" t="str">
        <f t="shared" si="1090"/>
        <v/>
      </c>
      <c r="CZ459" s="23" t="str">
        <f t="shared" si="1091"/>
        <v/>
      </c>
      <c r="DA459" s="23" t="str">
        <f t="shared" si="1092"/>
        <v/>
      </c>
      <c r="DB459" s="23" t="str">
        <f t="shared" si="1093"/>
        <v/>
      </c>
      <c r="DC459" s="23" t="e">
        <f t="shared" si="1094"/>
        <v>#N/A</v>
      </c>
      <c r="DD459" s="23" t="str">
        <f t="shared" si="1095"/>
        <v>00</v>
      </c>
      <c r="DE459" s="23" t="str">
        <f t="shared" si="1096"/>
        <v>A</v>
      </c>
      <c r="DF459" s="23" t="e">
        <f t="shared" si="1097"/>
        <v>#N/A</v>
      </c>
      <c r="DG459" s="23" t="str">
        <f t="shared" si="1098"/>
        <v/>
      </c>
      <c r="DH459" s="23" t="str">
        <f t="shared" si="1099"/>
        <v/>
      </c>
      <c r="DI459" s="23" t="str">
        <f t="shared" si="1100"/>
        <v/>
      </c>
      <c r="DJ459" s="23" t="str">
        <f t="shared" si="1101"/>
        <v/>
      </c>
      <c r="DK459" s="23" t="str">
        <f t="shared" si="1102"/>
        <v>XXX</v>
      </c>
      <c r="DL459" s="23" t="str">
        <f t="shared" si="1103"/>
        <v>XXX</v>
      </c>
      <c r="DM459" s="23" t="str">
        <f t="shared" si="1104"/>
        <v>X</v>
      </c>
      <c r="DN459" s="23" t="str">
        <f t="shared" si="1105"/>
        <v>X</v>
      </c>
      <c r="DO459" s="23" t="str">
        <f t="shared" si="1106"/>
        <v>X</v>
      </c>
      <c r="DP459" s="23" t="str">
        <f t="shared" si="1107"/>
        <v>X</v>
      </c>
      <c r="DQ459" s="23" t="str">
        <f t="shared" si="1108"/>
        <v>X</v>
      </c>
      <c r="DR459" s="23" t="str">
        <f t="shared" si="1109"/>
        <v>X</v>
      </c>
      <c r="DS459" s="23" t="str">
        <f t="shared" si="1110"/>
        <v>0</v>
      </c>
      <c r="DT459" s="23" t="str">
        <f t="shared" si="1111"/>
        <v>0</v>
      </c>
      <c r="DU459" s="23" t="str">
        <f t="shared" si="1112"/>
        <v>A</v>
      </c>
      <c r="DV459" s="23" t="e">
        <f t="shared" si="1113"/>
        <v>#N/A</v>
      </c>
      <c r="DW459" s="23" t="e">
        <f t="shared" si="1114"/>
        <v>#N/A</v>
      </c>
      <c r="DX459" s="23" t="e">
        <f t="shared" si="1115"/>
        <v>#N/A</v>
      </c>
      <c r="DY459" s="23" t="e">
        <f t="shared" si="1116"/>
        <v>#N/A</v>
      </c>
      <c r="DZ459" s="23" t="e">
        <f t="shared" si="1117"/>
        <v>#N/A</v>
      </c>
      <c r="EA459" s="23" t="e">
        <f t="shared" si="1118"/>
        <v>#N/A</v>
      </c>
      <c r="EB459" s="23">
        <f t="shared" si="1119"/>
        <v>25</v>
      </c>
      <c r="EC459" s="23">
        <f t="shared" si="1120"/>
        <v>23</v>
      </c>
      <c r="ED459" s="23">
        <f t="shared" si="1121"/>
        <v>25</v>
      </c>
      <c r="EE459" s="23">
        <f t="shared" si="1122"/>
        <v>23</v>
      </c>
      <c r="EF459" s="23">
        <f t="shared" si="1123"/>
        <v>25</v>
      </c>
      <c r="EG459" s="23">
        <f t="shared" si="1124"/>
        <v>23</v>
      </c>
      <c r="EH459" s="23">
        <f t="shared" si="1125"/>
        <v>1</v>
      </c>
      <c r="EI459" s="23">
        <f t="shared" si="1126"/>
        <v>0</v>
      </c>
      <c r="EJ459" s="23">
        <f t="shared" si="1127"/>
        <v>1</v>
      </c>
      <c r="EK459" s="23" t="e">
        <f t="shared" si="1128"/>
        <v>#N/A</v>
      </c>
      <c r="EL459" s="23" t="e">
        <f t="shared" si="1129"/>
        <v>#N/A</v>
      </c>
      <c r="EM459" s="23" t="e">
        <f t="shared" si="1130"/>
        <v>#N/A</v>
      </c>
      <c r="EN459" s="23" t="e">
        <f t="shared" si="1131"/>
        <v>#N/A</v>
      </c>
      <c r="EO459" s="23" t="e">
        <f t="shared" si="1132"/>
        <v>#N/A</v>
      </c>
      <c r="EP459" s="23" t="e">
        <f t="shared" si="1133"/>
        <v>#N/A</v>
      </c>
      <c r="EQ459" s="23" t="e">
        <f t="shared" si="1134"/>
        <v>#N/A</v>
      </c>
      <c r="ER459" s="23" t="e">
        <f t="shared" si="1135"/>
        <v>#N/A</v>
      </c>
    </row>
    <row r="460" spans="1:148" x14ac:dyDescent="0.25">
      <c r="A460" s="25"/>
      <c r="B460" s="25"/>
      <c r="C460" s="25"/>
      <c r="D460"/>
      <c r="E460" s="25"/>
      <c r="F460" s="25"/>
      <c r="G460" s="22" t="e">
        <f t="shared" si="994"/>
        <v>#N/A</v>
      </c>
      <c r="H460" s="23">
        <f t="shared" si="995"/>
        <v>1900</v>
      </c>
      <c r="I460" s="23">
        <f t="shared" si="996"/>
        <v>1</v>
      </c>
      <c r="J460" s="23">
        <f t="shared" si="997"/>
        <v>0</v>
      </c>
      <c r="K460" s="23" t="str">
        <f t="shared" si="998"/>
        <v/>
      </c>
      <c r="L460" s="23" t="str">
        <f t="shared" si="999"/>
        <v/>
      </c>
      <c r="M460" s="23" t="str">
        <f t="shared" si="1000"/>
        <v/>
      </c>
      <c r="N460" s="23" t="str">
        <f t="shared" si="1001"/>
        <v/>
      </c>
      <c r="O460" s="23" t="str">
        <f t="shared" si="1002"/>
        <v/>
      </c>
      <c r="P460" s="23" t="str">
        <f t="shared" si="1003"/>
        <v/>
      </c>
      <c r="Q460" s="23" t="str">
        <f t="shared" si="1004"/>
        <v/>
      </c>
      <c r="R460" s="23" t="str">
        <f t="shared" si="1005"/>
        <v/>
      </c>
      <c r="S460" s="23" t="str">
        <f t="shared" si="1006"/>
        <v/>
      </c>
      <c r="T460" s="23" t="str">
        <f t="shared" si="1007"/>
        <v/>
      </c>
      <c r="U460" s="23" t="str">
        <f t="shared" si="1008"/>
        <v/>
      </c>
      <c r="V460" s="23" t="str">
        <f t="shared" si="1009"/>
        <v/>
      </c>
      <c r="W460" s="23" t="str">
        <f t="shared" si="1010"/>
        <v/>
      </c>
      <c r="X460" s="23" t="str">
        <f t="shared" si="1011"/>
        <v/>
      </c>
      <c r="Y460" s="23" t="str">
        <f t="shared" si="1012"/>
        <v/>
      </c>
      <c r="Z460" s="23" t="str">
        <f t="shared" si="1013"/>
        <v/>
      </c>
      <c r="AA460" s="23" t="str">
        <f t="shared" si="1014"/>
        <v/>
      </c>
      <c r="AB460" s="23" t="str">
        <f t="shared" si="1015"/>
        <v/>
      </c>
      <c r="AC460" s="23" t="str">
        <f t="shared" si="1016"/>
        <v/>
      </c>
      <c r="AD460" s="23" t="str">
        <f t="shared" si="1017"/>
        <v/>
      </c>
      <c r="AE460" s="23" t="str">
        <f t="shared" si="1018"/>
        <v/>
      </c>
      <c r="AF460" s="23" t="str">
        <f t="shared" si="1019"/>
        <v/>
      </c>
      <c r="AG460" s="23" t="str">
        <f t="shared" si="1020"/>
        <v/>
      </c>
      <c r="AH460" s="23" t="str">
        <f t="shared" si="1021"/>
        <v/>
      </c>
      <c r="AI460" s="23" t="str">
        <f t="shared" si="1022"/>
        <v/>
      </c>
      <c r="AJ460" s="23" t="str">
        <f t="shared" si="1023"/>
        <v/>
      </c>
      <c r="AK460" s="23" t="str">
        <f t="shared" si="1024"/>
        <v/>
      </c>
      <c r="AL460" s="23" t="str">
        <f t="shared" si="1025"/>
        <v/>
      </c>
      <c r="AM460" s="23" t="str">
        <f t="shared" si="1026"/>
        <v/>
      </c>
      <c r="AN460" s="23" t="str">
        <f t="shared" si="1027"/>
        <v/>
      </c>
      <c r="AO460" s="23" t="str">
        <f t="shared" si="1028"/>
        <v/>
      </c>
      <c r="AP460" s="23" t="str">
        <f t="shared" si="1029"/>
        <v/>
      </c>
      <c r="AQ460" s="23" t="str">
        <f t="shared" si="1030"/>
        <v/>
      </c>
      <c r="AR460" s="23" t="str">
        <f t="shared" si="1031"/>
        <v/>
      </c>
      <c r="AS460" s="23" t="str">
        <f t="shared" si="1032"/>
        <v/>
      </c>
      <c r="AT460" s="23" t="str">
        <f t="shared" si="1033"/>
        <v/>
      </c>
      <c r="AU460" s="23" t="str">
        <f t="shared" si="1034"/>
        <v/>
      </c>
      <c r="AV460" s="23" t="str">
        <f t="shared" si="1035"/>
        <v/>
      </c>
      <c r="AW460" s="23" t="str">
        <f t="shared" si="1036"/>
        <v/>
      </c>
      <c r="AX460" s="23" t="str">
        <f t="shared" si="1037"/>
        <v/>
      </c>
      <c r="AY460" s="23" t="str">
        <f t="shared" si="1038"/>
        <v/>
      </c>
      <c r="AZ460" s="23" t="str">
        <f t="shared" si="1039"/>
        <v/>
      </c>
      <c r="BA460" s="23" t="str">
        <f t="shared" si="1040"/>
        <v/>
      </c>
      <c r="BB460" s="23" t="str">
        <f t="shared" si="1041"/>
        <v/>
      </c>
      <c r="BC460" s="23" t="str">
        <f t="shared" si="1042"/>
        <v/>
      </c>
      <c r="BD460" s="23" t="str">
        <f t="shared" si="1043"/>
        <v/>
      </c>
      <c r="BE460" s="23" t="str">
        <f t="shared" si="1044"/>
        <v/>
      </c>
      <c r="BF460" s="23" t="str">
        <f t="shared" si="1045"/>
        <v/>
      </c>
      <c r="BG460" s="23" t="str">
        <f t="shared" si="1046"/>
        <v/>
      </c>
      <c r="BH460" s="23" t="str">
        <f t="shared" si="1047"/>
        <v/>
      </c>
      <c r="BI460" s="23" t="str">
        <f t="shared" si="1048"/>
        <v/>
      </c>
      <c r="BJ460" s="23" t="str">
        <f t="shared" si="1049"/>
        <v/>
      </c>
      <c r="BK460" s="23" t="str">
        <f t="shared" si="1050"/>
        <v/>
      </c>
      <c r="BL460" s="23" t="str">
        <f t="shared" si="1051"/>
        <v/>
      </c>
      <c r="BM460" s="23" t="str">
        <f t="shared" si="1052"/>
        <v/>
      </c>
      <c r="BN460" s="23" t="str">
        <f t="shared" si="1053"/>
        <v/>
      </c>
      <c r="BO460" s="23" t="str">
        <f t="shared" si="1054"/>
        <v/>
      </c>
      <c r="BP460" s="23" t="str">
        <f t="shared" si="1055"/>
        <v/>
      </c>
      <c r="BQ460" s="23" t="str">
        <f t="shared" si="1056"/>
        <v/>
      </c>
      <c r="BR460" s="23" t="str">
        <f t="shared" si="1057"/>
        <v/>
      </c>
      <c r="BS460" s="23" t="str">
        <f t="shared" si="1058"/>
        <v/>
      </c>
      <c r="BT460" s="23" t="str">
        <f t="shared" si="1059"/>
        <v/>
      </c>
      <c r="BU460" s="23" t="str">
        <f t="shared" si="1060"/>
        <v/>
      </c>
      <c r="BV460" s="23" t="str">
        <f t="shared" si="1061"/>
        <v/>
      </c>
      <c r="BW460" s="23" t="str">
        <f t="shared" si="1062"/>
        <v/>
      </c>
      <c r="BX460" s="23" t="str">
        <f t="shared" si="1063"/>
        <v/>
      </c>
      <c r="BY460" s="23" t="str">
        <f t="shared" si="1064"/>
        <v/>
      </c>
      <c r="BZ460" s="23" t="str">
        <f t="shared" si="1065"/>
        <v/>
      </c>
      <c r="CA460" s="23" t="str">
        <f t="shared" si="1066"/>
        <v/>
      </c>
      <c r="CB460" s="23" t="str">
        <f t="shared" si="1067"/>
        <v/>
      </c>
      <c r="CC460" s="23" t="str">
        <f t="shared" si="1068"/>
        <v/>
      </c>
      <c r="CD460" s="23" t="str">
        <f t="shared" si="1069"/>
        <v/>
      </c>
      <c r="CE460" s="23" t="str">
        <f t="shared" si="1070"/>
        <v/>
      </c>
      <c r="CF460" s="23" t="str">
        <f t="shared" si="1071"/>
        <v/>
      </c>
      <c r="CG460" s="23" t="str">
        <f t="shared" si="1072"/>
        <v/>
      </c>
      <c r="CH460" s="23" t="str">
        <f t="shared" si="1073"/>
        <v/>
      </c>
      <c r="CI460" s="23" t="str">
        <f t="shared" si="1074"/>
        <v/>
      </c>
      <c r="CJ460" s="23" t="str">
        <f t="shared" si="1075"/>
        <v/>
      </c>
      <c r="CK460" s="23" t="str">
        <f t="shared" si="1076"/>
        <v/>
      </c>
      <c r="CL460" s="23" t="str">
        <f t="shared" si="1077"/>
        <v/>
      </c>
      <c r="CM460" s="23" t="str">
        <f t="shared" si="1078"/>
        <v/>
      </c>
      <c r="CN460" s="23" t="str">
        <f t="shared" si="1079"/>
        <v/>
      </c>
      <c r="CO460" s="23" t="str">
        <f t="shared" si="1080"/>
        <v/>
      </c>
      <c r="CP460" s="23" t="str">
        <f t="shared" si="1081"/>
        <v/>
      </c>
      <c r="CQ460" s="23" t="str">
        <f t="shared" si="1082"/>
        <v/>
      </c>
      <c r="CR460" s="23" t="str">
        <f t="shared" si="1083"/>
        <v/>
      </c>
      <c r="CS460" s="23" t="str">
        <f t="shared" si="1084"/>
        <v/>
      </c>
      <c r="CT460" s="23" t="str">
        <f t="shared" si="1085"/>
        <v/>
      </c>
      <c r="CU460" s="23" t="str">
        <f t="shared" si="1086"/>
        <v/>
      </c>
      <c r="CV460" s="23" t="str">
        <f t="shared" si="1087"/>
        <v/>
      </c>
      <c r="CW460" s="23" t="str">
        <f t="shared" si="1088"/>
        <v/>
      </c>
      <c r="CX460" s="23" t="str">
        <f t="shared" si="1089"/>
        <v/>
      </c>
      <c r="CY460" s="23" t="str">
        <f t="shared" si="1090"/>
        <v/>
      </c>
      <c r="CZ460" s="23" t="str">
        <f t="shared" si="1091"/>
        <v/>
      </c>
      <c r="DA460" s="23" t="str">
        <f t="shared" si="1092"/>
        <v/>
      </c>
      <c r="DB460" s="23" t="str">
        <f t="shared" si="1093"/>
        <v/>
      </c>
      <c r="DC460" s="23" t="e">
        <f t="shared" si="1094"/>
        <v>#N/A</v>
      </c>
      <c r="DD460" s="23" t="str">
        <f t="shared" si="1095"/>
        <v>00</v>
      </c>
      <c r="DE460" s="23" t="str">
        <f t="shared" si="1096"/>
        <v>A</v>
      </c>
      <c r="DF460" s="23" t="e">
        <f t="shared" si="1097"/>
        <v>#N/A</v>
      </c>
      <c r="DG460" s="23" t="str">
        <f t="shared" si="1098"/>
        <v/>
      </c>
      <c r="DH460" s="23" t="str">
        <f t="shared" si="1099"/>
        <v/>
      </c>
      <c r="DI460" s="23" t="str">
        <f t="shared" si="1100"/>
        <v/>
      </c>
      <c r="DJ460" s="23" t="str">
        <f t="shared" si="1101"/>
        <v/>
      </c>
      <c r="DK460" s="23" t="str">
        <f t="shared" si="1102"/>
        <v>XXX</v>
      </c>
      <c r="DL460" s="23" t="str">
        <f t="shared" si="1103"/>
        <v>XXX</v>
      </c>
      <c r="DM460" s="23" t="str">
        <f t="shared" si="1104"/>
        <v>X</v>
      </c>
      <c r="DN460" s="23" t="str">
        <f t="shared" si="1105"/>
        <v>X</v>
      </c>
      <c r="DO460" s="23" t="str">
        <f t="shared" si="1106"/>
        <v>X</v>
      </c>
      <c r="DP460" s="23" t="str">
        <f t="shared" si="1107"/>
        <v>X</v>
      </c>
      <c r="DQ460" s="23" t="str">
        <f t="shared" si="1108"/>
        <v>X</v>
      </c>
      <c r="DR460" s="23" t="str">
        <f t="shared" si="1109"/>
        <v>X</v>
      </c>
      <c r="DS460" s="23" t="str">
        <f t="shared" si="1110"/>
        <v>0</v>
      </c>
      <c r="DT460" s="23" t="str">
        <f t="shared" si="1111"/>
        <v>0</v>
      </c>
      <c r="DU460" s="23" t="str">
        <f t="shared" si="1112"/>
        <v>A</v>
      </c>
      <c r="DV460" s="23" t="e">
        <f t="shared" si="1113"/>
        <v>#N/A</v>
      </c>
      <c r="DW460" s="23" t="e">
        <f t="shared" si="1114"/>
        <v>#N/A</v>
      </c>
      <c r="DX460" s="23" t="e">
        <f t="shared" si="1115"/>
        <v>#N/A</v>
      </c>
      <c r="DY460" s="23" t="e">
        <f t="shared" si="1116"/>
        <v>#N/A</v>
      </c>
      <c r="DZ460" s="23" t="e">
        <f t="shared" si="1117"/>
        <v>#N/A</v>
      </c>
      <c r="EA460" s="23" t="e">
        <f t="shared" si="1118"/>
        <v>#N/A</v>
      </c>
      <c r="EB460" s="23">
        <f t="shared" si="1119"/>
        <v>25</v>
      </c>
      <c r="EC460" s="23">
        <f t="shared" si="1120"/>
        <v>23</v>
      </c>
      <c r="ED460" s="23">
        <f t="shared" si="1121"/>
        <v>25</v>
      </c>
      <c r="EE460" s="23">
        <f t="shared" si="1122"/>
        <v>23</v>
      </c>
      <c r="EF460" s="23">
        <f t="shared" si="1123"/>
        <v>25</v>
      </c>
      <c r="EG460" s="23">
        <f t="shared" si="1124"/>
        <v>23</v>
      </c>
      <c r="EH460" s="23">
        <f t="shared" si="1125"/>
        <v>1</v>
      </c>
      <c r="EI460" s="23">
        <f t="shared" si="1126"/>
        <v>0</v>
      </c>
      <c r="EJ460" s="23">
        <f t="shared" si="1127"/>
        <v>1</v>
      </c>
      <c r="EK460" s="23" t="e">
        <f t="shared" si="1128"/>
        <v>#N/A</v>
      </c>
      <c r="EL460" s="23" t="e">
        <f t="shared" si="1129"/>
        <v>#N/A</v>
      </c>
      <c r="EM460" s="23" t="e">
        <f t="shared" si="1130"/>
        <v>#N/A</v>
      </c>
      <c r="EN460" s="23" t="e">
        <f t="shared" si="1131"/>
        <v>#N/A</v>
      </c>
      <c r="EO460" s="23" t="e">
        <f t="shared" si="1132"/>
        <v>#N/A</v>
      </c>
      <c r="EP460" s="23" t="e">
        <f t="shared" si="1133"/>
        <v>#N/A</v>
      </c>
      <c r="EQ460" s="23" t="e">
        <f t="shared" si="1134"/>
        <v>#N/A</v>
      </c>
      <c r="ER460" s="23" t="e">
        <f t="shared" si="1135"/>
        <v>#N/A</v>
      </c>
    </row>
    <row r="461" spans="1:148" x14ac:dyDescent="0.25">
      <c r="A461" s="25"/>
      <c r="B461" s="25"/>
      <c r="C461" s="25"/>
      <c r="D461"/>
      <c r="E461" s="25"/>
      <c r="F461" s="25"/>
      <c r="G461" s="22" t="e">
        <f t="shared" si="994"/>
        <v>#N/A</v>
      </c>
      <c r="H461" s="23">
        <f t="shared" si="995"/>
        <v>1900</v>
      </c>
      <c r="I461" s="23">
        <f t="shared" si="996"/>
        <v>1</v>
      </c>
      <c r="J461" s="23">
        <f t="shared" si="997"/>
        <v>0</v>
      </c>
      <c r="K461" s="23" t="str">
        <f t="shared" si="998"/>
        <v/>
      </c>
      <c r="L461" s="23" t="str">
        <f t="shared" si="999"/>
        <v/>
      </c>
      <c r="M461" s="23" t="str">
        <f t="shared" si="1000"/>
        <v/>
      </c>
      <c r="N461" s="23" t="str">
        <f t="shared" si="1001"/>
        <v/>
      </c>
      <c r="O461" s="23" t="str">
        <f t="shared" si="1002"/>
        <v/>
      </c>
      <c r="P461" s="23" t="str">
        <f t="shared" si="1003"/>
        <v/>
      </c>
      <c r="Q461" s="23" t="str">
        <f t="shared" si="1004"/>
        <v/>
      </c>
      <c r="R461" s="23" t="str">
        <f t="shared" si="1005"/>
        <v/>
      </c>
      <c r="S461" s="23" t="str">
        <f t="shared" si="1006"/>
        <v/>
      </c>
      <c r="T461" s="23" t="str">
        <f t="shared" si="1007"/>
        <v/>
      </c>
      <c r="U461" s="23" t="str">
        <f t="shared" si="1008"/>
        <v/>
      </c>
      <c r="V461" s="23" t="str">
        <f t="shared" si="1009"/>
        <v/>
      </c>
      <c r="W461" s="23" t="str">
        <f t="shared" si="1010"/>
        <v/>
      </c>
      <c r="X461" s="23" t="str">
        <f t="shared" si="1011"/>
        <v/>
      </c>
      <c r="Y461" s="23" t="str">
        <f t="shared" si="1012"/>
        <v/>
      </c>
      <c r="Z461" s="23" t="str">
        <f t="shared" si="1013"/>
        <v/>
      </c>
      <c r="AA461" s="23" t="str">
        <f t="shared" si="1014"/>
        <v/>
      </c>
      <c r="AB461" s="23" t="str">
        <f t="shared" si="1015"/>
        <v/>
      </c>
      <c r="AC461" s="23" t="str">
        <f t="shared" si="1016"/>
        <v/>
      </c>
      <c r="AD461" s="23" t="str">
        <f t="shared" si="1017"/>
        <v/>
      </c>
      <c r="AE461" s="23" t="str">
        <f t="shared" si="1018"/>
        <v/>
      </c>
      <c r="AF461" s="23" t="str">
        <f t="shared" si="1019"/>
        <v/>
      </c>
      <c r="AG461" s="23" t="str">
        <f t="shared" si="1020"/>
        <v/>
      </c>
      <c r="AH461" s="23" t="str">
        <f t="shared" si="1021"/>
        <v/>
      </c>
      <c r="AI461" s="23" t="str">
        <f t="shared" si="1022"/>
        <v/>
      </c>
      <c r="AJ461" s="23" t="str">
        <f t="shared" si="1023"/>
        <v/>
      </c>
      <c r="AK461" s="23" t="str">
        <f t="shared" si="1024"/>
        <v/>
      </c>
      <c r="AL461" s="23" t="str">
        <f t="shared" si="1025"/>
        <v/>
      </c>
      <c r="AM461" s="23" t="str">
        <f t="shared" si="1026"/>
        <v/>
      </c>
      <c r="AN461" s="23" t="str">
        <f t="shared" si="1027"/>
        <v/>
      </c>
      <c r="AO461" s="23" t="str">
        <f t="shared" si="1028"/>
        <v/>
      </c>
      <c r="AP461" s="23" t="str">
        <f t="shared" si="1029"/>
        <v/>
      </c>
      <c r="AQ461" s="23" t="str">
        <f t="shared" si="1030"/>
        <v/>
      </c>
      <c r="AR461" s="23" t="str">
        <f t="shared" si="1031"/>
        <v/>
      </c>
      <c r="AS461" s="23" t="str">
        <f t="shared" si="1032"/>
        <v/>
      </c>
      <c r="AT461" s="23" t="str">
        <f t="shared" si="1033"/>
        <v/>
      </c>
      <c r="AU461" s="23" t="str">
        <f t="shared" si="1034"/>
        <v/>
      </c>
      <c r="AV461" s="23" t="str">
        <f t="shared" si="1035"/>
        <v/>
      </c>
      <c r="AW461" s="23" t="str">
        <f t="shared" si="1036"/>
        <v/>
      </c>
      <c r="AX461" s="23" t="str">
        <f t="shared" si="1037"/>
        <v/>
      </c>
      <c r="AY461" s="23" t="str">
        <f t="shared" si="1038"/>
        <v/>
      </c>
      <c r="AZ461" s="23" t="str">
        <f t="shared" si="1039"/>
        <v/>
      </c>
      <c r="BA461" s="23" t="str">
        <f t="shared" si="1040"/>
        <v/>
      </c>
      <c r="BB461" s="23" t="str">
        <f t="shared" si="1041"/>
        <v/>
      </c>
      <c r="BC461" s="23" t="str">
        <f t="shared" si="1042"/>
        <v/>
      </c>
      <c r="BD461" s="23" t="str">
        <f t="shared" si="1043"/>
        <v/>
      </c>
      <c r="BE461" s="23" t="str">
        <f t="shared" si="1044"/>
        <v/>
      </c>
      <c r="BF461" s="23" t="str">
        <f t="shared" si="1045"/>
        <v/>
      </c>
      <c r="BG461" s="23" t="str">
        <f t="shared" si="1046"/>
        <v/>
      </c>
      <c r="BH461" s="23" t="str">
        <f t="shared" si="1047"/>
        <v/>
      </c>
      <c r="BI461" s="23" t="str">
        <f t="shared" si="1048"/>
        <v/>
      </c>
      <c r="BJ461" s="23" t="str">
        <f t="shared" si="1049"/>
        <v/>
      </c>
      <c r="BK461" s="23" t="str">
        <f t="shared" si="1050"/>
        <v/>
      </c>
      <c r="BL461" s="23" t="str">
        <f t="shared" si="1051"/>
        <v/>
      </c>
      <c r="BM461" s="23" t="str">
        <f t="shared" si="1052"/>
        <v/>
      </c>
      <c r="BN461" s="23" t="str">
        <f t="shared" si="1053"/>
        <v/>
      </c>
      <c r="BO461" s="23" t="str">
        <f t="shared" si="1054"/>
        <v/>
      </c>
      <c r="BP461" s="23" t="str">
        <f t="shared" si="1055"/>
        <v/>
      </c>
      <c r="BQ461" s="23" t="str">
        <f t="shared" si="1056"/>
        <v/>
      </c>
      <c r="BR461" s="23" t="str">
        <f t="shared" si="1057"/>
        <v/>
      </c>
      <c r="BS461" s="23" t="str">
        <f t="shared" si="1058"/>
        <v/>
      </c>
      <c r="BT461" s="23" t="str">
        <f t="shared" si="1059"/>
        <v/>
      </c>
      <c r="BU461" s="23" t="str">
        <f t="shared" si="1060"/>
        <v/>
      </c>
      <c r="BV461" s="23" t="str">
        <f t="shared" si="1061"/>
        <v/>
      </c>
      <c r="BW461" s="23" t="str">
        <f t="shared" si="1062"/>
        <v/>
      </c>
      <c r="BX461" s="23" t="str">
        <f t="shared" si="1063"/>
        <v/>
      </c>
      <c r="BY461" s="23" t="str">
        <f t="shared" si="1064"/>
        <v/>
      </c>
      <c r="BZ461" s="23" t="str">
        <f t="shared" si="1065"/>
        <v/>
      </c>
      <c r="CA461" s="23" t="str">
        <f t="shared" si="1066"/>
        <v/>
      </c>
      <c r="CB461" s="23" t="str">
        <f t="shared" si="1067"/>
        <v/>
      </c>
      <c r="CC461" s="23" t="str">
        <f t="shared" si="1068"/>
        <v/>
      </c>
      <c r="CD461" s="23" t="str">
        <f t="shared" si="1069"/>
        <v/>
      </c>
      <c r="CE461" s="23" t="str">
        <f t="shared" si="1070"/>
        <v/>
      </c>
      <c r="CF461" s="23" t="str">
        <f t="shared" si="1071"/>
        <v/>
      </c>
      <c r="CG461" s="23" t="str">
        <f t="shared" si="1072"/>
        <v/>
      </c>
      <c r="CH461" s="23" t="str">
        <f t="shared" si="1073"/>
        <v/>
      </c>
      <c r="CI461" s="23" t="str">
        <f t="shared" si="1074"/>
        <v/>
      </c>
      <c r="CJ461" s="23" t="str">
        <f t="shared" si="1075"/>
        <v/>
      </c>
      <c r="CK461" s="23" t="str">
        <f t="shared" si="1076"/>
        <v/>
      </c>
      <c r="CL461" s="23" t="str">
        <f t="shared" si="1077"/>
        <v/>
      </c>
      <c r="CM461" s="23" t="str">
        <f t="shared" si="1078"/>
        <v/>
      </c>
      <c r="CN461" s="23" t="str">
        <f t="shared" si="1079"/>
        <v/>
      </c>
      <c r="CO461" s="23" t="str">
        <f t="shared" si="1080"/>
        <v/>
      </c>
      <c r="CP461" s="23" t="str">
        <f t="shared" si="1081"/>
        <v/>
      </c>
      <c r="CQ461" s="23" t="str">
        <f t="shared" si="1082"/>
        <v/>
      </c>
      <c r="CR461" s="23" t="str">
        <f t="shared" si="1083"/>
        <v/>
      </c>
      <c r="CS461" s="23" t="str">
        <f t="shared" si="1084"/>
        <v/>
      </c>
      <c r="CT461" s="23" t="str">
        <f t="shared" si="1085"/>
        <v/>
      </c>
      <c r="CU461" s="23" t="str">
        <f t="shared" si="1086"/>
        <v/>
      </c>
      <c r="CV461" s="23" t="str">
        <f t="shared" si="1087"/>
        <v/>
      </c>
      <c r="CW461" s="23" t="str">
        <f t="shared" si="1088"/>
        <v/>
      </c>
      <c r="CX461" s="23" t="str">
        <f t="shared" si="1089"/>
        <v/>
      </c>
      <c r="CY461" s="23" t="str">
        <f t="shared" si="1090"/>
        <v/>
      </c>
      <c r="CZ461" s="23" t="str">
        <f t="shared" si="1091"/>
        <v/>
      </c>
      <c r="DA461" s="23" t="str">
        <f t="shared" si="1092"/>
        <v/>
      </c>
      <c r="DB461" s="23" t="str">
        <f t="shared" si="1093"/>
        <v/>
      </c>
      <c r="DC461" s="23" t="e">
        <f t="shared" si="1094"/>
        <v>#N/A</v>
      </c>
      <c r="DD461" s="23" t="str">
        <f t="shared" si="1095"/>
        <v>00</v>
      </c>
      <c r="DE461" s="23" t="str">
        <f t="shared" si="1096"/>
        <v>A</v>
      </c>
      <c r="DF461" s="23" t="e">
        <f t="shared" si="1097"/>
        <v>#N/A</v>
      </c>
      <c r="DG461" s="23" t="str">
        <f t="shared" si="1098"/>
        <v/>
      </c>
      <c r="DH461" s="23" t="str">
        <f t="shared" si="1099"/>
        <v/>
      </c>
      <c r="DI461" s="23" t="str">
        <f t="shared" si="1100"/>
        <v/>
      </c>
      <c r="DJ461" s="23" t="str">
        <f t="shared" si="1101"/>
        <v/>
      </c>
      <c r="DK461" s="23" t="str">
        <f t="shared" si="1102"/>
        <v>XXX</v>
      </c>
      <c r="DL461" s="23" t="str">
        <f t="shared" si="1103"/>
        <v>XXX</v>
      </c>
      <c r="DM461" s="23" t="str">
        <f t="shared" si="1104"/>
        <v>X</v>
      </c>
      <c r="DN461" s="23" t="str">
        <f t="shared" si="1105"/>
        <v>X</v>
      </c>
      <c r="DO461" s="23" t="str">
        <f t="shared" si="1106"/>
        <v>X</v>
      </c>
      <c r="DP461" s="23" t="str">
        <f t="shared" si="1107"/>
        <v>X</v>
      </c>
      <c r="DQ461" s="23" t="str">
        <f t="shared" si="1108"/>
        <v>X</v>
      </c>
      <c r="DR461" s="23" t="str">
        <f t="shared" si="1109"/>
        <v>X</v>
      </c>
      <c r="DS461" s="23" t="str">
        <f t="shared" si="1110"/>
        <v>0</v>
      </c>
      <c r="DT461" s="23" t="str">
        <f t="shared" si="1111"/>
        <v>0</v>
      </c>
      <c r="DU461" s="23" t="str">
        <f t="shared" si="1112"/>
        <v>A</v>
      </c>
      <c r="DV461" s="23" t="e">
        <f t="shared" si="1113"/>
        <v>#N/A</v>
      </c>
      <c r="DW461" s="23" t="e">
        <f t="shared" si="1114"/>
        <v>#N/A</v>
      </c>
      <c r="DX461" s="23" t="e">
        <f t="shared" si="1115"/>
        <v>#N/A</v>
      </c>
      <c r="DY461" s="23" t="e">
        <f t="shared" si="1116"/>
        <v>#N/A</v>
      </c>
      <c r="DZ461" s="23" t="e">
        <f t="shared" si="1117"/>
        <v>#N/A</v>
      </c>
      <c r="EA461" s="23" t="e">
        <f t="shared" si="1118"/>
        <v>#N/A</v>
      </c>
      <c r="EB461" s="23">
        <f t="shared" si="1119"/>
        <v>25</v>
      </c>
      <c r="EC461" s="23">
        <f t="shared" si="1120"/>
        <v>23</v>
      </c>
      <c r="ED461" s="23">
        <f t="shared" si="1121"/>
        <v>25</v>
      </c>
      <c r="EE461" s="23">
        <f t="shared" si="1122"/>
        <v>23</v>
      </c>
      <c r="EF461" s="23">
        <f t="shared" si="1123"/>
        <v>25</v>
      </c>
      <c r="EG461" s="23">
        <f t="shared" si="1124"/>
        <v>23</v>
      </c>
      <c r="EH461" s="23">
        <f t="shared" si="1125"/>
        <v>1</v>
      </c>
      <c r="EI461" s="23">
        <f t="shared" si="1126"/>
        <v>0</v>
      </c>
      <c r="EJ461" s="23">
        <f t="shared" si="1127"/>
        <v>1</v>
      </c>
      <c r="EK461" s="23" t="e">
        <f t="shared" si="1128"/>
        <v>#N/A</v>
      </c>
      <c r="EL461" s="23" t="e">
        <f t="shared" si="1129"/>
        <v>#N/A</v>
      </c>
      <c r="EM461" s="23" t="e">
        <f t="shared" si="1130"/>
        <v>#N/A</v>
      </c>
      <c r="EN461" s="23" t="e">
        <f t="shared" si="1131"/>
        <v>#N/A</v>
      </c>
      <c r="EO461" s="23" t="e">
        <f t="shared" si="1132"/>
        <v>#N/A</v>
      </c>
      <c r="EP461" s="23" t="e">
        <f t="shared" si="1133"/>
        <v>#N/A</v>
      </c>
      <c r="EQ461" s="23" t="e">
        <f t="shared" si="1134"/>
        <v>#N/A</v>
      </c>
      <c r="ER461" s="23" t="e">
        <f t="shared" si="1135"/>
        <v>#N/A</v>
      </c>
    </row>
    <row r="462" spans="1:148" x14ac:dyDescent="0.25">
      <c r="A462" s="25"/>
      <c r="B462" s="25"/>
      <c r="C462" s="25"/>
      <c r="D462"/>
      <c r="E462" s="25"/>
      <c r="F462" s="25"/>
      <c r="G462" s="22" t="e">
        <f t="shared" si="994"/>
        <v>#N/A</v>
      </c>
      <c r="H462" s="23">
        <f t="shared" si="995"/>
        <v>1900</v>
      </c>
      <c r="I462" s="23">
        <f t="shared" si="996"/>
        <v>1</v>
      </c>
      <c r="J462" s="23">
        <f t="shared" si="997"/>
        <v>0</v>
      </c>
      <c r="K462" s="23" t="str">
        <f t="shared" si="998"/>
        <v/>
      </c>
      <c r="L462" s="23" t="str">
        <f t="shared" si="999"/>
        <v/>
      </c>
      <c r="M462" s="23" t="str">
        <f t="shared" si="1000"/>
        <v/>
      </c>
      <c r="N462" s="23" t="str">
        <f t="shared" si="1001"/>
        <v/>
      </c>
      <c r="O462" s="23" t="str">
        <f t="shared" si="1002"/>
        <v/>
      </c>
      <c r="P462" s="23" t="str">
        <f t="shared" si="1003"/>
        <v/>
      </c>
      <c r="Q462" s="23" t="str">
        <f t="shared" si="1004"/>
        <v/>
      </c>
      <c r="R462" s="23" t="str">
        <f t="shared" si="1005"/>
        <v/>
      </c>
      <c r="S462" s="23" t="str">
        <f t="shared" si="1006"/>
        <v/>
      </c>
      <c r="T462" s="23" t="str">
        <f t="shared" si="1007"/>
        <v/>
      </c>
      <c r="U462" s="23" t="str">
        <f t="shared" si="1008"/>
        <v/>
      </c>
      <c r="V462" s="23" t="str">
        <f t="shared" si="1009"/>
        <v/>
      </c>
      <c r="W462" s="23" t="str">
        <f t="shared" si="1010"/>
        <v/>
      </c>
      <c r="X462" s="23" t="str">
        <f t="shared" si="1011"/>
        <v/>
      </c>
      <c r="Y462" s="23" t="str">
        <f t="shared" si="1012"/>
        <v/>
      </c>
      <c r="Z462" s="23" t="str">
        <f t="shared" si="1013"/>
        <v/>
      </c>
      <c r="AA462" s="23" t="str">
        <f t="shared" si="1014"/>
        <v/>
      </c>
      <c r="AB462" s="23" t="str">
        <f t="shared" si="1015"/>
        <v/>
      </c>
      <c r="AC462" s="23" t="str">
        <f t="shared" si="1016"/>
        <v/>
      </c>
      <c r="AD462" s="23" t="str">
        <f t="shared" si="1017"/>
        <v/>
      </c>
      <c r="AE462" s="23" t="str">
        <f t="shared" si="1018"/>
        <v/>
      </c>
      <c r="AF462" s="23" t="str">
        <f t="shared" si="1019"/>
        <v/>
      </c>
      <c r="AG462" s="23" t="str">
        <f t="shared" si="1020"/>
        <v/>
      </c>
      <c r="AH462" s="23" t="str">
        <f t="shared" si="1021"/>
        <v/>
      </c>
      <c r="AI462" s="23" t="str">
        <f t="shared" si="1022"/>
        <v/>
      </c>
      <c r="AJ462" s="23" t="str">
        <f t="shared" si="1023"/>
        <v/>
      </c>
      <c r="AK462" s="23" t="str">
        <f t="shared" si="1024"/>
        <v/>
      </c>
      <c r="AL462" s="23" t="str">
        <f t="shared" si="1025"/>
        <v/>
      </c>
      <c r="AM462" s="23" t="str">
        <f t="shared" si="1026"/>
        <v/>
      </c>
      <c r="AN462" s="23" t="str">
        <f t="shared" si="1027"/>
        <v/>
      </c>
      <c r="AO462" s="23" t="str">
        <f t="shared" si="1028"/>
        <v/>
      </c>
      <c r="AP462" s="23" t="str">
        <f t="shared" si="1029"/>
        <v/>
      </c>
      <c r="AQ462" s="23" t="str">
        <f t="shared" si="1030"/>
        <v/>
      </c>
      <c r="AR462" s="23" t="str">
        <f t="shared" si="1031"/>
        <v/>
      </c>
      <c r="AS462" s="23" t="str">
        <f t="shared" si="1032"/>
        <v/>
      </c>
      <c r="AT462" s="23" t="str">
        <f t="shared" si="1033"/>
        <v/>
      </c>
      <c r="AU462" s="23" t="str">
        <f t="shared" si="1034"/>
        <v/>
      </c>
      <c r="AV462" s="23" t="str">
        <f t="shared" si="1035"/>
        <v/>
      </c>
      <c r="AW462" s="23" t="str">
        <f t="shared" si="1036"/>
        <v/>
      </c>
      <c r="AX462" s="23" t="str">
        <f t="shared" si="1037"/>
        <v/>
      </c>
      <c r="AY462" s="23" t="str">
        <f t="shared" si="1038"/>
        <v/>
      </c>
      <c r="AZ462" s="23" t="str">
        <f t="shared" si="1039"/>
        <v/>
      </c>
      <c r="BA462" s="23" t="str">
        <f t="shared" si="1040"/>
        <v/>
      </c>
      <c r="BB462" s="23" t="str">
        <f t="shared" si="1041"/>
        <v/>
      </c>
      <c r="BC462" s="23" t="str">
        <f t="shared" si="1042"/>
        <v/>
      </c>
      <c r="BD462" s="23" t="str">
        <f t="shared" si="1043"/>
        <v/>
      </c>
      <c r="BE462" s="23" t="str">
        <f t="shared" si="1044"/>
        <v/>
      </c>
      <c r="BF462" s="23" t="str">
        <f t="shared" si="1045"/>
        <v/>
      </c>
      <c r="BG462" s="23" t="str">
        <f t="shared" si="1046"/>
        <v/>
      </c>
      <c r="BH462" s="23" t="str">
        <f t="shared" si="1047"/>
        <v/>
      </c>
      <c r="BI462" s="23" t="str">
        <f t="shared" si="1048"/>
        <v/>
      </c>
      <c r="BJ462" s="23" t="str">
        <f t="shared" si="1049"/>
        <v/>
      </c>
      <c r="BK462" s="23" t="str">
        <f t="shared" si="1050"/>
        <v/>
      </c>
      <c r="BL462" s="23" t="str">
        <f t="shared" si="1051"/>
        <v/>
      </c>
      <c r="BM462" s="23" t="str">
        <f t="shared" si="1052"/>
        <v/>
      </c>
      <c r="BN462" s="23" t="str">
        <f t="shared" si="1053"/>
        <v/>
      </c>
      <c r="BO462" s="23" t="str">
        <f t="shared" si="1054"/>
        <v/>
      </c>
      <c r="BP462" s="23" t="str">
        <f t="shared" si="1055"/>
        <v/>
      </c>
      <c r="BQ462" s="23" t="str">
        <f t="shared" si="1056"/>
        <v/>
      </c>
      <c r="BR462" s="23" t="str">
        <f t="shared" si="1057"/>
        <v/>
      </c>
      <c r="BS462" s="23" t="str">
        <f t="shared" si="1058"/>
        <v/>
      </c>
      <c r="BT462" s="23" t="str">
        <f t="shared" si="1059"/>
        <v/>
      </c>
      <c r="BU462" s="23" t="str">
        <f t="shared" si="1060"/>
        <v/>
      </c>
      <c r="BV462" s="23" t="str">
        <f t="shared" si="1061"/>
        <v/>
      </c>
      <c r="BW462" s="23" t="str">
        <f t="shared" si="1062"/>
        <v/>
      </c>
      <c r="BX462" s="23" t="str">
        <f t="shared" si="1063"/>
        <v/>
      </c>
      <c r="BY462" s="23" t="str">
        <f t="shared" si="1064"/>
        <v/>
      </c>
      <c r="BZ462" s="23" t="str">
        <f t="shared" si="1065"/>
        <v/>
      </c>
      <c r="CA462" s="23" t="str">
        <f t="shared" si="1066"/>
        <v/>
      </c>
      <c r="CB462" s="23" t="str">
        <f t="shared" si="1067"/>
        <v/>
      </c>
      <c r="CC462" s="23" t="str">
        <f t="shared" si="1068"/>
        <v/>
      </c>
      <c r="CD462" s="23" t="str">
        <f t="shared" si="1069"/>
        <v/>
      </c>
      <c r="CE462" s="23" t="str">
        <f t="shared" si="1070"/>
        <v/>
      </c>
      <c r="CF462" s="23" t="str">
        <f t="shared" si="1071"/>
        <v/>
      </c>
      <c r="CG462" s="23" t="str">
        <f t="shared" si="1072"/>
        <v/>
      </c>
      <c r="CH462" s="23" t="str">
        <f t="shared" si="1073"/>
        <v/>
      </c>
      <c r="CI462" s="23" t="str">
        <f t="shared" si="1074"/>
        <v/>
      </c>
      <c r="CJ462" s="23" t="str">
        <f t="shared" si="1075"/>
        <v/>
      </c>
      <c r="CK462" s="23" t="str">
        <f t="shared" si="1076"/>
        <v/>
      </c>
      <c r="CL462" s="23" t="str">
        <f t="shared" si="1077"/>
        <v/>
      </c>
      <c r="CM462" s="23" t="str">
        <f t="shared" si="1078"/>
        <v/>
      </c>
      <c r="CN462" s="23" t="str">
        <f t="shared" si="1079"/>
        <v/>
      </c>
      <c r="CO462" s="23" t="str">
        <f t="shared" si="1080"/>
        <v/>
      </c>
      <c r="CP462" s="23" t="str">
        <f t="shared" si="1081"/>
        <v/>
      </c>
      <c r="CQ462" s="23" t="str">
        <f t="shared" si="1082"/>
        <v/>
      </c>
      <c r="CR462" s="23" t="str">
        <f t="shared" si="1083"/>
        <v/>
      </c>
      <c r="CS462" s="23" t="str">
        <f t="shared" si="1084"/>
        <v/>
      </c>
      <c r="CT462" s="23" t="str">
        <f t="shared" si="1085"/>
        <v/>
      </c>
      <c r="CU462" s="23" t="str">
        <f t="shared" si="1086"/>
        <v/>
      </c>
      <c r="CV462" s="23" t="str">
        <f t="shared" si="1087"/>
        <v/>
      </c>
      <c r="CW462" s="23" t="str">
        <f t="shared" si="1088"/>
        <v/>
      </c>
      <c r="CX462" s="23" t="str">
        <f t="shared" si="1089"/>
        <v/>
      </c>
      <c r="CY462" s="23" t="str">
        <f t="shared" si="1090"/>
        <v/>
      </c>
      <c r="CZ462" s="23" t="str">
        <f t="shared" si="1091"/>
        <v/>
      </c>
      <c r="DA462" s="23" t="str">
        <f t="shared" si="1092"/>
        <v/>
      </c>
      <c r="DB462" s="23" t="str">
        <f t="shared" si="1093"/>
        <v/>
      </c>
      <c r="DC462" s="23" t="e">
        <f t="shared" si="1094"/>
        <v>#N/A</v>
      </c>
      <c r="DD462" s="23" t="str">
        <f t="shared" si="1095"/>
        <v>00</v>
      </c>
      <c r="DE462" s="23" t="str">
        <f t="shared" si="1096"/>
        <v>A</v>
      </c>
      <c r="DF462" s="23" t="e">
        <f t="shared" si="1097"/>
        <v>#N/A</v>
      </c>
      <c r="DG462" s="23" t="str">
        <f t="shared" si="1098"/>
        <v/>
      </c>
      <c r="DH462" s="23" t="str">
        <f t="shared" si="1099"/>
        <v/>
      </c>
      <c r="DI462" s="23" t="str">
        <f t="shared" si="1100"/>
        <v/>
      </c>
      <c r="DJ462" s="23" t="str">
        <f t="shared" si="1101"/>
        <v/>
      </c>
      <c r="DK462" s="23" t="str">
        <f t="shared" si="1102"/>
        <v>XXX</v>
      </c>
      <c r="DL462" s="23" t="str">
        <f t="shared" si="1103"/>
        <v>XXX</v>
      </c>
      <c r="DM462" s="23" t="str">
        <f t="shared" si="1104"/>
        <v>X</v>
      </c>
      <c r="DN462" s="23" t="str">
        <f t="shared" si="1105"/>
        <v>X</v>
      </c>
      <c r="DO462" s="23" t="str">
        <f t="shared" si="1106"/>
        <v>X</v>
      </c>
      <c r="DP462" s="23" t="str">
        <f t="shared" si="1107"/>
        <v>X</v>
      </c>
      <c r="DQ462" s="23" t="str">
        <f t="shared" si="1108"/>
        <v>X</v>
      </c>
      <c r="DR462" s="23" t="str">
        <f t="shared" si="1109"/>
        <v>X</v>
      </c>
      <c r="DS462" s="23" t="str">
        <f t="shared" si="1110"/>
        <v>0</v>
      </c>
      <c r="DT462" s="23" t="str">
        <f t="shared" si="1111"/>
        <v>0</v>
      </c>
      <c r="DU462" s="23" t="str">
        <f t="shared" si="1112"/>
        <v>A</v>
      </c>
      <c r="DV462" s="23" t="e">
        <f t="shared" si="1113"/>
        <v>#N/A</v>
      </c>
      <c r="DW462" s="23" t="e">
        <f t="shared" si="1114"/>
        <v>#N/A</v>
      </c>
      <c r="DX462" s="23" t="e">
        <f t="shared" si="1115"/>
        <v>#N/A</v>
      </c>
      <c r="DY462" s="23" t="e">
        <f t="shared" si="1116"/>
        <v>#N/A</v>
      </c>
      <c r="DZ462" s="23" t="e">
        <f t="shared" si="1117"/>
        <v>#N/A</v>
      </c>
      <c r="EA462" s="23" t="e">
        <f t="shared" si="1118"/>
        <v>#N/A</v>
      </c>
      <c r="EB462" s="23">
        <f t="shared" si="1119"/>
        <v>25</v>
      </c>
      <c r="EC462" s="23">
        <f t="shared" si="1120"/>
        <v>23</v>
      </c>
      <c r="ED462" s="23">
        <f t="shared" si="1121"/>
        <v>25</v>
      </c>
      <c r="EE462" s="23">
        <f t="shared" si="1122"/>
        <v>23</v>
      </c>
      <c r="EF462" s="23">
        <f t="shared" si="1123"/>
        <v>25</v>
      </c>
      <c r="EG462" s="23">
        <f t="shared" si="1124"/>
        <v>23</v>
      </c>
      <c r="EH462" s="23">
        <f t="shared" si="1125"/>
        <v>1</v>
      </c>
      <c r="EI462" s="23">
        <f t="shared" si="1126"/>
        <v>0</v>
      </c>
      <c r="EJ462" s="23">
        <f t="shared" si="1127"/>
        <v>1</v>
      </c>
      <c r="EK462" s="23" t="e">
        <f t="shared" si="1128"/>
        <v>#N/A</v>
      </c>
      <c r="EL462" s="23" t="e">
        <f t="shared" si="1129"/>
        <v>#N/A</v>
      </c>
      <c r="EM462" s="23" t="e">
        <f t="shared" si="1130"/>
        <v>#N/A</v>
      </c>
      <c r="EN462" s="23" t="e">
        <f t="shared" si="1131"/>
        <v>#N/A</v>
      </c>
      <c r="EO462" s="23" t="e">
        <f t="shared" si="1132"/>
        <v>#N/A</v>
      </c>
      <c r="EP462" s="23" t="e">
        <f t="shared" si="1133"/>
        <v>#N/A</v>
      </c>
      <c r="EQ462" s="23" t="e">
        <f t="shared" si="1134"/>
        <v>#N/A</v>
      </c>
      <c r="ER462" s="23" t="e">
        <f t="shared" si="1135"/>
        <v>#N/A</v>
      </c>
    </row>
    <row r="463" spans="1:148" x14ac:dyDescent="0.25">
      <c r="A463" s="25"/>
      <c r="B463" s="25"/>
      <c r="C463" s="25"/>
      <c r="D463"/>
      <c r="E463" s="25"/>
      <c r="F463" s="25"/>
      <c r="G463" s="22" t="e">
        <f t="shared" si="994"/>
        <v>#N/A</v>
      </c>
      <c r="H463" s="23">
        <f t="shared" si="995"/>
        <v>1900</v>
      </c>
      <c r="I463" s="23">
        <f t="shared" si="996"/>
        <v>1</v>
      </c>
      <c r="J463" s="23">
        <f t="shared" si="997"/>
        <v>0</v>
      </c>
      <c r="K463" s="23" t="str">
        <f t="shared" si="998"/>
        <v/>
      </c>
      <c r="L463" s="23" t="str">
        <f t="shared" si="999"/>
        <v/>
      </c>
      <c r="M463" s="23" t="str">
        <f t="shared" si="1000"/>
        <v/>
      </c>
      <c r="N463" s="23" t="str">
        <f t="shared" si="1001"/>
        <v/>
      </c>
      <c r="O463" s="23" t="str">
        <f t="shared" si="1002"/>
        <v/>
      </c>
      <c r="P463" s="23" t="str">
        <f t="shared" si="1003"/>
        <v/>
      </c>
      <c r="Q463" s="23" t="str">
        <f t="shared" si="1004"/>
        <v/>
      </c>
      <c r="R463" s="23" t="str">
        <f t="shared" si="1005"/>
        <v/>
      </c>
      <c r="S463" s="23" t="str">
        <f t="shared" si="1006"/>
        <v/>
      </c>
      <c r="T463" s="23" t="str">
        <f t="shared" si="1007"/>
        <v/>
      </c>
      <c r="U463" s="23" t="str">
        <f t="shared" si="1008"/>
        <v/>
      </c>
      <c r="V463" s="23" t="str">
        <f t="shared" si="1009"/>
        <v/>
      </c>
      <c r="W463" s="23" t="str">
        <f t="shared" si="1010"/>
        <v/>
      </c>
      <c r="X463" s="23" t="str">
        <f t="shared" si="1011"/>
        <v/>
      </c>
      <c r="Y463" s="23" t="str">
        <f t="shared" si="1012"/>
        <v/>
      </c>
      <c r="Z463" s="23" t="str">
        <f t="shared" si="1013"/>
        <v/>
      </c>
      <c r="AA463" s="23" t="str">
        <f t="shared" si="1014"/>
        <v/>
      </c>
      <c r="AB463" s="23" t="str">
        <f t="shared" si="1015"/>
        <v/>
      </c>
      <c r="AC463" s="23" t="str">
        <f t="shared" si="1016"/>
        <v/>
      </c>
      <c r="AD463" s="23" t="str">
        <f t="shared" si="1017"/>
        <v/>
      </c>
      <c r="AE463" s="23" t="str">
        <f t="shared" si="1018"/>
        <v/>
      </c>
      <c r="AF463" s="23" t="str">
        <f t="shared" si="1019"/>
        <v/>
      </c>
      <c r="AG463" s="23" t="str">
        <f t="shared" si="1020"/>
        <v/>
      </c>
      <c r="AH463" s="23" t="str">
        <f t="shared" si="1021"/>
        <v/>
      </c>
      <c r="AI463" s="23" t="str">
        <f t="shared" si="1022"/>
        <v/>
      </c>
      <c r="AJ463" s="23" t="str">
        <f t="shared" si="1023"/>
        <v/>
      </c>
      <c r="AK463" s="23" t="str">
        <f t="shared" si="1024"/>
        <v/>
      </c>
      <c r="AL463" s="23" t="str">
        <f t="shared" si="1025"/>
        <v/>
      </c>
      <c r="AM463" s="23" t="str">
        <f t="shared" si="1026"/>
        <v/>
      </c>
      <c r="AN463" s="23" t="str">
        <f t="shared" si="1027"/>
        <v/>
      </c>
      <c r="AO463" s="23" t="str">
        <f t="shared" si="1028"/>
        <v/>
      </c>
      <c r="AP463" s="23" t="str">
        <f t="shared" si="1029"/>
        <v/>
      </c>
      <c r="AQ463" s="23" t="str">
        <f t="shared" si="1030"/>
        <v/>
      </c>
      <c r="AR463" s="23" t="str">
        <f t="shared" si="1031"/>
        <v/>
      </c>
      <c r="AS463" s="23" t="str">
        <f t="shared" si="1032"/>
        <v/>
      </c>
      <c r="AT463" s="23" t="str">
        <f t="shared" si="1033"/>
        <v/>
      </c>
      <c r="AU463" s="23" t="str">
        <f t="shared" si="1034"/>
        <v/>
      </c>
      <c r="AV463" s="23" t="str">
        <f t="shared" si="1035"/>
        <v/>
      </c>
      <c r="AW463" s="23" t="str">
        <f t="shared" si="1036"/>
        <v/>
      </c>
      <c r="AX463" s="23" t="str">
        <f t="shared" si="1037"/>
        <v/>
      </c>
      <c r="AY463" s="23" t="str">
        <f t="shared" si="1038"/>
        <v/>
      </c>
      <c r="AZ463" s="23" t="str">
        <f t="shared" si="1039"/>
        <v/>
      </c>
      <c r="BA463" s="23" t="str">
        <f t="shared" si="1040"/>
        <v/>
      </c>
      <c r="BB463" s="23" t="str">
        <f t="shared" si="1041"/>
        <v/>
      </c>
      <c r="BC463" s="23" t="str">
        <f t="shared" si="1042"/>
        <v/>
      </c>
      <c r="BD463" s="23" t="str">
        <f t="shared" si="1043"/>
        <v/>
      </c>
      <c r="BE463" s="23" t="str">
        <f t="shared" si="1044"/>
        <v/>
      </c>
      <c r="BF463" s="23" t="str">
        <f t="shared" si="1045"/>
        <v/>
      </c>
      <c r="BG463" s="23" t="str">
        <f t="shared" si="1046"/>
        <v/>
      </c>
      <c r="BH463" s="23" t="str">
        <f t="shared" si="1047"/>
        <v/>
      </c>
      <c r="BI463" s="23" t="str">
        <f t="shared" si="1048"/>
        <v/>
      </c>
      <c r="BJ463" s="23" t="str">
        <f t="shared" si="1049"/>
        <v/>
      </c>
      <c r="BK463" s="23" t="str">
        <f t="shared" si="1050"/>
        <v/>
      </c>
      <c r="BL463" s="23" t="str">
        <f t="shared" si="1051"/>
        <v/>
      </c>
      <c r="BM463" s="23" t="str">
        <f t="shared" si="1052"/>
        <v/>
      </c>
      <c r="BN463" s="23" t="str">
        <f t="shared" si="1053"/>
        <v/>
      </c>
      <c r="BO463" s="23" t="str">
        <f t="shared" si="1054"/>
        <v/>
      </c>
      <c r="BP463" s="23" t="str">
        <f t="shared" si="1055"/>
        <v/>
      </c>
      <c r="BQ463" s="23" t="str">
        <f t="shared" si="1056"/>
        <v/>
      </c>
      <c r="BR463" s="23" t="str">
        <f t="shared" si="1057"/>
        <v/>
      </c>
      <c r="BS463" s="23" t="str">
        <f t="shared" si="1058"/>
        <v/>
      </c>
      <c r="BT463" s="23" t="str">
        <f t="shared" si="1059"/>
        <v/>
      </c>
      <c r="BU463" s="23" t="str">
        <f t="shared" si="1060"/>
        <v/>
      </c>
      <c r="BV463" s="23" t="str">
        <f t="shared" si="1061"/>
        <v/>
      </c>
      <c r="BW463" s="23" t="str">
        <f t="shared" si="1062"/>
        <v/>
      </c>
      <c r="BX463" s="23" t="str">
        <f t="shared" si="1063"/>
        <v/>
      </c>
      <c r="BY463" s="23" t="str">
        <f t="shared" si="1064"/>
        <v/>
      </c>
      <c r="BZ463" s="23" t="str">
        <f t="shared" si="1065"/>
        <v/>
      </c>
      <c r="CA463" s="23" t="str">
        <f t="shared" si="1066"/>
        <v/>
      </c>
      <c r="CB463" s="23" t="str">
        <f t="shared" si="1067"/>
        <v/>
      </c>
      <c r="CC463" s="23" t="str">
        <f t="shared" si="1068"/>
        <v/>
      </c>
      <c r="CD463" s="23" t="str">
        <f t="shared" si="1069"/>
        <v/>
      </c>
      <c r="CE463" s="23" t="str">
        <f t="shared" si="1070"/>
        <v/>
      </c>
      <c r="CF463" s="23" t="str">
        <f t="shared" si="1071"/>
        <v/>
      </c>
      <c r="CG463" s="23" t="str">
        <f t="shared" si="1072"/>
        <v/>
      </c>
      <c r="CH463" s="23" t="str">
        <f t="shared" si="1073"/>
        <v/>
      </c>
      <c r="CI463" s="23" t="str">
        <f t="shared" si="1074"/>
        <v/>
      </c>
      <c r="CJ463" s="23" t="str">
        <f t="shared" si="1075"/>
        <v/>
      </c>
      <c r="CK463" s="23" t="str">
        <f t="shared" si="1076"/>
        <v/>
      </c>
      <c r="CL463" s="23" t="str">
        <f t="shared" si="1077"/>
        <v/>
      </c>
      <c r="CM463" s="23" t="str">
        <f t="shared" si="1078"/>
        <v/>
      </c>
      <c r="CN463" s="23" t="str">
        <f t="shared" si="1079"/>
        <v/>
      </c>
      <c r="CO463" s="23" t="str">
        <f t="shared" si="1080"/>
        <v/>
      </c>
      <c r="CP463" s="23" t="str">
        <f t="shared" si="1081"/>
        <v/>
      </c>
      <c r="CQ463" s="23" t="str">
        <f t="shared" si="1082"/>
        <v/>
      </c>
      <c r="CR463" s="23" t="str">
        <f t="shared" si="1083"/>
        <v/>
      </c>
      <c r="CS463" s="23" t="str">
        <f t="shared" si="1084"/>
        <v/>
      </c>
      <c r="CT463" s="23" t="str">
        <f t="shared" si="1085"/>
        <v/>
      </c>
      <c r="CU463" s="23" t="str">
        <f t="shared" si="1086"/>
        <v/>
      </c>
      <c r="CV463" s="23" t="str">
        <f t="shared" si="1087"/>
        <v/>
      </c>
      <c r="CW463" s="23" t="str">
        <f t="shared" si="1088"/>
        <v/>
      </c>
      <c r="CX463" s="23" t="str">
        <f t="shared" si="1089"/>
        <v/>
      </c>
      <c r="CY463" s="23" t="str">
        <f t="shared" si="1090"/>
        <v/>
      </c>
      <c r="CZ463" s="23" t="str">
        <f t="shared" si="1091"/>
        <v/>
      </c>
      <c r="DA463" s="23" t="str">
        <f t="shared" si="1092"/>
        <v/>
      </c>
      <c r="DB463" s="23" t="str">
        <f t="shared" si="1093"/>
        <v/>
      </c>
      <c r="DC463" s="23" t="e">
        <f t="shared" si="1094"/>
        <v>#N/A</v>
      </c>
      <c r="DD463" s="23" t="str">
        <f t="shared" si="1095"/>
        <v>00</v>
      </c>
      <c r="DE463" s="23" t="str">
        <f t="shared" si="1096"/>
        <v>A</v>
      </c>
      <c r="DF463" s="23" t="e">
        <f t="shared" si="1097"/>
        <v>#N/A</v>
      </c>
      <c r="DG463" s="23" t="str">
        <f t="shared" si="1098"/>
        <v/>
      </c>
      <c r="DH463" s="23" t="str">
        <f t="shared" si="1099"/>
        <v/>
      </c>
      <c r="DI463" s="23" t="str">
        <f t="shared" si="1100"/>
        <v/>
      </c>
      <c r="DJ463" s="23" t="str">
        <f t="shared" si="1101"/>
        <v/>
      </c>
      <c r="DK463" s="23" t="str">
        <f t="shared" si="1102"/>
        <v>XXX</v>
      </c>
      <c r="DL463" s="23" t="str">
        <f t="shared" si="1103"/>
        <v>XXX</v>
      </c>
      <c r="DM463" s="23" t="str">
        <f t="shared" si="1104"/>
        <v>X</v>
      </c>
      <c r="DN463" s="23" t="str">
        <f t="shared" si="1105"/>
        <v>X</v>
      </c>
      <c r="DO463" s="23" t="str">
        <f t="shared" si="1106"/>
        <v>X</v>
      </c>
      <c r="DP463" s="23" t="str">
        <f t="shared" si="1107"/>
        <v>X</v>
      </c>
      <c r="DQ463" s="23" t="str">
        <f t="shared" si="1108"/>
        <v>X</v>
      </c>
      <c r="DR463" s="23" t="str">
        <f t="shared" si="1109"/>
        <v>X</v>
      </c>
      <c r="DS463" s="23" t="str">
        <f t="shared" si="1110"/>
        <v>0</v>
      </c>
      <c r="DT463" s="23" t="str">
        <f t="shared" si="1111"/>
        <v>0</v>
      </c>
      <c r="DU463" s="23" t="str">
        <f t="shared" si="1112"/>
        <v>A</v>
      </c>
      <c r="DV463" s="23" t="e">
        <f t="shared" si="1113"/>
        <v>#N/A</v>
      </c>
      <c r="DW463" s="23" t="e">
        <f t="shared" si="1114"/>
        <v>#N/A</v>
      </c>
      <c r="DX463" s="23" t="e">
        <f t="shared" si="1115"/>
        <v>#N/A</v>
      </c>
      <c r="DY463" s="23" t="e">
        <f t="shared" si="1116"/>
        <v>#N/A</v>
      </c>
      <c r="DZ463" s="23" t="e">
        <f t="shared" si="1117"/>
        <v>#N/A</v>
      </c>
      <c r="EA463" s="23" t="e">
        <f t="shared" si="1118"/>
        <v>#N/A</v>
      </c>
      <c r="EB463" s="23">
        <f t="shared" si="1119"/>
        <v>25</v>
      </c>
      <c r="EC463" s="23">
        <f t="shared" si="1120"/>
        <v>23</v>
      </c>
      <c r="ED463" s="23">
        <f t="shared" si="1121"/>
        <v>25</v>
      </c>
      <c r="EE463" s="23">
        <f t="shared" si="1122"/>
        <v>23</v>
      </c>
      <c r="EF463" s="23">
        <f t="shared" si="1123"/>
        <v>25</v>
      </c>
      <c r="EG463" s="23">
        <f t="shared" si="1124"/>
        <v>23</v>
      </c>
      <c r="EH463" s="23">
        <f t="shared" si="1125"/>
        <v>1</v>
      </c>
      <c r="EI463" s="23">
        <f t="shared" si="1126"/>
        <v>0</v>
      </c>
      <c r="EJ463" s="23">
        <f t="shared" si="1127"/>
        <v>1</v>
      </c>
      <c r="EK463" s="23" t="e">
        <f t="shared" si="1128"/>
        <v>#N/A</v>
      </c>
      <c r="EL463" s="23" t="e">
        <f t="shared" si="1129"/>
        <v>#N/A</v>
      </c>
      <c r="EM463" s="23" t="e">
        <f t="shared" si="1130"/>
        <v>#N/A</v>
      </c>
      <c r="EN463" s="23" t="e">
        <f t="shared" si="1131"/>
        <v>#N/A</v>
      </c>
      <c r="EO463" s="23" t="e">
        <f t="shared" si="1132"/>
        <v>#N/A</v>
      </c>
      <c r="EP463" s="23" t="e">
        <f t="shared" si="1133"/>
        <v>#N/A</v>
      </c>
      <c r="EQ463" s="23" t="e">
        <f t="shared" si="1134"/>
        <v>#N/A</v>
      </c>
      <c r="ER463" s="23" t="e">
        <f t="shared" si="1135"/>
        <v>#N/A</v>
      </c>
    </row>
    <row r="464" spans="1:148" x14ac:dyDescent="0.25">
      <c r="A464" s="25"/>
      <c r="B464" s="25"/>
      <c r="C464" s="25"/>
      <c r="D464"/>
      <c r="E464" s="25"/>
      <c r="F464" s="25"/>
      <c r="G464" s="22" t="e">
        <f t="shared" si="994"/>
        <v>#N/A</v>
      </c>
      <c r="H464" s="23">
        <f t="shared" si="995"/>
        <v>1900</v>
      </c>
      <c r="I464" s="23">
        <f t="shared" si="996"/>
        <v>1</v>
      </c>
      <c r="J464" s="23">
        <f t="shared" si="997"/>
        <v>0</v>
      </c>
      <c r="K464" s="23" t="str">
        <f t="shared" si="998"/>
        <v/>
      </c>
      <c r="L464" s="23" t="str">
        <f t="shared" si="999"/>
        <v/>
      </c>
      <c r="M464" s="23" t="str">
        <f t="shared" si="1000"/>
        <v/>
      </c>
      <c r="N464" s="23" t="str">
        <f t="shared" si="1001"/>
        <v/>
      </c>
      <c r="O464" s="23" t="str">
        <f t="shared" si="1002"/>
        <v/>
      </c>
      <c r="P464" s="23" t="str">
        <f t="shared" si="1003"/>
        <v/>
      </c>
      <c r="Q464" s="23" t="str">
        <f t="shared" si="1004"/>
        <v/>
      </c>
      <c r="R464" s="23" t="str">
        <f t="shared" si="1005"/>
        <v/>
      </c>
      <c r="S464" s="23" t="str">
        <f t="shared" si="1006"/>
        <v/>
      </c>
      <c r="T464" s="23" t="str">
        <f t="shared" si="1007"/>
        <v/>
      </c>
      <c r="U464" s="23" t="str">
        <f t="shared" si="1008"/>
        <v/>
      </c>
      <c r="V464" s="23" t="str">
        <f t="shared" si="1009"/>
        <v/>
      </c>
      <c r="W464" s="23" t="str">
        <f t="shared" si="1010"/>
        <v/>
      </c>
      <c r="X464" s="23" t="str">
        <f t="shared" si="1011"/>
        <v/>
      </c>
      <c r="Y464" s="23" t="str">
        <f t="shared" si="1012"/>
        <v/>
      </c>
      <c r="Z464" s="23" t="str">
        <f t="shared" si="1013"/>
        <v/>
      </c>
      <c r="AA464" s="23" t="str">
        <f t="shared" si="1014"/>
        <v/>
      </c>
      <c r="AB464" s="23" t="str">
        <f t="shared" si="1015"/>
        <v/>
      </c>
      <c r="AC464" s="23" t="str">
        <f t="shared" si="1016"/>
        <v/>
      </c>
      <c r="AD464" s="23" t="str">
        <f t="shared" si="1017"/>
        <v/>
      </c>
      <c r="AE464" s="23" t="str">
        <f t="shared" si="1018"/>
        <v/>
      </c>
      <c r="AF464" s="23" t="str">
        <f t="shared" si="1019"/>
        <v/>
      </c>
      <c r="AG464" s="23" t="str">
        <f t="shared" si="1020"/>
        <v/>
      </c>
      <c r="AH464" s="23" t="str">
        <f t="shared" si="1021"/>
        <v/>
      </c>
      <c r="AI464" s="23" t="str">
        <f t="shared" si="1022"/>
        <v/>
      </c>
      <c r="AJ464" s="23" t="str">
        <f t="shared" si="1023"/>
        <v/>
      </c>
      <c r="AK464" s="23" t="str">
        <f t="shared" si="1024"/>
        <v/>
      </c>
      <c r="AL464" s="23" t="str">
        <f t="shared" si="1025"/>
        <v/>
      </c>
      <c r="AM464" s="23" t="str">
        <f t="shared" si="1026"/>
        <v/>
      </c>
      <c r="AN464" s="23" t="str">
        <f t="shared" si="1027"/>
        <v/>
      </c>
      <c r="AO464" s="23" t="str">
        <f t="shared" si="1028"/>
        <v/>
      </c>
      <c r="AP464" s="23" t="str">
        <f t="shared" si="1029"/>
        <v/>
      </c>
      <c r="AQ464" s="23" t="str">
        <f t="shared" si="1030"/>
        <v/>
      </c>
      <c r="AR464" s="23" t="str">
        <f t="shared" si="1031"/>
        <v/>
      </c>
      <c r="AS464" s="23" t="str">
        <f t="shared" si="1032"/>
        <v/>
      </c>
      <c r="AT464" s="23" t="str">
        <f t="shared" si="1033"/>
        <v/>
      </c>
      <c r="AU464" s="23" t="str">
        <f t="shared" si="1034"/>
        <v/>
      </c>
      <c r="AV464" s="23" t="str">
        <f t="shared" si="1035"/>
        <v/>
      </c>
      <c r="AW464" s="23" t="str">
        <f t="shared" si="1036"/>
        <v/>
      </c>
      <c r="AX464" s="23" t="str">
        <f t="shared" si="1037"/>
        <v/>
      </c>
      <c r="AY464" s="23" t="str">
        <f t="shared" si="1038"/>
        <v/>
      </c>
      <c r="AZ464" s="23" t="str">
        <f t="shared" si="1039"/>
        <v/>
      </c>
      <c r="BA464" s="23" t="str">
        <f t="shared" si="1040"/>
        <v/>
      </c>
      <c r="BB464" s="23" t="str">
        <f t="shared" si="1041"/>
        <v/>
      </c>
      <c r="BC464" s="23" t="str">
        <f t="shared" si="1042"/>
        <v/>
      </c>
      <c r="BD464" s="23" t="str">
        <f t="shared" si="1043"/>
        <v/>
      </c>
      <c r="BE464" s="23" t="str">
        <f t="shared" si="1044"/>
        <v/>
      </c>
      <c r="BF464" s="23" t="str">
        <f t="shared" si="1045"/>
        <v/>
      </c>
      <c r="BG464" s="23" t="str">
        <f t="shared" si="1046"/>
        <v/>
      </c>
      <c r="BH464" s="23" t="str">
        <f t="shared" si="1047"/>
        <v/>
      </c>
      <c r="BI464" s="23" t="str">
        <f t="shared" si="1048"/>
        <v/>
      </c>
      <c r="BJ464" s="23" t="str">
        <f t="shared" si="1049"/>
        <v/>
      </c>
      <c r="BK464" s="23" t="str">
        <f t="shared" si="1050"/>
        <v/>
      </c>
      <c r="BL464" s="23" t="str">
        <f t="shared" si="1051"/>
        <v/>
      </c>
      <c r="BM464" s="23" t="str">
        <f t="shared" si="1052"/>
        <v/>
      </c>
      <c r="BN464" s="23" t="str">
        <f t="shared" si="1053"/>
        <v/>
      </c>
      <c r="BO464" s="23" t="str">
        <f t="shared" si="1054"/>
        <v/>
      </c>
      <c r="BP464" s="23" t="str">
        <f t="shared" si="1055"/>
        <v/>
      </c>
      <c r="BQ464" s="23" t="str">
        <f t="shared" si="1056"/>
        <v/>
      </c>
      <c r="BR464" s="23" t="str">
        <f t="shared" si="1057"/>
        <v/>
      </c>
      <c r="BS464" s="23" t="str">
        <f t="shared" si="1058"/>
        <v/>
      </c>
      <c r="BT464" s="23" t="str">
        <f t="shared" si="1059"/>
        <v/>
      </c>
      <c r="BU464" s="23" t="str">
        <f t="shared" si="1060"/>
        <v/>
      </c>
      <c r="BV464" s="23" t="str">
        <f t="shared" si="1061"/>
        <v/>
      </c>
      <c r="BW464" s="23" t="str">
        <f t="shared" si="1062"/>
        <v/>
      </c>
      <c r="BX464" s="23" t="str">
        <f t="shared" si="1063"/>
        <v/>
      </c>
      <c r="BY464" s="23" t="str">
        <f t="shared" si="1064"/>
        <v/>
      </c>
      <c r="BZ464" s="23" t="str">
        <f t="shared" si="1065"/>
        <v/>
      </c>
      <c r="CA464" s="23" t="str">
        <f t="shared" si="1066"/>
        <v/>
      </c>
      <c r="CB464" s="23" t="str">
        <f t="shared" si="1067"/>
        <v/>
      </c>
      <c r="CC464" s="23" t="str">
        <f t="shared" si="1068"/>
        <v/>
      </c>
      <c r="CD464" s="23" t="str">
        <f t="shared" si="1069"/>
        <v/>
      </c>
      <c r="CE464" s="23" t="str">
        <f t="shared" si="1070"/>
        <v/>
      </c>
      <c r="CF464" s="23" t="str">
        <f t="shared" si="1071"/>
        <v/>
      </c>
      <c r="CG464" s="23" t="str">
        <f t="shared" si="1072"/>
        <v/>
      </c>
      <c r="CH464" s="23" t="str">
        <f t="shared" si="1073"/>
        <v/>
      </c>
      <c r="CI464" s="23" t="str">
        <f t="shared" si="1074"/>
        <v/>
      </c>
      <c r="CJ464" s="23" t="str">
        <f t="shared" si="1075"/>
        <v/>
      </c>
      <c r="CK464" s="23" t="str">
        <f t="shared" si="1076"/>
        <v/>
      </c>
      <c r="CL464" s="23" t="str">
        <f t="shared" si="1077"/>
        <v/>
      </c>
      <c r="CM464" s="23" t="str">
        <f t="shared" si="1078"/>
        <v/>
      </c>
      <c r="CN464" s="23" t="str">
        <f t="shared" si="1079"/>
        <v/>
      </c>
      <c r="CO464" s="23" t="str">
        <f t="shared" si="1080"/>
        <v/>
      </c>
      <c r="CP464" s="23" t="str">
        <f t="shared" si="1081"/>
        <v/>
      </c>
      <c r="CQ464" s="23" t="str">
        <f t="shared" si="1082"/>
        <v/>
      </c>
      <c r="CR464" s="23" t="str">
        <f t="shared" si="1083"/>
        <v/>
      </c>
      <c r="CS464" s="23" t="str">
        <f t="shared" si="1084"/>
        <v/>
      </c>
      <c r="CT464" s="23" t="str">
        <f t="shared" si="1085"/>
        <v/>
      </c>
      <c r="CU464" s="23" t="str">
        <f t="shared" si="1086"/>
        <v/>
      </c>
      <c r="CV464" s="23" t="str">
        <f t="shared" si="1087"/>
        <v/>
      </c>
      <c r="CW464" s="23" t="str">
        <f t="shared" si="1088"/>
        <v/>
      </c>
      <c r="CX464" s="23" t="str">
        <f t="shared" si="1089"/>
        <v/>
      </c>
      <c r="CY464" s="23" t="str">
        <f t="shared" si="1090"/>
        <v/>
      </c>
      <c r="CZ464" s="23" t="str">
        <f t="shared" si="1091"/>
        <v/>
      </c>
      <c r="DA464" s="23" t="str">
        <f t="shared" si="1092"/>
        <v/>
      </c>
      <c r="DB464" s="23" t="str">
        <f t="shared" si="1093"/>
        <v/>
      </c>
      <c r="DC464" s="23" t="e">
        <f t="shared" si="1094"/>
        <v>#N/A</v>
      </c>
      <c r="DD464" s="23" t="str">
        <f t="shared" si="1095"/>
        <v>00</v>
      </c>
      <c r="DE464" s="23" t="str">
        <f t="shared" si="1096"/>
        <v>A</v>
      </c>
      <c r="DF464" s="23" t="e">
        <f t="shared" si="1097"/>
        <v>#N/A</v>
      </c>
      <c r="DG464" s="23" t="str">
        <f t="shared" si="1098"/>
        <v/>
      </c>
      <c r="DH464" s="23" t="str">
        <f t="shared" si="1099"/>
        <v/>
      </c>
      <c r="DI464" s="23" t="str">
        <f t="shared" si="1100"/>
        <v/>
      </c>
      <c r="DJ464" s="23" t="str">
        <f t="shared" si="1101"/>
        <v/>
      </c>
      <c r="DK464" s="23" t="str">
        <f t="shared" si="1102"/>
        <v>XXX</v>
      </c>
      <c r="DL464" s="23" t="str">
        <f t="shared" si="1103"/>
        <v>XXX</v>
      </c>
      <c r="DM464" s="23" t="str">
        <f t="shared" si="1104"/>
        <v>X</v>
      </c>
      <c r="DN464" s="23" t="str">
        <f t="shared" si="1105"/>
        <v>X</v>
      </c>
      <c r="DO464" s="23" t="str">
        <f t="shared" si="1106"/>
        <v>X</v>
      </c>
      <c r="DP464" s="23" t="str">
        <f t="shared" si="1107"/>
        <v>X</v>
      </c>
      <c r="DQ464" s="23" t="str">
        <f t="shared" si="1108"/>
        <v>X</v>
      </c>
      <c r="DR464" s="23" t="str">
        <f t="shared" si="1109"/>
        <v>X</v>
      </c>
      <c r="DS464" s="23" t="str">
        <f t="shared" si="1110"/>
        <v>0</v>
      </c>
      <c r="DT464" s="23" t="str">
        <f t="shared" si="1111"/>
        <v>0</v>
      </c>
      <c r="DU464" s="23" t="str">
        <f t="shared" si="1112"/>
        <v>A</v>
      </c>
      <c r="DV464" s="23" t="e">
        <f t="shared" si="1113"/>
        <v>#N/A</v>
      </c>
      <c r="DW464" s="23" t="e">
        <f t="shared" si="1114"/>
        <v>#N/A</v>
      </c>
      <c r="DX464" s="23" t="e">
        <f t="shared" si="1115"/>
        <v>#N/A</v>
      </c>
      <c r="DY464" s="23" t="e">
        <f t="shared" si="1116"/>
        <v>#N/A</v>
      </c>
      <c r="DZ464" s="23" t="e">
        <f t="shared" si="1117"/>
        <v>#N/A</v>
      </c>
      <c r="EA464" s="23" t="e">
        <f t="shared" si="1118"/>
        <v>#N/A</v>
      </c>
      <c r="EB464" s="23">
        <f t="shared" si="1119"/>
        <v>25</v>
      </c>
      <c r="EC464" s="23">
        <f t="shared" si="1120"/>
        <v>23</v>
      </c>
      <c r="ED464" s="23">
        <f t="shared" si="1121"/>
        <v>25</v>
      </c>
      <c r="EE464" s="23">
        <f t="shared" si="1122"/>
        <v>23</v>
      </c>
      <c r="EF464" s="23">
        <f t="shared" si="1123"/>
        <v>25</v>
      </c>
      <c r="EG464" s="23">
        <f t="shared" si="1124"/>
        <v>23</v>
      </c>
      <c r="EH464" s="23">
        <f t="shared" si="1125"/>
        <v>1</v>
      </c>
      <c r="EI464" s="23">
        <f t="shared" si="1126"/>
        <v>0</v>
      </c>
      <c r="EJ464" s="23">
        <f t="shared" si="1127"/>
        <v>1</v>
      </c>
      <c r="EK464" s="23" t="e">
        <f t="shared" si="1128"/>
        <v>#N/A</v>
      </c>
      <c r="EL464" s="23" t="e">
        <f t="shared" si="1129"/>
        <v>#N/A</v>
      </c>
      <c r="EM464" s="23" t="e">
        <f t="shared" si="1130"/>
        <v>#N/A</v>
      </c>
      <c r="EN464" s="23" t="e">
        <f t="shared" si="1131"/>
        <v>#N/A</v>
      </c>
      <c r="EO464" s="23" t="e">
        <f t="shared" si="1132"/>
        <v>#N/A</v>
      </c>
      <c r="EP464" s="23" t="e">
        <f t="shared" si="1133"/>
        <v>#N/A</v>
      </c>
      <c r="EQ464" s="23" t="e">
        <f t="shared" si="1134"/>
        <v>#N/A</v>
      </c>
      <c r="ER464" s="23" t="e">
        <f t="shared" si="1135"/>
        <v>#N/A</v>
      </c>
    </row>
    <row r="465" spans="1:148" x14ac:dyDescent="0.25">
      <c r="A465" s="25"/>
      <c r="B465" s="25"/>
      <c r="C465" s="25"/>
      <c r="D465"/>
      <c r="E465" s="25"/>
      <c r="F465" s="25"/>
      <c r="G465" s="22" t="e">
        <f t="shared" si="994"/>
        <v>#N/A</v>
      </c>
      <c r="H465" s="23">
        <f t="shared" si="995"/>
        <v>1900</v>
      </c>
      <c r="I465" s="23">
        <f t="shared" si="996"/>
        <v>1</v>
      </c>
      <c r="J465" s="23">
        <f t="shared" si="997"/>
        <v>0</v>
      </c>
      <c r="K465" s="23" t="str">
        <f t="shared" si="998"/>
        <v/>
      </c>
      <c r="L465" s="23" t="str">
        <f t="shared" si="999"/>
        <v/>
      </c>
      <c r="M465" s="23" t="str">
        <f t="shared" si="1000"/>
        <v/>
      </c>
      <c r="N465" s="23" t="str">
        <f t="shared" si="1001"/>
        <v/>
      </c>
      <c r="O465" s="23" t="str">
        <f t="shared" si="1002"/>
        <v/>
      </c>
      <c r="P465" s="23" t="str">
        <f t="shared" si="1003"/>
        <v/>
      </c>
      <c r="Q465" s="23" t="str">
        <f t="shared" si="1004"/>
        <v/>
      </c>
      <c r="R465" s="23" t="str">
        <f t="shared" si="1005"/>
        <v/>
      </c>
      <c r="S465" s="23" t="str">
        <f t="shared" si="1006"/>
        <v/>
      </c>
      <c r="T465" s="23" t="str">
        <f t="shared" si="1007"/>
        <v/>
      </c>
      <c r="U465" s="23" t="str">
        <f t="shared" si="1008"/>
        <v/>
      </c>
      <c r="V465" s="23" t="str">
        <f t="shared" si="1009"/>
        <v/>
      </c>
      <c r="W465" s="23" t="str">
        <f t="shared" si="1010"/>
        <v/>
      </c>
      <c r="X465" s="23" t="str">
        <f t="shared" si="1011"/>
        <v/>
      </c>
      <c r="Y465" s="23" t="str">
        <f t="shared" si="1012"/>
        <v/>
      </c>
      <c r="Z465" s="23" t="str">
        <f t="shared" si="1013"/>
        <v/>
      </c>
      <c r="AA465" s="23" t="str">
        <f t="shared" si="1014"/>
        <v/>
      </c>
      <c r="AB465" s="23" t="str">
        <f t="shared" si="1015"/>
        <v/>
      </c>
      <c r="AC465" s="23" t="str">
        <f t="shared" si="1016"/>
        <v/>
      </c>
      <c r="AD465" s="23" t="str">
        <f t="shared" si="1017"/>
        <v/>
      </c>
      <c r="AE465" s="23" t="str">
        <f t="shared" si="1018"/>
        <v/>
      </c>
      <c r="AF465" s="23" t="str">
        <f t="shared" si="1019"/>
        <v/>
      </c>
      <c r="AG465" s="23" t="str">
        <f t="shared" si="1020"/>
        <v/>
      </c>
      <c r="AH465" s="23" t="str">
        <f t="shared" si="1021"/>
        <v/>
      </c>
      <c r="AI465" s="23" t="str">
        <f t="shared" si="1022"/>
        <v/>
      </c>
      <c r="AJ465" s="23" t="str">
        <f t="shared" si="1023"/>
        <v/>
      </c>
      <c r="AK465" s="23" t="str">
        <f t="shared" si="1024"/>
        <v/>
      </c>
      <c r="AL465" s="23" t="str">
        <f t="shared" si="1025"/>
        <v/>
      </c>
      <c r="AM465" s="23" t="str">
        <f t="shared" si="1026"/>
        <v/>
      </c>
      <c r="AN465" s="23" t="str">
        <f t="shared" si="1027"/>
        <v/>
      </c>
      <c r="AO465" s="23" t="str">
        <f t="shared" si="1028"/>
        <v/>
      </c>
      <c r="AP465" s="23" t="str">
        <f t="shared" si="1029"/>
        <v/>
      </c>
      <c r="AQ465" s="23" t="str">
        <f t="shared" si="1030"/>
        <v/>
      </c>
      <c r="AR465" s="23" t="str">
        <f t="shared" si="1031"/>
        <v/>
      </c>
      <c r="AS465" s="23" t="str">
        <f t="shared" si="1032"/>
        <v/>
      </c>
      <c r="AT465" s="23" t="str">
        <f t="shared" si="1033"/>
        <v/>
      </c>
      <c r="AU465" s="23" t="str">
        <f t="shared" si="1034"/>
        <v/>
      </c>
      <c r="AV465" s="23" t="str">
        <f t="shared" si="1035"/>
        <v/>
      </c>
      <c r="AW465" s="23" t="str">
        <f t="shared" si="1036"/>
        <v/>
      </c>
      <c r="AX465" s="23" t="str">
        <f t="shared" si="1037"/>
        <v/>
      </c>
      <c r="AY465" s="23" t="str">
        <f t="shared" si="1038"/>
        <v/>
      </c>
      <c r="AZ465" s="23" t="str">
        <f t="shared" si="1039"/>
        <v/>
      </c>
      <c r="BA465" s="23" t="str">
        <f t="shared" si="1040"/>
        <v/>
      </c>
      <c r="BB465" s="23" t="str">
        <f t="shared" si="1041"/>
        <v/>
      </c>
      <c r="BC465" s="23" t="str">
        <f t="shared" si="1042"/>
        <v/>
      </c>
      <c r="BD465" s="23" t="str">
        <f t="shared" si="1043"/>
        <v/>
      </c>
      <c r="BE465" s="23" t="str">
        <f t="shared" si="1044"/>
        <v/>
      </c>
      <c r="BF465" s="23" t="str">
        <f t="shared" si="1045"/>
        <v/>
      </c>
      <c r="BG465" s="23" t="str">
        <f t="shared" si="1046"/>
        <v/>
      </c>
      <c r="BH465" s="23" t="str">
        <f t="shared" si="1047"/>
        <v/>
      </c>
      <c r="BI465" s="23" t="str">
        <f t="shared" si="1048"/>
        <v/>
      </c>
      <c r="BJ465" s="23" t="str">
        <f t="shared" si="1049"/>
        <v/>
      </c>
      <c r="BK465" s="23" t="str">
        <f t="shared" si="1050"/>
        <v/>
      </c>
      <c r="BL465" s="23" t="str">
        <f t="shared" si="1051"/>
        <v/>
      </c>
      <c r="BM465" s="23" t="str">
        <f t="shared" si="1052"/>
        <v/>
      </c>
      <c r="BN465" s="23" t="str">
        <f t="shared" si="1053"/>
        <v/>
      </c>
      <c r="BO465" s="23" t="str">
        <f t="shared" si="1054"/>
        <v/>
      </c>
      <c r="BP465" s="23" t="str">
        <f t="shared" si="1055"/>
        <v/>
      </c>
      <c r="BQ465" s="23" t="str">
        <f t="shared" si="1056"/>
        <v/>
      </c>
      <c r="BR465" s="23" t="str">
        <f t="shared" si="1057"/>
        <v/>
      </c>
      <c r="BS465" s="23" t="str">
        <f t="shared" si="1058"/>
        <v/>
      </c>
      <c r="BT465" s="23" t="str">
        <f t="shared" si="1059"/>
        <v/>
      </c>
      <c r="BU465" s="23" t="str">
        <f t="shared" si="1060"/>
        <v/>
      </c>
      <c r="BV465" s="23" t="str">
        <f t="shared" si="1061"/>
        <v/>
      </c>
      <c r="BW465" s="23" t="str">
        <f t="shared" si="1062"/>
        <v/>
      </c>
      <c r="BX465" s="23" t="str">
        <f t="shared" si="1063"/>
        <v/>
      </c>
      <c r="BY465" s="23" t="str">
        <f t="shared" si="1064"/>
        <v/>
      </c>
      <c r="BZ465" s="23" t="str">
        <f t="shared" si="1065"/>
        <v/>
      </c>
      <c r="CA465" s="23" t="str">
        <f t="shared" si="1066"/>
        <v/>
      </c>
      <c r="CB465" s="23" t="str">
        <f t="shared" si="1067"/>
        <v/>
      </c>
      <c r="CC465" s="23" t="str">
        <f t="shared" si="1068"/>
        <v/>
      </c>
      <c r="CD465" s="23" t="str">
        <f t="shared" si="1069"/>
        <v/>
      </c>
      <c r="CE465" s="23" t="str">
        <f t="shared" si="1070"/>
        <v/>
      </c>
      <c r="CF465" s="23" t="str">
        <f t="shared" si="1071"/>
        <v/>
      </c>
      <c r="CG465" s="23" t="str">
        <f t="shared" si="1072"/>
        <v/>
      </c>
      <c r="CH465" s="23" t="str">
        <f t="shared" si="1073"/>
        <v/>
      </c>
      <c r="CI465" s="23" t="str">
        <f t="shared" si="1074"/>
        <v/>
      </c>
      <c r="CJ465" s="23" t="str">
        <f t="shared" si="1075"/>
        <v/>
      </c>
      <c r="CK465" s="23" t="str">
        <f t="shared" si="1076"/>
        <v/>
      </c>
      <c r="CL465" s="23" t="str">
        <f t="shared" si="1077"/>
        <v/>
      </c>
      <c r="CM465" s="23" t="str">
        <f t="shared" si="1078"/>
        <v/>
      </c>
      <c r="CN465" s="23" t="str">
        <f t="shared" si="1079"/>
        <v/>
      </c>
      <c r="CO465" s="23" t="str">
        <f t="shared" si="1080"/>
        <v/>
      </c>
      <c r="CP465" s="23" t="str">
        <f t="shared" si="1081"/>
        <v/>
      </c>
      <c r="CQ465" s="23" t="str">
        <f t="shared" si="1082"/>
        <v/>
      </c>
      <c r="CR465" s="23" t="str">
        <f t="shared" si="1083"/>
        <v/>
      </c>
      <c r="CS465" s="23" t="str">
        <f t="shared" si="1084"/>
        <v/>
      </c>
      <c r="CT465" s="23" t="str">
        <f t="shared" si="1085"/>
        <v/>
      </c>
      <c r="CU465" s="23" t="str">
        <f t="shared" si="1086"/>
        <v/>
      </c>
      <c r="CV465" s="23" t="str">
        <f t="shared" si="1087"/>
        <v/>
      </c>
      <c r="CW465" s="23" t="str">
        <f t="shared" si="1088"/>
        <v/>
      </c>
      <c r="CX465" s="23" t="str">
        <f t="shared" si="1089"/>
        <v/>
      </c>
      <c r="CY465" s="23" t="str">
        <f t="shared" si="1090"/>
        <v/>
      </c>
      <c r="CZ465" s="23" t="str">
        <f t="shared" si="1091"/>
        <v/>
      </c>
      <c r="DA465" s="23" t="str">
        <f t="shared" si="1092"/>
        <v/>
      </c>
      <c r="DB465" s="23" t="str">
        <f t="shared" si="1093"/>
        <v/>
      </c>
      <c r="DC465" s="23" t="e">
        <f t="shared" si="1094"/>
        <v>#N/A</v>
      </c>
      <c r="DD465" s="23" t="str">
        <f t="shared" si="1095"/>
        <v>00</v>
      </c>
      <c r="DE465" s="23" t="str">
        <f t="shared" si="1096"/>
        <v>A</v>
      </c>
      <c r="DF465" s="23" t="e">
        <f t="shared" si="1097"/>
        <v>#N/A</v>
      </c>
      <c r="DG465" s="23" t="str">
        <f t="shared" si="1098"/>
        <v/>
      </c>
      <c r="DH465" s="23" t="str">
        <f t="shared" si="1099"/>
        <v/>
      </c>
      <c r="DI465" s="23" t="str">
        <f t="shared" si="1100"/>
        <v/>
      </c>
      <c r="DJ465" s="23" t="str">
        <f t="shared" si="1101"/>
        <v/>
      </c>
      <c r="DK465" s="23" t="str">
        <f t="shared" si="1102"/>
        <v>XXX</v>
      </c>
      <c r="DL465" s="23" t="str">
        <f t="shared" si="1103"/>
        <v>XXX</v>
      </c>
      <c r="DM465" s="23" t="str">
        <f t="shared" si="1104"/>
        <v>X</v>
      </c>
      <c r="DN465" s="23" t="str">
        <f t="shared" si="1105"/>
        <v>X</v>
      </c>
      <c r="DO465" s="23" t="str">
        <f t="shared" si="1106"/>
        <v>X</v>
      </c>
      <c r="DP465" s="23" t="str">
        <f t="shared" si="1107"/>
        <v>X</v>
      </c>
      <c r="DQ465" s="23" t="str">
        <f t="shared" si="1108"/>
        <v>X</v>
      </c>
      <c r="DR465" s="23" t="str">
        <f t="shared" si="1109"/>
        <v>X</v>
      </c>
      <c r="DS465" s="23" t="str">
        <f t="shared" si="1110"/>
        <v>0</v>
      </c>
      <c r="DT465" s="23" t="str">
        <f t="shared" si="1111"/>
        <v>0</v>
      </c>
      <c r="DU465" s="23" t="str">
        <f t="shared" si="1112"/>
        <v>A</v>
      </c>
      <c r="DV465" s="23" t="e">
        <f t="shared" si="1113"/>
        <v>#N/A</v>
      </c>
      <c r="DW465" s="23" t="e">
        <f t="shared" si="1114"/>
        <v>#N/A</v>
      </c>
      <c r="DX465" s="23" t="e">
        <f t="shared" si="1115"/>
        <v>#N/A</v>
      </c>
      <c r="DY465" s="23" t="e">
        <f t="shared" si="1116"/>
        <v>#N/A</v>
      </c>
      <c r="DZ465" s="23" t="e">
        <f t="shared" si="1117"/>
        <v>#N/A</v>
      </c>
      <c r="EA465" s="23" t="e">
        <f t="shared" si="1118"/>
        <v>#N/A</v>
      </c>
      <c r="EB465" s="23">
        <f t="shared" si="1119"/>
        <v>25</v>
      </c>
      <c r="EC465" s="23">
        <f t="shared" si="1120"/>
        <v>23</v>
      </c>
      <c r="ED465" s="23">
        <f t="shared" si="1121"/>
        <v>25</v>
      </c>
      <c r="EE465" s="23">
        <f t="shared" si="1122"/>
        <v>23</v>
      </c>
      <c r="EF465" s="23">
        <f t="shared" si="1123"/>
        <v>25</v>
      </c>
      <c r="EG465" s="23">
        <f t="shared" si="1124"/>
        <v>23</v>
      </c>
      <c r="EH465" s="23">
        <f t="shared" si="1125"/>
        <v>1</v>
      </c>
      <c r="EI465" s="23">
        <f t="shared" si="1126"/>
        <v>0</v>
      </c>
      <c r="EJ465" s="23">
        <f t="shared" si="1127"/>
        <v>1</v>
      </c>
      <c r="EK465" s="23" t="e">
        <f t="shared" si="1128"/>
        <v>#N/A</v>
      </c>
      <c r="EL465" s="23" t="e">
        <f t="shared" si="1129"/>
        <v>#N/A</v>
      </c>
      <c r="EM465" s="23" t="e">
        <f t="shared" si="1130"/>
        <v>#N/A</v>
      </c>
      <c r="EN465" s="23" t="e">
        <f t="shared" si="1131"/>
        <v>#N/A</v>
      </c>
      <c r="EO465" s="23" t="e">
        <f t="shared" si="1132"/>
        <v>#N/A</v>
      </c>
      <c r="EP465" s="23" t="e">
        <f t="shared" si="1133"/>
        <v>#N/A</v>
      </c>
      <c r="EQ465" s="23" t="e">
        <f t="shared" si="1134"/>
        <v>#N/A</v>
      </c>
      <c r="ER465" s="23" t="e">
        <f t="shared" si="1135"/>
        <v>#N/A</v>
      </c>
    </row>
    <row r="466" spans="1:148" x14ac:dyDescent="0.25">
      <c r="A466" s="25"/>
      <c r="B466" s="25"/>
      <c r="C466" s="25"/>
      <c r="D466"/>
      <c r="E466" s="25"/>
      <c r="F466" s="25"/>
      <c r="G466" s="22" t="e">
        <f t="shared" si="994"/>
        <v>#N/A</v>
      </c>
      <c r="H466" s="23">
        <f t="shared" si="995"/>
        <v>1900</v>
      </c>
      <c r="I466" s="23">
        <f t="shared" si="996"/>
        <v>1</v>
      </c>
      <c r="J466" s="23">
        <f t="shared" si="997"/>
        <v>0</v>
      </c>
      <c r="K466" s="23" t="str">
        <f t="shared" si="998"/>
        <v/>
      </c>
      <c r="L466" s="23" t="str">
        <f t="shared" si="999"/>
        <v/>
      </c>
      <c r="M466" s="23" t="str">
        <f t="shared" si="1000"/>
        <v/>
      </c>
      <c r="N466" s="23" t="str">
        <f t="shared" si="1001"/>
        <v/>
      </c>
      <c r="O466" s="23" t="str">
        <f t="shared" si="1002"/>
        <v/>
      </c>
      <c r="P466" s="23" t="str">
        <f t="shared" si="1003"/>
        <v/>
      </c>
      <c r="Q466" s="23" t="str">
        <f t="shared" si="1004"/>
        <v/>
      </c>
      <c r="R466" s="23" t="str">
        <f t="shared" si="1005"/>
        <v/>
      </c>
      <c r="S466" s="23" t="str">
        <f t="shared" si="1006"/>
        <v/>
      </c>
      <c r="T466" s="23" t="str">
        <f t="shared" si="1007"/>
        <v/>
      </c>
      <c r="U466" s="23" t="str">
        <f t="shared" si="1008"/>
        <v/>
      </c>
      <c r="V466" s="23" t="str">
        <f t="shared" si="1009"/>
        <v/>
      </c>
      <c r="W466" s="23" t="str">
        <f t="shared" si="1010"/>
        <v/>
      </c>
      <c r="X466" s="23" t="str">
        <f t="shared" si="1011"/>
        <v/>
      </c>
      <c r="Y466" s="23" t="str">
        <f t="shared" si="1012"/>
        <v/>
      </c>
      <c r="Z466" s="23" t="str">
        <f t="shared" si="1013"/>
        <v/>
      </c>
      <c r="AA466" s="23" t="str">
        <f t="shared" si="1014"/>
        <v/>
      </c>
      <c r="AB466" s="23" t="str">
        <f t="shared" si="1015"/>
        <v/>
      </c>
      <c r="AC466" s="23" t="str">
        <f t="shared" si="1016"/>
        <v/>
      </c>
      <c r="AD466" s="23" t="str">
        <f t="shared" si="1017"/>
        <v/>
      </c>
      <c r="AE466" s="23" t="str">
        <f t="shared" si="1018"/>
        <v/>
      </c>
      <c r="AF466" s="23" t="str">
        <f t="shared" si="1019"/>
        <v/>
      </c>
      <c r="AG466" s="23" t="str">
        <f t="shared" si="1020"/>
        <v/>
      </c>
      <c r="AH466" s="23" t="str">
        <f t="shared" si="1021"/>
        <v/>
      </c>
      <c r="AI466" s="23" t="str">
        <f t="shared" si="1022"/>
        <v/>
      </c>
      <c r="AJ466" s="23" t="str">
        <f t="shared" si="1023"/>
        <v/>
      </c>
      <c r="AK466" s="23" t="str">
        <f t="shared" si="1024"/>
        <v/>
      </c>
      <c r="AL466" s="23" t="str">
        <f t="shared" si="1025"/>
        <v/>
      </c>
      <c r="AM466" s="23" t="str">
        <f t="shared" si="1026"/>
        <v/>
      </c>
      <c r="AN466" s="23" t="str">
        <f t="shared" si="1027"/>
        <v/>
      </c>
      <c r="AO466" s="23" t="str">
        <f t="shared" si="1028"/>
        <v/>
      </c>
      <c r="AP466" s="23" t="str">
        <f t="shared" si="1029"/>
        <v/>
      </c>
      <c r="AQ466" s="23" t="str">
        <f t="shared" si="1030"/>
        <v/>
      </c>
      <c r="AR466" s="23" t="str">
        <f t="shared" si="1031"/>
        <v/>
      </c>
      <c r="AS466" s="23" t="str">
        <f t="shared" si="1032"/>
        <v/>
      </c>
      <c r="AT466" s="23" t="str">
        <f t="shared" si="1033"/>
        <v/>
      </c>
      <c r="AU466" s="23" t="str">
        <f t="shared" si="1034"/>
        <v/>
      </c>
      <c r="AV466" s="23" t="str">
        <f t="shared" si="1035"/>
        <v/>
      </c>
      <c r="AW466" s="23" t="str">
        <f t="shared" si="1036"/>
        <v/>
      </c>
      <c r="AX466" s="23" t="str">
        <f t="shared" si="1037"/>
        <v/>
      </c>
      <c r="AY466" s="23" t="str">
        <f t="shared" si="1038"/>
        <v/>
      </c>
      <c r="AZ466" s="23" t="str">
        <f t="shared" si="1039"/>
        <v/>
      </c>
      <c r="BA466" s="23" t="str">
        <f t="shared" si="1040"/>
        <v/>
      </c>
      <c r="BB466" s="23" t="str">
        <f t="shared" si="1041"/>
        <v/>
      </c>
      <c r="BC466" s="23" t="str">
        <f t="shared" si="1042"/>
        <v/>
      </c>
      <c r="BD466" s="23" t="str">
        <f t="shared" si="1043"/>
        <v/>
      </c>
      <c r="BE466" s="23" t="str">
        <f t="shared" si="1044"/>
        <v/>
      </c>
      <c r="BF466" s="23" t="str">
        <f t="shared" si="1045"/>
        <v/>
      </c>
      <c r="BG466" s="23" t="str">
        <f t="shared" si="1046"/>
        <v/>
      </c>
      <c r="BH466" s="23" t="str">
        <f t="shared" si="1047"/>
        <v/>
      </c>
      <c r="BI466" s="23" t="str">
        <f t="shared" si="1048"/>
        <v/>
      </c>
      <c r="BJ466" s="23" t="str">
        <f t="shared" si="1049"/>
        <v/>
      </c>
      <c r="BK466" s="23" t="str">
        <f t="shared" si="1050"/>
        <v/>
      </c>
      <c r="BL466" s="23" t="str">
        <f t="shared" si="1051"/>
        <v/>
      </c>
      <c r="BM466" s="23" t="str">
        <f t="shared" si="1052"/>
        <v/>
      </c>
      <c r="BN466" s="23" t="str">
        <f t="shared" si="1053"/>
        <v/>
      </c>
      <c r="BO466" s="23" t="str">
        <f t="shared" si="1054"/>
        <v/>
      </c>
      <c r="BP466" s="23" t="str">
        <f t="shared" si="1055"/>
        <v/>
      </c>
      <c r="BQ466" s="23" t="str">
        <f t="shared" si="1056"/>
        <v/>
      </c>
      <c r="BR466" s="23" t="str">
        <f t="shared" si="1057"/>
        <v/>
      </c>
      <c r="BS466" s="23" t="str">
        <f t="shared" si="1058"/>
        <v/>
      </c>
      <c r="BT466" s="23" t="str">
        <f t="shared" si="1059"/>
        <v/>
      </c>
      <c r="BU466" s="23" t="str">
        <f t="shared" si="1060"/>
        <v/>
      </c>
      <c r="BV466" s="23" t="str">
        <f t="shared" si="1061"/>
        <v/>
      </c>
      <c r="BW466" s="23" t="str">
        <f t="shared" si="1062"/>
        <v/>
      </c>
      <c r="BX466" s="23" t="str">
        <f t="shared" si="1063"/>
        <v/>
      </c>
      <c r="BY466" s="23" t="str">
        <f t="shared" si="1064"/>
        <v/>
      </c>
      <c r="BZ466" s="23" t="str">
        <f t="shared" si="1065"/>
        <v/>
      </c>
      <c r="CA466" s="23" t="str">
        <f t="shared" si="1066"/>
        <v/>
      </c>
      <c r="CB466" s="23" t="str">
        <f t="shared" si="1067"/>
        <v/>
      </c>
      <c r="CC466" s="23" t="str">
        <f t="shared" si="1068"/>
        <v/>
      </c>
      <c r="CD466" s="23" t="str">
        <f t="shared" si="1069"/>
        <v/>
      </c>
      <c r="CE466" s="23" t="str">
        <f t="shared" si="1070"/>
        <v/>
      </c>
      <c r="CF466" s="23" t="str">
        <f t="shared" si="1071"/>
        <v/>
      </c>
      <c r="CG466" s="23" t="str">
        <f t="shared" si="1072"/>
        <v/>
      </c>
      <c r="CH466" s="23" t="str">
        <f t="shared" si="1073"/>
        <v/>
      </c>
      <c r="CI466" s="23" t="str">
        <f t="shared" si="1074"/>
        <v/>
      </c>
      <c r="CJ466" s="23" t="str">
        <f t="shared" si="1075"/>
        <v/>
      </c>
      <c r="CK466" s="23" t="str">
        <f t="shared" si="1076"/>
        <v/>
      </c>
      <c r="CL466" s="23" t="str">
        <f t="shared" si="1077"/>
        <v/>
      </c>
      <c r="CM466" s="23" t="str">
        <f t="shared" si="1078"/>
        <v/>
      </c>
      <c r="CN466" s="23" t="str">
        <f t="shared" si="1079"/>
        <v/>
      </c>
      <c r="CO466" s="23" t="str">
        <f t="shared" si="1080"/>
        <v/>
      </c>
      <c r="CP466" s="23" t="str">
        <f t="shared" si="1081"/>
        <v/>
      </c>
      <c r="CQ466" s="23" t="str">
        <f t="shared" si="1082"/>
        <v/>
      </c>
      <c r="CR466" s="23" t="str">
        <f t="shared" si="1083"/>
        <v/>
      </c>
      <c r="CS466" s="23" t="str">
        <f t="shared" si="1084"/>
        <v/>
      </c>
      <c r="CT466" s="23" t="str">
        <f t="shared" si="1085"/>
        <v/>
      </c>
      <c r="CU466" s="23" t="str">
        <f t="shared" si="1086"/>
        <v/>
      </c>
      <c r="CV466" s="23" t="str">
        <f t="shared" si="1087"/>
        <v/>
      </c>
      <c r="CW466" s="23" t="str">
        <f t="shared" si="1088"/>
        <v/>
      </c>
      <c r="CX466" s="23" t="str">
        <f t="shared" si="1089"/>
        <v/>
      </c>
      <c r="CY466" s="23" t="str">
        <f t="shared" si="1090"/>
        <v/>
      </c>
      <c r="CZ466" s="23" t="str">
        <f t="shared" si="1091"/>
        <v/>
      </c>
      <c r="DA466" s="23" t="str">
        <f t="shared" si="1092"/>
        <v/>
      </c>
      <c r="DB466" s="23" t="str">
        <f t="shared" si="1093"/>
        <v/>
      </c>
      <c r="DC466" s="23" t="e">
        <f t="shared" si="1094"/>
        <v>#N/A</v>
      </c>
      <c r="DD466" s="23" t="str">
        <f t="shared" si="1095"/>
        <v>00</v>
      </c>
      <c r="DE466" s="23" t="str">
        <f t="shared" si="1096"/>
        <v>A</v>
      </c>
      <c r="DF466" s="23" t="e">
        <f t="shared" si="1097"/>
        <v>#N/A</v>
      </c>
      <c r="DG466" s="23" t="str">
        <f t="shared" si="1098"/>
        <v/>
      </c>
      <c r="DH466" s="23" t="str">
        <f t="shared" si="1099"/>
        <v/>
      </c>
      <c r="DI466" s="23" t="str">
        <f t="shared" si="1100"/>
        <v/>
      </c>
      <c r="DJ466" s="23" t="str">
        <f t="shared" si="1101"/>
        <v/>
      </c>
      <c r="DK466" s="23" t="str">
        <f t="shared" si="1102"/>
        <v>XXX</v>
      </c>
      <c r="DL466" s="23" t="str">
        <f t="shared" si="1103"/>
        <v>XXX</v>
      </c>
      <c r="DM466" s="23" t="str">
        <f t="shared" si="1104"/>
        <v>X</v>
      </c>
      <c r="DN466" s="23" t="str">
        <f t="shared" si="1105"/>
        <v>X</v>
      </c>
      <c r="DO466" s="23" t="str">
        <f t="shared" si="1106"/>
        <v>X</v>
      </c>
      <c r="DP466" s="23" t="str">
        <f t="shared" si="1107"/>
        <v>X</v>
      </c>
      <c r="DQ466" s="23" t="str">
        <f t="shared" si="1108"/>
        <v>X</v>
      </c>
      <c r="DR466" s="23" t="str">
        <f t="shared" si="1109"/>
        <v>X</v>
      </c>
      <c r="DS466" s="23" t="str">
        <f t="shared" si="1110"/>
        <v>0</v>
      </c>
      <c r="DT466" s="23" t="str">
        <f t="shared" si="1111"/>
        <v>0</v>
      </c>
      <c r="DU466" s="23" t="str">
        <f t="shared" si="1112"/>
        <v>A</v>
      </c>
      <c r="DV466" s="23" t="e">
        <f t="shared" si="1113"/>
        <v>#N/A</v>
      </c>
      <c r="DW466" s="23" t="e">
        <f t="shared" si="1114"/>
        <v>#N/A</v>
      </c>
      <c r="DX466" s="23" t="e">
        <f t="shared" si="1115"/>
        <v>#N/A</v>
      </c>
      <c r="DY466" s="23" t="e">
        <f t="shared" si="1116"/>
        <v>#N/A</v>
      </c>
      <c r="DZ466" s="23" t="e">
        <f t="shared" si="1117"/>
        <v>#N/A</v>
      </c>
      <c r="EA466" s="23" t="e">
        <f t="shared" si="1118"/>
        <v>#N/A</v>
      </c>
      <c r="EB466" s="23">
        <f t="shared" si="1119"/>
        <v>25</v>
      </c>
      <c r="EC466" s="23">
        <f t="shared" si="1120"/>
        <v>23</v>
      </c>
      <c r="ED466" s="23">
        <f t="shared" si="1121"/>
        <v>25</v>
      </c>
      <c r="EE466" s="23">
        <f t="shared" si="1122"/>
        <v>23</v>
      </c>
      <c r="EF466" s="23">
        <f t="shared" si="1123"/>
        <v>25</v>
      </c>
      <c r="EG466" s="23">
        <f t="shared" si="1124"/>
        <v>23</v>
      </c>
      <c r="EH466" s="23">
        <f t="shared" si="1125"/>
        <v>1</v>
      </c>
      <c r="EI466" s="23">
        <f t="shared" si="1126"/>
        <v>0</v>
      </c>
      <c r="EJ466" s="23">
        <f t="shared" si="1127"/>
        <v>1</v>
      </c>
      <c r="EK466" s="23" t="e">
        <f t="shared" si="1128"/>
        <v>#N/A</v>
      </c>
      <c r="EL466" s="23" t="e">
        <f t="shared" si="1129"/>
        <v>#N/A</v>
      </c>
      <c r="EM466" s="23" t="e">
        <f t="shared" si="1130"/>
        <v>#N/A</v>
      </c>
      <c r="EN466" s="23" t="e">
        <f t="shared" si="1131"/>
        <v>#N/A</v>
      </c>
      <c r="EO466" s="23" t="e">
        <f t="shared" si="1132"/>
        <v>#N/A</v>
      </c>
      <c r="EP466" s="23" t="e">
        <f t="shared" si="1133"/>
        <v>#N/A</v>
      </c>
      <c r="EQ466" s="23" t="e">
        <f t="shared" si="1134"/>
        <v>#N/A</v>
      </c>
      <c r="ER466" s="23" t="e">
        <f t="shared" si="1135"/>
        <v>#N/A</v>
      </c>
    </row>
    <row r="467" spans="1:148" x14ac:dyDescent="0.25">
      <c r="A467" s="25"/>
      <c r="B467" s="25"/>
      <c r="C467" s="25"/>
      <c r="D467"/>
      <c r="E467" s="25"/>
      <c r="F467" s="25"/>
      <c r="G467" s="22" t="e">
        <f t="shared" si="994"/>
        <v>#N/A</v>
      </c>
      <c r="H467" s="23">
        <f t="shared" si="995"/>
        <v>1900</v>
      </c>
      <c r="I467" s="23">
        <f t="shared" si="996"/>
        <v>1</v>
      </c>
      <c r="J467" s="23">
        <f t="shared" si="997"/>
        <v>0</v>
      </c>
      <c r="K467" s="23" t="str">
        <f t="shared" si="998"/>
        <v/>
      </c>
      <c r="L467" s="23" t="str">
        <f t="shared" si="999"/>
        <v/>
      </c>
      <c r="M467" s="23" t="str">
        <f t="shared" si="1000"/>
        <v/>
      </c>
      <c r="N467" s="23" t="str">
        <f t="shared" si="1001"/>
        <v/>
      </c>
      <c r="O467" s="23" t="str">
        <f t="shared" si="1002"/>
        <v/>
      </c>
      <c r="P467" s="23" t="str">
        <f t="shared" si="1003"/>
        <v/>
      </c>
      <c r="Q467" s="23" t="str">
        <f t="shared" si="1004"/>
        <v/>
      </c>
      <c r="R467" s="23" t="str">
        <f t="shared" si="1005"/>
        <v/>
      </c>
      <c r="S467" s="23" t="str">
        <f t="shared" si="1006"/>
        <v/>
      </c>
      <c r="T467" s="23" t="str">
        <f t="shared" si="1007"/>
        <v/>
      </c>
      <c r="U467" s="23" t="str">
        <f t="shared" si="1008"/>
        <v/>
      </c>
      <c r="V467" s="23" t="str">
        <f t="shared" si="1009"/>
        <v/>
      </c>
      <c r="W467" s="23" t="str">
        <f t="shared" si="1010"/>
        <v/>
      </c>
      <c r="X467" s="23" t="str">
        <f t="shared" si="1011"/>
        <v/>
      </c>
      <c r="Y467" s="23" t="str">
        <f t="shared" si="1012"/>
        <v/>
      </c>
      <c r="Z467" s="23" t="str">
        <f t="shared" si="1013"/>
        <v/>
      </c>
      <c r="AA467" s="23" t="str">
        <f t="shared" si="1014"/>
        <v/>
      </c>
      <c r="AB467" s="23" t="str">
        <f t="shared" si="1015"/>
        <v/>
      </c>
      <c r="AC467" s="23" t="str">
        <f t="shared" si="1016"/>
        <v/>
      </c>
      <c r="AD467" s="23" t="str">
        <f t="shared" si="1017"/>
        <v/>
      </c>
      <c r="AE467" s="23" t="str">
        <f t="shared" si="1018"/>
        <v/>
      </c>
      <c r="AF467" s="23" t="str">
        <f t="shared" si="1019"/>
        <v/>
      </c>
      <c r="AG467" s="23" t="str">
        <f t="shared" si="1020"/>
        <v/>
      </c>
      <c r="AH467" s="23" t="str">
        <f t="shared" si="1021"/>
        <v/>
      </c>
      <c r="AI467" s="23" t="str">
        <f t="shared" si="1022"/>
        <v/>
      </c>
      <c r="AJ467" s="23" t="str">
        <f t="shared" si="1023"/>
        <v/>
      </c>
      <c r="AK467" s="23" t="str">
        <f t="shared" si="1024"/>
        <v/>
      </c>
      <c r="AL467" s="23" t="str">
        <f t="shared" si="1025"/>
        <v/>
      </c>
      <c r="AM467" s="23" t="str">
        <f t="shared" si="1026"/>
        <v/>
      </c>
      <c r="AN467" s="23" t="str">
        <f t="shared" si="1027"/>
        <v/>
      </c>
      <c r="AO467" s="23" t="str">
        <f t="shared" si="1028"/>
        <v/>
      </c>
      <c r="AP467" s="23" t="str">
        <f t="shared" si="1029"/>
        <v/>
      </c>
      <c r="AQ467" s="23" t="str">
        <f t="shared" si="1030"/>
        <v/>
      </c>
      <c r="AR467" s="23" t="str">
        <f t="shared" si="1031"/>
        <v/>
      </c>
      <c r="AS467" s="23" t="str">
        <f t="shared" si="1032"/>
        <v/>
      </c>
      <c r="AT467" s="23" t="str">
        <f t="shared" si="1033"/>
        <v/>
      </c>
      <c r="AU467" s="23" t="str">
        <f t="shared" si="1034"/>
        <v/>
      </c>
      <c r="AV467" s="23" t="str">
        <f t="shared" si="1035"/>
        <v/>
      </c>
      <c r="AW467" s="23" t="str">
        <f t="shared" si="1036"/>
        <v/>
      </c>
      <c r="AX467" s="23" t="str">
        <f t="shared" si="1037"/>
        <v/>
      </c>
      <c r="AY467" s="23" t="str">
        <f t="shared" si="1038"/>
        <v/>
      </c>
      <c r="AZ467" s="23" t="str">
        <f t="shared" si="1039"/>
        <v/>
      </c>
      <c r="BA467" s="23" t="str">
        <f t="shared" si="1040"/>
        <v/>
      </c>
      <c r="BB467" s="23" t="str">
        <f t="shared" si="1041"/>
        <v/>
      </c>
      <c r="BC467" s="23" t="str">
        <f t="shared" si="1042"/>
        <v/>
      </c>
      <c r="BD467" s="23" t="str">
        <f t="shared" si="1043"/>
        <v/>
      </c>
      <c r="BE467" s="23" t="str">
        <f t="shared" si="1044"/>
        <v/>
      </c>
      <c r="BF467" s="23" t="str">
        <f t="shared" si="1045"/>
        <v/>
      </c>
      <c r="BG467" s="23" t="str">
        <f t="shared" si="1046"/>
        <v/>
      </c>
      <c r="BH467" s="23" t="str">
        <f t="shared" si="1047"/>
        <v/>
      </c>
      <c r="BI467" s="23" t="str">
        <f t="shared" si="1048"/>
        <v/>
      </c>
      <c r="BJ467" s="23" t="str">
        <f t="shared" si="1049"/>
        <v/>
      </c>
      <c r="BK467" s="23" t="str">
        <f t="shared" si="1050"/>
        <v/>
      </c>
      <c r="BL467" s="23" t="str">
        <f t="shared" si="1051"/>
        <v/>
      </c>
      <c r="BM467" s="23" t="str">
        <f t="shared" si="1052"/>
        <v/>
      </c>
      <c r="BN467" s="23" t="str">
        <f t="shared" si="1053"/>
        <v/>
      </c>
      <c r="BO467" s="23" t="str">
        <f t="shared" si="1054"/>
        <v/>
      </c>
      <c r="BP467" s="23" t="str">
        <f t="shared" si="1055"/>
        <v/>
      </c>
      <c r="BQ467" s="23" t="str">
        <f t="shared" si="1056"/>
        <v/>
      </c>
      <c r="BR467" s="23" t="str">
        <f t="shared" si="1057"/>
        <v/>
      </c>
      <c r="BS467" s="23" t="str">
        <f t="shared" si="1058"/>
        <v/>
      </c>
      <c r="BT467" s="23" t="str">
        <f t="shared" si="1059"/>
        <v/>
      </c>
      <c r="BU467" s="23" t="str">
        <f t="shared" si="1060"/>
        <v/>
      </c>
      <c r="BV467" s="23" t="str">
        <f t="shared" si="1061"/>
        <v/>
      </c>
      <c r="BW467" s="23" t="str">
        <f t="shared" si="1062"/>
        <v/>
      </c>
      <c r="BX467" s="23" t="str">
        <f t="shared" si="1063"/>
        <v/>
      </c>
      <c r="BY467" s="23" t="str">
        <f t="shared" si="1064"/>
        <v/>
      </c>
      <c r="BZ467" s="23" t="str">
        <f t="shared" si="1065"/>
        <v/>
      </c>
      <c r="CA467" s="23" t="str">
        <f t="shared" si="1066"/>
        <v/>
      </c>
      <c r="CB467" s="23" t="str">
        <f t="shared" si="1067"/>
        <v/>
      </c>
      <c r="CC467" s="23" t="str">
        <f t="shared" si="1068"/>
        <v/>
      </c>
      <c r="CD467" s="23" t="str">
        <f t="shared" si="1069"/>
        <v/>
      </c>
      <c r="CE467" s="23" t="str">
        <f t="shared" si="1070"/>
        <v/>
      </c>
      <c r="CF467" s="23" t="str">
        <f t="shared" si="1071"/>
        <v/>
      </c>
      <c r="CG467" s="23" t="str">
        <f t="shared" si="1072"/>
        <v/>
      </c>
      <c r="CH467" s="23" t="str">
        <f t="shared" si="1073"/>
        <v/>
      </c>
      <c r="CI467" s="23" t="str">
        <f t="shared" si="1074"/>
        <v/>
      </c>
      <c r="CJ467" s="23" t="str">
        <f t="shared" si="1075"/>
        <v/>
      </c>
      <c r="CK467" s="23" t="str">
        <f t="shared" si="1076"/>
        <v/>
      </c>
      <c r="CL467" s="23" t="str">
        <f t="shared" si="1077"/>
        <v/>
      </c>
      <c r="CM467" s="23" t="str">
        <f t="shared" si="1078"/>
        <v/>
      </c>
      <c r="CN467" s="23" t="str">
        <f t="shared" si="1079"/>
        <v/>
      </c>
      <c r="CO467" s="23" t="str">
        <f t="shared" si="1080"/>
        <v/>
      </c>
      <c r="CP467" s="23" t="str">
        <f t="shared" si="1081"/>
        <v/>
      </c>
      <c r="CQ467" s="23" t="str">
        <f t="shared" si="1082"/>
        <v/>
      </c>
      <c r="CR467" s="23" t="str">
        <f t="shared" si="1083"/>
        <v/>
      </c>
      <c r="CS467" s="23" t="str">
        <f t="shared" si="1084"/>
        <v/>
      </c>
      <c r="CT467" s="23" t="str">
        <f t="shared" si="1085"/>
        <v/>
      </c>
      <c r="CU467" s="23" t="str">
        <f t="shared" si="1086"/>
        <v/>
      </c>
      <c r="CV467" s="23" t="str">
        <f t="shared" si="1087"/>
        <v/>
      </c>
      <c r="CW467" s="23" t="str">
        <f t="shared" si="1088"/>
        <v/>
      </c>
      <c r="CX467" s="23" t="str">
        <f t="shared" si="1089"/>
        <v/>
      </c>
      <c r="CY467" s="23" t="str">
        <f t="shared" si="1090"/>
        <v/>
      </c>
      <c r="CZ467" s="23" t="str">
        <f t="shared" si="1091"/>
        <v/>
      </c>
      <c r="DA467" s="23" t="str">
        <f t="shared" si="1092"/>
        <v/>
      </c>
      <c r="DB467" s="23" t="str">
        <f t="shared" si="1093"/>
        <v/>
      </c>
      <c r="DC467" s="23" t="e">
        <f t="shared" si="1094"/>
        <v>#N/A</v>
      </c>
      <c r="DD467" s="23" t="str">
        <f t="shared" si="1095"/>
        <v>00</v>
      </c>
      <c r="DE467" s="23" t="str">
        <f t="shared" si="1096"/>
        <v>A</v>
      </c>
      <c r="DF467" s="23" t="e">
        <f t="shared" si="1097"/>
        <v>#N/A</v>
      </c>
      <c r="DG467" s="23" t="str">
        <f t="shared" si="1098"/>
        <v/>
      </c>
      <c r="DH467" s="23" t="str">
        <f t="shared" si="1099"/>
        <v/>
      </c>
      <c r="DI467" s="23" t="str">
        <f t="shared" si="1100"/>
        <v/>
      </c>
      <c r="DJ467" s="23" t="str">
        <f t="shared" si="1101"/>
        <v/>
      </c>
      <c r="DK467" s="23" t="str">
        <f t="shared" si="1102"/>
        <v>XXX</v>
      </c>
      <c r="DL467" s="23" t="str">
        <f t="shared" si="1103"/>
        <v>XXX</v>
      </c>
      <c r="DM467" s="23" t="str">
        <f t="shared" si="1104"/>
        <v>X</v>
      </c>
      <c r="DN467" s="23" t="str">
        <f t="shared" si="1105"/>
        <v>X</v>
      </c>
      <c r="DO467" s="23" t="str">
        <f t="shared" si="1106"/>
        <v>X</v>
      </c>
      <c r="DP467" s="23" t="str">
        <f t="shared" si="1107"/>
        <v>X</v>
      </c>
      <c r="DQ467" s="23" t="str">
        <f t="shared" si="1108"/>
        <v>X</v>
      </c>
      <c r="DR467" s="23" t="str">
        <f t="shared" si="1109"/>
        <v>X</v>
      </c>
      <c r="DS467" s="23" t="str">
        <f t="shared" si="1110"/>
        <v>0</v>
      </c>
      <c r="DT467" s="23" t="str">
        <f t="shared" si="1111"/>
        <v>0</v>
      </c>
      <c r="DU467" s="23" t="str">
        <f t="shared" si="1112"/>
        <v>A</v>
      </c>
      <c r="DV467" s="23" t="e">
        <f t="shared" si="1113"/>
        <v>#N/A</v>
      </c>
      <c r="DW467" s="23" t="e">
        <f t="shared" si="1114"/>
        <v>#N/A</v>
      </c>
      <c r="DX467" s="23" t="e">
        <f t="shared" si="1115"/>
        <v>#N/A</v>
      </c>
      <c r="DY467" s="23" t="e">
        <f t="shared" si="1116"/>
        <v>#N/A</v>
      </c>
      <c r="DZ467" s="23" t="e">
        <f t="shared" si="1117"/>
        <v>#N/A</v>
      </c>
      <c r="EA467" s="23" t="e">
        <f t="shared" si="1118"/>
        <v>#N/A</v>
      </c>
      <c r="EB467" s="23">
        <f t="shared" si="1119"/>
        <v>25</v>
      </c>
      <c r="EC467" s="23">
        <f t="shared" si="1120"/>
        <v>23</v>
      </c>
      <c r="ED467" s="23">
        <f t="shared" si="1121"/>
        <v>25</v>
      </c>
      <c r="EE467" s="23">
        <f t="shared" si="1122"/>
        <v>23</v>
      </c>
      <c r="EF467" s="23">
        <f t="shared" si="1123"/>
        <v>25</v>
      </c>
      <c r="EG467" s="23">
        <f t="shared" si="1124"/>
        <v>23</v>
      </c>
      <c r="EH467" s="23">
        <f t="shared" si="1125"/>
        <v>1</v>
      </c>
      <c r="EI467" s="23">
        <f t="shared" si="1126"/>
        <v>0</v>
      </c>
      <c r="EJ467" s="23">
        <f t="shared" si="1127"/>
        <v>1</v>
      </c>
      <c r="EK467" s="23" t="e">
        <f t="shared" si="1128"/>
        <v>#N/A</v>
      </c>
      <c r="EL467" s="23" t="e">
        <f t="shared" si="1129"/>
        <v>#N/A</v>
      </c>
      <c r="EM467" s="23" t="e">
        <f t="shared" si="1130"/>
        <v>#N/A</v>
      </c>
      <c r="EN467" s="23" t="e">
        <f t="shared" si="1131"/>
        <v>#N/A</v>
      </c>
      <c r="EO467" s="23" t="e">
        <f t="shared" si="1132"/>
        <v>#N/A</v>
      </c>
      <c r="EP467" s="23" t="e">
        <f t="shared" si="1133"/>
        <v>#N/A</v>
      </c>
      <c r="EQ467" s="23" t="e">
        <f t="shared" si="1134"/>
        <v>#N/A</v>
      </c>
      <c r="ER467" s="23" t="e">
        <f t="shared" si="1135"/>
        <v>#N/A</v>
      </c>
    </row>
    <row r="468" spans="1:148" x14ac:dyDescent="0.25">
      <c r="A468" s="25"/>
      <c r="B468" s="25"/>
      <c r="C468" s="25"/>
      <c r="D468"/>
      <c r="E468" s="25"/>
      <c r="F468" s="25"/>
      <c r="G468" s="22" t="e">
        <f t="shared" si="994"/>
        <v>#N/A</v>
      </c>
      <c r="H468" s="23">
        <f t="shared" si="995"/>
        <v>1900</v>
      </c>
      <c r="I468" s="23">
        <f t="shared" si="996"/>
        <v>1</v>
      </c>
      <c r="J468" s="23">
        <f t="shared" si="997"/>
        <v>0</v>
      </c>
      <c r="K468" s="23" t="str">
        <f t="shared" si="998"/>
        <v/>
      </c>
      <c r="L468" s="23" t="str">
        <f t="shared" si="999"/>
        <v/>
      </c>
      <c r="M468" s="23" t="str">
        <f t="shared" si="1000"/>
        <v/>
      </c>
      <c r="N468" s="23" t="str">
        <f t="shared" si="1001"/>
        <v/>
      </c>
      <c r="O468" s="23" t="str">
        <f t="shared" si="1002"/>
        <v/>
      </c>
      <c r="P468" s="23" t="str">
        <f t="shared" si="1003"/>
        <v/>
      </c>
      <c r="Q468" s="23" t="str">
        <f t="shared" si="1004"/>
        <v/>
      </c>
      <c r="R468" s="23" t="str">
        <f t="shared" si="1005"/>
        <v/>
      </c>
      <c r="S468" s="23" t="str">
        <f t="shared" si="1006"/>
        <v/>
      </c>
      <c r="T468" s="23" t="str">
        <f t="shared" si="1007"/>
        <v/>
      </c>
      <c r="U468" s="23" t="str">
        <f t="shared" si="1008"/>
        <v/>
      </c>
      <c r="V468" s="23" t="str">
        <f t="shared" si="1009"/>
        <v/>
      </c>
      <c r="W468" s="23" t="str">
        <f t="shared" si="1010"/>
        <v/>
      </c>
      <c r="X468" s="23" t="str">
        <f t="shared" si="1011"/>
        <v/>
      </c>
      <c r="Y468" s="23" t="str">
        <f t="shared" si="1012"/>
        <v/>
      </c>
      <c r="Z468" s="23" t="str">
        <f t="shared" si="1013"/>
        <v/>
      </c>
      <c r="AA468" s="23" t="str">
        <f t="shared" si="1014"/>
        <v/>
      </c>
      <c r="AB468" s="23" t="str">
        <f t="shared" si="1015"/>
        <v/>
      </c>
      <c r="AC468" s="23" t="str">
        <f t="shared" si="1016"/>
        <v/>
      </c>
      <c r="AD468" s="23" t="str">
        <f t="shared" si="1017"/>
        <v/>
      </c>
      <c r="AE468" s="23" t="str">
        <f t="shared" si="1018"/>
        <v/>
      </c>
      <c r="AF468" s="23" t="str">
        <f t="shared" si="1019"/>
        <v/>
      </c>
      <c r="AG468" s="23" t="str">
        <f t="shared" si="1020"/>
        <v/>
      </c>
      <c r="AH468" s="23" t="str">
        <f t="shared" si="1021"/>
        <v/>
      </c>
      <c r="AI468" s="23" t="str">
        <f t="shared" si="1022"/>
        <v/>
      </c>
      <c r="AJ468" s="23" t="str">
        <f t="shared" si="1023"/>
        <v/>
      </c>
      <c r="AK468" s="23" t="str">
        <f t="shared" si="1024"/>
        <v/>
      </c>
      <c r="AL468" s="23" t="str">
        <f t="shared" si="1025"/>
        <v/>
      </c>
      <c r="AM468" s="23" t="str">
        <f t="shared" si="1026"/>
        <v/>
      </c>
      <c r="AN468" s="23" t="str">
        <f t="shared" si="1027"/>
        <v/>
      </c>
      <c r="AO468" s="23" t="str">
        <f t="shared" si="1028"/>
        <v/>
      </c>
      <c r="AP468" s="23" t="str">
        <f t="shared" si="1029"/>
        <v/>
      </c>
      <c r="AQ468" s="23" t="str">
        <f t="shared" si="1030"/>
        <v/>
      </c>
      <c r="AR468" s="23" t="str">
        <f t="shared" si="1031"/>
        <v/>
      </c>
      <c r="AS468" s="23" t="str">
        <f t="shared" si="1032"/>
        <v/>
      </c>
      <c r="AT468" s="23" t="str">
        <f t="shared" si="1033"/>
        <v/>
      </c>
      <c r="AU468" s="23" t="str">
        <f t="shared" si="1034"/>
        <v/>
      </c>
      <c r="AV468" s="23" t="str">
        <f t="shared" si="1035"/>
        <v/>
      </c>
      <c r="AW468" s="23" t="str">
        <f t="shared" si="1036"/>
        <v/>
      </c>
      <c r="AX468" s="23" t="str">
        <f t="shared" si="1037"/>
        <v/>
      </c>
      <c r="AY468" s="23" t="str">
        <f t="shared" si="1038"/>
        <v/>
      </c>
      <c r="AZ468" s="23" t="str">
        <f t="shared" si="1039"/>
        <v/>
      </c>
      <c r="BA468" s="23" t="str">
        <f t="shared" si="1040"/>
        <v/>
      </c>
      <c r="BB468" s="23" t="str">
        <f t="shared" si="1041"/>
        <v/>
      </c>
      <c r="BC468" s="23" t="str">
        <f t="shared" si="1042"/>
        <v/>
      </c>
      <c r="BD468" s="23" t="str">
        <f t="shared" si="1043"/>
        <v/>
      </c>
      <c r="BE468" s="23" t="str">
        <f t="shared" si="1044"/>
        <v/>
      </c>
      <c r="BF468" s="23" t="str">
        <f t="shared" si="1045"/>
        <v/>
      </c>
      <c r="BG468" s="23" t="str">
        <f t="shared" si="1046"/>
        <v/>
      </c>
      <c r="BH468" s="23" t="str">
        <f t="shared" si="1047"/>
        <v/>
      </c>
      <c r="BI468" s="23" t="str">
        <f t="shared" si="1048"/>
        <v/>
      </c>
      <c r="BJ468" s="23" t="str">
        <f t="shared" si="1049"/>
        <v/>
      </c>
      <c r="BK468" s="23" t="str">
        <f t="shared" si="1050"/>
        <v/>
      </c>
      <c r="BL468" s="23" t="str">
        <f t="shared" si="1051"/>
        <v/>
      </c>
      <c r="BM468" s="23" t="str">
        <f t="shared" si="1052"/>
        <v/>
      </c>
      <c r="BN468" s="23" t="str">
        <f t="shared" si="1053"/>
        <v/>
      </c>
      <c r="BO468" s="23" t="str">
        <f t="shared" si="1054"/>
        <v/>
      </c>
      <c r="BP468" s="23" t="str">
        <f t="shared" si="1055"/>
        <v/>
      </c>
      <c r="BQ468" s="23" t="str">
        <f t="shared" si="1056"/>
        <v/>
      </c>
      <c r="BR468" s="23" t="str">
        <f t="shared" si="1057"/>
        <v/>
      </c>
      <c r="BS468" s="23" t="str">
        <f t="shared" si="1058"/>
        <v/>
      </c>
      <c r="BT468" s="23" t="str">
        <f t="shared" si="1059"/>
        <v/>
      </c>
      <c r="BU468" s="23" t="str">
        <f t="shared" si="1060"/>
        <v/>
      </c>
      <c r="BV468" s="23" t="str">
        <f t="shared" si="1061"/>
        <v/>
      </c>
      <c r="BW468" s="23" t="str">
        <f t="shared" si="1062"/>
        <v/>
      </c>
      <c r="BX468" s="23" t="str">
        <f t="shared" si="1063"/>
        <v/>
      </c>
      <c r="BY468" s="23" t="str">
        <f t="shared" si="1064"/>
        <v/>
      </c>
      <c r="BZ468" s="23" t="str">
        <f t="shared" si="1065"/>
        <v/>
      </c>
      <c r="CA468" s="23" t="str">
        <f t="shared" si="1066"/>
        <v/>
      </c>
      <c r="CB468" s="23" t="str">
        <f t="shared" si="1067"/>
        <v/>
      </c>
      <c r="CC468" s="23" t="str">
        <f t="shared" si="1068"/>
        <v/>
      </c>
      <c r="CD468" s="23" t="str">
        <f t="shared" si="1069"/>
        <v/>
      </c>
      <c r="CE468" s="23" t="str">
        <f t="shared" si="1070"/>
        <v/>
      </c>
      <c r="CF468" s="23" t="str">
        <f t="shared" si="1071"/>
        <v/>
      </c>
      <c r="CG468" s="23" t="str">
        <f t="shared" si="1072"/>
        <v/>
      </c>
      <c r="CH468" s="23" t="str">
        <f t="shared" si="1073"/>
        <v/>
      </c>
      <c r="CI468" s="23" t="str">
        <f t="shared" si="1074"/>
        <v/>
      </c>
      <c r="CJ468" s="23" t="str">
        <f t="shared" si="1075"/>
        <v/>
      </c>
      <c r="CK468" s="23" t="str">
        <f t="shared" si="1076"/>
        <v/>
      </c>
      <c r="CL468" s="23" t="str">
        <f t="shared" si="1077"/>
        <v/>
      </c>
      <c r="CM468" s="23" t="str">
        <f t="shared" si="1078"/>
        <v/>
      </c>
      <c r="CN468" s="23" t="str">
        <f t="shared" si="1079"/>
        <v/>
      </c>
      <c r="CO468" s="23" t="str">
        <f t="shared" si="1080"/>
        <v/>
      </c>
      <c r="CP468" s="23" t="str">
        <f t="shared" si="1081"/>
        <v/>
      </c>
      <c r="CQ468" s="23" t="str">
        <f t="shared" si="1082"/>
        <v/>
      </c>
      <c r="CR468" s="23" t="str">
        <f t="shared" si="1083"/>
        <v/>
      </c>
      <c r="CS468" s="23" t="str">
        <f t="shared" si="1084"/>
        <v/>
      </c>
      <c r="CT468" s="23" t="str">
        <f t="shared" si="1085"/>
        <v/>
      </c>
      <c r="CU468" s="23" t="str">
        <f t="shared" si="1086"/>
        <v/>
      </c>
      <c r="CV468" s="23" t="str">
        <f t="shared" si="1087"/>
        <v/>
      </c>
      <c r="CW468" s="23" t="str">
        <f t="shared" si="1088"/>
        <v/>
      </c>
      <c r="CX468" s="23" t="str">
        <f t="shared" si="1089"/>
        <v/>
      </c>
      <c r="CY468" s="23" t="str">
        <f t="shared" si="1090"/>
        <v/>
      </c>
      <c r="CZ468" s="23" t="str">
        <f t="shared" si="1091"/>
        <v/>
      </c>
      <c r="DA468" s="23" t="str">
        <f t="shared" si="1092"/>
        <v/>
      </c>
      <c r="DB468" s="23" t="str">
        <f t="shared" si="1093"/>
        <v/>
      </c>
      <c r="DC468" s="23" t="e">
        <f t="shared" si="1094"/>
        <v>#N/A</v>
      </c>
      <c r="DD468" s="23" t="str">
        <f t="shared" si="1095"/>
        <v>00</v>
      </c>
      <c r="DE468" s="23" t="str">
        <f t="shared" si="1096"/>
        <v>A</v>
      </c>
      <c r="DF468" s="23" t="e">
        <f t="shared" si="1097"/>
        <v>#N/A</v>
      </c>
      <c r="DG468" s="23" t="str">
        <f t="shared" si="1098"/>
        <v/>
      </c>
      <c r="DH468" s="23" t="str">
        <f t="shared" si="1099"/>
        <v/>
      </c>
      <c r="DI468" s="23" t="str">
        <f t="shared" si="1100"/>
        <v/>
      </c>
      <c r="DJ468" s="23" t="str">
        <f t="shared" si="1101"/>
        <v/>
      </c>
      <c r="DK468" s="23" t="str">
        <f t="shared" si="1102"/>
        <v>XXX</v>
      </c>
      <c r="DL468" s="23" t="str">
        <f t="shared" si="1103"/>
        <v>XXX</v>
      </c>
      <c r="DM468" s="23" t="str">
        <f t="shared" si="1104"/>
        <v>X</v>
      </c>
      <c r="DN468" s="23" t="str">
        <f t="shared" si="1105"/>
        <v>X</v>
      </c>
      <c r="DO468" s="23" t="str">
        <f t="shared" si="1106"/>
        <v>X</v>
      </c>
      <c r="DP468" s="23" t="str">
        <f t="shared" si="1107"/>
        <v>X</v>
      </c>
      <c r="DQ468" s="23" t="str">
        <f t="shared" si="1108"/>
        <v>X</v>
      </c>
      <c r="DR468" s="23" t="str">
        <f t="shared" si="1109"/>
        <v>X</v>
      </c>
      <c r="DS468" s="23" t="str">
        <f t="shared" si="1110"/>
        <v>0</v>
      </c>
      <c r="DT468" s="23" t="str">
        <f t="shared" si="1111"/>
        <v>0</v>
      </c>
      <c r="DU468" s="23" t="str">
        <f t="shared" si="1112"/>
        <v>A</v>
      </c>
      <c r="DV468" s="23" t="e">
        <f t="shared" si="1113"/>
        <v>#N/A</v>
      </c>
      <c r="DW468" s="23" t="e">
        <f t="shared" si="1114"/>
        <v>#N/A</v>
      </c>
      <c r="DX468" s="23" t="e">
        <f t="shared" si="1115"/>
        <v>#N/A</v>
      </c>
      <c r="DY468" s="23" t="e">
        <f t="shared" si="1116"/>
        <v>#N/A</v>
      </c>
      <c r="DZ468" s="23" t="e">
        <f t="shared" si="1117"/>
        <v>#N/A</v>
      </c>
      <c r="EA468" s="23" t="e">
        <f t="shared" si="1118"/>
        <v>#N/A</v>
      </c>
      <c r="EB468" s="23">
        <f t="shared" si="1119"/>
        <v>25</v>
      </c>
      <c r="EC468" s="23">
        <f t="shared" si="1120"/>
        <v>23</v>
      </c>
      <c r="ED468" s="23">
        <f t="shared" si="1121"/>
        <v>25</v>
      </c>
      <c r="EE468" s="23">
        <f t="shared" si="1122"/>
        <v>23</v>
      </c>
      <c r="EF468" s="23">
        <f t="shared" si="1123"/>
        <v>25</v>
      </c>
      <c r="EG468" s="23">
        <f t="shared" si="1124"/>
        <v>23</v>
      </c>
      <c r="EH468" s="23">
        <f t="shared" si="1125"/>
        <v>1</v>
      </c>
      <c r="EI468" s="23">
        <f t="shared" si="1126"/>
        <v>0</v>
      </c>
      <c r="EJ468" s="23">
        <f t="shared" si="1127"/>
        <v>1</v>
      </c>
      <c r="EK468" s="23" t="e">
        <f t="shared" si="1128"/>
        <v>#N/A</v>
      </c>
      <c r="EL468" s="23" t="e">
        <f t="shared" si="1129"/>
        <v>#N/A</v>
      </c>
      <c r="EM468" s="23" t="e">
        <f t="shared" si="1130"/>
        <v>#N/A</v>
      </c>
      <c r="EN468" s="23" t="e">
        <f t="shared" si="1131"/>
        <v>#N/A</v>
      </c>
      <c r="EO468" s="23" t="e">
        <f t="shared" si="1132"/>
        <v>#N/A</v>
      </c>
      <c r="EP468" s="23" t="e">
        <f t="shared" si="1133"/>
        <v>#N/A</v>
      </c>
      <c r="EQ468" s="23" t="e">
        <f t="shared" si="1134"/>
        <v>#N/A</v>
      </c>
      <c r="ER468" s="23" t="e">
        <f t="shared" si="1135"/>
        <v>#N/A</v>
      </c>
    </row>
    <row r="469" spans="1:148" x14ac:dyDescent="0.25">
      <c r="A469" s="25"/>
      <c r="B469" s="25"/>
      <c r="C469" s="25"/>
      <c r="D469"/>
      <c r="E469" s="25"/>
      <c r="F469" s="25"/>
      <c r="G469" s="22" t="e">
        <f t="shared" si="994"/>
        <v>#N/A</v>
      </c>
      <c r="H469" s="23">
        <f t="shared" si="995"/>
        <v>1900</v>
      </c>
      <c r="I469" s="23">
        <f t="shared" si="996"/>
        <v>1</v>
      </c>
      <c r="J469" s="23">
        <f t="shared" si="997"/>
        <v>0</v>
      </c>
      <c r="K469" s="23" t="str">
        <f t="shared" si="998"/>
        <v/>
      </c>
      <c r="L469" s="23" t="str">
        <f t="shared" si="999"/>
        <v/>
      </c>
      <c r="M469" s="23" t="str">
        <f t="shared" si="1000"/>
        <v/>
      </c>
      <c r="N469" s="23" t="str">
        <f t="shared" si="1001"/>
        <v/>
      </c>
      <c r="O469" s="23" t="str">
        <f t="shared" si="1002"/>
        <v/>
      </c>
      <c r="P469" s="23" t="str">
        <f t="shared" si="1003"/>
        <v/>
      </c>
      <c r="Q469" s="23" t="str">
        <f t="shared" si="1004"/>
        <v/>
      </c>
      <c r="R469" s="23" t="str">
        <f t="shared" si="1005"/>
        <v/>
      </c>
      <c r="S469" s="23" t="str">
        <f t="shared" si="1006"/>
        <v/>
      </c>
      <c r="T469" s="23" t="str">
        <f t="shared" si="1007"/>
        <v/>
      </c>
      <c r="U469" s="23" t="str">
        <f t="shared" si="1008"/>
        <v/>
      </c>
      <c r="V469" s="23" t="str">
        <f t="shared" si="1009"/>
        <v/>
      </c>
      <c r="W469" s="23" t="str">
        <f t="shared" si="1010"/>
        <v/>
      </c>
      <c r="X469" s="23" t="str">
        <f t="shared" si="1011"/>
        <v/>
      </c>
      <c r="Y469" s="23" t="str">
        <f t="shared" si="1012"/>
        <v/>
      </c>
      <c r="Z469" s="23" t="str">
        <f t="shared" si="1013"/>
        <v/>
      </c>
      <c r="AA469" s="23" t="str">
        <f t="shared" si="1014"/>
        <v/>
      </c>
      <c r="AB469" s="23" t="str">
        <f t="shared" si="1015"/>
        <v/>
      </c>
      <c r="AC469" s="23" t="str">
        <f t="shared" si="1016"/>
        <v/>
      </c>
      <c r="AD469" s="23" t="str">
        <f t="shared" si="1017"/>
        <v/>
      </c>
      <c r="AE469" s="23" t="str">
        <f t="shared" si="1018"/>
        <v/>
      </c>
      <c r="AF469" s="23" t="str">
        <f t="shared" si="1019"/>
        <v/>
      </c>
      <c r="AG469" s="23" t="str">
        <f t="shared" si="1020"/>
        <v/>
      </c>
      <c r="AH469" s="23" t="str">
        <f t="shared" si="1021"/>
        <v/>
      </c>
      <c r="AI469" s="23" t="str">
        <f t="shared" si="1022"/>
        <v/>
      </c>
      <c r="AJ469" s="23" t="str">
        <f t="shared" si="1023"/>
        <v/>
      </c>
      <c r="AK469" s="23" t="str">
        <f t="shared" si="1024"/>
        <v/>
      </c>
      <c r="AL469" s="23" t="str">
        <f t="shared" si="1025"/>
        <v/>
      </c>
      <c r="AM469" s="23" t="str">
        <f t="shared" si="1026"/>
        <v/>
      </c>
      <c r="AN469" s="23" t="str">
        <f t="shared" si="1027"/>
        <v/>
      </c>
      <c r="AO469" s="23" t="str">
        <f t="shared" si="1028"/>
        <v/>
      </c>
      <c r="AP469" s="23" t="str">
        <f t="shared" si="1029"/>
        <v/>
      </c>
      <c r="AQ469" s="23" t="str">
        <f t="shared" si="1030"/>
        <v/>
      </c>
      <c r="AR469" s="23" t="str">
        <f t="shared" si="1031"/>
        <v/>
      </c>
      <c r="AS469" s="23" t="str">
        <f t="shared" si="1032"/>
        <v/>
      </c>
      <c r="AT469" s="23" t="str">
        <f t="shared" si="1033"/>
        <v/>
      </c>
      <c r="AU469" s="23" t="str">
        <f t="shared" si="1034"/>
        <v/>
      </c>
      <c r="AV469" s="23" t="str">
        <f t="shared" si="1035"/>
        <v/>
      </c>
      <c r="AW469" s="23" t="str">
        <f t="shared" si="1036"/>
        <v/>
      </c>
      <c r="AX469" s="23" t="str">
        <f t="shared" si="1037"/>
        <v/>
      </c>
      <c r="AY469" s="23" t="str">
        <f t="shared" si="1038"/>
        <v/>
      </c>
      <c r="AZ469" s="23" t="str">
        <f t="shared" si="1039"/>
        <v/>
      </c>
      <c r="BA469" s="23" t="str">
        <f t="shared" si="1040"/>
        <v/>
      </c>
      <c r="BB469" s="23" t="str">
        <f t="shared" si="1041"/>
        <v/>
      </c>
      <c r="BC469" s="23" t="str">
        <f t="shared" si="1042"/>
        <v/>
      </c>
      <c r="BD469" s="23" t="str">
        <f t="shared" si="1043"/>
        <v/>
      </c>
      <c r="BE469" s="23" t="str">
        <f t="shared" si="1044"/>
        <v/>
      </c>
      <c r="BF469" s="23" t="str">
        <f t="shared" si="1045"/>
        <v/>
      </c>
      <c r="BG469" s="23" t="str">
        <f t="shared" si="1046"/>
        <v/>
      </c>
      <c r="BH469" s="23" t="str">
        <f t="shared" si="1047"/>
        <v/>
      </c>
      <c r="BI469" s="23" t="str">
        <f t="shared" si="1048"/>
        <v/>
      </c>
      <c r="BJ469" s="23" t="str">
        <f t="shared" si="1049"/>
        <v/>
      </c>
      <c r="BK469" s="23" t="str">
        <f t="shared" si="1050"/>
        <v/>
      </c>
      <c r="BL469" s="23" t="str">
        <f t="shared" si="1051"/>
        <v/>
      </c>
      <c r="BM469" s="23" t="str">
        <f t="shared" si="1052"/>
        <v/>
      </c>
      <c r="BN469" s="23" t="str">
        <f t="shared" si="1053"/>
        <v/>
      </c>
      <c r="BO469" s="23" t="str">
        <f t="shared" si="1054"/>
        <v/>
      </c>
      <c r="BP469" s="23" t="str">
        <f t="shared" si="1055"/>
        <v/>
      </c>
      <c r="BQ469" s="23" t="str">
        <f t="shared" si="1056"/>
        <v/>
      </c>
      <c r="BR469" s="23" t="str">
        <f t="shared" si="1057"/>
        <v/>
      </c>
      <c r="BS469" s="23" t="str">
        <f t="shared" si="1058"/>
        <v/>
      </c>
      <c r="BT469" s="23" t="str">
        <f t="shared" si="1059"/>
        <v/>
      </c>
      <c r="BU469" s="23" t="str">
        <f t="shared" si="1060"/>
        <v/>
      </c>
      <c r="BV469" s="23" t="str">
        <f t="shared" si="1061"/>
        <v/>
      </c>
      <c r="BW469" s="23" t="str">
        <f t="shared" si="1062"/>
        <v/>
      </c>
      <c r="BX469" s="23" t="str">
        <f t="shared" si="1063"/>
        <v/>
      </c>
      <c r="BY469" s="23" t="str">
        <f t="shared" si="1064"/>
        <v/>
      </c>
      <c r="BZ469" s="23" t="str">
        <f t="shared" si="1065"/>
        <v/>
      </c>
      <c r="CA469" s="23" t="str">
        <f t="shared" si="1066"/>
        <v/>
      </c>
      <c r="CB469" s="23" t="str">
        <f t="shared" si="1067"/>
        <v/>
      </c>
      <c r="CC469" s="23" t="str">
        <f t="shared" si="1068"/>
        <v/>
      </c>
      <c r="CD469" s="23" t="str">
        <f t="shared" si="1069"/>
        <v/>
      </c>
      <c r="CE469" s="23" t="str">
        <f t="shared" si="1070"/>
        <v/>
      </c>
      <c r="CF469" s="23" t="str">
        <f t="shared" si="1071"/>
        <v/>
      </c>
      <c r="CG469" s="23" t="str">
        <f t="shared" si="1072"/>
        <v/>
      </c>
      <c r="CH469" s="23" t="str">
        <f t="shared" si="1073"/>
        <v/>
      </c>
      <c r="CI469" s="23" t="str">
        <f t="shared" si="1074"/>
        <v/>
      </c>
      <c r="CJ469" s="23" t="str">
        <f t="shared" si="1075"/>
        <v/>
      </c>
      <c r="CK469" s="23" t="str">
        <f t="shared" si="1076"/>
        <v/>
      </c>
      <c r="CL469" s="23" t="str">
        <f t="shared" si="1077"/>
        <v/>
      </c>
      <c r="CM469" s="23" t="str">
        <f t="shared" si="1078"/>
        <v/>
      </c>
      <c r="CN469" s="23" t="str">
        <f t="shared" si="1079"/>
        <v/>
      </c>
      <c r="CO469" s="23" t="str">
        <f t="shared" si="1080"/>
        <v/>
      </c>
      <c r="CP469" s="23" t="str">
        <f t="shared" si="1081"/>
        <v/>
      </c>
      <c r="CQ469" s="23" t="str">
        <f t="shared" si="1082"/>
        <v/>
      </c>
      <c r="CR469" s="23" t="str">
        <f t="shared" si="1083"/>
        <v/>
      </c>
      <c r="CS469" s="23" t="str">
        <f t="shared" si="1084"/>
        <v/>
      </c>
      <c r="CT469" s="23" t="str">
        <f t="shared" si="1085"/>
        <v/>
      </c>
      <c r="CU469" s="23" t="str">
        <f t="shared" si="1086"/>
        <v/>
      </c>
      <c r="CV469" s="23" t="str">
        <f t="shared" si="1087"/>
        <v/>
      </c>
      <c r="CW469" s="23" t="str">
        <f t="shared" si="1088"/>
        <v/>
      </c>
      <c r="CX469" s="23" t="str">
        <f t="shared" si="1089"/>
        <v/>
      </c>
      <c r="CY469" s="23" t="str">
        <f t="shared" si="1090"/>
        <v/>
      </c>
      <c r="CZ469" s="23" t="str">
        <f t="shared" si="1091"/>
        <v/>
      </c>
      <c r="DA469" s="23" t="str">
        <f t="shared" si="1092"/>
        <v/>
      </c>
      <c r="DB469" s="23" t="str">
        <f t="shared" si="1093"/>
        <v/>
      </c>
      <c r="DC469" s="23" t="e">
        <f t="shared" si="1094"/>
        <v>#N/A</v>
      </c>
      <c r="DD469" s="23" t="str">
        <f t="shared" si="1095"/>
        <v>00</v>
      </c>
      <c r="DE469" s="23" t="str">
        <f t="shared" si="1096"/>
        <v>A</v>
      </c>
      <c r="DF469" s="23" t="e">
        <f t="shared" si="1097"/>
        <v>#N/A</v>
      </c>
      <c r="DG469" s="23" t="str">
        <f t="shared" si="1098"/>
        <v/>
      </c>
      <c r="DH469" s="23" t="str">
        <f t="shared" si="1099"/>
        <v/>
      </c>
      <c r="DI469" s="23" t="str">
        <f t="shared" si="1100"/>
        <v/>
      </c>
      <c r="DJ469" s="23" t="str">
        <f t="shared" si="1101"/>
        <v/>
      </c>
      <c r="DK469" s="23" t="str">
        <f t="shared" si="1102"/>
        <v>XXX</v>
      </c>
      <c r="DL469" s="23" t="str">
        <f t="shared" si="1103"/>
        <v>XXX</v>
      </c>
      <c r="DM469" s="23" t="str">
        <f t="shared" si="1104"/>
        <v>X</v>
      </c>
      <c r="DN469" s="23" t="str">
        <f t="shared" si="1105"/>
        <v>X</v>
      </c>
      <c r="DO469" s="23" t="str">
        <f t="shared" si="1106"/>
        <v>X</v>
      </c>
      <c r="DP469" s="23" t="str">
        <f t="shared" si="1107"/>
        <v>X</v>
      </c>
      <c r="DQ469" s="23" t="str">
        <f t="shared" si="1108"/>
        <v>X</v>
      </c>
      <c r="DR469" s="23" t="str">
        <f t="shared" si="1109"/>
        <v>X</v>
      </c>
      <c r="DS469" s="23" t="str">
        <f t="shared" si="1110"/>
        <v>0</v>
      </c>
      <c r="DT469" s="23" t="str">
        <f t="shared" si="1111"/>
        <v>0</v>
      </c>
      <c r="DU469" s="23" t="str">
        <f t="shared" si="1112"/>
        <v>A</v>
      </c>
      <c r="DV469" s="23" t="e">
        <f t="shared" si="1113"/>
        <v>#N/A</v>
      </c>
      <c r="DW469" s="23" t="e">
        <f t="shared" si="1114"/>
        <v>#N/A</v>
      </c>
      <c r="DX469" s="23" t="e">
        <f t="shared" si="1115"/>
        <v>#N/A</v>
      </c>
      <c r="DY469" s="23" t="e">
        <f t="shared" si="1116"/>
        <v>#N/A</v>
      </c>
      <c r="DZ469" s="23" t="e">
        <f t="shared" si="1117"/>
        <v>#N/A</v>
      </c>
      <c r="EA469" s="23" t="e">
        <f t="shared" si="1118"/>
        <v>#N/A</v>
      </c>
      <c r="EB469" s="23">
        <f t="shared" si="1119"/>
        <v>25</v>
      </c>
      <c r="EC469" s="23">
        <f t="shared" si="1120"/>
        <v>23</v>
      </c>
      <c r="ED469" s="23">
        <f t="shared" si="1121"/>
        <v>25</v>
      </c>
      <c r="EE469" s="23">
        <f t="shared" si="1122"/>
        <v>23</v>
      </c>
      <c r="EF469" s="23">
        <f t="shared" si="1123"/>
        <v>25</v>
      </c>
      <c r="EG469" s="23">
        <f t="shared" si="1124"/>
        <v>23</v>
      </c>
      <c r="EH469" s="23">
        <f t="shared" si="1125"/>
        <v>1</v>
      </c>
      <c r="EI469" s="23">
        <f t="shared" si="1126"/>
        <v>0</v>
      </c>
      <c r="EJ469" s="23">
        <f t="shared" si="1127"/>
        <v>1</v>
      </c>
      <c r="EK469" s="23" t="e">
        <f t="shared" si="1128"/>
        <v>#N/A</v>
      </c>
      <c r="EL469" s="23" t="e">
        <f t="shared" si="1129"/>
        <v>#N/A</v>
      </c>
      <c r="EM469" s="23" t="e">
        <f t="shared" si="1130"/>
        <v>#N/A</v>
      </c>
      <c r="EN469" s="23" t="e">
        <f t="shared" si="1131"/>
        <v>#N/A</v>
      </c>
      <c r="EO469" s="23" t="e">
        <f t="shared" si="1132"/>
        <v>#N/A</v>
      </c>
      <c r="EP469" s="23" t="e">
        <f t="shared" si="1133"/>
        <v>#N/A</v>
      </c>
      <c r="EQ469" s="23" t="e">
        <f t="shared" si="1134"/>
        <v>#N/A</v>
      </c>
      <c r="ER469" s="23" t="e">
        <f t="shared" si="1135"/>
        <v>#N/A</v>
      </c>
    </row>
    <row r="470" spans="1:148" x14ac:dyDescent="0.25">
      <c r="A470" s="25"/>
      <c r="B470" s="25"/>
      <c r="C470" s="25"/>
      <c r="D470"/>
      <c r="E470" s="25"/>
      <c r="F470" s="25"/>
      <c r="G470" s="22" t="e">
        <f t="shared" si="994"/>
        <v>#N/A</v>
      </c>
      <c r="H470" s="23">
        <f t="shared" si="995"/>
        <v>1900</v>
      </c>
      <c r="I470" s="23">
        <f t="shared" si="996"/>
        <v>1</v>
      </c>
      <c r="J470" s="23">
        <f t="shared" si="997"/>
        <v>0</v>
      </c>
      <c r="K470" s="23" t="str">
        <f t="shared" si="998"/>
        <v/>
      </c>
      <c r="L470" s="23" t="str">
        <f t="shared" si="999"/>
        <v/>
      </c>
      <c r="M470" s="23" t="str">
        <f t="shared" si="1000"/>
        <v/>
      </c>
      <c r="N470" s="23" t="str">
        <f t="shared" si="1001"/>
        <v/>
      </c>
      <c r="O470" s="23" t="str">
        <f t="shared" si="1002"/>
        <v/>
      </c>
      <c r="P470" s="23" t="str">
        <f t="shared" si="1003"/>
        <v/>
      </c>
      <c r="Q470" s="23" t="str">
        <f t="shared" si="1004"/>
        <v/>
      </c>
      <c r="R470" s="23" t="str">
        <f t="shared" si="1005"/>
        <v/>
      </c>
      <c r="S470" s="23" t="str">
        <f t="shared" si="1006"/>
        <v/>
      </c>
      <c r="T470" s="23" t="str">
        <f t="shared" si="1007"/>
        <v/>
      </c>
      <c r="U470" s="23" t="str">
        <f t="shared" si="1008"/>
        <v/>
      </c>
      <c r="V470" s="23" t="str">
        <f t="shared" si="1009"/>
        <v/>
      </c>
      <c r="W470" s="23" t="str">
        <f t="shared" si="1010"/>
        <v/>
      </c>
      <c r="X470" s="23" t="str">
        <f t="shared" si="1011"/>
        <v/>
      </c>
      <c r="Y470" s="23" t="str">
        <f t="shared" si="1012"/>
        <v/>
      </c>
      <c r="Z470" s="23" t="str">
        <f t="shared" si="1013"/>
        <v/>
      </c>
      <c r="AA470" s="23" t="str">
        <f t="shared" si="1014"/>
        <v/>
      </c>
      <c r="AB470" s="23" t="str">
        <f t="shared" si="1015"/>
        <v/>
      </c>
      <c r="AC470" s="23" t="str">
        <f t="shared" si="1016"/>
        <v/>
      </c>
      <c r="AD470" s="23" t="str">
        <f t="shared" si="1017"/>
        <v/>
      </c>
      <c r="AE470" s="23" t="str">
        <f t="shared" si="1018"/>
        <v/>
      </c>
      <c r="AF470" s="23" t="str">
        <f t="shared" si="1019"/>
        <v/>
      </c>
      <c r="AG470" s="23" t="str">
        <f t="shared" si="1020"/>
        <v/>
      </c>
      <c r="AH470" s="23" t="str">
        <f t="shared" si="1021"/>
        <v/>
      </c>
      <c r="AI470" s="23" t="str">
        <f t="shared" si="1022"/>
        <v/>
      </c>
      <c r="AJ470" s="23" t="str">
        <f t="shared" si="1023"/>
        <v/>
      </c>
      <c r="AK470" s="23" t="str">
        <f t="shared" si="1024"/>
        <v/>
      </c>
      <c r="AL470" s="23" t="str">
        <f t="shared" si="1025"/>
        <v/>
      </c>
      <c r="AM470" s="23" t="str">
        <f t="shared" si="1026"/>
        <v/>
      </c>
      <c r="AN470" s="23" t="str">
        <f t="shared" si="1027"/>
        <v/>
      </c>
      <c r="AO470" s="23" t="str">
        <f t="shared" si="1028"/>
        <v/>
      </c>
      <c r="AP470" s="23" t="str">
        <f t="shared" si="1029"/>
        <v/>
      </c>
      <c r="AQ470" s="23" t="str">
        <f t="shared" si="1030"/>
        <v/>
      </c>
      <c r="AR470" s="23" t="str">
        <f t="shared" si="1031"/>
        <v/>
      </c>
      <c r="AS470" s="23" t="str">
        <f t="shared" si="1032"/>
        <v/>
      </c>
      <c r="AT470" s="23" t="str">
        <f t="shared" si="1033"/>
        <v/>
      </c>
      <c r="AU470" s="23" t="str">
        <f t="shared" si="1034"/>
        <v/>
      </c>
      <c r="AV470" s="23" t="str">
        <f t="shared" si="1035"/>
        <v/>
      </c>
      <c r="AW470" s="23" t="str">
        <f t="shared" si="1036"/>
        <v/>
      </c>
      <c r="AX470" s="23" t="str">
        <f t="shared" si="1037"/>
        <v/>
      </c>
      <c r="AY470" s="23" t="str">
        <f t="shared" si="1038"/>
        <v/>
      </c>
      <c r="AZ470" s="23" t="str">
        <f t="shared" si="1039"/>
        <v/>
      </c>
      <c r="BA470" s="23" t="str">
        <f t="shared" si="1040"/>
        <v/>
      </c>
      <c r="BB470" s="23" t="str">
        <f t="shared" si="1041"/>
        <v/>
      </c>
      <c r="BC470" s="23" t="str">
        <f t="shared" si="1042"/>
        <v/>
      </c>
      <c r="BD470" s="23" t="str">
        <f t="shared" si="1043"/>
        <v/>
      </c>
      <c r="BE470" s="23" t="str">
        <f t="shared" si="1044"/>
        <v/>
      </c>
      <c r="BF470" s="23" t="str">
        <f t="shared" si="1045"/>
        <v/>
      </c>
      <c r="BG470" s="23" t="str">
        <f t="shared" si="1046"/>
        <v/>
      </c>
      <c r="BH470" s="23" t="str">
        <f t="shared" si="1047"/>
        <v/>
      </c>
      <c r="BI470" s="23" t="str">
        <f t="shared" si="1048"/>
        <v/>
      </c>
      <c r="BJ470" s="23" t="str">
        <f t="shared" si="1049"/>
        <v/>
      </c>
      <c r="BK470" s="23" t="str">
        <f t="shared" si="1050"/>
        <v/>
      </c>
      <c r="BL470" s="23" t="str">
        <f t="shared" si="1051"/>
        <v/>
      </c>
      <c r="BM470" s="23" t="str">
        <f t="shared" si="1052"/>
        <v/>
      </c>
      <c r="BN470" s="23" t="str">
        <f t="shared" si="1053"/>
        <v/>
      </c>
      <c r="BO470" s="23" t="str">
        <f t="shared" si="1054"/>
        <v/>
      </c>
      <c r="BP470" s="23" t="str">
        <f t="shared" si="1055"/>
        <v/>
      </c>
      <c r="BQ470" s="23" t="str">
        <f t="shared" si="1056"/>
        <v/>
      </c>
      <c r="BR470" s="23" t="str">
        <f t="shared" si="1057"/>
        <v/>
      </c>
      <c r="BS470" s="23" t="str">
        <f t="shared" si="1058"/>
        <v/>
      </c>
      <c r="BT470" s="23" t="str">
        <f t="shared" si="1059"/>
        <v/>
      </c>
      <c r="BU470" s="23" t="str">
        <f t="shared" si="1060"/>
        <v/>
      </c>
      <c r="BV470" s="23" t="str">
        <f t="shared" si="1061"/>
        <v/>
      </c>
      <c r="BW470" s="23" t="str">
        <f t="shared" si="1062"/>
        <v/>
      </c>
      <c r="BX470" s="23" t="str">
        <f t="shared" si="1063"/>
        <v/>
      </c>
      <c r="BY470" s="23" t="str">
        <f t="shared" si="1064"/>
        <v/>
      </c>
      <c r="BZ470" s="23" t="str">
        <f t="shared" si="1065"/>
        <v/>
      </c>
      <c r="CA470" s="23" t="str">
        <f t="shared" si="1066"/>
        <v/>
      </c>
      <c r="CB470" s="23" t="str">
        <f t="shared" si="1067"/>
        <v/>
      </c>
      <c r="CC470" s="23" t="str">
        <f t="shared" si="1068"/>
        <v/>
      </c>
      <c r="CD470" s="23" t="str">
        <f t="shared" si="1069"/>
        <v/>
      </c>
      <c r="CE470" s="23" t="str">
        <f t="shared" si="1070"/>
        <v/>
      </c>
      <c r="CF470" s="23" t="str">
        <f t="shared" si="1071"/>
        <v/>
      </c>
      <c r="CG470" s="23" t="str">
        <f t="shared" si="1072"/>
        <v/>
      </c>
      <c r="CH470" s="23" t="str">
        <f t="shared" si="1073"/>
        <v/>
      </c>
      <c r="CI470" s="23" t="str">
        <f t="shared" si="1074"/>
        <v/>
      </c>
      <c r="CJ470" s="23" t="str">
        <f t="shared" si="1075"/>
        <v/>
      </c>
      <c r="CK470" s="23" t="str">
        <f t="shared" si="1076"/>
        <v/>
      </c>
      <c r="CL470" s="23" t="str">
        <f t="shared" si="1077"/>
        <v/>
      </c>
      <c r="CM470" s="23" t="str">
        <f t="shared" si="1078"/>
        <v/>
      </c>
      <c r="CN470" s="23" t="str">
        <f t="shared" si="1079"/>
        <v/>
      </c>
      <c r="CO470" s="23" t="str">
        <f t="shared" si="1080"/>
        <v/>
      </c>
      <c r="CP470" s="23" t="str">
        <f t="shared" si="1081"/>
        <v/>
      </c>
      <c r="CQ470" s="23" t="str">
        <f t="shared" si="1082"/>
        <v/>
      </c>
      <c r="CR470" s="23" t="str">
        <f t="shared" si="1083"/>
        <v/>
      </c>
      <c r="CS470" s="23" t="str">
        <f t="shared" si="1084"/>
        <v/>
      </c>
      <c r="CT470" s="23" t="str">
        <f t="shared" si="1085"/>
        <v/>
      </c>
      <c r="CU470" s="23" t="str">
        <f t="shared" si="1086"/>
        <v/>
      </c>
      <c r="CV470" s="23" t="str">
        <f t="shared" si="1087"/>
        <v/>
      </c>
      <c r="CW470" s="23" t="str">
        <f t="shared" si="1088"/>
        <v/>
      </c>
      <c r="CX470" s="23" t="str">
        <f t="shared" si="1089"/>
        <v/>
      </c>
      <c r="CY470" s="23" t="str">
        <f t="shared" si="1090"/>
        <v/>
      </c>
      <c r="CZ470" s="23" t="str">
        <f t="shared" si="1091"/>
        <v/>
      </c>
      <c r="DA470" s="23" t="str">
        <f t="shared" si="1092"/>
        <v/>
      </c>
      <c r="DB470" s="23" t="str">
        <f t="shared" si="1093"/>
        <v/>
      </c>
      <c r="DC470" s="23" t="e">
        <f t="shared" si="1094"/>
        <v>#N/A</v>
      </c>
      <c r="DD470" s="23" t="str">
        <f t="shared" si="1095"/>
        <v>00</v>
      </c>
      <c r="DE470" s="23" t="str">
        <f t="shared" si="1096"/>
        <v>A</v>
      </c>
      <c r="DF470" s="23" t="e">
        <f t="shared" si="1097"/>
        <v>#N/A</v>
      </c>
      <c r="DG470" s="23" t="str">
        <f t="shared" si="1098"/>
        <v/>
      </c>
      <c r="DH470" s="23" t="str">
        <f t="shared" si="1099"/>
        <v/>
      </c>
      <c r="DI470" s="23" t="str">
        <f t="shared" si="1100"/>
        <v/>
      </c>
      <c r="DJ470" s="23" t="str">
        <f t="shared" si="1101"/>
        <v/>
      </c>
      <c r="DK470" s="23" t="str">
        <f t="shared" si="1102"/>
        <v>XXX</v>
      </c>
      <c r="DL470" s="23" t="str">
        <f t="shared" si="1103"/>
        <v>XXX</v>
      </c>
      <c r="DM470" s="23" t="str">
        <f t="shared" si="1104"/>
        <v>X</v>
      </c>
      <c r="DN470" s="23" t="str">
        <f t="shared" si="1105"/>
        <v>X</v>
      </c>
      <c r="DO470" s="23" t="str">
        <f t="shared" si="1106"/>
        <v>X</v>
      </c>
      <c r="DP470" s="23" t="str">
        <f t="shared" si="1107"/>
        <v>X</v>
      </c>
      <c r="DQ470" s="23" t="str">
        <f t="shared" si="1108"/>
        <v>X</v>
      </c>
      <c r="DR470" s="23" t="str">
        <f t="shared" si="1109"/>
        <v>X</v>
      </c>
      <c r="DS470" s="23" t="str">
        <f t="shared" si="1110"/>
        <v>0</v>
      </c>
      <c r="DT470" s="23" t="str">
        <f t="shared" si="1111"/>
        <v>0</v>
      </c>
      <c r="DU470" s="23" t="str">
        <f t="shared" si="1112"/>
        <v>A</v>
      </c>
      <c r="DV470" s="23" t="e">
        <f t="shared" si="1113"/>
        <v>#N/A</v>
      </c>
      <c r="DW470" s="23" t="e">
        <f t="shared" si="1114"/>
        <v>#N/A</v>
      </c>
      <c r="DX470" s="23" t="e">
        <f t="shared" si="1115"/>
        <v>#N/A</v>
      </c>
      <c r="DY470" s="23" t="e">
        <f t="shared" si="1116"/>
        <v>#N/A</v>
      </c>
      <c r="DZ470" s="23" t="e">
        <f t="shared" si="1117"/>
        <v>#N/A</v>
      </c>
      <c r="EA470" s="23" t="e">
        <f t="shared" si="1118"/>
        <v>#N/A</v>
      </c>
      <c r="EB470" s="23">
        <f t="shared" si="1119"/>
        <v>25</v>
      </c>
      <c r="EC470" s="23">
        <f t="shared" si="1120"/>
        <v>23</v>
      </c>
      <c r="ED470" s="23">
        <f t="shared" si="1121"/>
        <v>25</v>
      </c>
      <c r="EE470" s="23">
        <f t="shared" si="1122"/>
        <v>23</v>
      </c>
      <c r="EF470" s="23">
        <f t="shared" si="1123"/>
        <v>25</v>
      </c>
      <c r="EG470" s="23">
        <f t="shared" si="1124"/>
        <v>23</v>
      </c>
      <c r="EH470" s="23">
        <f t="shared" si="1125"/>
        <v>1</v>
      </c>
      <c r="EI470" s="23">
        <f t="shared" si="1126"/>
        <v>0</v>
      </c>
      <c r="EJ470" s="23">
        <f t="shared" si="1127"/>
        <v>1</v>
      </c>
      <c r="EK470" s="23" t="e">
        <f t="shared" si="1128"/>
        <v>#N/A</v>
      </c>
      <c r="EL470" s="23" t="e">
        <f t="shared" si="1129"/>
        <v>#N/A</v>
      </c>
      <c r="EM470" s="23" t="e">
        <f t="shared" si="1130"/>
        <v>#N/A</v>
      </c>
      <c r="EN470" s="23" t="e">
        <f t="shared" si="1131"/>
        <v>#N/A</v>
      </c>
      <c r="EO470" s="23" t="e">
        <f t="shared" si="1132"/>
        <v>#N/A</v>
      </c>
      <c r="EP470" s="23" t="e">
        <f t="shared" si="1133"/>
        <v>#N/A</v>
      </c>
      <c r="EQ470" s="23" t="e">
        <f t="shared" si="1134"/>
        <v>#N/A</v>
      </c>
      <c r="ER470" s="23" t="e">
        <f t="shared" si="1135"/>
        <v>#N/A</v>
      </c>
    </row>
    <row r="471" spans="1:148" x14ac:dyDescent="0.25">
      <c r="A471" s="25"/>
      <c r="B471" s="25"/>
      <c r="C471" s="25"/>
      <c r="D471"/>
      <c r="E471" s="25"/>
      <c r="F471" s="25"/>
      <c r="G471" s="22" t="e">
        <f t="shared" si="994"/>
        <v>#N/A</v>
      </c>
      <c r="H471" s="23">
        <f t="shared" si="995"/>
        <v>1900</v>
      </c>
      <c r="I471" s="23">
        <f t="shared" si="996"/>
        <v>1</v>
      </c>
      <c r="J471" s="23">
        <f t="shared" si="997"/>
        <v>0</v>
      </c>
      <c r="K471" s="23" t="str">
        <f t="shared" si="998"/>
        <v/>
      </c>
      <c r="L471" s="23" t="str">
        <f t="shared" si="999"/>
        <v/>
      </c>
      <c r="M471" s="23" t="str">
        <f t="shared" si="1000"/>
        <v/>
      </c>
      <c r="N471" s="23" t="str">
        <f t="shared" si="1001"/>
        <v/>
      </c>
      <c r="O471" s="23" t="str">
        <f t="shared" si="1002"/>
        <v/>
      </c>
      <c r="P471" s="23" t="str">
        <f t="shared" si="1003"/>
        <v/>
      </c>
      <c r="Q471" s="23" t="str">
        <f t="shared" si="1004"/>
        <v/>
      </c>
      <c r="R471" s="23" t="str">
        <f t="shared" si="1005"/>
        <v/>
      </c>
      <c r="S471" s="23" t="str">
        <f t="shared" si="1006"/>
        <v/>
      </c>
      <c r="T471" s="23" t="str">
        <f t="shared" si="1007"/>
        <v/>
      </c>
      <c r="U471" s="23" t="str">
        <f t="shared" si="1008"/>
        <v/>
      </c>
      <c r="V471" s="23" t="str">
        <f t="shared" si="1009"/>
        <v/>
      </c>
      <c r="W471" s="23" t="str">
        <f t="shared" si="1010"/>
        <v/>
      </c>
      <c r="X471" s="23" t="str">
        <f t="shared" si="1011"/>
        <v/>
      </c>
      <c r="Y471" s="23" t="str">
        <f t="shared" si="1012"/>
        <v/>
      </c>
      <c r="Z471" s="23" t="str">
        <f t="shared" si="1013"/>
        <v/>
      </c>
      <c r="AA471" s="23" t="str">
        <f t="shared" si="1014"/>
        <v/>
      </c>
      <c r="AB471" s="23" t="str">
        <f t="shared" si="1015"/>
        <v/>
      </c>
      <c r="AC471" s="23" t="str">
        <f t="shared" si="1016"/>
        <v/>
      </c>
      <c r="AD471" s="23" t="str">
        <f t="shared" si="1017"/>
        <v/>
      </c>
      <c r="AE471" s="23" t="str">
        <f t="shared" si="1018"/>
        <v/>
      </c>
      <c r="AF471" s="23" t="str">
        <f t="shared" si="1019"/>
        <v/>
      </c>
      <c r="AG471" s="23" t="str">
        <f t="shared" si="1020"/>
        <v/>
      </c>
      <c r="AH471" s="23" t="str">
        <f t="shared" si="1021"/>
        <v/>
      </c>
      <c r="AI471" s="23" t="str">
        <f t="shared" si="1022"/>
        <v/>
      </c>
      <c r="AJ471" s="23" t="str">
        <f t="shared" si="1023"/>
        <v/>
      </c>
      <c r="AK471" s="23" t="str">
        <f t="shared" si="1024"/>
        <v/>
      </c>
      <c r="AL471" s="23" t="str">
        <f t="shared" si="1025"/>
        <v/>
      </c>
      <c r="AM471" s="23" t="str">
        <f t="shared" si="1026"/>
        <v/>
      </c>
      <c r="AN471" s="23" t="str">
        <f t="shared" si="1027"/>
        <v/>
      </c>
      <c r="AO471" s="23" t="str">
        <f t="shared" si="1028"/>
        <v/>
      </c>
      <c r="AP471" s="23" t="str">
        <f t="shared" si="1029"/>
        <v/>
      </c>
      <c r="AQ471" s="23" t="str">
        <f t="shared" si="1030"/>
        <v/>
      </c>
      <c r="AR471" s="23" t="str">
        <f t="shared" si="1031"/>
        <v/>
      </c>
      <c r="AS471" s="23" t="str">
        <f t="shared" si="1032"/>
        <v/>
      </c>
      <c r="AT471" s="23" t="str">
        <f t="shared" si="1033"/>
        <v/>
      </c>
      <c r="AU471" s="23" t="str">
        <f t="shared" si="1034"/>
        <v/>
      </c>
      <c r="AV471" s="23" t="str">
        <f t="shared" si="1035"/>
        <v/>
      </c>
      <c r="AW471" s="23" t="str">
        <f t="shared" si="1036"/>
        <v/>
      </c>
      <c r="AX471" s="23" t="str">
        <f t="shared" si="1037"/>
        <v/>
      </c>
      <c r="AY471" s="23" t="str">
        <f t="shared" si="1038"/>
        <v/>
      </c>
      <c r="AZ471" s="23" t="str">
        <f t="shared" si="1039"/>
        <v/>
      </c>
      <c r="BA471" s="23" t="str">
        <f t="shared" si="1040"/>
        <v/>
      </c>
      <c r="BB471" s="23" t="str">
        <f t="shared" si="1041"/>
        <v/>
      </c>
      <c r="BC471" s="23" t="str">
        <f t="shared" si="1042"/>
        <v/>
      </c>
      <c r="BD471" s="23" t="str">
        <f t="shared" si="1043"/>
        <v/>
      </c>
      <c r="BE471" s="23" t="str">
        <f t="shared" si="1044"/>
        <v/>
      </c>
      <c r="BF471" s="23" t="str">
        <f t="shared" si="1045"/>
        <v/>
      </c>
      <c r="BG471" s="23" t="str">
        <f t="shared" si="1046"/>
        <v/>
      </c>
      <c r="BH471" s="23" t="str">
        <f t="shared" si="1047"/>
        <v/>
      </c>
      <c r="BI471" s="23" t="str">
        <f t="shared" si="1048"/>
        <v/>
      </c>
      <c r="BJ471" s="23" t="str">
        <f t="shared" si="1049"/>
        <v/>
      </c>
      <c r="BK471" s="23" t="str">
        <f t="shared" si="1050"/>
        <v/>
      </c>
      <c r="BL471" s="23" t="str">
        <f t="shared" si="1051"/>
        <v/>
      </c>
      <c r="BM471" s="23" t="str">
        <f t="shared" si="1052"/>
        <v/>
      </c>
      <c r="BN471" s="23" t="str">
        <f t="shared" si="1053"/>
        <v/>
      </c>
      <c r="BO471" s="23" t="str">
        <f t="shared" si="1054"/>
        <v/>
      </c>
      <c r="BP471" s="23" t="str">
        <f t="shared" si="1055"/>
        <v/>
      </c>
      <c r="BQ471" s="23" t="str">
        <f t="shared" si="1056"/>
        <v/>
      </c>
      <c r="BR471" s="23" t="str">
        <f t="shared" si="1057"/>
        <v/>
      </c>
      <c r="BS471" s="23" t="str">
        <f t="shared" si="1058"/>
        <v/>
      </c>
      <c r="BT471" s="23" t="str">
        <f t="shared" si="1059"/>
        <v/>
      </c>
      <c r="BU471" s="23" t="str">
        <f t="shared" si="1060"/>
        <v/>
      </c>
      <c r="BV471" s="23" t="str">
        <f t="shared" si="1061"/>
        <v/>
      </c>
      <c r="BW471" s="23" t="str">
        <f t="shared" si="1062"/>
        <v/>
      </c>
      <c r="BX471" s="23" t="str">
        <f t="shared" si="1063"/>
        <v/>
      </c>
      <c r="BY471" s="23" t="str">
        <f t="shared" si="1064"/>
        <v/>
      </c>
      <c r="BZ471" s="23" t="str">
        <f t="shared" si="1065"/>
        <v/>
      </c>
      <c r="CA471" s="23" t="str">
        <f t="shared" si="1066"/>
        <v/>
      </c>
      <c r="CB471" s="23" t="str">
        <f t="shared" si="1067"/>
        <v/>
      </c>
      <c r="CC471" s="23" t="str">
        <f t="shared" si="1068"/>
        <v/>
      </c>
      <c r="CD471" s="23" t="str">
        <f t="shared" si="1069"/>
        <v/>
      </c>
      <c r="CE471" s="23" t="str">
        <f t="shared" si="1070"/>
        <v/>
      </c>
      <c r="CF471" s="23" t="str">
        <f t="shared" si="1071"/>
        <v/>
      </c>
      <c r="CG471" s="23" t="str">
        <f t="shared" si="1072"/>
        <v/>
      </c>
      <c r="CH471" s="23" t="str">
        <f t="shared" si="1073"/>
        <v/>
      </c>
      <c r="CI471" s="23" t="str">
        <f t="shared" si="1074"/>
        <v/>
      </c>
      <c r="CJ471" s="23" t="str">
        <f t="shared" si="1075"/>
        <v/>
      </c>
      <c r="CK471" s="23" t="str">
        <f t="shared" si="1076"/>
        <v/>
      </c>
      <c r="CL471" s="23" t="str">
        <f t="shared" si="1077"/>
        <v/>
      </c>
      <c r="CM471" s="23" t="str">
        <f t="shared" si="1078"/>
        <v/>
      </c>
      <c r="CN471" s="23" t="str">
        <f t="shared" si="1079"/>
        <v/>
      </c>
      <c r="CO471" s="23" t="str">
        <f t="shared" si="1080"/>
        <v/>
      </c>
      <c r="CP471" s="23" t="str">
        <f t="shared" si="1081"/>
        <v/>
      </c>
      <c r="CQ471" s="23" t="str">
        <f t="shared" si="1082"/>
        <v/>
      </c>
      <c r="CR471" s="23" t="str">
        <f t="shared" si="1083"/>
        <v/>
      </c>
      <c r="CS471" s="23" t="str">
        <f t="shared" si="1084"/>
        <v/>
      </c>
      <c r="CT471" s="23" t="str">
        <f t="shared" si="1085"/>
        <v/>
      </c>
      <c r="CU471" s="23" t="str">
        <f t="shared" si="1086"/>
        <v/>
      </c>
      <c r="CV471" s="23" t="str">
        <f t="shared" si="1087"/>
        <v/>
      </c>
      <c r="CW471" s="23" t="str">
        <f t="shared" si="1088"/>
        <v/>
      </c>
      <c r="CX471" s="23" t="str">
        <f t="shared" si="1089"/>
        <v/>
      </c>
      <c r="CY471" s="23" t="str">
        <f t="shared" si="1090"/>
        <v/>
      </c>
      <c r="CZ471" s="23" t="str">
        <f t="shared" si="1091"/>
        <v/>
      </c>
      <c r="DA471" s="23" t="str">
        <f t="shared" si="1092"/>
        <v/>
      </c>
      <c r="DB471" s="23" t="str">
        <f t="shared" si="1093"/>
        <v/>
      </c>
      <c r="DC471" s="23" t="e">
        <f t="shared" si="1094"/>
        <v>#N/A</v>
      </c>
      <c r="DD471" s="23" t="str">
        <f t="shared" si="1095"/>
        <v>00</v>
      </c>
      <c r="DE471" s="23" t="str">
        <f t="shared" si="1096"/>
        <v>A</v>
      </c>
      <c r="DF471" s="23" t="e">
        <f t="shared" si="1097"/>
        <v>#N/A</v>
      </c>
      <c r="DG471" s="23" t="str">
        <f t="shared" si="1098"/>
        <v/>
      </c>
      <c r="DH471" s="23" t="str">
        <f t="shared" si="1099"/>
        <v/>
      </c>
      <c r="DI471" s="23" t="str">
        <f t="shared" si="1100"/>
        <v/>
      </c>
      <c r="DJ471" s="23" t="str">
        <f t="shared" si="1101"/>
        <v/>
      </c>
      <c r="DK471" s="23" t="str">
        <f t="shared" si="1102"/>
        <v>XXX</v>
      </c>
      <c r="DL471" s="23" t="str">
        <f t="shared" si="1103"/>
        <v>XXX</v>
      </c>
      <c r="DM471" s="23" t="str">
        <f t="shared" si="1104"/>
        <v>X</v>
      </c>
      <c r="DN471" s="23" t="str">
        <f t="shared" si="1105"/>
        <v>X</v>
      </c>
      <c r="DO471" s="23" t="str">
        <f t="shared" si="1106"/>
        <v>X</v>
      </c>
      <c r="DP471" s="23" t="str">
        <f t="shared" si="1107"/>
        <v>X</v>
      </c>
      <c r="DQ471" s="23" t="str">
        <f t="shared" si="1108"/>
        <v>X</v>
      </c>
      <c r="DR471" s="23" t="str">
        <f t="shared" si="1109"/>
        <v>X</v>
      </c>
      <c r="DS471" s="23" t="str">
        <f t="shared" si="1110"/>
        <v>0</v>
      </c>
      <c r="DT471" s="23" t="str">
        <f t="shared" si="1111"/>
        <v>0</v>
      </c>
      <c r="DU471" s="23" t="str">
        <f t="shared" si="1112"/>
        <v>A</v>
      </c>
      <c r="DV471" s="23" t="e">
        <f t="shared" si="1113"/>
        <v>#N/A</v>
      </c>
      <c r="DW471" s="23" t="e">
        <f t="shared" si="1114"/>
        <v>#N/A</v>
      </c>
      <c r="DX471" s="23" t="e">
        <f t="shared" si="1115"/>
        <v>#N/A</v>
      </c>
      <c r="DY471" s="23" t="e">
        <f t="shared" si="1116"/>
        <v>#N/A</v>
      </c>
      <c r="DZ471" s="23" t="e">
        <f t="shared" si="1117"/>
        <v>#N/A</v>
      </c>
      <c r="EA471" s="23" t="e">
        <f t="shared" si="1118"/>
        <v>#N/A</v>
      </c>
      <c r="EB471" s="23">
        <f t="shared" si="1119"/>
        <v>25</v>
      </c>
      <c r="EC471" s="23">
        <f t="shared" si="1120"/>
        <v>23</v>
      </c>
      <c r="ED471" s="23">
        <f t="shared" si="1121"/>
        <v>25</v>
      </c>
      <c r="EE471" s="23">
        <f t="shared" si="1122"/>
        <v>23</v>
      </c>
      <c r="EF471" s="23">
        <f t="shared" si="1123"/>
        <v>25</v>
      </c>
      <c r="EG471" s="23">
        <f t="shared" si="1124"/>
        <v>23</v>
      </c>
      <c r="EH471" s="23">
        <f t="shared" si="1125"/>
        <v>1</v>
      </c>
      <c r="EI471" s="23">
        <f t="shared" si="1126"/>
        <v>0</v>
      </c>
      <c r="EJ471" s="23">
        <f t="shared" si="1127"/>
        <v>1</v>
      </c>
      <c r="EK471" s="23" t="e">
        <f t="shared" si="1128"/>
        <v>#N/A</v>
      </c>
      <c r="EL471" s="23" t="e">
        <f t="shared" si="1129"/>
        <v>#N/A</v>
      </c>
      <c r="EM471" s="23" t="e">
        <f t="shared" si="1130"/>
        <v>#N/A</v>
      </c>
      <c r="EN471" s="23" t="e">
        <f t="shared" si="1131"/>
        <v>#N/A</v>
      </c>
      <c r="EO471" s="23" t="e">
        <f t="shared" si="1132"/>
        <v>#N/A</v>
      </c>
      <c r="EP471" s="23" t="e">
        <f t="shared" si="1133"/>
        <v>#N/A</v>
      </c>
      <c r="EQ471" s="23" t="e">
        <f t="shared" si="1134"/>
        <v>#N/A</v>
      </c>
      <c r="ER471" s="23" t="e">
        <f t="shared" si="1135"/>
        <v>#N/A</v>
      </c>
    </row>
    <row r="472" spans="1:148" x14ac:dyDescent="0.25">
      <c r="A472" s="25"/>
      <c r="B472" s="25"/>
      <c r="C472" s="25"/>
      <c r="D472"/>
      <c r="E472" s="25"/>
      <c r="F472" s="25"/>
      <c r="G472" s="22" t="e">
        <f t="shared" si="994"/>
        <v>#N/A</v>
      </c>
      <c r="H472" s="23">
        <f t="shared" si="995"/>
        <v>1900</v>
      </c>
      <c r="I472" s="23">
        <f t="shared" si="996"/>
        <v>1</v>
      </c>
      <c r="J472" s="23">
        <f t="shared" si="997"/>
        <v>0</v>
      </c>
      <c r="K472" s="23" t="str">
        <f t="shared" si="998"/>
        <v/>
      </c>
      <c r="L472" s="23" t="str">
        <f t="shared" si="999"/>
        <v/>
      </c>
      <c r="M472" s="23" t="str">
        <f t="shared" si="1000"/>
        <v/>
      </c>
      <c r="N472" s="23" t="str">
        <f t="shared" si="1001"/>
        <v/>
      </c>
      <c r="O472" s="23" t="str">
        <f t="shared" si="1002"/>
        <v/>
      </c>
      <c r="P472" s="23" t="str">
        <f t="shared" si="1003"/>
        <v/>
      </c>
      <c r="Q472" s="23" t="str">
        <f t="shared" si="1004"/>
        <v/>
      </c>
      <c r="R472" s="23" t="str">
        <f t="shared" si="1005"/>
        <v/>
      </c>
      <c r="S472" s="23" t="str">
        <f t="shared" si="1006"/>
        <v/>
      </c>
      <c r="T472" s="23" t="str">
        <f t="shared" si="1007"/>
        <v/>
      </c>
      <c r="U472" s="23" t="str">
        <f t="shared" si="1008"/>
        <v/>
      </c>
      <c r="V472" s="23" t="str">
        <f t="shared" si="1009"/>
        <v/>
      </c>
      <c r="W472" s="23" t="str">
        <f t="shared" si="1010"/>
        <v/>
      </c>
      <c r="X472" s="23" t="str">
        <f t="shared" si="1011"/>
        <v/>
      </c>
      <c r="Y472" s="23" t="str">
        <f t="shared" si="1012"/>
        <v/>
      </c>
      <c r="Z472" s="23" t="str">
        <f t="shared" si="1013"/>
        <v/>
      </c>
      <c r="AA472" s="23" t="str">
        <f t="shared" si="1014"/>
        <v/>
      </c>
      <c r="AB472" s="23" t="str">
        <f t="shared" si="1015"/>
        <v/>
      </c>
      <c r="AC472" s="23" t="str">
        <f t="shared" si="1016"/>
        <v/>
      </c>
      <c r="AD472" s="23" t="str">
        <f t="shared" si="1017"/>
        <v/>
      </c>
      <c r="AE472" s="23" t="str">
        <f t="shared" si="1018"/>
        <v/>
      </c>
      <c r="AF472" s="23" t="str">
        <f t="shared" si="1019"/>
        <v/>
      </c>
      <c r="AG472" s="23" t="str">
        <f t="shared" si="1020"/>
        <v/>
      </c>
      <c r="AH472" s="23" t="str">
        <f t="shared" si="1021"/>
        <v/>
      </c>
      <c r="AI472" s="23" t="str">
        <f t="shared" si="1022"/>
        <v/>
      </c>
      <c r="AJ472" s="23" t="str">
        <f t="shared" si="1023"/>
        <v/>
      </c>
      <c r="AK472" s="23" t="str">
        <f t="shared" si="1024"/>
        <v/>
      </c>
      <c r="AL472" s="23" t="str">
        <f t="shared" si="1025"/>
        <v/>
      </c>
      <c r="AM472" s="23" t="str">
        <f t="shared" si="1026"/>
        <v/>
      </c>
      <c r="AN472" s="23" t="str">
        <f t="shared" si="1027"/>
        <v/>
      </c>
      <c r="AO472" s="23" t="str">
        <f t="shared" si="1028"/>
        <v/>
      </c>
      <c r="AP472" s="23" t="str">
        <f t="shared" si="1029"/>
        <v/>
      </c>
      <c r="AQ472" s="23" t="str">
        <f t="shared" si="1030"/>
        <v/>
      </c>
      <c r="AR472" s="23" t="str">
        <f t="shared" si="1031"/>
        <v/>
      </c>
      <c r="AS472" s="23" t="str">
        <f t="shared" si="1032"/>
        <v/>
      </c>
      <c r="AT472" s="23" t="str">
        <f t="shared" si="1033"/>
        <v/>
      </c>
      <c r="AU472" s="23" t="str">
        <f t="shared" si="1034"/>
        <v/>
      </c>
      <c r="AV472" s="23" t="str">
        <f t="shared" si="1035"/>
        <v/>
      </c>
      <c r="AW472" s="23" t="str">
        <f t="shared" si="1036"/>
        <v/>
      </c>
      <c r="AX472" s="23" t="str">
        <f t="shared" si="1037"/>
        <v/>
      </c>
      <c r="AY472" s="23" t="str">
        <f t="shared" si="1038"/>
        <v/>
      </c>
      <c r="AZ472" s="23" t="str">
        <f t="shared" si="1039"/>
        <v/>
      </c>
      <c r="BA472" s="23" t="str">
        <f t="shared" si="1040"/>
        <v/>
      </c>
      <c r="BB472" s="23" t="str">
        <f t="shared" si="1041"/>
        <v/>
      </c>
      <c r="BC472" s="23" t="str">
        <f t="shared" si="1042"/>
        <v/>
      </c>
      <c r="BD472" s="23" t="str">
        <f t="shared" si="1043"/>
        <v/>
      </c>
      <c r="BE472" s="23" t="str">
        <f t="shared" si="1044"/>
        <v/>
      </c>
      <c r="BF472" s="23" t="str">
        <f t="shared" si="1045"/>
        <v/>
      </c>
      <c r="BG472" s="23" t="str">
        <f t="shared" si="1046"/>
        <v/>
      </c>
      <c r="BH472" s="23" t="str">
        <f t="shared" si="1047"/>
        <v/>
      </c>
      <c r="BI472" s="23" t="str">
        <f t="shared" si="1048"/>
        <v/>
      </c>
      <c r="BJ472" s="23" t="str">
        <f t="shared" si="1049"/>
        <v/>
      </c>
      <c r="BK472" s="23" t="str">
        <f t="shared" si="1050"/>
        <v/>
      </c>
      <c r="BL472" s="23" t="str">
        <f t="shared" si="1051"/>
        <v/>
      </c>
      <c r="BM472" s="23" t="str">
        <f t="shared" si="1052"/>
        <v/>
      </c>
      <c r="BN472" s="23" t="str">
        <f t="shared" si="1053"/>
        <v/>
      </c>
      <c r="BO472" s="23" t="str">
        <f t="shared" si="1054"/>
        <v/>
      </c>
      <c r="BP472" s="23" t="str">
        <f t="shared" si="1055"/>
        <v/>
      </c>
      <c r="BQ472" s="23" t="str">
        <f t="shared" si="1056"/>
        <v/>
      </c>
      <c r="BR472" s="23" t="str">
        <f t="shared" si="1057"/>
        <v/>
      </c>
      <c r="BS472" s="23" t="str">
        <f t="shared" si="1058"/>
        <v/>
      </c>
      <c r="BT472" s="23" t="str">
        <f t="shared" si="1059"/>
        <v/>
      </c>
      <c r="BU472" s="23" t="str">
        <f t="shared" si="1060"/>
        <v/>
      </c>
      <c r="BV472" s="23" t="str">
        <f t="shared" si="1061"/>
        <v/>
      </c>
      <c r="BW472" s="23" t="str">
        <f t="shared" si="1062"/>
        <v/>
      </c>
      <c r="BX472" s="23" t="str">
        <f t="shared" si="1063"/>
        <v/>
      </c>
      <c r="BY472" s="23" t="str">
        <f t="shared" si="1064"/>
        <v/>
      </c>
      <c r="BZ472" s="23" t="str">
        <f t="shared" si="1065"/>
        <v/>
      </c>
      <c r="CA472" s="23" t="str">
        <f t="shared" si="1066"/>
        <v/>
      </c>
      <c r="CB472" s="23" t="str">
        <f t="shared" si="1067"/>
        <v/>
      </c>
      <c r="CC472" s="23" t="str">
        <f t="shared" si="1068"/>
        <v/>
      </c>
      <c r="CD472" s="23" t="str">
        <f t="shared" si="1069"/>
        <v/>
      </c>
      <c r="CE472" s="23" t="str">
        <f t="shared" si="1070"/>
        <v/>
      </c>
      <c r="CF472" s="23" t="str">
        <f t="shared" si="1071"/>
        <v/>
      </c>
      <c r="CG472" s="23" t="str">
        <f t="shared" si="1072"/>
        <v/>
      </c>
      <c r="CH472" s="23" t="str">
        <f t="shared" si="1073"/>
        <v/>
      </c>
      <c r="CI472" s="23" t="str">
        <f t="shared" si="1074"/>
        <v/>
      </c>
      <c r="CJ472" s="23" t="str">
        <f t="shared" si="1075"/>
        <v/>
      </c>
      <c r="CK472" s="23" t="str">
        <f t="shared" si="1076"/>
        <v/>
      </c>
      <c r="CL472" s="23" t="str">
        <f t="shared" si="1077"/>
        <v/>
      </c>
      <c r="CM472" s="23" t="str">
        <f t="shared" si="1078"/>
        <v/>
      </c>
      <c r="CN472" s="23" t="str">
        <f t="shared" si="1079"/>
        <v/>
      </c>
      <c r="CO472" s="23" t="str">
        <f t="shared" si="1080"/>
        <v/>
      </c>
      <c r="CP472" s="23" t="str">
        <f t="shared" si="1081"/>
        <v/>
      </c>
      <c r="CQ472" s="23" t="str">
        <f t="shared" si="1082"/>
        <v/>
      </c>
      <c r="CR472" s="23" t="str">
        <f t="shared" si="1083"/>
        <v/>
      </c>
      <c r="CS472" s="23" t="str">
        <f t="shared" si="1084"/>
        <v/>
      </c>
      <c r="CT472" s="23" t="str">
        <f t="shared" si="1085"/>
        <v/>
      </c>
      <c r="CU472" s="23" t="str">
        <f t="shared" si="1086"/>
        <v/>
      </c>
      <c r="CV472" s="23" t="str">
        <f t="shared" si="1087"/>
        <v/>
      </c>
      <c r="CW472" s="23" t="str">
        <f t="shared" si="1088"/>
        <v/>
      </c>
      <c r="CX472" s="23" t="str">
        <f t="shared" si="1089"/>
        <v/>
      </c>
      <c r="CY472" s="23" t="str">
        <f t="shared" si="1090"/>
        <v/>
      </c>
      <c r="CZ472" s="23" t="str">
        <f t="shared" si="1091"/>
        <v/>
      </c>
      <c r="DA472" s="23" t="str">
        <f t="shared" si="1092"/>
        <v/>
      </c>
      <c r="DB472" s="23" t="str">
        <f t="shared" si="1093"/>
        <v/>
      </c>
      <c r="DC472" s="23" t="e">
        <f t="shared" si="1094"/>
        <v>#N/A</v>
      </c>
      <c r="DD472" s="23" t="str">
        <f t="shared" si="1095"/>
        <v>00</v>
      </c>
      <c r="DE472" s="23" t="str">
        <f t="shared" si="1096"/>
        <v>A</v>
      </c>
      <c r="DF472" s="23" t="e">
        <f t="shared" si="1097"/>
        <v>#N/A</v>
      </c>
      <c r="DG472" s="23" t="str">
        <f t="shared" si="1098"/>
        <v/>
      </c>
      <c r="DH472" s="23" t="str">
        <f t="shared" si="1099"/>
        <v/>
      </c>
      <c r="DI472" s="23" t="str">
        <f t="shared" si="1100"/>
        <v/>
      </c>
      <c r="DJ472" s="23" t="str">
        <f t="shared" si="1101"/>
        <v/>
      </c>
      <c r="DK472" s="23" t="str">
        <f t="shared" si="1102"/>
        <v>XXX</v>
      </c>
      <c r="DL472" s="23" t="str">
        <f t="shared" si="1103"/>
        <v>XXX</v>
      </c>
      <c r="DM472" s="23" t="str">
        <f t="shared" si="1104"/>
        <v>X</v>
      </c>
      <c r="DN472" s="23" t="str">
        <f t="shared" si="1105"/>
        <v>X</v>
      </c>
      <c r="DO472" s="23" t="str">
        <f t="shared" si="1106"/>
        <v>X</v>
      </c>
      <c r="DP472" s="23" t="str">
        <f t="shared" si="1107"/>
        <v>X</v>
      </c>
      <c r="DQ472" s="23" t="str">
        <f t="shared" si="1108"/>
        <v>X</v>
      </c>
      <c r="DR472" s="23" t="str">
        <f t="shared" si="1109"/>
        <v>X</v>
      </c>
      <c r="DS472" s="23" t="str">
        <f t="shared" si="1110"/>
        <v>0</v>
      </c>
      <c r="DT472" s="23" t="str">
        <f t="shared" si="1111"/>
        <v>0</v>
      </c>
      <c r="DU472" s="23" t="str">
        <f t="shared" si="1112"/>
        <v>A</v>
      </c>
      <c r="DV472" s="23" t="e">
        <f t="shared" si="1113"/>
        <v>#N/A</v>
      </c>
      <c r="DW472" s="23" t="e">
        <f t="shared" si="1114"/>
        <v>#N/A</v>
      </c>
      <c r="DX472" s="23" t="e">
        <f t="shared" si="1115"/>
        <v>#N/A</v>
      </c>
      <c r="DY472" s="23" t="e">
        <f t="shared" si="1116"/>
        <v>#N/A</v>
      </c>
      <c r="DZ472" s="23" t="e">
        <f t="shared" si="1117"/>
        <v>#N/A</v>
      </c>
      <c r="EA472" s="23" t="e">
        <f t="shared" si="1118"/>
        <v>#N/A</v>
      </c>
      <c r="EB472" s="23">
        <f t="shared" si="1119"/>
        <v>25</v>
      </c>
      <c r="EC472" s="23">
        <f t="shared" si="1120"/>
        <v>23</v>
      </c>
      <c r="ED472" s="23">
        <f t="shared" si="1121"/>
        <v>25</v>
      </c>
      <c r="EE472" s="23">
        <f t="shared" si="1122"/>
        <v>23</v>
      </c>
      <c r="EF472" s="23">
        <f t="shared" si="1123"/>
        <v>25</v>
      </c>
      <c r="EG472" s="23">
        <f t="shared" si="1124"/>
        <v>23</v>
      </c>
      <c r="EH472" s="23">
        <f t="shared" si="1125"/>
        <v>1</v>
      </c>
      <c r="EI472" s="23">
        <f t="shared" si="1126"/>
        <v>0</v>
      </c>
      <c r="EJ472" s="23">
        <f t="shared" si="1127"/>
        <v>1</v>
      </c>
      <c r="EK472" s="23" t="e">
        <f t="shared" si="1128"/>
        <v>#N/A</v>
      </c>
      <c r="EL472" s="23" t="e">
        <f t="shared" si="1129"/>
        <v>#N/A</v>
      </c>
      <c r="EM472" s="23" t="e">
        <f t="shared" si="1130"/>
        <v>#N/A</v>
      </c>
      <c r="EN472" s="23" t="e">
        <f t="shared" si="1131"/>
        <v>#N/A</v>
      </c>
      <c r="EO472" s="23" t="e">
        <f t="shared" si="1132"/>
        <v>#N/A</v>
      </c>
      <c r="EP472" s="23" t="e">
        <f t="shared" si="1133"/>
        <v>#N/A</v>
      </c>
      <c r="EQ472" s="23" t="e">
        <f t="shared" si="1134"/>
        <v>#N/A</v>
      </c>
      <c r="ER472" s="23" t="e">
        <f t="shared" si="1135"/>
        <v>#N/A</v>
      </c>
    </row>
    <row r="473" spans="1:148" x14ac:dyDescent="0.25">
      <c r="A473" s="25"/>
      <c r="B473" s="25"/>
      <c r="C473" s="25"/>
      <c r="D473"/>
      <c r="E473" s="25"/>
      <c r="F473" s="25"/>
      <c r="G473" s="22" t="e">
        <f t="shared" si="994"/>
        <v>#N/A</v>
      </c>
      <c r="H473" s="23">
        <f t="shared" si="995"/>
        <v>1900</v>
      </c>
      <c r="I473" s="23">
        <f t="shared" si="996"/>
        <v>1</v>
      </c>
      <c r="J473" s="23">
        <f t="shared" si="997"/>
        <v>0</v>
      </c>
      <c r="K473" s="23" t="str">
        <f t="shared" si="998"/>
        <v/>
      </c>
      <c r="L473" s="23" t="str">
        <f t="shared" si="999"/>
        <v/>
      </c>
      <c r="M473" s="23" t="str">
        <f t="shared" si="1000"/>
        <v/>
      </c>
      <c r="N473" s="23" t="str">
        <f t="shared" si="1001"/>
        <v/>
      </c>
      <c r="O473" s="23" t="str">
        <f t="shared" si="1002"/>
        <v/>
      </c>
      <c r="P473" s="23" t="str">
        <f t="shared" si="1003"/>
        <v/>
      </c>
      <c r="Q473" s="23" t="str">
        <f t="shared" si="1004"/>
        <v/>
      </c>
      <c r="R473" s="23" t="str">
        <f t="shared" si="1005"/>
        <v/>
      </c>
      <c r="S473" s="23" t="str">
        <f t="shared" si="1006"/>
        <v/>
      </c>
      <c r="T473" s="23" t="str">
        <f t="shared" si="1007"/>
        <v/>
      </c>
      <c r="U473" s="23" t="str">
        <f t="shared" si="1008"/>
        <v/>
      </c>
      <c r="V473" s="23" t="str">
        <f t="shared" si="1009"/>
        <v/>
      </c>
      <c r="W473" s="23" t="str">
        <f t="shared" si="1010"/>
        <v/>
      </c>
      <c r="X473" s="23" t="str">
        <f t="shared" si="1011"/>
        <v/>
      </c>
      <c r="Y473" s="23" t="str">
        <f t="shared" si="1012"/>
        <v/>
      </c>
      <c r="Z473" s="23" t="str">
        <f t="shared" si="1013"/>
        <v/>
      </c>
      <c r="AA473" s="23" t="str">
        <f t="shared" si="1014"/>
        <v/>
      </c>
      <c r="AB473" s="23" t="str">
        <f t="shared" si="1015"/>
        <v/>
      </c>
      <c r="AC473" s="23" t="str">
        <f t="shared" si="1016"/>
        <v/>
      </c>
      <c r="AD473" s="23" t="str">
        <f t="shared" si="1017"/>
        <v/>
      </c>
      <c r="AE473" s="23" t="str">
        <f t="shared" si="1018"/>
        <v/>
      </c>
      <c r="AF473" s="23" t="str">
        <f t="shared" si="1019"/>
        <v/>
      </c>
      <c r="AG473" s="23" t="str">
        <f t="shared" si="1020"/>
        <v/>
      </c>
      <c r="AH473" s="23" t="str">
        <f t="shared" si="1021"/>
        <v/>
      </c>
      <c r="AI473" s="23" t="str">
        <f t="shared" si="1022"/>
        <v/>
      </c>
      <c r="AJ473" s="23" t="str">
        <f t="shared" si="1023"/>
        <v/>
      </c>
      <c r="AK473" s="23" t="str">
        <f t="shared" si="1024"/>
        <v/>
      </c>
      <c r="AL473" s="23" t="str">
        <f t="shared" si="1025"/>
        <v/>
      </c>
      <c r="AM473" s="23" t="str">
        <f t="shared" si="1026"/>
        <v/>
      </c>
      <c r="AN473" s="23" t="str">
        <f t="shared" si="1027"/>
        <v/>
      </c>
      <c r="AO473" s="23" t="str">
        <f t="shared" si="1028"/>
        <v/>
      </c>
      <c r="AP473" s="23" t="str">
        <f t="shared" si="1029"/>
        <v/>
      </c>
      <c r="AQ473" s="23" t="str">
        <f t="shared" si="1030"/>
        <v/>
      </c>
      <c r="AR473" s="23" t="str">
        <f t="shared" si="1031"/>
        <v/>
      </c>
      <c r="AS473" s="23" t="str">
        <f t="shared" si="1032"/>
        <v/>
      </c>
      <c r="AT473" s="23" t="str">
        <f t="shared" si="1033"/>
        <v/>
      </c>
      <c r="AU473" s="23" t="str">
        <f t="shared" si="1034"/>
        <v/>
      </c>
      <c r="AV473" s="23" t="str">
        <f t="shared" si="1035"/>
        <v/>
      </c>
      <c r="AW473" s="23" t="str">
        <f t="shared" si="1036"/>
        <v/>
      </c>
      <c r="AX473" s="23" t="str">
        <f t="shared" si="1037"/>
        <v/>
      </c>
      <c r="AY473" s="23" t="str">
        <f t="shared" si="1038"/>
        <v/>
      </c>
      <c r="AZ473" s="23" t="str">
        <f t="shared" si="1039"/>
        <v/>
      </c>
      <c r="BA473" s="23" t="str">
        <f t="shared" si="1040"/>
        <v/>
      </c>
      <c r="BB473" s="23" t="str">
        <f t="shared" si="1041"/>
        <v/>
      </c>
      <c r="BC473" s="23" t="str">
        <f t="shared" si="1042"/>
        <v/>
      </c>
      <c r="BD473" s="23" t="str">
        <f t="shared" si="1043"/>
        <v/>
      </c>
      <c r="BE473" s="23" t="str">
        <f t="shared" si="1044"/>
        <v/>
      </c>
      <c r="BF473" s="23" t="str">
        <f t="shared" si="1045"/>
        <v/>
      </c>
      <c r="BG473" s="23" t="str">
        <f t="shared" si="1046"/>
        <v/>
      </c>
      <c r="BH473" s="23" t="str">
        <f t="shared" si="1047"/>
        <v/>
      </c>
      <c r="BI473" s="23" t="str">
        <f t="shared" si="1048"/>
        <v/>
      </c>
      <c r="BJ473" s="23" t="str">
        <f t="shared" si="1049"/>
        <v/>
      </c>
      <c r="BK473" s="23" t="str">
        <f t="shared" si="1050"/>
        <v/>
      </c>
      <c r="BL473" s="23" t="str">
        <f t="shared" si="1051"/>
        <v/>
      </c>
      <c r="BM473" s="23" t="str">
        <f t="shared" si="1052"/>
        <v/>
      </c>
      <c r="BN473" s="23" t="str">
        <f t="shared" si="1053"/>
        <v/>
      </c>
      <c r="BO473" s="23" t="str">
        <f t="shared" si="1054"/>
        <v/>
      </c>
      <c r="BP473" s="23" t="str">
        <f t="shared" si="1055"/>
        <v/>
      </c>
      <c r="BQ473" s="23" t="str">
        <f t="shared" si="1056"/>
        <v/>
      </c>
      <c r="BR473" s="23" t="str">
        <f t="shared" si="1057"/>
        <v/>
      </c>
      <c r="BS473" s="23" t="str">
        <f t="shared" si="1058"/>
        <v/>
      </c>
      <c r="BT473" s="23" t="str">
        <f t="shared" si="1059"/>
        <v/>
      </c>
      <c r="BU473" s="23" t="str">
        <f t="shared" si="1060"/>
        <v/>
      </c>
      <c r="BV473" s="23" t="str">
        <f t="shared" si="1061"/>
        <v/>
      </c>
      <c r="BW473" s="23" t="str">
        <f t="shared" si="1062"/>
        <v/>
      </c>
      <c r="BX473" s="23" t="str">
        <f t="shared" si="1063"/>
        <v/>
      </c>
      <c r="BY473" s="23" t="str">
        <f t="shared" si="1064"/>
        <v/>
      </c>
      <c r="BZ473" s="23" t="str">
        <f t="shared" si="1065"/>
        <v/>
      </c>
      <c r="CA473" s="23" t="str">
        <f t="shared" si="1066"/>
        <v/>
      </c>
      <c r="CB473" s="23" t="str">
        <f t="shared" si="1067"/>
        <v/>
      </c>
      <c r="CC473" s="23" t="str">
        <f t="shared" si="1068"/>
        <v/>
      </c>
      <c r="CD473" s="23" t="str">
        <f t="shared" si="1069"/>
        <v/>
      </c>
      <c r="CE473" s="23" t="str">
        <f t="shared" si="1070"/>
        <v/>
      </c>
      <c r="CF473" s="23" t="str">
        <f t="shared" si="1071"/>
        <v/>
      </c>
      <c r="CG473" s="23" t="str">
        <f t="shared" si="1072"/>
        <v/>
      </c>
      <c r="CH473" s="23" t="str">
        <f t="shared" si="1073"/>
        <v/>
      </c>
      <c r="CI473" s="23" t="str">
        <f t="shared" si="1074"/>
        <v/>
      </c>
      <c r="CJ473" s="23" t="str">
        <f t="shared" si="1075"/>
        <v/>
      </c>
      <c r="CK473" s="23" t="str">
        <f t="shared" si="1076"/>
        <v/>
      </c>
      <c r="CL473" s="23" t="str">
        <f t="shared" si="1077"/>
        <v/>
      </c>
      <c r="CM473" s="23" t="str">
        <f t="shared" si="1078"/>
        <v/>
      </c>
      <c r="CN473" s="23" t="str">
        <f t="shared" si="1079"/>
        <v/>
      </c>
      <c r="CO473" s="23" t="str">
        <f t="shared" si="1080"/>
        <v/>
      </c>
      <c r="CP473" s="23" t="str">
        <f t="shared" si="1081"/>
        <v/>
      </c>
      <c r="CQ473" s="23" t="str">
        <f t="shared" si="1082"/>
        <v/>
      </c>
      <c r="CR473" s="23" t="str">
        <f t="shared" si="1083"/>
        <v/>
      </c>
      <c r="CS473" s="23" t="str">
        <f t="shared" si="1084"/>
        <v/>
      </c>
      <c r="CT473" s="23" t="str">
        <f t="shared" si="1085"/>
        <v/>
      </c>
      <c r="CU473" s="23" t="str">
        <f t="shared" si="1086"/>
        <v/>
      </c>
      <c r="CV473" s="23" t="str">
        <f t="shared" si="1087"/>
        <v/>
      </c>
      <c r="CW473" s="23" t="str">
        <f t="shared" si="1088"/>
        <v/>
      </c>
      <c r="CX473" s="23" t="str">
        <f t="shared" si="1089"/>
        <v/>
      </c>
      <c r="CY473" s="23" t="str">
        <f t="shared" si="1090"/>
        <v/>
      </c>
      <c r="CZ473" s="23" t="str">
        <f t="shared" si="1091"/>
        <v/>
      </c>
      <c r="DA473" s="23" t="str">
        <f t="shared" si="1092"/>
        <v/>
      </c>
      <c r="DB473" s="23" t="str">
        <f t="shared" si="1093"/>
        <v/>
      </c>
      <c r="DC473" s="23" t="e">
        <f t="shared" si="1094"/>
        <v>#N/A</v>
      </c>
      <c r="DD473" s="23" t="str">
        <f t="shared" si="1095"/>
        <v>00</v>
      </c>
      <c r="DE473" s="23" t="str">
        <f t="shared" si="1096"/>
        <v>A</v>
      </c>
      <c r="DF473" s="23" t="e">
        <f t="shared" si="1097"/>
        <v>#N/A</v>
      </c>
      <c r="DG473" s="23" t="str">
        <f t="shared" si="1098"/>
        <v/>
      </c>
      <c r="DH473" s="23" t="str">
        <f t="shared" si="1099"/>
        <v/>
      </c>
      <c r="DI473" s="23" t="str">
        <f t="shared" si="1100"/>
        <v/>
      </c>
      <c r="DJ473" s="23" t="str">
        <f t="shared" si="1101"/>
        <v/>
      </c>
      <c r="DK473" s="23" t="str">
        <f t="shared" si="1102"/>
        <v>XXX</v>
      </c>
      <c r="DL473" s="23" t="str">
        <f t="shared" si="1103"/>
        <v>XXX</v>
      </c>
      <c r="DM473" s="23" t="str">
        <f t="shared" si="1104"/>
        <v>X</v>
      </c>
      <c r="DN473" s="23" t="str">
        <f t="shared" si="1105"/>
        <v>X</v>
      </c>
      <c r="DO473" s="23" t="str">
        <f t="shared" si="1106"/>
        <v>X</v>
      </c>
      <c r="DP473" s="23" t="str">
        <f t="shared" si="1107"/>
        <v>X</v>
      </c>
      <c r="DQ473" s="23" t="str">
        <f t="shared" si="1108"/>
        <v>X</v>
      </c>
      <c r="DR473" s="23" t="str">
        <f t="shared" si="1109"/>
        <v>X</v>
      </c>
      <c r="DS473" s="23" t="str">
        <f t="shared" si="1110"/>
        <v>0</v>
      </c>
      <c r="DT473" s="23" t="str">
        <f t="shared" si="1111"/>
        <v>0</v>
      </c>
      <c r="DU473" s="23" t="str">
        <f t="shared" si="1112"/>
        <v>A</v>
      </c>
      <c r="DV473" s="23" t="e">
        <f t="shared" si="1113"/>
        <v>#N/A</v>
      </c>
      <c r="DW473" s="23" t="e">
        <f t="shared" si="1114"/>
        <v>#N/A</v>
      </c>
      <c r="DX473" s="23" t="e">
        <f t="shared" si="1115"/>
        <v>#N/A</v>
      </c>
      <c r="DY473" s="23" t="e">
        <f t="shared" si="1116"/>
        <v>#N/A</v>
      </c>
      <c r="DZ473" s="23" t="e">
        <f t="shared" si="1117"/>
        <v>#N/A</v>
      </c>
      <c r="EA473" s="23" t="e">
        <f t="shared" si="1118"/>
        <v>#N/A</v>
      </c>
      <c r="EB473" s="23">
        <f t="shared" si="1119"/>
        <v>25</v>
      </c>
      <c r="EC473" s="23">
        <f t="shared" si="1120"/>
        <v>23</v>
      </c>
      <c r="ED473" s="23">
        <f t="shared" si="1121"/>
        <v>25</v>
      </c>
      <c r="EE473" s="23">
        <f t="shared" si="1122"/>
        <v>23</v>
      </c>
      <c r="EF473" s="23">
        <f t="shared" si="1123"/>
        <v>25</v>
      </c>
      <c r="EG473" s="23">
        <f t="shared" si="1124"/>
        <v>23</v>
      </c>
      <c r="EH473" s="23">
        <f t="shared" si="1125"/>
        <v>1</v>
      </c>
      <c r="EI473" s="23">
        <f t="shared" si="1126"/>
        <v>0</v>
      </c>
      <c r="EJ473" s="23">
        <f t="shared" si="1127"/>
        <v>1</v>
      </c>
      <c r="EK473" s="23" t="e">
        <f t="shared" si="1128"/>
        <v>#N/A</v>
      </c>
      <c r="EL473" s="23" t="e">
        <f t="shared" si="1129"/>
        <v>#N/A</v>
      </c>
      <c r="EM473" s="23" t="e">
        <f t="shared" si="1130"/>
        <v>#N/A</v>
      </c>
      <c r="EN473" s="23" t="e">
        <f t="shared" si="1131"/>
        <v>#N/A</v>
      </c>
      <c r="EO473" s="23" t="e">
        <f t="shared" si="1132"/>
        <v>#N/A</v>
      </c>
      <c r="EP473" s="23" t="e">
        <f t="shared" si="1133"/>
        <v>#N/A</v>
      </c>
      <c r="EQ473" s="23" t="e">
        <f t="shared" si="1134"/>
        <v>#N/A</v>
      </c>
      <c r="ER473" s="23" t="e">
        <f t="shared" si="1135"/>
        <v>#N/A</v>
      </c>
    </row>
    <row r="474" spans="1:148" x14ac:dyDescent="0.25">
      <c r="A474" s="25"/>
      <c r="B474" s="25"/>
      <c r="C474" s="25"/>
      <c r="D474"/>
      <c r="E474" s="25"/>
      <c r="F474" s="25"/>
      <c r="G474" s="22" t="e">
        <f t="shared" si="994"/>
        <v>#N/A</v>
      </c>
      <c r="H474" s="23">
        <f t="shared" si="995"/>
        <v>1900</v>
      </c>
      <c r="I474" s="23">
        <f t="shared" si="996"/>
        <v>1</v>
      </c>
      <c r="J474" s="23">
        <f t="shared" si="997"/>
        <v>0</v>
      </c>
      <c r="K474" s="23" t="str">
        <f t="shared" si="998"/>
        <v/>
      </c>
      <c r="L474" s="23" t="str">
        <f t="shared" si="999"/>
        <v/>
      </c>
      <c r="M474" s="23" t="str">
        <f t="shared" si="1000"/>
        <v/>
      </c>
      <c r="N474" s="23" t="str">
        <f t="shared" si="1001"/>
        <v/>
      </c>
      <c r="O474" s="23" t="str">
        <f t="shared" si="1002"/>
        <v/>
      </c>
      <c r="P474" s="23" t="str">
        <f t="shared" si="1003"/>
        <v/>
      </c>
      <c r="Q474" s="23" t="str">
        <f t="shared" si="1004"/>
        <v/>
      </c>
      <c r="R474" s="23" t="str">
        <f t="shared" si="1005"/>
        <v/>
      </c>
      <c r="S474" s="23" t="str">
        <f t="shared" si="1006"/>
        <v/>
      </c>
      <c r="T474" s="23" t="str">
        <f t="shared" si="1007"/>
        <v/>
      </c>
      <c r="U474" s="23" t="str">
        <f t="shared" si="1008"/>
        <v/>
      </c>
      <c r="V474" s="23" t="str">
        <f t="shared" si="1009"/>
        <v/>
      </c>
      <c r="W474" s="23" t="str">
        <f t="shared" si="1010"/>
        <v/>
      </c>
      <c r="X474" s="23" t="str">
        <f t="shared" si="1011"/>
        <v/>
      </c>
      <c r="Y474" s="23" t="str">
        <f t="shared" si="1012"/>
        <v/>
      </c>
      <c r="Z474" s="23" t="str">
        <f t="shared" si="1013"/>
        <v/>
      </c>
      <c r="AA474" s="23" t="str">
        <f t="shared" si="1014"/>
        <v/>
      </c>
      <c r="AB474" s="23" t="str">
        <f t="shared" si="1015"/>
        <v/>
      </c>
      <c r="AC474" s="23" t="str">
        <f t="shared" si="1016"/>
        <v/>
      </c>
      <c r="AD474" s="23" t="str">
        <f t="shared" si="1017"/>
        <v/>
      </c>
      <c r="AE474" s="23" t="str">
        <f t="shared" si="1018"/>
        <v/>
      </c>
      <c r="AF474" s="23" t="str">
        <f t="shared" si="1019"/>
        <v/>
      </c>
      <c r="AG474" s="23" t="str">
        <f t="shared" si="1020"/>
        <v/>
      </c>
      <c r="AH474" s="23" t="str">
        <f t="shared" si="1021"/>
        <v/>
      </c>
      <c r="AI474" s="23" t="str">
        <f t="shared" si="1022"/>
        <v/>
      </c>
      <c r="AJ474" s="23" t="str">
        <f t="shared" si="1023"/>
        <v/>
      </c>
      <c r="AK474" s="23" t="str">
        <f t="shared" si="1024"/>
        <v/>
      </c>
      <c r="AL474" s="23" t="str">
        <f t="shared" si="1025"/>
        <v/>
      </c>
      <c r="AM474" s="23" t="str">
        <f t="shared" si="1026"/>
        <v/>
      </c>
      <c r="AN474" s="23" t="str">
        <f t="shared" si="1027"/>
        <v/>
      </c>
      <c r="AO474" s="23" t="str">
        <f t="shared" si="1028"/>
        <v/>
      </c>
      <c r="AP474" s="23" t="str">
        <f t="shared" si="1029"/>
        <v/>
      </c>
      <c r="AQ474" s="23" t="str">
        <f t="shared" si="1030"/>
        <v/>
      </c>
      <c r="AR474" s="23" t="str">
        <f t="shared" si="1031"/>
        <v/>
      </c>
      <c r="AS474" s="23" t="str">
        <f t="shared" si="1032"/>
        <v/>
      </c>
      <c r="AT474" s="23" t="str">
        <f t="shared" si="1033"/>
        <v/>
      </c>
      <c r="AU474" s="23" t="str">
        <f t="shared" si="1034"/>
        <v/>
      </c>
      <c r="AV474" s="23" t="str">
        <f t="shared" si="1035"/>
        <v/>
      </c>
      <c r="AW474" s="23" t="str">
        <f t="shared" si="1036"/>
        <v/>
      </c>
      <c r="AX474" s="23" t="str">
        <f t="shared" si="1037"/>
        <v/>
      </c>
      <c r="AY474" s="23" t="str">
        <f t="shared" si="1038"/>
        <v/>
      </c>
      <c r="AZ474" s="23" t="str">
        <f t="shared" si="1039"/>
        <v/>
      </c>
      <c r="BA474" s="23" t="str">
        <f t="shared" si="1040"/>
        <v/>
      </c>
      <c r="BB474" s="23" t="str">
        <f t="shared" si="1041"/>
        <v/>
      </c>
      <c r="BC474" s="23" t="str">
        <f t="shared" si="1042"/>
        <v/>
      </c>
      <c r="BD474" s="23" t="str">
        <f t="shared" si="1043"/>
        <v/>
      </c>
      <c r="BE474" s="23" t="str">
        <f t="shared" si="1044"/>
        <v/>
      </c>
      <c r="BF474" s="23" t="str">
        <f t="shared" si="1045"/>
        <v/>
      </c>
      <c r="BG474" s="23" t="str">
        <f t="shared" si="1046"/>
        <v/>
      </c>
      <c r="BH474" s="23" t="str">
        <f t="shared" si="1047"/>
        <v/>
      </c>
      <c r="BI474" s="23" t="str">
        <f t="shared" si="1048"/>
        <v/>
      </c>
      <c r="BJ474" s="23" t="str">
        <f t="shared" si="1049"/>
        <v/>
      </c>
      <c r="BK474" s="23" t="str">
        <f t="shared" si="1050"/>
        <v/>
      </c>
      <c r="BL474" s="23" t="str">
        <f t="shared" si="1051"/>
        <v/>
      </c>
      <c r="BM474" s="23" t="str">
        <f t="shared" si="1052"/>
        <v/>
      </c>
      <c r="BN474" s="23" t="str">
        <f t="shared" si="1053"/>
        <v/>
      </c>
      <c r="BO474" s="23" t="str">
        <f t="shared" si="1054"/>
        <v/>
      </c>
      <c r="BP474" s="23" t="str">
        <f t="shared" si="1055"/>
        <v/>
      </c>
      <c r="BQ474" s="23" t="str">
        <f t="shared" si="1056"/>
        <v/>
      </c>
      <c r="BR474" s="23" t="str">
        <f t="shared" si="1057"/>
        <v/>
      </c>
      <c r="BS474" s="23" t="str">
        <f t="shared" si="1058"/>
        <v/>
      </c>
      <c r="BT474" s="23" t="str">
        <f t="shared" si="1059"/>
        <v/>
      </c>
      <c r="BU474" s="23" t="str">
        <f t="shared" si="1060"/>
        <v/>
      </c>
      <c r="BV474" s="23" t="str">
        <f t="shared" si="1061"/>
        <v/>
      </c>
      <c r="BW474" s="23" t="str">
        <f t="shared" si="1062"/>
        <v/>
      </c>
      <c r="BX474" s="23" t="str">
        <f t="shared" si="1063"/>
        <v/>
      </c>
      <c r="BY474" s="23" t="str">
        <f t="shared" si="1064"/>
        <v/>
      </c>
      <c r="BZ474" s="23" t="str">
        <f t="shared" si="1065"/>
        <v/>
      </c>
      <c r="CA474" s="23" t="str">
        <f t="shared" si="1066"/>
        <v/>
      </c>
      <c r="CB474" s="23" t="str">
        <f t="shared" si="1067"/>
        <v/>
      </c>
      <c r="CC474" s="23" t="str">
        <f t="shared" si="1068"/>
        <v/>
      </c>
      <c r="CD474" s="23" t="str">
        <f t="shared" si="1069"/>
        <v/>
      </c>
      <c r="CE474" s="23" t="str">
        <f t="shared" si="1070"/>
        <v/>
      </c>
      <c r="CF474" s="23" t="str">
        <f t="shared" si="1071"/>
        <v/>
      </c>
      <c r="CG474" s="23" t="str">
        <f t="shared" si="1072"/>
        <v/>
      </c>
      <c r="CH474" s="23" t="str">
        <f t="shared" si="1073"/>
        <v/>
      </c>
      <c r="CI474" s="23" t="str">
        <f t="shared" si="1074"/>
        <v/>
      </c>
      <c r="CJ474" s="23" t="str">
        <f t="shared" si="1075"/>
        <v/>
      </c>
      <c r="CK474" s="23" t="str">
        <f t="shared" si="1076"/>
        <v/>
      </c>
      <c r="CL474" s="23" t="str">
        <f t="shared" si="1077"/>
        <v/>
      </c>
      <c r="CM474" s="23" t="str">
        <f t="shared" si="1078"/>
        <v/>
      </c>
      <c r="CN474" s="23" t="str">
        <f t="shared" si="1079"/>
        <v/>
      </c>
      <c r="CO474" s="23" t="str">
        <f t="shared" si="1080"/>
        <v/>
      </c>
      <c r="CP474" s="23" t="str">
        <f t="shared" si="1081"/>
        <v/>
      </c>
      <c r="CQ474" s="23" t="str">
        <f t="shared" si="1082"/>
        <v/>
      </c>
      <c r="CR474" s="23" t="str">
        <f t="shared" si="1083"/>
        <v/>
      </c>
      <c r="CS474" s="23" t="str">
        <f t="shared" si="1084"/>
        <v/>
      </c>
      <c r="CT474" s="23" t="str">
        <f t="shared" si="1085"/>
        <v/>
      </c>
      <c r="CU474" s="23" t="str">
        <f t="shared" si="1086"/>
        <v/>
      </c>
      <c r="CV474" s="23" t="str">
        <f t="shared" si="1087"/>
        <v/>
      </c>
      <c r="CW474" s="23" t="str">
        <f t="shared" si="1088"/>
        <v/>
      </c>
      <c r="CX474" s="23" t="str">
        <f t="shared" si="1089"/>
        <v/>
      </c>
      <c r="CY474" s="23" t="str">
        <f t="shared" si="1090"/>
        <v/>
      </c>
      <c r="CZ474" s="23" t="str">
        <f t="shared" si="1091"/>
        <v/>
      </c>
      <c r="DA474" s="23" t="str">
        <f t="shared" si="1092"/>
        <v/>
      </c>
      <c r="DB474" s="23" t="str">
        <f t="shared" si="1093"/>
        <v/>
      </c>
      <c r="DC474" s="23" t="e">
        <f t="shared" si="1094"/>
        <v>#N/A</v>
      </c>
      <c r="DD474" s="23" t="str">
        <f t="shared" si="1095"/>
        <v>00</v>
      </c>
      <c r="DE474" s="23" t="str">
        <f t="shared" si="1096"/>
        <v>A</v>
      </c>
      <c r="DF474" s="23" t="e">
        <f t="shared" si="1097"/>
        <v>#N/A</v>
      </c>
      <c r="DG474" s="23" t="str">
        <f t="shared" si="1098"/>
        <v/>
      </c>
      <c r="DH474" s="23" t="str">
        <f t="shared" si="1099"/>
        <v/>
      </c>
      <c r="DI474" s="23" t="str">
        <f t="shared" si="1100"/>
        <v/>
      </c>
      <c r="DJ474" s="23" t="str">
        <f t="shared" si="1101"/>
        <v/>
      </c>
      <c r="DK474" s="23" t="str">
        <f t="shared" si="1102"/>
        <v>XXX</v>
      </c>
      <c r="DL474" s="23" t="str">
        <f t="shared" si="1103"/>
        <v>XXX</v>
      </c>
      <c r="DM474" s="23" t="str">
        <f t="shared" si="1104"/>
        <v>X</v>
      </c>
      <c r="DN474" s="23" t="str">
        <f t="shared" si="1105"/>
        <v>X</v>
      </c>
      <c r="DO474" s="23" t="str">
        <f t="shared" si="1106"/>
        <v>X</v>
      </c>
      <c r="DP474" s="23" t="str">
        <f t="shared" si="1107"/>
        <v>X</v>
      </c>
      <c r="DQ474" s="23" t="str">
        <f t="shared" si="1108"/>
        <v>X</v>
      </c>
      <c r="DR474" s="23" t="str">
        <f t="shared" si="1109"/>
        <v>X</v>
      </c>
      <c r="DS474" s="23" t="str">
        <f t="shared" si="1110"/>
        <v>0</v>
      </c>
      <c r="DT474" s="23" t="str">
        <f t="shared" si="1111"/>
        <v>0</v>
      </c>
      <c r="DU474" s="23" t="str">
        <f t="shared" si="1112"/>
        <v>A</v>
      </c>
      <c r="DV474" s="23" t="e">
        <f t="shared" si="1113"/>
        <v>#N/A</v>
      </c>
      <c r="DW474" s="23" t="e">
        <f t="shared" si="1114"/>
        <v>#N/A</v>
      </c>
      <c r="DX474" s="23" t="e">
        <f t="shared" si="1115"/>
        <v>#N/A</v>
      </c>
      <c r="DY474" s="23" t="e">
        <f t="shared" si="1116"/>
        <v>#N/A</v>
      </c>
      <c r="DZ474" s="23" t="e">
        <f t="shared" si="1117"/>
        <v>#N/A</v>
      </c>
      <c r="EA474" s="23" t="e">
        <f t="shared" si="1118"/>
        <v>#N/A</v>
      </c>
      <c r="EB474" s="23">
        <f t="shared" si="1119"/>
        <v>25</v>
      </c>
      <c r="EC474" s="23">
        <f t="shared" si="1120"/>
        <v>23</v>
      </c>
      <c r="ED474" s="23">
        <f t="shared" si="1121"/>
        <v>25</v>
      </c>
      <c r="EE474" s="23">
        <f t="shared" si="1122"/>
        <v>23</v>
      </c>
      <c r="EF474" s="23">
        <f t="shared" si="1123"/>
        <v>25</v>
      </c>
      <c r="EG474" s="23">
        <f t="shared" si="1124"/>
        <v>23</v>
      </c>
      <c r="EH474" s="23">
        <f t="shared" si="1125"/>
        <v>1</v>
      </c>
      <c r="EI474" s="23">
        <f t="shared" si="1126"/>
        <v>0</v>
      </c>
      <c r="EJ474" s="23">
        <f t="shared" si="1127"/>
        <v>1</v>
      </c>
      <c r="EK474" s="23" t="e">
        <f t="shared" si="1128"/>
        <v>#N/A</v>
      </c>
      <c r="EL474" s="23" t="e">
        <f t="shared" si="1129"/>
        <v>#N/A</v>
      </c>
      <c r="EM474" s="23" t="e">
        <f t="shared" si="1130"/>
        <v>#N/A</v>
      </c>
      <c r="EN474" s="23" t="e">
        <f t="shared" si="1131"/>
        <v>#N/A</v>
      </c>
      <c r="EO474" s="23" t="e">
        <f t="shared" si="1132"/>
        <v>#N/A</v>
      </c>
      <c r="EP474" s="23" t="e">
        <f t="shared" si="1133"/>
        <v>#N/A</v>
      </c>
      <c r="EQ474" s="23" t="e">
        <f t="shared" si="1134"/>
        <v>#N/A</v>
      </c>
      <c r="ER474" s="23" t="e">
        <f t="shared" si="1135"/>
        <v>#N/A</v>
      </c>
    </row>
    <row r="475" spans="1:148" x14ac:dyDescent="0.25">
      <c r="A475" s="25"/>
      <c r="B475" s="25"/>
      <c r="C475" s="25"/>
      <c r="D475"/>
      <c r="E475" s="25"/>
      <c r="F475" s="25"/>
      <c r="G475" s="22" t="e">
        <f t="shared" si="994"/>
        <v>#N/A</v>
      </c>
      <c r="H475" s="23">
        <f t="shared" si="995"/>
        <v>1900</v>
      </c>
      <c r="I475" s="23">
        <f t="shared" si="996"/>
        <v>1</v>
      </c>
      <c r="J475" s="23">
        <f t="shared" si="997"/>
        <v>0</v>
      </c>
      <c r="K475" s="23" t="str">
        <f t="shared" si="998"/>
        <v/>
      </c>
      <c r="L475" s="23" t="str">
        <f t="shared" si="999"/>
        <v/>
      </c>
      <c r="M475" s="23" t="str">
        <f t="shared" si="1000"/>
        <v/>
      </c>
      <c r="N475" s="23" t="str">
        <f t="shared" si="1001"/>
        <v/>
      </c>
      <c r="O475" s="23" t="str">
        <f t="shared" si="1002"/>
        <v/>
      </c>
      <c r="P475" s="23" t="str">
        <f t="shared" si="1003"/>
        <v/>
      </c>
      <c r="Q475" s="23" t="str">
        <f t="shared" si="1004"/>
        <v/>
      </c>
      <c r="R475" s="23" t="str">
        <f t="shared" si="1005"/>
        <v/>
      </c>
      <c r="S475" s="23" t="str">
        <f t="shared" si="1006"/>
        <v/>
      </c>
      <c r="T475" s="23" t="str">
        <f t="shared" si="1007"/>
        <v/>
      </c>
      <c r="U475" s="23" t="str">
        <f t="shared" si="1008"/>
        <v/>
      </c>
      <c r="V475" s="23" t="str">
        <f t="shared" si="1009"/>
        <v/>
      </c>
      <c r="W475" s="23" t="str">
        <f t="shared" si="1010"/>
        <v/>
      </c>
      <c r="X475" s="23" t="str">
        <f t="shared" si="1011"/>
        <v/>
      </c>
      <c r="Y475" s="23" t="str">
        <f t="shared" si="1012"/>
        <v/>
      </c>
      <c r="Z475" s="23" t="str">
        <f t="shared" si="1013"/>
        <v/>
      </c>
      <c r="AA475" s="23" t="str">
        <f t="shared" si="1014"/>
        <v/>
      </c>
      <c r="AB475" s="23" t="str">
        <f t="shared" si="1015"/>
        <v/>
      </c>
      <c r="AC475" s="23" t="str">
        <f t="shared" si="1016"/>
        <v/>
      </c>
      <c r="AD475" s="23" t="str">
        <f t="shared" si="1017"/>
        <v/>
      </c>
      <c r="AE475" s="23" t="str">
        <f t="shared" si="1018"/>
        <v/>
      </c>
      <c r="AF475" s="23" t="str">
        <f t="shared" si="1019"/>
        <v/>
      </c>
      <c r="AG475" s="23" t="str">
        <f t="shared" si="1020"/>
        <v/>
      </c>
      <c r="AH475" s="23" t="str">
        <f t="shared" si="1021"/>
        <v/>
      </c>
      <c r="AI475" s="23" t="str">
        <f t="shared" si="1022"/>
        <v/>
      </c>
      <c r="AJ475" s="23" t="str">
        <f t="shared" si="1023"/>
        <v/>
      </c>
      <c r="AK475" s="23" t="str">
        <f t="shared" si="1024"/>
        <v/>
      </c>
      <c r="AL475" s="23" t="str">
        <f t="shared" si="1025"/>
        <v/>
      </c>
      <c r="AM475" s="23" t="str">
        <f t="shared" si="1026"/>
        <v/>
      </c>
      <c r="AN475" s="23" t="str">
        <f t="shared" si="1027"/>
        <v/>
      </c>
      <c r="AO475" s="23" t="str">
        <f t="shared" si="1028"/>
        <v/>
      </c>
      <c r="AP475" s="23" t="str">
        <f t="shared" si="1029"/>
        <v/>
      </c>
      <c r="AQ475" s="23" t="str">
        <f t="shared" si="1030"/>
        <v/>
      </c>
      <c r="AR475" s="23" t="str">
        <f t="shared" si="1031"/>
        <v/>
      </c>
      <c r="AS475" s="23" t="str">
        <f t="shared" si="1032"/>
        <v/>
      </c>
      <c r="AT475" s="23" t="str">
        <f t="shared" si="1033"/>
        <v/>
      </c>
      <c r="AU475" s="23" t="str">
        <f t="shared" si="1034"/>
        <v/>
      </c>
      <c r="AV475" s="23" t="str">
        <f t="shared" si="1035"/>
        <v/>
      </c>
      <c r="AW475" s="23" t="str">
        <f t="shared" si="1036"/>
        <v/>
      </c>
      <c r="AX475" s="23" t="str">
        <f t="shared" si="1037"/>
        <v/>
      </c>
      <c r="AY475" s="23" t="str">
        <f t="shared" si="1038"/>
        <v/>
      </c>
      <c r="AZ475" s="23" t="str">
        <f t="shared" si="1039"/>
        <v/>
      </c>
      <c r="BA475" s="23" t="str">
        <f t="shared" si="1040"/>
        <v/>
      </c>
      <c r="BB475" s="23" t="str">
        <f t="shared" si="1041"/>
        <v/>
      </c>
      <c r="BC475" s="23" t="str">
        <f t="shared" si="1042"/>
        <v/>
      </c>
      <c r="BD475" s="23" t="str">
        <f t="shared" si="1043"/>
        <v/>
      </c>
      <c r="BE475" s="23" t="str">
        <f t="shared" si="1044"/>
        <v/>
      </c>
      <c r="BF475" s="23" t="str">
        <f t="shared" si="1045"/>
        <v/>
      </c>
      <c r="BG475" s="23" t="str">
        <f t="shared" si="1046"/>
        <v/>
      </c>
      <c r="BH475" s="23" t="str">
        <f t="shared" si="1047"/>
        <v/>
      </c>
      <c r="BI475" s="23" t="str">
        <f t="shared" si="1048"/>
        <v/>
      </c>
      <c r="BJ475" s="23" t="str">
        <f t="shared" si="1049"/>
        <v/>
      </c>
      <c r="BK475" s="23" t="str">
        <f t="shared" si="1050"/>
        <v/>
      </c>
      <c r="BL475" s="23" t="str">
        <f t="shared" si="1051"/>
        <v/>
      </c>
      <c r="BM475" s="23" t="str">
        <f t="shared" si="1052"/>
        <v/>
      </c>
      <c r="BN475" s="23" t="str">
        <f t="shared" si="1053"/>
        <v/>
      </c>
      <c r="BO475" s="23" t="str">
        <f t="shared" si="1054"/>
        <v/>
      </c>
      <c r="BP475" s="23" t="str">
        <f t="shared" si="1055"/>
        <v/>
      </c>
      <c r="BQ475" s="23" t="str">
        <f t="shared" si="1056"/>
        <v/>
      </c>
      <c r="BR475" s="23" t="str">
        <f t="shared" si="1057"/>
        <v/>
      </c>
      <c r="BS475" s="23" t="str">
        <f t="shared" si="1058"/>
        <v/>
      </c>
      <c r="BT475" s="23" t="str">
        <f t="shared" si="1059"/>
        <v/>
      </c>
      <c r="BU475" s="23" t="str">
        <f t="shared" si="1060"/>
        <v/>
      </c>
      <c r="BV475" s="23" t="str">
        <f t="shared" si="1061"/>
        <v/>
      </c>
      <c r="BW475" s="23" t="str">
        <f t="shared" si="1062"/>
        <v/>
      </c>
      <c r="BX475" s="23" t="str">
        <f t="shared" si="1063"/>
        <v/>
      </c>
      <c r="BY475" s="23" t="str">
        <f t="shared" si="1064"/>
        <v/>
      </c>
      <c r="BZ475" s="23" t="str">
        <f t="shared" si="1065"/>
        <v/>
      </c>
      <c r="CA475" s="23" t="str">
        <f t="shared" si="1066"/>
        <v/>
      </c>
      <c r="CB475" s="23" t="str">
        <f t="shared" si="1067"/>
        <v/>
      </c>
      <c r="CC475" s="23" t="str">
        <f t="shared" si="1068"/>
        <v/>
      </c>
      <c r="CD475" s="23" t="str">
        <f t="shared" si="1069"/>
        <v/>
      </c>
      <c r="CE475" s="23" t="str">
        <f t="shared" si="1070"/>
        <v/>
      </c>
      <c r="CF475" s="23" t="str">
        <f t="shared" si="1071"/>
        <v/>
      </c>
      <c r="CG475" s="23" t="str">
        <f t="shared" si="1072"/>
        <v/>
      </c>
      <c r="CH475" s="23" t="str">
        <f t="shared" si="1073"/>
        <v/>
      </c>
      <c r="CI475" s="23" t="str">
        <f t="shared" si="1074"/>
        <v/>
      </c>
      <c r="CJ475" s="23" t="str">
        <f t="shared" si="1075"/>
        <v/>
      </c>
      <c r="CK475" s="23" t="str">
        <f t="shared" si="1076"/>
        <v/>
      </c>
      <c r="CL475" s="23" t="str">
        <f t="shared" si="1077"/>
        <v/>
      </c>
      <c r="CM475" s="23" t="str">
        <f t="shared" si="1078"/>
        <v/>
      </c>
      <c r="CN475" s="23" t="str">
        <f t="shared" si="1079"/>
        <v/>
      </c>
      <c r="CO475" s="23" t="str">
        <f t="shared" si="1080"/>
        <v/>
      </c>
      <c r="CP475" s="23" t="str">
        <f t="shared" si="1081"/>
        <v/>
      </c>
      <c r="CQ475" s="23" t="str">
        <f t="shared" si="1082"/>
        <v/>
      </c>
      <c r="CR475" s="23" t="str">
        <f t="shared" si="1083"/>
        <v/>
      </c>
      <c r="CS475" s="23" t="str">
        <f t="shared" si="1084"/>
        <v/>
      </c>
      <c r="CT475" s="23" t="str">
        <f t="shared" si="1085"/>
        <v/>
      </c>
      <c r="CU475" s="23" t="str">
        <f t="shared" si="1086"/>
        <v/>
      </c>
      <c r="CV475" s="23" t="str">
        <f t="shared" si="1087"/>
        <v/>
      </c>
      <c r="CW475" s="23" t="str">
        <f t="shared" si="1088"/>
        <v/>
      </c>
      <c r="CX475" s="23" t="str">
        <f t="shared" si="1089"/>
        <v/>
      </c>
      <c r="CY475" s="23" t="str">
        <f t="shared" si="1090"/>
        <v/>
      </c>
      <c r="CZ475" s="23" t="str">
        <f t="shared" si="1091"/>
        <v/>
      </c>
      <c r="DA475" s="23" t="str">
        <f t="shared" si="1092"/>
        <v/>
      </c>
      <c r="DB475" s="23" t="str">
        <f t="shared" si="1093"/>
        <v/>
      </c>
      <c r="DC475" s="23" t="e">
        <f t="shared" si="1094"/>
        <v>#N/A</v>
      </c>
      <c r="DD475" s="23" t="str">
        <f t="shared" si="1095"/>
        <v>00</v>
      </c>
      <c r="DE475" s="23" t="str">
        <f t="shared" si="1096"/>
        <v>A</v>
      </c>
      <c r="DF475" s="23" t="e">
        <f t="shared" si="1097"/>
        <v>#N/A</v>
      </c>
      <c r="DG475" s="23" t="str">
        <f t="shared" si="1098"/>
        <v/>
      </c>
      <c r="DH475" s="23" t="str">
        <f t="shared" si="1099"/>
        <v/>
      </c>
      <c r="DI475" s="23" t="str">
        <f t="shared" si="1100"/>
        <v/>
      </c>
      <c r="DJ475" s="23" t="str">
        <f t="shared" si="1101"/>
        <v/>
      </c>
      <c r="DK475" s="23" t="str">
        <f t="shared" si="1102"/>
        <v>XXX</v>
      </c>
      <c r="DL475" s="23" t="str">
        <f t="shared" si="1103"/>
        <v>XXX</v>
      </c>
      <c r="DM475" s="23" t="str">
        <f t="shared" si="1104"/>
        <v>X</v>
      </c>
      <c r="DN475" s="23" t="str">
        <f t="shared" si="1105"/>
        <v>X</v>
      </c>
      <c r="DO475" s="23" t="str">
        <f t="shared" si="1106"/>
        <v>X</v>
      </c>
      <c r="DP475" s="23" t="str">
        <f t="shared" si="1107"/>
        <v>X</v>
      </c>
      <c r="DQ475" s="23" t="str">
        <f t="shared" si="1108"/>
        <v>X</v>
      </c>
      <c r="DR475" s="23" t="str">
        <f t="shared" si="1109"/>
        <v>X</v>
      </c>
      <c r="DS475" s="23" t="str">
        <f t="shared" si="1110"/>
        <v>0</v>
      </c>
      <c r="DT475" s="23" t="str">
        <f t="shared" si="1111"/>
        <v>0</v>
      </c>
      <c r="DU475" s="23" t="str">
        <f t="shared" si="1112"/>
        <v>A</v>
      </c>
      <c r="DV475" s="23" t="e">
        <f t="shared" si="1113"/>
        <v>#N/A</v>
      </c>
      <c r="DW475" s="23" t="e">
        <f t="shared" si="1114"/>
        <v>#N/A</v>
      </c>
      <c r="DX475" s="23" t="e">
        <f t="shared" si="1115"/>
        <v>#N/A</v>
      </c>
      <c r="DY475" s="23" t="e">
        <f t="shared" si="1116"/>
        <v>#N/A</v>
      </c>
      <c r="DZ475" s="23" t="e">
        <f t="shared" si="1117"/>
        <v>#N/A</v>
      </c>
      <c r="EA475" s="23" t="e">
        <f t="shared" si="1118"/>
        <v>#N/A</v>
      </c>
      <c r="EB475" s="23">
        <f t="shared" si="1119"/>
        <v>25</v>
      </c>
      <c r="EC475" s="23">
        <f t="shared" si="1120"/>
        <v>23</v>
      </c>
      <c r="ED475" s="23">
        <f t="shared" si="1121"/>
        <v>25</v>
      </c>
      <c r="EE475" s="23">
        <f t="shared" si="1122"/>
        <v>23</v>
      </c>
      <c r="EF475" s="23">
        <f t="shared" si="1123"/>
        <v>25</v>
      </c>
      <c r="EG475" s="23">
        <f t="shared" si="1124"/>
        <v>23</v>
      </c>
      <c r="EH475" s="23">
        <f t="shared" si="1125"/>
        <v>1</v>
      </c>
      <c r="EI475" s="23">
        <f t="shared" si="1126"/>
        <v>0</v>
      </c>
      <c r="EJ475" s="23">
        <f t="shared" si="1127"/>
        <v>1</v>
      </c>
      <c r="EK475" s="23" t="e">
        <f t="shared" si="1128"/>
        <v>#N/A</v>
      </c>
      <c r="EL475" s="23" t="e">
        <f t="shared" si="1129"/>
        <v>#N/A</v>
      </c>
      <c r="EM475" s="23" t="e">
        <f t="shared" si="1130"/>
        <v>#N/A</v>
      </c>
      <c r="EN475" s="23" t="e">
        <f t="shared" si="1131"/>
        <v>#N/A</v>
      </c>
      <c r="EO475" s="23" t="e">
        <f t="shared" si="1132"/>
        <v>#N/A</v>
      </c>
      <c r="EP475" s="23" t="e">
        <f t="shared" si="1133"/>
        <v>#N/A</v>
      </c>
      <c r="EQ475" s="23" t="e">
        <f t="shared" si="1134"/>
        <v>#N/A</v>
      </c>
      <c r="ER475" s="23" t="e">
        <f t="shared" si="1135"/>
        <v>#N/A</v>
      </c>
    </row>
    <row r="476" spans="1:148" x14ac:dyDescent="0.25">
      <c r="A476" s="25"/>
      <c r="B476" s="25"/>
      <c r="C476" s="25"/>
      <c r="D476"/>
      <c r="E476" s="25"/>
      <c r="F476" s="25"/>
      <c r="G476" s="22" t="e">
        <f t="shared" si="994"/>
        <v>#N/A</v>
      </c>
      <c r="H476" s="23">
        <f t="shared" si="995"/>
        <v>1900</v>
      </c>
      <c r="I476" s="23">
        <f t="shared" si="996"/>
        <v>1</v>
      </c>
      <c r="J476" s="23">
        <f t="shared" si="997"/>
        <v>0</v>
      </c>
      <c r="K476" s="23" t="str">
        <f t="shared" si="998"/>
        <v/>
      </c>
      <c r="L476" s="23" t="str">
        <f t="shared" si="999"/>
        <v/>
      </c>
      <c r="M476" s="23" t="str">
        <f t="shared" si="1000"/>
        <v/>
      </c>
      <c r="N476" s="23" t="str">
        <f t="shared" si="1001"/>
        <v/>
      </c>
      <c r="O476" s="23" t="str">
        <f t="shared" si="1002"/>
        <v/>
      </c>
      <c r="P476" s="23" t="str">
        <f t="shared" si="1003"/>
        <v/>
      </c>
      <c r="Q476" s="23" t="str">
        <f t="shared" si="1004"/>
        <v/>
      </c>
      <c r="R476" s="23" t="str">
        <f t="shared" si="1005"/>
        <v/>
      </c>
      <c r="S476" s="23" t="str">
        <f t="shared" si="1006"/>
        <v/>
      </c>
      <c r="T476" s="23" t="str">
        <f t="shared" si="1007"/>
        <v/>
      </c>
      <c r="U476" s="23" t="str">
        <f t="shared" si="1008"/>
        <v/>
      </c>
      <c r="V476" s="23" t="str">
        <f t="shared" si="1009"/>
        <v/>
      </c>
      <c r="W476" s="23" t="str">
        <f t="shared" si="1010"/>
        <v/>
      </c>
      <c r="X476" s="23" t="str">
        <f t="shared" si="1011"/>
        <v/>
      </c>
      <c r="Y476" s="23" t="str">
        <f t="shared" si="1012"/>
        <v/>
      </c>
      <c r="Z476" s="23" t="str">
        <f t="shared" si="1013"/>
        <v/>
      </c>
      <c r="AA476" s="23" t="str">
        <f t="shared" si="1014"/>
        <v/>
      </c>
      <c r="AB476" s="23" t="str">
        <f t="shared" si="1015"/>
        <v/>
      </c>
      <c r="AC476" s="23" t="str">
        <f t="shared" si="1016"/>
        <v/>
      </c>
      <c r="AD476" s="23" t="str">
        <f t="shared" si="1017"/>
        <v/>
      </c>
      <c r="AE476" s="23" t="str">
        <f t="shared" si="1018"/>
        <v/>
      </c>
      <c r="AF476" s="23" t="str">
        <f t="shared" si="1019"/>
        <v/>
      </c>
      <c r="AG476" s="23" t="str">
        <f t="shared" si="1020"/>
        <v/>
      </c>
      <c r="AH476" s="23" t="str">
        <f t="shared" si="1021"/>
        <v/>
      </c>
      <c r="AI476" s="23" t="str">
        <f t="shared" si="1022"/>
        <v/>
      </c>
      <c r="AJ476" s="23" t="str">
        <f t="shared" si="1023"/>
        <v/>
      </c>
      <c r="AK476" s="23" t="str">
        <f t="shared" si="1024"/>
        <v/>
      </c>
      <c r="AL476" s="23" t="str">
        <f t="shared" si="1025"/>
        <v/>
      </c>
      <c r="AM476" s="23" t="str">
        <f t="shared" si="1026"/>
        <v/>
      </c>
      <c r="AN476" s="23" t="str">
        <f t="shared" si="1027"/>
        <v/>
      </c>
      <c r="AO476" s="23" t="str">
        <f t="shared" si="1028"/>
        <v/>
      </c>
      <c r="AP476" s="23" t="str">
        <f t="shared" si="1029"/>
        <v/>
      </c>
      <c r="AQ476" s="23" t="str">
        <f t="shared" si="1030"/>
        <v/>
      </c>
      <c r="AR476" s="23" t="str">
        <f t="shared" si="1031"/>
        <v/>
      </c>
      <c r="AS476" s="23" t="str">
        <f t="shared" si="1032"/>
        <v/>
      </c>
      <c r="AT476" s="23" t="str">
        <f t="shared" si="1033"/>
        <v/>
      </c>
      <c r="AU476" s="23" t="str">
        <f t="shared" si="1034"/>
        <v/>
      </c>
      <c r="AV476" s="23" t="str">
        <f t="shared" si="1035"/>
        <v/>
      </c>
      <c r="AW476" s="23" t="str">
        <f t="shared" si="1036"/>
        <v/>
      </c>
      <c r="AX476" s="23" t="str">
        <f t="shared" si="1037"/>
        <v/>
      </c>
      <c r="AY476" s="23" t="str">
        <f t="shared" si="1038"/>
        <v/>
      </c>
      <c r="AZ476" s="23" t="str">
        <f t="shared" si="1039"/>
        <v/>
      </c>
      <c r="BA476" s="23" t="str">
        <f t="shared" si="1040"/>
        <v/>
      </c>
      <c r="BB476" s="23" t="str">
        <f t="shared" si="1041"/>
        <v/>
      </c>
      <c r="BC476" s="23" t="str">
        <f t="shared" si="1042"/>
        <v/>
      </c>
      <c r="BD476" s="23" t="str">
        <f t="shared" si="1043"/>
        <v/>
      </c>
      <c r="BE476" s="23" t="str">
        <f t="shared" si="1044"/>
        <v/>
      </c>
      <c r="BF476" s="23" t="str">
        <f t="shared" si="1045"/>
        <v/>
      </c>
      <c r="BG476" s="23" t="str">
        <f t="shared" si="1046"/>
        <v/>
      </c>
      <c r="BH476" s="23" t="str">
        <f t="shared" si="1047"/>
        <v/>
      </c>
      <c r="BI476" s="23" t="str">
        <f t="shared" si="1048"/>
        <v/>
      </c>
      <c r="BJ476" s="23" t="str">
        <f t="shared" si="1049"/>
        <v/>
      </c>
      <c r="BK476" s="23" t="str">
        <f t="shared" si="1050"/>
        <v/>
      </c>
      <c r="BL476" s="23" t="str">
        <f t="shared" si="1051"/>
        <v/>
      </c>
      <c r="BM476" s="23" t="str">
        <f t="shared" si="1052"/>
        <v/>
      </c>
      <c r="BN476" s="23" t="str">
        <f t="shared" si="1053"/>
        <v/>
      </c>
      <c r="BO476" s="23" t="str">
        <f t="shared" si="1054"/>
        <v/>
      </c>
      <c r="BP476" s="23" t="str">
        <f t="shared" si="1055"/>
        <v/>
      </c>
      <c r="BQ476" s="23" t="str">
        <f t="shared" si="1056"/>
        <v/>
      </c>
      <c r="BR476" s="23" t="str">
        <f t="shared" si="1057"/>
        <v/>
      </c>
      <c r="BS476" s="23" t="str">
        <f t="shared" si="1058"/>
        <v/>
      </c>
      <c r="BT476" s="23" t="str">
        <f t="shared" si="1059"/>
        <v/>
      </c>
      <c r="BU476" s="23" t="str">
        <f t="shared" si="1060"/>
        <v/>
      </c>
      <c r="BV476" s="23" t="str">
        <f t="shared" si="1061"/>
        <v/>
      </c>
      <c r="BW476" s="23" t="str">
        <f t="shared" si="1062"/>
        <v/>
      </c>
      <c r="BX476" s="23" t="str">
        <f t="shared" si="1063"/>
        <v/>
      </c>
      <c r="BY476" s="23" t="str">
        <f t="shared" si="1064"/>
        <v/>
      </c>
      <c r="BZ476" s="23" t="str">
        <f t="shared" si="1065"/>
        <v/>
      </c>
      <c r="CA476" s="23" t="str">
        <f t="shared" si="1066"/>
        <v/>
      </c>
      <c r="CB476" s="23" t="str">
        <f t="shared" si="1067"/>
        <v/>
      </c>
      <c r="CC476" s="23" t="str">
        <f t="shared" si="1068"/>
        <v/>
      </c>
      <c r="CD476" s="23" t="str">
        <f t="shared" si="1069"/>
        <v/>
      </c>
      <c r="CE476" s="23" t="str">
        <f t="shared" si="1070"/>
        <v/>
      </c>
      <c r="CF476" s="23" t="str">
        <f t="shared" si="1071"/>
        <v/>
      </c>
      <c r="CG476" s="23" t="str">
        <f t="shared" si="1072"/>
        <v/>
      </c>
      <c r="CH476" s="23" t="str">
        <f t="shared" si="1073"/>
        <v/>
      </c>
      <c r="CI476" s="23" t="str">
        <f t="shared" si="1074"/>
        <v/>
      </c>
      <c r="CJ476" s="23" t="str">
        <f t="shared" si="1075"/>
        <v/>
      </c>
      <c r="CK476" s="23" t="str">
        <f t="shared" si="1076"/>
        <v/>
      </c>
      <c r="CL476" s="23" t="str">
        <f t="shared" si="1077"/>
        <v/>
      </c>
      <c r="CM476" s="23" t="str">
        <f t="shared" si="1078"/>
        <v/>
      </c>
      <c r="CN476" s="23" t="str">
        <f t="shared" si="1079"/>
        <v/>
      </c>
      <c r="CO476" s="23" t="str">
        <f t="shared" si="1080"/>
        <v/>
      </c>
      <c r="CP476" s="23" t="str">
        <f t="shared" si="1081"/>
        <v/>
      </c>
      <c r="CQ476" s="23" t="str">
        <f t="shared" si="1082"/>
        <v/>
      </c>
      <c r="CR476" s="23" t="str">
        <f t="shared" si="1083"/>
        <v/>
      </c>
      <c r="CS476" s="23" t="str">
        <f t="shared" si="1084"/>
        <v/>
      </c>
      <c r="CT476" s="23" t="str">
        <f t="shared" si="1085"/>
        <v/>
      </c>
      <c r="CU476" s="23" t="str">
        <f t="shared" si="1086"/>
        <v/>
      </c>
      <c r="CV476" s="23" t="str">
        <f t="shared" si="1087"/>
        <v/>
      </c>
      <c r="CW476" s="23" t="str">
        <f t="shared" si="1088"/>
        <v/>
      </c>
      <c r="CX476" s="23" t="str">
        <f t="shared" si="1089"/>
        <v/>
      </c>
      <c r="CY476" s="23" t="str">
        <f t="shared" si="1090"/>
        <v/>
      </c>
      <c r="CZ476" s="23" t="str">
        <f t="shared" si="1091"/>
        <v/>
      </c>
      <c r="DA476" s="23" t="str">
        <f t="shared" si="1092"/>
        <v/>
      </c>
      <c r="DB476" s="23" t="str">
        <f t="shared" si="1093"/>
        <v/>
      </c>
      <c r="DC476" s="23" t="e">
        <f t="shared" si="1094"/>
        <v>#N/A</v>
      </c>
      <c r="DD476" s="23" t="str">
        <f t="shared" si="1095"/>
        <v>00</v>
      </c>
      <c r="DE476" s="23" t="str">
        <f t="shared" si="1096"/>
        <v>A</v>
      </c>
      <c r="DF476" s="23" t="e">
        <f t="shared" si="1097"/>
        <v>#N/A</v>
      </c>
      <c r="DG476" s="23" t="str">
        <f t="shared" si="1098"/>
        <v/>
      </c>
      <c r="DH476" s="23" t="str">
        <f t="shared" si="1099"/>
        <v/>
      </c>
      <c r="DI476" s="23" t="str">
        <f t="shared" si="1100"/>
        <v/>
      </c>
      <c r="DJ476" s="23" t="str">
        <f t="shared" si="1101"/>
        <v/>
      </c>
      <c r="DK476" s="23" t="str">
        <f t="shared" si="1102"/>
        <v>XXX</v>
      </c>
      <c r="DL476" s="23" t="str">
        <f t="shared" si="1103"/>
        <v>XXX</v>
      </c>
      <c r="DM476" s="23" t="str">
        <f t="shared" si="1104"/>
        <v>X</v>
      </c>
      <c r="DN476" s="23" t="str">
        <f t="shared" si="1105"/>
        <v>X</v>
      </c>
      <c r="DO476" s="23" t="str">
        <f t="shared" si="1106"/>
        <v>X</v>
      </c>
      <c r="DP476" s="23" t="str">
        <f t="shared" si="1107"/>
        <v>X</v>
      </c>
      <c r="DQ476" s="23" t="str">
        <f t="shared" si="1108"/>
        <v>X</v>
      </c>
      <c r="DR476" s="23" t="str">
        <f t="shared" si="1109"/>
        <v>X</v>
      </c>
      <c r="DS476" s="23" t="str">
        <f t="shared" si="1110"/>
        <v>0</v>
      </c>
      <c r="DT476" s="23" t="str">
        <f t="shared" si="1111"/>
        <v>0</v>
      </c>
      <c r="DU476" s="23" t="str">
        <f t="shared" si="1112"/>
        <v>A</v>
      </c>
      <c r="DV476" s="23" t="e">
        <f t="shared" si="1113"/>
        <v>#N/A</v>
      </c>
      <c r="DW476" s="23" t="e">
        <f t="shared" si="1114"/>
        <v>#N/A</v>
      </c>
      <c r="DX476" s="23" t="e">
        <f t="shared" si="1115"/>
        <v>#N/A</v>
      </c>
      <c r="DY476" s="23" t="e">
        <f t="shared" si="1116"/>
        <v>#N/A</v>
      </c>
      <c r="DZ476" s="23" t="e">
        <f t="shared" si="1117"/>
        <v>#N/A</v>
      </c>
      <c r="EA476" s="23" t="e">
        <f t="shared" si="1118"/>
        <v>#N/A</v>
      </c>
      <c r="EB476" s="23">
        <f t="shared" si="1119"/>
        <v>25</v>
      </c>
      <c r="EC476" s="23">
        <f t="shared" si="1120"/>
        <v>23</v>
      </c>
      <c r="ED476" s="23">
        <f t="shared" si="1121"/>
        <v>25</v>
      </c>
      <c r="EE476" s="23">
        <f t="shared" si="1122"/>
        <v>23</v>
      </c>
      <c r="EF476" s="23">
        <f t="shared" si="1123"/>
        <v>25</v>
      </c>
      <c r="EG476" s="23">
        <f t="shared" si="1124"/>
        <v>23</v>
      </c>
      <c r="EH476" s="23">
        <f t="shared" si="1125"/>
        <v>1</v>
      </c>
      <c r="EI476" s="23">
        <f t="shared" si="1126"/>
        <v>0</v>
      </c>
      <c r="EJ476" s="23">
        <f t="shared" si="1127"/>
        <v>1</v>
      </c>
      <c r="EK476" s="23" t="e">
        <f t="shared" si="1128"/>
        <v>#N/A</v>
      </c>
      <c r="EL476" s="23" t="e">
        <f t="shared" si="1129"/>
        <v>#N/A</v>
      </c>
      <c r="EM476" s="23" t="e">
        <f t="shared" si="1130"/>
        <v>#N/A</v>
      </c>
      <c r="EN476" s="23" t="e">
        <f t="shared" si="1131"/>
        <v>#N/A</v>
      </c>
      <c r="EO476" s="23" t="e">
        <f t="shared" si="1132"/>
        <v>#N/A</v>
      </c>
      <c r="EP476" s="23" t="e">
        <f t="shared" si="1133"/>
        <v>#N/A</v>
      </c>
      <c r="EQ476" s="23" t="e">
        <f t="shared" si="1134"/>
        <v>#N/A</v>
      </c>
      <c r="ER476" s="23" t="e">
        <f t="shared" si="1135"/>
        <v>#N/A</v>
      </c>
    </row>
    <row r="477" spans="1:148" x14ac:dyDescent="0.25">
      <c r="A477" s="25"/>
      <c r="B477" s="25"/>
      <c r="C477" s="25"/>
      <c r="D477"/>
      <c r="E477" s="25"/>
      <c r="F477" s="25"/>
      <c r="G477" s="22" t="e">
        <f t="shared" si="994"/>
        <v>#N/A</v>
      </c>
      <c r="H477" s="23">
        <f t="shared" si="995"/>
        <v>1900</v>
      </c>
      <c r="I477" s="23">
        <f t="shared" si="996"/>
        <v>1</v>
      </c>
      <c r="J477" s="23">
        <f t="shared" si="997"/>
        <v>0</v>
      </c>
      <c r="K477" s="23" t="str">
        <f t="shared" si="998"/>
        <v/>
      </c>
      <c r="L477" s="23" t="str">
        <f t="shared" si="999"/>
        <v/>
      </c>
      <c r="M477" s="23" t="str">
        <f t="shared" si="1000"/>
        <v/>
      </c>
      <c r="N477" s="23" t="str">
        <f t="shared" si="1001"/>
        <v/>
      </c>
      <c r="O477" s="23" t="str">
        <f t="shared" si="1002"/>
        <v/>
      </c>
      <c r="P477" s="23" t="str">
        <f t="shared" si="1003"/>
        <v/>
      </c>
      <c r="Q477" s="23" t="str">
        <f t="shared" si="1004"/>
        <v/>
      </c>
      <c r="R477" s="23" t="str">
        <f t="shared" si="1005"/>
        <v/>
      </c>
      <c r="S477" s="23" t="str">
        <f t="shared" si="1006"/>
        <v/>
      </c>
      <c r="T477" s="23" t="str">
        <f t="shared" si="1007"/>
        <v/>
      </c>
      <c r="U477" s="23" t="str">
        <f t="shared" si="1008"/>
        <v/>
      </c>
      <c r="V477" s="23" t="str">
        <f t="shared" si="1009"/>
        <v/>
      </c>
      <c r="W477" s="23" t="str">
        <f t="shared" si="1010"/>
        <v/>
      </c>
      <c r="X477" s="23" t="str">
        <f t="shared" si="1011"/>
        <v/>
      </c>
      <c r="Y477" s="23" t="str">
        <f t="shared" si="1012"/>
        <v/>
      </c>
      <c r="Z477" s="23" t="str">
        <f t="shared" si="1013"/>
        <v/>
      </c>
      <c r="AA477" s="23" t="str">
        <f t="shared" si="1014"/>
        <v/>
      </c>
      <c r="AB477" s="23" t="str">
        <f t="shared" si="1015"/>
        <v/>
      </c>
      <c r="AC477" s="23" t="str">
        <f t="shared" si="1016"/>
        <v/>
      </c>
      <c r="AD477" s="23" t="str">
        <f t="shared" si="1017"/>
        <v/>
      </c>
      <c r="AE477" s="23" t="str">
        <f t="shared" si="1018"/>
        <v/>
      </c>
      <c r="AF477" s="23" t="str">
        <f t="shared" si="1019"/>
        <v/>
      </c>
      <c r="AG477" s="23" t="str">
        <f t="shared" si="1020"/>
        <v/>
      </c>
      <c r="AH477" s="23" t="str">
        <f t="shared" si="1021"/>
        <v/>
      </c>
      <c r="AI477" s="23" t="str">
        <f t="shared" si="1022"/>
        <v/>
      </c>
      <c r="AJ477" s="23" t="str">
        <f t="shared" si="1023"/>
        <v/>
      </c>
      <c r="AK477" s="23" t="str">
        <f t="shared" si="1024"/>
        <v/>
      </c>
      <c r="AL477" s="23" t="str">
        <f t="shared" si="1025"/>
        <v/>
      </c>
      <c r="AM477" s="23" t="str">
        <f t="shared" si="1026"/>
        <v/>
      </c>
      <c r="AN477" s="23" t="str">
        <f t="shared" si="1027"/>
        <v/>
      </c>
      <c r="AO477" s="23" t="str">
        <f t="shared" si="1028"/>
        <v/>
      </c>
      <c r="AP477" s="23" t="str">
        <f t="shared" si="1029"/>
        <v/>
      </c>
      <c r="AQ477" s="23" t="str">
        <f t="shared" si="1030"/>
        <v/>
      </c>
      <c r="AR477" s="23" t="str">
        <f t="shared" si="1031"/>
        <v/>
      </c>
      <c r="AS477" s="23" t="str">
        <f t="shared" si="1032"/>
        <v/>
      </c>
      <c r="AT477" s="23" t="str">
        <f t="shared" si="1033"/>
        <v/>
      </c>
      <c r="AU477" s="23" t="str">
        <f t="shared" si="1034"/>
        <v/>
      </c>
      <c r="AV477" s="23" t="str">
        <f t="shared" si="1035"/>
        <v/>
      </c>
      <c r="AW477" s="23" t="str">
        <f t="shared" si="1036"/>
        <v/>
      </c>
      <c r="AX477" s="23" t="str">
        <f t="shared" si="1037"/>
        <v/>
      </c>
      <c r="AY477" s="23" t="str">
        <f t="shared" si="1038"/>
        <v/>
      </c>
      <c r="AZ477" s="23" t="str">
        <f t="shared" si="1039"/>
        <v/>
      </c>
      <c r="BA477" s="23" t="str">
        <f t="shared" si="1040"/>
        <v/>
      </c>
      <c r="BB477" s="23" t="str">
        <f t="shared" si="1041"/>
        <v/>
      </c>
      <c r="BC477" s="23" t="str">
        <f t="shared" si="1042"/>
        <v/>
      </c>
      <c r="BD477" s="23" t="str">
        <f t="shared" si="1043"/>
        <v/>
      </c>
      <c r="BE477" s="23" t="str">
        <f t="shared" si="1044"/>
        <v/>
      </c>
      <c r="BF477" s="23" t="str">
        <f t="shared" si="1045"/>
        <v/>
      </c>
      <c r="BG477" s="23" t="str">
        <f t="shared" si="1046"/>
        <v/>
      </c>
      <c r="BH477" s="23" t="str">
        <f t="shared" si="1047"/>
        <v/>
      </c>
      <c r="BI477" s="23" t="str">
        <f t="shared" si="1048"/>
        <v/>
      </c>
      <c r="BJ477" s="23" t="str">
        <f t="shared" si="1049"/>
        <v/>
      </c>
      <c r="BK477" s="23" t="str">
        <f t="shared" si="1050"/>
        <v/>
      </c>
      <c r="BL477" s="23" t="str">
        <f t="shared" si="1051"/>
        <v/>
      </c>
      <c r="BM477" s="23" t="str">
        <f t="shared" si="1052"/>
        <v/>
      </c>
      <c r="BN477" s="23" t="str">
        <f t="shared" si="1053"/>
        <v/>
      </c>
      <c r="BO477" s="23" t="str">
        <f t="shared" si="1054"/>
        <v/>
      </c>
      <c r="BP477" s="23" t="str">
        <f t="shared" si="1055"/>
        <v/>
      </c>
      <c r="BQ477" s="23" t="str">
        <f t="shared" si="1056"/>
        <v/>
      </c>
      <c r="BR477" s="23" t="str">
        <f t="shared" si="1057"/>
        <v/>
      </c>
      <c r="BS477" s="23" t="str">
        <f t="shared" si="1058"/>
        <v/>
      </c>
      <c r="BT477" s="23" t="str">
        <f t="shared" si="1059"/>
        <v/>
      </c>
      <c r="BU477" s="23" t="str">
        <f t="shared" si="1060"/>
        <v/>
      </c>
      <c r="BV477" s="23" t="str">
        <f t="shared" si="1061"/>
        <v/>
      </c>
      <c r="BW477" s="23" t="str">
        <f t="shared" si="1062"/>
        <v/>
      </c>
      <c r="BX477" s="23" t="str">
        <f t="shared" si="1063"/>
        <v/>
      </c>
      <c r="BY477" s="23" t="str">
        <f t="shared" si="1064"/>
        <v/>
      </c>
      <c r="BZ477" s="23" t="str">
        <f t="shared" si="1065"/>
        <v/>
      </c>
      <c r="CA477" s="23" t="str">
        <f t="shared" si="1066"/>
        <v/>
      </c>
      <c r="CB477" s="23" t="str">
        <f t="shared" si="1067"/>
        <v/>
      </c>
      <c r="CC477" s="23" t="str">
        <f t="shared" si="1068"/>
        <v/>
      </c>
      <c r="CD477" s="23" t="str">
        <f t="shared" si="1069"/>
        <v/>
      </c>
      <c r="CE477" s="23" t="str">
        <f t="shared" si="1070"/>
        <v/>
      </c>
      <c r="CF477" s="23" t="str">
        <f t="shared" si="1071"/>
        <v/>
      </c>
      <c r="CG477" s="23" t="str">
        <f t="shared" si="1072"/>
        <v/>
      </c>
      <c r="CH477" s="23" t="str">
        <f t="shared" si="1073"/>
        <v/>
      </c>
      <c r="CI477" s="23" t="str">
        <f t="shared" si="1074"/>
        <v/>
      </c>
      <c r="CJ477" s="23" t="str">
        <f t="shared" si="1075"/>
        <v/>
      </c>
      <c r="CK477" s="23" t="str">
        <f t="shared" si="1076"/>
        <v/>
      </c>
      <c r="CL477" s="23" t="str">
        <f t="shared" si="1077"/>
        <v/>
      </c>
      <c r="CM477" s="23" t="str">
        <f t="shared" si="1078"/>
        <v/>
      </c>
      <c r="CN477" s="23" t="str">
        <f t="shared" si="1079"/>
        <v/>
      </c>
      <c r="CO477" s="23" t="str">
        <f t="shared" si="1080"/>
        <v/>
      </c>
      <c r="CP477" s="23" t="str">
        <f t="shared" si="1081"/>
        <v/>
      </c>
      <c r="CQ477" s="23" t="str">
        <f t="shared" si="1082"/>
        <v/>
      </c>
      <c r="CR477" s="23" t="str">
        <f t="shared" si="1083"/>
        <v/>
      </c>
      <c r="CS477" s="23" t="str">
        <f t="shared" si="1084"/>
        <v/>
      </c>
      <c r="CT477" s="23" t="str">
        <f t="shared" si="1085"/>
        <v/>
      </c>
      <c r="CU477" s="23" t="str">
        <f t="shared" si="1086"/>
        <v/>
      </c>
      <c r="CV477" s="23" t="str">
        <f t="shared" si="1087"/>
        <v/>
      </c>
      <c r="CW477" s="23" t="str">
        <f t="shared" si="1088"/>
        <v/>
      </c>
      <c r="CX477" s="23" t="str">
        <f t="shared" si="1089"/>
        <v/>
      </c>
      <c r="CY477" s="23" t="str">
        <f t="shared" si="1090"/>
        <v/>
      </c>
      <c r="CZ477" s="23" t="str">
        <f t="shared" si="1091"/>
        <v/>
      </c>
      <c r="DA477" s="23" t="str">
        <f t="shared" si="1092"/>
        <v/>
      </c>
      <c r="DB477" s="23" t="str">
        <f t="shared" si="1093"/>
        <v/>
      </c>
      <c r="DC477" s="23" t="e">
        <f t="shared" si="1094"/>
        <v>#N/A</v>
      </c>
      <c r="DD477" s="23" t="str">
        <f t="shared" si="1095"/>
        <v>00</v>
      </c>
      <c r="DE477" s="23" t="str">
        <f t="shared" si="1096"/>
        <v>A</v>
      </c>
      <c r="DF477" s="23" t="e">
        <f t="shared" si="1097"/>
        <v>#N/A</v>
      </c>
      <c r="DG477" s="23" t="str">
        <f t="shared" si="1098"/>
        <v/>
      </c>
      <c r="DH477" s="23" t="str">
        <f t="shared" si="1099"/>
        <v/>
      </c>
      <c r="DI477" s="23" t="str">
        <f t="shared" si="1100"/>
        <v/>
      </c>
      <c r="DJ477" s="23" t="str">
        <f t="shared" si="1101"/>
        <v/>
      </c>
      <c r="DK477" s="23" t="str">
        <f t="shared" si="1102"/>
        <v>XXX</v>
      </c>
      <c r="DL477" s="23" t="str">
        <f t="shared" si="1103"/>
        <v>XXX</v>
      </c>
      <c r="DM477" s="23" t="str">
        <f t="shared" si="1104"/>
        <v>X</v>
      </c>
      <c r="DN477" s="23" t="str">
        <f t="shared" si="1105"/>
        <v>X</v>
      </c>
      <c r="DO477" s="23" t="str">
        <f t="shared" si="1106"/>
        <v>X</v>
      </c>
      <c r="DP477" s="23" t="str">
        <f t="shared" si="1107"/>
        <v>X</v>
      </c>
      <c r="DQ477" s="23" t="str">
        <f t="shared" si="1108"/>
        <v>X</v>
      </c>
      <c r="DR477" s="23" t="str">
        <f t="shared" si="1109"/>
        <v>X</v>
      </c>
      <c r="DS477" s="23" t="str">
        <f t="shared" si="1110"/>
        <v>0</v>
      </c>
      <c r="DT477" s="23" t="str">
        <f t="shared" si="1111"/>
        <v>0</v>
      </c>
      <c r="DU477" s="23" t="str">
        <f t="shared" si="1112"/>
        <v>A</v>
      </c>
      <c r="DV477" s="23" t="e">
        <f t="shared" si="1113"/>
        <v>#N/A</v>
      </c>
      <c r="DW477" s="23" t="e">
        <f t="shared" si="1114"/>
        <v>#N/A</v>
      </c>
      <c r="DX477" s="23" t="e">
        <f t="shared" si="1115"/>
        <v>#N/A</v>
      </c>
      <c r="DY477" s="23" t="e">
        <f t="shared" si="1116"/>
        <v>#N/A</v>
      </c>
      <c r="DZ477" s="23" t="e">
        <f t="shared" si="1117"/>
        <v>#N/A</v>
      </c>
      <c r="EA477" s="23" t="e">
        <f t="shared" si="1118"/>
        <v>#N/A</v>
      </c>
      <c r="EB477" s="23">
        <f t="shared" si="1119"/>
        <v>25</v>
      </c>
      <c r="EC477" s="23">
        <f t="shared" si="1120"/>
        <v>23</v>
      </c>
      <c r="ED477" s="23">
        <f t="shared" si="1121"/>
        <v>25</v>
      </c>
      <c r="EE477" s="23">
        <f t="shared" si="1122"/>
        <v>23</v>
      </c>
      <c r="EF477" s="23">
        <f t="shared" si="1123"/>
        <v>25</v>
      </c>
      <c r="EG477" s="23">
        <f t="shared" si="1124"/>
        <v>23</v>
      </c>
      <c r="EH477" s="23">
        <f t="shared" si="1125"/>
        <v>1</v>
      </c>
      <c r="EI477" s="23">
        <f t="shared" si="1126"/>
        <v>0</v>
      </c>
      <c r="EJ477" s="23">
        <f t="shared" si="1127"/>
        <v>1</v>
      </c>
      <c r="EK477" s="23" t="e">
        <f t="shared" si="1128"/>
        <v>#N/A</v>
      </c>
      <c r="EL477" s="23" t="e">
        <f t="shared" si="1129"/>
        <v>#N/A</v>
      </c>
      <c r="EM477" s="23" t="e">
        <f t="shared" si="1130"/>
        <v>#N/A</v>
      </c>
      <c r="EN477" s="23" t="e">
        <f t="shared" si="1131"/>
        <v>#N/A</v>
      </c>
      <c r="EO477" s="23" t="e">
        <f t="shared" si="1132"/>
        <v>#N/A</v>
      </c>
      <c r="EP477" s="23" t="e">
        <f t="shared" si="1133"/>
        <v>#N/A</v>
      </c>
      <c r="EQ477" s="23" t="e">
        <f t="shared" si="1134"/>
        <v>#N/A</v>
      </c>
      <c r="ER477" s="23" t="e">
        <f t="shared" si="1135"/>
        <v>#N/A</v>
      </c>
    </row>
    <row r="478" spans="1:148" x14ac:dyDescent="0.25">
      <c r="A478" s="25"/>
      <c r="B478" s="25"/>
      <c r="C478" s="25"/>
      <c r="D478"/>
      <c r="E478" s="25"/>
      <c r="F478" s="25"/>
      <c r="G478" s="22" t="e">
        <f t="shared" si="994"/>
        <v>#N/A</v>
      </c>
      <c r="H478" s="23">
        <f t="shared" si="995"/>
        <v>1900</v>
      </c>
      <c r="I478" s="23">
        <f t="shared" si="996"/>
        <v>1</v>
      </c>
      <c r="J478" s="23">
        <f t="shared" si="997"/>
        <v>0</v>
      </c>
      <c r="K478" s="23" t="str">
        <f t="shared" si="998"/>
        <v/>
      </c>
      <c r="L478" s="23" t="str">
        <f t="shared" si="999"/>
        <v/>
      </c>
      <c r="M478" s="23" t="str">
        <f t="shared" si="1000"/>
        <v/>
      </c>
      <c r="N478" s="23" t="str">
        <f t="shared" si="1001"/>
        <v/>
      </c>
      <c r="O478" s="23" t="str">
        <f t="shared" si="1002"/>
        <v/>
      </c>
      <c r="P478" s="23" t="str">
        <f t="shared" si="1003"/>
        <v/>
      </c>
      <c r="Q478" s="23" t="str">
        <f t="shared" si="1004"/>
        <v/>
      </c>
      <c r="R478" s="23" t="str">
        <f t="shared" si="1005"/>
        <v/>
      </c>
      <c r="S478" s="23" t="str">
        <f t="shared" si="1006"/>
        <v/>
      </c>
      <c r="T478" s="23" t="str">
        <f t="shared" si="1007"/>
        <v/>
      </c>
      <c r="U478" s="23" t="str">
        <f t="shared" si="1008"/>
        <v/>
      </c>
      <c r="V478" s="23" t="str">
        <f t="shared" si="1009"/>
        <v/>
      </c>
      <c r="W478" s="23" t="str">
        <f t="shared" si="1010"/>
        <v/>
      </c>
      <c r="X478" s="23" t="str">
        <f t="shared" si="1011"/>
        <v/>
      </c>
      <c r="Y478" s="23" t="str">
        <f t="shared" si="1012"/>
        <v/>
      </c>
      <c r="Z478" s="23" t="str">
        <f t="shared" si="1013"/>
        <v/>
      </c>
      <c r="AA478" s="23" t="str">
        <f t="shared" si="1014"/>
        <v/>
      </c>
      <c r="AB478" s="23" t="str">
        <f t="shared" si="1015"/>
        <v/>
      </c>
      <c r="AC478" s="23" t="str">
        <f t="shared" si="1016"/>
        <v/>
      </c>
      <c r="AD478" s="23" t="str">
        <f t="shared" si="1017"/>
        <v/>
      </c>
      <c r="AE478" s="23" t="str">
        <f t="shared" si="1018"/>
        <v/>
      </c>
      <c r="AF478" s="23" t="str">
        <f t="shared" si="1019"/>
        <v/>
      </c>
      <c r="AG478" s="23" t="str">
        <f t="shared" si="1020"/>
        <v/>
      </c>
      <c r="AH478" s="23" t="str">
        <f t="shared" si="1021"/>
        <v/>
      </c>
      <c r="AI478" s="23" t="str">
        <f t="shared" si="1022"/>
        <v/>
      </c>
      <c r="AJ478" s="23" t="str">
        <f t="shared" si="1023"/>
        <v/>
      </c>
      <c r="AK478" s="23" t="str">
        <f t="shared" si="1024"/>
        <v/>
      </c>
      <c r="AL478" s="23" t="str">
        <f t="shared" si="1025"/>
        <v/>
      </c>
      <c r="AM478" s="23" t="str">
        <f t="shared" si="1026"/>
        <v/>
      </c>
      <c r="AN478" s="23" t="str">
        <f t="shared" si="1027"/>
        <v/>
      </c>
      <c r="AO478" s="23" t="str">
        <f t="shared" si="1028"/>
        <v/>
      </c>
      <c r="AP478" s="23" t="str">
        <f t="shared" si="1029"/>
        <v/>
      </c>
      <c r="AQ478" s="23" t="str">
        <f t="shared" si="1030"/>
        <v/>
      </c>
      <c r="AR478" s="23" t="str">
        <f t="shared" si="1031"/>
        <v/>
      </c>
      <c r="AS478" s="23" t="str">
        <f t="shared" si="1032"/>
        <v/>
      </c>
      <c r="AT478" s="23" t="str">
        <f t="shared" si="1033"/>
        <v/>
      </c>
      <c r="AU478" s="23" t="str">
        <f t="shared" si="1034"/>
        <v/>
      </c>
      <c r="AV478" s="23" t="str">
        <f t="shared" si="1035"/>
        <v/>
      </c>
      <c r="AW478" s="23" t="str">
        <f t="shared" si="1036"/>
        <v/>
      </c>
      <c r="AX478" s="23" t="str">
        <f t="shared" si="1037"/>
        <v/>
      </c>
      <c r="AY478" s="23" t="str">
        <f t="shared" si="1038"/>
        <v/>
      </c>
      <c r="AZ478" s="23" t="str">
        <f t="shared" si="1039"/>
        <v/>
      </c>
      <c r="BA478" s="23" t="str">
        <f t="shared" si="1040"/>
        <v/>
      </c>
      <c r="BB478" s="23" t="str">
        <f t="shared" si="1041"/>
        <v/>
      </c>
      <c r="BC478" s="23" t="str">
        <f t="shared" si="1042"/>
        <v/>
      </c>
      <c r="BD478" s="23" t="str">
        <f t="shared" si="1043"/>
        <v/>
      </c>
      <c r="BE478" s="23" t="str">
        <f t="shared" si="1044"/>
        <v/>
      </c>
      <c r="BF478" s="23" t="str">
        <f t="shared" si="1045"/>
        <v/>
      </c>
      <c r="BG478" s="23" t="str">
        <f t="shared" si="1046"/>
        <v/>
      </c>
      <c r="BH478" s="23" t="str">
        <f t="shared" si="1047"/>
        <v/>
      </c>
      <c r="BI478" s="23" t="str">
        <f t="shared" si="1048"/>
        <v/>
      </c>
      <c r="BJ478" s="23" t="str">
        <f t="shared" si="1049"/>
        <v/>
      </c>
      <c r="BK478" s="23" t="str">
        <f t="shared" si="1050"/>
        <v/>
      </c>
      <c r="BL478" s="23" t="str">
        <f t="shared" si="1051"/>
        <v/>
      </c>
      <c r="BM478" s="23" t="str">
        <f t="shared" si="1052"/>
        <v/>
      </c>
      <c r="BN478" s="23" t="str">
        <f t="shared" si="1053"/>
        <v/>
      </c>
      <c r="BO478" s="23" t="str">
        <f t="shared" si="1054"/>
        <v/>
      </c>
      <c r="BP478" s="23" t="str">
        <f t="shared" si="1055"/>
        <v/>
      </c>
      <c r="BQ478" s="23" t="str">
        <f t="shared" si="1056"/>
        <v/>
      </c>
      <c r="BR478" s="23" t="str">
        <f t="shared" si="1057"/>
        <v/>
      </c>
      <c r="BS478" s="23" t="str">
        <f t="shared" si="1058"/>
        <v/>
      </c>
      <c r="BT478" s="23" t="str">
        <f t="shared" si="1059"/>
        <v/>
      </c>
      <c r="BU478" s="23" t="str">
        <f t="shared" si="1060"/>
        <v/>
      </c>
      <c r="BV478" s="23" t="str">
        <f t="shared" si="1061"/>
        <v/>
      </c>
      <c r="BW478" s="23" t="str">
        <f t="shared" si="1062"/>
        <v/>
      </c>
      <c r="BX478" s="23" t="str">
        <f t="shared" si="1063"/>
        <v/>
      </c>
      <c r="BY478" s="23" t="str">
        <f t="shared" si="1064"/>
        <v/>
      </c>
      <c r="BZ478" s="23" t="str">
        <f t="shared" si="1065"/>
        <v/>
      </c>
      <c r="CA478" s="23" t="str">
        <f t="shared" si="1066"/>
        <v/>
      </c>
      <c r="CB478" s="23" t="str">
        <f t="shared" si="1067"/>
        <v/>
      </c>
      <c r="CC478" s="23" t="str">
        <f t="shared" si="1068"/>
        <v/>
      </c>
      <c r="CD478" s="23" t="str">
        <f t="shared" si="1069"/>
        <v/>
      </c>
      <c r="CE478" s="23" t="str">
        <f t="shared" si="1070"/>
        <v/>
      </c>
      <c r="CF478" s="23" t="str">
        <f t="shared" si="1071"/>
        <v/>
      </c>
      <c r="CG478" s="23" t="str">
        <f t="shared" si="1072"/>
        <v/>
      </c>
      <c r="CH478" s="23" t="str">
        <f t="shared" si="1073"/>
        <v/>
      </c>
      <c r="CI478" s="23" t="str">
        <f t="shared" si="1074"/>
        <v/>
      </c>
      <c r="CJ478" s="23" t="str">
        <f t="shared" si="1075"/>
        <v/>
      </c>
      <c r="CK478" s="23" t="str">
        <f t="shared" si="1076"/>
        <v/>
      </c>
      <c r="CL478" s="23" t="str">
        <f t="shared" si="1077"/>
        <v/>
      </c>
      <c r="CM478" s="23" t="str">
        <f t="shared" si="1078"/>
        <v/>
      </c>
      <c r="CN478" s="23" t="str">
        <f t="shared" si="1079"/>
        <v/>
      </c>
      <c r="CO478" s="23" t="str">
        <f t="shared" si="1080"/>
        <v/>
      </c>
      <c r="CP478" s="23" t="str">
        <f t="shared" si="1081"/>
        <v/>
      </c>
      <c r="CQ478" s="23" t="str">
        <f t="shared" si="1082"/>
        <v/>
      </c>
      <c r="CR478" s="23" t="str">
        <f t="shared" si="1083"/>
        <v/>
      </c>
      <c r="CS478" s="23" t="str">
        <f t="shared" si="1084"/>
        <v/>
      </c>
      <c r="CT478" s="23" t="str">
        <f t="shared" si="1085"/>
        <v/>
      </c>
      <c r="CU478" s="23" t="str">
        <f t="shared" si="1086"/>
        <v/>
      </c>
      <c r="CV478" s="23" t="str">
        <f t="shared" si="1087"/>
        <v/>
      </c>
      <c r="CW478" s="23" t="str">
        <f t="shared" si="1088"/>
        <v/>
      </c>
      <c r="CX478" s="23" t="str">
        <f t="shared" si="1089"/>
        <v/>
      </c>
      <c r="CY478" s="23" t="str">
        <f t="shared" si="1090"/>
        <v/>
      </c>
      <c r="CZ478" s="23" t="str">
        <f t="shared" si="1091"/>
        <v/>
      </c>
      <c r="DA478" s="23" t="str">
        <f t="shared" si="1092"/>
        <v/>
      </c>
      <c r="DB478" s="23" t="str">
        <f t="shared" si="1093"/>
        <v/>
      </c>
      <c r="DC478" s="23" t="e">
        <f t="shared" si="1094"/>
        <v>#N/A</v>
      </c>
      <c r="DD478" s="23" t="str">
        <f t="shared" si="1095"/>
        <v>00</v>
      </c>
      <c r="DE478" s="23" t="str">
        <f t="shared" si="1096"/>
        <v>A</v>
      </c>
      <c r="DF478" s="23" t="e">
        <f t="shared" si="1097"/>
        <v>#N/A</v>
      </c>
      <c r="DG478" s="23" t="str">
        <f t="shared" si="1098"/>
        <v/>
      </c>
      <c r="DH478" s="23" t="str">
        <f t="shared" si="1099"/>
        <v/>
      </c>
      <c r="DI478" s="23" t="str">
        <f t="shared" si="1100"/>
        <v/>
      </c>
      <c r="DJ478" s="23" t="str">
        <f t="shared" si="1101"/>
        <v/>
      </c>
      <c r="DK478" s="23" t="str">
        <f t="shared" si="1102"/>
        <v>XXX</v>
      </c>
      <c r="DL478" s="23" t="str">
        <f t="shared" si="1103"/>
        <v>XXX</v>
      </c>
      <c r="DM478" s="23" t="str">
        <f t="shared" si="1104"/>
        <v>X</v>
      </c>
      <c r="DN478" s="23" t="str">
        <f t="shared" si="1105"/>
        <v>X</v>
      </c>
      <c r="DO478" s="23" t="str">
        <f t="shared" si="1106"/>
        <v>X</v>
      </c>
      <c r="DP478" s="23" t="str">
        <f t="shared" si="1107"/>
        <v>X</v>
      </c>
      <c r="DQ478" s="23" t="str">
        <f t="shared" si="1108"/>
        <v>X</v>
      </c>
      <c r="DR478" s="23" t="str">
        <f t="shared" si="1109"/>
        <v>X</v>
      </c>
      <c r="DS478" s="23" t="str">
        <f t="shared" si="1110"/>
        <v>0</v>
      </c>
      <c r="DT478" s="23" t="str">
        <f t="shared" si="1111"/>
        <v>0</v>
      </c>
      <c r="DU478" s="23" t="str">
        <f t="shared" si="1112"/>
        <v>A</v>
      </c>
      <c r="DV478" s="23" t="e">
        <f t="shared" si="1113"/>
        <v>#N/A</v>
      </c>
      <c r="DW478" s="23" t="e">
        <f t="shared" si="1114"/>
        <v>#N/A</v>
      </c>
      <c r="DX478" s="23" t="e">
        <f t="shared" si="1115"/>
        <v>#N/A</v>
      </c>
      <c r="DY478" s="23" t="e">
        <f t="shared" si="1116"/>
        <v>#N/A</v>
      </c>
      <c r="DZ478" s="23" t="e">
        <f t="shared" si="1117"/>
        <v>#N/A</v>
      </c>
      <c r="EA478" s="23" t="e">
        <f t="shared" si="1118"/>
        <v>#N/A</v>
      </c>
      <c r="EB478" s="23">
        <f t="shared" si="1119"/>
        <v>25</v>
      </c>
      <c r="EC478" s="23">
        <f t="shared" si="1120"/>
        <v>23</v>
      </c>
      <c r="ED478" s="23">
        <f t="shared" si="1121"/>
        <v>25</v>
      </c>
      <c r="EE478" s="23">
        <f t="shared" si="1122"/>
        <v>23</v>
      </c>
      <c r="EF478" s="23">
        <f t="shared" si="1123"/>
        <v>25</v>
      </c>
      <c r="EG478" s="23">
        <f t="shared" si="1124"/>
        <v>23</v>
      </c>
      <c r="EH478" s="23">
        <f t="shared" si="1125"/>
        <v>1</v>
      </c>
      <c r="EI478" s="23">
        <f t="shared" si="1126"/>
        <v>0</v>
      </c>
      <c r="EJ478" s="23">
        <f t="shared" si="1127"/>
        <v>1</v>
      </c>
      <c r="EK478" s="23" t="e">
        <f t="shared" si="1128"/>
        <v>#N/A</v>
      </c>
      <c r="EL478" s="23" t="e">
        <f t="shared" si="1129"/>
        <v>#N/A</v>
      </c>
      <c r="EM478" s="23" t="e">
        <f t="shared" si="1130"/>
        <v>#N/A</v>
      </c>
      <c r="EN478" s="23" t="e">
        <f t="shared" si="1131"/>
        <v>#N/A</v>
      </c>
      <c r="EO478" s="23" t="e">
        <f t="shared" si="1132"/>
        <v>#N/A</v>
      </c>
      <c r="EP478" s="23" t="e">
        <f t="shared" si="1133"/>
        <v>#N/A</v>
      </c>
      <c r="EQ478" s="23" t="e">
        <f t="shared" si="1134"/>
        <v>#N/A</v>
      </c>
      <c r="ER478" s="23" t="e">
        <f t="shared" si="1135"/>
        <v>#N/A</v>
      </c>
    </row>
    <row r="479" spans="1:148" x14ac:dyDescent="0.25">
      <c r="A479" s="25"/>
      <c r="B479" s="25"/>
      <c r="C479" s="25"/>
      <c r="D479"/>
      <c r="E479" s="25"/>
      <c r="F479" s="25"/>
      <c r="G479" s="22" t="e">
        <f t="shared" si="994"/>
        <v>#N/A</v>
      </c>
      <c r="H479" s="23">
        <f t="shared" si="995"/>
        <v>1900</v>
      </c>
      <c r="I479" s="23">
        <f t="shared" si="996"/>
        <v>1</v>
      </c>
      <c r="J479" s="23">
        <f t="shared" si="997"/>
        <v>0</v>
      </c>
      <c r="K479" s="23" t="str">
        <f t="shared" si="998"/>
        <v/>
      </c>
      <c r="L479" s="23" t="str">
        <f t="shared" si="999"/>
        <v/>
      </c>
      <c r="M479" s="23" t="str">
        <f t="shared" si="1000"/>
        <v/>
      </c>
      <c r="N479" s="23" t="str">
        <f t="shared" si="1001"/>
        <v/>
      </c>
      <c r="O479" s="23" t="str">
        <f t="shared" si="1002"/>
        <v/>
      </c>
      <c r="P479" s="23" t="str">
        <f t="shared" si="1003"/>
        <v/>
      </c>
      <c r="Q479" s="23" t="str">
        <f t="shared" si="1004"/>
        <v/>
      </c>
      <c r="R479" s="23" t="str">
        <f t="shared" si="1005"/>
        <v/>
      </c>
      <c r="S479" s="23" t="str">
        <f t="shared" si="1006"/>
        <v/>
      </c>
      <c r="T479" s="23" t="str">
        <f t="shared" si="1007"/>
        <v/>
      </c>
      <c r="U479" s="23" t="str">
        <f t="shared" si="1008"/>
        <v/>
      </c>
      <c r="V479" s="23" t="str">
        <f t="shared" si="1009"/>
        <v/>
      </c>
      <c r="W479" s="23" t="str">
        <f t="shared" si="1010"/>
        <v/>
      </c>
      <c r="X479" s="23" t="str">
        <f t="shared" si="1011"/>
        <v/>
      </c>
      <c r="Y479" s="23" t="str">
        <f t="shared" si="1012"/>
        <v/>
      </c>
      <c r="Z479" s="23" t="str">
        <f t="shared" si="1013"/>
        <v/>
      </c>
      <c r="AA479" s="23" t="str">
        <f t="shared" si="1014"/>
        <v/>
      </c>
      <c r="AB479" s="23" t="str">
        <f t="shared" si="1015"/>
        <v/>
      </c>
      <c r="AC479" s="23" t="str">
        <f t="shared" si="1016"/>
        <v/>
      </c>
      <c r="AD479" s="23" t="str">
        <f t="shared" si="1017"/>
        <v/>
      </c>
      <c r="AE479" s="23" t="str">
        <f t="shared" si="1018"/>
        <v/>
      </c>
      <c r="AF479" s="23" t="str">
        <f t="shared" si="1019"/>
        <v/>
      </c>
      <c r="AG479" s="23" t="str">
        <f t="shared" si="1020"/>
        <v/>
      </c>
      <c r="AH479" s="23" t="str">
        <f t="shared" si="1021"/>
        <v/>
      </c>
      <c r="AI479" s="23" t="str">
        <f t="shared" si="1022"/>
        <v/>
      </c>
      <c r="AJ479" s="23" t="str">
        <f t="shared" si="1023"/>
        <v/>
      </c>
      <c r="AK479" s="23" t="str">
        <f t="shared" si="1024"/>
        <v/>
      </c>
      <c r="AL479" s="23" t="str">
        <f t="shared" si="1025"/>
        <v/>
      </c>
      <c r="AM479" s="23" t="str">
        <f t="shared" si="1026"/>
        <v/>
      </c>
      <c r="AN479" s="23" t="str">
        <f t="shared" si="1027"/>
        <v/>
      </c>
      <c r="AO479" s="23" t="str">
        <f t="shared" si="1028"/>
        <v/>
      </c>
      <c r="AP479" s="23" t="str">
        <f t="shared" si="1029"/>
        <v/>
      </c>
      <c r="AQ479" s="23" t="str">
        <f t="shared" si="1030"/>
        <v/>
      </c>
      <c r="AR479" s="23" t="str">
        <f t="shared" si="1031"/>
        <v/>
      </c>
      <c r="AS479" s="23" t="str">
        <f t="shared" si="1032"/>
        <v/>
      </c>
      <c r="AT479" s="23" t="str">
        <f t="shared" si="1033"/>
        <v/>
      </c>
      <c r="AU479" s="23" t="str">
        <f t="shared" si="1034"/>
        <v/>
      </c>
      <c r="AV479" s="23" t="str">
        <f t="shared" si="1035"/>
        <v/>
      </c>
      <c r="AW479" s="23" t="str">
        <f t="shared" si="1036"/>
        <v/>
      </c>
      <c r="AX479" s="23" t="str">
        <f t="shared" si="1037"/>
        <v/>
      </c>
      <c r="AY479" s="23" t="str">
        <f t="shared" si="1038"/>
        <v/>
      </c>
      <c r="AZ479" s="23" t="str">
        <f t="shared" si="1039"/>
        <v/>
      </c>
      <c r="BA479" s="23" t="str">
        <f t="shared" si="1040"/>
        <v/>
      </c>
      <c r="BB479" s="23" t="str">
        <f t="shared" si="1041"/>
        <v/>
      </c>
      <c r="BC479" s="23" t="str">
        <f t="shared" si="1042"/>
        <v/>
      </c>
      <c r="BD479" s="23" t="str">
        <f t="shared" si="1043"/>
        <v/>
      </c>
      <c r="BE479" s="23" t="str">
        <f t="shared" si="1044"/>
        <v/>
      </c>
      <c r="BF479" s="23" t="str">
        <f t="shared" si="1045"/>
        <v/>
      </c>
      <c r="BG479" s="23" t="str">
        <f t="shared" si="1046"/>
        <v/>
      </c>
      <c r="BH479" s="23" t="str">
        <f t="shared" si="1047"/>
        <v/>
      </c>
      <c r="BI479" s="23" t="str">
        <f t="shared" si="1048"/>
        <v/>
      </c>
      <c r="BJ479" s="23" t="str">
        <f t="shared" si="1049"/>
        <v/>
      </c>
      <c r="BK479" s="23" t="str">
        <f t="shared" si="1050"/>
        <v/>
      </c>
      <c r="BL479" s="23" t="str">
        <f t="shared" si="1051"/>
        <v/>
      </c>
      <c r="BM479" s="23" t="str">
        <f t="shared" si="1052"/>
        <v/>
      </c>
      <c r="BN479" s="23" t="str">
        <f t="shared" si="1053"/>
        <v/>
      </c>
      <c r="BO479" s="23" t="str">
        <f t="shared" si="1054"/>
        <v/>
      </c>
      <c r="BP479" s="23" t="str">
        <f t="shared" si="1055"/>
        <v/>
      </c>
      <c r="BQ479" s="23" t="str">
        <f t="shared" si="1056"/>
        <v/>
      </c>
      <c r="BR479" s="23" t="str">
        <f t="shared" si="1057"/>
        <v/>
      </c>
      <c r="BS479" s="23" t="str">
        <f t="shared" si="1058"/>
        <v/>
      </c>
      <c r="BT479" s="23" t="str">
        <f t="shared" si="1059"/>
        <v/>
      </c>
      <c r="BU479" s="23" t="str">
        <f t="shared" si="1060"/>
        <v/>
      </c>
      <c r="BV479" s="23" t="str">
        <f t="shared" si="1061"/>
        <v/>
      </c>
      <c r="BW479" s="23" t="str">
        <f t="shared" si="1062"/>
        <v/>
      </c>
      <c r="BX479" s="23" t="str">
        <f t="shared" si="1063"/>
        <v/>
      </c>
      <c r="BY479" s="23" t="str">
        <f t="shared" si="1064"/>
        <v/>
      </c>
      <c r="BZ479" s="23" t="str">
        <f t="shared" si="1065"/>
        <v/>
      </c>
      <c r="CA479" s="23" t="str">
        <f t="shared" si="1066"/>
        <v/>
      </c>
      <c r="CB479" s="23" t="str">
        <f t="shared" si="1067"/>
        <v/>
      </c>
      <c r="CC479" s="23" t="str">
        <f t="shared" si="1068"/>
        <v/>
      </c>
      <c r="CD479" s="23" t="str">
        <f t="shared" si="1069"/>
        <v/>
      </c>
      <c r="CE479" s="23" t="str">
        <f t="shared" si="1070"/>
        <v/>
      </c>
      <c r="CF479" s="23" t="str">
        <f t="shared" si="1071"/>
        <v/>
      </c>
      <c r="CG479" s="23" t="str">
        <f t="shared" si="1072"/>
        <v/>
      </c>
      <c r="CH479" s="23" t="str">
        <f t="shared" si="1073"/>
        <v/>
      </c>
      <c r="CI479" s="23" t="str">
        <f t="shared" si="1074"/>
        <v/>
      </c>
      <c r="CJ479" s="23" t="str">
        <f t="shared" si="1075"/>
        <v/>
      </c>
      <c r="CK479" s="23" t="str">
        <f t="shared" si="1076"/>
        <v/>
      </c>
      <c r="CL479" s="23" t="str">
        <f t="shared" si="1077"/>
        <v/>
      </c>
      <c r="CM479" s="23" t="str">
        <f t="shared" si="1078"/>
        <v/>
      </c>
      <c r="CN479" s="23" t="str">
        <f t="shared" si="1079"/>
        <v/>
      </c>
      <c r="CO479" s="23" t="str">
        <f t="shared" si="1080"/>
        <v/>
      </c>
      <c r="CP479" s="23" t="str">
        <f t="shared" si="1081"/>
        <v/>
      </c>
      <c r="CQ479" s="23" t="str">
        <f t="shared" si="1082"/>
        <v/>
      </c>
      <c r="CR479" s="23" t="str">
        <f t="shared" si="1083"/>
        <v/>
      </c>
      <c r="CS479" s="23" t="str">
        <f t="shared" si="1084"/>
        <v/>
      </c>
      <c r="CT479" s="23" t="str">
        <f t="shared" si="1085"/>
        <v/>
      </c>
      <c r="CU479" s="23" t="str">
        <f t="shared" si="1086"/>
        <v/>
      </c>
      <c r="CV479" s="23" t="str">
        <f t="shared" si="1087"/>
        <v/>
      </c>
      <c r="CW479" s="23" t="str">
        <f t="shared" si="1088"/>
        <v/>
      </c>
      <c r="CX479" s="23" t="str">
        <f t="shared" si="1089"/>
        <v/>
      </c>
      <c r="CY479" s="23" t="str">
        <f t="shared" si="1090"/>
        <v/>
      </c>
      <c r="CZ479" s="23" t="str">
        <f t="shared" si="1091"/>
        <v/>
      </c>
      <c r="DA479" s="23" t="str">
        <f t="shared" si="1092"/>
        <v/>
      </c>
      <c r="DB479" s="23" t="str">
        <f t="shared" si="1093"/>
        <v/>
      </c>
      <c r="DC479" s="23" t="e">
        <f t="shared" si="1094"/>
        <v>#N/A</v>
      </c>
      <c r="DD479" s="23" t="str">
        <f t="shared" si="1095"/>
        <v>00</v>
      </c>
      <c r="DE479" s="23" t="str">
        <f t="shared" si="1096"/>
        <v>A</v>
      </c>
      <c r="DF479" s="23" t="e">
        <f t="shared" si="1097"/>
        <v>#N/A</v>
      </c>
      <c r="DG479" s="23" t="str">
        <f t="shared" si="1098"/>
        <v/>
      </c>
      <c r="DH479" s="23" t="str">
        <f t="shared" si="1099"/>
        <v/>
      </c>
      <c r="DI479" s="23" t="str">
        <f t="shared" si="1100"/>
        <v/>
      </c>
      <c r="DJ479" s="23" t="str">
        <f t="shared" si="1101"/>
        <v/>
      </c>
      <c r="DK479" s="23" t="str">
        <f t="shared" si="1102"/>
        <v>XXX</v>
      </c>
      <c r="DL479" s="23" t="str">
        <f t="shared" si="1103"/>
        <v>XXX</v>
      </c>
      <c r="DM479" s="23" t="str">
        <f t="shared" si="1104"/>
        <v>X</v>
      </c>
      <c r="DN479" s="23" t="str">
        <f t="shared" si="1105"/>
        <v>X</v>
      </c>
      <c r="DO479" s="23" t="str">
        <f t="shared" si="1106"/>
        <v>X</v>
      </c>
      <c r="DP479" s="23" t="str">
        <f t="shared" si="1107"/>
        <v>X</v>
      </c>
      <c r="DQ479" s="23" t="str">
        <f t="shared" si="1108"/>
        <v>X</v>
      </c>
      <c r="DR479" s="23" t="str">
        <f t="shared" si="1109"/>
        <v>X</v>
      </c>
      <c r="DS479" s="23" t="str">
        <f t="shared" si="1110"/>
        <v>0</v>
      </c>
      <c r="DT479" s="23" t="str">
        <f t="shared" si="1111"/>
        <v>0</v>
      </c>
      <c r="DU479" s="23" t="str">
        <f t="shared" si="1112"/>
        <v>A</v>
      </c>
      <c r="DV479" s="23" t="e">
        <f t="shared" si="1113"/>
        <v>#N/A</v>
      </c>
      <c r="DW479" s="23" t="e">
        <f t="shared" si="1114"/>
        <v>#N/A</v>
      </c>
      <c r="DX479" s="23" t="e">
        <f t="shared" si="1115"/>
        <v>#N/A</v>
      </c>
      <c r="DY479" s="23" t="e">
        <f t="shared" si="1116"/>
        <v>#N/A</v>
      </c>
      <c r="DZ479" s="23" t="e">
        <f t="shared" si="1117"/>
        <v>#N/A</v>
      </c>
      <c r="EA479" s="23" t="e">
        <f t="shared" si="1118"/>
        <v>#N/A</v>
      </c>
      <c r="EB479" s="23">
        <f t="shared" si="1119"/>
        <v>25</v>
      </c>
      <c r="EC479" s="23">
        <f t="shared" si="1120"/>
        <v>23</v>
      </c>
      <c r="ED479" s="23">
        <f t="shared" si="1121"/>
        <v>25</v>
      </c>
      <c r="EE479" s="23">
        <f t="shared" si="1122"/>
        <v>23</v>
      </c>
      <c r="EF479" s="23">
        <f t="shared" si="1123"/>
        <v>25</v>
      </c>
      <c r="EG479" s="23">
        <f t="shared" si="1124"/>
        <v>23</v>
      </c>
      <c r="EH479" s="23">
        <f t="shared" si="1125"/>
        <v>1</v>
      </c>
      <c r="EI479" s="23">
        <f t="shared" si="1126"/>
        <v>0</v>
      </c>
      <c r="EJ479" s="23">
        <f t="shared" si="1127"/>
        <v>1</v>
      </c>
      <c r="EK479" s="23" t="e">
        <f t="shared" si="1128"/>
        <v>#N/A</v>
      </c>
      <c r="EL479" s="23" t="e">
        <f t="shared" si="1129"/>
        <v>#N/A</v>
      </c>
      <c r="EM479" s="23" t="e">
        <f t="shared" si="1130"/>
        <v>#N/A</v>
      </c>
      <c r="EN479" s="23" t="e">
        <f t="shared" si="1131"/>
        <v>#N/A</v>
      </c>
      <c r="EO479" s="23" t="e">
        <f t="shared" si="1132"/>
        <v>#N/A</v>
      </c>
      <c r="EP479" s="23" t="e">
        <f t="shared" si="1133"/>
        <v>#N/A</v>
      </c>
      <c r="EQ479" s="23" t="e">
        <f t="shared" si="1134"/>
        <v>#N/A</v>
      </c>
      <c r="ER479" s="23" t="e">
        <f t="shared" si="1135"/>
        <v>#N/A</v>
      </c>
    </row>
    <row r="480" spans="1:148" x14ac:dyDescent="0.25">
      <c r="A480" s="25"/>
      <c r="B480" s="25"/>
      <c r="C480" s="25"/>
      <c r="D480"/>
      <c r="E480" s="25"/>
      <c r="F480" s="25"/>
      <c r="G480" s="22" t="e">
        <f t="shared" si="994"/>
        <v>#N/A</v>
      </c>
      <c r="H480" s="23">
        <f t="shared" si="995"/>
        <v>1900</v>
      </c>
      <c r="I480" s="23">
        <f t="shared" si="996"/>
        <v>1</v>
      </c>
      <c r="J480" s="23">
        <f t="shared" si="997"/>
        <v>0</v>
      </c>
      <c r="K480" s="23" t="str">
        <f t="shared" si="998"/>
        <v/>
      </c>
      <c r="L480" s="23" t="str">
        <f t="shared" si="999"/>
        <v/>
      </c>
      <c r="M480" s="23" t="str">
        <f t="shared" si="1000"/>
        <v/>
      </c>
      <c r="N480" s="23" t="str">
        <f t="shared" si="1001"/>
        <v/>
      </c>
      <c r="O480" s="23" t="str">
        <f t="shared" si="1002"/>
        <v/>
      </c>
      <c r="P480" s="23" t="str">
        <f t="shared" si="1003"/>
        <v/>
      </c>
      <c r="Q480" s="23" t="str">
        <f t="shared" si="1004"/>
        <v/>
      </c>
      <c r="R480" s="23" t="str">
        <f t="shared" si="1005"/>
        <v/>
      </c>
      <c r="S480" s="23" t="str">
        <f t="shared" si="1006"/>
        <v/>
      </c>
      <c r="T480" s="23" t="str">
        <f t="shared" si="1007"/>
        <v/>
      </c>
      <c r="U480" s="23" t="str">
        <f t="shared" si="1008"/>
        <v/>
      </c>
      <c r="V480" s="23" t="str">
        <f t="shared" si="1009"/>
        <v/>
      </c>
      <c r="W480" s="23" t="str">
        <f t="shared" si="1010"/>
        <v/>
      </c>
      <c r="X480" s="23" t="str">
        <f t="shared" si="1011"/>
        <v/>
      </c>
      <c r="Y480" s="23" t="str">
        <f t="shared" si="1012"/>
        <v/>
      </c>
      <c r="Z480" s="23" t="str">
        <f t="shared" si="1013"/>
        <v/>
      </c>
      <c r="AA480" s="23" t="str">
        <f t="shared" si="1014"/>
        <v/>
      </c>
      <c r="AB480" s="23" t="str">
        <f t="shared" si="1015"/>
        <v/>
      </c>
      <c r="AC480" s="23" t="str">
        <f t="shared" si="1016"/>
        <v/>
      </c>
      <c r="AD480" s="23" t="str">
        <f t="shared" si="1017"/>
        <v/>
      </c>
      <c r="AE480" s="23" t="str">
        <f t="shared" si="1018"/>
        <v/>
      </c>
      <c r="AF480" s="23" t="str">
        <f t="shared" si="1019"/>
        <v/>
      </c>
      <c r="AG480" s="23" t="str">
        <f t="shared" si="1020"/>
        <v/>
      </c>
      <c r="AH480" s="23" t="str">
        <f t="shared" si="1021"/>
        <v/>
      </c>
      <c r="AI480" s="23" t="str">
        <f t="shared" si="1022"/>
        <v/>
      </c>
      <c r="AJ480" s="23" t="str">
        <f t="shared" si="1023"/>
        <v/>
      </c>
      <c r="AK480" s="23" t="str">
        <f t="shared" si="1024"/>
        <v/>
      </c>
      <c r="AL480" s="23" t="str">
        <f t="shared" si="1025"/>
        <v/>
      </c>
      <c r="AM480" s="23" t="str">
        <f t="shared" si="1026"/>
        <v/>
      </c>
      <c r="AN480" s="23" t="str">
        <f t="shared" si="1027"/>
        <v/>
      </c>
      <c r="AO480" s="23" t="str">
        <f t="shared" si="1028"/>
        <v/>
      </c>
      <c r="AP480" s="23" t="str">
        <f t="shared" si="1029"/>
        <v/>
      </c>
      <c r="AQ480" s="23" t="str">
        <f t="shared" si="1030"/>
        <v/>
      </c>
      <c r="AR480" s="23" t="str">
        <f t="shared" si="1031"/>
        <v/>
      </c>
      <c r="AS480" s="23" t="str">
        <f t="shared" si="1032"/>
        <v/>
      </c>
      <c r="AT480" s="23" t="str">
        <f t="shared" si="1033"/>
        <v/>
      </c>
      <c r="AU480" s="23" t="str">
        <f t="shared" si="1034"/>
        <v/>
      </c>
      <c r="AV480" s="23" t="str">
        <f t="shared" si="1035"/>
        <v/>
      </c>
      <c r="AW480" s="23" t="str">
        <f t="shared" si="1036"/>
        <v/>
      </c>
      <c r="AX480" s="23" t="str">
        <f t="shared" si="1037"/>
        <v/>
      </c>
      <c r="AY480" s="23" t="str">
        <f t="shared" si="1038"/>
        <v/>
      </c>
      <c r="AZ480" s="23" t="str">
        <f t="shared" si="1039"/>
        <v/>
      </c>
      <c r="BA480" s="23" t="str">
        <f t="shared" si="1040"/>
        <v/>
      </c>
      <c r="BB480" s="23" t="str">
        <f t="shared" si="1041"/>
        <v/>
      </c>
      <c r="BC480" s="23" t="str">
        <f t="shared" si="1042"/>
        <v/>
      </c>
      <c r="BD480" s="23" t="str">
        <f t="shared" si="1043"/>
        <v/>
      </c>
      <c r="BE480" s="23" t="str">
        <f t="shared" si="1044"/>
        <v/>
      </c>
      <c r="BF480" s="23" t="str">
        <f t="shared" si="1045"/>
        <v/>
      </c>
      <c r="BG480" s="23" t="str">
        <f t="shared" si="1046"/>
        <v/>
      </c>
      <c r="BH480" s="23" t="str">
        <f t="shared" si="1047"/>
        <v/>
      </c>
      <c r="BI480" s="23" t="str">
        <f t="shared" si="1048"/>
        <v/>
      </c>
      <c r="BJ480" s="23" t="str">
        <f t="shared" si="1049"/>
        <v/>
      </c>
      <c r="BK480" s="23" t="str">
        <f t="shared" si="1050"/>
        <v/>
      </c>
      <c r="BL480" s="23" t="str">
        <f t="shared" si="1051"/>
        <v/>
      </c>
      <c r="BM480" s="23" t="str">
        <f t="shared" si="1052"/>
        <v/>
      </c>
      <c r="BN480" s="23" t="str">
        <f t="shared" si="1053"/>
        <v/>
      </c>
      <c r="BO480" s="23" t="str">
        <f t="shared" si="1054"/>
        <v/>
      </c>
      <c r="BP480" s="23" t="str">
        <f t="shared" si="1055"/>
        <v/>
      </c>
      <c r="BQ480" s="23" t="str">
        <f t="shared" si="1056"/>
        <v/>
      </c>
      <c r="BR480" s="23" t="str">
        <f t="shared" si="1057"/>
        <v/>
      </c>
      <c r="BS480" s="23" t="str">
        <f t="shared" si="1058"/>
        <v/>
      </c>
      <c r="BT480" s="23" t="str">
        <f t="shared" si="1059"/>
        <v/>
      </c>
      <c r="BU480" s="23" t="str">
        <f t="shared" si="1060"/>
        <v/>
      </c>
      <c r="BV480" s="23" t="str">
        <f t="shared" si="1061"/>
        <v/>
      </c>
      <c r="BW480" s="23" t="str">
        <f t="shared" si="1062"/>
        <v/>
      </c>
      <c r="BX480" s="23" t="str">
        <f t="shared" si="1063"/>
        <v/>
      </c>
      <c r="BY480" s="23" t="str">
        <f t="shared" si="1064"/>
        <v/>
      </c>
      <c r="BZ480" s="23" t="str">
        <f t="shared" si="1065"/>
        <v/>
      </c>
      <c r="CA480" s="23" t="str">
        <f t="shared" si="1066"/>
        <v/>
      </c>
      <c r="CB480" s="23" t="str">
        <f t="shared" si="1067"/>
        <v/>
      </c>
      <c r="CC480" s="23" t="str">
        <f t="shared" si="1068"/>
        <v/>
      </c>
      <c r="CD480" s="23" t="str">
        <f t="shared" si="1069"/>
        <v/>
      </c>
      <c r="CE480" s="23" t="str">
        <f t="shared" si="1070"/>
        <v/>
      </c>
      <c r="CF480" s="23" t="str">
        <f t="shared" si="1071"/>
        <v/>
      </c>
      <c r="CG480" s="23" t="str">
        <f t="shared" si="1072"/>
        <v/>
      </c>
      <c r="CH480" s="23" t="str">
        <f t="shared" si="1073"/>
        <v/>
      </c>
      <c r="CI480" s="23" t="str">
        <f t="shared" si="1074"/>
        <v/>
      </c>
      <c r="CJ480" s="23" t="str">
        <f t="shared" si="1075"/>
        <v/>
      </c>
      <c r="CK480" s="23" t="str">
        <f t="shared" si="1076"/>
        <v/>
      </c>
      <c r="CL480" s="23" t="str">
        <f t="shared" si="1077"/>
        <v/>
      </c>
      <c r="CM480" s="23" t="str">
        <f t="shared" si="1078"/>
        <v/>
      </c>
      <c r="CN480" s="23" t="str">
        <f t="shared" si="1079"/>
        <v/>
      </c>
      <c r="CO480" s="23" t="str">
        <f t="shared" si="1080"/>
        <v/>
      </c>
      <c r="CP480" s="23" t="str">
        <f t="shared" si="1081"/>
        <v/>
      </c>
      <c r="CQ480" s="23" t="str">
        <f t="shared" si="1082"/>
        <v/>
      </c>
      <c r="CR480" s="23" t="str">
        <f t="shared" si="1083"/>
        <v/>
      </c>
      <c r="CS480" s="23" t="str">
        <f t="shared" si="1084"/>
        <v/>
      </c>
      <c r="CT480" s="23" t="str">
        <f t="shared" si="1085"/>
        <v/>
      </c>
      <c r="CU480" s="23" t="str">
        <f t="shared" si="1086"/>
        <v/>
      </c>
      <c r="CV480" s="23" t="str">
        <f t="shared" si="1087"/>
        <v/>
      </c>
      <c r="CW480" s="23" t="str">
        <f t="shared" si="1088"/>
        <v/>
      </c>
      <c r="CX480" s="23" t="str">
        <f t="shared" si="1089"/>
        <v/>
      </c>
      <c r="CY480" s="23" t="str">
        <f t="shared" si="1090"/>
        <v/>
      </c>
      <c r="CZ480" s="23" t="str">
        <f t="shared" si="1091"/>
        <v/>
      </c>
      <c r="DA480" s="23" t="str">
        <f t="shared" si="1092"/>
        <v/>
      </c>
      <c r="DB480" s="23" t="str">
        <f t="shared" si="1093"/>
        <v/>
      </c>
      <c r="DC480" s="23" t="e">
        <f t="shared" si="1094"/>
        <v>#N/A</v>
      </c>
      <c r="DD480" s="23" t="str">
        <f t="shared" si="1095"/>
        <v>00</v>
      </c>
      <c r="DE480" s="23" t="str">
        <f t="shared" si="1096"/>
        <v>A</v>
      </c>
      <c r="DF480" s="23" t="e">
        <f t="shared" si="1097"/>
        <v>#N/A</v>
      </c>
      <c r="DG480" s="23" t="str">
        <f t="shared" si="1098"/>
        <v/>
      </c>
      <c r="DH480" s="23" t="str">
        <f t="shared" si="1099"/>
        <v/>
      </c>
      <c r="DI480" s="23" t="str">
        <f t="shared" si="1100"/>
        <v/>
      </c>
      <c r="DJ480" s="23" t="str">
        <f t="shared" si="1101"/>
        <v/>
      </c>
      <c r="DK480" s="23" t="str">
        <f t="shared" si="1102"/>
        <v>XXX</v>
      </c>
      <c r="DL480" s="23" t="str">
        <f t="shared" si="1103"/>
        <v>XXX</v>
      </c>
      <c r="DM480" s="23" t="str">
        <f t="shared" si="1104"/>
        <v>X</v>
      </c>
      <c r="DN480" s="23" t="str">
        <f t="shared" si="1105"/>
        <v>X</v>
      </c>
      <c r="DO480" s="23" t="str">
        <f t="shared" si="1106"/>
        <v>X</v>
      </c>
      <c r="DP480" s="23" t="str">
        <f t="shared" si="1107"/>
        <v>X</v>
      </c>
      <c r="DQ480" s="23" t="str">
        <f t="shared" si="1108"/>
        <v>X</v>
      </c>
      <c r="DR480" s="23" t="str">
        <f t="shared" si="1109"/>
        <v>X</v>
      </c>
      <c r="DS480" s="23" t="str">
        <f t="shared" si="1110"/>
        <v>0</v>
      </c>
      <c r="DT480" s="23" t="str">
        <f t="shared" si="1111"/>
        <v>0</v>
      </c>
      <c r="DU480" s="23" t="str">
        <f t="shared" si="1112"/>
        <v>A</v>
      </c>
      <c r="DV480" s="23" t="e">
        <f t="shared" si="1113"/>
        <v>#N/A</v>
      </c>
      <c r="DW480" s="23" t="e">
        <f t="shared" si="1114"/>
        <v>#N/A</v>
      </c>
      <c r="DX480" s="23" t="e">
        <f t="shared" si="1115"/>
        <v>#N/A</v>
      </c>
      <c r="DY480" s="23" t="e">
        <f t="shared" si="1116"/>
        <v>#N/A</v>
      </c>
      <c r="DZ480" s="23" t="e">
        <f t="shared" si="1117"/>
        <v>#N/A</v>
      </c>
      <c r="EA480" s="23" t="e">
        <f t="shared" si="1118"/>
        <v>#N/A</v>
      </c>
      <c r="EB480" s="23">
        <f t="shared" si="1119"/>
        <v>25</v>
      </c>
      <c r="EC480" s="23">
        <f t="shared" si="1120"/>
        <v>23</v>
      </c>
      <c r="ED480" s="23">
        <f t="shared" si="1121"/>
        <v>25</v>
      </c>
      <c r="EE480" s="23">
        <f t="shared" si="1122"/>
        <v>23</v>
      </c>
      <c r="EF480" s="23">
        <f t="shared" si="1123"/>
        <v>25</v>
      </c>
      <c r="EG480" s="23">
        <f t="shared" si="1124"/>
        <v>23</v>
      </c>
      <c r="EH480" s="23">
        <f t="shared" si="1125"/>
        <v>1</v>
      </c>
      <c r="EI480" s="23">
        <f t="shared" si="1126"/>
        <v>0</v>
      </c>
      <c r="EJ480" s="23">
        <f t="shared" si="1127"/>
        <v>1</v>
      </c>
      <c r="EK480" s="23" t="e">
        <f t="shared" si="1128"/>
        <v>#N/A</v>
      </c>
      <c r="EL480" s="23" t="e">
        <f t="shared" si="1129"/>
        <v>#N/A</v>
      </c>
      <c r="EM480" s="23" t="e">
        <f t="shared" si="1130"/>
        <v>#N/A</v>
      </c>
      <c r="EN480" s="23" t="e">
        <f t="shared" si="1131"/>
        <v>#N/A</v>
      </c>
      <c r="EO480" s="23" t="e">
        <f t="shared" si="1132"/>
        <v>#N/A</v>
      </c>
      <c r="EP480" s="23" t="e">
        <f t="shared" si="1133"/>
        <v>#N/A</v>
      </c>
      <c r="EQ480" s="23" t="e">
        <f t="shared" si="1134"/>
        <v>#N/A</v>
      </c>
      <c r="ER480" s="23" t="e">
        <f t="shared" si="1135"/>
        <v>#N/A</v>
      </c>
    </row>
    <row r="481" spans="1:148" x14ac:dyDescent="0.25">
      <c r="A481" s="25"/>
      <c r="B481" s="25"/>
      <c r="C481" s="25"/>
      <c r="D481"/>
      <c r="E481" s="25"/>
      <c r="F481" s="25"/>
      <c r="G481" s="22" t="e">
        <f t="shared" si="994"/>
        <v>#N/A</v>
      </c>
      <c r="H481" s="23">
        <f t="shared" si="995"/>
        <v>1900</v>
      </c>
      <c r="I481" s="23">
        <f t="shared" si="996"/>
        <v>1</v>
      </c>
      <c r="J481" s="23">
        <f t="shared" si="997"/>
        <v>0</v>
      </c>
      <c r="K481" s="23" t="str">
        <f t="shared" si="998"/>
        <v/>
      </c>
      <c r="L481" s="23" t="str">
        <f t="shared" si="999"/>
        <v/>
      </c>
      <c r="M481" s="23" t="str">
        <f t="shared" si="1000"/>
        <v/>
      </c>
      <c r="N481" s="23" t="str">
        <f t="shared" si="1001"/>
        <v/>
      </c>
      <c r="O481" s="23" t="str">
        <f t="shared" si="1002"/>
        <v/>
      </c>
      <c r="P481" s="23" t="str">
        <f t="shared" si="1003"/>
        <v/>
      </c>
      <c r="Q481" s="23" t="str">
        <f t="shared" si="1004"/>
        <v/>
      </c>
      <c r="R481" s="23" t="str">
        <f t="shared" si="1005"/>
        <v/>
      </c>
      <c r="S481" s="23" t="str">
        <f t="shared" si="1006"/>
        <v/>
      </c>
      <c r="T481" s="23" t="str">
        <f t="shared" si="1007"/>
        <v/>
      </c>
      <c r="U481" s="23" t="str">
        <f t="shared" si="1008"/>
        <v/>
      </c>
      <c r="V481" s="23" t="str">
        <f t="shared" si="1009"/>
        <v/>
      </c>
      <c r="W481" s="23" t="str">
        <f t="shared" si="1010"/>
        <v/>
      </c>
      <c r="X481" s="23" t="str">
        <f t="shared" si="1011"/>
        <v/>
      </c>
      <c r="Y481" s="23" t="str">
        <f t="shared" si="1012"/>
        <v/>
      </c>
      <c r="Z481" s="23" t="str">
        <f t="shared" si="1013"/>
        <v/>
      </c>
      <c r="AA481" s="23" t="str">
        <f t="shared" si="1014"/>
        <v/>
      </c>
      <c r="AB481" s="23" t="str">
        <f t="shared" si="1015"/>
        <v/>
      </c>
      <c r="AC481" s="23" t="str">
        <f t="shared" si="1016"/>
        <v/>
      </c>
      <c r="AD481" s="23" t="str">
        <f t="shared" si="1017"/>
        <v/>
      </c>
      <c r="AE481" s="23" t="str">
        <f t="shared" si="1018"/>
        <v/>
      </c>
      <c r="AF481" s="23" t="str">
        <f t="shared" si="1019"/>
        <v/>
      </c>
      <c r="AG481" s="23" t="str">
        <f t="shared" si="1020"/>
        <v/>
      </c>
      <c r="AH481" s="23" t="str">
        <f t="shared" si="1021"/>
        <v/>
      </c>
      <c r="AI481" s="23" t="str">
        <f t="shared" si="1022"/>
        <v/>
      </c>
      <c r="AJ481" s="23" t="str">
        <f t="shared" si="1023"/>
        <v/>
      </c>
      <c r="AK481" s="23" t="str">
        <f t="shared" si="1024"/>
        <v/>
      </c>
      <c r="AL481" s="23" t="str">
        <f t="shared" si="1025"/>
        <v/>
      </c>
      <c r="AM481" s="23" t="str">
        <f t="shared" si="1026"/>
        <v/>
      </c>
      <c r="AN481" s="23" t="str">
        <f t="shared" si="1027"/>
        <v/>
      </c>
      <c r="AO481" s="23" t="str">
        <f t="shared" si="1028"/>
        <v/>
      </c>
      <c r="AP481" s="23" t="str">
        <f t="shared" si="1029"/>
        <v/>
      </c>
      <c r="AQ481" s="23" t="str">
        <f t="shared" si="1030"/>
        <v/>
      </c>
      <c r="AR481" s="23" t="str">
        <f t="shared" si="1031"/>
        <v/>
      </c>
      <c r="AS481" s="23" t="str">
        <f t="shared" si="1032"/>
        <v/>
      </c>
      <c r="AT481" s="23" t="str">
        <f t="shared" si="1033"/>
        <v/>
      </c>
      <c r="AU481" s="23" t="str">
        <f t="shared" si="1034"/>
        <v/>
      </c>
      <c r="AV481" s="23" t="str">
        <f t="shared" si="1035"/>
        <v/>
      </c>
      <c r="AW481" s="23" t="str">
        <f t="shared" si="1036"/>
        <v/>
      </c>
      <c r="AX481" s="23" t="str">
        <f t="shared" si="1037"/>
        <v/>
      </c>
      <c r="AY481" s="23" t="str">
        <f t="shared" si="1038"/>
        <v/>
      </c>
      <c r="AZ481" s="23" t="str">
        <f t="shared" si="1039"/>
        <v/>
      </c>
      <c r="BA481" s="23" t="str">
        <f t="shared" si="1040"/>
        <v/>
      </c>
      <c r="BB481" s="23" t="str">
        <f t="shared" si="1041"/>
        <v/>
      </c>
      <c r="BC481" s="23" t="str">
        <f t="shared" si="1042"/>
        <v/>
      </c>
      <c r="BD481" s="23" t="str">
        <f t="shared" si="1043"/>
        <v/>
      </c>
      <c r="BE481" s="23" t="str">
        <f t="shared" si="1044"/>
        <v/>
      </c>
      <c r="BF481" s="23" t="str">
        <f t="shared" si="1045"/>
        <v/>
      </c>
      <c r="BG481" s="23" t="str">
        <f t="shared" si="1046"/>
        <v/>
      </c>
      <c r="BH481" s="23" t="str">
        <f t="shared" si="1047"/>
        <v/>
      </c>
      <c r="BI481" s="23" t="str">
        <f t="shared" si="1048"/>
        <v/>
      </c>
      <c r="BJ481" s="23" t="str">
        <f t="shared" si="1049"/>
        <v/>
      </c>
      <c r="BK481" s="23" t="str">
        <f t="shared" si="1050"/>
        <v/>
      </c>
      <c r="BL481" s="23" t="str">
        <f t="shared" si="1051"/>
        <v/>
      </c>
      <c r="BM481" s="23" t="str">
        <f t="shared" si="1052"/>
        <v/>
      </c>
      <c r="BN481" s="23" t="str">
        <f t="shared" si="1053"/>
        <v/>
      </c>
      <c r="BO481" s="23" t="str">
        <f t="shared" si="1054"/>
        <v/>
      </c>
      <c r="BP481" s="23" t="str">
        <f t="shared" si="1055"/>
        <v/>
      </c>
      <c r="BQ481" s="23" t="str">
        <f t="shared" si="1056"/>
        <v/>
      </c>
      <c r="BR481" s="23" t="str">
        <f t="shared" si="1057"/>
        <v/>
      </c>
      <c r="BS481" s="23" t="str">
        <f t="shared" si="1058"/>
        <v/>
      </c>
      <c r="BT481" s="23" t="str">
        <f t="shared" si="1059"/>
        <v/>
      </c>
      <c r="BU481" s="23" t="str">
        <f t="shared" si="1060"/>
        <v/>
      </c>
      <c r="BV481" s="23" t="str">
        <f t="shared" si="1061"/>
        <v/>
      </c>
      <c r="BW481" s="23" t="str">
        <f t="shared" si="1062"/>
        <v/>
      </c>
      <c r="BX481" s="23" t="str">
        <f t="shared" si="1063"/>
        <v/>
      </c>
      <c r="BY481" s="23" t="str">
        <f t="shared" si="1064"/>
        <v/>
      </c>
      <c r="BZ481" s="23" t="str">
        <f t="shared" si="1065"/>
        <v/>
      </c>
      <c r="CA481" s="23" t="str">
        <f t="shared" si="1066"/>
        <v/>
      </c>
      <c r="CB481" s="23" t="str">
        <f t="shared" si="1067"/>
        <v/>
      </c>
      <c r="CC481" s="23" t="str">
        <f t="shared" si="1068"/>
        <v/>
      </c>
      <c r="CD481" s="23" t="str">
        <f t="shared" si="1069"/>
        <v/>
      </c>
      <c r="CE481" s="23" t="str">
        <f t="shared" si="1070"/>
        <v/>
      </c>
      <c r="CF481" s="23" t="str">
        <f t="shared" si="1071"/>
        <v/>
      </c>
      <c r="CG481" s="23" t="str">
        <f t="shared" si="1072"/>
        <v/>
      </c>
      <c r="CH481" s="23" t="str">
        <f t="shared" si="1073"/>
        <v/>
      </c>
      <c r="CI481" s="23" t="str">
        <f t="shared" si="1074"/>
        <v/>
      </c>
      <c r="CJ481" s="23" t="str">
        <f t="shared" si="1075"/>
        <v/>
      </c>
      <c r="CK481" s="23" t="str">
        <f t="shared" si="1076"/>
        <v/>
      </c>
      <c r="CL481" s="23" t="str">
        <f t="shared" si="1077"/>
        <v/>
      </c>
      <c r="CM481" s="23" t="str">
        <f t="shared" si="1078"/>
        <v/>
      </c>
      <c r="CN481" s="23" t="str">
        <f t="shared" si="1079"/>
        <v/>
      </c>
      <c r="CO481" s="23" t="str">
        <f t="shared" si="1080"/>
        <v/>
      </c>
      <c r="CP481" s="23" t="str">
        <f t="shared" si="1081"/>
        <v/>
      </c>
      <c r="CQ481" s="23" t="str">
        <f t="shared" si="1082"/>
        <v/>
      </c>
      <c r="CR481" s="23" t="str">
        <f t="shared" si="1083"/>
        <v/>
      </c>
      <c r="CS481" s="23" t="str">
        <f t="shared" si="1084"/>
        <v/>
      </c>
      <c r="CT481" s="23" t="str">
        <f t="shared" si="1085"/>
        <v/>
      </c>
      <c r="CU481" s="23" t="str">
        <f t="shared" si="1086"/>
        <v/>
      </c>
      <c r="CV481" s="23" t="str">
        <f t="shared" si="1087"/>
        <v/>
      </c>
      <c r="CW481" s="23" t="str">
        <f t="shared" si="1088"/>
        <v/>
      </c>
      <c r="CX481" s="23" t="str">
        <f t="shared" si="1089"/>
        <v/>
      </c>
      <c r="CY481" s="23" t="str">
        <f t="shared" si="1090"/>
        <v/>
      </c>
      <c r="CZ481" s="23" t="str">
        <f t="shared" si="1091"/>
        <v/>
      </c>
      <c r="DA481" s="23" t="str">
        <f t="shared" si="1092"/>
        <v/>
      </c>
      <c r="DB481" s="23" t="str">
        <f t="shared" si="1093"/>
        <v/>
      </c>
      <c r="DC481" s="23" t="e">
        <f t="shared" si="1094"/>
        <v>#N/A</v>
      </c>
      <c r="DD481" s="23" t="str">
        <f t="shared" si="1095"/>
        <v>00</v>
      </c>
      <c r="DE481" s="23" t="str">
        <f t="shared" si="1096"/>
        <v>A</v>
      </c>
      <c r="DF481" s="23" t="e">
        <f t="shared" si="1097"/>
        <v>#N/A</v>
      </c>
      <c r="DG481" s="23" t="str">
        <f t="shared" si="1098"/>
        <v/>
      </c>
      <c r="DH481" s="23" t="str">
        <f t="shared" si="1099"/>
        <v/>
      </c>
      <c r="DI481" s="23" t="str">
        <f t="shared" si="1100"/>
        <v/>
      </c>
      <c r="DJ481" s="23" t="str">
        <f t="shared" si="1101"/>
        <v/>
      </c>
      <c r="DK481" s="23" t="str">
        <f t="shared" si="1102"/>
        <v>XXX</v>
      </c>
      <c r="DL481" s="23" t="str">
        <f t="shared" si="1103"/>
        <v>XXX</v>
      </c>
      <c r="DM481" s="23" t="str">
        <f t="shared" si="1104"/>
        <v>X</v>
      </c>
      <c r="DN481" s="23" t="str">
        <f t="shared" si="1105"/>
        <v>X</v>
      </c>
      <c r="DO481" s="23" t="str">
        <f t="shared" si="1106"/>
        <v>X</v>
      </c>
      <c r="DP481" s="23" t="str">
        <f t="shared" si="1107"/>
        <v>X</v>
      </c>
      <c r="DQ481" s="23" t="str">
        <f t="shared" si="1108"/>
        <v>X</v>
      </c>
      <c r="DR481" s="23" t="str">
        <f t="shared" si="1109"/>
        <v>X</v>
      </c>
      <c r="DS481" s="23" t="str">
        <f t="shared" si="1110"/>
        <v>0</v>
      </c>
      <c r="DT481" s="23" t="str">
        <f t="shared" si="1111"/>
        <v>0</v>
      </c>
      <c r="DU481" s="23" t="str">
        <f t="shared" si="1112"/>
        <v>A</v>
      </c>
      <c r="DV481" s="23" t="e">
        <f t="shared" si="1113"/>
        <v>#N/A</v>
      </c>
      <c r="DW481" s="23" t="e">
        <f t="shared" si="1114"/>
        <v>#N/A</v>
      </c>
      <c r="DX481" s="23" t="e">
        <f t="shared" si="1115"/>
        <v>#N/A</v>
      </c>
      <c r="DY481" s="23" t="e">
        <f t="shared" si="1116"/>
        <v>#N/A</v>
      </c>
      <c r="DZ481" s="23" t="e">
        <f t="shared" si="1117"/>
        <v>#N/A</v>
      </c>
      <c r="EA481" s="23" t="e">
        <f t="shared" si="1118"/>
        <v>#N/A</v>
      </c>
      <c r="EB481" s="23">
        <f t="shared" si="1119"/>
        <v>25</v>
      </c>
      <c r="EC481" s="23">
        <f t="shared" si="1120"/>
        <v>23</v>
      </c>
      <c r="ED481" s="23">
        <f t="shared" si="1121"/>
        <v>25</v>
      </c>
      <c r="EE481" s="23">
        <f t="shared" si="1122"/>
        <v>23</v>
      </c>
      <c r="EF481" s="23">
        <f t="shared" si="1123"/>
        <v>25</v>
      </c>
      <c r="EG481" s="23">
        <f t="shared" si="1124"/>
        <v>23</v>
      </c>
      <c r="EH481" s="23">
        <f t="shared" si="1125"/>
        <v>1</v>
      </c>
      <c r="EI481" s="23">
        <f t="shared" si="1126"/>
        <v>0</v>
      </c>
      <c r="EJ481" s="23">
        <f t="shared" si="1127"/>
        <v>1</v>
      </c>
      <c r="EK481" s="23" t="e">
        <f t="shared" si="1128"/>
        <v>#N/A</v>
      </c>
      <c r="EL481" s="23" t="e">
        <f t="shared" si="1129"/>
        <v>#N/A</v>
      </c>
      <c r="EM481" s="23" t="e">
        <f t="shared" si="1130"/>
        <v>#N/A</v>
      </c>
      <c r="EN481" s="23" t="e">
        <f t="shared" si="1131"/>
        <v>#N/A</v>
      </c>
      <c r="EO481" s="23" t="e">
        <f t="shared" si="1132"/>
        <v>#N/A</v>
      </c>
      <c r="EP481" s="23" t="e">
        <f t="shared" si="1133"/>
        <v>#N/A</v>
      </c>
      <c r="EQ481" s="23" t="e">
        <f t="shared" si="1134"/>
        <v>#N/A</v>
      </c>
      <c r="ER481" s="23" t="e">
        <f t="shared" si="1135"/>
        <v>#N/A</v>
      </c>
    </row>
    <row r="482" spans="1:148" x14ac:dyDescent="0.25">
      <c r="A482" s="25"/>
      <c r="B482" s="25"/>
      <c r="C482" s="25"/>
      <c r="D482"/>
      <c r="E482" s="25"/>
      <c r="F482" s="25"/>
      <c r="G482" s="22" t="e">
        <f t="shared" si="994"/>
        <v>#N/A</v>
      </c>
      <c r="H482" s="23">
        <f t="shared" si="995"/>
        <v>1900</v>
      </c>
      <c r="I482" s="23">
        <f t="shared" si="996"/>
        <v>1</v>
      </c>
      <c r="J482" s="23">
        <f t="shared" si="997"/>
        <v>0</v>
      </c>
      <c r="K482" s="23" t="str">
        <f t="shared" si="998"/>
        <v/>
      </c>
      <c r="L482" s="23" t="str">
        <f t="shared" si="999"/>
        <v/>
      </c>
      <c r="M482" s="23" t="str">
        <f t="shared" si="1000"/>
        <v/>
      </c>
      <c r="N482" s="23" t="str">
        <f t="shared" si="1001"/>
        <v/>
      </c>
      <c r="O482" s="23" t="str">
        <f t="shared" si="1002"/>
        <v/>
      </c>
      <c r="P482" s="23" t="str">
        <f t="shared" si="1003"/>
        <v/>
      </c>
      <c r="Q482" s="23" t="str">
        <f t="shared" si="1004"/>
        <v/>
      </c>
      <c r="R482" s="23" t="str">
        <f t="shared" si="1005"/>
        <v/>
      </c>
      <c r="S482" s="23" t="str">
        <f t="shared" si="1006"/>
        <v/>
      </c>
      <c r="T482" s="23" t="str">
        <f t="shared" si="1007"/>
        <v/>
      </c>
      <c r="U482" s="23" t="str">
        <f t="shared" si="1008"/>
        <v/>
      </c>
      <c r="V482" s="23" t="str">
        <f t="shared" si="1009"/>
        <v/>
      </c>
      <c r="W482" s="23" t="str">
        <f t="shared" si="1010"/>
        <v/>
      </c>
      <c r="X482" s="23" t="str">
        <f t="shared" si="1011"/>
        <v/>
      </c>
      <c r="Y482" s="23" t="str">
        <f t="shared" si="1012"/>
        <v/>
      </c>
      <c r="Z482" s="23" t="str">
        <f t="shared" si="1013"/>
        <v/>
      </c>
      <c r="AA482" s="23" t="str">
        <f t="shared" si="1014"/>
        <v/>
      </c>
      <c r="AB482" s="23" t="str">
        <f t="shared" si="1015"/>
        <v/>
      </c>
      <c r="AC482" s="23" t="str">
        <f t="shared" si="1016"/>
        <v/>
      </c>
      <c r="AD482" s="23" t="str">
        <f t="shared" si="1017"/>
        <v/>
      </c>
      <c r="AE482" s="23" t="str">
        <f t="shared" si="1018"/>
        <v/>
      </c>
      <c r="AF482" s="23" t="str">
        <f t="shared" si="1019"/>
        <v/>
      </c>
      <c r="AG482" s="23" t="str">
        <f t="shared" si="1020"/>
        <v/>
      </c>
      <c r="AH482" s="23" t="str">
        <f t="shared" si="1021"/>
        <v/>
      </c>
      <c r="AI482" s="23" t="str">
        <f t="shared" si="1022"/>
        <v/>
      </c>
      <c r="AJ482" s="23" t="str">
        <f t="shared" si="1023"/>
        <v/>
      </c>
      <c r="AK482" s="23" t="str">
        <f t="shared" si="1024"/>
        <v/>
      </c>
      <c r="AL482" s="23" t="str">
        <f t="shared" si="1025"/>
        <v/>
      </c>
      <c r="AM482" s="23" t="str">
        <f t="shared" si="1026"/>
        <v/>
      </c>
      <c r="AN482" s="23" t="str">
        <f t="shared" si="1027"/>
        <v/>
      </c>
      <c r="AO482" s="23" t="str">
        <f t="shared" si="1028"/>
        <v/>
      </c>
      <c r="AP482" s="23" t="str">
        <f t="shared" si="1029"/>
        <v/>
      </c>
      <c r="AQ482" s="23" t="str">
        <f t="shared" si="1030"/>
        <v/>
      </c>
      <c r="AR482" s="23" t="str">
        <f t="shared" si="1031"/>
        <v/>
      </c>
      <c r="AS482" s="23" t="str">
        <f t="shared" si="1032"/>
        <v/>
      </c>
      <c r="AT482" s="23" t="str">
        <f t="shared" si="1033"/>
        <v/>
      </c>
      <c r="AU482" s="23" t="str">
        <f t="shared" si="1034"/>
        <v/>
      </c>
      <c r="AV482" s="23" t="str">
        <f t="shared" si="1035"/>
        <v/>
      </c>
      <c r="AW482" s="23" t="str">
        <f t="shared" si="1036"/>
        <v/>
      </c>
      <c r="AX482" s="23" t="str">
        <f t="shared" si="1037"/>
        <v/>
      </c>
      <c r="AY482" s="23" t="str">
        <f t="shared" si="1038"/>
        <v/>
      </c>
      <c r="AZ482" s="23" t="str">
        <f t="shared" si="1039"/>
        <v/>
      </c>
      <c r="BA482" s="23" t="str">
        <f t="shared" si="1040"/>
        <v/>
      </c>
      <c r="BB482" s="23" t="str">
        <f t="shared" si="1041"/>
        <v/>
      </c>
      <c r="BC482" s="23" t="str">
        <f t="shared" si="1042"/>
        <v/>
      </c>
      <c r="BD482" s="23" t="str">
        <f t="shared" si="1043"/>
        <v/>
      </c>
      <c r="BE482" s="23" t="str">
        <f t="shared" si="1044"/>
        <v/>
      </c>
      <c r="BF482" s="23" t="str">
        <f t="shared" si="1045"/>
        <v/>
      </c>
      <c r="BG482" s="23" t="str">
        <f t="shared" si="1046"/>
        <v/>
      </c>
      <c r="BH482" s="23" t="str">
        <f t="shared" si="1047"/>
        <v/>
      </c>
      <c r="BI482" s="23" t="str">
        <f t="shared" si="1048"/>
        <v/>
      </c>
      <c r="BJ482" s="23" t="str">
        <f t="shared" si="1049"/>
        <v/>
      </c>
      <c r="BK482" s="23" t="str">
        <f t="shared" si="1050"/>
        <v/>
      </c>
      <c r="BL482" s="23" t="str">
        <f t="shared" si="1051"/>
        <v/>
      </c>
      <c r="BM482" s="23" t="str">
        <f t="shared" si="1052"/>
        <v/>
      </c>
      <c r="BN482" s="23" t="str">
        <f t="shared" si="1053"/>
        <v/>
      </c>
      <c r="BO482" s="23" t="str">
        <f t="shared" si="1054"/>
        <v/>
      </c>
      <c r="BP482" s="23" t="str">
        <f t="shared" si="1055"/>
        <v/>
      </c>
      <c r="BQ482" s="23" t="str">
        <f t="shared" si="1056"/>
        <v/>
      </c>
      <c r="BR482" s="23" t="str">
        <f t="shared" si="1057"/>
        <v/>
      </c>
      <c r="BS482" s="23" t="str">
        <f t="shared" si="1058"/>
        <v/>
      </c>
      <c r="BT482" s="23" t="str">
        <f t="shared" si="1059"/>
        <v/>
      </c>
      <c r="BU482" s="23" t="str">
        <f t="shared" si="1060"/>
        <v/>
      </c>
      <c r="BV482" s="23" t="str">
        <f t="shared" si="1061"/>
        <v/>
      </c>
      <c r="BW482" s="23" t="str">
        <f t="shared" si="1062"/>
        <v/>
      </c>
      <c r="BX482" s="23" t="str">
        <f t="shared" si="1063"/>
        <v/>
      </c>
      <c r="BY482" s="23" t="str">
        <f t="shared" si="1064"/>
        <v/>
      </c>
      <c r="BZ482" s="23" t="str">
        <f t="shared" si="1065"/>
        <v/>
      </c>
      <c r="CA482" s="23" t="str">
        <f t="shared" si="1066"/>
        <v/>
      </c>
      <c r="CB482" s="23" t="str">
        <f t="shared" si="1067"/>
        <v/>
      </c>
      <c r="CC482" s="23" t="str">
        <f t="shared" si="1068"/>
        <v/>
      </c>
      <c r="CD482" s="23" t="str">
        <f t="shared" si="1069"/>
        <v/>
      </c>
      <c r="CE482" s="23" t="str">
        <f t="shared" si="1070"/>
        <v/>
      </c>
      <c r="CF482" s="23" t="str">
        <f t="shared" si="1071"/>
        <v/>
      </c>
      <c r="CG482" s="23" t="str">
        <f t="shared" si="1072"/>
        <v/>
      </c>
      <c r="CH482" s="23" t="str">
        <f t="shared" si="1073"/>
        <v/>
      </c>
      <c r="CI482" s="23" t="str">
        <f t="shared" si="1074"/>
        <v/>
      </c>
      <c r="CJ482" s="23" t="str">
        <f t="shared" si="1075"/>
        <v/>
      </c>
      <c r="CK482" s="23" t="str">
        <f t="shared" si="1076"/>
        <v/>
      </c>
      <c r="CL482" s="23" t="str">
        <f t="shared" si="1077"/>
        <v/>
      </c>
      <c r="CM482" s="23" t="str">
        <f t="shared" si="1078"/>
        <v/>
      </c>
      <c r="CN482" s="23" t="str">
        <f t="shared" si="1079"/>
        <v/>
      </c>
      <c r="CO482" s="23" t="str">
        <f t="shared" si="1080"/>
        <v/>
      </c>
      <c r="CP482" s="23" t="str">
        <f t="shared" si="1081"/>
        <v/>
      </c>
      <c r="CQ482" s="23" t="str">
        <f t="shared" si="1082"/>
        <v/>
      </c>
      <c r="CR482" s="23" t="str">
        <f t="shared" si="1083"/>
        <v/>
      </c>
      <c r="CS482" s="23" t="str">
        <f t="shared" si="1084"/>
        <v/>
      </c>
      <c r="CT482" s="23" t="str">
        <f t="shared" si="1085"/>
        <v/>
      </c>
      <c r="CU482" s="23" t="str">
        <f t="shared" si="1086"/>
        <v/>
      </c>
      <c r="CV482" s="23" t="str">
        <f t="shared" si="1087"/>
        <v/>
      </c>
      <c r="CW482" s="23" t="str">
        <f t="shared" si="1088"/>
        <v/>
      </c>
      <c r="CX482" s="23" t="str">
        <f t="shared" si="1089"/>
        <v/>
      </c>
      <c r="CY482" s="23" t="str">
        <f t="shared" si="1090"/>
        <v/>
      </c>
      <c r="CZ482" s="23" t="str">
        <f t="shared" si="1091"/>
        <v/>
      </c>
      <c r="DA482" s="23" t="str">
        <f t="shared" si="1092"/>
        <v/>
      </c>
      <c r="DB482" s="23" t="str">
        <f t="shared" si="1093"/>
        <v/>
      </c>
      <c r="DC482" s="23" t="e">
        <f t="shared" si="1094"/>
        <v>#N/A</v>
      </c>
      <c r="DD482" s="23" t="str">
        <f t="shared" si="1095"/>
        <v>00</v>
      </c>
      <c r="DE482" s="23" t="str">
        <f t="shared" si="1096"/>
        <v>A</v>
      </c>
      <c r="DF482" s="23" t="e">
        <f t="shared" si="1097"/>
        <v>#N/A</v>
      </c>
      <c r="DG482" s="23" t="str">
        <f t="shared" si="1098"/>
        <v/>
      </c>
      <c r="DH482" s="23" t="str">
        <f t="shared" si="1099"/>
        <v/>
      </c>
      <c r="DI482" s="23" t="str">
        <f t="shared" si="1100"/>
        <v/>
      </c>
      <c r="DJ482" s="23" t="str">
        <f t="shared" si="1101"/>
        <v/>
      </c>
      <c r="DK482" s="23" t="str">
        <f t="shared" si="1102"/>
        <v>XXX</v>
      </c>
      <c r="DL482" s="23" t="str">
        <f t="shared" si="1103"/>
        <v>XXX</v>
      </c>
      <c r="DM482" s="23" t="str">
        <f t="shared" si="1104"/>
        <v>X</v>
      </c>
      <c r="DN482" s="23" t="str">
        <f t="shared" si="1105"/>
        <v>X</v>
      </c>
      <c r="DO482" s="23" t="str">
        <f t="shared" si="1106"/>
        <v>X</v>
      </c>
      <c r="DP482" s="23" t="str">
        <f t="shared" si="1107"/>
        <v>X</v>
      </c>
      <c r="DQ482" s="23" t="str">
        <f t="shared" si="1108"/>
        <v>X</v>
      </c>
      <c r="DR482" s="23" t="str">
        <f t="shared" si="1109"/>
        <v>X</v>
      </c>
      <c r="DS482" s="23" t="str">
        <f t="shared" si="1110"/>
        <v>0</v>
      </c>
      <c r="DT482" s="23" t="str">
        <f t="shared" si="1111"/>
        <v>0</v>
      </c>
      <c r="DU482" s="23" t="str">
        <f t="shared" si="1112"/>
        <v>A</v>
      </c>
      <c r="DV482" s="23" t="e">
        <f t="shared" si="1113"/>
        <v>#N/A</v>
      </c>
      <c r="DW482" s="23" t="e">
        <f t="shared" si="1114"/>
        <v>#N/A</v>
      </c>
      <c r="DX482" s="23" t="e">
        <f t="shared" si="1115"/>
        <v>#N/A</v>
      </c>
      <c r="DY482" s="23" t="e">
        <f t="shared" si="1116"/>
        <v>#N/A</v>
      </c>
      <c r="DZ482" s="23" t="e">
        <f t="shared" si="1117"/>
        <v>#N/A</v>
      </c>
      <c r="EA482" s="23" t="e">
        <f t="shared" si="1118"/>
        <v>#N/A</v>
      </c>
      <c r="EB482" s="23">
        <f t="shared" si="1119"/>
        <v>25</v>
      </c>
      <c r="EC482" s="23">
        <f t="shared" si="1120"/>
        <v>23</v>
      </c>
      <c r="ED482" s="23">
        <f t="shared" si="1121"/>
        <v>25</v>
      </c>
      <c r="EE482" s="23">
        <f t="shared" si="1122"/>
        <v>23</v>
      </c>
      <c r="EF482" s="23">
        <f t="shared" si="1123"/>
        <v>25</v>
      </c>
      <c r="EG482" s="23">
        <f t="shared" si="1124"/>
        <v>23</v>
      </c>
      <c r="EH482" s="23">
        <f t="shared" si="1125"/>
        <v>1</v>
      </c>
      <c r="EI482" s="23">
        <f t="shared" si="1126"/>
        <v>0</v>
      </c>
      <c r="EJ482" s="23">
        <f t="shared" si="1127"/>
        <v>1</v>
      </c>
      <c r="EK482" s="23" t="e">
        <f t="shared" si="1128"/>
        <v>#N/A</v>
      </c>
      <c r="EL482" s="23" t="e">
        <f t="shared" si="1129"/>
        <v>#N/A</v>
      </c>
      <c r="EM482" s="23" t="e">
        <f t="shared" si="1130"/>
        <v>#N/A</v>
      </c>
      <c r="EN482" s="23" t="e">
        <f t="shared" si="1131"/>
        <v>#N/A</v>
      </c>
      <c r="EO482" s="23" t="e">
        <f t="shared" si="1132"/>
        <v>#N/A</v>
      </c>
      <c r="EP482" s="23" t="e">
        <f t="shared" si="1133"/>
        <v>#N/A</v>
      </c>
      <c r="EQ482" s="23" t="e">
        <f t="shared" si="1134"/>
        <v>#N/A</v>
      </c>
      <c r="ER482" s="23" t="e">
        <f t="shared" si="1135"/>
        <v>#N/A</v>
      </c>
    </row>
    <row r="483" spans="1:148" x14ac:dyDescent="0.25">
      <c r="A483" s="25"/>
      <c r="B483" s="25"/>
      <c r="C483" s="25"/>
      <c r="D483"/>
      <c r="E483" s="25"/>
      <c r="F483" s="25"/>
      <c r="G483" s="22" t="e">
        <f t="shared" si="994"/>
        <v>#N/A</v>
      </c>
      <c r="H483" s="23">
        <f t="shared" si="995"/>
        <v>1900</v>
      </c>
      <c r="I483" s="23">
        <f t="shared" si="996"/>
        <v>1</v>
      </c>
      <c r="J483" s="23">
        <f t="shared" si="997"/>
        <v>0</v>
      </c>
      <c r="K483" s="23" t="str">
        <f t="shared" si="998"/>
        <v/>
      </c>
      <c r="L483" s="23" t="str">
        <f t="shared" si="999"/>
        <v/>
      </c>
      <c r="M483" s="23" t="str">
        <f t="shared" si="1000"/>
        <v/>
      </c>
      <c r="N483" s="23" t="str">
        <f t="shared" si="1001"/>
        <v/>
      </c>
      <c r="O483" s="23" t="str">
        <f t="shared" si="1002"/>
        <v/>
      </c>
      <c r="P483" s="23" t="str">
        <f t="shared" si="1003"/>
        <v/>
      </c>
      <c r="Q483" s="23" t="str">
        <f t="shared" si="1004"/>
        <v/>
      </c>
      <c r="R483" s="23" t="str">
        <f t="shared" si="1005"/>
        <v/>
      </c>
      <c r="S483" s="23" t="str">
        <f t="shared" si="1006"/>
        <v/>
      </c>
      <c r="T483" s="23" t="str">
        <f t="shared" si="1007"/>
        <v/>
      </c>
      <c r="U483" s="23" t="str">
        <f t="shared" si="1008"/>
        <v/>
      </c>
      <c r="V483" s="23" t="str">
        <f t="shared" si="1009"/>
        <v/>
      </c>
      <c r="W483" s="23" t="str">
        <f t="shared" si="1010"/>
        <v/>
      </c>
      <c r="X483" s="23" t="str">
        <f t="shared" si="1011"/>
        <v/>
      </c>
      <c r="Y483" s="23" t="str">
        <f t="shared" si="1012"/>
        <v/>
      </c>
      <c r="Z483" s="23" t="str">
        <f t="shared" si="1013"/>
        <v/>
      </c>
      <c r="AA483" s="23" t="str">
        <f t="shared" si="1014"/>
        <v/>
      </c>
      <c r="AB483" s="23" t="str">
        <f t="shared" si="1015"/>
        <v/>
      </c>
      <c r="AC483" s="23" t="str">
        <f t="shared" si="1016"/>
        <v/>
      </c>
      <c r="AD483" s="23" t="str">
        <f t="shared" si="1017"/>
        <v/>
      </c>
      <c r="AE483" s="23" t="str">
        <f t="shared" si="1018"/>
        <v/>
      </c>
      <c r="AF483" s="23" t="str">
        <f t="shared" si="1019"/>
        <v/>
      </c>
      <c r="AG483" s="23" t="str">
        <f t="shared" si="1020"/>
        <v/>
      </c>
      <c r="AH483" s="23" t="str">
        <f t="shared" si="1021"/>
        <v/>
      </c>
      <c r="AI483" s="23" t="str">
        <f t="shared" si="1022"/>
        <v/>
      </c>
      <c r="AJ483" s="23" t="str">
        <f t="shared" si="1023"/>
        <v/>
      </c>
      <c r="AK483" s="23" t="str">
        <f t="shared" si="1024"/>
        <v/>
      </c>
      <c r="AL483" s="23" t="str">
        <f t="shared" si="1025"/>
        <v/>
      </c>
      <c r="AM483" s="23" t="str">
        <f t="shared" si="1026"/>
        <v/>
      </c>
      <c r="AN483" s="23" t="str">
        <f t="shared" si="1027"/>
        <v/>
      </c>
      <c r="AO483" s="23" t="str">
        <f t="shared" si="1028"/>
        <v/>
      </c>
      <c r="AP483" s="23" t="str">
        <f t="shared" si="1029"/>
        <v/>
      </c>
      <c r="AQ483" s="23" t="str">
        <f t="shared" si="1030"/>
        <v/>
      </c>
      <c r="AR483" s="23" t="str">
        <f t="shared" si="1031"/>
        <v/>
      </c>
      <c r="AS483" s="23" t="str">
        <f t="shared" si="1032"/>
        <v/>
      </c>
      <c r="AT483" s="23" t="str">
        <f t="shared" si="1033"/>
        <v/>
      </c>
      <c r="AU483" s="23" t="str">
        <f t="shared" si="1034"/>
        <v/>
      </c>
      <c r="AV483" s="23" t="str">
        <f t="shared" si="1035"/>
        <v/>
      </c>
      <c r="AW483" s="23" t="str">
        <f t="shared" si="1036"/>
        <v/>
      </c>
      <c r="AX483" s="23" t="str">
        <f t="shared" si="1037"/>
        <v/>
      </c>
      <c r="AY483" s="23" t="str">
        <f t="shared" si="1038"/>
        <v/>
      </c>
      <c r="AZ483" s="23" t="str">
        <f t="shared" si="1039"/>
        <v/>
      </c>
      <c r="BA483" s="23" t="str">
        <f t="shared" si="1040"/>
        <v/>
      </c>
      <c r="BB483" s="23" t="str">
        <f t="shared" si="1041"/>
        <v/>
      </c>
      <c r="BC483" s="23" t="str">
        <f t="shared" si="1042"/>
        <v/>
      </c>
      <c r="BD483" s="23" t="str">
        <f t="shared" si="1043"/>
        <v/>
      </c>
      <c r="BE483" s="23" t="str">
        <f t="shared" si="1044"/>
        <v/>
      </c>
      <c r="BF483" s="23" t="str">
        <f t="shared" si="1045"/>
        <v/>
      </c>
      <c r="BG483" s="23" t="str">
        <f t="shared" si="1046"/>
        <v/>
      </c>
      <c r="BH483" s="23" t="str">
        <f t="shared" si="1047"/>
        <v/>
      </c>
      <c r="BI483" s="23" t="str">
        <f t="shared" si="1048"/>
        <v/>
      </c>
      <c r="BJ483" s="23" t="str">
        <f t="shared" si="1049"/>
        <v/>
      </c>
      <c r="BK483" s="23" t="str">
        <f t="shared" si="1050"/>
        <v/>
      </c>
      <c r="BL483" s="23" t="str">
        <f t="shared" si="1051"/>
        <v/>
      </c>
      <c r="BM483" s="23" t="str">
        <f t="shared" si="1052"/>
        <v/>
      </c>
      <c r="BN483" s="23" t="str">
        <f t="shared" si="1053"/>
        <v/>
      </c>
      <c r="BO483" s="23" t="str">
        <f t="shared" si="1054"/>
        <v/>
      </c>
      <c r="BP483" s="23" t="str">
        <f t="shared" si="1055"/>
        <v/>
      </c>
      <c r="BQ483" s="23" t="str">
        <f t="shared" si="1056"/>
        <v/>
      </c>
      <c r="BR483" s="23" t="str">
        <f t="shared" si="1057"/>
        <v/>
      </c>
      <c r="BS483" s="23" t="str">
        <f t="shared" si="1058"/>
        <v/>
      </c>
      <c r="BT483" s="23" t="str">
        <f t="shared" si="1059"/>
        <v/>
      </c>
      <c r="BU483" s="23" t="str">
        <f t="shared" si="1060"/>
        <v/>
      </c>
      <c r="BV483" s="23" t="str">
        <f t="shared" si="1061"/>
        <v/>
      </c>
      <c r="BW483" s="23" t="str">
        <f t="shared" si="1062"/>
        <v/>
      </c>
      <c r="BX483" s="23" t="str">
        <f t="shared" si="1063"/>
        <v/>
      </c>
      <c r="BY483" s="23" t="str">
        <f t="shared" si="1064"/>
        <v/>
      </c>
      <c r="BZ483" s="23" t="str">
        <f t="shared" si="1065"/>
        <v/>
      </c>
      <c r="CA483" s="23" t="str">
        <f t="shared" si="1066"/>
        <v/>
      </c>
      <c r="CB483" s="23" t="str">
        <f t="shared" si="1067"/>
        <v/>
      </c>
      <c r="CC483" s="23" t="str">
        <f t="shared" si="1068"/>
        <v/>
      </c>
      <c r="CD483" s="23" t="str">
        <f t="shared" si="1069"/>
        <v/>
      </c>
      <c r="CE483" s="23" t="str">
        <f t="shared" si="1070"/>
        <v/>
      </c>
      <c r="CF483" s="23" t="str">
        <f t="shared" si="1071"/>
        <v/>
      </c>
      <c r="CG483" s="23" t="str">
        <f t="shared" si="1072"/>
        <v/>
      </c>
      <c r="CH483" s="23" t="str">
        <f t="shared" si="1073"/>
        <v/>
      </c>
      <c r="CI483" s="23" t="str">
        <f t="shared" si="1074"/>
        <v/>
      </c>
      <c r="CJ483" s="23" t="str">
        <f t="shared" si="1075"/>
        <v/>
      </c>
      <c r="CK483" s="23" t="str">
        <f t="shared" si="1076"/>
        <v/>
      </c>
      <c r="CL483" s="23" t="str">
        <f t="shared" si="1077"/>
        <v/>
      </c>
      <c r="CM483" s="23" t="str">
        <f t="shared" si="1078"/>
        <v/>
      </c>
      <c r="CN483" s="23" t="str">
        <f t="shared" si="1079"/>
        <v/>
      </c>
      <c r="CO483" s="23" t="str">
        <f t="shared" si="1080"/>
        <v/>
      </c>
      <c r="CP483" s="23" t="str">
        <f t="shared" si="1081"/>
        <v/>
      </c>
      <c r="CQ483" s="23" t="str">
        <f t="shared" si="1082"/>
        <v/>
      </c>
      <c r="CR483" s="23" t="str">
        <f t="shared" si="1083"/>
        <v/>
      </c>
      <c r="CS483" s="23" t="str">
        <f t="shared" si="1084"/>
        <v/>
      </c>
      <c r="CT483" s="23" t="str">
        <f t="shared" si="1085"/>
        <v/>
      </c>
      <c r="CU483" s="23" t="str">
        <f t="shared" si="1086"/>
        <v/>
      </c>
      <c r="CV483" s="23" t="str">
        <f t="shared" si="1087"/>
        <v/>
      </c>
      <c r="CW483" s="23" t="str">
        <f t="shared" si="1088"/>
        <v/>
      </c>
      <c r="CX483" s="23" t="str">
        <f t="shared" si="1089"/>
        <v/>
      </c>
      <c r="CY483" s="23" t="str">
        <f t="shared" si="1090"/>
        <v/>
      </c>
      <c r="CZ483" s="23" t="str">
        <f t="shared" si="1091"/>
        <v/>
      </c>
      <c r="DA483" s="23" t="str">
        <f t="shared" si="1092"/>
        <v/>
      </c>
      <c r="DB483" s="23" t="str">
        <f t="shared" si="1093"/>
        <v/>
      </c>
      <c r="DC483" s="23" t="e">
        <f t="shared" si="1094"/>
        <v>#N/A</v>
      </c>
      <c r="DD483" s="23" t="str">
        <f t="shared" si="1095"/>
        <v>00</v>
      </c>
      <c r="DE483" s="23" t="str">
        <f t="shared" si="1096"/>
        <v>A</v>
      </c>
      <c r="DF483" s="23" t="e">
        <f t="shared" si="1097"/>
        <v>#N/A</v>
      </c>
      <c r="DG483" s="23" t="str">
        <f t="shared" si="1098"/>
        <v/>
      </c>
      <c r="DH483" s="23" t="str">
        <f t="shared" si="1099"/>
        <v/>
      </c>
      <c r="DI483" s="23" t="str">
        <f t="shared" si="1100"/>
        <v/>
      </c>
      <c r="DJ483" s="23" t="str">
        <f t="shared" si="1101"/>
        <v/>
      </c>
      <c r="DK483" s="23" t="str">
        <f t="shared" si="1102"/>
        <v>XXX</v>
      </c>
      <c r="DL483" s="23" t="str">
        <f t="shared" si="1103"/>
        <v>XXX</v>
      </c>
      <c r="DM483" s="23" t="str">
        <f t="shared" si="1104"/>
        <v>X</v>
      </c>
      <c r="DN483" s="23" t="str">
        <f t="shared" si="1105"/>
        <v>X</v>
      </c>
      <c r="DO483" s="23" t="str">
        <f t="shared" si="1106"/>
        <v>X</v>
      </c>
      <c r="DP483" s="23" t="str">
        <f t="shared" si="1107"/>
        <v>X</v>
      </c>
      <c r="DQ483" s="23" t="str">
        <f t="shared" si="1108"/>
        <v>X</v>
      </c>
      <c r="DR483" s="23" t="str">
        <f t="shared" si="1109"/>
        <v>X</v>
      </c>
      <c r="DS483" s="23" t="str">
        <f t="shared" si="1110"/>
        <v>0</v>
      </c>
      <c r="DT483" s="23" t="str">
        <f t="shared" si="1111"/>
        <v>0</v>
      </c>
      <c r="DU483" s="23" t="str">
        <f t="shared" si="1112"/>
        <v>A</v>
      </c>
      <c r="DV483" s="23" t="e">
        <f t="shared" si="1113"/>
        <v>#N/A</v>
      </c>
      <c r="DW483" s="23" t="e">
        <f t="shared" si="1114"/>
        <v>#N/A</v>
      </c>
      <c r="DX483" s="23" t="e">
        <f t="shared" si="1115"/>
        <v>#N/A</v>
      </c>
      <c r="DY483" s="23" t="e">
        <f t="shared" si="1116"/>
        <v>#N/A</v>
      </c>
      <c r="DZ483" s="23" t="e">
        <f t="shared" si="1117"/>
        <v>#N/A</v>
      </c>
      <c r="EA483" s="23" t="e">
        <f t="shared" si="1118"/>
        <v>#N/A</v>
      </c>
      <c r="EB483" s="23">
        <f t="shared" si="1119"/>
        <v>25</v>
      </c>
      <c r="EC483" s="23">
        <f t="shared" si="1120"/>
        <v>23</v>
      </c>
      <c r="ED483" s="23">
        <f t="shared" si="1121"/>
        <v>25</v>
      </c>
      <c r="EE483" s="23">
        <f t="shared" si="1122"/>
        <v>23</v>
      </c>
      <c r="EF483" s="23">
        <f t="shared" si="1123"/>
        <v>25</v>
      </c>
      <c r="EG483" s="23">
        <f t="shared" si="1124"/>
        <v>23</v>
      </c>
      <c r="EH483" s="23">
        <f t="shared" si="1125"/>
        <v>1</v>
      </c>
      <c r="EI483" s="23">
        <f t="shared" si="1126"/>
        <v>0</v>
      </c>
      <c r="EJ483" s="23">
        <f t="shared" si="1127"/>
        <v>1</v>
      </c>
      <c r="EK483" s="23" t="e">
        <f t="shared" si="1128"/>
        <v>#N/A</v>
      </c>
      <c r="EL483" s="23" t="e">
        <f t="shared" si="1129"/>
        <v>#N/A</v>
      </c>
      <c r="EM483" s="23" t="e">
        <f t="shared" si="1130"/>
        <v>#N/A</v>
      </c>
      <c r="EN483" s="23" t="e">
        <f t="shared" si="1131"/>
        <v>#N/A</v>
      </c>
      <c r="EO483" s="23" t="e">
        <f t="shared" si="1132"/>
        <v>#N/A</v>
      </c>
      <c r="EP483" s="23" t="e">
        <f t="shared" si="1133"/>
        <v>#N/A</v>
      </c>
      <c r="EQ483" s="23" t="e">
        <f t="shared" si="1134"/>
        <v>#N/A</v>
      </c>
      <c r="ER483" s="23" t="e">
        <f t="shared" si="1135"/>
        <v>#N/A</v>
      </c>
    </row>
    <row r="484" spans="1:148" x14ac:dyDescent="0.25">
      <c r="A484" s="25"/>
      <c r="B484" s="25"/>
      <c r="C484" s="25"/>
      <c r="D484"/>
      <c r="E484" s="25"/>
      <c r="F484" s="25"/>
      <c r="G484" s="22" t="e">
        <f t="shared" si="994"/>
        <v>#N/A</v>
      </c>
      <c r="H484" s="23">
        <f t="shared" si="995"/>
        <v>1900</v>
      </c>
      <c r="I484" s="23">
        <f t="shared" si="996"/>
        <v>1</v>
      </c>
      <c r="J484" s="23">
        <f t="shared" si="997"/>
        <v>0</v>
      </c>
      <c r="K484" s="23" t="str">
        <f t="shared" si="998"/>
        <v/>
      </c>
      <c r="L484" s="23" t="str">
        <f t="shared" si="999"/>
        <v/>
      </c>
      <c r="M484" s="23" t="str">
        <f t="shared" si="1000"/>
        <v/>
      </c>
      <c r="N484" s="23" t="str">
        <f t="shared" si="1001"/>
        <v/>
      </c>
      <c r="O484" s="23" t="str">
        <f t="shared" si="1002"/>
        <v/>
      </c>
      <c r="P484" s="23" t="str">
        <f t="shared" si="1003"/>
        <v/>
      </c>
      <c r="Q484" s="23" t="str">
        <f t="shared" si="1004"/>
        <v/>
      </c>
      <c r="R484" s="23" t="str">
        <f t="shared" si="1005"/>
        <v/>
      </c>
      <c r="S484" s="23" t="str">
        <f t="shared" si="1006"/>
        <v/>
      </c>
      <c r="T484" s="23" t="str">
        <f t="shared" si="1007"/>
        <v/>
      </c>
      <c r="U484" s="23" t="str">
        <f t="shared" si="1008"/>
        <v/>
      </c>
      <c r="V484" s="23" t="str">
        <f t="shared" si="1009"/>
        <v/>
      </c>
      <c r="W484" s="23" t="str">
        <f t="shared" si="1010"/>
        <v/>
      </c>
      <c r="X484" s="23" t="str">
        <f t="shared" si="1011"/>
        <v/>
      </c>
      <c r="Y484" s="23" t="str">
        <f t="shared" si="1012"/>
        <v/>
      </c>
      <c r="Z484" s="23" t="str">
        <f t="shared" si="1013"/>
        <v/>
      </c>
      <c r="AA484" s="23" t="str">
        <f t="shared" si="1014"/>
        <v/>
      </c>
      <c r="AB484" s="23" t="str">
        <f t="shared" si="1015"/>
        <v/>
      </c>
      <c r="AC484" s="23" t="str">
        <f t="shared" si="1016"/>
        <v/>
      </c>
      <c r="AD484" s="23" t="str">
        <f t="shared" si="1017"/>
        <v/>
      </c>
      <c r="AE484" s="23" t="str">
        <f t="shared" si="1018"/>
        <v/>
      </c>
      <c r="AF484" s="23" t="str">
        <f t="shared" si="1019"/>
        <v/>
      </c>
      <c r="AG484" s="23" t="str">
        <f t="shared" si="1020"/>
        <v/>
      </c>
      <c r="AH484" s="23" t="str">
        <f t="shared" si="1021"/>
        <v/>
      </c>
      <c r="AI484" s="23" t="str">
        <f t="shared" si="1022"/>
        <v/>
      </c>
      <c r="AJ484" s="23" t="str">
        <f t="shared" si="1023"/>
        <v/>
      </c>
      <c r="AK484" s="23" t="str">
        <f t="shared" si="1024"/>
        <v/>
      </c>
      <c r="AL484" s="23" t="str">
        <f t="shared" si="1025"/>
        <v/>
      </c>
      <c r="AM484" s="23" t="str">
        <f t="shared" si="1026"/>
        <v/>
      </c>
      <c r="AN484" s="23" t="str">
        <f t="shared" si="1027"/>
        <v/>
      </c>
      <c r="AO484" s="23" t="str">
        <f t="shared" si="1028"/>
        <v/>
      </c>
      <c r="AP484" s="23" t="str">
        <f t="shared" si="1029"/>
        <v/>
      </c>
      <c r="AQ484" s="23" t="str">
        <f t="shared" si="1030"/>
        <v/>
      </c>
      <c r="AR484" s="23" t="str">
        <f t="shared" si="1031"/>
        <v/>
      </c>
      <c r="AS484" s="23" t="str">
        <f t="shared" si="1032"/>
        <v/>
      </c>
      <c r="AT484" s="23" t="str">
        <f t="shared" si="1033"/>
        <v/>
      </c>
      <c r="AU484" s="23" t="str">
        <f t="shared" si="1034"/>
        <v/>
      </c>
      <c r="AV484" s="23" t="str">
        <f t="shared" si="1035"/>
        <v/>
      </c>
      <c r="AW484" s="23" t="str">
        <f t="shared" si="1036"/>
        <v/>
      </c>
      <c r="AX484" s="23" t="str">
        <f t="shared" si="1037"/>
        <v/>
      </c>
      <c r="AY484" s="23" t="str">
        <f t="shared" si="1038"/>
        <v/>
      </c>
      <c r="AZ484" s="23" t="str">
        <f t="shared" si="1039"/>
        <v/>
      </c>
      <c r="BA484" s="23" t="str">
        <f t="shared" si="1040"/>
        <v/>
      </c>
      <c r="BB484" s="23" t="str">
        <f t="shared" si="1041"/>
        <v/>
      </c>
      <c r="BC484" s="23" t="str">
        <f t="shared" si="1042"/>
        <v/>
      </c>
      <c r="BD484" s="23" t="str">
        <f t="shared" si="1043"/>
        <v/>
      </c>
      <c r="BE484" s="23" t="str">
        <f t="shared" si="1044"/>
        <v/>
      </c>
      <c r="BF484" s="23" t="str">
        <f t="shared" si="1045"/>
        <v/>
      </c>
      <c r="BG484" s="23" t="str">
        <f t="shared" si="1046"/>
        <v/>
      </c>
      <c r="BH484" s="23" t="str">
        <f t="shared" si="1047"/>
        <v/>
      </c>
      <c r="BI484" s="23" t="str">
        <f t="shared" si="1048"/>
        <v/>
      </c>
      <c r="BJ484" s="23" t="str">
        <f t="shared" si="1049"/>
        <v/>
      </c>
      <c r="BK484" s="23" t="str">
        <f t="shared" si="1050"/>
        <v/>
      </c>
      <c r="BL484" s="23" t="str">
        <f t="shared" si="1051"/>
        <v/>
      </c>
      <c r="BM484" s="23" t="str">
        <f t="shared" si="1052"/>
        <v/>
      </c>
      <c r="BN484" s="23" t="str">
        <f t="shared" si="1053"/>
        <v/>
      </c>
      <c r="BO484" s="23" t="str">
        <f t="shared" si="1054"/>
        <v/>
      </c>
      <c r="BP484" s="23" t="str">
        <f t="shared" si="1055"/>
        <v/>
      </c>
      <c r="BQ484" s="23" t="str">
        <f t="shared" si="1056"/>
        <v/>
      </c>
      <c r="BR484" s="23" t="str">
        <f t="shared" si="1057"/>
        <v/>
      </c>
      <c r="BS484" s="23" t="str">
        <f t="shared" si="1058"/>
        <v/>
      </c>
      <c r="BT484" s="23" t="str">
        <f t="shared" si="1059"/>
        <v/>
      </c>
      <c r="BU484" s="23" t="str">
        <f t="shared" si="1060"/>
        <v/>
      </c>
      <c r="BV484" s="23" t="str">
        <f t="shared" si="1061"/>
        <v/>
      </c>
      <c r="BW484" s="23" t="str">
        <f t="shared" si="1062"/>
        <v/>
      </c>
      <c r="BX484" s="23" t="str">
        <f t="shared" si="1063"/>
        <v/>
      </c>
      <c r="BY484" s="23" t="str">
        <f t="shared" si="1064"/>
        <v/>
      </c>
      <c r="BZ484" s="23" t="str">
        <f t="shared" si="1065"/>
        <v/>
      </c>
      <c r="CA484" s="23" t="str">
        <f t="shared" si="1066"/>
        <v/>
      </c>
      <c r="CB484" s="23" t="str">
        <f t="shared" si="1067"/>
        <v/>
      </c>
      <c r="CC484" s="23" t="str">
        <f t="shared" si="1068"/>
        <v/>
      </c>
      <c r="CD484" s="23" t="str">
        <f t="shared" si="1069"/>
        <v/>
      </c>
      <c r="CE484" s="23" t="str">
        <f t="shared" si="1070"/>
        <v/>
      </c>
      <c r="CF484" s="23" t="str">
        <f t="shared" si="1071"/>
        <v/>
      </c>
      <c r="CG484" s="23" t="str">
        <f t="shared" si="1072"/>
        <v/>
      </c>
      <c r="CH484" s="23" t="str">
        <f t="shared" si="1073"/>
        <v/>
      </c>
      <c r="CI484" s="23" t="str">
        <f t="shared" si="1074"/>
        <v/>
      </c>
      <c r="CJ484" s="23" t="str">
        <f t="shared" si="1075"/>
        <v/>
      </c>
      <c r="CK484" s="23" t="str">
        <f t="shared" si="1076"/>
        <v/>
      </c>
      <c r="CL484" s="23" t="str">
        <f t="shared" si="1077"/>
        <v/>
      </c>
      <c r="CM484" s="23" t="str">
        <f t="shared" si="1078"/>
        <v/>
      </c>
      <c r="CN484" s="23" t="str">
        <f t="shared" si="1079"/>
        <v/>
      </c>
      <c r="CO484" s="23" t="str">
        <f t="shared" si="1080"/>
        <v/>
      </c>
      <c r="CP484" s="23" t="str">
        <f t="shared" si="1081"/>
        <v/>
      </c>
      <c r="CQ484" s="23" t="str">
        <f t="shared" si="1082"/>
        <v/>
      </c>
      <c r="CR484" s="23" t="str">
        <f t="shared" si="1083"/>
        <v/>
      </c>
      <c r="CS484" s="23" t="str">
        <f t="shared" si="1084"/>
        <v/>
      </c>
      <c r="CT484" s="23" t="str">
        <f t="shared" si="1085"/>
        <v/>
      </c>
      <c r="CU484" s="23" t="str">
        <f t="shared" si="1086"/>
        <v/>
      </c>
      <c r="CV484" s="23" t="str">
        <f t="shared" si="1087"/>
        <v/>
      </c>
      <c r="CW484" s="23" t="str">
        <f t="shared" si="1088"/>
        <v/>
      </c>
      <c r="CX484" s="23" t="str">
        <f t="shared" si="1089"/>
        <v/>
      </c>
      <c r="CY484" s="23" t="str">
        <f t="shared" si="1090"/>
        <v/>
      </c>
      <c r="CZ484" s="23" t="str">
        <f t="shared" si="1091"/>
        <v/>
      </c>
      <c r="DA484" s="23" t="str">
        <f t="shared" si="1092"/>
        <v/>
      </c>
      <c r="DB484" s="23" t="str">
        <f t="shared" si="1093"/>
        <v/>
      </c>
      <c r="DC484" s="23" t="e">
        <f t="shared" si="1094"/>
        <v>#N/A</v>
      </c>
      <c r="DD484" s="23" t="str">
        <f t="shared" si="1095"/>
        <v>00</v>
      </c>
      <c r="DE484" s="23" t="str">
        <f t="shared" si="1096"/>
        <v>A</v>
      </c>
      <c r="DF484" s="23" t="e">
        <f t="shared" si="1097"/>
        <v>#N/A</v>
      </c>
      <c r="DG484" s="23" t="str">
        <f t="shared" si="1098"/>
        <v/>
      </c>
      <c r="DH484" s="23" t="str">
        <f t="shared" si="1099"/>
        <v/>
      </c>
      <c r="DI484" s="23" t="str">
        <f t="shared" si="1100"/>
        <v/>
      </c>
      <c r="DJ484" s="23" t="str">
        <f t="shared" si="1101"/>
        <v/>
      </c>
      <c r="DK484" s="23" t="str">
        <f t="shared" si="1102"/>
        <v>XXX</v>
      </c>
      <c r="DL484" s="23" t="str">
        <f t="shared" si="1103"/>
        <v>XXX</v>
      </c>
      <c r="DM484" s="23" t="str">
        <f t="shared" si="1104"/>
        <v>X</v>
      </c>
      <c r="DN484" s="23" t="str">
        <f t="shared" si="1105"/>
        <v>X</v>
      </c>
      <c r="DO484" s="23" t="str">
        <f t="shared" si="1106"/>
        <v>X</v>
      </c>
      <c r="DP484" s="23" t="str">
        <f t="shared" si="1107"/>
        <v>X</v>
      </c>
      <c r="DQ484" s="23" t="str">
        <f t="shared" si="1108"/>
        <v>X</v>
      </c>
      <c r="DR484" s="23" t="str">
        <f t="shared" si="1109"/>
        <v>X</v>
      </c>
      <c r="DS484" s="23" t="str">
        <f t="shared" si="1110"/>
        <v>0</v>
      </c>
      <c r="DT484" s="23" t="str">
        <f t="shared" si="1111"/>
        <v>0</v>
      </c>
      <c r="DU484" s="23" t="str">
        <f t="shared" si="1112"/>
        <v>A</v>
      </c>
      <c r="DV484" s="23" t="e">
        <f t="shared" si="1113"/>
        <v>#N/A</v>
      </c>
      <c r="DW484" s="23" t="e">
        <f t="shared" si="1114"/>
        <v>#N/A</v>
      </c>
      <c r="DX484" s="23" t="e">
        <f t="shared" si="1115"/>
        <v>#N/A</v>
      </c>
      <c r="DY484" s="23" t="e">
        <f t="shared" si="1116"/>
        <v>#N/A</v>
      </c>
      <c r="DZ484" s="23" t="e">
        <f t="shared" si="1117"/>
        <v>#N/A</v>
      </c>
      <c r="EA484" s="23" t="e">
        <f t="shared" si="1118"/>
        <v>#N/A</v>
      </c>
      <c r="EB484" s="23">
        <f t="shared" si="1119"/>
        <v>25</v>
      </c>
      <c r="EC484" s="23">
        <f t="shared" si="1120"/>
        <v>23</v>
      </c>
      <c r="ED484" s="23">
        <f t="shared" si="1121"/>
        <v>25</v>
      </c>
      <c r="EE484" s="23">
        <f t="shared" si="1122"/>
        <v>23</v>
      </c>
      <c r="EF484" s="23">
        <f t="shared" si="1123"/>
        <v>25</v>
      </c>
      <c r="EG484" s="23">
        <f t="shared" si="1124"/>
        <v>23</v>
      </c>
      <c r="EH484" s="23">
        <f t="shared" si="1125"/>
        <v>1</v>
      </c>
      <c r="EI484" s="23">
        <f t="shared" si="1126"/>
        <v>0</v>
      </c>
      <c r="EJ484" s="23">
        <f t="shared" si="1127"/>
        <v>1</v>
      </c>
      <c r="EK484" s="23" t="e">
        <f t="shared" si="1128"/>
        <v>#N/A</v>
      </c>
      <c r="EL484" s="23" t="e">
        <f t="shared" si="1129"/>
        <v>#N/A</v>
      </c>
      <c r="EM484" s="23" t="e">
        <f t="shared" si="1130"/>
        <v>#N/A</v>
      </c>
      <c r="EN484" s="23" t="e">
        <f t="shared" si="1131"/>
        <v>#N/A</v>
      </c>
      <c r="EO484" s="23" t="e">
        <f t="shared" si="1132"/>
        <v>#N/A</v>
      </c>
      <c r="EP484" s="23" t="e">
        <f t="shared" si="1133"/>
        <v>#N/A</v>
      </c>
      <c r="EQ484" s="23" t="e">
        <f t="shared" si="1134"/>
        <v>#N/A</v>
      </c>
      <c r="ER484" s="23" t="e">
        <f t="shared" si="1135"/>
        <v>#N/A</v>
      </c>
    </row>
    <row r="485" spans="1:148" x14ac:dyDescent="0.25">
      <c r="A485" s="25"/>
      <c r="B485" s="25"/>
      <c r="C485" s="25"/>
      <c r="D485"/>
      <c r="E485" s="25"/>
      <c r="F485" s="25"/>
      <c r="G485" s="22" t="e">
        <f t="shared" si="994"/>
        <v>#N/A</v>
      </c>
      <c r="H485" s="23">
        <f t="shared" si="995"/>
        <v>1900</v>
      </c>
      <c r="I485" s="23">
        <f t="shared" si="996"/>
        <v>1</v>
      </c>
      <c r="J485" s="23">
        <f t="shared" si="997"/>
        <v>0</v>
      </c>
      <c r="K485" s="23" t="str">
        <f t="shared" si="998"/>
        <v/>
      </c>
      <c r="L485" s="23" t="str">
        <f t="shared" si="999"/>
        <v/>
      </c>
      <c r="M485" s="23" t="str">
        <f t="shared" si="1000"/>
        <v/>
      </c>
      <c r="N485" s="23" t="str">
        <f t="shared" si="1001"/>
        <v/>
      </c>
      <c r="O485" s="23" t="str">
        <f t="shared" si="1002"/>
        <v/>
      </c>
      <c r="P485" s="23" t="str">
        <f t="shared" si="1003"/>
        <v/>
      </c>
      <c r="Q485" s="23" t="str">
        <f t="shared" si="1004"/>
        <v/>
      </c>
      <c r="R485" s="23" t="str">
        <f t="shared" si="1005"/>
        <v/>
      </c>
      <c r="S485" s="23" t="str">
        <f t="shared" si="1006"/>
        <v/>
      </c>
      <c r="T485" s="23" t="str">
        <f t="shared" si="1007"/>
        <v/>
      </c>
      <c r="U485" s="23" t="str">
        <f t="shared" si="1008"/>
        <v/>
      </c>
      <c r="V485" s="23" t="str">
        <f t="shared" si="1009"/>
        <v/>
      </c>
      <c r="W485" s="23" t="str">
        <f t="shared" si="1010"/>
        <v/>
      </c>
      <c r="X485" s="23" t="str">
        <f t="shared" si="1011"/>
        <v/>
      </c>
      <c r="Y485" s="23" t="str">
        <f t="shared" si="1012"/>
        <v/>
      </c>
      <c r="Z485" s="23" t="str">
        <f t="shared" si="1013"/>
        <v/>
      </c>
      <c r="AA485" s="23" t="str">
        <f t="shared" si="1014"/>
        <v/>
      </c>
      <c r="AB485" s="23" t="str">
        <f t="shared" si="1015"/>
        <v/>
      </c>
      <c r="AC485" s="23" t="str">
        <f t="shared" si="1016"/>
        <v/>
      </c>
      <c r="AD485" s="23" t="str">
        <f t="shared" si="1017"/>
        <v/>
      </c>
      <c r="AE485" s="23" t="str">
        <f t="shared" si="1018"/>
        <v/>
      </c>
      <c r="AF485" s="23" t="str">
        <f t="shared" si="1019"/>
        <v/>
      </c>
      <c r="AG485" s="23" t="str">
        <f t="shared" si="1020"/>
        <v/>
      </c>
      <c r="AH485" s="23" t="str">
        <f t="shared" si="1021"/>
        <v/>
      </c>
      <c r="AI485" s="23" t="str">
        <f t="shared" si="1022"/>
        <v/>
      </c>
      <c r="AJ485" s="23" t="str">
        <f t="shared" si="1023"/>
        <v/>
      </c>
      <c r="AK485" s="23" t="str">
        <f t="shared" si="1024"/>
        <v/>
      </c>
      <c r="AL485" s="23" t="str">
        <f t="shared" si="1025"/>
        <v/>
      </c>
      <c r="AM485" s="23" t="str">
        <f t="shared" si="1026"/>
        <v/>
      </c>
      <c r="AN485" s="23" t="str">
        <f t="shared" si="1027"/>
        <v/>
      </c>
      <c r="AO485" s="23" t="str">
        <f t="shared" si="1028"/>
        <v/>
      </c>
      <c r="AP485" s="23" t="str">
        <f t="shared" si="1029"/>
        <v/>
      </c>
      <c r="AQ485" s="23" t="str">
        <f t="shared" si="1030"/>
        <v/>
      </c>
      <c r="AR485" s="23" t="str">
        <f t="shared" si="1031"/>
        <v/>
      </c>
      <c r="AS485" s="23" t="str">
        <f t="shared" si="1032"/>
        <v/>
      </c>
      <c r="AT485" s="23" t="str">
        <f t="shared" si="1033"/>
        <v/>
      </c>
      <c r="AU485" s="23" t="str">
        <f t="shared" si="1034"/>
        <v/>
      </c>
      <c r="AV485" s="23" t="str">
        <f t="shared" si="1035"/>
        <v/>
      </c>
      <c r="AW485" s="23" t="str">
        <f t="shared" si="1036"/>
        <v/>
      </c>
      <c r="AX485" s="23" t="str">
        <f t="shared" si="1037"/>
        <v/>
      </c>
      <c r="AY485" s="23" t="str">
        <f t="shared" si="1038"/>
        <v/>
      </c>
      <c r="AZ485" s="23" t="str">
        <f t="shared" si="1039"/>
        <v/>
      </c>
      <c r="BA485" s="23" t="str">
        <f t="shared" si="1040"/>
        <v/>
      </c>
      <c r="BB485" s="23" t="str">
        <f t="shared" si="1041"/>
        <v/>
      </c>
      <c r="BC485" s="23" t="str">
        <f t="shared" si="1042"/>
        <v/>
      </c>
      <c r="BD485" s="23" t="str">
        <f t="shared" si="1043"/>
        <v/>
      </c>
      <c r="BE485" s="23" t="str">
        <f t="shared" si="1044"/>
        <v/>
      </c>
      <c r="BF485" s="23" t="str">
        <f t="shared" si="1045"/>
        <v/>
      </c>
      <c r="BG485" s="23" t="str">
        <f t="shared" si="1046"/>
        <v/>
      </c>
      <c r="BH485" s="23" t="str">
        <f t="shared" si="1047"/>
        <v/>
      </c>
      <c r="BI485" s="23" t="str">
        <f t="shared" si="1048"/>
        <v/>
      </c>
      <c r="BJ485" s="23" t="str">
        <f t="shared" si="1049"/>
        <v/>
      </c>
      <c r="BK485" s="23" t="str">
        <f t="shared" si="1050"/>
        <v/>
      </c>
      <c r="BL485" s="23" t="str">
        <f t="shared" si="1051"/>
        <v/>
      </c>
      <c r="BM485" s="23" t="str">
        <f t="shared" si="1052"/>
        <v/>
      </c>
      <c r="BN485" s="23" t="str">
        <f t="shared" si="1053"/>
        <v/>
      </c>
      <c r="BO485" s="23" t="str">
        <f t="shared" si="1054"/>
        <v/>
      </c>
      <c r="BP485" s="23" t="str">
        <f t="shared" si="1055"/>
        <v/>
      </c>
      <c r="BQ485" s="23" t="str">
        <f t="shared" si="1056"/>
        <v/>
      </c>
      <c r="BR485" s="23" t="str">
        <f t="shared" si="1057"/>
        <v/>
      </c>
      <c r="BS485" s="23" t="str">
        <f t="shared" si="1058"/>
        <v/>
      </c>
      <c r="BT485" s="23" t="str">
        <f t="shared" si="1059"/>
        <v/>
      </c>
      <c r="BU485" s="23" t="str">
        <f t="shared" si="1060"/>
        <v/>
      </c>
      <c r="BV485" s="23" t="str">
        <f t="shared" si="1061"/>
        <v/>
      </c>
      <c r="BW485" s="23" t="str">
        <f t="shared" si="1062"/>
        <v/>
      </c>
      <c r="BX485" s="23" t="str">
        <f t="shared" si="1063"/>
        <v/>
      </c>
      <c r="BY485" s="23" t="str">
        <f t="shared" si="1064"/>
        <v/>
      </c>
      <c r="BZ485" s="23" t="str">
        <f t="shared" si="1065"/>
        <v/>
      </c>
      <c r="CA485" s="23" t="str">
        <f t="shared" si="1066"/>
        <v/>
      </c>
      <c r="CB485" s="23" t="str">
        <f t="shared" si="1067"/>
        <v/>
      </c>
      <c r="CC485" s="23" t="str">
        <f t="shared" si="1068"/>
        <v/>
      </c>
      <c r="CD485" s="23" t="str">
        <f t="shared" si="1069"/>
        <v/>
      </c>
      <c r="CE485" s="23" t="str">
        <f t="shared" si="1070"/>
        <v/>
      </c>
      <c r="CF485" s="23" t="str">
        <f t="shared" si="1071"/>
        <v/>
      </c>
      <c r="CG485" s="23" t="str">
        <f t="shared" si="1072"/>
        <v/>
      </c>
      <c r="CH485" s="23" t="str">
        <f t="shared" si="1073"/>
        <v/>
      </c>
      <c r="CI485" s="23" t="str">
        <f t="shared" si="1074"/>
        <v/>
      </c>
      <c r="CJ485" s="23" t="str">
        <f t="shared" si="1075"/>
        <v/>
      </c>
      <c r="CK485" s="23" t="str">
        <f t="shared" si="1076"/>
        <v/>
      </c>
      <c r="CL485" s="23" t="str">
        <f t="shared" si="1077"/>
        <v/>
      </c>
      <c r="CM485" s="23" t="str">
        <f t="shared" si="1078"/>
        <v/>
      </c>
      <c r="CN485" s="23" t="str">
        <f t="shared" si="1079"/>
        <v/>
      </c>
      <c r="CO485" s="23" t="str">
        <f t="shared" si="1080"/>
        <v/>
      </c>
      <c r="CP485" s="23" t="str">
        <f t="shared" si="1081"/>
        <v/>
      </c>
      <c r="CQ485" s="23" t="str">
        <f t="shared" si="1082"/>
        <v/>
      </c>
      <c r="CR485" s="23" t="str">
        <f t="shared" si="1083"/>
        <v/>
      </c>
      <c r="CS485" s="23" t="str">
        <f t="shared" si="1084"/>
        <v/>
      </c>
      <c r="CT485" s="23" t="str">
        <f t="shared" si="1085"/>
        <v/>
      </c>
      <c r="CU485" s="23" t="str">
        <f t="shared" si="1086"/>
        <v/>
      </c>
      <c r="CV485" s="23" t="str">
        <f t="shared" si="1087"/>
        <v/>
      </c>
      <c r="CW485" s="23" t="str">
        <f t="shared" si="1088"/>
        <v/>
      </c>
      <c r="CX485" s="23" t="str">
        <f t="shared" si="1089"/>
        <v/>
      </c>
      <c r="CY485" s="23" t="str">
        <f t="shared" si="1090"/>
        <v/>
      </c>
      <c r="CZ485" s="23" t="str">
        <f t="shared" si="1091"/>
        <v/>
      </c>
      <c r="DA485" s="23" t="str">
        <f t="shared" si="1092"/>
        <v/>
      </c>
      <c r="DB485" s="23" t="str">
        <f t="shared" si="1093"/>
        <v/>
      </c>
      <c r="DC485" s="23" t="e">
        <f t="shared" si="1094"/>
        <v>#N/A</v>
      </c>
      <c r="DD485" s="23" t="str">
        <f t="shared" si="1095"/>
        <v>00</v>
      </c>
      <c r="DE485" s="23" t="str">
        <f t="shared" si="1096"/>
        <v>A</v>
      </c>
      <c r="DF485" s="23" t="e">
        <f t="shared" si="1097"/>
        <v>#N/A</v>
      </c>
      <c r="DG485" s="23" t="str">
        <f t="shared" si="1098"/>
        <v/>
      </c>
      <c r="DH485" s="23" t="str">
        <f t="shared" si="1099"/>
        <v/>
      </c>
      <c r="DI485" s="23" t="str">
        <f t="shared" si="1100"/>
        <v/>
      </c>
      <c r="DJ485" s="23" t="str">
        <f t="shared" si="1101"/>
        <v/>
      </c>
      <c r="DK485" s="23" t="str">
        <f t="shared" si="1102"/>
        <v>XXX</v>
      </c>
      <c r="DL485" s="23" t="str">
        <f t="shared" si="1103"/>
        <v>XXX</v>
      </c>
      <c r="DM485" s="23" t="str">
        <f t="shared" si="1104"/>
        <v>X</v>
      </c>
      <c r="DN485" s="23" t="str">
        <f t="shared" si="1105"/>
        <v>X</v>
      </c>
      <c r="DO485" s="23" t="str">
        <f t="shared" si="1106"/>
        <v>X</v>
      </c>
      <c r="DP485" s="23" t="str">
        <f t="shared" si="1107"/>
        <v>X</v>
      </c>
      <c r="DQ485" s="23" t="str">
        <f t="shared" si="1108"/>
        <v>X</v>
      </c>
      <c r="DR485" s="23" t="str">
        <f t="shared" si="1109"/>
        <v>X</v>
      </c>
      <c r="DS485" s="23" t="str">
        <f t="shared" si="1110"/>
        <v>0</v>
      </c>
      <c r="DT485" s="23" t="str">
        <f t="shared" si="1111"/>
        <v>0</v>
      </c>
      <c r="DU485" s="23" t="str">
        <f t="shared" si="1112"/>
        <v>A</v>
      </c>
      <c r="DV485" s="23" t="e">
        <f t="shared" si="1113"/>
        <v>#N/A</v>
      </c>
      <c r="DW485" s="23" t="e">
        <f t="shared" si="1114"/>
        <v>#N/A</v>
      </c>
      <c r="DX485" s="23" t="e">
        <f t="shared" si="1115"/>
        <v>#N/A</v>
      </c>
      <c r="DY485" s="23" t="e">
        <f t="shared" si="1116"/>
        <v>#N/A</v>
      </c>
      <c r="DZ485" s="23" t="e">
        <f t="shared" si="1117"/>
        <v>#N/A</v>
      </c>
      <c r="EA485" s="23" t="e">
        <f t="shared" si="1118"/>
        <v>#N/A</v>
      </c>
      <c r="EB485" s="23">
        <f t="shared" si="1119"/>
        <v>25</v>
      </c>
      <c r="EC485" s="23">
        <f t="shared" si="1120"/>
        <v>23</v>
      </c>
      <c r="ED485" s="23">
        <f t="shared" si="1121"/>
        <v>25</v>
      </c>
      <c r="EE485" s="23">
        <f t="shared" si="1122"/>
        <v>23</v>
      </c>
      <c r="EF485" s="23">
        <f t="shared" si="1123"/>
        <v>25</v>
      </c>
      <c r="EG485" s="23">
        <f t="shared" si="1124"/>
        <v>23</v>
      </c>
      <c r="EH485" s="23">
        <f t="shared" si="1125"/>
        <v>1</v>
      </c>
      <c r="EI485" s="23">
        <f t="shared" si="1126"/>
        <v>0</v>
      </c>
      <c r="EJ485" s="23">
        <f t="shared" si="1127"/>
        <v>1</v>
      </c>
      <c r="EK485" s="23" t="e">
        <f t="shared" si="1128"/>
        <v>#N/A</v>
      </c>
      <c r="EL485" s="23" t="e">
        <f t="shared" si="1129"/>
        <v>#N/A</v>
      </c>
      <c r="EM485" s="23" t="e">
        <f t="shared" si="1130"/>
        <v>#N/A</v>
      </c>
      <c r="EN485" s="23" t="e">
        <f t="shared" si="1131"/>
        <v>#N/A</v>
      </c>
      <c r="EO485" s="23" t="e">
        <f t="shared" si="1132"/>
        <v>#N/A</v>
      </c>
      <c r="EP485" s="23" t="e">
        <f t="shared" si="1133"/>
        <v>#N/A</v>
      </c>
      <c r="EQ485" s="23" t="e">
        <f t="shared" si="1134"/>
        <v>#N/A</v>
      </c>
      <c r="ER485" s="23" t="e">
        <f t="shared" si="1135"/>
        <v>#N/A</v>
      </c>
    </row>
    <row r="486" spans="1:148" x14ac:dyDescent="0.25">
      <c r="A486" s="25"/>
      <c r="B486" s="25"/>
      <c r="C486" s="25"/>
      <c r="D486"/>
      <c r="E486" s="25"/>
      <c r="F486" s="25"/>
      <c r="G486" s="22" t="e">
        <f t="shared" si="994"/>
        <v>#N/A</v>
      </c>
      <c r="H486" s="23">
        <f t="shared" si="995"/>
        <v>1900</v>
      </c>
      <c r="I486" s="23">
        <f t="shared" si="996"/>
        <v>1</v>
      </c>
      <c r="J486" s="23">
        <f t="shared" si="997"/>
        <v>0</v>
      </c>
      <c r="K486" s="23" t="str">
        <f t="shared" si="998"/>
        <v/>
      </c>
      <c r="L486" s="23" t="str">
        <f t="shared" si="999"/>
        <v/>
      </c>
      <c r="M486" s="23" t="str">
        <f t="shared" si="1000"/>
        <v/>
      </c>
      <c r="N486" s="23" t="str">
        <f t="shared" si="1001"/>
        <v/>
      </c>
      <c r="O486" s="23" t="str">
        <f t="shared" si="1002"/>
        <v/>
      </c>
      <c r="P486" s="23" t="str">
        <f t="shared" si="1003"/>
        <v/>
      </c>
      <c r="Q486" s="23" t="str">
        <f t="shared" si="1004"/>
        <v/>
      </c>
      <c r="R486" s="23" t="str">
        <f t="shared" si="1005"/>
        <v/>
      </c>
      <c r="S486" s="23" t="str">
        <f t="shared" si="1006"/>
        <v/>
      </c>
      <c r="T486" s="23" t="str">
        <f t="shared" si="1007"/>
        <v/>
      </c>
      <c r="U486" s="23" t="str">
        <f t="shared" si="1008"/>
        <v/>
      </c>
      <c r="V486" s="23" t="str">
        <f t="shared" si="1009"/>
        <v/>
      </c>
      <c r="W486" s="23" t="str">
        <f t="shared" si="1010"/>
        <v/>
      </c>
      <c r="X486" s="23" t="str">
        <f t="shared" si="1011"/>
        <v/>
      </c>
      <c r="Y486" s="23" t="str">
        <f t="shared" si="1012"/>
        <v/>
      </c>
      <c r="Z486" s="23" t="str">
        <f t="shared" si="1013"/>
        <v/>
      </c>
      <c r="AA486" s="23" t="str">
        <f t="shared" si="1014"/>
        <v/>
      </c>
      <c r="AB486" s="23" t="str">
        <f t="shared" si="1015"/>
        <v/>
      </c>
      <c r="AC486" s="23" t="str">
        <f t="shared" si="1016"/>
        <v/>
      </c>
      <c r="AD486" s="23" t="str">
        <f t="shared" si="1017"/>
        <v/>
      </c>
      <c r="AE486" s="23" t="str">
        <f t="shared" si="1018"/>
        <v/>
      </c>
      <c r="AF486" s="23" t="str">
        <f t="shared" si="1019"/>
        <v/>
      </c>
      <c r="AG486" s="23" t="str">
        <f t="shared" si="1020"/>
        <v/>
      </c>
      <c r="AH486" s="23" t="str">
        <f t="shared" si="1021"/>
        <v/>
      </c>
      <c r="AI486" s="23" t="str">
        <f t="shared" si="1022"/>
        <v/>
      </c>
      <c r="AJ486" s="23" t="str">
        <f t="shared" si="1023"/>
        <v/>
      </c>
      <c r="AK486" s="23" t="str">
        <f t="shared" si="1024"/>
        <v/>
      </c>
      <c r="AL486" s="23" t="str">
        <f t="shared" si="1025"/>
        <v/>
      </c>
      <c r="AM486" s="23" t="str">
        <f t="shared" si="1026"/>
        <v/>
      </c>
      <c r="AN486" s="23" t="str">
        <f t="shared" si="1027"/>
        <v/>
      </c>
      <c r="AO486" s="23" t="str">
        <f t="shared" si="1028"/>
        <v/>
      </c>
      <c r="AP486" s="23" t="str">
        <f t="shared" si="1029"/>
        <v/>
      </c>
      <c r="AQ486" s="23" t="str">
        <f t="shared" si="1030"/>
        <v/>
      </c>
      <c r="AR486" s="23" t="str">
        <f t="shared" si="1031"/>
        <v/>
      </c>
      <c r="AS486" s="23" t="str">
        <f t="shared" si="1032"/>
        <v/>
      </c>
      <c r="AT486" s="23" t="str">
        <f t="shared" si="1033"/>
        <v/>
      </c>
      <c r="AU486" s="23" t="str">
        <f t="shared" si="1034"/>
        <v/>
      </c>
      <c r="AV486" s="23" t="str">
        <f t="shared" si="1035"/>
        <v/>
      </c>
      <c r="AW486" s="23" t="str">
        <f t="shared" si="1036"/>
        <v/>
      </c>
      <c r="AX486" s="23" t="str">
        <f t="shared" si="1037"/>
        <v/>
      </c>
      <c r="AY486" s="23" t="str">
        <f t="shared" si="1038"/>
        <v/>
      </c>
      <c r="AZ486" s="23" t="str">
        <f t="shared" si="1039"/>
        <v/>
      </c>
      <c r="BA486" s="23" t="str">
        <f t="shared" si="1040"/>
        <v/>
      </c>
      <c r="BB486" s="23" t="str">
        <f t="shared" si="1041"/>
        <v/>
      </c>
      <c r="BC486" s="23" t="str">
        <f t="shared" si="1042"/>
        <v/>
      </c>
      <c r="BD486" s="23" t="str">
        <f t="shared" si="1043"/>
        <v/>
      </c>
      <c r="BE486" s="23" t="str">
        <f t="shared" si="1044"/>
        <v/>
      </c>
      <c r="BF486" s="23" t="str">
        <f t="shared" si="1045"/>
        <v/>
      </c>
      <c r="BG486" s="23" t="str">
        <f t="shared" si="1046"/>
        <v/>
      </c>
      <c r="BH486" s="23" t="str">
        <f t="shared" si="1047"/>
        <v/>
      </c>
      <c r="BI486" s="23" t="str">
        <f t="shared" si="1048"/>
        <v/>
      </c>
      <c r="BJ486" s="23" t="str">
        <f t="shared" si="1049"/>
        <v/>
      </c>
      <c r="BK486" s="23" t="str">
        <f t="shared" si="1050"/>
        <v/>
      </c>
      <c r="BL486" s="23" t="str">
        <f t="shared" si="1051"/>
        <v/>
      </c>
      <c r="BM486" s="23" t="str">
        <f t="shared" si="1052"/>
        <v/>
      </c>
      <c r="BN486" s="23" t="str">
        <f t="shared" si="1053"/>
        <v/>
      </c>
      <c r="BO486" s="23" t="str">
        <f t="shared" si="1054"/>
        <v/>
      </c>
      <c r="BP486" s="23" t="str">
        <f t="shared" si="1055"/>
        <v/>
      </c>
      <c r="BQ486" s="23" t="str">
        <f t="shared" si="1056"/>
        <v/>
      </c>
      <c r="BR486" s="23" t="str">
        <f t="shared" si="1057"/>
        <v/>
      </c>
      <c r="BS486" s="23" t="str">
        <f t="shared" si="1058"/>
        <v/>
      </c>
      <c r="BT486" s="23" t="str">
        <f t="shared" si="1059"/>
        <v/>
      </c>
      <c r="BU486" s="23" t="str">
        <f t="shared" si="1060"/>
        <v/>
      </c>
      <c r="BV486" s="23" t="str">
        <f t="shared" si="1061"/>
        <v/>
      </c>
      <c r="BW486" s="23" t="str">
        <f t="shared" si="1062"/>
        <v/>
      </c>
      <c r="BX486" s="23" t="str">
        <f t="shared" si="1063"/>
        <v/>
      </c>
      <c r="BY486" s="23" t="str">
        <f t="shared" si="1064"/>
        <v/>
      </c>
      <c r="BZ486" s="23" t="str">
        <f t="shared" si="1065"/>
        <v/>
      </c>
      <c r="CA486" s="23" t="str">
        <f t="shared" si="1066"/>
        <v/>
      </c>
      <c r="CB486" s="23" t="str">
        <f t="shared" si="1067"/>
        <v/>
      </c>
      <c r="CC486" s="23" t="str">
        <f t="shared" si="1068"/>
        <v/>
      </c>
      <c r="CD486" s="23" t="str">
        <f t="shared" si="1069"/>
        <v/>
      </c>
      <c r="CE486" s="23" t="str">
        <f t="shared" si="1070"/>
        <v/>
      </c>
      <c r="CF486" s="23" t="str">
        <f t="shared" si="1071"/>
        <v/>
      </c>
      <c r="CG486" s="23" t="str">
        <f t="shared" si="1072"/>
        <v/>
      </c>
      <c r="CH486" s="23" t="str">
        <f t="shared" si="1073"/>
        <v/>
      </c>
      <c r="CI486" s="23" t="str">
        <f t="shared" si="1074"/>
        <v/>
      </c>
      <c r="CJ486" s="23" t="str">
        <f t="shared" si="1075"/>
        <v/>
      </c>
      <c r="CK486" s="23" t="str">
        <f t="shared" si="1076"/>
        <v/>
      </c>
      <c r="CL486" s="23" t="str">
        <f t="shared" si="1077"/>
        <v/>
      </c>
      <c r="CM486" s="23" t="str">
        <f t="shared" si="1078"/>
        <v/>
      </c>
      <c r="CN486" s="23" t="str">
        <f t="shared" si="1079"/>
        <v/>
      </c>
      <c r="CO486" s="23" t="str">
        <f t="shared" si="1080"/>
        <v/>
      </c>
      <c r="CP486" s="23" t="str">
        <f t="shared" si="1081"/>
        <v/>
      </c>
      <c r="CQ486" s="23" t="str">
        <f t="shared" si="1082"/>
        <v/>
      </c>
      <c r="CR486" s="23" t="str">
        <f t="shared" si="1083"/>
        <v/>
      </c>
      <c r="CS486" s="23" t="str">
        <f t="shared" si="1084"/>
        <v/>
      </c>
      <c r="CT486" s="23" t="str">
        <f t="shared" si="1085"/>
        <v/>
      </c>
      <c r="CU486" s="23" t="str">
        <f t="shared" si="1086"/>
        <v/>
      </c>
      <c r="CV486" s="23" t="str">
        <f t="shared" si="1087"/>
        <v/>
      </c>
      <c r="CW486" s="23" t="str">
        <f t="shared" si="1088"/>
        <v/>
      </c>
      <c r="CX486" s="23" t="str">
        <f t="shared" si="1089"/>
        <v/>
      </c>
      <c r="CY486" s="23" t="str">
        <f t="shared" si="1090"/>
        <v/>
      </c>
      <c r="CZ486" s="23" t="str">
        <f t="shared" si="1091"/>
        <v/>
      </c>
      <c r="DA486" s="23" t="str">
        <f t="shared" si="1092"/>
        <v/>
      </c>
      <c r="DB486" s="23" t="str">
        <f t="shared" si="1093"/>
        <v/>
      </c>
      <c r="DC486" s="23" t="e">
        <f t="shared" si="1094"/>
        <v>#N/A</v>
      </c>
      <c r="DD486" s="23" t="str">
        <f t="shared" si="1095"/>
        <v>00</v>
      </c>
      <c r="DE486" s="23" t="str">
        <f t="shared" si="1096"/>
        <v>A</v>
      </c>
      <c r="DF486" s="23" t="e">
        <f t="shared" si="1097"/>
        <v>#N/A</v>
      </c>
      <c r="DG486" s="23" t="str">
        <f t="shared" si="1098"/>
        <v/>
      </c>
      <c r="DH486" s="23" t="str">
        <f t="shared" si="1099"/>
        <v/>
      </c>
      <c r="DI486" s="23" t="str">
        <f t="shared" si="1100"/>
        <v/>
      </c>
      <c r="DJ486" s="23" t="str">
        <f t="shared" si="1101"/>
        <v/>
      </c>
      <c r="DK486" s="23" t="str">
        <f t="shared" si="1102"/>
        <v>XXX</v>
      </c>
      <c r="DL486" s="23" t="str">
        <f t="shared" si="1103"/>
        <v>XXX</v>
      </c>
      <c r="DM486" s="23" t="str">
        <f t="shared" si="1104"/>
        <v>X</v>
      </c>
      <c r="DN486" s="23" t="str">
        <f t="shared" si="1105"/>
        <v>X</v>
      </c>
      <c r="DO486" s="23" t="str">
        <f t="shared" si="1106"/>
        <v>X</v>
      </c>
      <c r="DP486" s="23" t="str">
        <f t="shared" si="1107"/>
        <v>X</v>
      </c>
      <c r="DQ486" s="23" t="str">
        <f t="shared" si="1108"/>
        <v>X</v>
      </c>
      <c r="DR486" s="23" t="str">
        <f t="shared" si="1109"/>
        <v>X</v>
      </c>
      <c r="DS486" s="23" t="str">
        <f t="shared" si="1110"/>
        <v>0</v>
      </c>
      <c r="DT486" s="23" t="str">
        <f t="shared" si="1111"/>
        <v>0</v>
      </c>
      <c r="DU486" s="23" t="str">
        <f t="shared" si="1112"/>
        <v>A</v>
      </c>
      <c r="DV486" s="23" t="e">
        <f t="shared" si="1113"/>
        <v>#N/A</v>
      </c>
      <c r="DW486" s="23" t="e">
        <f t="shared" si="1114"/>
        <v>#N/A</v>
      </c>
      <c r="DX486" s="23" t="e">
        <f t="shared" si="1115"/>
        <v>#N/A</v>
      </c>
      <c r="DY486" s="23" t="e">
        <f t="shared" si="1116"/>
        <v>#N/A</v>
      </c>
      <c r="DZ486" s="23" t="e">
        <f t="shared" si="1117"/>
        <v>#N/A</v>
      </c>
      <c r="EA486" s="23" t="e">
        <f t="shared" si="1118"/>
        <v>#N/A</v>
      </c>
      <c r="EB486" s="23">
        <f t="shared" si="1119"/>
        <v>25</v>
      </c>
      <c r="EC486" s="23">
        <f t="shared" si="1120"/>
        <v>23</v>
      </c>
      <c r="ED486" s="23">
        <f t="shared" si="1121"/>
        <v>25</v>
      </c>
      <c r="EE486" s="23">
        <f t="shared" si="1122"/>
        <v>23</v>
      </c>
      <c r="EF486" s="23">
        <f t="shared" si="1123"/>
        <v>25</v>
      </c>
      <c r="EG486" s="23">
        <f t="shared" si="1124"/>
        <v>23</v>
      </c>
      <c r="EH486" s="23">
        <f t="shared" si="1125"/>
        <v>1</v>
      </c>
      <c r="EI486" s="23">
        <f t="shared" si="1126"/>
        <v>0</v>
      </c>
      <c r="EJ486" s="23">
        <f t="shared" si="1127"/>
        <v>1</v>
      </c>
      <c r="EK486" s="23" t="e">
        <f t="shared" si="1128"/>
        <v>#N/A</v>
      </c>
      <c r="EL486" s="23" t="e">
        <f t="shared" si="1129"/>
        <v>#N/A</v>
      </c>
      <c r="EM486" s="23" t="e">
        <f t="shared" si="1130"/>
        <v>#N/A</v>
      </c>
      <c r="EN486" s="23" t="e">
        <f t="shared" si="1131"/>
        <v>#N/A</v>
      </c>
      <c r="EO486" s="23" t="e">
        <f t="shared" si="1132"/>
        <v>#N/A</v>
      </c>
      <c r="EP486" s="23" t="e">
        <f t="shared" si="1133"/>
        <v>#N/A</v>
      </c>
      <c r="EQ486" s="23" t="e">
        <f t="shared" si="1134"/>
        <v>#N/A</v>
      </c>
      <c r="ER486" s="23" t="e">
        <f t="shared" si="1135"/>
        <v>#N/A</v>
      </c>
    </row>
    <row r="487" spans="1:148" x14ac:dyDescent="0.25">
      <c r="A487" s="25"/>
      <c r="B487" s="25"/>
      <c r="C487" s="25"/>
      <c r="D487"/>
      <c r="E487" s="25"/>
      <c r="F487" s="25"/>
      <c r="G487" s="22" t="e">
        <f t="shared" si="994"/>
        <v>#N/A</v>
      </c>
      <c r="H487" s="23">
        <f t="shared" si="995"/>
        <v>1900</v>
      </c>
      <c r="I487" s="23">
        <f t="shared" si="996"/>
        <v>1</v>
      </c>
      <c r="J487" s="23">
        <f t="shared" si="997"/>
        <v>0</v>
      </c>
      <c r="K487" s="23" t="str">
        <f t="shared" si="998"/>
        <v/>
      </c>
      <c r="L487" s="23" t="str">
        <f t="shared" si="999"/>
        <v/>
      </c>
      <c r="M487" s="23" t="str">
        <f t="shared" si="1000"/>
        <v/>
      </c>
      <c r="N487" s="23" t="str">
        <f t="shared" si="1001"/>
        <v/>
      </c>
      <c r="O487" s="23" t="str">
        <f t="shared" si="1002"/>
        <v/>
      </c>
      <c r="P487" s="23" t="str">
        <f t="shared" si="1003"/>
        <v/>
      </c>
      <c r="Q487" s="23" t="str">
        <f t="shared" si="1004"/>
        <v/>
      </c>
      <c r="R487" s="23" t="str">
        <f t="shared" si="1005"/>
        <v/>
      </c>
      <c r="S487" s="23" t="str">
        <f t="shared" si="1006"/>
        <v/>
      </c>
      <c r="T487" s="23" t="str">
        <f t="shared" si="1007"/>
        <v/>
      </c>
      <c r="U487" s="23" t="str">
        <f t="shared" si="1008"/>
        <v/>
      </c>
      <c r="V487" s="23" t="str">
        <f t="shared" si="1009"/>
        <v/>
      </c>
      <c r="W487" s="23" t="str">
        <f t="shared" si="1010"/>
        <v/>
      </c>
      <c r="X487" s="23" t="str">
        <f t="shared" si="1011"/>
        <v/>
      </c>
      <c r="Y487" s="23" t="str">
        <f t="shared" si="1012"/>
        <v/>
      </c>
      <c r="Z487" s="23" t="str">
        <f t="shared" si="1013"/>
        <v/>
      </c>
      <c r="AA487" s="23" t="str">
        <f t="shared" si="1014"/>
        <v/>
      </c>
      <c r="AB487" s="23" t="str">
        <f t="shared" si="1015"/>
        <v/>
      </c>
      <c r="AC487" s="23" t="str">
        <f t="shared" si="1016"/>
        <v/>
      </c>
      <c r="AD487" s="23" t="str">
        <f t="shared" si="1017"/>
        <v/>
      </c>
      <c r="AE487" s="23" t="str">
        <f t="shared" si="1018"/>
        <v/>
      </c>
      <c r="AF487" s="23" t="str">
        <f t="shared" si="1019"/>
        <v/>
      </c>
      <c r="AG487" s="23" t="str">
        <f t="shared" si="1020"/>
        <v/>
      </c>
      <c r="AH487" s="23" t="str">
        <f t="shared" si="1021"/>
        <v/>
      </c>
      <c r="AI487" s="23" t="str">
        <f t="shared" si="1022"/>
        <v/>
      </c>
      <c r="AJ487" s="23" t="str">
        <f t="shared" si="1023"/>
        <v/>
      </c>
      <c r="AK487" s="23" t="str">
        <f t="shared" si="1024"/>
        <v/>
      </c>
      <c r="AL487" s="23" t="str">
        <f t="shared" si="1025"/>
        <v/>
      </c>
      <c r="AM487" s="23" t="str">
        <f t="shared" si="1026"/>
        <v/>
      </c>
      <c r="AN487" s="23" t="str">
        <f t="shared" si="1027"/>
        <v/>
      </c>
      <c r="AO487" s="23" t="str">
        <f t="shared" si="1028"/>
        <v/>
      </c>
      <c r="AP487" s="23" t="str">
        <f t="shared" si="1029"/>
        <v/>
      </c>
      <c r="AQ487" s="23" t="str">
        <f t="shared" si="1030"/>
        <v/>
      </c>
      <c r="AR487" s="23" t="str">
        <f t="shared" si="1031"/>
        <v/>
      </c>
      <c r="AS487" s="23" t="str">
        <f t="shared" si="1032"/>
        <v/>
      </c>
      <c r="AT487" s="23" t="str">
        <f t="shared" si="1033"/>
        <v/>
      </c>
      <c r="AU487" s="23" t="str">
        <f t="shared" si="1034"/>
        <v/>
      </c>
      <c r="AV487" s="23" t="str">
        <f t="shared" si="1035"/>
        <v/>
      </c>
      <c r="AW487" s="23" t="str">
        <f t="shared" si="1036"/>
        <v/>
      </c>
      <c r="AX487" s="23" t="str">
        <f t="shared" si="1037"/>
        <v/>
      </c>
      <c r="AY487" s="23" t="str">
        <f t="shared" si="1038"/>
        <v/>
      </c>
      <c r="AZ487" s="23" t="str">
        <f t="shared" si="1039"/>
        <v/>
      </c>
      <c r="BA487" s="23" t="str">
        <f t="shared" si="1040"/>
        <v/>
      </c>
      <c r="BB487" s="23" t="str">
        <f t="shared" si="1041"/>
        <v/>
      </c>
      <c r="BC487" s="23" t="str">
        <f t="shared" si="1042"/>
        <v/>
      </c>
      <c r="BD487" s="23" t="str">
        <f t="shared" si="1043"/>
        <v/>
      </c>
      <c r="BE487" s="23" t="str">
        <f t="shared" si="1044"/>
        <v/>
      </c>
      <c r="BF487" s="23" t="str">
        <f t="shared" si="1045"/>
        <v/>
      </c>
      <c r="BG487" s="23" t="str">
        <f t="shared" si="1046"/>
        <v/>
      </c>
      <c r="BH487" s="23" t="str">
        <f t="shared" si="1047"/>
        <v/>
      </c>
      <c r="BI487" s="23" t="str">
        <f t="shared" si="1048"/>
        <v/>
      </c>
      <c r="BJ487" s="23" t="str">
        <f t="shared" si="1049"/>
        <v/>
      </c>
      <c r="BK487" s="23" t="str">
        <f t="shared" si="1050"/>
        <v/>
      </c>
      <c r="BL487" s="23" t="str">
        <f t="shared" si="1051"/>
        <v/>
      </c>
      <c r="BM487" s="23" t="str">
        <f t="shared" si="1052"/>
        <v/>
      </c>
      <c r="BN487" s="23" t="str">
        <f t="shared" si="1053"/>
        <v/>
      </c>
      <c r="BO487" s="23" t="str">
        <f t="shared" si="1054"/>
        <v/>
      </c>
      <c r="BP487" s="23" t="str">
        <f t="shared" si="1055"/>
        <v/>
      </c>
      <c r="BQ487" s="23" t="str">
        <f t="shared" si="1056"/>
        <v/>
      </c>
      <c r="BR487" s="23" t="str">
        <f t="shared" si="1057"/>
        <v/>
      </c>
      <c r="BS487" s="23" t="str">
        <f t="shared" si="1058"/>
        <v/>
      </c>
      <c r="BT487" s="23" t="str">
        <f t="shared" si="1059"/>
        <v/>
      </c>
      <c r="BU487" s="23" t="str">
        <f t="shared" si="1060"/>
        <v/>
      </c>
      <c r="BV487" s="23" t="str">
        <f t="shared" si="1061"/>
        <v/>
      </c>
      <c r="BW487" s="23" t="str">
        <f t="shared" si="1062"/>
        <v/>
      </c>
      <c r="BX487" s="23" t="str">
        <f t="shared" si="1063"/>
        <v/>
      </c>
      <c r="BY487" s="23" t="str">
        <f t="shared" si="1064"/>
        <v/>
      </c>
      <c r="BZ487" s="23" t="str">
        <f t="shared" si="1065"/>
        <v/>
      </c>
      <c r="CA487" s="23" t="str">
        <f t="shared" si="1066"/>
        <v/>
      </c>
      <c r="CB487" s="23" t="str">
        <f t="shared" si="1067"/>
        <v/>
      </c>
      <c r="CC487" s="23" t="str">
        <f t="shared" si="1068"/>
        <v/>
      </c>
      <c r="CD487" s="23" t="str">
        <f t="shared" si="1069"/>
        <v/>
      </c>
      <c r="CE487" s="23" t="str">
        <f t="shared" si="1070"/>
        <v/>
      </c>
      <c r="CF487" s="23" t="str">
        <f t="shared" si="1071"/>
        <v/>
      </c>
      <c r="CG487" s="23" t="str">
        <f t="shared" si="1072"/>
        <v/>
      </c>
      <c r="CH487" s="23" t="str">
        <f t="shared" si="1073"/>
        <v/>
      </c>
      <c r="CI487" s="23" t="str">
        <f t="shared" si="1074"/>
        <v/>
      </c>
      <c r="CJ487" s="23" t="str">
        <f t="shared" si="1075"/>
        <v/>
      </c>
      <c r="CK487" s="23" t="str">
        <f t="shared" si="1076"/>
        <v/>
      </c>
      <c r="CL487" s="23" t="str">
        <f t="shared" si="1077"/>
        <v/>
      </c>
      <c r="CM487" s="23" t="str">
        <f t="shared" si="1078"/>
        <v/>
      </c>
      <c r="CN487" s="23" t="str">
        <f t="shared" si="1079"/>
        <v/>
      </c>
      <c r="CO487" s="23" t="str">
        <f t="shared" si="1080"/>
        <v/>
      </c>
      <c r="CP487" s="23" t="str">
        <f t="shared" si="1081"/>
        <v/>
      </c>
      <c r="CQ487" s="23" t="str">
        <f t="shared" si="1082"/>
        <v/>
      </c>
      <c r="CR487" s="23" t="str">
        <f t="shared" si="1083"/>
        <v/>
      </c>
      <c r="CS487" s="23" t="str">
        <f t="shared" si="1084"/>
        <v/>
      </c>
      <c r="CT487" s="23" t="str">
        <f t="shared" si="1085"/>
        <v/>
      </c>
      <c r="CU487" s="23" t="str">
        <f t="shared" si="1086"/>
        <v/>
      </c>
      <c r="CV487" s="23" t="str">
        <f t="shared" si="1087"/>
        <v/>
      </c>
      <c r="CW487" s="23" t="str">
        <f t="shared" si="1088"/>
        <v/>
      </c>
      <c r="CX487" s="23" t="str">
        <f t="shared" si="1089"/>
        <v/>
      </c>
      <c r="CY487" s="23" t="str">
        <f t="shared" si="1090"/>
        <v/>
      </c>
      <c r="CZ487" s="23" t="str">
        <f t="shared" si="1091"/>
        <v/>
      </c>
      <c r="DA487" s="23" t="str">
        <f t="shared" si="1092"/>
        <v/>
      </c>
      <c r="DB487" s="23" t="str">
        <f t="shared" si="1093"/>
        <v/>
      </c>
      <c r="DC487" s="23" t="e">
        <f t="shared" si="1094"/>
        <v>#N/A</v>
      </c>
      <c r="DD487" s="23" t="str">
        <f t="shared" si="1095"/>
        <v>00</v>
      </c>
      <c r="DE487" s="23" t="str">
        <f t="shared" si="1096"/>
        <v>A</v>
      </c>
      <c r="DF487" s="23" t="e">
        <f t="shared" si="1097"/>
        <v>#N/A</v>
      </c>
      <c r="DG487" s="23" t="str">
        <f t="shared" si="1098"/>
        <v/>
      </c>
      <c r="DH487" s="23" t="str">
        <f t="shared" si="1099"/>
        <v/>
      </c>
      <c r="DI487" s="23" t="str">
        <f t="shared" si="1100"/>
        <v/>
      </c>
      <c r="DJ487" s="23" t="str">
        <f t="shared" si="1101"/>
        <v/>
      </c>
      <c r="DK487" s="23" t="str">
        <f t="shared" si="1102"/>
        <v>XXX</v>
      </c>
      <c r="DL487" s="23" t="str">
        <f t="shared" si="1103"/>
        <v>XXX</v>
      </c>
      <c r="DM487" s="23" t="str">
        <f t="shared" si="1104"/>
        <v>X</v>
      </c>
      <c r="DN487" s="23" t="str">
        <f t="shared" si="1105"/>
        <v>X</v>
      </c>
      <c r="DO487" s="23" t="str">
        <f t="shared" si="1106"/>
        <v>X</v>
      </c>
      <c r="DP487" s="23" t="str">
        <f t="shared" si="1107"/>
        <v>X</v>
      </c>
      <c r="DQ487" s="23" t="str">
        <f t="shared" si="1108"/>
        <v>X</v>
      </c>
      <c r="DR487" s="23" t="str">
        <f t="shared" si="1109"/>
        <v>X</v>
      </c>
      <c r="DS487" s="23" t="str">
        <f t="shared" si="1110"/>
        <v>0</v>
      </c>
      <c r="DT487" s="23" t="str">
        <f t="shared" si="1111"/>
        <v>0</v>
      </c>
      <c r="DU487" s="23" t="str">
        <f t="shared" si="1112"/>
        <v>A</v>
      </c>
      <c r="DV487" s="23" t="e">
        <f t="shared" si="1113"/>
        <v>#N/A</v>
      </c>
      <c r="DW487" s="23" t="e">
        <f t="shared" si="1114"/>
        <v>#N/A</v>
      </c>
      <c r="DX487" s="23" t="e">
        <f t="shared" si="1115"/>
        <v>#N/A</v>
      </c>
      <c r="DY487" s="23" t="e">
        <f t="shared" si="1116"/>
        <v>#N/A</v>
      </c>
      <c r="DZ487" s="23" t="e">
        <f t="shared" si="1117"/>
        <v>#N/A</v>
      </c>
      <c r="EA487" s="23" t="e">
        <f t="shared" si="1118"/>
        <v>#N/A</v>
      </c>
      <c r="EB487" s="23">
        <f t="shared" si="1119"/>
        <v>25</v>
      </c>
      <c r="EC487" s="23">
        <f t="shared" si="1120"/>
        <v>23</v>
      </c>
      <c r="ED487" s="23">
        <f t="shared" si="1121"/>
        <v>25</v>
      </c>
      <c r="EE487" s="23">
        <f t="shared" si="1122"/>
        <v>23</v>
      </c>
      <c r="EF487" s="23">
        <f t="shared" si="1123"/>
        <v>25</v>
      </c>
      <c r="EG487" s="23">
        <f t="shared" si="1124"/>
        <v>23</v>
      </c>
      <c r="EH487" s="23">
        <f t="shared" si="1125"/>
        <v>1</v>
      </c>
      <c r="EI487" s="23">
        <f t="shared" si="1126"/>
        <v>0</v>
      </c>
      <c r="EJ487" s="23">
        <f t="shared" si="1127"/>
        <v>1</v>
      </c>
      <c r="EK487" s="23" t="e">
        <f t="shared" si="1128"/>
        <v>#N/A</v>
      </c>
      <c r="EL487" s="23" t="e">
        <f t="shared" si="1129"/>
        <v>#N/A</v>
      </c>
      <c r="EM487" s="23" t="e">
        <f t="shared" si="1130"/>
        <v>#N/A</v>
      </c>
      <c r="EN487" s="23" t="e">
        <f t="shared" si="1131"/>
        <v>#N/A</v>
      </c>
      <c r="EO487" s="23" t="e">
        <f t="shared" si="1132"/>
        <v>#N/A</v>
      </c>
      <c r="EP487" s="23" t="e">
        <f t="shared" si="1133"/>
        <v>#N/A</v>
      </c>
      <c r="EQ487" s="23" t="e">
        <f t="shared" si="1134"/>
        <v>#N/A</v>
      </c>
      <c r="ER487" s="23" t="e">
        <f t="shared" si="1135"/>
        <v>#N/A</v>
      </c>
    </row>
    <row r="488" spans="1:148" x14ac:dyDescent="0.25">
      <c r="A488" s="25"/>
      <c r="B488" s="25"/>
      <c r="C488" s="25"/>
      <c r="D488"/>
      <c r="E488" s="25"/>
      <c r="F488" s="25"/>
      <c r="G488" s="22" t="e">
        <f t="shared" si="994"/>
        <v>#N/A</v>
      </c>
      <c r="H488" s="23">
        <f t="shared" si="995"/>
        <v>1900</v>
      </c>
      <c r="I488" s="23">
        <f t="shared" si="996"/>
        <v>1</v>
      </c>
      <c r="J488" s="23">
        <f t="shared" si="997"/>
        <v>0</v>
      </c>
      <c r="K488" s="23" t="str">
        <f t="shared" si="998"/>
        <v/>
      </c>
      <c r="L488" s="23" t="str">
        <f t="shared" si="999"/>
        <v/>
      </c>
      <c r="M488" s="23" t="str">
        <f t="shared" si="1000"/>
        <v/>
      </c>
      <c r="N488" s="23" t="str">
        <f t="shared" si="1001"/>
        <v/>
      </c>
      <c r="O488" s="23" t="str">
        <f t="shared" si="1002"/>
        <v/>
      </c>
      <c r="P488" s="23" t="str">
        <f t="shared" si="1003"/>
        <v/>
      </c>
      <c r="Q488" s="23" t="str">
        <f t="shared" si="1004"/>
        <v/>
      </c>
      <c r="R488" s="23" t="str">
        <f t="shared" si="1005"/>
        <v/>
      </c>
      <c r="S488" s="23" t="str">
        <f t="shared" si="1006"/>
        <v/>
      </c>
      <c r="T488" s="23" t="str">
        <f t="shared" si="1007"/>
        <v/>
      </c>
      <c r="U488" s="23" t="str">
        <f t="shared" si="1008"/>
        <v/>
      </c>
      <c r="V488" s="23" t="str">
        <f t="shared" si="1009"/>
        <v/>
      </c>
      <c r="W488" s="23" t="str">
        <f t="shared" si="1010"/>
        <v/>
      </c>
      <c r="X488" s="23" t="str">
        <f t="shared" si="1011"/>
        <v/>
      </c>
      <c r="Y488" s="23" t="str">
        <f t="shared" si="1012"/>
        <v/>
      </c>
      <c r="Z488" s="23" t="str">
        <f t="shared" si="1013"/>
        <v/>
      </c>
      <c r="AA488" s="23" t="str">
        <f t="shared" si="1014"/>
        <v/>
      </c>
      <c r="AB488" s="23" t="str">
        <f t="shared" si="1015"/>
        <v/>
      </c>
      <c r="AC488" s="23" t="str">
        <f t="shared" si="1016"/>
        <v/>
      </c>
      <c r="AD488" s="23" t="str">
        <f t="shared" si="1017"/>
        <v/>
      </c>
      <c r="AE488" s="23" t="str">
        <f t="shared" si="1018"/>
        <v/>
      </c>
      <c r="AF488" s="23" t="str">
        <f t="shared" si="1019"/>
        <v/>
      </c>
      <c r="AG488" s="23" t="str">
        <f t="shared" si="1020"/>
        <v/>
      </c>
      <c r="AH488" s="23" t="str">
        <f t="shared" si="1021"/>
        <v/>
      </c>
      <c r="AI488" s="23" t="str">
        <f t="shared" si="1022"/>
        <v/>
      </c>
      <c r="AJ488" s="23" t="str">
        <f t="shared" si="1023"/>
        <v/>
      </c>
      <c r="AK488" s="23" t="str">
        <f t="shared" si="1024"/>
        <v/>
      </c>
      <c r="AL488" s="23" t="str">
        <f t="shared" si="1025"/>
        <v/>
      </c>
      <c r="AM488" s="23" t="str">
        <f t="shared" si="1026"/>
        <v/>
      </c>
      <c r="AN488" s="23" t="str">
        <f t="shared" si="1027"/>
        <v/>
      </c>
      <c r="AO488" s="23" t="str">
        <f t="shared" si="1028"/>
        <v/>
      </c>
      <c r="AP488" s="23" t="str">
        <f t="shared" si="1029"/>
        <v/>
      </c>
      <c r="AQ488" s="23" t="str">
        <f t="shared" si="1030"/>
        <v/>
      </c>
      <c r="AR488" s="23" t="str">
        <f t="shared" si="1031"/>
        <v/>
      </c>
      <c r="AS488" s="23" t="str">
        <f t="shared" si="1032"/>
        <v/>
      </c>
      <c r="AT488" s="23" t="str">
        <f t="shared" si="1033"/>
        <v/>
      </c>
      <c r="AU488" s="23" t="str">
        <f t="shared" si="1034"/>
        <v/>
      </c>
      <c r="AV488" s="23" t="str">
        <f t="shared" si="1035"/>
        <v/>
      </c>
      <c r="AW488" s="23" t="str">
        <f t="shared" si="1036"/>
        <v/>
      </c>
      <c r="AX488" s="23" t="str">
        <f t="shared" si="1037"/>
        <v/>
      </c>
      <c r="AY488" s="23" t="str">
        <f t="shared" si="1038"/>
        <v/>
      </c>
      <c r="AZ488" s="23" t="str">
        <f t="shared" si="1039"/>
        <v/>
      </c>
      <c r="BA488" s="23" t="str">
        <f t="shared" si="1040"/>
        <v/>
      </c>
      <c r="BB488" s="23" t="str">
        <f t="shared" si="1041"/>
        <v/>
      </c>
      <c r="BC488" s="23" t="str">
        <f t="shared" si="1042"/>
        <v/>
      </c>
      <c r="BD488" s="23" t="str">
        <f t="shared" si="1043"/>
        <v/>
      </c>
      <c r="BE488" s="23" t="str">
        <f t="shared" si="1044"/>
        <v/>
      </c>
      <c r="BF488" s="23" t="str">
        <f t="shared" si="1045"/>
        <v/>
      </c>
      <c r="BG488" s="23" t="str">
        <f t="shared" si="1046"/>
        <v/>
      </c>
      <c r="BH488" s="23" t="str">
        <f t="shared" si="1047"/>
        <v/>
      </c>
      <c r="BI488" s="23" t="str">
        <f t="shared" si="1048"/>
        <v/>
      </c>
      <c r="BJ488" s="23" t="str">
        <f t="shared" si="1049"/>
        <v/>
      </c>
      <c r="BK488" s="23" t="str">
        <f t="shared" si="1050"/>
        <v/>
      </c>
      <c r="BL488" s="23" t="str">
        <f t="shared" si="1051"/>
        <v/>
      </c>
      <c r="BM488" s="23" t="str">
        <f t="shared" si="1052"/>
        <v/>
      </c>
      <c r="BN488" s="23" t="str">
        <f t="shared" si="1053"/>
        <v/>
      </c>
      <c r="BO488" s="23" t="str">
        <f t="shared" si="1054"/>
        <v/>
      </c>
      <c r="BP488" s="23" t="str">
        <f t="shared" si="1055"/>
        <v/>
      </c>
      <c r="BQ488" s="23" t="str">
        <f t="shared" si="1056"/>
        <v/>
      </c>
      <c r="BR488" s="23" t="str">
        <f t="shared" si="1057"/>
        <v/>
      </c>
      <c r="BS488" s="23" t="str">
        <f t="shared" si="1058"/>
        <v/>
      </c>
      <c r="BT488" s="23" t="str">
        <f t="shared" si="1059"/>
        <v/>
      </c>
      <c r="BU488" s="23" t="str">
        <f t="shared" si="1060"/>
        <v/>
      </c>
      <c r="BV488" s="23" t="str">
        <f t="shared" si="1061"/>
        <v/>
      </c>
      <c r="BW488" s="23" t="str">
        <f t="shared" si="1062"/>
        <v/>
      </c>
      <c r="BX488" s="23" t="str">
        <f t="shared" si="1063"/>
        <v/>
      </c>
      <c r="BY488" s="23" t="str">
        <f t="shared" si="1064"/>
        <v/>
      </c>
      <c r="BZ488" s="23" t="str">
        <f t="shared" si="1065"/>
        <v/>
      </c>
      <c r="CA488" s="23" t="str">
        <f t="shared" si="1066"/>
        <v/>
      </c>
      <c r="CB488" s="23" t="str">
        <f t="shared" si="1067"/>
        <v/>
      </c>
      <c r="CC488" s="23" t="str">
        <f t="shared" si="1068"/>
        <v/>
      </c>
      <c r="CD488" s="23" t="str">
        <f t="shared" si="1069"/>
        <v/>
      </c>
      <c r="CE488" s="23" t="str">
        <f t="shared" si="1070"/>
        <v/>
      </c>
      <c r="CF488" s="23" t="str">
        <f t="shared" si="1071"/>
        <v/>
      </c>
      <c r="CG488" s="23" t="str">
        <f t="shared" si="1072"/>
        <v/>
      </c>
      <c r="CH488" s="23" t="str">
        <f t="shared" si="1073"/>
        <v/>
      </c>
      <c r="CI488" s="23" t="str">
        <f t="shared" si="1074"/>
        <v/>
      </c>
      <c r="CJ488" s="23" t="str">
        <f t="shared" si="1075"/>
        <v/>
      </c>
      <c r="CK488" s="23" t="str">
        <f t="shared" si="1076"/>
        <v/>
      </c>
      <c r="CL488" s="23" t="str">
        <f t="shared" si="1077"/>
        <v/>
      </c>
      <c r="CM488" s="23" t="str">
        <f t="shared" si="1078"/>
        <v/>
      </c>
      <c r="CN488" s="23" t="str">
        <f t="shared" si="1079"/>
        <v/>
      </c>
      <c r="CO488" s="23" t="str">
        <f t="shared" si="1080"/>
        <v/>
      </c>
      <c r="CP488" s="23" t="str">
        <f t="shared" si="1081"/>
        <v/>
      </c>
      <c r="CQ488" s="23" t="str">
        <f t="shared" si="1082"/>
        <v/>
      </c>
      <c r="CR488" s="23" t="str">
        <f t="shared" si="1083"/>
        <v/>
      </c>
      <c r="CS488" s="23" t="str">
        <f t="shared" si="1084"/>
        <v/>
      </c>
      <c r="CT488" s="23" t="str">
        <f t="shared" si="1085"/>
        <v/>
      </c>
      <c r="CU488" s="23" t="str">
        <f t="shared" si="1086"/>
        <v/>
      </c>
      <c r="CV488" s="23" t="str">
        <f t="shared" si="1087"/>
        <v/>
      </c>
      <c r="CW488" s="23" t="str">
        <f t="shared" si="1088"/>
        <v/>
      </c>
      <c r="CX488" s="23" t="str">
        <f t="shared" si="1089"/>
        <v/>
      </c>
      <c r="CY488" s="23" t="str">
        <f t="shared" si="1090"/>
        <v/>
      </c>
      <c r="CZ488" s="23" t="str">
        <f t="shared" si="1091"/>
        <v/>
      </c>
      <c r="DA488" s="23" t="str">
        <f t="shared" si="1092"/>
        <v/>
      </c>
      <c r="DB488" s="23" t="str">
        <f t="shared" si="1093"/>
        <v/>
      </c>
      <c r="DC488" s="23" t="e">
        <f t="shared" si="1094"/>
        <v>#N/A</v>
      </c>
      <c r="DD488" s="23" t="str">
        <f t="shared" si="1095"/>
        <v>00</v>
      </c>
      <c r="DE488" s="23" t="str">
        <f t="shared" si="1096"/>
        <v>A</v>
      </c>
      <c r="DF488" s="23" t="e">
        <f t="shared" si="1097"/>
        <v>#N/A</v>
      </c>
      <c r="DG488" s="23" t="str">
        <f t="shared" si="1098"/>
        <v/>
      </c>
      <c r="DH488" s="23" t="str">
        <f t="shared" si="1099"/>
        <v/>
      </c>
      <c r="DI488" s="23" t="str">
        <f t="shared" si="1100"/>
        <v/>
      </c>
      <c r="DJ488" s="23" t="str">
        <f t="shared" si="1101"/>
        <v/>
      </c>
      <c r="DK488" s="23" t="str">
        <f t="shared" si="1102"/>
        <v>XXX</v>
      </c>
      <c r="DL488" s="23" t="str">
        <f t="shared" si="1103"/>
        <v>XXX</v>
      </c>
      <c r="DM488" s="23" t="str">
        <f t="shared" si="1104"/>
        <v>X</v>
      </c>
      <c r="DN488" s="23" t="str">
        <f t="shared" si="1105"/>
        <v>X</v>
      </c>
      <c r="DO488" s="23" t="str">
        <f t="shared" si="1106"/>
        <v>X</v>
      </c>
      <c r="DP488" s="23" t="str">
        <f t="shared" si="1107"/>
        <v>X</v>
      </c>
      <c r="DQ488" s="23" t="str">
        <f t="shared" si="1108"/>
        <v>X</v>
      </c>
      <c r="DR488" s="23" t="str">
        <f t="shared" si="1109"/>
        <v>X</v>
      </c>
      <c r="DS488" s="23" t="str">
        <f t="shared" si="1110"/>
        <v>0</v>
      </c>
      <c r="DT488" s="23" t="str">
        <f t="shared" si="1111"/>
        <v>0</v>
      </c>
      <c r="DU488" s="23" t="str">
        <f t="shared" si="1112"/>
        <v>A</v>
      </c>
      <c r="DV488" s="23" t="e">
        <f t="shared" si="1113"/>
        <v>#N/A</v>
      </c>
      <c r="DW488" s="23" t="e">
        <f t="shared" si="1114"/>
        <v>#N/A</v>
      </c>
      <c r="DX488" s="23" t="e">
        <f t="shared" si="1115"/>
        <v>#N/A</v>
      </c>
      <c r="DY488" s="23" t="e">
        <f t="shared" si="1116"/>
        <v>#N/A</v>
      </c>
      <c r="DZ488" s="23" t="e">
        <f t="shared" si="1117"/>
        <v>#N/A</v>
      </c>
      <c r="EA488" s="23" t="e">
        <f t="shared" si="1118"/>
        <v>#N/A</v>
      </c>
      <c r="EB488" s="23">
        <f t="shared" si="1119"/>
        <v>25</v>
      </c>
      <c r="EC488" s="23">
        <f t="shared" si="1120"/>
        <v>23</v>
      </c>
      <c r="ED488" s="23">
        <f t="shared" si="1121"/>
        <v>25</v>
      </c>
      <c r="EE488" s="23">
        <f t="shared" si="1122"/>
        <v>23</v>
      </c>
      <c r="EF488" s="23">
        <f t="shared" si="1123"/>
        <v>25</v>
      </c>
      <c r="EG488" s="23">
        <f t="shared" si="1124"/>
        <v>23</v>
      </c>
      <c r="EH488" s="23">
        <f t="shared" si="1125"/>
        <v>1</v>
      </c>
      <c r="EI488" s="23">
        <f t="shared" si="1126"/>
        <v>0</v>
      </c>
      <c r="EJ488" s="23">
        <f t="shared" si="1127"/>
        <v>1</v>
      </c>
      <c r="EK488" s="23" t="e">
        <f t="shared" si="1128"/>
        <v>#N/A</v>
      </c>
      <c r="EL488" s="23" t="e">
        <f t="shared" si="1129"/>
        <v>#N/A</v>
      </c>
      <c r="EM488" s="23" t="e">
        <f t="shared" si="1130"/>
        <v>#N/A</v>
      </c>
      <c r="EN488" s="23" t="e">
        <f t="shared" si="1131"/>
        <v>#N/A</v>
      </c>
      <c r="EO488" s="23" t="e">
        <f t="shared" si="1132"/>
        <v>#N/A</v>
      </c>
      <c r="EP488" s="23" t="e">
        <f t="shared" si="1133"/>
        <v>#N/A</v>
      </c>
      <c r="EQ488" s="23" t="e">
        <f t="shared" si="1134"/>
        <v>#N/A</v>
      </c>
      <c r="ER488" s="23" t="e">
        <f t="shared" si="1135"/>
        <v>#N/A</v>
      </c>
    </row>
    <row r="489" spans="1:148" x14ac:dyDescent="0.25">
      <c r="A489" s="25"/>
      <c r="B489" s="25"/>
      <c r="C489" s="25"/>
      <c r="D489"/>
      <c r="E489" s="25"/>
      <c r="F489" s="25"/>
      <c r="G489" s="22" t="e">
        <f t="shared" si="994"/>
        <v>#N/A</v>
      </c>
      <c r="H489" s="23">
        <f t="shared" si="995"/>
        <v>1900</v>
      </c>
      <c r="I489" s="23">
        <f t="shared" si="996"/>
        <v>1</v>
      </c>
      <c r="J489" s="23">
        <f t="shared" si="997"/>
        <v>0</v>
      </c>
      <c r="K489" s="23" t="str">
        <f t="shared" si="998"/>
        <v/>
      </c>
      <c r="L489" s="23" t="str">
        <f t="shared" si="999"/>
        <v/>
      </c>
      <c r="M489" s="23" t="str">
        <f t="shared" si="1000"/>
        <v/>
      </c>
      <c r="N489" s="23" t="str">
        <f t="shared" si="1001"/>
        <v/>
      </c>
      <c r="O489" s="23" t="str">
        <f t="shared" si="1002"/>
        <v/>
      </c>
      <c r="P489" s="23" t="str">
        <f t="shared" si="1003"/>
        <v/>
      </c>
      <c r="Q489" s="23" t="str">
        <f t="shared" si="1004"/>
        <v/>
      </c>
      <c r="R489" s="23" t="str">
        <f t="shared" si="1005"/>
        <v/>
      </c>
      <c r="S489" s="23" t="str">
        <f t="shared" si="1006"/>
        <v/>
      </c>
      <c r="T489" s="23" t="str">
        <f t="shared" si="1007"/>
        <v/>
      </c>
      <c r="U489" s="23" t="str">
        <f t="shared" si="1008"/>
        <v/>
      </c>
      <c r="V489" s="23" t="str">
        <f t="shared" si="1009"/>
        <v/>
      </c>
      <c r="W489" s="23" t="str">
        <f t="shared" si="1010"/>
        <v/>
      </c>
      <c r="X489" s="23" t="str">
        <f t="shared" si="1011"/>
        <v/>
      </c>
      <c r="Y489" s="23" t="str">
        <f t="shared" si="1012"/>
        <v/>
      </c>
      <c r="Z489" s="23" t="str">
        <f t="shared" si="1013"/>
        <v/>
      </c>
      <c r="AA489" s="23" t="str">
        <f t="shared" si="1014"/>
        <v/>
      </c>
      <c r="AB489" s="23" t="str">
        <f t="shared" si="1015"/>
        <v/>
      </c>
      <c r="AC489" s="23" t="str">
        <f t="shared" si="1016"/>
        <v/>
      </c>
      <c r="AD489" s="23" t="str">
        <f t="shared" si="1017"/>
        <v/>
      </c>
      <c r="AE489" s="23" t="str">
        <f t="shared" si="1018"/>
        <v/>
      </c>
      <c r="AF489" s="23" t="str">
        <f t="shared" si="1019"/>
        <v/>
      </c>
      <c r="AG489" s="23" t="str">
        <f t="shared" si="1020"/>
        <v/>
      </c>
      <c r="AH489" s="23" t="str">
        <f t="shared" si="1021"/>
        <v/>
      </c>
      <c r="AI489" s="23" t="str">
        <f t="shared" si="1022"/>
        <v/>
      </c>
      <c r="AJ489" s="23" t="str">
        <f t="shared" si="1023"/>
        <v/>
      </c>
      <c r="AK489" s="23" t="str">
        <f t="shared" si="1024"/>
        <v/>
      </c>
      <c r="AL489" s="23" t="str">
        <f t="shared" si="1025"/>
        <v/>
      </c>
      <c r="AM489" s="23" t="str">
        <f t="shared" si="1026"/>
        <v/>
      </c>
      <c r="AN489" s="23" t="str">
        <f t="shared" si="1027"/>
        <v/>
      </c>
      <c r="AO489" s="23" t="str">
        <f t="shared" si="1028"/>
        <v/>
      </c>
      <c r="AP489" s="23" t="str">
        <f t="shared" si="1029"/>
        <v/>
      </c>
      <c r="AQ489" s="23" t="str">
        <f t="shared" si="1030"/>
        <v/>
      </c>
      <c r="AR489" s="23" t="str">
        <f t="shared" si="1031"/>
        <v/>
      </c>
      <c r="AS489" s="23" t="str">
        <f t="shared" si="1032"/>
        <v/>
      </c>
      <c r="AT489" s="23" t="str">
        <f t="shared" si="1033"/>
        <v/>
      </c>
      <c r="AU489" s="23" t="str">
        <f t="shared" si="1034"/>
        <v/>
      </c>
      <c r="AV489" s="23" t="str">
        <f t="shared" si="1035"/>
        <v/>
      </c>
      <c r="AW489" s="23" t="str">
        <f t="shared" si="1036"/>
        <v/>
      </c>
      <c r="AX489" s="23" t="str">
        <f t="shared" si="1037"/>
        <v/>
      </c>
      <c r="AY489" s="23" t="str">
        <f t="shared" si="1038"/>
        <v/>
      </c>
      <c r="AZ489" s="23" t="str">
        <f t="shared" si="1039"/>
        <v/>
      </c>
      <c r="BA489" s="23" t="str">
        <f t="shared" si="1040"/>
        <v/>
      </c>
      <c r="BB489" s="23" t="str">
        <f t="shared" si="1041"/>
        <v/>
      </c>
      <c r="BC489" s="23" t="str">
        <f t="shared" si="1042"/>
        <v/>
      </c>
      <c r="BD489" s="23" t="str">
        <f t="shared" si="1043"/>
        <v/>
      </c>
      <c r="BE489" s="23" t="str">
        <f t="shared" si="1044"/>
        <v/>
      </c>
      <c r="BF489" s="23" t="str">
        <f t="shared" si="1045"/>
        <v/>
      </c>
      <c r="BG489" s="23" t="str">
        <f t="shared" si="1046"/>
        <v/>
      </c>
      <c r="BH489" s="23" t="str">
        <f t="shared" si="1047"/>
        <v/>
      </c>
      <c r="BI489" s="23" t="str">
        <f t="shared" si="1048"/>
        <v/>
      </c>
      <c r="BJ489" s="23" t="str">
        <f t="shared" si="1049"/>
        <v/>
      </c>
      <c r="BK489" s="23" t="str">
        <f t="shared" si="1050"/>
        <v/>
      </c>
      <c r="BL489" s="23" t="str">
        <f t="shared" si="1051"/>
        <v/>
      </c>
      <c r="BM489" s="23" t="str">
        <f t="shared" si="1052"/>
        <v/>
      </c>
      <c r="BN489" s="23" t="str">
        <f t="shared" si="1053"/>
        <v/>
      </c>
      <c r="BO489" s="23" t="str">
        <f t="shared" si="1054"/>
        <v/>
      </c>
      <c r="BP489" s="23" t="str">
        <f t="shared" si="1055"/>
        <v/>
      </c>
      <c r="BQ489" s="23" t="str">
        <f t="shared" si="1056"/>
        <v/>
      </c>
      <c r="BR489" s="23" t="str">
        <f t="shared" si="1057"/>
        <v/>
      </c>
      <c r="BS489" s="23" t="str">
        <f t="shared" si="1058"/>
        <v/>
      </c>
      <c r="BT489" s="23" t="str">
        <f t="shared" si="1059"/>
        <v/>
      </c>
      <c r="BU489" s="23" t="str">
        <f t="shared" si="1060"/>
        <v/>
      </c>
      <c r="BV489" s="23" t="str">
        <f t="shared" si="1061"/>
        <v/>
      </c>
      <c r="BW489" s="23" t="str">
        <f t="shared" si="1062"/>
        <v/>
      </c>
      <c r="BX489" s="23" t="str">
        <f t="shared" si="1063"/>
        <v/>
      </c>
      <c r="BY489" s="23" t="str">
        <f t="shared" si="1064"/>
        <v/>
      </c>
      <c r="BZ489" s="23" t="str">
        <f t="shared" si="1065"/>
        <v/>
      </c>
      <c r="CA489" s="23" t="str">
        <f t="shared" si="1066"/>
        <v/>
      </c>
      <c r="CB489" s="23" t="str">
        <f t="shared" si="1067"/>
        <v/>
      </c>
      <c r="CC489" s="23" t="str">
        <f t="shared" si="1068"/>
        <v/>
      </c>
      <c r="CD489" s="23" t="str">
        <f t="shared" si="1069"/>
        <v/>
      </c>
      <c r="CE489" s="23" t="str">
        <f t="shared" si="1070"/>
        <v/>
      </c>
      <c r="CF489" s="23" t="str">
        <f t="shared" si="1071"/>
        <v/>
      </c>
      <c r="CG489" s="23" t="str">
        <f t="shared" si="1072"/>
        <v/>
      </c>
      <c r="CH489" s="23" t="str">
        <f t="shared" si="1073"/>
        <v/>
      </c>
      <c r="CI489" s="23" t="str">
        <f t="shared" si="1074"/>
        <v/>
      </c>
      <c r="CJ489" s="23" t="str">
        <f t="shared" si="1075"/>
        <v/>
      </c>
      <c r="CK489" s="23" t="str">
        <f t="shared" si="1076"/>
        <v/>
      </c>
      <c r="CL489" s="23" t="str">
        <f t="shared" si="1077"/>
        <v/>
      </c>
      <c r="CM489" s="23" t="str">
        <f t="shared" si="1078"/>
        <v/>
      </c>
      <c r="CN489" s="23" t="str">
        <f t="shared" si="1079"/>
        <v/>
      </c>
      <c r="CO489" s="23" t="str">
        <f t="shared" si="1080"/>
        <v/>
      </c>
      <c r="CP489" s="23" t="str">
        <f t="shared" si="1081"/>
        <v/>
      </c>
      <c r="CQ489" s="23" t="str">
        <f t="shared" si="1082"/>
        <v/>
      </c>
      <c r="CR489" s="23" t="str">
        <f t="shared" si="1083"/>
        <v/>
      </c>
      <c r="CS489" s="23" t="str">
        <f t="shared" si="1084"/>
        <v/>
      </c>
      <c r="CT489" s="23" t="str">
        <f t="shared" si="1085"/>
        <v/>
      </c>
      <c r="CU489" s="23" t="str">
        <f t="shared" si="1086"/>
        <v/>
      </c>
      <c r="CV489" s="23" t="str">
        <f t="shared" si="1087"/>
        <v/>
      </c>
      <c r="CW489" s="23" t="str">
        <f t="shared" si="1088"/>
        <v/>
      </c>
      <c r="CX489" s="23" t="str">
        <f t="shared" si="1089"/>
        <v/>
      </c>
      <c r="CY489" s="23" t="str">
        <f t="shared" si="1090"/>
        <v/>
      </c>
      <c r="CZ489" s="23" t="str">
        <f t="shared" si="1091"/>
        <v/>
      </c>
      <c r="DA489" s="23" t="str">
        <f t="shared" si="1092"/>
        <v/>
      </c>
      <c r="DB489" s="23" t="str">
        <f t="shared" si="1093"/>
        <v/>
      </c>
      <c r="DC489" s="23" t="e">
        <f t="shared" si="1094"/>
        <v>#N/A</v>
      </c>
      <c r="DD489" s="23" t="str">
        <f t="shared" si="1095"/>
        <v>00</v>
      </c>
      <c r="DE489" s="23" t="str">
        <f t="shared" si="1096"/>
        <v>A</v>
      </c>
      <c r="DF489" s="23" t="e">
        <f t="shared" si="1097"/>
        <v>#N/A</v>
      </c>
      <c r="DG489" s="23" t="str">
        <f t="shared" si="1098"/>
        <v/>
      </c>
      <c r="DH489" s="23" t="str">
        <f t="shared" si="1099"/>
        <v/>
      </c>
      <c r="DI489" s="23" t="str">
        <f t="shared" si="1100"/>
        <v/>
      </c>
      <c r="DJ489" s="23" t="str">
        <f t="shared" si="1101"/>
        <v/>
      </c>
      <c r="DK489" s="23" t="str">
        <f t="shared" si="1102"/>
        <v>XXX</v>
      </c>
      <c r="DL489" s="23" t="str">
        <f t="shared" si="1103"/>
        <v>XXX</v>
      </c>
      <c r="DM489" s="23" t="str">
        <f t="shared" si="1104"/>
        <v>X</v>
      </c>
      <c r="DN489" s="23" t="str">
        <f t="shared" si="1105"/>
        <v>X</v>
      </c>
      <c r="DO489" s="23" t="str">
        <f t="shared" si="1106"/>
        <v>X</v>
      </c>
      <c r="DP489" s="23" t="str">
        <f t="shared" si="1107"/>
        <v>X</v>
      </c>
      <c r="DQ489" s="23" t="str">
        <f t="shared" si="1108"/>
        <v>X</v>
      </c>
      <c r="DR489" s="23" t="str">
        <f t="shared" si="1109"/>
        <v>X</v>
      </c>
      <c r="DS489" s="23" t="str">
        <f t="shared" si="1110"/>
        <v>0</v>
      </c>
      <c r="DT489" s="23" t="str">
        <f t="shared" si="1111"/>
        <v>0</v>
      </c>
      <c r="DU489" s="23" t="str">
        <f t="shared" si="1112"/>
        <v>A</v>
      </c>
      <c r="DV489" s="23" t="e">
        <f t="shared" si="1113"/>
        <v>#N/A</v>
      </c>
      <c r="DW489" s="23" t="e">
        <f t="shared" si="1114"/>
        <v>#N/A</v>
      </c>
      <c r="DX489" s="23" t="e">
        <f t="shared" si="1115"/>
        <v>#N/A</v>
      </c>
      <c r="DY489" s="23" t="e">
        <f t="shared" si="1116"/>
        <v>#N/A</v>
      </c>
      <c r="DZ489" s="23" t="e">
        <f t="shared" si="1117"/>
        <v>#N/A</v>
      </c>
      <c r="EA489" s="23" t="e">
        <f t="shared" si="1118"/>
        <v>#N/A</v>
      </c>
      <c r="EB489" s="23">
        <f t="shared" si="1119"/>
        <v>25</v>
      </c>
      <c r="EC489" s="23">
        <f t="shared" si="1120"/>
        <v>23</v>
      </c>
      <c r="ED489" s="23">
        <f t="shared" si="1121"/>
        <v>25</v>
      </c>
      <c r="EE489" s="23">
        <f t="shared" si="1122"/>
        <v>23</v>
      </c>
      <c r="EF489" s="23">
        <f t="shared" si="1123"/>
        <v>25</v>
      </c>
      <c r="EG489" s="23">
        <f t="shared" si="1124"/>
        <v>23</v>
      </c>
      <c r="EH489" s="23">
        <f t="shared" si="1125"/>
        <v>1</v>
      </c>
      <c r="EI489" s="23">
        <f t="shared" si="1126"/>
        <v>0</v>
      </c>
      <c r="EJ489" s="23">
        <f t="shared" si="1127"/>
        <v>1</v>
      </c>
      <c r="EK489" s="23" t="e">
        <f t="shared" si="1128"/>
        <v>#N/A</v>
      </c>
      <c r="EL489" s="23" t="e">
        <f t="shared" si="1129"/>
        <v>#N/A</v>
      </c>
      <c r="EM489" s="23" t="e">
        <f t="shared" si="1130"/>
        <v>#N/A</v>
      </c>
      <c r="EN489" s="23" t="e">
        <f t="shared" si="1131"/>
        <v>#N/A</v>
      </c>
      <c r="EO489" s="23" t="e">
        <f t="shared" si="1132"/>
        <v>#N/A</v>
      </c>
      <c r="EP489" s="23" t="e">
        <f t="shared" si="1133"/>
        <v>#N/A</v>
      </c>
      <c r="EQ489" s="23" t="e">
        <f t="shared" si="1134"/>
        <v>#N/A</v>
      </c>
      <c r="ER489" s="23" t="e">
        <f t="shared" si="1135"/>
        <v>#N/A</v>
      </c>
    </row>
    <row r="490" spans="1:148" x14ac:dyDescent="0.25">
      <c r="A490" s="25"/>
      <c r="B490" s="25"/>
      <c r="C490" s="25"/>
      <c r="D490"/>
      <c r="E490" s="25"/>
      <c r="F490" s="25"/>
      <c r="G490" s="22" t="e">
        <f t="shared" si="994"/>
        <v>#N/A</v>
      </c>
      <c r="H490" s="23">
        <f t="shared" si="995"/>
        <v>1900</v>
      </c>
      <c r="I490" s="23">
        <f t="shared" si="996"/>
        <v>1</v>
      </c>
      <c r="J490" s="23">
        <f t="shared" si="997"/>
        <v>0</v>
      </c>
      <c r="K490" s="23" t="str">
        <f t="shared" si="998"/>
        <v/>
      </c>
      <c r="L490" s="23" t="str">
        <f t="shared" si="999"/>
        <v/>
      </c>
      <c r="M490" s="23" t="str">
        <f t="shared" si="1000"/>
        <v/>
      </c>
      <c r="N490" s="23" t="str">
        <f t="shared" si="1001"/>
        <v/>
      </c>
      <c r="O490" s="23" t="str">
        <f t="shared" si="1002"/>
        <v/>
      </c>
      <c r="P490" s="23" t="str">
        <f t="shared" si="1003"/>
        <v/>
      </c>
      <c r="Q490" s="23" t="str">
        <f t="shared" si="1004"/>
        <v/>
      </c>
      <c r="R490" s="23" t="str">
        <f t="shared" si="1005"/>
        <v/>
      </c>
      <c r="S490" s="23" t="str">
        <f t="shared" si="1006"/>
        <v/>
      </c>
      <c r="T490" s="23" t="str">
        <f t="shared" si="1007"/>
        <v/>
      </c>
      <c r="U490" s="23" t="str">
        <f t="shared" si="1008"/>
        <v/>
      </c>
      <c r="V490" s="23" t="str">
        <f t="shared" si="1009"/>
        <v/>
      </c>
      <c r="W490" s="23" t="str">
        <f t="shared" si="1010"/>
        <v/>
      </c>
      <c r="X490" s="23" t="str">
        <f t="shared" si="1011"/>
        <v/>
      </c>
      <c r="Y490" s="23" t="str">
        <f t="shared" si="1012"/>
        <v/>
      </c>
      <c r="Z490" s="23" t="str">
        <f t="shared" si="1013"/>
        <v/>
      </c>
      <c r="AA490" s="23" t="str">
        <f t="shared" si="1014"/>
        <v/>
      </c>
      <c r="AB490" s="23" t="str">
        <f t="shared" si="1015"/>
        <v/>
      </c>
      <c r="AC490" s="23" t="str">
        <f t="shared" si="1016"/>
        <v/>
      </c>
      <c r="AD490" s="23" t="str">
        <f t="shared" si="1017"/>
        <v/>
      </c>
      <c r="AE490" s="23" t="str">
        <f t="shared" si="1018"/>
        <v/>
      </c>
      <c r="AF490" s="23" t="str">
        <f t="shared" si="1019"/>
        <v/>
      </c>
      <c r="AG490" s="23" t="str">
        <f t="shared" si="1020"/>
        <v/>
      </c>
      <c r="AH490" s="23" t="str">
        <f t="shared" si="1021"/>
        <v/>
      </c>
      <c r="AI490" s="23" t="str">
        <f t="shared" si="1022"/>
        <v/>
      </c>
      <c r="AJ490" s="23" t="str">
        <f t="shared" si="1023"/>
        <v/>
      </c>
      <c r="AK490" s="23" t="str">
        <f t="shared" si="1024"/>
        <v/>
      </c>
      <c r="AL490" s="23" t="str">
        <f t="shared" si="1025"/>
        <v/>
      </c>
      <c r="AM490" s="23" t="str">
        <f t="shared" si="1026"/>
        <v/>
      </c>
      <c r="AN490" s="23" t="str">
        <f t="shared" si="1027"/>
        <v/>
      </c>
      <c r="AO490" s="23" t="str">
        <f t="shared" si="1028"/>
        <v/>
      </c>
      <c r="AP490" s="23" t="str">
        <f t="shared" si="1029"/>
        <v/>
      </c>
      <c r="AQ490" s="23" t="str">
        <f t="shared" si="1030"/>
        <v/>
      </c>
      <c r="AR490" s="23" t="str">
        <f t="shared" si="1031"/>
        <v/>
      </c>
      <c r="AS490" s="23" t="str">
        <f t="shared" si="1032"/>
        <v/>
      </c>
      <c r="AT490" s="23" t="str">
        <f t="shared" si="1033"/>
        <v/>
      </c>
      <c r="AU490" s="23" t="str">
        <f t="shared" si="1034"/>
        <v/>
      </c>
      <c r="AV490" s="23" t="str">
        <f t="shared" si="1035"/>
        <v/>
      </c>
      <c r="AW490" s="23" t="str">
        <f t="shared" si="1036"/>
        <v/>
      </c>
      <c r="AX490" s="23" t="str">
        <f t="shared" si="1037"/>
        <v/>
      </c>
      <c r="AY490" s="23" t="str">
        <f t="shared" si="1038"/>
        <v/>
      </c>
      <c r="AZ490" s="23" t="str">
        <f t="shared" si="1039"/>
        <v/>
      </c>
      <c r="BA490" s="23" t="str">
        <f t="shared" si="1040"/>
        <v/>
      </c>
      <c r="BB490" s="23" t="str">
        <f t="shared" si="1041"/>
        <v/>
      </c>
      <c r="BC490" s="23" t="str">
        <f t="shared" si="1042"/>
        <v/>
      </c>
      <c r="BD490" s="23" t="str">
        <f t="shared" si="1043"/>
        <v/>
      </c>
      <c r="BE490" s="23" t="str">
        <f t="shared" si="1044"/>
        <v/>
      </c>
      <c r="BF490" s="23" t="str">
        <f t="shared" si="1045"/>
        <v/>
      </c>
      <c r="BG490" s="23" t="str">
        <f t="shared" si="1046"/>
        <v/>
      </c>
      <c r="BH490" s="23" t="str">
        <f t="shared" si="1047"/>
        <v/>
      </c>
      <c r="BI490" s="23" t="str">
        <f t="shared" si="1048"/>
        <v/>
      </c>
      <c r="BJ490" s="23" t="str">
        <f t="shared" si="1049"/>
        <v/>
      </c>
      <c r="BK490" s="23" t="str">
        <f t="shared" si="1050"/>
        <v/>
      </c>
      <c r="BL490" s="23" t="str">
        <f t="shared" si="1051"/>
        <v/>
      </c>
      <c r="BM490" s="23" t="str">
        <f t="shared" si="1052"/>
        <v/>
      </c>
      <c r="BN490" s="23" t="str">
        <f t="shared" si="1053"/>
        <v/>
      </c>
      <c r="BO490" s="23" t="str">
        <f t="shared" si="1054"/>
        <v/>
      </c>
      <c r="BP490" s="23" t="str">
        <f t="shared" si="1055"/>
        <v/>
      </c>
      <c r="BQ490" s="23" t="str">
        <f t="shared" si="1056"/>
        <v/>
      </c>
      <c r="BR490" s="23" t="str">
        <f t="shared" si="1057"/>
        <v/>
      </c>
      <c r="BS490" s="23" t="str">
        <f t="shared" si="1058"/>
        <v/>
      </c>
      <c r="BT490" s="23" t="str">
        <f t="shared" si="1059"/>
        <v/>
      </c>
      <c r="BU490" s="23" t="str">
        <f t="shared" si="1060"/>
        <v/>
      </c>
      <c r="BV490" s="23" t="str">
        <f t="shared" si="1061"/>
        <v/>
      </c>
      <c r="BW490" s="23" t="str">
        <f t="shared" si="1062"/>
        <v/>
      </c>
      <c r="BX490" s="23" t="str">
        <f t="shared" si="1063"/>
        <v/>
      </c>
      <c r="BY490" s="23" t="str">
        <f t="shared" si="1064"/>
        <v/>
      </c>
      <c r="BZ490" s="23" t="str">
        <f t="shared" si="1065"/>
        <v/>
      </c>
      <c r="CA490" s="23" t="str">
        <f t="shared" si="1066"/>
        <v/>
      </c>
      <c r="CB490" s="23" t="str">
        <f t="shared" si="1067"/>
        <v/>
      </c>
      <c r="CC490" s="23" t="str">
        <f t="shared" si="1068"/>
        <v/>
      </c>
      <c r="CD490" s="23" t="str">
        <f t="shared" si="1069"/>
        <v/>
      </c>
      <c r="CE490" s="23" t="str">
        <f t="shared" si="1070"/>
        <v/>
      </c>
      <c r="CF490" s="23" t="str">
        <f t="shared" si="1071"/>
        <v/>
      </c>
      <c r="CG490" s="23" t="str">
        <f t="shared" si="1072"/>
        <v/>
      </c>
      <c r="CH490" s="23" t="str">
        <f t="shared" si="1073"/>
        <v/>
      </c>
      <c r="CI490" s="23" t="str">
        <f t="shared" si="1074"/>
        <v/>
      </c>
      <c r="CJ490" s="23" t="str">
        <f t="shared" si="1075"/>
        <v/>
      </c>
      <c r="CK490" s="23" t="str">
        <f t="shared" si="1076"/>
        <v/>
      </c>
      <c r="CL490" s="23" t="str">
        <f t="shared" si="1077"/>
        <v/>
      </c>
      <c r="CM490" s="23" t="str">
        <f t="shared" si="1078"/>
        <v/>
      </c>
      <c r="CN490" s="23" t="str">
        <f t="shared" si="1079"/>
        <v/>
      </c>
      <c r="CO490" s="23" t="str">
        <f t="shared" si="1080"/>
        <v/>
      </c>
      <c r="CP490" s="23" t="str">
        <f t="shared" si="1081"/>
        <v/>
      </c>
      <c r="CQ490" s="23" t="str">
        <f t="shared" si="1082"/>
        <v/>
      </c>
      <c r="CR490" s="23" t="str">
        <f t="shared" si="1083"/>
        <v/>
      </c>
      <c r="CS490" s="23" t="str">
        <f t="shared" si="1084"/>
        <v/>
      </c>
      <c r="CT490" s="23" t="str">
        <f t="shared" si="1085"/>
        <v/>
      </c>
      <c r="CU490" s="23" t="str">
        <f t="shared" si="1086"/>
        <v/>
      </c>
      <c r="CV490" s="23" t="str">
        <f t="shared" si="1087"/>
        <v/>
      </c>
      <c r="CW490" s="23" t="str">
        <f t="shared" si="1088"/>
        <v/>
      </c>
      <c r="CX490" s="23" t="str">
        <f t="shared" si="1089"/>
        <v/>
      </c>
      <c r="CY490" s="23" t="str">
        <f t="shared" si="1090"/>
        <v/>
      </c>
      <c r="CZ490" s="23" t="str">
        <f t="shared" si="1091"/>
        <v/>
      </c>
      <c r="DA490" s="23" t="str">
        <f t="shared" si="1092"/>
        <v/>
      </c>
      <c r="DB490" s="23" t="str">
        <f t="shared" si="1093"/>
        <v/>
      </c>
      <c r="DC490" s="23" t="e">
        <f t="shared" si="1094"/>
        <v>#N/A</v>
      </c>
      <c r="DD490" s="23" t="str">
        <f t="shared" si="1095"/>
        <v>00</v>
      </c>
      <c r="DE490" s="23" t="str">
        <f t="shared" si="1096"/>
        <v>A</v>
      </c>
      <c r="DF490" s="23" t="e">
        <f t="shared" si="1097"/>
        <v>#N/A</v>
      </c>
      <c r="DG490" s="23" t="str">
        <f t="shared" si="1098"/>
        <v/>
      </c>
      <c r="DH490" s="23" t="str">
        <f t="shared" si="1099"/>
        <v/>
      </c>
      <c r="DI490" s="23" t="str">
        <f t="shared" si="1100"/>
        <v/>
      </c>
      <c r="DJ490" s="23" t="str">
        <f t="shared" si="1101"/>
        <v/>
      </c>
      <c r="DK490" s="23" t="str">
        <f t="shared" si="1102"/>
        <v>XXX</v>
      </c>
      <c r="DL490" s="23" t="str">
        <f t="shared" si="1103"/>
        <v>XXX</v>
      </c>
      <c r="DM490" s="23" t="str">
        <f t="shared" si="1104"/>
        <v>X</v>
      </c>
      <c r="DN490" s="23" t="str">
        <f t="shared" si="1105"/>
        <v>X</v>
      </c>
      <c r="DO490" s="23" t="str">
        <f t="shared" si="1106"/>
        <v>X</v>
      </c>
      <c r="DP490" s="23" t="str">
        <f t="shared" si="1107"/>
        <v>X</v>
      </c>
      <c r="DQ490" s="23" t="str">
        <f t="shared" si="1108"/>
        <v>X</v>
      </c>
      <c r="DR490" s="23" t="str">
        <f t="shared" si="1109"/>
        <v>X</v>
      </c>
      <c r="DS490" s="23" t="str">
        <f t="shared" si="1110"/>
        <v>0</v>
      </c>
      <c r="DT490" s="23" t="str">
        <f t="shared" si="1111"/>
        <v>0</v>
      </c>
      <c r="DU490" s="23" t="str">
        <f t="shared" si="1112"/>
        <v>A</v>
      </c>
      <c r="DV490" s="23" t="e">
        <f t="shared" si="1113"/>
        <v>#N/A</v>
      </c>
      <c r="DW490" s="23" t="e">
        <f t="shared" si="1114"/>
        <v>#N/A</v>
      </c>
      <c r="DX490" s="23" t="e">
        <f t="shared" si="1115"/>
        <v>#N/A</v>
      </c>
      <c r="DY490" s="23" t="e">
        <f t="shared" si="1116"/>
        <v>#N/A</v>
      </c>
      <c r="DZ490" s="23" t="e">
        <f t="shared" si="1117"/>
        <v>#N/A</v>
      </c>
      <c r="EA490" s="23" t="e">
        <f t="shared" si="1118"/>
        <v>#N/A</v>
      </c>
      <c r="EB490" s="23">
        <f t="shared" si="1119"/>
        <v>25</v>
      </c>
      <c r="EC490" s="23">
        <f t="shared" si="1120"/>
        <v>23</v>
      </c>
      <c r="ED490" s="23">
        <f t="shared" si="1121"/>
        <v>25</v>
      </c>
      <c r="EE490" s="23">
        <f t="shared" si="1122"/>
        <v>23</v>
      </c>
      <c r="EF490" s="23">
        <f t="shared" si="1123"/>
        <v>25</v>
      </c>
      <c r="EG490" s="23">
        <f t="shared" si="1124"/>
        <v>23</v>
      </c>
      <c r="EH490" s="23">
        <f t="shared" si="1125"/>
        <v>1</v>
      </c>
      <c r="EI490" s="23">
        <f t="shared" si="1126"/>
        <v>0</v>
      </c>
      <c r="EJ490" s="23">
        <f t="shared" si="1127"/>
        <v>1</v>
      </c>
      <c r="EK490" s="23" t="e">
        <f t="shared" si="1128"/>
        <v>#N/A</v>
      </c>
      <c r="EL490" s="23" t="e">
        <f t="shared" si="1129"/>
        <v>#N/A</v>
      </c>
      <c r="EM490" s="23" t="e">
        <f t="shared" si="1130"/>
        <v>#N/A</v>
      </c>
      <c r="EN490" s="23" t="e">
        <f t="shared" si="1131"/>
        <v>#N/A</v>
      </c>
      <c r="EO490" s="23" t="e">
        <f t="shared" si="1132"/>
        <v>#N/A</v>
      </c>
      <c r="EP490" s="23" t="e">
        <f t="shared" si="1133"/>
        <v>#N/A</v>
      </c>
      <c r="EQ490" s="23" t="e">
        <f t="shared" si="1134"/>
        <v>#N/A</v>
      </c>
      <c r="ER490" s="23" t="e">
        <f t="shared" si="1135"/>
        <v>#N/A</v>
      </c>
    </row>
    <row r="491" spans="1:148" x14ac:dyDescent="0.25">
      <c r="A491" s="25"/>
      <c r="B491" s="25"/>
      <c r="C491" s="25"/>
      <c r="D491"/>
      <c r="E491" s="25"/>
      <c r="F491" s="25"/>
      <c r="G491" s="22" t="e">
        <f t="shared" si="994"/>
        <v>#N/A</v>
      </c>
      <c r="H491" s="23">
        <f t="shared" si="995"/>
        <v>1900</v>
      </c>
      <c r="I491" s="23">
        <f t="shared" si="996"/>
        <v>1</v>
      </c>
      <c r="J491" s="23">
        <f t="shared" si="997"/>
        <v>0</v>
      </c>
      <c r="K491" s="23" t="str">
        <f t="shared" si="998"/>
        <v/>
      </c>
      <c r="L491" s="23" t="str">
        <f t="shared" si="999"/>
        <v/>
      </c>
      <c r="M491" s="23" t="str">
        <f t="shared" si="1000"/>
        <v/>
      </c>
      <c r="N491" s="23" t="str">
        <f t="shared" si="1001"/>
        <v/>
      </c>
      <c r="O491" s="23" t="str">
        <f t="shared" si="1002"/>
        <v/>
      </c>
      <c r="P491" s="23" t="str">
        <f t="shared" si="1003"/>
        <v/>
      </c>
      <c r="Q491" s="23" t="str">
        <f t="shared" si="1004"/>
        <v/>
      </c>
      <c r="R491" s="23" t="str">
        <f t="shared" si="1005"/>
        <v/>
      </c>
      <c r="S491" s="23" t="str">
        <f t="shared" si="1006"/>
        <v/>
      </c>
      <c r="T491" s="23" t="str">
        <f t="shared" si="1007"/>
        <v/>
      </c>
      <c r="U491" s="23" t="str">
        <f t="shared" si="1008"/>
        <v/>
      </c>
      <c r="V491" s="23" t="str">
        <f t="shared" si="1009"/>
        <v/>
      </c>
      <c r="W491" s="23" t="str">
        <f t="shared" si="1010"/>
        <v/>
      </c>
      <c r="X491" s="23" t="str">
        <f t="shared" si="1011"/>
        <v/>
      </c>
      <c r="Y491" s="23" t="str">
        <f t="shared" si="1012"/>
        <v/>
      </c>
      <c r="Z491" s="23" t="str">
        <f t="shared" si="1013"/>
        <v/>
      </c>
      <c r="AA491" s="23" t="str">
        <f t="shared" si="1014"/>
        <v/>
      </c>
      <c r="AB491" s="23" t="str">
        <f t="shared" si="1015"/>
        <v/>
      </c>
      <c r="AC491" s="23" t="str">
        <f t="shared" si="1016"/>
        <v/>
      </c>
      <c r="AD491" s="23" t="str">
        <f t="shared" si="1017"/>
        <v/>
      </c>
      <c r="AE491" s="23" t="str">
        <f t="shared" si="1018"/>
        <v/>
      </c>
      <c r="AF491" s="23" t="str">
        <f t="shared" si="1019"/>
        <v/>
      </c>
      <c r="AG491" s="23" t="str">
        <f t="shared" si="1020"/>
        <v/>
      </c>
      <c r="AH491" s="23" t="str">
        <f t="shared" si="1021"/>
        <v/>
      </c>
      <c r="AI491" s="23" t="str">
        <f t="shared" si="1022"/>
        <v/>
      </c>
      <c r="AJ491" s="23" t="str">
        <f t="shared" si="1023"/>
        <v/>
      </c>
      <c r="AK491" s="23" t="str">
        <f t="shared" si="1024"/>
        <v/>
      </c>
      <c r="AL491" s="23" t="str">
        <f t="shared" si="1025"/>
        <v/>
      </c>
      <c r="AM491" s="23" t="str">
        <f t="shared" si="1026"/>
        <v/>
      </c>
      <c r="AN491" s="23" t="str">
        <f t="shared" si="1027"/>
        <v/>
      </c>
      <c r="AO491" s="23" t="str">
        <f t="shared" si="1028"/>
        <v/>
      </c>
      <c r="AP491" s="23" t="str">
        <f t="shared" si="1029"/>
        <v/>
      </c>
      <c r="AQ491" s="23" t="str">
        <f t="shared" si="1030"/>
        <v/>
      </c>
      <c r="AR491" s="23" t="str">
        <f t="shared" si="1031"/>
        <v/>
      </c>
      <c r="AS491" s="23" t="str">
        <f t="shared" si="1032"/>
        <v/>
      </c>
      <c r="AT491" s="23" t="str">
        <f t="shared" si="1033"/>
        <v/>
      </c>
      <c r="AU491" s="23" t="str">
        <f t="shared" si="1034"/>
        <v/>
      </c>
      <c r="AV491" s="23" t="str">
        <f t="shared" si="1035"/>
        <v/>
      </c>
      <c r="AW491" s="23" t="str">
        <f t="shared" si="1036"/>
        <v/>
      </c>
      <c r="AX491" s="23" t="str">
        <f t="shared" si="1037"/>
        <v/>
      </c>
      <c r="AY491" s="23" t="str">
        <f t="shared" si="1038"/>
        <v/>
      </c>
      <c r="AZ491" s="23" t="str">
        <f t="shared" si="1039"/>
        <v/>
      </c>
      <c r="BA491" s="23" t="str">
        <f t="shared" si="1040"/>
        <v/>
      </c>
      <c r="BB491" s="23" t="str">
        <f t="shared" si="1041"/>
        <v/>
      </c>
      <c r="BC491" s="23" t="str">
        <f t="shared" si="1042"/>
        <v/>
      </c>
      <c r="BD491" s="23" t="str">
        <f t="shared" si="1043"/>
        <v/>
      </c>
      <c r="BE491" s="23" t="str">
        <f t="shared" si="1044"/>
        <v/>
      </c>
      <c r="BF491" s="23" t="str">
        <f t="shared" si="1045"/>
        <v/>
      </c>
      <c r="BG491" s="23" t="str">
        <f t="shared" si="1046"/>
        <v/>
      </c>
      <c r="BH491" s="23" t="str">
        <f t="shared" si="1047"/>
        <v/>
      </c>
      <c r="BI491" s="23" t="str">
        <f t="shared" si="1048"/>
        <v/>
      </c>
      <c r="BJ491" s="23" t="str">
        <f t="shared" si="1049"/>
        <v/>
      </c>
      <c r="BK491" s="23" t="str">
        <f t="shared" si="1050"/>
        <v/>
      </c>
      <c r="BL491" s="23" t="str">
        <f t="shared" si="1051"/>
        <v/>
      </c>
      <c r="BM491" s="23" t="str">
        <f t="shared" si="1052"/>
        <v/>
      </c>
      <c r="BN491" s="23" t="str">
        <f t="shared" si="1053"/>
        <v/>
      </c>
      <c r="BO491" s="23" t="str">
        <f t="shared" si="1054"/>
        <v/>
      </c>
      <c r="BP491" s="23" t="str">
        <f t="shared" si="1055"/>
        <v/>
      </c>
      <c r="BQ491" s="23" t="str">
        <f t="shared" si="1056"/>
        <v/>
      </c>
      <c r="BR491" s="23" t="str">
        <f t="shared" si="1057"/>
        <v/>
      </c>
      <c r="BS491" s="23" t="str">
        <f t="shared" si="1058"/>
        <v/>
      </c>
      <c r="BT491" s="23" t="str">
        <f t="shared" si="1059"/>
        <v/>
      </c>
      <c r="BU491" s="23" t="str">
        <f t="shared" si="1060"/>
        <v/>
      </c>
      <c r="BV491" s="23" t="str">
        <f t="shared" si="1061"/>
        <v/>
      </c>
      <c r="BW491" s="23" t="str">
        <f t="shared" si="1062"/>
        <v/>
      </c>
      <c r="BX491" s="23" t="str">
        <f t="shared" si="1063"/>
        <v/>
      </c>
      <c r="BY491" s="23" t="str">
        <f t="shared" si="1064"/>
        <v/>
      </c>
      <c r="BZ491" s="23" t="str">
        <f t="shared" si="1065"/>
        <v/>
      </c>
      <c r="CA491" s="23" t="str">
        <f t="shared" si="1066"/>
        <v/>
      </c>
      <c r="CB491" s="23" t="str">
        <f t="shared" si="1067"/>
        <v/>
      </c>
      <c r="CC491" s="23" t="str">
        <f t="shared" si="1068"/>
        <v/>
      </c>
      <c r="CD491" s="23" t="str">
        <f t="shared" si="1069"/>
        <v/>
      </c>
      <c r="CE491" s="23" t="str">
        <f t="shared" si="1070"/>
        <v/>
      </c>
      <c r="CF491" s="23" t="str">
        <f t="shared" si="1071"/>
        <v/>
      </c>
      <c r="CG491" s="23" t="str">
        <f t="shared" si="1072"/>
        <v/>
      </c>
      <c r="CH491" s="23" t="str">
        <f t="shared" si="1073"/>
        <v/>
      </c>
      <c r="CI491" s="23" t="str">
        <f t="shared" si="1074"/>
        <v/>
      </c>
      <c r="CJ491" s="23" t="str">
        <f t="shared" si="1075"/>
        <v/>
      </c>
      <c r="CK491" s="23" t="str">
        <f t="shared" si="1076"/>
        <v/>
      </c>
      <c r="CL491" s="23" t="str">
        <f t="shared" si="1077"/>
        <v/>
      </c>
      <c r="CM491" s="23" t="str">
        <f t="shared" si="1078"/>
        <v/>
      </c>
      <c r="CN491" s="23" t="str">
        <f t="shared" si="1079"/>
        <v/>
      </c>
      <c r="CO491" s="23" t="str">
        <f t="shared" si="1080"/>
        <v/>
      </c>
      <c r="CP491" s="23" t="str">
        <f t="shared" si="1081"/>
        <v/>
      </c>
      <c r="CQ491" s="23" t="str">
        <f t="shared" si="1082"/>
        <v/>
      </c>
      <c r="CR491" s="23" t="str">
        <f t="shared" si="1083"/>
        <v/>
      </c>
      <c r="CS491" s="23" t="str">
        <f t="shared" si="1084"/>
        <v/>
      </c>
      <c r="CT491" s="23" t="str">
        <f t="shared" si="1085"/>
        <v/>
      </c>
      <c r="CU491" s="23" t="str">
        <f t="shared" si="1086"/>
        <v/>
      </c>
      <c r="CV491" s="23" t="str">
        <f t="shared" si="1087"/>
        <v/>
      </c>
      <c r="CW491" s="23" t="str">
        <f t="shared" si="1088"/>
        <v/>
      </c>
      <c r="CX491" s="23" t="str">
        <f t="shared" si="1089"/>
        <v/>
      </c>
      <c r="CY491" s="23" t="str">
        <f t="shared" si="1090"/>
        <v/>
      </c>
      <c r="CZ491" s="23" t="str">
        <f t="shared" si="1091"/>
        <v/>
      </c>
      <c r="DA491" s="23" t="str">
        <f t="shared" si="1092"/>
        <v/>
      </c>
      <c r="DB491" s="23" t="str">
        <f t="shared" si="1093"/>
        <v/>
      </c>
      <c r="DC491" s="23" t="e">
        <f t="shared" si="1094"/>
        <v>#N/A</v>
      </c>
      <c r="DD491" s="23" t="str">
        <f t="shared" si="1095"/>
        <v>00</v>
      </c>
      <c r="DE491" s="23" t="str">
        <f t="shared" si="1096"/>
        <v>A</v>
      </c>
      <c r="DF491" s="23" t="e">
        <f t="shared" si="1097"/>
        <v>#N/A</v>
      </c>
      <c r="DG491" s="23" t="str">
        <f t="shared" si="1098"/>
        <v/>
      </c>
      <c r="DH491" s="23" t="str">
        <f t="shared" si="1099"/>
        <v/>
      </c>
      <c r="DI491" s="23" t="str">
        <f t="shared" si="1100"/>
        <v/>
      </c>
      <c r="DJ491" s="23" t="str">
        <f t="shared" si="1101"/>
        <v/>
      </c>
      <c r="DK491" s="23" t="str">
        <f t="shared" si="1102"/>
        <v>XXX</v>
      </c>
      <c r="DL491" s="23" t="str">
        <f t="shared" si="1103"/>
        <v>XXX</v>
      </c>
      <c r="DM491" s="23" t="str">
        <f t="shared" si="1104"/>
        <v>X</v>
      </c>
      <c r="DN491" s="23" t="str">
        <f t="shared" si="1105"/>
        <v>X</v>
      </c>
      <c r="DO491" s="23" t="str">
        <f t="shared" si="1106"/>
        <v>X</v>
      </c>
      <c r="DP491" s="23" t="str">
        <f t="shared" si="1107"/>
        <v>X</v>
      </c>
      <c r="DQ491" s="23" t="str">
        <f t="shared" si="1108"/>
        <v>X</v>
      </c>
      <c r="DR491" s="23" t="str">
        <f t="shared" si="1109"/>
        <v>X</v>
      </c>
      <c r="DS491" s="23" t="str">
        <f t="shared" si="1110"/>
        <v>0</v>
      </c>
      <c r="DT491" s="23" t="str">
        <f t="shared" si="1111"/>
        <v>0</v>
      </c>
      <c r="DU491" s="23" t="str">
        <f t="shared" si="1112"/>
        <v>A</v>
      </c>
      <c r="DV491" s="23" t="e">
        <f t="shared" si="1113"/>
        <v>#N/A</v>
      </c>
      <c r="DW491" s="23" t="e">
        <f t="shared" si="1114"/>
        <v>#N/A</v>
      </c>
      <c r="DX491" s="23" t="e">
        <f t="shared" si="1115"/>
        <v>#N/A</v>
      </c>
      <c r="DY491" s="23" t="e">
        <f t="shared" si="1116"/>
        <v>#N/A</v>
      </c>
      <c r="DZ491" s="23" t="e">
        <f t="shared" si="1117"/>
        <v>#N/A</v>
      </c>
      <c r="EA491" s="23" t="e">
        <f t="shared" si="1118"/>
        <v>#N/A</v>
      </c>
      <c r="EB491" s="23">
        <f t="shared" si="1119"/>
        <v>25</v>
      </c>
      <c r="EC491" s="23">
        <f t="shared" si="1120"/>
        <v>23</v>
      </c>
      <c r="ED491" s="23">
        <f t="shared" si="1121"/>
        <v>25</v>
      </c>
      <c r="EE491" s="23">
        <f t="shared" si="1122"/>
        <v>23</v>
      </c>
      <c r="EF491" s="23">
        <f t="shared" si="1123"/>
        <v>25</v>
      </c>
      <c r="EG491" s="23">
        <f t="shared" si="1124"/>
        <v>23</v>
      </c>
      <c r="EH491" s="23">
        <f t="shared" si="1125"/>
        <v>1</v>
      </c>
      <c r="EI491" s="23">
        <f t="shared" si="1126"/>
        <v>0</v>
      </c>
      <c r="EJ491" s="23">
        <f t="shared" si="1127"/>
        <v>1</v>
      </c>
      <c r="EK491" s="23" t="e">
        <f t="shared" si="1128"/>
        <v>#N/A</v>
      </c>
      <c r="EL491" s="23" t="e">
        <f t="shared" si="1129"/>
        <v>#N/A</v>
      </c>
      <c r="EM491" s="23" t="e">
        <f t="shared" si="1130"/>
        <v>#N/A</v>
      </c>
      <c r="EN491" s="23" t="e">
        <f t="shared" si="1131"/>
        <v>#N/A</v>
      </c>
      <c r="EO491" s="23" t="e">
        <f t="shared" si="1132"/>
        <v>#N/A</v>
      </c>
      <c r="EP491" s="23" t="e">
        <f t="shared" si="1133"/>
        <v>#N/A</v>
      </c>
      <c r="EQ491" s="23" t="e">
        <f t="shared" si="1134"/>
        <v>#N/A</v>
      </c>
      <c r="ER491" s="23" t="e">
        <f t="shared" si="1135"/>
        <v>#N/A</v>
      </c>
    </row>
    <row r="492" spans="1:148" x14ac:dyDescent="0.25">
      <c r="A492" s="25"/>
      <c r="B492" s="25"/>
      <c r="C492" s="25"/>
      <c r="D492"/>
      <c r="E492" s="25"/>
      <c r="F492" s="25"/>
      <c r="G492" s="22" t="e">
        <f t="shared" si="994"/>
        <v>#N/A</v>
      </c>
      <c r="H492" s="23">
        <f t="shared" si="995"/>
        <v>1900</v>
      </c>
      <c r="I492" s="23">
        <f t="shared" si="996"/>
        <v>1</v>
      </c>
      <c r="J492" s="23">
        <f t="shared" si="997"/>
        <v>0</v>
      </c>
      <c r="K492" s="23" t="str">
        <f t="shared" si="998"/>
        <v/>
      </c>
      <c r="L492" s="23" t="str">
        <f t="shared" si="999"/>
        <v/>
      </c>
      <c r="M492" s="23" t="str">
        <f t="shared" si="1000"/>
        <v/>
      </c>
      <c r="N492" s="23" t="str">
        <f t="shared" si="1001"/>
        <v/>
      </c>
      <c r="O492" s="23" t="str">
        <f t="shared" si="1002"/>
        <v/>
      </c>
      <c r="P492" s="23" t="str">
        <f t="shared" si="1003"/>
        <v/>
      </c>
      <c r="Q492" s="23" t="str">
        <f t="shared" si="1004"/>
        <v/>
      </c>
      <c r="R492" s="23" t="str">
        <f t="shared" si="1005"/>
        <v/>
      </c>
      <c r="S492" s="23" t="str">
        <f t="shared" si="1006"/>
        <v/>
      </c>
      <c r="T492" s="23" t="str">
        <f t="shared" si="1007"/>
        <v/>
      </c>
      <c r="U492" s="23" t="str">
        <f t="shared" si="1008"/>
        <v/>
      </c>
      <c r="V492" s="23" t="str">
        <f t="shared" si="1009"/>
        <v/>
      </c>
      <c r="W492" s="23" t="str">
        <f t="shared" si="1010"/>
        <v/>
      </c>
      <c r="X492" s="23" t="str">
        <f t="shared" si="1011"/>
        <v/>
      </c>
      <c r="Y492" s="23" t="str">
        <f t="shared" si="1012"/>
        <v/>
      </c>
      <c r="Z492" s="23" t="str">
        <f t="shared" si="1013"/>
        <v/>
      </c>
      <c r="AA492" s="23" t="str">
        <f t="shared" si="1014"/>
        <v/>
      </c>
      <c r="AB492" s="23" t="str">
        <f t="shared" si="1015"/>
        <v/>
      </c>
      <c r="AC492" s="23" t="str">
        <f t="shared" si="1016"/>
        <v/>
      </c>
      <c r="AD492" s="23" t="str">
        <f t="shared" si="1017"/>
        <v/>
      </c>
      <c r="AE492" s="23" t="str">
        <f t="shared" si="1018"/>
        <v/>
      </c>
      <c r="AF492" s="23" t="str">
        <f t="shared" si="1019"/>
        <v/>
      </c>
      <c r="AG492" s="23" t="str">
        <f t="shared" si="1020"/>
        <v/>
      </c>
      <c r="AH492" s="23" t="str">
        <f t="shared" si="1021"/>
        <v/>
      </c>
      <c r="AI492" s="23" t="str">
        <f t="shared" si="1022"/>
        <v/>
      </c>
      <c r="AJ492" s="23" t="str">
        <f t="shared" si="1023"/>
        <v/>
      </c>
      <c r="AK492" s="23" t="str">
        <f t="shared" si="1024"/>
        <v/>
      </c>
      <c r="AL492" s="23" t="str">
        <f t="shared" si="1025"/>
        <v/>
      </c>
      <c r="AM492" s="23" t="str">
        <f t="shared" si="1026"/>
        <v/>
      </c>
      <c r="AN492" s="23" t="str">
        <f t="shared" si="1027"/>
        <v/>
      </c>
      <c r="AO492" s="23" t="str">
        <f t="shared" si="1028"/>
        <v/>
      </c>
      <c r="AP492" s="23" t="str">
        <f t="shared" si="1029"/>
        <v/>
      </c>
      <c r="AQ492" s="23" t="str">
        <f t="shared" si="1030"/>
        <v/>
      </c>
      <c r="AR492" s="23" t="str">
        <f t="shared" si="1031"/>
        <v/>
      </c>
      <c r="AS492" s="23" t="str">
        <f t="shared" si="1032"/>
        <v/>
      </c>
      <c r="AT492" s="23" t="str">
        <f t="shared" si="1033"/>
        <v/>
      </c>
      <c r="AU492" s="23" t="str">
        <f t="shared" si="1034"/>
        <v/>
      </c>
      <c r="AV492" s="23" t="str">
        <f t="shared" si="1035"/>
        <v/>
      </c>
      <c r="AW492" s="23" t="str">
        <f t="shared" si="1036"/>
        <v/>
      </c>
      <c r="AX492" s="23" t="str">
        <f t="shared" si="1037"/>
        <v/>
      </c>
      <c r="AY492" s="23" t="str">
        <f t="shared" si="1038"/>
        <v/>
      </c>
      <c r="AZ492" s="23" t="str">
        <f t="shared" si="1039"/>
        <v/>
      </c>
      <c r="BA492" s="23" t="str">
        <f t="shared" si="1040"/>
        <v/>
      </c>
      <c r="BB492" s="23" t="str">
        <f t="shared" si="1041"/>
        <v/>
      </c>
      <c r="BC492" s="23" t="str">
        <f t="shared" si="1042"/>
        <v/>
      </c>
      <c r="BD492" s="23" t="str">
        <f t="shared" si="1043"/>
        <v/>
      </c>
      <c r="BE492" s="23" t="str">
        <f t="shared" si="1044"/>
        <v/>
      </c>
      <c r="BF492" s="23" t="str">
        <f t="shared" si="1045"/>
        <v/>
      </c>
      <c r="BG492" s="23" t="str">
        <f t="shared" si="1046"/>
        <v/>
      </c>
      <c r="BH492" s="23" t="str">
        <f t="shared" si="1047"/>
        <v/>
      </c>
      <c r="BI492" s="23" t="str">
        <f t="shared" si="1048"/>
        <v/>
      </c>
      <c r="BJ492" s="23" t="str">
        <f t="shared" si="1049"/>
        <v/>
      </c>
      <c r="BK492" s="23" t="str">
        <f t="shared" si="1050"/>
        <v/>
      </c>
      <c r="BL492" s="23" t="str">
        <f t="shared" si="1051"/>
        <v/>
      </c>
      <c r="BM492" s="23" t="str">
        <f t="shared" si="1052"/>
        <v/>
      </c>
      <c r="BN492" s="23" t="str">
        <f t="shared" si="1053"/>
        <v/>
      </c>
      <c r="BO492" s="23" t="str">
        <f t="shared" si="1054"/>
        <v/>
      </c>
      <c r="BP492" s="23" t="str">
        <f t="shared" si="1055"/>
        <v/>
      </c>
      <c r="BQ492" s="23" t="str">
        <f t="shared" si="1056"/>
        <v/>
      </c>
      <c r="BR492" s="23" t="str">
        <f t="shared" si="1057"/>
        <v/>
      </c>
      <c r="BS492" s="23" t="str">
        <f t="shared" si="1058"/>
        <v/>
      </c>
      <c r="BT492" s="23" t="str">
        <f t="shared" si="1059"/>
        <v/>
      </c>
      <c r="BU492" s="23" t="str">
        <f t="shared" si="1060"/>
        <v/>
      </c>
      <c r="BV492" s="23" t="str">
        <f t="shared" si="1061"/>
        <v/>
      </c>
      <c r="BW492" s="23" t="str">
        <f t="shared" si="1062"/>
        <v/>
      </c>
      <c r="BX492" s="23" t="str">
        <f t="shared" si="1063"/>
        <v/>
      </c>
      <c r="BY492" s="23" t="str">
        <f t="shared" si="1064"/>
        <v/>
      </c>
      <c r="BZ492" s="23" t="str">
        <f t="shared" si="1065"/>
        <v/>
      </c>
      <c r="CA492" s="23" t="str">
        <f t="shared" si="1066"/>
        <v/>
      </c>
      <c r="CB492" s="23" t="str">
        <f t="shared" si="1067"/>
        <v/>
      </c>
      <c r="CC492" s="23" t="str">
        <f t="shared" si="1068"/>
        <v/>
      </c>
      <c r="CD492" s="23" t="str">
        <f t="shared" si="1069"/>
        <v/>
      </c>
      <c r="CE492" s="23" t="str">
        <f t="shared" si="1070"/>
        <v/>
      </c>
      <c r="CF492" s="23" t="str">
        <f t="shared" si="1071"/>
        <v/>
      </c>
      <c r="CG492" s="23" t="str">
        <f t="shared" si="1072"/>
        <v/>
      </c>
      <c r="CH492" s="23" t="str">
        <f t="shared" si="1073"/>
        <v/>
      </c>
      <c r="CI492" s="23" t="str">
        <f t="shared" si="1074"/>
        <v/>
      </c>
      <c r="CJ492" s="23" t="str">
        <f t="shared" si="1075"/>
        <v/>
      </c>
      <c r="CK492" s="23" t="str">
        <f t="shared" si="1076"/>
        <v/>
      </c>
      <c r="CL492" s="23" t="str">
        <f t="shared" si="1077"/>
        <v/>
      </c>
      <c r="CM492" s="23" t="str">
        <f t="shared" si="1078"/>
        <v/>
      </c>
      <c r="CN492" s="23" t="str">
        <f t="shared" si="1079"/>
        <v/>
      </c>
      <c r="CO492" s="23" t="str">
        <f t="shared" si="1080"/>
        <v/>
      </c>
      <c r="CP492" s="23" t="str">
        <f t="shared" si="1081"/>
        <v/>
      </c>
      <c r="CQ492" s="23" t="str">
        <f t="shared" si="1082"/>
        <v/>
      </c>
      <c r="CR492" s="23" t="str">
        <f t="shared" si="1083"/>
        <v/>
      </c>
      <c r="CS492" s="23" t="str">
        <f t="shared" si="1084"/>
        <v/>
      </c>
      <c r="CT492" s="23" t="str">
        <f t="shared" si="1085"/>
        <v/>
      </c>
      <c r="CU492" s="23" t="str">
        <f t="shared" si="1086"/>
        <v/>
      </c>
      <c r="CV492" s="23" t="str">
        <f t="shared" si="1087"/>
        <v/>
      </c>
      <c r="CW492" s="23" t="str">
        <f t="shared" si="1088"/>
        <v/>
      </c>
      <c r="CX492" s="23" t="str">
        <f t="shared" si="1089"/>
        <v/>
      </c>
      <c r="CY492" s="23" t="str">
        <f t="shared" si="1090"/>
        <v/>
      </c>
      <c r="CZ492" s="23" t="str">
        <f t="shared" si="1091"/>
        <v/>
      </c>
      <c r="DA492" s="23" t="str">
        <f t="shared" si="1092"/>
        <v/>
      </c>
      <c r="DB492" s="23" t="str">
        <f t="shared" si="1093"/>
        <v/>
      </c>
      <c r="DC492" s="23" t="e">
        <f t="shared" si="1094"/>
        <v>#N/A</v>
      </c>
      <c r="DD492" s="23" t="str">
        <f t="shared" si="1095"/>
        <v>00</v>
      </c>
      <c r="DE492" s="23" t="str">
        <f t="shared" si="1096"/>
        <v>A</v>
      </c>
      <c r="DF492" s="23" t="e">
        <f t="shared" si="1097"/>
        <v>#N/A</v>
      </c>
      <c r="DG492" s="23" t="str">
        <f t="shared" si="1098"/>
        <v/>
      </c>
      <c r="DH492" s="23" t="str">
        <f t="shared" si="1099"/>
        <v/>
      </c>
      <c r="DI492" s="23" t="str">
        <f t="shared" si="1100"/>
        <v/>
      </c>
      <c r="DJ492" s="23" t="str">
        <f t="shared" si="1101"/>
        <v/>
      </c>
      <c r="DK492" s="23" t="str">
        <f t="shared" si="1102"/>
        <v>XXX</v>
      </c>
      <c r="DL492" s="23" t="str">
        <f t="shared" si="1103"/>
        <v>XXX</v>
      </c>
      <c r="DM492" s="23" t="str">
        <f t="shared" si="1104"/>
        <v>X</v>
      </c>
      <c r="DN492" s="23" t="str">
        <f t="shared" si="1105"/>
        <v>X</v>
      </c>
      <c r="DO492" s="23" t="str">
        <f t="shared" si="1106"/>
        <v>X</v>
      </c>
      <c r="DP492" s="23" t="str">
        <f t="shared" si="1107"/>
        <v>X</v>
      </c>
      <c r="DQ492" s="23" t="str">
        <f t="shared" si="1108"/>
        <v>X</v>
      </c>
      <c r="DR492" s="23" t="str">
        <f t="shared" si="1109"/>
        <v>X</v>
      </c>
      <c r="DS492" s="23" t="str">
        <f t="shared" si="1110"/>
        <v>0</v>
      </c>
      <c r="DT492" s="23" t="str">
        <f t="shared" si="1111"/>
        <v>0</v>
      </c>
      <c r="DU492" s="23" t="str">
        <f t="shared" si="1112"/>
        <v>A</v>
      </c>
      <c r="DV492" s="23" t="e">
        <f t="shared" si="1113"/>
        <v>#N/A</v>
      </c>
      <c r="DW492" s="23" t="e">
        <f t="shared" si="1114"/>
        <v>#N/A</v>
      </c>
      <c r="DX492" s="23" t="e">
        <f t="shared" si="1115"/>
        <v>#N/A</v>
      </c>
      <c r="DY492" s="23" t="e">
        <f t="shared" si="1116"/>
        <v>#N/A</v>
      </c>
      <c r="DZ492" s="23" t="e">
        <f t="shared" si="1117"/>
        <v>#N/A</v>
      </c>
      <c r="EA492" s="23" t="e">
        <f t="shared" si="1118"/>
        <v>#N/A</v>
      </c>
      <c r="EB492" s="23">
        <f t="shared" si="1119"/>
        <v>25</v>
      </c>
      <c r="EC492" s="23">
        <f t="shared" si="1120"/>
        <v>23</v>
      </c>
      <c r="ED492" s="23">
        <f t="shared" si="1121"/>
        <v>25</v>
      </c>
      <c r="EE492" s="23">
        <f t="shared" si="1122"/>
        <v>23</v>
      </c>
      <c r="EF492" s="23">
        <f t="shared" si="1123"/>
        <v>25</v>
      </c>
      <c r="EG492" s="23">
        <f t="shared" si="1124"/>
        <v>23</v>
      </c>
      <c r="EH492" s="23">
        <f t="shared" si="1125"/>
        <v>1</v>
      </c>
      <c r="EI492" s="23">
        <f t="shared" si="1126"/>
        <v>0</v>
      </c>
      <c r="EJ492" s="23">
        <f t="shared" si="1127"/>
        <v>1</v>
      </c>
      <c r="EK492" s="23" t="e">
        <f t="shared" si="1128"/>
        <v>#N/A</v>
      </c>
      <c r="EL492" s="23" t="e">
        <f t="shared" si="1129"/>
        <v>#N/A</v>
      </c>
      <c r="EM492" s="23" t="e">
        <f t="shared" si="1130"/>
        <v>#N/A</v>
      </c>
      <c r="EN492" s="23" t="e">
        <f t="shared" si="1131"/>
        <v>#N/A</v>
      </c>
      <c r="EO492" s="23" t="e">
        <f t="shared" si="1132"/>
        <v>#N/A</v>
      </c>
      <c r="EP492" s="23" t="e">
        <f t="shared" si="1133"/>
        <v>#N/A</v>
      </c>
      <c r="EQ492" s="23" t="e">
        <f t="shared" si="1134"/>
        <v>#N/A</v>
      </c>
      <c r="ER492" s="23" t="e">
        <f t="shared" si="1135"/>
        <v>#N/A</v>
      </c>
    </row>
    <row r="493" spans="1:148" x14ac:dyDescent="0.25">
      <c r="A493" s="25"/>
      <c r="B493" s="25"/>
      <c r="C493" s="25"/>
      <c r="D493"/>
      <c r="E493" s="25"/>
      <c r="F493" s="25"/>
      <c r="G493" s="22" t="e">
        <f t="shared" si="994"/>
        <v>#N/A</v>
      </c>
      <c r="H493" s="23">
        <f t="shared" si="995"/>
        <v>1900</v>
      </c>
      <c r="I493" s="23">
        <f t="shared" si="996"/>
        <v>1</v>
      </c>
      <c r="J493" s="23">
        <f t="shared" si="997"/>
        <v>0</v>
      </c>
      <c r="K493" s="23" t="str">
        <f t="shared" si="998"/>
        <v/>
      </c>
      <c r="L493" s="23" t="str">
        <f t="shared" si="999"/>
        <v/>
      </c>
      <c r="M493" s="23" t="str">
        <f t="shared" si="1000"/>
        <v/>
      </c>
      <c r="N493" s="23" t="str">
        <f t="shared" si="1001"/>
        <v/>
      </c>
      <c r="O493" s="23" t="str">
        <f t="shared" si="1002"/>
        <v/>
      </c>
      <c r="P493" s="23" t="str">
        <f t="shared" si="1003"/>
        <v/>
      </c>
      <c r="Q493" s="23" t="str">
        <f t="shared" si="1004"/>
        <v/>
      </c>
      <c r="R493" s="23" t="str">
        <f t="shared" si="1005"/>
        <v/>
      </c>
      <c r="S493" s="23" t="str">
        <f t="shared" si="1006"/>
        <v/>
      </c>
      <c r="T493" s="23" t="str">
        <f t="shared" si="1007"/>
        <v/>
      </c>
      <c r="U493" s="23" t="str">
        <f t="shared" si="1008"/>
        <v/>
      </c>
      <c r="V493" s="23" t="str">
        <f t="shared" si="1009"/>
        <v/>
      </c>
      <c r="W493" s="23" t="str">
        <f t="shared" si="1010"/>
        <v/>
      </c>
      <c r="X493" s="23" t="str">
        <f t="shared" si="1011"/>
        <v/>
      </c>
      <c r="Y493" s="23" t="str">
        <f t="shared" si="1012"/>
        <v/>
      </c>
      <c r="Z493" s="23" t="str">
        <f t="shared" si="1013"/>
        <v/>
      </c>
      <c r="AA493" s="23" t="str">
        <f t="shared" si="1014"/>
        <v/>
      </c>
      <c r="AB493" s="23" t="str">
        <f t="shared" si="1015"/>
        <v/>
      </c>
      <c r="AC493" s="23" t="str">
        <f t="shared" si="1016"/>
        <v/>
      </c>
      <c r="AD493" s="23" t="str">
        <f t="shared" si="1017"/>
        <v/>
      </c>
      <c r="AE493" s="23" t="str">
        <f t="shared" si="1018"/>
        <v/>
      </c>
      <c r="AF493" s="23" t="str">
        <f t="shared" si="1019"/>
        <v/>
      </c>
      <c r="AG493" s="23" t="str">
        <f t="shared" si="1020"/>
        <v/>
      </c>
      <c r="AH493" s="23" t="str">
        <f t="shared" si="1021"/>
        <v/>
      </c>
      <c r="AI493" s="23" t="str">
        <f t="shared" si="1022"/>
        <v/>
      </c>
      <c r="AJ493" s="23" t="str">
        <f t="shared" si="1023"/>
        <v/>
      </c>
      <c r="AK493" s="23" t="str">
        <f t="shared" si="1024"/>
        <v/>
      </c>
      <c r="AL493" s="23" t="str">
        <f t="shared" si="1025"/>
        <v/>
      </c>
      <c r="AM493" s="23" t="str">
        <f t="shared" si="1026"/>
        <v/>
      </c>
      <c r="AN493" s="23" t="str">
        <f t="shared" si="1027"/>
        <v/>
      </c>
      <c r="AO493" s="23" t="str">
        <f t="shared" si="1028"/>
        <v/>
      </c>
      <c r="AP493" s="23" t="str">
        <f t="shared" si="1029"/>
        <v/>
      </c>
      <c r="AQ493" s="23" t="str">
        <f t="shared" si="1030"/>
        <v/>
      </c>
      <c r="AR493" s="23" t="str">
        <f t="shared" si="1031"/>
        <v/>
      </c>
      <c r="AS493" s="23" t="str">
        <f t="shared" si="1032"/>
        <v/>
      </c>
      <c r="AT493" s="23" t="str">
        <f t="shared" si="1033"/>
        <v/>
      </c>
      <c r="AU493" s="23" t="str">
        <f t="shared" si="1034"/>
        <v/>
      </c>
      <c r="AV493" s="23" t="str">
        <f t="shared" si="1035"/>
        <v/>
      </c>
      <c r="AW493" s="23" t="str">
        <f t="shared" si="1036"/>
        <v/>
      </c>
      <c r="AX493" s="23" t="str">
        <f t="shared" si="1037"/>
        <v/>
      </c>
      <c r="AY493" s="23" t="str">
        <f t="shared" si="1038"/>
        <v/>
      </c>
      <c r="AZ493" s="23" t="str">
        <f t="shared" si="1039"/>
        <v/>
      </c>
      <c r="BA493" s="23" t="str">
        <f t="shared" si="1040"/>
        <v/>
      </c>
      <c r="BB493" s="23" t="str">
        <f t="shared" si="1041"/>
        <v/>
      </c>
      <c r="BC493" s="23" t="str">
        <f t="shared" si="1042"/>
        <v/>
      </c>
      <c r="BD493" s="23" t="str">
        <f t="shared" si="1043"/>
        <v/>
      </c>
      <c r="BE493" s="23" t="str">
        <f t="shared" si="1044"/>
        <v/>
      </c>
      <c r="BF493" s="23" t="str">
        <f t="shared" si="1045"/>
        <v/>
      </c>
      <c r="BG493" s="23" t="str">
        <f t="shared" si="1046"/>
        <v/>
      </c>
      <c r="BH493" s="23" t="str">
        <f t="shared" si="1047"/>
        <v/>
      </c>
      <c r="BI493" s="23" t="str">
        <f t="shared" si="1048"/>
        <v/>
      </c>
      <c r="BJ493" s="23" t="str">
        <f t="shared" si="1049"/>
        <v/>
      </c>
      <c r="BK493" s="23" t="str">
        <f t="shared" si="1050"/>
        <v/>
      </c>
      <c r="BL493" s="23" t="str">
        <f t="shared" si="1051"/>
        <v/>
      </c>
      <c r="BM493" s="23" t="str">
        <f t="shared" si="1052"/>
        <v/>
      </c>
      <c r="BN493" s="23" t="str">
        <f t="shared" si="1053"/>
        <v/>
      </c>
      <c r="BO493" s="23" t="str">
        <f t="shared" si="1054"/>
        <v/>
      </c>
      <c r="BP493" s="23" t="str">
        <f t="shared" si="1055"/>
        <v/>
      </c>
      <c r="BQ493" s="23" t="str">
        <f t="shared" si="1056"/>
        <v/>
      </c>
      <c r="BR493" s="23" t="str">
        <f t="shared" si="1057"/>
        <v/>
      </c>
      <c r="BS493" s="23" t="str">
        <f t="shared" si="1058"/>
        <v/>
      </c>
      <c r="BT493" s="23" t="str">
        <f t="shared" si="1059"/>
        <v/>
      </c>
      <c r="BU493" s="23" t="str">
        <f t="shared" si="1060"/>
        <v/>
      </c>
      <c r="BV493" s="23" t="str">
        <f t="shared" si="1061"/>
        <v/>
      </c>
      <c r="BW493" s="23" t="str">
        <f t="shared" si="1062"/>
        <v/>
      </c>
      <c r="BX493" s="23" t="str">
        <f t="shared" si="1063"/>
        <v/>
      </c>
      <c r="BY493" s="23" t="str">
        <f t="shared" si="1064"/>
        <v/>
      </c>
      <c r="BZ493" s="23" t="str">
        <f t="shared" si="1065"/>
        <v/>
      </c>
      <c r="CA493" s="23" t="str">
        <f t="shared" si="1066"/>
        <v/>
      </c>
      <c r="CB493" s="23" t="str">
        <f t="shared" si="1067"/>
        <v/>
      </c>
      <c r="CC493" s="23" t="str">
        <f t="shared" si="1068"/>
        <v/>
      </c>
      <c r="CD493" s="23" t="str">
        <f t="shared" si="1069"/>
        <v/>
      </c>
      <c r="CE493" s="23" t="str">
        <f t="shared" si="1070"/>
        <v/>
      </c>
      <c r="CF493" s="23" t="str">
        <f t="shared" si="1071"/>
        <v/>
      </c>
      <c r="CG493" s="23" t="str">
        <f t="shared" si="1072"/>
        <v/>
      </c>
      <c r="CH493" s="23" t="str">
        <f t="shared" si="1073"/>
        <v/>
      </c>
      <c r="CI493" s="23" t="str">
        <f t="shared" si="1074"/>
        <v/>
      </c>
      <c r="CJ493" s="23" t="str">
        <f t="shared" si="1075"/>
        <v/>
      </c>
      <c r="CK493" s="23" t="str">
        <f t="shared" si="1076"/>
        <v/>
      </c>
      <c r="CL493" s="23" t="str">
        <f t="shared" si="1077"/>
        <v/>
      </c>
      <c r="CM493" s="23" t="str">
        <f t="shared" si="1078"/>
        <v/>
      </c>
      <c r="CN493" s="23" t="str">
        <f t="shared" si="1079"/>
        <v/>
      </c>
      <c r="CO493" s="23" t="str">
        <f t="shared" si="1080"/>
        <v/>
      </c>
      <c r="CP493" s="23" t="str">
        <f t="shared" si="1081"/>
        <v/>
      </c>
      <c r="CQ493" s="23" t="str">
        <f t="shared" si="1082"/>
        <v/>
      </c>
      <c r="CR493" s="23" t="str">
        <f t="shared" si="1083"/>
        <v/>
      </c>
      <c r="CS493" s="23" t="str">
        <f t="shared" si="1084"/>
        <v/>
      </c>
      <c r="CT493" s="23" t="str">
        <f t="shared" si="1085"/>
        <v/>
      </c>
      <c r="CU493" s="23" t="str">
        <f t="shared" si="1086"/>
        <v/>
      </c>
      <c r="CV493" s="23" t="str">
        <f t="shared" si="1087"/>
        <v/>
      </c>
      <c r="CW493" s="23" t="str">
        <f t="shared" si="1088"/>
        <v/>
      </c>
      <c r="CX493" s="23" t="str">
        <f t="shared" si="1089"/>
        <v/>
      </c>
      <c r="CY493" s="23" t="str">
        <f t="shared" si="1090"/>
        <v/>
      </c>
      <c r="CZ493" s="23" t="str">
        <f t="shared" si="1091"/>
        <v/>
      </c>
      <c r="DA493" s="23" t="str">
        <f t="shared" si="1092"/>
        <v/>
      </c>
      <c r="DB493" s="23" t="str">
        <f t="shared" si="1093"/>
        <v/>
      </c>
      <c r="DC493" s="23" t="e">
        <f t="shared" si="1094"/>
        <v>#N/A</v>
      </c>
      <c r="DD493" s="23" t="str">
        <f t="shared" si="1095"/>
        <v>00</v>
      </c>
      <c r="DE493" s="23" t="str">
        <f t="shared" si="1096"/>
        <v>A</v>
      </c>
      <c r="DF493" s="23" t="e">
        <f t="shared" si="1097"/>
        <v>#N/A</v>
      </c>
      <c r="DG493" s="23" t="str">
        <f t="shared" si="1098"/>
        <v/>
      </c>
      <c r="DH493" s="23" t="str">
        <f t="shared" si="1099"/>
        <v/>
      </c>
      <c r="DI493" s="23" t="str">
        <f t="shared" si="1100"/>
        <v/>
      </c>
      <c r="DJ493" s="23" t="str">
        <f t="shared" si="1101"/>
        <v/>
      </c>
      <c r="DK493" s="23" t="str">
        <f t="shared" si="1102"/>
        <v>XXX</v>
      </c>
      <c r="DL493" s="23" t="str">
        <f t="shared" si="1103"/>
        <v>XXX</v>
      </c>
      <c r="DM493" s="23" t="str">
        <f t="shared" si="1104"/>
        <v>X</v>
      </c>
      <c r="DN493" s="23" t="str">
        <f t="shared" si="1105"/>
        <v>X</v>
      </c>
      <c r="DO493" s="23" t="str">
        <f t="shared" si="1106"/>
        <v>X</v>
      </c>
      <c r="DP493" s="23" t="str">
        <f t="shared" si="1107"/>
        <v>X</v>
      </c>
      <c r="DQ493" s="23" t="str">
        <f t="shared" si="1108"/>
        <v>X</v>
      </c>
      <c r="DR493" s="23" t="str">
        <f t="shared" si="1109"/>
        <v>X</v>
      </c>
      <c r="DS493" s="23" t="str">
        <f t="shared" si="1110"/>
        <v>0</v>
      </c>
      <c r="DT493" s="23" t="str">
        <f t="shared" si="1111"/>
        <v>0</v>
      </c>
      <c r="DU493" s="23" t="str">
        <f t="shared" si="1112"/>
        <v>A</v>
      </c>
      <c r="DV493" s="23" t="e">
        <f t="shared" si="1113"/>
        <v>#N/A</v>
      </c>
      <c r="DW493" s="23" t="e">
        <f t="shared" si="1114"/>
        <v>#N/A</v>
      </c>
      <c r="DX493" s="23" t="e">
        <f t="shared" si="1115"/>
        <v>#N/A</v>
      </c>
      <c r="DY493" s="23" t="e">
        <f t="shared" si="1116"/>
        <v>#N/A</v>
      </c>
      <c r="DZ493" s="23" t="e">
        <f t="shared" si="1117"/>
        <v>#N/A</v>
      </c>
      <c r="EA493" s="23" t="e">
        <f t="shared" si="1118"/>
        <v>#N/A</v>
      </c>
      <c r="EB493" s="23">
        <f t="shared" si="1119"/>
        <v>25</v>
      </c>
      <c r="EC493" s="23">
        <f t="shared" si="1120"/>
        <v>23</v>
      </c>
      <c r="ED493" s="23">
        <f t="shared" si="1121"/>
        <v>25</v>
      </c>
      <c r="EE493" s="23">
        <f t="shared" si="1122"/>
        <v>23</v>
      </c>
      <c r="EF493" s="23">
        <f t="shared" si="1123"/>
        <v>25</v>
      </c>
      <c r="EG493" s="23">
        <f t="shared" si="1124"/>
        <v>23</v>
      </c>
      <c r="EH493" s="23">
        <f t="shared" si="1125"/>
        <v>1</v>
      </c>
      <c r="EI493" s="23">
        <f t="shared" si="1126"/>
        <v>0</v>
      </c>
      <c r="EJ493" s="23">
        <f t="shared" si="1127"/>
        <v>1</v>
      </c>
      <c r="EK493" s="23" t="e">
        <f t="shared" si="1128"/>
        <v>#N/A</v>
      </c>
      <c r="EL493" s="23" t="e">
        <f t="shared" si="1129"/>
        <v>#N/A</v>
      </c>
      <c r="EM493" s="23" t="e">
        <f t="shared" si="1130"/>
        <v>#N/A</v>
      </c>
      <c r="EN493" s="23" t="e">
        <f t="shared" si="1131"/>
        <v>#N/A</v>
      </c>
      <c r="EO493" s="23" t="e">
        <f t="shared" si="1132"/>
        <v>#N/A</v>
      </c>
      <c r="EP493" s="23" t="e">
        <f t="shared" si="1133"/>
        <v>#N/A</v>
      </c>
      <c r="EQ493" s="23" t="e">
        <f t="shared" si="1134"/>
        <v>#N/A</v>
      </c>
      <c r="ER493" s="23" t="e">
        <f t="shared" si="1135"/>
        <v>#N/A</v>
      </c>
    </row>
    <row r="494" spans="1:148" x14ac:dyDescent="0.25">
      <c r="A494" s="25"/>
      <c r="B494" s="25"/>
      <c r="C494" s="25"/>
      <c r="D494"/>
      <c r="E494" s="25"/>
      <c r="F494" s="25"/>
      <c r="G494" s="22" t="e">
        <f t="shared" si="994"/>
        <v>#N/A</v>
      </c>
      <c r="H494" s="23">
        <f t="shared" si="995"/>
        <v>1900</v>
      </c>
      <c r="I494" s="23">
        <f t="shared" si="996"/>
        <v>1</v>
      </c>
      <c r="J494" s="23">
        <f t="shared" si="997"/>
        <v>0</v>
      </c>
      <c r="K494" s="23" t="str">
        <f t="shared" si="998"/>
        <v/>
      </c>
      <c r="L494" s="23" t="str">
        <f t="shared" si="999"/>
        <v/>
      </c>
      <c r="M494" s="23" t="str">
        <f t="shared" si="1000"/>
        <v/>
      </c>
      <c r="N494" s="23" t="str">
        <f t="shared" si="1001"/>
        <v/>
      </c>
      <c r="O494" s="23" t="str">
        <f t="shared" si="1002"/>
        <v/>
      </c>
      <c r="P494" s="23" t="str">
        <f t="shared" si="1003"/>
        <v/>
      </c>
      <c r="Q494" s="23" t="str">
        <f t="shared" si="1004"/>
        <v/>
      </c>
      <c r="R494" s="23" t="str">
        <f t="shared" si="1005"/>
        <v/>
      </c>
      <c r="S494" s="23" t="str">
        <f t="shared" si="1006"/>
        <v/>
      </c>
      <c r="T494" s="23" t="str">
        <f t="shared" si="1007"/>
        <v/>
      </c>
      <c r="U494" s="23" t="str">
        <f t="shared" si="1008"/>
        <v/>
      </c>
      <c r="V494" s="23" t="str">
        <f t="shared" si="1009"/>
        <v/>
      </c>
      <c r="W494" s="23" t="str">
        <f t="shared" si="1010"/>
        <v/>
      </c>
      <c r="X494" s="23" t="str">
        <f t="shared" si="1011"/>
        <v/>
      </c>
      <c r="Y494" s="23" t="str">
        <f t="shared" si="1012"/>
        <v/>
      </c>
      <c r="Z494" s="23" t="str">
        <f t="shared" si="1013"/>
        <v/>
      </c>
      <c r="AA494" s="23" t="str">
        <f t="shared" si="1014"/>
        <v/>
      </c>
      <c r="AB494" s="23" t="str">
        <f t="shared" si="1015"/>
        <v/>
      </c>
      <c r="AC494" s="23" t="str">
        <f t="shared" si="1016"/>
        <v/>
      </c>
      <c r="AD494" s="23" t="str">
        <f t="shared" si="1017"/>
        <v/>
      </c>
      <c r="AE494" s="23" t="str">
        <f t="shared" si="1018"/>
        <v/>
      </c>
      <c r="AF494" s="23" t="str">
        <f t="shared" si="1019"/>
        <v/>
      </c>
      <c r="AG494" s="23" t="str">
        <f t="shared" si="1020"/>
        <v/>
      </c>
      <c r="AH494" s="23" t="str">
        <f t="shared" si="1021"/>
        <v/>
      </c>
      <c r="AI494" s="23" t="str">
        <f t="shared" si="1022"/>
        <v/>
      </c>
      <c r="AJ494" s="23" t="str">
        <f t="shared" si="1023"/>
        <v/>
      </c>
      <c r="AK494" s="23" t="str">
        <f t="shared" si="1024"/>
        <v/>
      </c>
      <c r="AL494" s="23" t="str">
        <f t="shared" si="1025"/>
        <v/>
      </c>
      <c r="AM494" s="23" t="str">
        <f t="shared" si="1026"/>
        <v/>
      </c>
      <c r="AN494" s="23" t="str">
        <f t="shared" si="1027"/>
        <v/>
      </c>
      <c r="AO494" s="23" t="str">
        <f t="shared" si="1028"/>
        <v/>
      </c>
      <c r="AP494" s="23" t="str">
        <f t="shared" si="1029"/>
        <v/>
      </c>
      <c r="AQ494" s="23" t="str">
        <f t="shared" si="1030"/>
        <v/>
      </c>
      <c r="AR494" s="23" t="str">
        <f t="shared" si="1031"/>
        <v/>
      </c>
      <c r="AS494" s="23" t="str">
        <f t="shared" si="1032"/>
        <v/>
      </c>
      <c r="AT494" s="23" t="str">
        <f t="shared" si="1033"/>
        <v/>
      </c>
      <c r="AU494" s="23" t="str">
        <f t="shared" si="1034"/>
        <v/>
      </c>
      <c r="AV494" s="23" t="str">
        <f t="shared" si="1035"/>
        <v/>
      </c>
      <c r="AW494" s="23" t="str">
        <f t="shared" si="1036"/>
        <v/>
      </c>
      <c r="AX494" s="23" t="str">
        <f t="shared" si="1037"/>
        <v/>
      </c>
      <c r="AY494" s="23" t="str">
        <f t="shared" si="1038"/>
        <v/>
      </c>
      <c r="AZ494" s="23" t="str">
        <f t="shared" si="1039"/>
        <v/>
      </c>
      <c r="BA494" s="23" t="str">
        <f t="shared" si="1040"/>
        <v/>
      </c>
      <c r="BB494" s="23" t="str">
        <f t="shared" si="1041"/>
        <v/>
      </c>
      <c r="BC494" s="23" t="str">
        <f t="shared" si="1042"/>
        <v/>
      </c>
      <c r="BD494" s="23" t="str">
        <f t="shared" si="1043"/>
        <v/>
      </c>
      <c r="BE494" s="23" t="str">
        <f t="shared" si="1044"/>
        <v/>
      </c>
      <c r="BF494" s="23" t="str">
        <f t="shared" si="1045"/>
        <v/>
      </c>
      <c r="BG494" s="23" t="str">
        <f t="shared" si="1046"/>
        <v/>
      </c>
      <c r="BH494" s="23" t="str">
        <f t="shared" si="1047"/>
        <v/>
      </c>
      <c r="BI494" s="23" t="str">
        <f t="shared" si="1048"/>
        <v/>
      </c>
      <c r="BJ494" s="23" t="str">
        <f t="shared" si="1049"/>
        <v/>
      </c>
      <c r="BK494" s="23" t="str">
        <f t="shared" si="1050"/>
        <v/>
      </c>
      <c r="BL494" s="23" t="str">
        <f t="shared" si="1051"/>
        <v/>
      </c>
      <c r="BM494" s="23" t="str">
        <f t="shared" si="1052"/>
        <v/>
      </c>
      <c r="BN494" s="23" t="str">
        <f t="shared" si="1053"/>
        <v/>
      </c>
      <c r="BO494" s="23" t="str">
        <f t="shared" si="1054"/>
        <v/>
      </c>
      <c r="BP494" s="23" t="str">
        <f t="shared" si="1055"/>
        <v/>
      </c>
      <c r="BQ494" s="23" t="str">
        <f t="shared" si="1056"/>
        <v/>
      </c>
      <c r="BR494" s="23" t="str">
        <f t="shared" si="1057"/>
        <v/>
      </c>
      <c r="BS494" s="23" t="str">
        <f t="shared" si="1058"/>
        <v/>
      </c>
      <c r="BT494" s="23" t="str">
        <f t="shared" si="1059"/>
        <v/>
      </c>
      <c r="BU494" s="23" t="str">
        <f t="shared" si="1060"/>
        <v/>
      </c>
      <c r="BV494" s="23" t="str">
        <f t="shared" si="1061"/>
        <v/>
      </c>
      <c r="BW494" s="23" t="str">
        <f t="shared" si="1062"/>
        <v/>
      </c>
      <c r="BX494" s="23" t="str">
        <f t="shared" si="1063"/>
        <v/>
      </c>
      <c r="BY494" s="23" t="str">
        <f t="shared" si="1064"/>
        <v/>
      </c>
      <c r="BZ494" s="23" t="str">
        <f t="shared" si="1065"/>
        <v/>
      </c>
      <c r="CA494" s="23" t="str">
        <f t="shared" si="1066"/>
        <v/>
      </c>
      <c r="CB494" s="23" t="str">
        <f t="shared" si="1067"/>
        <v/>
      </c>
      <c r="CC494" s="23" t="str">
        <f t="shared" si="1068"/>
        <v/>
      </c>
      <c r="CD494" s="23" t="str">
        <f t="shared" si="1069"/>
        <v/>
      </c>
      <c r="CE494" s="23" t="str">
        <f t="shared" si="1070"/>
        <v/>
      </c>
      <c r="CF494" s="23" t="str">
        <f t="shared" si="1071"/>
        <v/>
      </c>
      <c r="CG494" s="23" t="str">
        <f t="shared" si="1072"/>
        <v/>
      </c>
      <c r="CH494" s="23" t="str">
        <f t="shared" si="1073"/>
        <v/>
      </c>
      <c r="CI494" s="23" t="str">
        <f t="shared" si="1074"/>
        <v/>
      </c>
      <c r="CJ494" s="23" t="str">
        <f t="shared" si="1075"/>
        <v/>
      </c>
      <c r="CK494" s="23" t="str">
        <f t="shared" si="1076"/>
        <v/>
      </c>
      <c r="CL494" s="23" t="str">
        <f t="shared" si="1077"/>
        <v/>
      </c>
      <c r="CM494" s="23" t="str">
        <f t="shared" si="1078"/>
        <v/>
      </c>
      <c r="CN494" s="23" t="str">
        <f t="shared" si="1079"/>
        <v/>
      </c>
      <c r="CO494" s="23" t="str">
        <f t="shared" si="1080"/>
        <v/>
      </c>
      <c r="CP494" s="23" t="str">
        <f t="shared" si="1081"/>
        <v/>
      </c>
      <c r="CQ494" s="23" t="str">
        <f t="shared" si="1082"/>
        <v/>
      </c>
      <c r="CR494" s="23" t="str">
        <f t="shared" si="1083"/>
        <v/>
      </c>
      <c r="CS494" s="23" t="str">
        <f t="shared" si="1084"/>
        <v/>
      </c>
      <c r="CT494" s="23" t="str">
        <f t="shared" si="1085"/>
        <v/>
      </c>
      <c r="CU494" s="23" t="str">
        <f t="shared" si="1086"/>
        <v/>
      </c>
      <c r="CV494" s="23" t="str">
        <f t="shared" si="1087"/>
        <v/>
      </c>
      <c r="CW494" s="23" t="str">
        <f t="shared" si="1088"/>
        <v/>
      </c>
      <c r="CX494" s="23" t="str">
        <f t="shared" si="1089"/>
        <v/>
      </c>
      <c r="CY494" s="23" t="str">
        <f t="shared" si="1090"/>
        <v/>
      </c>
      <c r="CZ494" s="23" t="str">
        <f t="shared" si="1091"/>
        <v/>
      </c>
      <c r="DA494" s="23" t="str">
        <f t="shared" si="1092"/>
        <v/>
      </c>
      <c r="DB494" s="23" t="str">
        <f t="shared" si="1093"/>
        <v/>
      </c>
      <c r="DC494" s="23" t="e">
        <f t="shared" si="1094"/>
        <v>#N/A</v>
      </c>
      <c r="DD494" s="23" t="str">
        <f t="shared" si="1095"/>
        <v>00</v>
      </c>
      <c r="DE494" s="23" t="str">
        <f t="shared" si="1096"/>
        <v>A</v>
      </c>
      <c r="DF494" s="23" t="e">
        <f t="shared" si="1097"/>
        <v>#N/A</v>
      </c>
      <c r="DG494" s="23" t="str">
        <f t="shared" si="1098"/>
        <v/>
      </c>
      <c r="DH494" s="23" t="str">
        <f t="shared" si="1099"/>
        <v/>
      </c>
      <c r="DI494" s="23" t="str">
        <f t="shared" si="1100"/>
        <v/>
      </c>
      <c r="DJ494" s="23" t="str">
        <f t="shared" si="1101"/>
        <v/>
      </c>
      <c r="DK494" s="23" t="str">
        <f t="shared" si="1102"/>
        <v>XXX</v>
      </c>
      <c r="DL494" s="23" t="str">
        <f t="shared" si="1103"/>
        <v>XXX</v>
      </c>
      <c r="DM494" s="23" t="str">
        <f t="shared" si="1104"/>
        <v>X</v>
      </c>
      <c r="DN494" s="23" t="str">
        <f t="shared" si="1105"/>
        <v>X</v>
      </c>
      <c r="DO494" s="23" t="str">
        <f t="shared" si="1106"/>
        <v>X</v>
      </c>
      <c r="DP494" s="23" t="str">
        <f t="shared" si="1107"/>
        <v>X</v>
      </c>
      <c r="DQ494" s="23" t="str">
        <f t="shared" si="1108"/>
        <v>X</v>
      </c>
      <c r="DR494" s="23" t="str">
        <f t="shared" si="1109"/>
        <v>X</v>
      </c>
      <c r="DS494" s="23" t="str">
        <f t="shared" si="1110"/>
        <v>0</v>
      </c>
      <c r="DT494" s="23" t="str">
        <f t="shared" si="1111"/>
        <v>0</v>
      </c>
      <c r="DU494" s="23" t="str">
        <f t="shared" si="1112"/>
        <v>A</v>
      </c>
      <c r="DV494" s="23" t="e">
        <f t="shared" si="1113"/>
        <v>#N/A</v>
      </c>
      <c r="DW494" s="23" t="e">
        <f t="shared" si="1114"/>
        <v>#N/A</v>
      </c>
      <c r="DX494" s="23" t="e">
        <f t="shared" si="1115"/>
        <v>#N/A</v>
      </c>
      <c r="DY494" s="23" t="e">
        <f t="shared" si="1116"/>
        <v>#N/A</v>
      </c>
      <c r="DZ494" s="23" t="e">
        <f t="shared" si="1117"/>
        <v>#N/A</v>
      </c>
      <c r="EA494" s="23" t="e">
        <f t="shared" si="1118"/>
        <v>#N/A</v>
      </c>
      <c r="EB494" s="23">
        <f t="shared" si="1119"/>
        <v>25</v>
      </c>
      <c r="EC494" s="23">
        <f t="shared" si="1120"/>
        <v>23</v>
      </c>
      <c r="ED494" s="23">
        <f t="shared" si="1121"/>
        <v>25</v>
      </c>
      <c r="EE494" s="23">
        <f t="shared" si="1122"/>
        <v>23</v>
      </c>
      <c r="EF494" s="23">
        <f t="shared" si="1123"/>
        <v>25</v>
      </c>
      <c r="EG494" s="23">
        <f t="shared" si="1124"/>
        <v>23</v>
      </c>
      <c r="EH494" s="23">
        <f t="shared" si="1125"/>
        <v>1</v>
      </c>
      <c r="EI494" s="23">
        <f t="shared" si="1126"/>
        <v>0</v>
      </c>
      <c r="EJ494" s="23">
        <f t="shared" si="1127"/>
        <v>1</v>
      </c>
      <c r="EK494" s="23" t="e">
        <f t="shared" si="1128"/>
        <v>#N/A</v>
      </c>
      <c r="EL494" s="23" t="e">
        <f t="shared" si="1129"/>
        <v>#N/A</v>
      </c>
      <c r="EM494" s="23" t="e">
        <f t="shared" si="1130"/>
        <v>#N/A</v>
      </c>
      <c r="EN494" s="23" t="e">
        <f t="shared" si="1131"/>
        <v>#N/A</v>
      </c>
      <c r="EO494" s="23" t="e">
        <f t="shared" si="1132"/>
        <v>#N/A</v>
      </c>
      <c r="EP494" s="23" t="e">
        <f t="shared" si="1133"/>
        <v>#N/A</v>
      </c>
      <c r="EQ494" s="23" t="e">
        <f t="shared" si="1134"/>
        <v>#N/A</v>
      </c>
      <c r="ER494" s="23" t="e">
        <f t="shared" si="1135"/>
        <v>#N/A</v>
      </c>
    </row>
    <row r="495" spans="1:148" x14ac:dyDescent="0.25">
      <c r="A495" s="25"/>
      <c r="B495" s="25"/>
      <c r="C495" s="25"/>
      <c r="D495"/>
      <c r="E495" s="25"/>
      <c r="F495" s="25"/>
      <c r="G495" s="22" t="e">
        <f t="shared" si="994"/>
        <v>#N/A</v>
      </c>
      <c r="H495" s="23">
        <f t="shared" si="995"/>
        <v>1900</v>
      </c>
      <c r="I495" s="23">
        <f t="shared" si="996"/>
        <v>1</v>
      </c>
      <c r="J495" s="23">
        <f t="shared" si="997"/>
        <v>0</v>
      </c>
      <c r="K495" s="23" t="str">
        <f t="shared" si="998"/>
        <v/>
      </c>
      <c r="L495" s="23" t="str">
        <f t="shared" si="999"/>
        <v/>
      </c>
      <c r="M495" s="23" t="str">
        <f t="shared" si="1000"/>
        <v/>
      </c>
      <c r="N495" s="23" t="str">
        <f t="shared" si="1001"/>
        <v/>
      </c>
      <c r="O495" s="23" t="str">
        <f t="shared" si="1002"/>
        <v/>
      </c>
      <c r="P495" s="23" t="str">
        <f t="shared" si="1003"/>
        <v/>
      </c>
      <c r="Q495" s="23" t="str">
        <f t="shared" si="1004"/>
        <v/>
      </c>
      <c r="R495" s="23" t="str">
        <f t="shared" si="1005"/>
        <v/>
      </c>
      <c r="S495" s="23" t="str">
        <f t="shared" si="1006"/>
        <v/>
      </c>
      <c r="T495" s="23" t="str">
        <f t="shared" si="1007"/>
        <v/>
      </c>
      <c r="U495" s="23" t="str">
        <f t="shared" si="1008"/>
        <v/>
      </c>
      <c r="V495" s="23" t="str">
        <f t="shared" si="1009"/>
        <v/>
      </c>
      <c r="W495" s="23" t="str">
        <f t="shared" si="1010"/>
        <v/>
      </c>
      <c r="X495" s="23" t="str">
        <f t="shared" si="1011"/>
        <v/>
      </c>
      <c r="Y495" s="23" t="str">
        <f t="shared" si="1012"/>
        <v/>
      </c>
      <c r="Z495" s="23" t="str">
        <f t="shared" si="1013"/>
        <v/>
      </c>
      <c r="AA495" s="23" t="str">
        <f t="shared" si="1014"/>
        <v/>
      </c>
      <c r="AB495" s="23" t="str">
        <f t="shared" si="1015"/>
        <v/>
      </c>
      <c r="AC495" s="23" t="str">
        <f t="shared" si="1016"/>
        <v/>
      </c>
      <c r="AD495" s="23" t="str">
        <f t="shared" si="1017"/>
        <v/>
      </c>
      <c r="AE495" s="23" t="str">
        <f t="shared" si="1018"/>
        <v/>
      </c>
      <c r="AF495" s="23" t="str">
        <f t="shared" si="1019"/>
        <v/>
      </c>
      <c r="AG495" s="23" t="str">
        <f t="shared" si="1020"/>
        <v/>
      </c>
      <c r="AH495" s="23" t="str">
        <f t="shared" si="1021"/>
        <v/>
      </c>
      <c r="AI495" s="23" t="str">
        <f t="shared" si="1022"/>
        <v/>
      </c>
      <c r="AJ495" s="23" t="str">
        <f t="shared" si="1023"/>
        <v/>
      </c>
      <c r="AK495" s="23" t="str">
        <f t="shared" si="1024"/>
        <v/>
      </c>
      <c r="AL495" s="23" t="str">
        <f t="shared" si="1025"/>
        <v/>
      </c>
      <c r="AM495" s="23" t="str">
        <f t="shared" si="1026"/>
        <v/>
      </c>
      <c r="AN495" s="23" t="str">
        <f t="shared" si="1027"/>
        <v/>
      </c>
      <c r="AO495" s="23" t="str">
        <f t="shared" si="1028"/>
        <v/>
      </c>
      <c r="AP495" s="23" t="str">
        <f t="shared" si="1029"/>
        <v/>
      </c>
      <c r="AQ495" s="23" t="str">
        <f t="shared" si="1030"/>
        <v/>
      </c>
      <c r="AR495" s="23" t="str">
        <f t="shared" si="1031"/>
        <v/>
      </c>
      <c r="AS495" s="23" t="str">
        <f t="shared" si="1032"/>
        <v/>
      </c>
      <c r="AT495" s="23" t="str">
        <f t="shared" si="1033"/>
        <v/>
      </c>
      <c r="AU495" s="23" t="str">
        <f t="shared" si="1034"/>
        <v/>
      </c>
      <c r="AV495" s="23" t="str">
        <f t="shared" si="1035"/>
        <v/>
      </c>
      <c r="AW495" s="23" t="str">
        <f t="shared" si="1036"/>
        <v/>
      </c>
      <c r="AX495" s="23" t="str">
        <f t="shared" si="1037"/>
        <v/>
      </c>
      <c r="AY495" s="23" t="str">
        <f t="shared" si="1038"/>
        <v/>
      </c>
      <c r="AZ495" s="23" t="str">
        <f t="shared" si="1039"/>
        <v/>
      </c>
      <c r="BA495" s="23" t="str">
        <f t="shared" si="1040"/>
        <v/>
      </c>
      <c r="BB495" s="23" t="str">
        <f t="shared" si="1041"/>
        <v/>
      </c>
      <c r="BC495" s="23" t="str">
        <f t="shared" si="1042"/>
        <v/>
      </c>
      <c r="BD495" s="23" t="str">
        <f t="shared" si="1043"/>
        <v/>
      </c>
      <c r="BE495" s="23" t="str">
        <f t="shared" si="1044"/>
        <v/>
      </c>
      <c r="BF495" s="23" t="str">
        <f t="shared" si="1045"/>
        <v/>
      </c>
      <c r="BG495" s="23" t="str">
        <f t="shared" si="1046"/>
        <v/>
      </c>
      <c r="BH495" s="23" t="str">
        <f t="shared" si="1047"/>
        <v/>
      </c>
      <c r="BI495" s="23" t="str">
        <f t="shared" si="1048"/>
        <v/>
      </c>
      <c r="BJ495" s="23" t="str">
        <f t="shared" si="1049"/>
        <v/>
      </c>
      <c r="BK495" s="23" t="str">
        <f t="shared" si="1050"/>
        <v/>
      </c>
      <c r="BL495" s="23" t="str">
        <f t="shared" si="1051"/>
        <v/>
      </c>
      <c r="BM495" s="23" t="str">
        <f t="shared" si="1052"/>
        <v/>
      </c>
      <c r="BN495" s="23" t="str">
        <f t="shared" si="1053"/>
        <v/>
      </c>
      <c r="BO495" s="23" t="str">
        <f t="shared" si="1054"/>
        <v/>
      </c>
      <c r="BP495" s="23" t="str">
        <f t="shared" si="1055"/>
        <v/>
      </c>
      <c r="BQ495" s="23" t="str">
        <f t="shared" si="1056"/>
        <v/>
      </c>
      <c r="BR495" s="23" t="str">
        <f t="shared" si="1057"/>
        <v/>
      </c>
      <c r="BS495" s="23" t="str">
        <f t="shared" si="1058"/>
        <v/>
      </c>
      <c r="BT495" s="23" t="str">
        <f t="shared" si="1059"/>
        <v/>
      </c>
      <c r="BU495" s="23" t="str">
        <f t="shared" si="1060"/>
        <v/>
      </c>
      <c r="BV495" s="23" t="str">
        <f t="shared" si="1061"/>
        <v/>
      </c>
      <c r="BW495" s="23" t="str">
        <f t="shared" si="1062"/>
        <v/>
      </c>
      <c r="BX495" s="23" t="str">
        <f t="shared" si="1063"/>
        <v/>
      </c>
      <c r="BY495" s="23" t="str">
        <f t="shared" si="1064"/>
        <v/>
      </c>
      <c r="BZ495" s="23" t="str">
        <f t="shared" si="1065"/>
        <v/>
      </c>
      <c r="CA495" s="23" t="str">
        <f t="shared" si="1066"/>
        <v/>
      </c>
      <c r="CB495" s="23" t="str">
        <f t="shared" si="1067"/>
        <v/>
      </c>
      <c r="CC495" s="23" t="str">
        <f t="shared" si="1068"/>
        <v/>
      </c>
      <c r="CD495" s="23" t="str">
        <f t="shared" si="1069"/>
        <v/>
      </c>
      <c r="CE495" s="23" t="str">
        <f t="shared" si="1070"/>
        <v/>
      </c>
      <c r="CF495" s="23" t="str">
        <f t="shared" si="1071"/>
        <v/>
      </c>
      <c r="CG495" s="23" t="str">
        <f t="shared" si="1072"/>
        <v/>
      </c>
      <c r="CH495" s="23" t="str">
        <f t="shared" si="1073"/>
        <v/>
      </c>
      <c r="CI495" s="23" t="str">
        <f t="shared" si="1074"/>
        <v/>
      </c>
      <c r="CJ495" s="23" t="str">
        <f t="shared" si="1075"/>
        <v/>
      </c>
      <c r="CK495" s="23" t="str">
        <f t="shared" si="1076"/>
        <v/>
      </c>
      <c r="CL495" s="23" t="str">
        <f t="shared" si="1077"/>
        <v/>
      </c>
      <c r="CM495" s="23" t="str">
        <f t="shared" si="1078"/>
        <v/>
      </c>
      <c r="CN495" s="23" t="str">
        <f t="shared" si="1079"/>
        <v/>
      </c>
      <c r="CO495" s="23" t="str">
        <f t="shared" si="1080"/>
        <v/>
      </c>
      <c r="CP495" s="23" t="str">
        <f t="shared" si="1081"/>
        <v/>
      </c>
      <c r="CQ495" s="23" t="str">
        <f t="shared" si="1082"/>
        <v/>
      </c>
      <c r="CR495" s="23" t="str">
        <f t="shared" si="1083"/>
        <v/>
      </c>
      <c r="CS495" s="23" t="str">
        <f t="shared" si="1084"/>
        <v/>
      </c>
      <c r="CT495" s="23" t="str">
        <f t="shared" si="1085"/>
        <v/>
      </c>
      <c r="CU495" s="23" t="str">
        <f t="shared" si="1086"/>
        <v/>
      </c>
      <c r="CV495" s="23" t="str">
        <f t="shared" si="1087"/>
        <v/>
      </c>
      <c r="CW495" s="23" t="str">
        <f t="shared" si="1088"/>
        <v/>
      </c>
      <c r="CX495" s="23" t="str">
        <f t="shared" si="1089"/>
        <v/>
      </c>
      <c r="CY495" s="23" t="str">
        <f t="shared" si="1090"/>
        <v/>
      </c>
      <c r="CZ495" s="23" t="str">
        <f t="shared" si="1091"/>
        <v/>
      </c>
      <c r="DA495" s="23" t="str">
        <f t="shared" si="1092"/>
        <v/>
      </c>
      <c r="DB495" s="23" t="str">
        <f t="shared" si="1093"/>
        <v/>
      </c>
      <c r="DC495" s="23" t="e">
        <f t="shared" si="1094"/>
        <v>#N/A</v>
      </c>
      <c r="DD495" s="23" t="str">
        <f t="shared" si="1095"/>
        <v>00</v>
      </c>
      <c r="DE495" s="23" t="str">
        <f t="shared" si="1096"/>
        <v>A</v>
      </c>
      <c r="DF495" s="23" t="e">
        <f t="shared" si="1097"/>
        <v>#N/A</v>
      </c>
      <c r="DG495" s="23" t="str">
        <f t="shared" si="1098"/>
        <v/>
      </c>
      <c r="DH495" s="23" t="str">
        <f t="shared" si="1099"/>
        <v/>
      </c>
      <c r="DI495" s="23" t="str">
        <f t="shared" si="1100"/>
        <v/>
      </c>
      <c r="DJ495" s="23" t="str">
        <f t="shared" si="1101"/>
        <v/>
      </c>
      <c r="DK495" s="23" t="str">
        <f t="shared" si="1102"/>
        <v>XXX</v>
      </c>
      <c r="DL495" s="23" t="str">
        <f t="shared" si="1103"/>
        <v>XXX</v>
      </c>
      <c r="DM495" s="23" t="str">
        <f t="shared" si="1104"/>
        <v>X</v>
      </c>
      <c r="DN495" s="23" t="str">
        <f t="shared" si="1105"/>
        <v>X</v>
      </c>
      <c r="DO495" s="23" t="str">
        <f t="shared" si="1106"/>
        <v>X</v>
      </c>
      <c r="DP495" s="23" t="str">
        <f t="shared" si="1107"/>
        <v>X</v>
      </c>
      <c r="DQ495" s="23" t="str">
        <f t="shared" si="1108"/>
        <v>X</v>
      </c>
      <c r="DR495" s="23" t="str">
        <f t="shared" si="1109"/>
        <v>X</v>
      </c>
      <c r="DS495" s="23" t="str">
        <f t="shared" si="1110"/>
        <v>0</v>
      </c>
      <c r="DT495" s="23" t="str">
        <f t="shared" si="1111"/>
        <v>0</v>
      </c>
      <c r="DU495" s="23" t="str">
        <f t="shared" si="1112"/>
        <v>A</v>
      </c>
      <c r="DV495" s="23" t="e">
        <f t="shared" si="1113"/>
        <v>#N/A</v>
      </c>
      <c r="DW495" s="23" t="e">
        <f t="shared" si="1114"/>
        <v>#N/A</v>
      </c>
      <c r="DX495" s="23" t="e">
        <f t="shared" si="1115"/>
        <v>#N/A</v>
      </c>
      <c r="DY495" s="23" t="e">
        <f t="shared" si="1116"/>
        <v>#N/A</v>
      </c>
      <c r="DZ495" s="23" t="e">
        <f t="shared" si="1117"/>
        <v>#N/A</v>
      </c>
      <c r="EA495" s="23" t="e">
        <f t="shared" si="1118"/>
        <v>#N/A</v>
      </c>
      <c r="EB495" s="23">
        <f t="shared" si="1119"/>
        <v>25</v>
      </c>
      <c r="EC495" s="23">
        <f t="shared" si="1120"/>
        <v>23</v>
      </c>
      <c r="ED495" s="23">
        <f t="shared" si="1121"/>
        <v>25</v>
      </c>
      <c r="EE495" s="23">
        <f t="shared" si="1122"/>
        <v>23</v>
      </c>
      <c r="EF495" s="23">
        <f t="shared" si="1123"/>
        <v>25</v>
      </c>
      <c r="EG495" s="23">
        <f t="shared" si="1124"/>
        <v>23</v>
      </c>
      <c r="EH495" s="23">
        <f t="shared" si="1125"/>
        <v>1</v>
      </c>
      <c r="EI495" s="23">
        <f t="shared" si="1126"/>
        <v>0</v>
      </c>
      <c r="EJ495" s="23">
        <f t="shared" si="1127"/>
        <v>1</v>
      </c>
      <c r="EK495" s="23" t="e">
        <f t="shared" si="1128"/>
        <v>#N/A</v>
      </c>
      <c r="EL495" s="23" t="e">
        <f t="shared" si="1129"/>
        <v>#N/A</v>
      </c>
      <c r="EM495" s="23" t="e">
        <f t="shared" si="1130"/>
        <v>#N/A</v>
      </c>
      <c r="EN495" s="23" t="e">
        <f t="shared" si="1131"/>
        <v>#N/A</v>
      </c>
      <c r="EO495" s="23" t="e">
        <f t="shared" si="1132"/>
        <v>#N/A</v>
      </c>
      <c r="EP495" s="23" t="e">
        <f t="shared" si="1133"/>
        <v>#N/A</v>
      </c>
      <c r="EQ495" s="23" t="e">
        <f t="shared" si="1134"/>
        <v>#N/A</v>
      </c>
      <c r="ER495" s="23" t="e">
        <f t="shared" si="1135"/>
        <v>#N/A</v>
      </c>
    </row>
    <row r="496" spans="1:148" x14ac:dyDescent="0.25">
      <c r="A496" s="25"/>
      <c r="B496" s="25"/>
      <c r="C496" s="25"/>
      <c r="D496"/>
      <c r="E496" s="25"/>
      <c r="F496" s="25"/>
      <c r="G496" s="22" t="e">
        <f t="shared" si="994"/>
        <v>#N/A</v>
      </c>
      <c r="H496" s="23">
        <f t="shared" si="995"/>
        <v>1900</v>
      </c>
      <c r="I496" s="23">
        <f t="shared" si="996"/>
        <v>1</v>
      </c>
      <c r="J496" s="23">
        <f t="shared" si="997"/>
        <v>0</v>
      </c>
      <c r="K496" s="23" t="str">
        <f t="shared" si="998"/>
        <v/>
      </c>
      <c r="L496" s="23" t="str">
        <f t="shared" si="999"/>
        <v/>
      </c>
      <c r="M496" s="23" t="str">
        <f t="shared" si="1000"/>
        <v/>
      </c>
      <c r="N496" s="23" t="str">
        <f t="shared" si="1001"/>
        <v/>
      </c>
      <c r="O496" s="23" t="str">
        <f t="shared" si="1002"/>
        <v/>
      </c>
      <c r="P496" s="23" t="str">
        <f t="shared" si="1003"/>
        <v/>
      </c>
      <c r="Q496" s="23" t="str">
        <f t="shared" si="1004"/>
        <v/>
      </c>
      <c r="R496" s="23" t="str">
        <f t="shared" si="1005"/>
        <v/>
      </c>
      <c r="S496" s="23" t="str">
        <f t="shared" si="1006"/>
        <v/>
      </c>
      <c r="T496" s="23" t="str">
        <f t="shared" si="1007"/>
        <v/>
      </c>
      <c r="U496" s="23" t="str">
        <f t="shared" si="1008"/>
        <v/>
      </c>
      <c r="V496" s="23" t="str">
        <f t="shared" si="1009"/>
        <v/>
      </c>
      <c r="W496" s="23" t="str">
        <f t="shared" si="1010"/>
        <v/>
      </c>
      <c r="X496" s="23" t="str">
        <f t="shared" si="1011"/>
        <v/>
      </c>
      <c r="Y496" s="23" t="str">
        <f t="shared" si="1012"/>
        <v/>
      </c>
      <c r="Z496" s="23" t="str">
        <f t="shared" si="1013"/>
        <v/>
      </c>
      <c r="AA496" s="23" t="str">
        <f t="shared" si="1014"/>
        <v/>
      </c>
      <c r="AB496" s="23" t="str">
        <f t="shared" si="1015"/>
        <v/>
      </c>
      <c r="AC496" s="23" t="str">
        <f t="shared" si="1016"/>
        <v/>
      </c>
      <c r="AD496" s="23" t="str">
        <f t="shared" si="1017"/>
        <v/>
      </c>
      <c r="AE496" s="23" t="str">
        <f t="shared" si="1018"/>
        <v/>
      </c>
      <c r="AF496" s="23" t="str">
        <f t="shared" si="1019"/>
        <v/>
      </c>
      <c r="AG496" s="23" t="str">
        <f t="shared" si="1020"/>
        <v/>
      </c>
      <c r="AH496" s="23" t="str">
        <f t="shared" si="1021"/>
        <v/>
      </c>
      <c r="AI496" s="23" t="str">
        <f t="shared" si="1022"/>
        <v/>
      </c>
      <c r="AJ496" s="23" t="str">
        <f t="shared" si="1023"/>
        <v/>
      </c>
      <c r="AK496" s="23" t="str">
        <f t="shared" si="1024"/>
        <v/>
      </c>
      <c r="AL496" s="23" t="str">
        <f t="shared" si="1025"/>
        <v/>
      </c>
      <c r="AM496" s="23" t="str">
        <f t="shared" si="1026"/>
        <v/>
      </c>
      <c r="AN496" s="23" t="str">
        <f t="shared" si="1027"/>
        <v/>
      </c>
      <c r="AO496" s="23" t="str">
        <f t="shared" si="1028"/>
        <v/>
      </c>
      <c r="AP496" s="23" t="str">
        <f t="shared" si="1029"/>
        <v/>
      </c>
      <c r="AQ496" s="23" t="str">
        <f t="shared" si="1030"/>
        <v/>
      </c>
      <c r="AR496" s="23" t="str">
        <f t="shared" si="1031"/>
        <v/>
      </c>
      <c r="AS496" s="23" t="str">
        <f t="shared" si="1032"/>
        <v/>
      </c>
      <c r="AT496" s="23" t="str">
        <f t="shared" si="1033"/>
        <v/>
      </c>
      <c r="AU496" s="23" t="str">
        <f t="shared" si="1034"/>
        <v/>
      </c>
      <c r="AV496" s="23" t="str">
        <f t="shared" si="1035"/>
        <v/>
      </c>
      <c r="AW496" s="23" t="str">
        <f t="shared" si="1036"/>
        <v/>
      </c>
      <c r="AX496" s="23" t="str">
        <f t="shared" si="1037"/>
        <v/>
      </c>
      <c r="AY496" s="23" t="str">
        <f t="shared" si="1038"/>
        <v/>
      </c>
      <c r="AZ496" s="23" t="str">
        <f t="shared" si="1039"/>
        <v/>
      </c>
      <c r="BA496" s="23" t="str">
        <f t="shared" si="1040"/>
        <v/>
      </c>
      <c r="BB496" s="23" t="str">
        <f t="shared" si="1041"/>
        <v/>
      </c>
      <c r="BC496" s="23" t="str">
        <f t="shared" si="1042"/>
        <v/>
      </c>
      <c r="BD496" s="23" t="str">
        <f t="shared" si="1043"/>
        <v/>
      </c>
      <c r="BE496" s="23" t="str">
        <f t="shared" si="1044"/>
        <v/>
      </c>
      <c r="BF496" s="23" t="str">
        <f t="shared" si="1045"/>
        <v/>
      </c>
      <c r="BG496" s="23" t="str">
        <f t="shared" si="1046"/>
        <v/>
      </c>
      <c r="BH496" s="23" t="str">
        <f t="shared" si="1047"/>
        <v/>
      </c>
      <c r="BI496" s="23" t="str">
        <f t="shared" si="1048"/>
        <v/>
      </c>
      <c r="BJ496" s="23" t="str">
        <f t="shared" si="1049"/>
        <v/>
      </c>
      <c r="BK496" s="23" t="str">
        <f t="shared" si="1050"/>
        <v/>
      </c>
      <c r="BL496" s="23" t="str">
        <f t="shared" si="1051"/>
        <v/>
      </c>
      <c r="BM496" s="23" t="str">
        <f t="shared" si="1052"/>
        <v/>
      </c>
      <c r="BN496" s="23" t="str">
        <f t="shared" si="1053"/>
        <v/>
      </c>
      <c r="BO496" s="23" t="str">
        <f t="shared" si="1054"/>
        <v/>
      </c>
      <c r="BP496" s="23" t="str">
        <f t="shared" si="1055"/>
        <v/>
      </c>
      <c r="BQ496" s="23" t="str">
        <f t="shared" si="1056"/>
        <v/>
      </c>
      <c r="BR496" s="23" t="str">
        <f t="shared" si="1057"/>
        <v/>
      </c>
      <c r="BS496" s="23" t="str">
        <f t="shared" si="1058"/>
        <v/>
      </c>
      <c r="BT496" s="23" t="str">
        <f t="shared" si="1059"/>
        <v/>
      </c>
      <c r="BU496" s="23" t="str">
        <f t="shared" si="1060"/>
        <v/>
      </c>
      <c r="BV496" s="23" t="str">
        <f t="shared" si="1061"/>
        <v/>
      </c>
      <c r="BW496" s="23" t="str">
        <f t="shared" si="1062"/>
        <v/>
      </c>
      <c r="BX496" s="23" t="str">
        <f t="shared" si="1063"/>
        <v/>
      </c>
      <c r="BY496" s="23" t="str">
        <f t="shared" si="1064"/>
        <v/>
      </c>
      <c r="BZ496" s="23" t="str">
        <f t="shared" si="1065"/>
        <v/>
      </c>
      <c r="CA496" s="23" t="str">
        <f t="shared" si="1066"/>
        <v/>
      </c>
      <c r="CB496" s="23" t="str">
        <f t="shared" si="1067"/>
        <v/>
      </c>
      <c r="CC496" s="23" t="str">
        <f t="shared" si="1068"/>
        <v/>
      </c>
      <c r="CD496" s="23" t="str">
        <f t="shared" si="1069"/>
        <v/>
      </c>
      <c r="CE496" s="23" t="str">
        <f t="shared" si="1070"/>
        <v/>
      </c>
      <c r="CF496" s="23" t="str">
        <f t="shared" si="1071"/>
        <v/>
      </c>
      <c r="CG496" s="23" t="str">
        <f t="shared" si="1072"/>
        <v/>
      </c>
      <c r="CH496" s="23" t="str">
        <f t="shared" si="1073"/>
        <v/>
      </c>
      <c r="CI496" s="23" t="str">
        <f t="shared" si="1074"/>
        <v/>
      </c>
      <c r="CJ496" s="23" t="str">
        <f t="shared" si="1075"/>
        <v/>
      </c>
      <c r="CK496" s="23" t="str">
        <f t="shared" si="1076"/>
        <v/>
      </c>
      <c r="CL496" s="23" t="str">
        <f t="shared" si="1077"/>
        <v/>
      </c>
      <c r="CM496" s="23" t="str">
        <f t="shared" si="1078"/>
        <v/>
      </c>
      <c r="CN496" s="23" t="str">
        <f t="shared" si="1079"/>
        <v/>
      </c>
      <c r="CO496" s="23" t="str">
        <f t="shared" si="1080"/>
        <v/>
      </c>
      <c r="CP496" s="23" t="str">
        <f t="shared" si="1081"/>
        <v/>
      </c>
      <c r="CQ496" s="23" t="str">
        <f t="shared" si="1082"/>
        <v/>
      </c>
      <c r="CR496" s="23" t="str">
        <f t="shared" si="1083"/>
        <v/>
      </c>
      <c r="CS496" s="23" t="str">
        <f t="shared" si="1084"/>
        <v/>
      </c>
      <c r="CT496" s="23" t="str">
        <f t="shared" si="1085"/>
        <v/>
      </c>
      <c r="CU496" s="23" t="str">
        <f t="shared" si="1086"/>
        <v/>
      </c>
      <c r="CV496" s="23" t="str">
        <f t="shared" si="1087"/>
        <v/>
      </c>
      <c r="CW496" s="23" t="str">
        <f t="shared" si="1088"/>
        <v/>
      </c>
      <c r="CX496" s="23" t="str">
        <f t="shared" si="1089"/>
        <v/>
      </c>
      <c r="CY496" s="23" t="str">
        <f t="shared" si="1090"/>
        <v/>
      </c>
      <c r="CZ496" s="23" t="str">
        <f t="shared" si="1091"/>
        <v/>
      </c>
      <c r="DA496" s="23" t="str">
        <f t="shared" si="1092"/>
        <v/>
      </c>
      <c r="DB496" s="23" t="str">
        <f t="shared" si="1093"/>
        <v/>
      </c>
      <c r="DC496" s="23" t="e">
        <f t="shared" si="1094"/>
        <v>#N/A</v>
      </c>
      <c r="DD496" s="23" t="str">
        <f t="shared" si="1095"/>
        <v>00</v>
      </c>
      <c r="DE496" s="23" t="str">
        <f t="shared" si="1096"/>
        <v>A</v>
      </c>
      <c r="DF496" s="23" t="e">
        <f t="shared" si="1097"/>
        <v>#N/A</v>
      </c>
      <c r="DG496" s="23" t="str">
        <f t="shared" si="1098"/>
        <v/>
      </c>
      <c r="DH496" s="23" t="str">
        <f t="shared" si="1099"/>
        <v/>
      </c>
      <c r="DI496" s="23" t="str">
        <f t="shared" si="1100"/>
        <v/>
      </c>
      <c r="DJ496" s="23" t="str">
        <f t="shared" si="1101"/>
        <v/>
      </c>
      <c r="DK496" s="23" t="str">
        <f t="shared" si="1102"/>
        <v>XXX</v>
      </c>
      <c r="DL496" s="23" t="str">
        <f t="shared" si="1103"/>
        <v>XXX</v>
      </c>
      <c r="DM496" s="23" t="str">
        <f t="shared" si="1104"/>
        <v>X</v>
      </c>
      <c r="DN496" s="23" t="str">
        <f t="shared" si="1105"/>
        <v>X</v>
      </c>
      <c r="DO496" s="23" t="str">
        <f t="shared" si="1106"/>
        <v>X</v>
      </c>
      <c r="DP496" s="23" t="str">
        <f t="shared" si="1107"/>
        <v>X</v>
      </c>
      <c r="DQ496" s="23" t="str">
        <f t="shared" si="1108"/>
        <v>X</v>
      </c>
      <c r="DR496" s="23" t="str">
        <f t="shared" si="1109"/>
        <v>X</v>
      </c>
      <c r="DS496" s="23" t="str">
        <f t="shared" si="1110"/>
        <v>0</v>
      </c>
      <c r="DT496" s="23" t="str">
        <f t="shared" si="1111"/>
        <v>0</v>
      </c>
      <c r="DU496" s="23" t="str">
        <f t="shared" si="1112"/>
        <v>A</v>
      </c>
      <c r="DV496" s="23" t="e">
        <f t="shared" si="1113"/>
        <v>#N/A</v>
      </c>
      <c r="DW496" s="23" t="e">
        <f t="shared" si="1114"/>
        <v>#N/A</v>
      </c>
      <c r="DX496" s="23" t="e">
        <f t="shared" si="1115"/>
        <v>#N/A</v>
      </c>
      <c r="DY496" s="23" t="e">
        <f t="shared" si="1116"/>
        <v>#N/A</v>
      </c>
      <c r="DZ496" s="23" t="e">
        <f t="shared" si="1117"/>
        <v>#N/A</v>
      </c>
      <c r="EA496" s="23" t="e">
        <f t="shared" si="1118"/>
        <v>#N/A</v>
      </c>
      <c r="EB496" s="23">
        <f t="shared" si="1119"/>
        <v>25</v>
      </c>
      <c r="EC496" s="23">
        <f t="shared" si="1120"/>
        <v>23</v>
      </c>
      <c r="ED496" s="23">
        <f t="shared" si="1121"/>
        <v>25</v>
      </c>
      <c r="EE496" s="23">
        <f t="shared" si="1122"/>
        <v>23</v>
      </c>
      <c r="EF496" s="23">
        <f t="shared" si="1123"/>
        <v>25</v>
      </c>
      <c r="EG496" s="23">
        <f t="shared" si="1124"/>
        <v>23</v>
      </c>
      <c r="EH496" s="23">
        <f t="shared" si="1125"/>
        <v>1</v>
      </c>
      <c r="EI496" s="23">
        <f t="shared" si="1126"/>
        <v>0</v>
      </c>
      <c r="EJ496" s="23">
        <f t="shared" si="1127"/>
        <v>1</v>
      </c>
      <c r="EK496" s="23" t="e">
        <f t="shared" si="1128"/>
        <v>#N/A</v>
      </c>
      <c r="EL496" s="23" t="e">
        <f t="shared" si="1129"/>
        <v>#N/A</v>
      </c>
      <c r="EM496" s="23" t="e">
        <f t="shared" si="1130"/>
        <v>#N/A</v>
      </c>
      <c r="EN496" s="23" t="e">
        <f t="shared" si="1131"/>
        <v>#N/A</v>
      </c>
      <c r="EO496" s="23" t="e">
        <f t="shared" si="1132"/>
        <v>#N/A</v>
      </c>
      <c r="EP496" s="23" t="e">
        <f t="shared" si="1133"/>
        <v>#N/A</v>
      </c>
      <c r="EQ496" s="23" t="e">
        <f t="shared" si="1134"/>
        <v>#N/A</v>
      </c>
      <c r="ER496" s="23" t="e">
        <f t="shared" si="1135"/>
        <v>#N/A</v>
      </c>
    </row>
    <row r="497" spans="1:148" x14ac:dyDescent="0.25">
      <c r="A497" s="25"/>
      <c r="B497" s="25"/>
      <c r="C497" s="25"/>
      <c r="D497"/>
      <c r="E497" s="25"/>
      <c r="F497" s="25"/>
      <c r="G497" s="22" t="e">
        <f t="shared" si="994"/>
        <v>#N/A</v>
      </c>
      <c r="H497" s="23">
        <f t="shared" si="995"/>
        <v>1900</v>
      </c>
      <c r="I497" s="23">
        <f t="shared" si="996"/>
        <v>1</v>
      </c>
      <c r="J497" s="23">
        <f t="shared" si="997"/>
        <v>0</v>
      </c>
      <c r="K497" s="23" t="str">
        <f t="shared" si="998"/>
        <v/>
      </c>
      <c r="L497" s="23" t="str">
        <f t="shared" si="999"/>
        <v/>
      </c>
      <c r="M497" s="23" t="str">
        <f t="shared" si="1000"/>
        <v/>
      </c>
      <c r="N497" s="23" t="str">
        <f t="shared" si="1001"/>
        <v/>
      </c>
      <c r="O497" s="23" t="str">
        <f t="shared" si="1002"/>
        <v/>
      </c>
      <c r="P497" s="23" t="str">
        <f t="shared" si="1003"/>
        <v/>
      </c>
      <c r="Q497" s="23" t="str">
        <f t="shared" si="1004"/>
        <v/>
      </c>
      <c r="R497" s="23" t="str">
        <f t="shared" si="1005"/>
        <v/>
      </c>
      <c r="S497" s="23" t="str">
        <f t="shared" si="1006"/>
        <v/>
      </c>
      <c r="T497" s="23" t="str">
        <f t="shared" si="1007"/>
        <v/>
      </c>
      <c r="U497" s="23" t="str">
        <f t="shared" si="1008"/>
        <v/>
      </c>
      <c r="V497" s="23" t="str">
        <f t="shared" si="1009"/>
        <v/>
      </c>
      <c r="W497" s="23" t="str">
        <f t="shared" si="1010"/>
        <v/>
      </c>
      <c r="X497" s="23" t="str">
        <f t="shared" si="1011"/>
        <v/>
      </c>
      <c r="Y497" s="23" t="str">
        <f t="shared" si="1012"/>
        <v/>
      </c>
      <c r="Z497" s="23" t="str">
        <f t="shared" si="1013"/>
        <v/>
      </c>
      <c r="AA497" s="23" t="str">
        <f t="shared" si="1014"/>
        <v/>
      </c>
      <c r="AB497" s="23" t="str">
        <f t="shared" si="1015"/>
        <v/>
      </c>
      <c r="AC497" s="23" t="str">
        <f t="shared" si="1016"/>
        <v/>
      </c>
      <c r="AD497" s="23" t="str">
        <f t="shared" si="1017"/>
        <v/>
      </c>
      <c r="AE497" s="23" t="str">
        <f t="shared" si="1018"/>
        <v/>
      </c>
      <c r="AF497" s="23" t="str">
        <f t="shared" si="1019"/>
        <v/>
      </c>
      <c r="AG497" s="23" t="str">
        <f t="shared" si="1020"/>
        <v/>
      </c>
      <c r="AH497" s="23" t="str">
        <f t="shared" si="1021"/>
        <v/>
      </c>
      <c r="AI497" s="23" t="str">
        <f t="shared" si="1022"/>
        <v/>
      </c>
      <c r="AJ497" s="23" t="str">
        <f t="shared" si="1023"/>
        <v/>
      </c>
      <c r="AK497" s="23" t="str">
        <f t="shared" si="1024"/>
        <v/>
      </c>
      <c r="AL497" s="23" t="str">
        <f t="shared" si="1025"/>
        <v/>
      </c>
      <c r="AM497" s="23" t="str">
        <f t="shared" si="1026"/>
        <v/>
      </c>
      <c r="AN497" s="23" t="str">
        <f t="shared" si="1027"/>
        <v/>
      </c>
      <c r="AO497" s="23" t="str">
        <f t="shared" si="1028"/>
        <v/>
      </c>
      <c r="AP497" s="23" t="str">
        <f t="shared" si="1029"/>
        <v/>
      </c>
      <c r="AQ497" s="23" t="str">
        <f t="shared" si="1030"/>
        <v/>
      </c>
      <c r="AR497" s="23" t="str">
        <f t="shared" si="1031"/>
        <v/>
      </c>
      <c r="AS497" s="23" t="str">
        <f t="shared" si="1032"/>
        <v/>
      </c>
      <c r="AT497" s="23" t="str">
        <f t="shared" si="1033"/>
        <v/>
      </c>
      <c r="AU497" s="23" t="str">
        <f t="shared" si="1034"/>
        <v/>
      </c>
      <c r="AV497" s="23" t="str">
        <f t="shared" si="1035"/>
        <v/>
      </c>
      <c r="AW497" s="23" t="str">
        <f t="shared" si="1036"/>
        <v/>
      </c>
      <c r="AX497" s="23" t="str">
        <f t="shared" si="1037"/>
        <v/>
      </c>
      <c r="AY497" s="23" t="str">
        <f t="shared" si="1038"/>
        <v/>
      </c>
      <c r="AZ497" s="23" t="str">
        <f t="shared" si="1039"/>
        <v/>
      </c>
      <c r="BA497" s="23" t="str">
        <f t="shared" si="1040"/>
        <v/>
      </c>
      <c r="BB497" s="23" t="str">
        <f t="shared" si="1041"/>
        <v/>
      </c>
      <c r="BC497" s="23" t="str">
        <f t="shared" si="1042"/>
        <v/>
      </c>
      <c r="BD497" s="23" t="str">
        <f t="shared" si="1043"/>
        <v/>
      </c>
      <c r="BE497" s="23" t="str">
        <f t="shared" si="1044"/>
        <v/>
      </c>
      <c r="BF497" s="23" t="str">
        <f t="shared" si="1045"/>
        <v/>
      </c>
      <c r="BG497" s="23" t="str">
        <f t="shared" si="1046"/>
        <v/>
      </c>
      <c r="BH497" s="23" t="str">
        <f t="shared" si="1047"/>
        <v/>
      </c>
      <c r="BI497" s="23" t="str">
        <f t="shared" si="1048"/>
        <v/>
      </c>
      <c r="BJ497" s="23" t="str">
        <f t="shared" si="1049"/>
        <v/>
      </c>
      <c r="BK497" s="23" t="str">
        <f t="shared" si="1050"/>
        <v/>
      </c>
      <c r="BL497" s="23" t="str">
        <f t="shared" si="1051"/>
        <v/>
      </c>
      <c r="BM497" s="23" t="str">
        <f t="shared" si="1052"/>
        <v/>
      </c>
      <c r="BN497" s="23" t="str">
        <f t="shared" si="1053"/>
        <v/>
      </c>
      <c r="BO497" s="23" t="str">
        <f t="shared" si="1054"/>
        <v/>
      </c>
      <c r="BP497" s="23" t="str">
        <f t="shared" si="1055"/>
        <v/>
      </c>
      <c r="BQ497" s="23" t="str">
        <f t="shared" si="1056"/>
        <v/>
      </c>
      <c r="BR497" s="23" t="str">
        <f t="shared" si="1057"/>
        <v/>
      </c>
      <c r="BS497" s="23" t="str">
        <f t="shared" si="1058"/>
        <v/>
      </c>
      <c r="BT497" s="23" t="str">
        <f t="shared" si="1059"/>
        <v/>
      </c>
      <c r="BU497" s="23" t="str">
        <f t="shared" si="1060"/>
        <v/>
      </c>
      <c r="BV497" s="23" t="str">
        <f t="shared" si="1061"/>
        <v/>
      </c>
      <c r="BW497" s="23" t="str">
        <f t="shared" si="1062"/>
        <v/>
      </c>
      <c r="BX497" s="23" t="str">
        <f t="shared" si="1063"/>
        <v/>
      </c>
      <c r="BY497" s="23" t="str">
        <f t="shared" si="1064"/>
        <v/>
      </c>
      <c r="BZ497" s="23" t="str">
        <f t="shared" si="1065"/>
        <v/>
      </c>
      <c r="CA497" s="23" t="str">
        <f t="shared" si="1066"/>
        <v/>
      </c>
      <c r="CB497" s="23" t="str">
        <f t="shared" si="1067"/>
        <v/>
      </c>
      <c r="CC497" s="23" t="str">
        <f t="shared" si="1068"/>
        <v/>
      </c>
      <c r="CD497" s="23" t="str">
        <f t="shared" si="1069"/>
        <v/>
      </c>
      <c r="CE497" s="23" t="str">
        <f t="shared" si="1070"/>
        <v/>
      </c>
      <c r="CF497" s="23" t="str">
        <f t="shared" si="1071"/>
        <v/>
      </c>
      <c r="CG497" s="23" t="str">
        <f t="shared" si="1072"/>
        <v/>
      </c>
      <c r="CH497" s="23" t="str">
        <f t="shared" si="1073"/>
        <v/>
      </c>
      <c r="CI497" s="23" t="str">
        <f t="shared" si="1074"/>
        <v/>
      </c>
      <c r="CJ497" s="23" t="str">
        <f t="shared" si="1075"/>
        <v/>
      </c>
      <c r="CK497" s="23" t="str">
        <f t="shared" si="1076"/>
        <v/>
      </c>
      <c r="CL497" s="23" t="str">
        <f t="shared" si="1077"/>
        <v/>
      </c>
      <c r="CM497" s="23" t="str">
        <f t="shared" si="1078"/>
        <v/>
      </c>
      <c r="CN497" s="23" t="str">
        <f t="shared" si="1079"/>
        <v/>
      </c>
      <c r="CO497" s="23" t="str">
        <f t="shared" si="1080"/>
        <v/>
      </c>
      <c r="CP497" s="23" t="str">
        <f t="shared" si="1081"/>
        <v/>
      </c>
      <c r="CQ497" s="23" t="str">
        <f t="shared" si="1082"/>
        <v/>
      </c>
      <c r="CR497" s="23" t="str">
        <f t="shared" si="1083"/>
        <v/>
      </c>
      <c r="CS497" s="23" t="str">
        <f t="shared" si="1084"/>
        <v/>
      </c>
      <c r="CT497" s="23" t="str">
        <f t="shared" si="1085"/>
        <v/>
      </c>
      <c r="CU497" s="23" t="str">
        <f t="shared" si="1086"/>
        <v/>
      </c>
      <c r="CV497" s="23" t="str">
        <f t="shared" si="1087"/>
        <v/>
      </c>
      <c r="CW497" s="23" t="str">
        <f t="shared" si="1088"/>
        <v/>
      </c>
      <c r="CX497" s="23" t="str">
        <f t="shared" si="1089"/>
        <v/>
      </c>
      <c r="CY497" s="23" t="str">
        <f t="shared" si="1090"/>
        <v/>
      </c>
      <c r="CZ497" s="23" t="str">
        <f t="shared" si="1091"/>
        <v/>
      </c>
      <c r="DA497" s="23" t="str">
        <f t="shared" si="1092"/>
        <v/>
      </c>
      <c r="DB497" s="23" t="str">
        <f t="shared" si="1093"/>
        <v/>
      </c>
      <c r="DC497" s="23" t="e">
        <f t="shared" si="1094"/>
        <v>#N/A</v>
      </c>
      <c r="DD497" s="23" t="str">
        <f t="shared" si="1095"/>
        <v>00</v>
      </c>
      <c r="DE497" s="23" t="str">
        <f t="shared" si="1096"/>
        <v>A</v>
      </c>
      <c r="DF497" s="23" t="e">
        <f t="shared" si="1097"/>
        <v>#N/A</v>
      </c>
      <c r="DG497" s="23" t="str">
        <f t="shared" si="1098"/>
        <v/>
      </c>
      <c r="DH497" s="23" t="str">
        <f t="shared" si="1099"/>
        <v/>
      </c>
      <c r="DI497" s="23" t="str">
        <f t="shared" si="1100"/>
        <v/>
      </c>
      <c r="DJ497" s="23" t="str">
        <f t="shared" si="1101"/>
        <v/>
      </c>
      <c r="DK497" s="23" t="str">
        <f t="shared" si="1102"/>
        <v>XXX</v>
      </c>
      <c r="DL497" s="23" t="str">
        <f t="shared" si="1103"/>
        <v>XXX</v>
      </c>
      <c r="DM497" s="23" t="str">
        <f t="shared" si="1104"/>
        <v>X</v>
      </c>
      <c r="DN497" s="23" t="str">
        <f t="shared" si="1105"/>
        <v>X</v>
      </c>
      <c r="DO497" s="23" t="str">
        <f t="shared" si="1106"/>
        <v>X</v>
      </c>
      <c r="DP497" s="23" t="str">
        <f t="shared" si="1107"/>
        <v>X</v>
      </c>
      <c r="DQ497" s="23" t="str">
        <f t="shared" si="1108"/>
        <v>X</v>
      </c>
      <c r="DR497" s="23" t="str">
        <f t="shared" si="1109"/>
        <v>X</v>
      </c>
      <c r="DS497" s="23" t="str">
        <f t="shared" si="1110"/>
        <v>0</v>
      </c>
      <c r="DT497" s="23" t="str">
        <f t="shared" si="1111"/>
        <v>0</v>
      </c>
      <c r="DU497" s="23" t="str">
        <f t="shared" si="1112"/>
        <v>A</v>
      </c>
      <c r="DV497" s="23" t="e">
        <f t="shared" si="1113"/>
        <v>#N/A</v>
      </c>
      <c r="DW497" s="23" t="e">
        <f t="shared" si="1114"/>
        <v>#N/A</v>
      </c>
      <c r="DX497" s="23" t="e">
        <f t="shared" si="1115"/>
        <v>#N/A</v>
      </c>
      <c r="DY497" s="23" t="e">
        <f t="shared" si="1116"/>
        <v>#N/A</v>
      </c>
      <c r="DZ497" s="23" t="e">
        <f t="shared" si="1117"/>
        <v>#N/A</v>
      </c>
      <c r="EA497" s="23" t="e">
        <f t="shared" si="1118"/>
        <v>#N/A</v>
      </c>
      <c r="EB497" s="23">
        <f t="shared" si="1119"/>
        <v>25</v>
      </c>
      <c r="EC497" s="23">
        <f t="shared" si="1120"/>
        <v>23</v>
      </c>
      <c r="ED497" s="23">
        <f t="shared" si="1121"/>
        <v>25</v>
      </c>
      <c r="EE497" s="23">
        <f t="shared" si="1122"/>
        <v>23</v>
      </c>
      <c r="EF497" s="23">
        <f t="shared" si="1123"/>
        <v>25</v>
      </c>
      <c r="EG497" s="23">
        <f t="shared" si="1124"/>
        <v>23</v>
      </c>
      <c r="EH497" s="23">
        <f t="shared" si="1125"/>
        <v>1</v>
      </c>
      <c r="EI497" s="23">
        <f t="shared" si="1126"/>
        <v>0</v>
      </c>
      <c r="EJ497" s="23">
        <f t="shared" si="1127"/>
        <v>1</v>
      </c>
      <c r="EK497" s="23" t="e">
        <f t="shared" si="1128"/>
        <v>#N/A</v>
      </c>
      <c r="EL497" s="23" t="e">
        <f t="shared" si="1129"/>
        <v>#N/A</v>
      </c>
      <c r="EM497" s="23" t="e">
        <f t="shared" si="1130"/>
        <v>#N/A</v>
      </c>
      <c r="EN497" s="23" t="e">
        <f t="shared" si="1131"/>
        <v>#N/A</v>
      </c>
      <c r="EO497" s="23" t="e">
        <f t="shared" si="1132"/>
        <v>#N/A</v>
      </c>
      <c r="EP497" s="23" t="e">
        <f t="shared" si="1133"/>
        <v>#N/A</v>
      </c>
      <c r="EQ497" s="23" t="e">
        <f t="shared" si="1134"/>
        <v>#N/A</v>
      </c>
      <c r="ER497" s="23" t="e">
        <f t="shared" si="1135"/>
        <v>#N/A</v>
      </c>
    </row>
    <row r="498" spans="1:148" x14ac:dyDescent="0.25">
      <c r="A498" s="25"/>
      <c r="B498" s="25"/>
      <c r="C498" s="25"/>
      <c r="D498"/>
      <c r="E498" s="25"/>
      <c r="F498" s="25"/>
      <c r="G498" s="22" t="e">
        <f t="shared" si="994"/>
        <v>#N/A</v>
      </c>
      <c r="H498" s="23">
        <f t="shared" si="995"/>
        <v>1900</v>
      </c>
      <c r="I498" s="23">
        <f t="shared" si="996"/>
        <v>1</v>
      </c>
      <c r="J498" s="23">
        <f t="shared" si="997"/>
        <v>0</v>
      </c>
      <c r="K498" s="23" t="str">
        <f t="shared" si="998"/>
        <v/>
      </c>
      <c r="L498" s="23" t="str">
        <f t="shared" si="999"/>
        <v/>
      </c>
      <c r="M498" s="23" t="str">
        <f t="shared" si="1000"/>
        <v/>
      </c>
      <c r="N498" s="23" t="str">
        <f t="shared" si="1001"/>
        <v/>
      </c>
      <c r="O498" s="23" t="str">
        <f t="shared" si="1002"/>
        <v/>
      </c>
      <c r="P498" s="23" t="str">
        <f t="shared" si="1003"/>
        <v/>
      </c>
      <c r="Q498" s="23" t="str">
        <f t="shared" si="1004"/>
        <v/>
      </c>
      <c r="R498" s="23" t="str">
        <f t="shared" si="1005"/>
        <v/>
      </c>
      <c r="S498" s="23" t="str">
        <f t="shared" si="1006"/>
        <v/>
      </c>
      <c r="T498" s="23" t="str">
        <f t="shared" si="1007"/>
        <v/>
      </c>
      <c r="U498" s="23" t="str">
        <f t="shared" si="1008"/>
        <v/>
      </c>
      <c r="V498" s="23" t="str">
        <f t="shared" si="1009"/>
        <v/>
      </c>
      <c r="W498" s="23" t="str">
        <f t="shared" si="1010"/>
        <v/>
      </c>
      <c r="X498" s="23" t="str">
        <f t="shared" si="1011"/>
        <v/>
      </c>
      <c r="Y498" s="23" t="str">
        <f t="shared" si="1012"/>
        <v/>
      </c>
      <c r="Z498" s="23" t="str">
        <f t="shared" si="1013"/>
        <v/>
      </c>
      <c r="AA498" s="23" t="str">
        <f t="shared" si="1014"/>
        <v/>
      </c>
      <c r="AB498" s="23" t="str">
        <f t="shared" si="1015"/>
        <v/>
      </c>
      <c r="AC498" s="23" t="str">
        <f t="shared" si="1016"/>
        <v/>
      </c>
      <c r="AD498" s="23" t="str">
        <f t="shared" si="1017"/>
        <v/>
      </c>
      <c r="AE498" s="23" t="str">
        <f t="shared" si="1018"/>
        <v/>
      </c>
      <c r="AF498" s="23" t="str">
        <f t="shared" si="1019"/>
        <v/>
      </c>
      <c r="AG498" s="23" t="str">
        <f t="shared" si="1020"/>
        <v/>
      </c>
      <c r="AH498" s="23" t="str">
        <f t="shared" si="1021"/>
        <v/>
      </c>
      <c r="AI498" s="23" t="str">
        <f t="shared" si="1022"/>
        <v/>
      </c>
      <c r="AJ498" s="23" t="str">
        <f t="shared" si="1023"/>
        <v/>
      </c>
      <c r="AK498" s="23" t="str">
        <f t="shared" si="1024"/>
        <v/>
      </c>
      <c r="AL498" s="23" t="str">
        <f t="shared" si="1025"/>
        <v/>
      </c>
      <c r="AM498" s="23" t="str">
        <f t="shared" si="1026"/>
        <v/>
      </c>
      <c r="AN498" s="23" t="str">
        <f t="shared" si="1027"/>
        <v/>
      </c>
      <c r="AO498" s="23" t="str">
        <f t="shared" si="1028"/>
        <v/>
      </c>
      <c r="AP498" s="23" t="str">
        <f t="shared" si="1029"/>
        <v/>
      </c>
      <c r="AQ498" s="23" t="str">
        <f t="shared" si="1030"/>
        <v/>
      </c>
      <c r="AR498" s="23" t="str">
        <f t="shared" si="1031"/>
        <v/>
      </c>
      <c r="AS498" s="23" t="str">
        <f t="shared" si="1032"/>
        <v/>
      </c>
      <c r="AT498" s="23" t="str">
        <f t="shared" si="1033"/>
        <v/>
      </c>
      <c r="AU498" s="23" t="str">
        <f t="shared" si="1034"/>
        <v/>
      </c>
      <c r="AV498" s="23" t="str">
        <f t="shared" si="1035"/>
        <v/>
      </c>
      <c r="AW498" s="23" t="str">
        <f t="shared" si="1036"/>
        <v/>
      </c>
      <c r="AX498" s="23" t="str">
        <f t="shared" si="1037"/>
        <v/>
      </c>
      <c r="AY498" s="23" t="str">
        <f t="shared" si="1038"/>
        <v/>
      </c>
      <c r="AZ498" s="23" t="str">
        <f t="shared" si="1039"/>
        <v/>
      </c>
      <c r="BA498" s="23" t="str">
        <f t="shared" si="1040"/>
        <v/>
      </c>
      <c r="BB498" s="23" t="str">
        <f t="shared" si="1041"/>
        <v/>
      </c>
      <c r="BC498" s="23" t="str">
        <f t="shared" si="1042"/>
        <v/>
      </c>
      <c r="BD498" s="23" t="str">
        <f t="shared" si="1043"/>
        <v/>
      </c>
      <c r="BE498" s="23" t="str">
        <f t="shared" si="1044"/>
        <v/>
      </c>
      <c r="BF498" s="23" t="str">
        <f t="shared" si="1045"/>
        <v/>
      </c>
      <c r="BG498" s="23" t="str">
        <f t="shared" si="1046"/>
        <v/>
      </c>
      <c r="BH498" s="23" t="str">
        <f t="shared" si="1047"/>
        <v/>
      </c>
      <c r="BI498" s="23" t="str">
        <f t="shared" si="1048"/>
        <v/>
      </c>
      <c r="BJ498" s="23" t="str">
        <f t="shared" si="1049"/>
        <v/>
      </c>
      <c r="BK498" s="23" t="str">
        <f t="shared" si="1050"/>
        <v/>
      </c>
      <c r="BL498" s="23" t="str">
        <f t="shared" si="1051"/>
        <v/>
      </c>
      <c r="BM498" s="23" t="str">
        <f t="shared" si="1052"/>
        <v/>
      </c>
      <c r="BN498" s="23" t="str">
        <f t="shared" si="1053"/>
        <v/>
      </c>
      <c r="BO498" s="23" t="str">
        <f t="shared" si="1054"/>
        <v/>
      </c>
      <c r="BP498" s="23" t="str">
        <f t="shared" si="1055"/>
        <v/>
      </c>
      <c r="BQ498" s="23" t="str">
        <f t="shared" si="1056"/>
        <v/>
      </c>
      <c r="BR498" s="23" t="str">
        <f t="shared" si="1057"/>
        <v/>
      </c>
      <c r="BS498" s="23" t="str">
        <f t="shared" si="1058"/>
        <v/>
      </c>
      <c r="BT498" s="23" t="str">
        <f t="shared" si="1059"/>
        <v/>
      </c>
      <c r="BU498" s="23" t="str">
        <f t="shared" si="1060"/>
        <v/>
      </c>
      <c r="BV498" s="23" t="str">
        <f t="shared" si="1061"/>
        <v/>
      </c>
      <c r="BW498" s="23" t="str">
        <f t="shared" si="1062"/>
        <v/>
      </c>
      <c r="BX498" s="23" t="str">
        <f t="shared" si="1063"/>
        <v/>
      </c>
      <c r="BY498" s="23" t="str">
        <f t="shared" si="1064"/>
        <v/>
      </c>
      <c r="BZ498" s="23" t="str">
        <f t="shared" si="1065"/>
        <v/>
      </c>
      <c r="CA498" s="23" t="str">
        <f t="shared" si="1066"/>
        <v/>
      </c>
      <c r="CB498" s="23" t="str">
        <f t="shared" si="1067"/>
        <v/>
      </c>
      <c r="CC498" s="23" t="str">
        <f t="shared" si="1068"/>
        <v/>
      </c>
      <c r="CD498" s="23" t="str">
        <f t="shared" si="1069"/>
        <v/>
      </c>
      <c r="CE498" s="23" t="str">
        <f t="shared" si="1070"/>
        <v/>
      </c>
      <c r="CF498" s="23" t="str">
        <f t="shared" si="1071"/>
        <v/>
      </c>
      <c r="CG498" s="23" t="str">
        <f t="shared" si="1072"/>
        <v/>
      </c>
      <c r="CH498" s="23" t="str">
        <f t="shared" si="1073"/>
        <v/>
      </c>
      <c r="CI498" s="23" t="str">
        <f t="shared" si="1074"/>
        <v/>
      </c>
      <c r="CJ498" s="23" t="str">
        <f t="shared" si="1075"/>
        <v/>
      </c>
      <c r="CK498" s="23" t="str">
        <f t="shared" si="1076"/>
        <v/>
      </c>
      <c r="CL498" s="23" t="str">
        <f t="shared" si="1077"/>
        <v/>
      </c>
      <c r="CM498" s="23" t="str">
        <f t="shared" si="1078"/>
        <v/>
      </c>
      <c r="CN498" s="23" t="str">
        <f t="shared" si="1079"/>
        <v/>
      </c>
      <c r="CO498" s="23" t="str">
        <f t="shared" si="1080"/>
        <v/>
      </c>
      <c r="CP498" s="23" t="str">
        <f t="shared" si="1081"/>
        <v/>
      </c>
      <c r="CQ498" s="23" t="str">
        <f t="shared" si="1082"/>
        <v/>
      </c>
      <c r="CR498" s="23" t="str">
        <f t="shared" si="1083"/>
        <v/>
      </c>
      <c r="CS498" s="23" t="str">
        <f t="shared" si="1084"/>
        <v/>
      </c>
      <c r="CT498" s="23" t="str">
        <f t="shared" si="1085"/>
        <v/>
      </c>
      <c r="CU498" s="23" t="str">
        <f t="shared" si="1086"/>
        <v/>
      </c>
      <c r="CV498" s="23" t="str">
        <f t="shared" si="1087"/>
        <v/>
      </c>
      <c r="CW498" s="23" t="str">
        <f t="shared" si="1088"/>
        <v/>
      </c>
      <c r="CX498" s="23" t="str">
        <f t="shared" si="1089"/>
        <v/>
      </c>
      <c r="CY498" s="23" t="str">
        <f t="shared" si="1090"/>
        <v/>
      </c>
      <c r="CZ498" s="23" t="str">
        <f t="shared" si="1091"/>
        <v/>
      </c>
      <c r="DA498" s="23" t="str">
        <f t="shared" si="1092"/>
        <v/>
      </c>
      <c r="DB498" s="23" t="str">
        <f t="shared" si="1093"/>
        <v/>
      </c>
      <c r="DC498" s="23" t="e">
        <f t="shared" si="1094"/>
        <v>#N/A</v>
      </c>
      <c r="DD498" s="23" t="str">
        <f t="shared" si="1095"/>
        <v>00</v>
      </c>
      <c r="DE498" s="23" t="str">
        <f t="shared" si="1096"/>
        <v>A</v>
      </c>
      <c r="DF498" s="23" t="e">
        <f t="shared" si="1097"/>
        <v>#N/A</v>
      </c>
      <c r="DG498" s="23" t="str">
        <f t="shared" si="1098"/>
        <v/>
      </c>
      <c r="DH498" s="23" t="str">
        <f t="shared" si="1099"/>
        <v/>
      </c>
      <c r="DI498" s="23" t="str">
        <f t="shared" si="1100"/>
        <v/>
      </c>
      <c r="DJ498" s="23" t="str">
        <f t="shared" si="1101"/>
        <v/>
      </c>
      <c r="DK498" s="23" t="str">
        <f t="shared" si="1102"/>
        <v>XXX</v>
      </c>
      <c r="DL498" s="23" t="str">
        <f t="shared" si="1103"/>
        <v>XXX</v>
      </c>
      <c r="DM498" s="23" t="str">
        <f t="shared" si="1104"/>
        <v>X</v>
      </c>
      <c r="DN498" s="23" t="str">
        <f t="shared" si="1105"/>
        <v>X</v>
      </c>
      <c r="DO498" s="23" t="str">
        <f t="shared" si="1106"/>
        <v>X</v>
      </c>
      <c r="DP498" s="23" t="str">
        <f t="shared" si="1107"/>
        <v>X</v>
      </c>
      <c r="DQ498" s="23" t="str">
        <f t="shared" si="1108"/>
        <v>X</v>
      </c>
      <c r="DR498" s="23" t="str">
        <f t="shared" si="1109"/>
        <v>X</v>
      </c>
      <c r="DS498" s="23" t="str">
        <f t="shared" si="1110"/>
        <v>0</v>
      </c>
      <c r="DT498" s="23" t="str">
        <f t="shared" si="1111"/>
        <v>0</v>
      </c>
      <c r="DU498" s="23" t="str">
        <f t="shared" si="1112"/>
        <v>A</v>
      </c>
      <c r="DV498" s="23" t="e">
        <f t="shared" si="1113"/>
        <v>#N/A</v>
      </c>
      <c r="DW498" s="23" t="e">
        <f t="shared" si="1114"/>
        <v>#N/A</v>
      </c>
      <c r="DX498" s="23" t="e">
        <f t="shared" si="1115"/>
        <v>#N/A</v>
      </c>
      <c r="DY498" s="23" t="e">
        <f t="shared" si="1116"/>
        <v>#N/A</v>
      </c>
      <c r="DZ498" s="23" t="e">
        <f t="shared" si="1117"/>
        <v>#N/A</v>
      </c>
      <c r="EA498" s="23" t="e">
        <f t="shared" si="1118"/>
        <v>#N/A</v>
      </c>
      <c r="EB498" s="23">
        <f t="shared" si="1119"/>
        <v>25</v>
      </c>
      <c r="EC498" s="23">
        <f t="shared" si="1120"/>
        <v>23</v>
      </c>
      <c r="ED498" s="23">
        <f t="shared" si="1121"/>
        <v>25</v>
      </c>
      <c r="EE498" s="23">
        <f t="shared" si="1122"/>
        <v>23</v>
      </c>
      <c r="EF498" s="23">
        <f t="shared" si="1123"/>
        <v>25</v>
      </c>
      <c r="EG498" s="23">
        <f t="shared" si="1124"/>
        <v>23</v>
      </c>
      <c r="EH498" s="23">
        <f t="shared" si="1125"/>
        <v>1</v>
      </c>
      <c r="EI498" s="23">
        <f t="shared" si="1126"/>
        <v>0</v>
      </c>
      <c r="EJ498" s="23">
        <f t="shared" si="1127"/>
        <v>1</v>
      </c>
      <c r="EK498" s="23" t="e">
        <f t="shared" si="1128"/>
        <v>#N/A</v>
      </c>
      <c r="EL498" s="23" t="e">
        <f t="shared" si="1129"/>
        <v>#N/A</v>
      </c>
      <c r="EM498" s="23" t="e">
        <f t="shared" si="1130"/>
        <v>#N/A</v>
      </c>
      <c r="EN498" s="23" t="e">
        <f t="shared" si="1131"/>
        <v>#N/A</v>
      </c>
      <c r="EO498" s="23" t="e">
        <f t="shared" si="1132"/>
        <v>#N/A</v>
      </c>
      <c r="EP498" s="23" t="e">
        <f t="shared" si="1133"/>
        <v>#N/A</v>
      </c>
      <c r="EQ498" s="23" t="e">
        <f t="shared" si="1134"/>
        <v>#N/A</v>
      </c>
      <c r="ER498" s="23" t="e">
        <f t="shared" si="1135"/>
        <v>#N/A</v>
      </c>
    </row>
    <row r="499" spans="1:148" x14ac:dyDescent="0.25">
      <c r="A499" s="25"/>
      <c r="B499" s="25"/>
      <c r="C499" s="25"/>
      <c r="D499"/>
      <c r="E499" s="25"/>
      <c r="F499" s="25"/>
      <c r="G499" s="22" t="e">
        <f t="shared" si="994"/>
        <v>#N/A</v>
      </c>
      <c r="H499" s="23">
        <f t="shared" si="995"/>
        <v>1900</v>
      </c>
      <c r="I499" s="23">
        <f t="shared" si="996"/>
        <v>1</v>
      </c>
      <c r="J499" s="23">
        <f t="shared" si="997"/>
        <v>0</v>
      </c>
      <c r="K499" s="23" t="str">
        <f t="shared" si="998"/>
        <v/>
      </c>
      <c r="L499" s="23" t="str">
        <f t="shared" si="999"/>
        <v/>
      </c>
      <c r="M499" s="23" t="str">
        <f t="shared" si="1000"/>
        <v/>
      </c>
      <c r="N499" s="23" t="str">
        <f t="shared" si="1001"/>
        <v/>
      </c>
      <c r="O499" s="23" t="str">
        <f t="shared" si="1002"/>
        <v/>
      </c>
      <c r="P499" s="23" t="str">
        <f t="shared" si="1003"/>
        <v/>
      </c>
      <c r="Q499" s="23" t="str">
        <f t="shared" si="1004"/>
        <v/>
      </c>
      <c r="R499" s="23" t="str">
        <f t="shared" si="1005"/>
        <v/>
      </c>
      <c r="S499" s="23" t="str">
        <f t="shared" si="1006"/>
        <v/>
      </c>
      <c r="T499" s="23" t="str">
        <f t="shared" si="1007"/>
        <v/>
      </c>
      <c r="U499" s="23" t="str">
        <f t="shared" si="1008"/>
        <v/>
      </c>
      <c r="V499" s="23" t="str">
        <f t="shared" si="1009"/>
        <v/>
      </c>
      <c r="W499" s="23" t="str">
        <f t="shared" si="1010"/>
        <v/>
      </c>
      <c r="X499" s="23" t="str">
        <f t="shared" si="1011"/>
        <v/>
      </c>
      <c r="Y499" s="23" t="str">
        <f t="shared" si="1012"/>
        <v/>
      </c>
      <c r="Z499" s="23" t="str">
        <f t="shared" si="1013"/>
        <v/>
      </c>
      <c r="AA499" s="23" t="str">
        <f t="shared" si="1014"/>
        <v/>
      </c>
      <c r="AB499" s="23" t="str">
        <f t="shared" si="1015"/>
        <v/>
      </c>
      <c r="AC499" s="23" t="str">
        <f t="shared" si="1016"/>
        <v/>
      </c>
      <c r="AD499" s="23" t="str">
        <f t="shared" si="1017"/>
        <v/>
      </c>
      <c r="AE499" s="23" t="str">
        <f t="shared" si="1018"/>
        <v/>
      </c>
      <c r="AF499" s="23" t="str">
        <f t="shared" si="1019"/>
        <v/>
      </c>
      <c r="AG499" s="23" t="str">
        <f t="shared" si="1020"/>
        <v/>
      </c>
      <c r="AH499" s="23" t="str">
        <f t="shared" si="1021"/>
        <v/>
      </c>
      <c r="AI499" s="23" t="str">
        <f t="shared" si="1022"/>
        <v/>
      </c>
      <c r="AJ499" s="23" t="str">
        <f t="shared" si="1023"/>
        <v/>
      </c>
      <c r="AK499" s="23" t="str">
        <f t="shared" si="1024"/>
        <v/>
      </c>
      <c r="AL499" s="23" t="str">
        <f t="shared" si="1025"/>
        <v/>
      </c>
      <c r="AM499" s="23" t="str">
        <f t="shared" si="1026"/>
        <v/>
      </c>
      <c r="AN499" s="23" t="str">
        <f t="shared" si="1027"/>
        <v/>
      </c>
      <c r="AO499" s="23" t="str">
        <f t="shared" si="1028"/>
        <v/>
      </c>
      <c r="AP499" s="23" t="str">
        <f t="shared" si="1029"/>
        <v/>
      </c>
      <c r="AQ499" s="23" t="str">
        <f t="shared" si="1030"/>
        <v/>
      </c>
      <c r="AR499" s="23" t="str">
        <f t="shared" si="1031"/>
        <v/>
      </c>
      <c r="AS499" s="23" t="str">
        <f t="shared" si="1032"/>
        <v/>
      </c>
      <c r="AT499" s="23" t="str">
        <f t="shared" si="1033"/>
        <v/>
      </c>
      <c r="AU499" s="23" t="str">
        <f t="shared" si="1034"/>
        <v/>
      </c>
      <c r="AV499" s="23" t="str">
        <f t="shared" si="1035"/>
        <v/>
      </c>
      <c r="AW499" s="23" t="str">
        <f t="shared" si="1036"/>
        <v/>
      </c>
      <c r="AX499" s="23" t="str">
        <f t="shared" si="1037"/>
        <v/>
      </c>
      <c r="AY499" s="23" t="str">
        <f t="shared" si="1038"/>
        <v/>
      </c>
      <c r="AZ499" s="23" t="str">
        <f t="shared" si="1039"/>
        <v/>
      </c>
      <c r="BA499" s="23" t="str">
        <f t="shared" si="1040"/>
        <v/>
      </c>
      <c r="BB499" s="23" t="str">
        <f t="shared" si="1041"/>
        <v/>
      </c>
      <c r="BC499" s="23" t="str">
        <f t="shared" si="1042"/>
        <v/>
      </c>
      <c r="BD499" s="23" t="str">
        <f t="shared" si="1043"/>
        <v/>
      </c>
      <c r="BE499" s="23" t="str">
        <f t="shared" si="1044"/>
        <v/>
      </c>
      <c r="BF499" s="23" t="str">
        <f t="shared" si="1045"/>
        <v/>
      </c>
      <c r="BG499" s="23" t="str">
        <f t="shared" si="1046"/>
        <v/>
      </c>
      <c r="BH499" s="23" t="str">
        <f t="shared" si="1047"/>
        <v/>
      </c>
      <c r="BI499" s="23" t="str">
        <f t="shared" si="1048"/>
        <v/>
      </c>
      <c r="BJ499" s="23" t="str">
        <f t="shared" si="1049"/>
        <v/>
      </c>
      <c r="BK499" s="23" t="str">
        <f t="shared" si="1050"/>
        <v/>
      </c>
      <c r="BL499" s="23" t="str">
        <f t="shared" si="1051"/>
        <v/>
      </c>
      <c r="BM499" s="23" t="str">
        <f t="shared" si="1052"/>
        <v/>
      </c>
      <c r="BN499" s="23" t="str">
        <f t="shared" si="1053"/>
        <v/>
      </c>
      <c r="BO499" s="23" t="str">
        <f t="shared" si="1054"/>
        <v/>
      </c>
      <c r="BP499" s="23" t="str">
        <f t="shared" si="1055"/>
        <v/>
      </c>
      <c r="BQ499" s="23" t="str">
        <f t="shared" si="1056"/>
        <v/>
      </c>
      <c r="BR499" s="23" t="str">
        <f t="shared" si="1057"/>
        <v/>
      </c>
      <c r="BS499" s="23" t="str">
        <f t="shared" si="1058"/>
        <v/>
      </c>
      <c r="BT499" s="23" t="str">
        <f t="shared" si="1059"/>
        <v/>
      </c>
      <c r="BU499" s="23" t="str">
        <f t="shared" si="1060"/>
        <v/>
      </c>
      <c r="BV499" s="23" t="str">
        <f t="shared" si="1061"/>
        <v/>
      </c>
      <c r="BW499" s="23" t="str">
        <f t="shared" si="1062"/>
        <v/>
      </c>
      <c r="BX499" s="23" t="str">
        <f t="shared" si="1063"/>
        <v/>
      </c>
      <c r="BY499" s="23" t="str">
        <f t="shared" si="1064"/>
        <v/>
      </c>
      <c r="BZ499" s="23" t="str">
        <f t="shared" si="1065"/>
        <v/>
      </c>
      <c r="CA499" s="23" t="str">
        <f t="shared" si="1066"/>
        <v/>
      </c>
      <c r="CB499" s="23" t="str">
        <f t="shared" si="1067"/>
        <v/>
      </c>
      <c r="CC499" s="23" t="str">
        <f t="shared" si="1068"/>
        <v/>
      </c>
      <c r="CD499" s="23" t="str">
        <f t="shared" si="1069"/>
        <v/>
      </c>
      <c r="CE499" s="23" t="str">
        <f t="shared" si="1070"/>
        <v/>
      </c>
      <c r="CF499" s="23" t="str">
        <f t="shared" si="1071"/>
        <v/>
      </c>
      <c r="CG499" s="23" t="str">
        <f t="shared" si="1072"/>
        <v/>
      </c>
      <c r="CH499" s="23" t="str">
        <f t="shared" si="1073"/>
        <v/>
      </c>
      <c r="CI499" s="23" t="str">
        <f t="shared" si="1074"/>
        <v/>
      </c>
      <c r="CJ499" s="23" t="str">
        <f t="shared" si="1075"/>
        <v/>
      </c>
      <c r="CK499" s="23" t="str">
        <f t="shared" si="1076"/>
        <v/>
      </c>
      <c r="CL499" s="23" t="str">
        <f t="shared" si="1077"/>
        <v/>
      </c>
      <c r="CM499" s="23" t="str">
        <f t="shared" si="1078"/>
        <v/>
      </c>
      <c r="CN499" s="23" t="str">
        <f t="shared" si="1079"/>
        <v/>
      </c>
      <c r="CO499" s="23" t="str">
        <f t="shared" si="1080"/>
        <v/>
      </c>
      <c r="CP499" s="23" t="str">
        <f t="shared" si="1081"/>
        <v/>
      </c>
      <c r="CQ499" s="23" t="str">
        <f t="shared" si="1082"/>
        <v/>
      </c>
      <c r="CR499" s="23" t="str">
        <f t="shared" si="1083"/>
        <v/>
      </c>
      <c r="CS499" s="23" t="str">
        <f t="shared" si="1084"/>
        <v/>
      </c>
      <c r="CT499" s="23" t="str">
        <f t="shared" si="1085"/>
        <v/>
      </c>
      <c r="CU499" s="23" t="str">
        <f t="shared" si="1086"/>
        <v/>
      </c>
      <c r="CV499" s="23" t="str">
        <f t="shared" si="1087"/>
        <v/>
      </c>
      <c r="CW499" s="23" t="str">
        <f t="shared" si="1088"/>
        <v/>
      </c>
      <c r="CX499" s="23" t="str">
        <f t="shared" si="1089"/>
        <v/>
      </c>
      <c r="CY499" s="23" t="str">
        <f t="shared" si="1090"/>
        <v/>
      </c>
      <c r="CZ499" s="23" t="str">
        <f t="shared" si="1091"/>
        <v/>
      </c>
      <c r="DA499" s="23" t="str">
        <f t="shared" si="1092"/>
        <v/>
      </c>
      <c r="DB499" s="23" t="str">
        <f t="shared" si="1093"/>
        <v/>
      </c>
      <c r="DC499" s="23" t="e">
        <f t="shared" si="1094"/>
        <v>#N/A</v>
      </c>
      <c r="DD499" s="23" t="str">
        <f t="shared" si="1095"/>
        <v>00</v>
      </c>
      <c r="DE499" s="23" t="str">
        <f t="shared" si="1096"/>
        <v>A</v>
      </c>
      <c r="DF499" s="23" t="e">
        <f t="shared" si="1097"/>
        <v>#N/A</v>
      </c>
      <c r="DG499" s="23" t="str">
        <f t="shared" si="1098"/>
        <v/>
      </c>
      <c r="DH499" s="23" t="str">
        <f t="shared" si="1099"/>
        <v/>
      </c>
      <c r="DI499" s="23" t="str">
        <f t="shared" si="1100"/>
        <v/>
      </c>
      <c r="DJ499" s="23" t="str">
        <f t="shared" si="1101"/>
        <v/>
      </c>
      <c r="DK499" s="23" t="str">
        <f t="shared" si="1102"/>
        <v>XXX</v>
      </c>
      <c r="DL499" s="23" t="str">
        <f t="shared" si="1103"/>
        <v>XXX</v>
      </c>
      <c r="DM499" s="23" t="str">
        <f t="shared" si="1104"/>
        <v>X</v>
      </c>
      <c r="DN499" s="23" t="str">
        <f t="shared" si="1105"/>
        <v>X</v>
      </c>
      <c r="DO499" s="23" t="str">
        <f t="shared" si="1106"/>
        <v>X</v>
      </c>
      <c r="DP499" s="23" t="str">
        <f t="shared" si="1107"/>
        <v>X</v>
      </c>
      <c r="DQ499" s="23" t="str">
        <f t="shared" si="1108"/>
        <v>X</v>
      </c>
      <c r="DR499" s="23" t="str">
        <f t="shared" si="1109"/>
        <v>X</v>
      </c>
      <c r="DS499" s="23" t="str">
        <f t="shared" si="1110"/>
        <v>0</v>
      </c>
      <c r="DT499" s="23" t="str">
        <f t="shared" si="1111"/>
        <v>0</v>
      </c>
      <c r="DU499" s="23" t="str">
        <f t="shared" si="1112"/>
        <v>A</v>
      </c>
      <c r="DV499" s="23" t="e">
        <f t="shared" si="1113"/>
        <v>#N/A</v>
      </c>
      <c r="DW499" s="23" t="e">
        <f t="shared" si="1114"/>
        <v>#N/A</v>
      </c>
      <c r="DX499" s="23" t="e">
        <f t="shared" si="1115"/>
        <v>#N/A</v>
      </c>
      <c r="DY499" s="23" t="e">
        <f t="shared" si="1116"/>
        <v>#N/A</v>
      </c>
      <c r="DZ499" s="23" t="e">
        <f t="shared" si="1117"/>
        <v>#N/A</v>
      </c>
      <c r="EA499" s="23" t="e">
        <f t="shared" si="1118"/>
        <v>#N/A</v>
      </c>
      <c r="EB499" s="23">
        <f t="shared" si="1119"/>
        <v>25</v>
      </c>
      <c r="EC499" s="23">
        <f t="shared" si="1120"/>
        <v>23</v>
      </c>
      <c r="ED499" s="23">
        <f t="shared" si="1121"/>
        <v>25</v>
      </c>
      <c r="EE499" s="23">
        <f t="shared" si="1122"/>
        <v>23</v>
      </c>
      <c r="EF499" s="23">
        <f t="shared" si="1123"/>
        <v>25</v>
      </c>
      <c r="EG499" s="23">
        <f t="shared" si="1124"/>
        <v>23</v>
      </c>
      <c r="EH499" s="23">
        <f t="shared" si="1125"/>
        <v>1</v>
      </c>
      <c r="EI499" s="23">
        <f t="shared" si="1126"/>
        <v>0</v>
      </c>
      <c r="EJ499" s="23">
        <f t="shared" si="1127"/>
        <v>1</v>
      </c>
      <c r="EK499" s="23" t="e">
        <f t="shared" si="1128"/>
        <v>#N/A</v>
      </c>
      <c r="EL499" s="23" t="e">
        <f t="shared" si="1129"/>
        <v>#N/A</v>
      </c>
      <c r="EM499" s="23" t="e">
        <f t="shared" si="1130"/>
        <v>#N/A</v>
      </c>
      <c r="EN499" s="23" t="e">
        <f t="shared" si="1131"/>
        <v>#N/A</v>
      </c>
      <c r="EO499" s="23" t="e">
        <f t="shared" si="1132"/>
        <v>#N/A</v>
      </c>
      <c r="EP499" s="23" t="e">
        <f t="shared" si="1133"/>
        <v>#N/A</v>
      </c>
      <c r="EQ499" s="23" t="e">
        <f t="shared" si="1134"/>
        <v>#N/A</v>
      </c>
      <c r="ER499" s="23" t="e">
        <f t="shared" si="1135"/>
        <v>#N/A</v>
      </c>
    </row>
    <row r="500" spans="1:148" x14ac:dyDescent="0.25">
      <c r="A500" s="25"/>
      <c r="B500" s="25"/>
      <c r="C500" s="25"/>
      <c r="D500"/>
      <c r="E500" s="25"/>
      <c r="F500" s="25"/>
      <c r="G500" s="22" t="e">
        <f t="shared" si="994"/>
        <v>#N/A</v>
      </c>
      <c r="H500" s="23">
        <f t="shared" si="995"/>
        <v>1900</v>
      </c>
      <c r="I500" s="23">
        <f t="shared" si="996"/>
        <v>1</v>
      </c>
      <c r="J500" s="23">
        <f t="shared" si="997"/>
        <v>0</v>
      </c>
      <c r="K500" s="23" t="str">
        <f t="shared" si="998"/>
        <v/>
      </c>
      <c r="L500" s="23" t="str">
        <f t="shared" si="999"/>
        <v/>
      </c>
      <c r="M500" s="23" t="str">
        <f t="shared" si="1000"/>
        <v/>
      </c>
      <c r="N500" s="23" t="str">
        <f t="shared" si="1001"/>
        <v/>
      </c>
      <c r="O500" s="23" t="str">
        <f t="shared" si="1002"/>
        <v/>
      </c>
      <c r="P500" s="23" t="str">
        <f t="shared" si="1003"/>
        <v/>
      </c>
      <c r="Q500" s="23" t="str">
        <f t="shared" si="1004"/>
        <v/>
      </c>
      <c r="R500" s="23" t="str">
        <f t="shared" si="1005"/>
        <v/>
      </c>
      <c r="S500" s="23" t="str">
        <f t="shared" si="1006"/>
        <v/>
      </c>
      <c r="T500" s="23" t="str">
        <f t="shared" si="1007"/>
        <v/>
      </c>
      <c r="U500" s="23" t="str">
        <f t="shared" si="1008"/>
        <v/>
      </c>
      <c r="V500" s="23" t="str">
        <f t="shared" si="1009"/>
        <v/>
      </c>
      <c r="W500" s="23" t="str">
        <f t="shared" si="1010"/>
        <v/>
      </c>
      <c r="X500" s="23" t="str">
        <f t="shared" si="1011"/>
        <v/>
      </c>
      <c r="Y500" s="23" t="str">
        <f t="shared" si="1012"/>
        <v/>
      </c>
      <c r="Z500" s="23" t="str">
        <f t="shared" si="1013"/>
        <v/>
      </c>
      <c r="AA500" s="23" t="str">
        <f t="shared" si="1014"/>
        <v/>
      </c>
      <c r="AB500" s="23" t="str">
        <f t="shared" si="1015"/>
        <v/>
      </c>
      <c r="AC500" s="23" t="str">
        <f t="shared" si="1016"/>
        <v/>
      </c>
      <c r="AD500" s="23" t="str">
        <f t="shared" si="1017"/>
        <v/>
      </c>
      <c r="AE500" s="23" t="str">
        <f t="shared" si="1018"/>
        <v/>
      </c>
      <c r="AF500" s="23" t="str">
        <f t="shared" si="1019"/>
        <v/>
      </c>
      <c r="AG500" s="23" t="str">
        <f t="shared" si="1020"/>
        <v/>
      </c>
      <c r="AH500" s="23" t="str">
        <f t="shared" si="1021"/>
        <v/>
      </c>
      <c r="AI500" s="23" t="str">
        <f t="shared" si="1022"/>
        <v/>
      </c>
      <c r="AJ500" s="23" t="str">
        <f t="shared" si="1023"/>
        <v/>
      </c>
      <c r="AK500" s="23" t="str">
        <f t="shared" si="1024"/>
        <v/>
      </c>
      <c r="AL500" s="23" t="str">
        <f t="shared" si="1025"/>
        <v/>
      </c>
      <c r="AM500" s="23" t="str">
        <f t="shared" si="1026"/>
        <v/>
      </c>
      <c r="AN500" s="23" t="str">
        <f t="shared" si="1027"/>
        <v/>
      </c>
      <c r="AO500" s="23" t="str">
        <f t="shared" si="1028"/>
        <v/>
      </c>
      <c r="AP500" s="23" t="str">
        <f t="shared" si="1029"/>
        <v/>
      </c>
      <c r="AQ500" s="23" t="str">
        <f t="shared" si="1030"/>
        <v/>
      </c>
      <c r="AR500" s="23" t="str">
        <f t="shared" si="1031"/>
        <v/>
      </c>
      <c r="AS500" s="23" t="str">
        <f t="shared" si="1032"/>
        <v/>
      </c>
      <c r="AT500" s="23" t="str">
        <f t="shared" si="1033"/>
        <v/>
      </c>
      <c r="AU500" s="23" t="str">
        <f t="shared" si="1034"/>
        <v/>
      </c>
      <c r="AV500" s="23" t="str">
        <f t="shared" si="1035"/>
        <v/>
      </c>
      <c r="AW500" s="23" t="str">
        <f t="shared" si="1036"/>
        <v/>
      </c>
      <c r="AX500" s="23" t="str">
        <f t="shared" si="1037"/>
        <v/>
      </c>
      <c r="AY500" s="23" t="str">
        <f t="shared" si="1038"/>
        <v/>
      </c>
      <c r="AZ500" s="23" t="str">
        <f t="shared" si="1039"/>
        <v/>
      </c>
      <c r="BA500" s="23" t="str">
        <f t="shared" si="1040"/>
        <v/>
      </c>
      <c r="BB500" s="23" t="str">
        <f t="shared" si="1041"/>
        <v/>
      </c>
      <c r="BC500" s="23" t="str">
        <f t="shared" si="1042"/>
        <v/>
      </c>
      <c r="BD500" s="23" t="str">
        <f t="shared" si="1043"/>
        <v/>
      </c>
      <c r="BE500" s="23" t="str">
        <f t="shared" si="1044"/>
        <v/>
      </c>
      <c r="BF500" s="23" t="str">
        <f t="shared" si="1045"/>
        <v/>
      </c>
      <c r="BG500" s="23" t="str">
        <f t="shared" si="1046"/>
        <v/>
      </c>
      <c r="BH500" s="23" t="str">
        <f t="shared" si="1047"/>
        <v/>
      </c>
      <c r="BI500" s="23" t="str">
        <f t="shared" si="1048"/>
        <v/>
      </c>
      <c r="BJ500" s="23" t="str">
        <f t="shared" si="1049"/>
        <v/>
      </c>
      <c r="BK500" s="23" t="str">
        <f t="shared" si="1050"/>
        <v/>
      </c>
      <c r="BL500" s="23" t="str">
        <f t="shared" si="1051"/>
        <v/>
      </c>
      <c r="BM500" s="23" t="str">
        <f t="shared" si="1052"/>
        <v/>
      </c>
      <c r="BN500" s="23" t="str">
        <f t="shared" si="1053"/>
        <v/>
      </c>
      <c r="BO500" s="23" t="str">
        <f t="shared" si="1054"/>
        <v/>
      </c>
      <c r="BP500" s="23" t="str">
        <f t="shared" si="1055"/>
        <v/>
      </c>
      <c r="BQ500" s="23" t="str">
        <f t="shared" si="1056"/>
        <v/>
      </c>
      <c r="BR500" s="23" t="str">
        <f t="shared" si="1057"/>
        <v/>
      </c>
      <c r="BS500" s="23" t="str">
        <f t="shared" si="1058"/>
        <v/>
      </c>
      <c r="BT500" s="23" t="str">
        <f t="shared" si="1059"/>
        <v/>
      </c>
      <c r="BU500" s="23" t="str">
        <f t="shared" si="1060"/>
        <v/>
      </c>
      <c r="BV500" s="23" t="str">
        <f t="shared" si="1061"/>
        <v/>
      </c>
      <c r="BW500" s="23" t="str">
        <f t="shared" si="1062"/>
        <v/>
      </c>
      <c r="BX500" s="23" t="str">
        <f t="shared" si="1063"/>
        <v/>
      </c>
      <c r="BY500" s="23" t="str">
        <f t="shared" si="1064"/>
        <v/>
      </c>
      <c r="BZ500" s="23" t="str">
        <f t="shared" si="1065"/>
        <v/>
      </c>
      <c r="CA500" s="23" t="str">
        <f t="shared" si="1066"/>
        <v/>
      </c>
      <c r="CB500" s="23" t="str">
        <f t="shared" si="1067"/>
        <v/>
      </c>
      <c r="CC500" s="23" t="str">
        <f t="shared" si="1068"/>
        <v/>
      </c>
      <c r="CD500" s="23" t="str">
        <f t="shared" si="1069"/>
        <v/>
      </c>
      <c r="CE500" s="23" t="str">
        <f t="shared" si="1070"/>
        <v/>
      </c>
      <c r="CF500" s="23" t="str">
        <f t="shared" si="1071"/>
        <v/>
      </c>
      <c r="CG500" s="23" t="str">
        <f t="shared" si="1072"/>
        <v/>
      </c>
      <c r="CH500" s="23" t="str">
        <f t="shared" si="1073"/>
        <v/>
      </c>
      <c r="CI500" s="23" t="str">
        <f t="shared" si="1074"/>
        <v/>
      </c>
      <c r="CJ500" s="23" t="str">
        <f t="shared" si="1075"/>
        <v/>
      </c>
      <c r="CK500" s="23" t="str">
        <f t="shared" si="1076"/>
        <v/>
      </c>
      <c r="CL500" s="23" t="str">
        <f t="shared" si="1077"/>
        <v/>
      </c>
      <c r="CM500" s="23" t="str">
        <f t="shared" si="1078"/>
        <v/>
      </c>
      <c r="CN500" s="23" t="str">
        <f t="shared" si="1079"/>
        <v/>
      </c>
      <c r="CO500" s="23" t="str">
        <f t="shared" si="1080"/>
        <v/>
      </c>
      <c r="CP500" s="23" t="str">
        <f t="shared" si="1081"/>
        <v/>
      </c>
      <c r="CQ500" s="23" t="str">
        <f t="shared" si="1082"/>
        <v/>
      </c>
      <c r="CR500" s="23" t="str">
        <f t="shared" si="1083"/>
        <v/>
      </c>
      <c r="CS500" s="23" t="str">
        <f t="shared" si="1084"/>
        <v/>
      </c>
      <c r="CT500" s="23" t="str">
        <f t="shared" si="1085"/>
        <v/>
      </c>
      <c r="CU500" s="23" t="str">
        <f t="shared" si="1086"/>
        <v/>
      </c>
      <c r="CV500" s="23" t="str">
        <f t="shared" si="1087"/>
        <v/>
      </c>
      <c r="CW500" s="23" t="str">
        <f t="shared" si="1088"/>
        <v/>
      </c>
      <c r="CX500" s="23" t="str">
        <f t="shared" si="1089"/>
        <v/>
      </c>
      <c r="CY500" s="23" t="str">
        <f t="shared" si="1090"/>
        <v/>
      </c>
      <c r="CZ500" s="23" t="str">
        <f t="shared" si="1091"/>
        <v/>
      </c>
      <c r="DA500" s="23" t="str">
        <f t="shared" si="1092"/>
        <v/>
      </c>
      <c r="DB500" s="23" t="str">
        <f t="shared" si="1093"/>
        <v/>
      </c>
      <c r="DC500" s="23" t="e">
        <f t="shared" si="1094"/>
        <v>#N/A</v>
      </c>
      <c r="DD500" s="23" t="str">
        <f t="shared" si="1095"/>
        <v>00</v>
      </c>
      <c r="DE500" s="23" t="str">
        <f t="shared" si="1096"/>
        <v>A</v>
      </c>
      <c r="DF500" s="23" t="e">
        <f t="shared" si="1097"/>
        <v>#N/A</v>
      </c>
      <c r="DG500" s="23" t="str">
        <f t="shared" si="1098"/>
        <v/>
      </c>
      <c r="DH500" s="23" t="str">
        <f t="shared" si="1099"/>
        <v/>
      </c>
      <c r="DI500" s="23" t="str">
        <f t="shared" si="1100"/>
        <v/>
      </c>
      <c r="DJ500" s="23" t="str">
        <f t="shared" si="1101"/>
        <v/>
      </c>
      <c r="DK500" s="23" t="str">
        <f t="shared" si="1102"/>
        <v>XXX</v>
      </c>
      <c r="DL500" s="23" t="str">
        <f t="shared" si="1103"/>
        <v>XXX</v>
      </c>
      <c r="DM500" s="23" t="str">
        <f t="shared" si="1104"/>
        <v>X</v>
      </c>
      <c r="DN500" s="23" t="str">
        <f t="shared" si="1105"/>
        <v>X</v>
      </c>
      <c r="DO500" s="23" t="str">
        <f t="shared" si="1106"/>
        <v>X</v>
      </c>
      <c r="DP500" s="23" t="str">
        <f t="shared" si="1107"/>
        <v>X</v>
      </c>
      <c r="DQ500" s="23" t="str">
        <f t="shared" si="1108"/>
        <v>X</v>
      </c>
      <c r="DR500" s="23" t="str">
        <f t="shared" si="1109"/>
        <v>X</v>
      </c>
      <c r="DS500" s="23" t="str">
        <f t="shared" si="1110"/>
        <v>0</v>
      </c>
      <c r="DT500" s="23" t="str">
        <f t="shared" si="1111"/>
        <v>0</v>
      </c>
      <c r="DU500" s="23" t="str">
        <f t="shared" si="1112"/>
        <v>A</v>
      </c>
      <c r="DV500" s="23" t="e">
        <f t="shared" si="1113"/>
        <v>#N/A</v>
      </c>
      <c r="DW500" s="23" t="e">
        <f t="shared" si="1114"/>
        <v>#N/A</v>
      </c>
      <c r="DX500" s="23" t="e">
        <f t="shared" si="1115"/>
        <v>#N/A</v>
      </c>
      <c r="DY500" s="23" t="e">
        <f t="shared" si="1116"/>
        <v>#N/A</v>
      </c>
      <c r="DZ500" s="23" t="e">
        <f t="shared" si="1117"/>
        <v>#N/A</v>
      </c>
      <c r="EA500" s="23" t="e">
        <f t="shared" si="1118"/>
        <v>#N/A</v>
      </c>
      <c r="EB500" s="23">
        <f t="shared" si="1119"/>
        <v>25</v>
      </c>
      <c r="EC500" s="23">
        <f t="shared" si="1120"/>
        <v>23</v>
      </c>
      <c r="ED500" s="23">
        <f t="shared" si="1121"/>
        <v>25</v>
      </c>
      <c r="EE500" s="23">
        <f t="shared" si="1122"/>
        <v>23</v>
      </c>
      <c r="EF500" s="23">
        <f t="shared" si="1123"/>
        <v>25</v>
      </c>
      <c r="EG500" s="23">
        <f t="shared" si="1124"/>
        <v>23</v>
      </c>
      <c r="EH500" s="23">
        <f t="shared" si="1125"/>
        <v>1</v>
      </c>
      <c r="EI500" s="23">
        <f t="shared" si="1126"/>
        <v>0</v>
      </c>
      <c r="EJ500" s="23">
        <f t="shared" si="1127"/>
        <v>1</v>
      </c>
      <c r="EK500" s="23" t="e">
        <f t="shared" si="1128"/>
        <v>#N/A</v>
      </c>
      <c r="EL500" s="23" t="e">
        <f t="shared" si="1129"/>
        <v>#N/A</v>
      </c>
      <c r="EM500" s="23" t="e">
        <f t="shared" si="1130"/>
        <v>#N/A</v>
      </c>
      <c r="EN500" s="23" t="e">
        <f t="shared" si="1131"/>
        <v>#N/A</v>
      </c>
      <c r="EO500" s="23" t="e">
        <f t="shared" si="1132"/>
        <v>#N/A</v>
      </c>
      <c r="EP500" s="23" t="e">
        <f t="shared" si="1133"/>
        <v>#N/A</v>
      </c>
      <c r="EQ500" s="23" t="e">
        <f t="shared" si="1134"/>
        <v>#N/A</v>
      </c>
      <c r="ER500" s="23" t="e">
        <f t="shared" si="1135"/>
        <v>#N/A</v>
      </c>
    </row>
  </sheetData>
  <printOptions horizontalCentered="1"/>
  <pageMargins left="0.78749999999999998" right="0.78749999999999998" top="0.98402777777777795" bottom="0.98402777777777795" header="0.51180555555555496" footer="0.51180555555555496"/>
  <pageSetup paperSize="9" firstPageNumber="0" fitToHeight="0" orientation="portrait" horizontalDpi="300" verticalDpi="300"/>
  <headerFooter>
    <oddHeader>&amp;L&amp;"Arial Narrow,Standard"&amp;8progetto "nunartravjk" di arTravaj&amp;C&amp;"Arial Narrow,Standard"&amp;8calcolo del codice fiscale senza macro:
esempio didattico
(versione 01.00 del 2001/03/02 12:00)&amp;R&amp;8http://www.arTravaj.it info@arTravaj.it</oddHeader>
    <oddFooter>&amp;L&amp;"Arial Narrow,Standard"&amp;8&amp;F [&amp;A]&amp;C&amp;"Arial Narrow,Standard"&amp;8&amp;P di &amp;N&amp;R&amp;"Arial Narrow,Standard"&amp;8&amp;D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W8354"/>
  <sheetViews>
    <sheetView topLeftCell="B1" zoomScaleNormal="100" workbookViewId="0">
      <pane ySplit="1" topLeftCell="A2" activePane="bottomLeft" state="frozen"/>
      <selection activeCell="B1" sqref="B1"/>
      <selection pane="bottomLeft" activeCell="M4740" sqref="M4740"/>
    </sheetView>
  </sheetViews>
  <sheetFormatPr defaultRowHeight="13.2" x14ac:dyDescent="0.25"/>
  <cols>
    <col min="1" max="1" width="9.109375" style="28" customWidth="1"/>
    <col min="2" max="2" width="17.21875" style="28" customWidth="1"/>
    <col min="3" max="4" width="9.109375" style="28" customWidth="1"/>
    <col min="5" max="5" width="13.6640625" style="28" customWidth="1"/>
    <col min="6" max="11" width="9.109375" style="28" customWidth="1"/>
    <col min="12" max="12" width="35.77734375" style="28" customWidth="1"/>
    <col min="13" max="13" width="34.109375" style="28" customWidth="1"/>
    <col min="14" max="14" width="9.21875" style="28" customWidth="1"/>
    <col min="15" max="15" width="7.21875" style="28" customWidth="1"/>
    <col min="16" max="16" width="6.44140625" style="29" customWidth="1"/>
    <col min="17" max="17" width="6.33203125" style="29" customWidth="1"/>
    <col min="18" max="18" width="26.21875" style="28" customWidth="1"/>
    <col min="19" max="19" width="55.21875" style="28" customWidth="1"/>
    <col min="20" max="20" width="10.88671875" style="29" customWidth="1"/>
    <col min="21" max="21" width="11.44140625" style="28"/>
    <col min="22" max="22" width="4.44140625" style="28" customWidth="1"/>
    <col min="23" max="23" width="5.21875" style="28" customWidth="1"/>
    <col min="24" max="24" width="8.6640625" style="28" customWidth="1"/>
    <col min="25" max="25" width="6.44140625" style="28" customWidth="1"/>
    <col min="26" max="26" width="9.109375" style="28" customWidth="1"/>
    <col min="27" max="27" width="12.109375" style="28" customWidth="1"/>
    <col min="28" max="28" width="10.21875" style="28" customWidth="1"/>
    <col min="29" max="29" width="9.109375" style="28" customWidth="1"/>
    <col min="30" max="30" width="9.88671875" style="28" customWidth="1"/>
    <col min="31" max="31" width="8.109375" style="28" customWidth="1"/>
    <col min="32" max="32" width="9.109375" style="28" customWidth="1"/>
    <col min="33" max="33" width="4.88671875" style="30" customWidth="1"/>
    <col min="34" max="34" width="9.77734375" style="30" customWidth="1"/>
    <col min="35" max="257" width="9.109375" style="28" customWidth="1"/>
    <col min="258" max="1025" width="9.109375" customWidth="1"/>
  </cols>
  <sheetData>
    <row r="1" spans="1:34" x14ac:dyDescent="0.25">
      <c r="A1" s="31" t="s">
        <v>165</v>
      </c>
      <c r="B1" s="31" t="s">
        <v>166</v>
      </c>
      <c r="D1" s="31" t="s">
        <v>167</v>
      </c>
      <c r="E1" s="31" t="s">
        <v>168</v>
      </c>
      <c r="G1" s="31" t="s">
        <v>169</v>
      </c>
      <c r="I1" s="31" t="s">
        <v>4</v>
      </c>
      <c r="J1" s="31" t="s">
        <v>170</v>
      </c>
      <c r="L1" s="31" t="s">
        <v>171</v>
      </c>
      <c r="M1" s="31" t="s">
        <v>172</v>
      </c>
      <c r="N1" s="31" t="s">
        <v>173</v>
      </c>
      <c r="O1" s="31" t="s">
        <v>12</v>
      </c>
      <c r="P1" s="32" t="s">
        <v>174</v>
      </c>
      <c r="Q1" s="32" t="s">
        <v>175</v>
      </c>
      <c r="R1" s="31" t="s">
        <v>176</v>
      </c>
      <c r="S1" s="31" t="s">
        <v>177</v>
      </c>
      <c r="T1" s="32" t="s">
        <v>178</v>
      </c>
      <c r="U1" s="31" t="s">
        <v>179</v>
      </c>
      <c r="V1" s="31" t="s">
        <v>180</v>
      </c>
      <c r="W1" s="31" t="s">
        <v>181</v>
      </c>
      <c r="X1" s="31" t="s">
        <v>182</v>
      </c>
      <c r="Y1" s="31" t="s">
        <v>183</v>
      </c>
      <c r="AA1" s="33" t="s">
        <v>184</v>
      </c>
      <c r="AB1" s="33" t="s">
        <v>185</v>
      </c>
      <c r="AD1" s="33" t="s">
        <v>186</v>
      </c>
      <c r="AE1" s="33" t="s">
        <v>187</v>
      </c>
      <c r="AG1" s="34" t="s">
        <v>188</v>
      </c>
      <c r="AH1" s="34" t="s">
        <v>189</v>
      </c>
    </row>
    <row r="2" spans="1:34" ht="12" customHeight="1" x14ac:dyDescent="0.25">
      <c r="A2" s="35" t="s">
        <v>190</v>
      </c>
      <c r="B2" s="35" t="s">
        <v>190</v>
      </c>
      <c r="D2" s="36" t="s">
        <v>191</v>
      </c>
      <c r="E2" s="36" t="s">
        <v>191</v>
      </c>
      <c r="G2" s="37" t="s">
        <v>191</v>
      </c>
      <c r="I2" s="38" t="s">
        <v>192</v>
      </c>
      <c r="J2" s="38" t="s">
        <v>193</v>
      </c>
      <c r="L2" s="39" t="str">
        <f t="shared" ref="L2:L65" si="0">M2&amp;" ("&amp;O2&amp;")"</f>
        <v>ABANO TERME (PD)</v>
      </c>
      <c r="M2" s="40" t="s">
        <v>194</v>
      </c>
      <c r="N2" s="40" t="s">
        <v>195</v>
      </c>
      <c r="O2" s="40" t="s">
        <v>196</v>
      </c>
      <c r="P2" s="41" t="s">
        <v>197</v>
      </c>
      <c r="Q2" s="41">
        <v>5</v>
      </c>
      <c r="R2" s="40" t="s">
        <v>198</v>
      </c>
      <c r="S2" s="40" t="s">
        <v>199</v>
      </c>
      <c r="T2" s="41">
        <v>1</v>
      </c>
      <c r="U2" s="40" t="s">
        <v>200</v>
      </c>
      <c r="V2" s="40" t="s">
        <v>201</v>
      </c>
      <c r="W2" s="40" t="s">
        <v>202</v>
      </c>
      <c r="X2" s="40" t="s">
        <v>203</v>
      </c>
      <c r="Y2" s="40" t="s">
        <v>204</v>
      </c>
      <c r="AA2" s="42" t="s">
        <v>205</v>
      </c>
      <c r="AB2" s="43">
        <v>1</v>
      </c>
      <c r="AD2" s="44" t="s">
        <v>205</v>
      </c>
      <c r="AE2" s="45">
        <v>0</v>
      </c>
      <c r="AG2" s="46">
        <v>0</v>
      </c>
      <c r="AH2" s="46" t="s">
        <v>191</v>
      </c>
    </row>
    <row r="3" spans="1:34" x14ac:dyDescent="0.25">
      <c r="A3" s="35" t="s">
        <v>206</v>
      </c>
      <c r="B3" s="35" t="s">
        <v>206</v>
      </c>
      <c r="D3" s="36" t="s">
        <v>207</v>
      </c>
      <c r="E3" s="36" t="s">
        <v>207</v>
      </c>
      <c r="G3" s="37" t="s">
        <v>190</v>
      </c>
      <c r="I3" s="38" t="s">
        <v>208</v>
      </c>
      <c r="J3" s="38" t="s">
        <v>205</v>
      </c>
      <c r="L3" s="39" t="str">
        <f t="shared" si="0"/>
        <v>ABBADIA CERRETO (LO)</v>
      </c>
      <c r="M3" s="40" t="s">
        <v>209</v>
      </c>
      <c r="N3" s="40" t="s">
        <v>210</v>
      </c>
      <c r="O3" s="40" t="s">
        <v>211</v>
      </c>
      <c r="P3" s="41" t="s">
        <v>212</v>
      </c>
      <c r="Q3" s="41">
        <v>3</v>
      </c>
      <c r="R3" s="40" t="s">
        <v>213</v>
      </c>
      <c r="S3" s="40" t="s">
        <v>199</v>
      </c>
      <c r="T3" s="41">
        <v>1</v>
      </c>
      <c r="U3" s="40" t="s">
        <v>200</v>
      </c>
      <c r="V3" s="40" t="s">
        <v>201</v>
      </c>
      <c r="W3" s="40" t="s">
        <v>214</v>
      </c>
      <c r="X3" s="40" t="s">
        <v>215</v>
      </c>
      <c r="Y3" s="40" t="s">
        <v>216</v>
      </c>
      <c r="AA3" s="47" t="s">
        <v>217</v>
      </c>
      <c r="AB3" s="48">
        <v>0</v>
      </c>
      <c r="AD3" s="44" t="s">
        <v>217</v>
      </c>
      <c r="AE3" s="45">
        <v>1</v>
      </c>
      <c r="AG3" s="49">
        <v>1</v>
      </c>
      <c r="AH3" s="49" t="s">
        <v>190</v>
      </c>
    </row>
    <row r="4" spans="1:34" x14ac:dyDescent="0.25">
      <c r="A4" s="35" t="s">
        <v>218</v>
      </c>
      <c r="B4" s="35" t="s">
        <v>218</v>
      </c>
      <c r="D4" s="36" t="s">
        <v>219</v>
      </c>
      <c r="E4" s="36" t="s">
        <v>219</v>
      </c>
      <c r="G4" s="37" t="s">
        <v>206</v>
      </c>
      <c r="L4" s="39" t="str">
        <f t="shared" si="0"/>
        <v>ABBADIA LARIANA (LC)</v>
      </c>
      <c r="M4" s="40" t="s">
        <v>220</v>
      </c>
      <c r="N4" s="40" t="s">
        <v>221</v>
      </c>
      <c r="O4" s="40" t="s">
        <v>222</v>
      </c>
      <c r="P4" s="41" t="s">
        <v>212</v>
      </c>
      <c r="Q4" s="41">
        <v>3</v>
      </c>
      <c r="R4" s="40" t="s">
        <v>213</v>
      </c>
      <c r="S4" s="40" t="s">
        <v>199</v>
      </c>
      <c r="T4" s="41">
        <v>1</v>
      </c>
      <c r="U4" s="40" t="s">
        <v>200</v>
      </c>
      <c r="V4" s="40" t="s">
        <v>201</v>
      </c>
      <c r="W4" s="40" t="s">
        <v>223</v>
      </c>
      <c r="X4" s="40" t="s">
        <v>224</v>
      </c>
      <c r="Y4" s="40" t="s">
        <v>225</v>
      </c>
      <c r="AA4" s="47" t="s">
        <v>226</v>
      </c>
      <c r="AB4" s="48">
        <v>5</v>
      </c>
      <c r="AD4" s="44" t="s">
        <v>226</v>
      </c>
      <c r="AE4" s="45">
        <v>2</v>
      </c>
      <c r="AG4" s="46">
        <v>2</v>
      </c>
      <c r="AH4" s="46" t="s">
        <v>206</v>
      </c>
    </row>
    <row r="5" spans="1:34" x14ac:dyDescent="0.25">
      <c r="A5" s="35" t="s">
        <v>192</v>
      </c>
      <c r="B5" s="35" t="s">
        <v>192</v>
      </c>
      <c r="D5" s="36" t="s">
        <v>227</v>
      </c>
      <c r="E5" s="36" t="s">
        <v>227</v>
      </c>
      <c r="G5" s="37" t="s">
        <v>218</v>
      </c>
      <c r="L5" s="39" t="str">
        <f t="shared" si="0"/>
        <v>ABBADIA SAN SALVATORE (SI)</v>
      </c>
      <c r="M5" s="40" t="s">
        <v>228</v>
      </c>
      <c r="N5" s="40" t="s">
        <v>229</v>
      </c>
      <c r="O5" s="40" t="s">
        <v>230</v>
      </c>
      <c r="P5" s="41" t="s">
        <v>231</v>
      </c>
      <c r="Q5" s="41">
        <v>9</v>
      </c>
      <c r="R5" s="40" t="s">
        <v>232</v>
      </c>
      <c r="S5" s="40" t="s">
        <v>199</v>
      </c>
      <c r="T5" s="41">
        <v>1</v>
      </c>
      <c r="U5" s="40" t="s">
        <v>200</v>
      </c>
      <c r="V5" s="40" t="s">
        <v>201</v>
      </c>
      <c r="W5" s="40" t="s">
        <v>233</v>
      </c>
      <c r="X5" s="40" t="s">
        <v>234</v>
      </c>
      <c r="Y5" s="40" t="s">
        <v>235</v>
      </c>
      <c r="AA5" s="47" t="s">
        <v>236</v>
      </c>
      <c r="AB5" s="48">
        <v>7</v>
      </c>
      <c r="AD5" s="44" t="s">
        <v>236</v>
      </c>
      <c r="AE5" s="45">
        <v>3</v>
      </c>
      <c r="AG5" s="46">
        <v>3</v>
      </c>
      <c r="AH5" s="46" t="s">
        <v>218</v>
      </c>
    </row>
    <row r="6" spans="1:34" x14ac:dyDescent="0.25">
      <c r="A6" s="35" t="s">
        <v>237</v>
      </c>
      <c r="B6" s="35" t="s">
        <v>237</v>
      </c>
      <c r="D6" s="36" t="s">
        <v>238</v>
      </c>
      <c r="E6" s="36" t="s">
        <v>238</v>
      </c>
      <c r="G6" s="37" t="s">
        <v>207</v>
      </c>
      <c r="L6" s="39" t="str">
        <f t="shared" si="0"/>
        <v>ABBASANTA (OR)</v>
      </c>
      <c r="M6" s="40" t="s">
        <v>239</v>
      </c>
      <c r="N6" s="40" t="s">
        <v>240</v>
      </c>
      <c r="O6" s="40" t="s">
        <v>241</v>
      </c>
      <c r="P6" s="41" t="s">
        <v>242</v>
      </c>
      <c r="Q6" s="41">
        <v>20</v>
      </c>
      <c r="R6" s="40" t="s">
        <v>243</v>
      </c>
      <c r="S6" s="40" t="s">
        <v>199</v>
      </c>
      <c r="T6" s="41">
        <v>1</v>
      </c>
      <c r="U6" s="40" t="s">
        <v>200</v>
      </c>
      <c r="V6" s="40" t="s">
        <v>201</v>
      </c>
      <c r="W6" s="40" t="s">
        <v>244</v>
      </c>
      <c r="X6" s="40" t="s">
        <v>245</v>
      </c>
      <c r="Y6" s="40" t="s">
        <v>246</v>
      </c>
      <c r="AA6" s="47" t="s">
        <v>247</v>
      </c>
      <c r="AB6" s="48">
        <v>9</v>
      </c>
      <c r="AD6" s="44" t="s">
        <v>247</v>
      </c>
      <c r="AE6" s="45">
        <v>4</v>
      </c>
      <c r="AG6" s="46">
        <v>4</v>
      </c>
      <c r="AH6" s="46" t="s">
        <v>207</v>
      </c>
    </row>
    <row r="7" spans="1:34" x14ac:dyDescent="0.25">
      <c r="A7" s="35" t="s">
        <v>248</v>
      </c>
      <c r="B7" s="35" t="s">
        <v>248</v>
      </c>
      <c r="D7" s="36" t="s">
        <v>249</v>
      </c>
      <c r="E7" s="36" t="s">
        <v>191</v>
      </c>
      <c r="G7" s="37" t="s">
        <v>248</v>
      </c>
      <c r="L7" s="39" t="str">
        <f t="shared" si="0"/>
        <v>ABBATEGGIO (PE)</v>
      </c>
      <c r="M7" s="40" t="s">
        <v>250</v>
      </c>
      <c r="N7" s="40" t="s">
        <v>251</v>
      </c>
      <c r="O7" s="40" t="s">
        <v>252</v>
      </c>
      <c r="P7" s="41" t="s">
        <v>253</v>
      </c>
      <c r="Q7" s="41">
        <v>13</v>
      </c>
      <c r="R7" s="40" t="s">
        <v>254</v>
      </c>
      <c r="S7" s="40" t="s">
        <v>199</v>
      </c>
      <c r="T7" s="41">
        <v>1</v>
      </c>
      <c r="U7" s="40" t="s">
        <v>200</v>
      </c>
      <c r="V7" s="40" t="s">
        <v>201</v>
      </c>
      <c r="W7" s="40" t="s">
        <v>255</v>
      </c>
      <c r="X7" s="40" t="s">
        <v>256</v>
      </c>
      <c r="Y7" s="40" t="s">
        <v>257</v>
      </c>
      <c r="AA7" s="47" t="s">
        <v>258</v>
      </c>
      <c r="AB7" s="48">
        <v>13</v>
      </c>
      <c r="AD7" s="44" t="s">
        <v>258</v>
      </c>
      <c r="AE7" s="45">
        <v>5</v>
      </c>
      <c r="AG7" s="46">
        <v>5</v>
      </c>
      <c r="AH7" s="46" t="s">
        <v>192</v>
      </c>
    </row>
    <row r="8" spans="1:34" x14ac:dyDescent="0.25">
      <c r="A8" s="35" t="s">
        <v>259</v>
      </c>
      <c r="B8" s="35" t="s">
        <v>259</v>
      </c>
      <c r="D8" s="36" t="s">
        <v>260</v>
      </c>
      <c r="E8" s="36" t="s">
        <v>191</v>
      </c>
      <c r="G8" s="37" t="s">
        <v>261</v>
      </c>
      <c r="L8" s="39" t="str">
        <f t="shared" si="0"/>
        <v>ABBIATEGRASSO (MI)</v>
      </c>
      <c r="M8" s="40" t="s">
        <v>262</v>
      </c>
      <c r="N8" s="40" t="s">
        <v>263</v>
      </c>
      <c r="O8" s="40" t="s">
        <v>264</v>
      </c>
      <c r="P8" s="41" t="s">
        <v>212</v>
      </c>
      <c r="Q8" s="41">
        <v>3</v>
      </c>
      <c r="R8" s="40" t="s">
        <v>213</v>
      </c>
      <c r="S8" s="40" t="s">
        <v>199</v>
      </c>
      <c r="T8" s="41">
        <v>1</v>
      </c>
      <c r="U8" s="40" t="s">
        <v>200</v>
      </c>
      <c r="V8" s="40" t="s">
        <v>201</v>
      </c>
      <c r="W8" s="40" t="s">
        <v>265</v>
      </c>
      <c r="X8" s="40" t="s">
        <v>266</v>
      </c>
      <c r="Y8" s="40" t="s">
        <v>267</v>
      </c>
      <c r="AA8" s="47" t="s">
        <v>268</v>
      </c>
      <c r="AB8" s="48">
        <v>15</v>
      </c>
      <c r="AD8" s="44" t="s">
        <v>268</v>
      </c>
      <c r="AE8" s="45">
        <v>6</v>
      </c>
      <c r="AG8" s="46">
        <v>6</v>
      </c>
      <c r="AH8" s="46" t="s">
        <v>237</v>
      </c>
    </row>
    <row r="9" spans="1:34" x14ac:dyDescent="0.25">
      <c r="A9" s="35" t="s">
        <v>269</v>
      </c>
      <c r="B9" s="35" t="s">
        <v>269</v>
      </c>
      <c r="D9" s="36" t="s">
        <v>270</v>
      </c>
      <c r="E9" s="36" t="s">
        <v>191</v>
      </c>
      <c r="G9" s="37" t="s">
        <v>208</v>
      </c>
      <c r="L9" s="39" t="str">
        <f t="shared" si="0"/>
        <v>ABETONE (PT)</v>
      </c>
      <c r="M9" s="40" t="s">
        <v>271</v>
      </c>
      <c r="N9" s="40" t="s">
        <v>272</v>
      </c>
      <c r="O9" s="40" t="s">
        <v>273</v>
      </c>
      <c r="P9" s="41" t="s">
        <v>231</v>
      </c>
      <c r="Q9" s="41">
        <v>9</v>
      </c>
      <c r="R9" s="40" t="s">
        <v>232</v>
      </c>
      <c r="S9" s="40" t="s">
        <v>199</v>
      </c>
      <c r="T9" s="41">
        <v>1</v>
      </c>
      <c r="U9" s="40" t="s">
        <v>200</v>
      </c>
      <c r="V9" s="40" t="s">
        <v>201</v>
      </c>
      <c r="W9" s="40" t="s">
        <v>274</v>
      </c>
      <c r="X9" s="40" t="s">
        <v>275</v>
      </c>
      <c r="Y9" s="40" t="s">
        <v>276</v>
      </c>
      <c r="AA9" s="47" t="s">
        <v>277</v>
      </c>
      <c r="AB9" s="48">
        <v>17</v>
      </c>
      <c r="AD9" s="44" t="s">
        <v>277</v>
      </c>
      <c r="AE9" s="45">
        <v>7</v>
      </c>
      <c r="AG9" s="46">
        <v>7</v>
      </c>
      <c r="AH9" s="46" t="s">
        <v>248</v>
      </c>
    </row>
    <row r="10" spans="1:34" x14ac:dyDescent="0.25">
      <c r="A10" s="35" t="s">
        <v>261</v>
      </c>
      <c r="B10" s="35" t="s">
        <v>261</v>
      </c>
      <c r="D10" s="36" t="s">
        <v>260</v>
      </c>
      <c r="E10" s="36" t="s">
        <v>191</v>
      </c>
      <c r="G10" s="37" t="s">
        <v>278</v>
      </c>
      <c r="L10" s="39" t="str">
        <f t="shared" si="0"/>
        <v>ABRIOLA (PZ)</v>
      </c>
      <c r="M10" s="40" t="s">
        <v>279</v>
      </c>
      <c r="N10" s="40" t="s">
        <v>280</v>
      </c>
      <c r="O10" s="40" t="s">
        <v>281</v>
      </c>
      <c r="P10" s="41" t="s">
        <v>282</v>
      </c>
      <c r="Q10" s="41">
        <v>17</v>
      </c>
      <c r="R10" s="40" t="s">
        <v>283</v>
      </c>
      <c r="S10" s="40" t="s">
        <v>199</v>
      </c>
      <c r="T10" s="41">
        <v>1</v>
      </c>
      <c r="U10" s="40" t="s">
        <v>200</v>
      </c>
      <c r="V10" s="40" t="s">
        <v>201</v>
      </c>
      <c r="W10" s="40" t="s">
        <v>284</v>
      </c>
      <c r="X10" s="40" t="s">
        <v>285</v>
      </c>
      <c r="Y10" s="40" t="s">
        <v>286</v>
      </c>
      <c r="AA10" s="47" t="s">
        <v>287</v>
      </c>
      <c r="AB10" s="48">
        <v>19</v>
      </c>
      <c r="AD10" s="44" t="s">
        <v>287</v>
      </c>
      <c r="AE10" s="45">
        <v>8</v>
      </c>
      <c r="AG10" s="46">
        <v>8</v>
      </c>
      <c r="AH10" s="46" t="s">
        <v>219</v>
      </c>
    </row>
    <row r="11" spans="1:34" x14ac:dyDescent="0.25">
      <c r="A11" s="35" t="s">
        <v>208</v>
      </c>
      <c r="B11" s="35" t="s">
        <v>208</v>
      </c>
      <c r="D11" s="36" t="s">
        <v>270</v>
      </c>
      <c r="E11" s="36" t="s">
        <v>191</v>
      </c>
      <c r="G11" s="37" t="s">
        <v>288</v>
      </c>
      <c r="L11" s="39" t="str">
        <f t="shared" si="0"/>
        <v>ACATE (RG)</v>
      </c>
      <c r="M11" s="40" t="s">
        <v>289</v>
      </c>
      <c r="N11" s="40" t="s">
        <v>290</v>
      </c>
      <c r="O11" s="40" t="s">
        <v>291</v>
      </c>
      <c r="P11" s="41" t="s">
        <v>292</v>
      </c>
      <c r="Q11" s="41">
        <v>19</v>
      </c>
      <c r="R11" s="40" t="s">
        <v>293</v>
      </c>
      <c r="S11" s="40" t="s">
        <v>199</v>
      </c>
      <c r="T11" s="41">
        <v>1</v>
      </c>
      <c r="U11" s="40" t="s">
        <v>200</v>
      </c>
      <c r="V11" s="40" t="s">
        <v>201</v>
      </c>
      <c r="W11" s="40" t="s">
        <v>294</v>
      </c>
      <c r="X11" s="40" t="s">
        <v>295</v>
      </c>
      <c r="Y11" s="40" t="s">
        <v>296</v>
      </c>
      <c r="AA11" s="47" t="s">
        <v>297</v>
      </c>
      <c r="AB11" s="48">
        <v>21</v>
      </c>
      <c r="AD11" s="44" t="s">
        <v>297</v>
      </c>
      <c r="AE11" s="45">
        <v>9</v>
      </c>
      <c r="AG11" s="46">
        <v>9</v>
      </c>
      <c r="AH11" s="46" t="s">
        <v>259</v>
      </c>
    </row>
    <row r="12" spans="1:34" x14ac:dyDescent="0.25">
      <c r="A12" s="35" t="s">
        <v>298</v>
      </c>
      <c r="B12" s="35" t="s">
        <v>298</v>
      </c>
      <c r="D12" s="36" t="s">
        <v>299</v>
      </c>
      <c r="E12" s="36" t="s">
        <v>191</v>
      </c>
      <c r="G12" s="37" t="s">
        <v>300</v>
      </c>
      <c r="L12" s="39" t="str">
        <f t="shared" si="0"/>
        <v>ACCADIA (FG)</v>
      </c>
      <c r="M12" s="40" t="s">
        <v>301</v>
      </c>
      <c r="N12" s="40" t="s">
        <v>302</v>
      </c>
      <c r="O12" s="40" t="s">
        <v>303</v>
      </c>
      <c r="P12" s="41" t="s">
        <v>304</v>
      </c>
      <c r="Q12" s="41">
        <v>16</v>
      </c>
      <c r="R12" s="40" t="s">
        <v>305</v>
      </c>
      <c r="S12" s="40" t="s">
        <v>199</v>
      </c>
      <c r="T12" s="41">
        <v>1</v>
      </c>
      <c r="U12" s="40" t="s">
        <v>200</v>
      </c>
      <c r="V12" s="40" t="s">
        <v>201</v>
      </c>
      <c r="W12" s="40" t="s">
        <v>306</v>
      </c>
      <c r="X12" s="40" t="s">
        <v>307</v>
      </c>
      <c r="Y12" s="40" t="s">
        <v>308</v>
      </c>
      <c r="AA12" s="47" t="s">
        <v>191</v>
      </c>
      <c r="AB12" s="48">
        <v>1</v>
      </c>
      <c r="AD12" s="44" t="s">
        <v>191</v>
      </c>
      <c r="AE12" s="45">
        <v>0</v>
      </c>
      <c r="AG12" s="46">
        <v>10</v>
      </c>
      <c r="AH12" s="46" t="s">
        <v>269</v>
      </c>
    </row>
    <row r="13" spans="1:34" x14ac:dyDescent="0.25">
      <c r="A13" s="35" t="s">
        <v>278</v>
      </c>
      <c r="B13" s="35" t="s">
        <v>278</v>
      </c>
      <c r="D13" s="36" t="s">
        <v>309</v>
      </c>
      <c r="E13" s="36" t="s">
        <v>191</v>
      </c>
      <c r="G13" s="37" t="s">
        <v>310</v>
      </c>
      <c r="L13" s="39" t="str">
        <f t="shared" si="0"/>
        <v>ACCEGLIO (CN)</v>
      </c>
      <c r="M13" s="40" t="s">
        <v>311</v>
      </c>
      <c r="N13" s="40" t="s">
        <v>312</v>
      </c>
      <c r="O13" s="40" t="s">
        <v>313</v>
      </c>
      <c r="P13" s="41" t="s">
        <v>314</v>
      </c>
      <c r="Q13" s="41">
        <v>1</v>
      </c>
      <c r="R13" s="40" t="s">
        <v>315</v>
      </c>
      <c r="S13" s="40" t="s">
        <v>199</v>
      </c>
      <c r="T13" s="41">
        <v>1</v>
      </c>
      <c r="U13" s="40" t="s">
        <v>200</v>
      </c>
      <c r="V13" s="40" t="s">
        <v>201</v>
      </c>
      <c r="W13" s="40" t="s">
        <v>316</v>
      </c>
      <c r="X13" s="40" t="s">
        <v>317</v>
      </c>
      <c r="Y13" s="40" t="s">
        <v>318</v>
      </c>
      <c r="AA13" s="47" t="s">
        <v>190</v>
      </c>
      <c r="AB13" s="48">
        <v>0</v>
      </c>
      <c r="AD13" s="44" t="s">
        <v>190</v>
      </c>
      <c r="AE13" s="45">
        <v>1</v>
      </c>
      <c r="AG13" s="46">
        <v>11</v>
      </c>
      <c r="AH13" s="46" t="s">
        <v>261</v>
      </c>
    </row>
    <row r="14" spans="1:34" x14ac:dyDescent="0.25">
      <c r="A14" s="35" t="s">
        <v>319</v>
      </c>
      <c r="B14" s="35" t="s">
        <v>319</v>
      </c>
      <c r="D14" s="36" t="s">
        <v>299</v>
      </c>
      <c r="E14" s="36" t="s">
        <v>191</v>
      </c>
      <c r="G14" s="9"/>
      <c r="L14" s="39" t="str">
        <f t="shared" si="0"/>
        <v>ACCETTURA (MT)</v>
      </c>
      <c r="M14" s="40" t="s">
        <v>320</v>
      </c>
      <c r="N14" s="40" t="s">
        <v>321</v>
      </c>
      <c r="O14" s="40" t="s">
        <v>322</v>
      </c>
      <c r="P14" s="41" t="s">
        <v>282</v>
      </c>
      <c r="Q14" s="41">
        <v>17</v>
      </c>
      <c r="R14" s="40" t="s">
        <v>283</v>
      </c>
      <c r="S14" s="40" t="s">
        <v>199</v>
      </c>
      <c r="T14" s="41">
        <v>1</v>
      </c>
      <c r="U14" s="40" t="s">
        <v>200</v>
      </c>
      <c r="V14" s="40" t="s">
        <v>201</v>
      </c>
      <c r="W14" s="40" t="s">
        <v>323</v>
      </c>
      <c r="X14" s="40" t="s">
        <v>324</v>
      </c>
      <c r="Y14" s="40" t="s">
        <v>325</v>
      </c>
      <c r="AA14" s="47" t="s">
        <v>206</v>
      </c>
      <c r="AB14" s="48">
        <v>5</v>
      </c>
      <c r="AD14" s="44" t="s">
        <v>206</v>
      </c>
      <c r="AE14" s="45">
        <v>2</v>
      </c>
      <c r="AG14" s="46">
        <v>12</v>
      </c>
      <c r="AH14" s="46" t="s">
        <v>208</v>
      </c>
    </row>
    <row r="15" spans="1:34" x14ac:dyDescent="0.25">
      <c r="A15" s="35" t="s">
        <v>288</v>
      </c>
      <c r="B15" s="35" t="s">
        <v>288</v>
      </c>
      <c r="D15" s="36" t="s">
        <v>309</v>
      </c>
      <c r="E15" s="36" t="s">
        <v>191</v>
      </c>
      <c r="G15" s="9"/>
      <c r="L15" s="39" t="str">
        <f t="shared" si="0"/>
        <v>ACCIANO (AQ)</v>
      </c>
      <c r="M15" s="40" t="s">
        <v>326</v>
      </c>
      <c r="N15" s="40" t="s">
        <v>327</v>
      </c>
      <c r="O15" s="40" t="s">
        <v>328</v>
      </c>
      <c r="P15" s="41" t="s">
        <v>253</v>
      </c>
      <c r="Q15" s="41">
        <v>13</v>
      </c>
      <c r="R15" s="40" t="s">
        <v>254</v>
      </c>
      <c r="S15" s="40" t="s">
        <v>199</v>
      </c>
      <c r="T15" s="41">
        <v>1</v>
      </c>
      <c r="U15" s="40" t="s">
        <v>200</v>
      </c>
      <c r="V15" s="40" t="s">
        <v>201</v>
      </c>
      <c r="W15" s="40" t="s">
        <v>329</v>
      </c>
      <c r="X15" s="40" t="s">
        <v>330</v>
      </c>
      <c r="Y15" s="40" t="s">
        <v>331</v>
      </c>
      <c r="AA15" s="47" t="s">
        <v>218</v>
      </c>
      <c r="AB15" s="48">
        <v>7</v>
      </c>
      <c r="AD15" s="44" t="s">
        <v>218</v>
      </c>
      <c r="AE15" s="45">
        <v>3</v>
      </c>
      <c r="AG15" s="46">
        <v>13</v>
      </c>
      <c r="AH15" s="46" t="s">
        <v>298</v>
      </c>
    </row>
    <row r="16" spans="1:34" x14ac:dyDescent="0.25">
      <c r="A16" s="35" t="s">
        <v>300</v>
      </c>
      <c r="B16" s="35" t="s">
        <v>300</v>
      </c>
      <c r="D16" s="36" t="s">
        <v>332</v>
      </c>
      <c r="E16" s="36" t="s">
        <v>191</v>
      </c>
      <c r="G16" s="9"/>
      <c r="L16" s="39" t="str">
        <f t="shared" si="0"/>
        <v>ACCUMOLI (RI)</v>
      </c>
      <c r="M16" s="40" t="s">
        <v>333</v>
      </c>
      <c r="N16" s="40" t="s">
        <v>334</v>
      </c>
      <c r="O16" s="40" t="s">
        <v>335</v>
      </c>
      <c r="P16" s="41" t="s">
        <v>336</v>
      </c>
      <c r="Q16" s="41">
        <v>12</v>
      </c>
      <c r="R16" s="40" t="s">
        <v>337</v>
      </c>
      <c r="S16" s="40" t="s">
        <v>199</v>
      </c>
      <c r="T16" s="41">
        <v>1</v>
      </c>
      <c r="U16" s="40" t="s">
        <v>200</v>
      </c>
      <c r="V16" s="40" t="s">
        <v>201</v>
      </c>
      <c r="W16" s="40" t="s">
        <v>338</v>
      </c>
      <c r="X16" s="40" t="s">
        <v>339</v>
      </c>
      <c r="Y16" s="40" t="s">
        <v>340</v>
      </c>
      <c r="AA16" s="47" t="s">
        <v>207</v>
      </c>
      <c r="AB16" s="48">
        <v>9</v>
      </c>
      <c r="AD16" s="44" t="s">
        <v>207</v>
      </c>
      <c r="AE16" s="45">
        <v>4</v>
      </c>
      <c r="AG16" s="46">
        <v>14</v>
      </c>
      <c r="AH16" s="46" t="s">
        <v>227</v>
      </c>
    </row>
    <row r="17" spans="1:34" x14ac:dyDescent="0.25">
      <c r="A17" s="35" t="s">
        <v>310</v>
      </c>
      <c r="B17" s="35" t="s">
        <v>310</v>
      </c>
      <c r="D17" s="36" t="s">
        <v>341</v>
      </c>
      <c r="E17" s="36" t="s">
        <v>191</v>
      </c>
      <c r="G17" s="9"/>
      <c r="L17" s="39" t="str">
        <f t="shared" si="0"/>
        <v>ACERENZA (PZ)</v>
      </c>
      <c r="M17" s="40" t="s">
        <v>342</v>
      </c>
      <c r="N17" s="40" t="s">
        <v>343</v>
      </c>
      <c r="O17" s="40" t="s">
        <v>281</v>
      </c>
      <c r="P17" s="41" t="s">
        <v>282</v>
      </c>
      <c r="Q17" s="41">
        <v>17</v>
      </c>
      <c r="R17" s="40" t="s">
        <v>283</v>
      </c>
      <c r="S17" s="40" t="s">
        <v>199</v>
      </c>
      <c r="T17" s="41">
        <v>1</v>
      </c>
      <c r="U17" s="40" t="s">
        <v>200</v>
      </c>
      <c r="V17" s="40" t="s">
        <v>201</v>
      </c>
      <c r="W17" s="40" t="s">
        <v>344</v>
      </c>
      <c r="X17" s="40" t="s">
        <v>285</v>
      </c>
      <c r="Y17" s="40" t="s">
        <v>345</v>
      </c>
      <c r="AA17" s="47" t="s">
        <v>192</v>
      </c>
      <c r="AB17" s="48">
        <v>13</v>
      </c>
      <c r="AD17" s="44" t="s">
        <v>192</v>
      </c>
      <c r="AE17" s="45">
        <v>5</v>
      </c>
      <c r="AG17" s="46">
        <v>15</v>
      </c>
      <c r="AH17" s="46" t="s">
        <v>278</v>
      </c>
    </row>
    <row r="18" spans="1:34" x14ac:dyDescent="0.25">
      <c r="A18" s="35" t="s">
        <v>346</v>
      </c>
      <c r="B18" s="35" t="s">
        <v>346</v>
      </c>
      <c r="D18" s="36" t="s">
        <v>332</v>
      </c>
      <c r="E18" s="36" t="s">
        <v>191</v>
      </c>
      <c r="G18" s="9"/>
      <c r="L18" s="39" t="str">
        <f t="shared" si="0"/>
        <v>ACERNO (SA)</v>
      </c>
      <c r="M18" s="40" t="s">
        <v>347</v>
      </c>
      <c r="N18" s="40" t="s">
        <v>348</v>
      </c>
      <c r="O18" s="40" t="s">
        <v>349</v>
      </c>
      <c r="P18" s="41" t="s">
        <v>350</v>
      </c>
      <c r="Q18" s="41">
        <v>15</v>
      </c>
      <c r="R18" s="40" t="s">
        <v>351</v>
      </c>
      <c r="S18" s="40" t="s">
        <v>199</v>
      </c>
      <c r="T18" s="41">
        <v>1</v>
      </c>
      <c r="U18" s="40" t="s">
        <v>200</v>
      </c>
      <c r="V18" s="40" t="s">
        <v>201</v>
      </c>
      <c r="W18" s="40" t="s">
        <v>352</v>
      </c>
      <c r="X18" s="40" t="s">
        <v>353</v>
      </c>
      <c r="Y18" s="40" t="s">
        <v>354</v>
      </c>
      <c r="AA18" s="47" t="s">
        <v>237</v>
      </c>
      <c r="AB18" s="48">
        <v>15</v>
      </c>
      <c r="AD18" s="44" t="s">
        <v>237</v>
      </c>
      <c r="AE18" s="45">
        <v>6</v>
      </c>
      <c r="AG18" s="46">
        <v>16</v>
      </c>
      <c r="AH18" s="46" t="s">
        <v>319</v>
      </c>
    </row>
    <row r="19" spans="1:34" x14ac:dyDescent="0.25">
      <c r="A19" s="35" t="s">
        <v>355</v>
      </c>
      <c r="B19" s="35" t="s">
        <v>355</v>
      </c>
      <c r="D19" s="36" t="s">
        <v>341</v>
      </c>
      <c r="E19" s="36" t="s">
        <v>191</v>
      </c>
      <c r="G19" s="9"/>
      <c r="L19" s="39" t="str">
        <f t="shared" si="0"/>
        <v>ACERRA (NA)</v>
      </c>
      <c r="M19" s="40" t="s">
        <v>356</v>
      </c>
      <c r="N19" s="40" t="s">
        <v>357</v>
      </c>
      <c r="O19" s="40" t="s">
        <v>358</v>
      </c>
      <c r="P19" s="41" t="s">
        <v>350</v>
      </c>
      <c r="Q19" s="41">
        <v>15</v>
      </c>
      <c r="R19" s="40" t="s">
        <v>351</v>
      </c>
      <c r="S19" s="40" t="s">
        <v>199</v>
      </c>
      <c r="T19" s="41">
        <v>1</v>
      </c>
      <c r="U19" s="40" t="s">
        <v>200</v>
      </c>
      <c r="V19" s="40" t="s">
        <v>201</v>
      </c>
      <c r="W19" s="40" t="s">
        <v>359</v>
      </c>
      <c r="X19" s="40" t="s">
        <v>360</v>
      </c>
      <c r="Y19" s="40" t="s">
        <v>361</v>
      </c>
      <c r="AA19" s="47" t="s">
        <v>248</v>
      </c>
      <c r="AB19" s="48">
        <v>17</v>
      </c>
      <c r="AD19" s="44" t="s">
        <v>248</v>
      </c>
      <c r="AE19" s="45">
        <v>7</v>
      </c>
      <c r="AG19" s="46">
        <v>17</v>
      </c>
      <c r="AH19" s="46" t="s">
        <v>288</v>
      </c>
    </row>
    <row r="20" spans="1:34" x14ac:dyDescent="0.25">
      <c r="A20" s="35" t="s">
        <v>362</v>
      </c>
      <c r="B20" s="35" t="s">
        <v>362</v>
      </c>
      <c r="D20" s="36" t="s">
        <v>363</v>
      </c>
      <c r="E20" s="36" t="s">
        <v>191</v>
      </c>
      <c r="G20" s="9"/>
      <c r="L20" s="39" t="str">
        <f t="shared" si="0"/>
        <v>ACI BONACCORSI (CT)</v>
      </c>
      <c r="M20" s="40" t="s">
        <v>364</v>
      </c>
      <c r="N20" s="40" t="s">
        <v>365</v>
      </c>
      <c r="O20" s="40" t="s">
        <v>366</v>
      </c>
      <c r="P20" s="41" t="s">
        <v>292</v>
      </c>
      <c r="Q20" s="41">
        <v>19</v>
      </c>
      <c r="R20" s="40" t="s">
        <v>293</v>
      </c>
      <c r="S20" s="40" t="s">
        <v>199</v>
      </c>
      <c r="T20" s="41">
        <v>1</v>
      </c>
      <c r="U20" s="40" t="s">
        <v>200</v>
      </c>
      <c r="V20" s="40" t="s">
        <v>201</v>
      </c>
      <c r="W20" s="40" t="s">
        <v>367</v>
      </c>
      <c r="X20" s="40" t="s">
        <v>368</v>
      </c>
      <c r="Y20" s="40" t="s">
        <v>369</v>
      </c>
      <c r="AA20" s="47" t="s">
        <v>219</v>
      </c>
      <c r="AB20" s="48">
        <v>19</v>
      </c>
      <c r="AD20" s="44" t="s">
        <v>219</v>
      </c>
      <c r="AE20" s="45">
        <v>8</v>
      </c>
      <c r="AG20" s="46">
        <v>18</v>
      </c>
      <c r="AH20" s="46" t="s">
        <v>300</v>
      </c>
    </row>
    <row r="21" spans="1:34" x14ac:dyDescent="0.25">
      <c r="A21" s="35" t="s">
        <v>370</v>
      </c>
      <c r="B21" s="35" t="s">
        <v>370</v>
      </c>
      <c r="C21" s="24"/>
      <c r="D21" s="36" t="s">
        <v>371</v>
      </c>
      <c r="E21" s="36" t="s">
        <v>191</v>
      </c>
      <c r="L21" s="39" t="str">
        <f t="shared" si="0"/>
        <v>ACI CASTELLO (CT)</v>
      </c>
      <c r="M21" s="40" t="s">
        <v>372</v>
      </c>
      <c r="N21" s="40" t="s">
        <v>373</v>
      </c>
      <c r="O21" s="40" t="s">
        <v>366</v>
      </c>
      <c r="P21" s="41" t="s">
        <v>292</v>
      </c>
      <c r="Q21" s="41">
        <v>19</v>
      </c>
      <c r="R21" s="40" t="s">
        <v>293</v>
      </c>
      <c r="S21" s="40" t="s">
        <v>199</v>
      </c>
      <c r="T21" s="41">
        <v>1</v>
      </c>
      <c r="U21" s="40" t="s">
        <v>200</v>
      </c>
      <c r="V21" s="40" t="s">
        <v>201</v>
      </c>
      <c r="W21" s="40" t="s">
        <v>374</v>
      </c>
      <c r="X21" s="40" t="s">
        <v>368</v>
      </c>
      <c r="Y21" s="40" t="s">
        <v>375</v>
      </c>
      <c r="AA21" s="47" t="s">
        <v>259</v>
      </c>
      <c r="AB21" s="48">
        <v>21</v>
      </c>
      <c r="AD21" s="44" t="s">
        <v>259</v>
      </c>
      <c r="AE21" s="45">
        <v>9</v>
      </c>
      <c r="AG21" s="46">
        <v>19</v>
      </c>
      <c r="AH21" s="46" t="s">
        <v>310</v>
      </c>
    </row>
    <row r="22" spans="1:34" x14ac:dyDescent="0.25">
      <c r="A22" s="35" t="s">
        <v>376</v>
      </c>
      <c r="B22" s="35" t="s">
        <v>376</v>
      </c>
      <c r="C22" s="24"/>
      <c r="D22" s="36" t="s">
        <v>363</v>
      </c>
      <c r="E22" s="36" t="s">
        <v>191</v>
      </c>
      <c r="L22" s="39" t="str">
        <f t="shared" si="0"/>
        <v>ACI CATENA (CT)</v>
      </c>
      <c r="M22" s="40" t="s">
        <v>377</v>
      </c>
      <c r="N22" s="40" t="s">
        <v>378</v>
      </c>
      <c r="O22" s="40" t="s">
        <v>366</v>
      </c>
      <c r="P22" s="41" t="s">
        <v>292</v>
      </c>
      <c r="Q22" s="41">
        <v>19</v>
      </c>
      <c r="R22" s="40" t="s">
        <v>293</v>
      </c>
      <c r="S22" s="40" t="s">
        <v>199</v>
      </c>
      <c r="T22" s="41">
        <v>1</v>
      </c>
      <c r="U22" s="40" t="s">
        <v>200</v>
      </c>
      <c r="V22" s="40" t="s">
        <v>201</v>
      </c>
      <c r="W22" s="40" t="s">
        <v>379</v>
      </c>
      <c r="X22" s="40" t="s">
        <v>368</v>
      </c>
      <c r="Y22" s="40" t="s">
        <v>380</v>
      </c>
      <c r="AA22" s="47" t="s">
        <v>269</v>
      </c>
      <c r="AB22" s="48">
        <v>2</v>
      </c>
      <c r="AD22" s="44" t="s">
        <v>269</v>
      </c>
      <c r="AE22" s="45">
        <v>10</v>
      </c>
      <c r="AG22" s="46">
        <v>20</v>
      </c>
      <c r="AH22" s="46" t="s">
        <v>238</v>
      </c>
    </row>
    <row r="23" spans="1:34" x14ac:dyDescent="0.25">
      <c r="A23" s="35" t="s">
        <v>381</v>
      </c>
      <c r="B23" s="35" t="s">
        <v>206</v>
      </c>
      <c r="D23" s="36" t="s">
        <v>371</v>
      </c>
      <c r="E23" s="36" t="s">
        <v>191</v>
      </c>
      <c r="L23" s="39" t="str">
        <f t="shared" si="0"/>
        <v>ACI SANT'ANTONIO (CT)</v>
      </c>
      <c r="M23" s="40" t="s">
        <v>382</v>
      </c>
      <c r="N23" s="40" t="s">
        <v>383</v>
      </c>
      <c r="O23" s="40" t="s">
        <v>366</v>
      </c>
      <c r="P23" s="41" t="s">
        <v>292</v>
      </c>
      <c r="Q23" s="41">
        <v>19</v>
      </c>
      <c r="R23" s="40" t="s">
        <v>293</v>
      </c>
      <c r="S23" s="40" t="s">
        <v>199</v>
      </c>
      <c r="T23" s="41">
        <v>1</v>
      </c>
      <c r="U23" s="40" t="s">
        <v>200</v>
      </c>
      <c r="V23" s="40" t="s">
        <v>201</v>
      </c>
      <c r="W23" s="40" t="s">
        <v>384</v>
      </c>
      <c r="X23" s="40" t="s">
        <v>368</v>
      </c>
      <c r="Y23" s="40" t="s">
        <v>385</v>
      </c>
      <c r="AA23" s="47" t="s">
        <v>261</v>
      </c>
      <c r="AB23" s="48">
        <v>4</v>
      </c>
      <c r="AD23" s="44" t="s">
        <v>261</v>
      </c>
      <c r="AE23" s="45">
        <v>11</v>
      </c>
      <c r="AG23" s="46">
        <v>21</v>
      </c>
      <c r="AH23" s="46" t="s">
        <v>346</v>
      </c>
    </row>
    <row r="24" spans="1:34" x14ac:dyDescent="0.25">
      <c r="A24" s="35" t="s">
        <v>386</v>
      </c>
      <c r="B24" s="35" t="s">
        <v>206</v>
      </c>
      <c r="D24" s="36" t="s">
        <v>387</v>
      </c>
      <c r="E24" s="36" t="s">
        <v>191</v>
      </c>
      <c r="L24" s="39" t="str">
        <f t="shared" si="0"/>
        <v>ACIREALE (CT)</v>
      </c>
      <c r="M24" s="40" t="s">
        <v>388</v>
      </c>
      <c r="N24" s="40" t="s">
        <v>389</v>
      </c>
      <c r="O24" s="40" t="s">
        <v>366</v>
      </c>
      <c r="P24" s="41" t="s">
        <v>292</v>
      </c>
      <c r="Q24" s="41">
        <v>19</v>
      </c>
      <c r="R24" s="40" t="s">
        <v>293</v>
      </c>
      <c r="S24" s="40" t="s">
        <v>199</v>
      </c>
      <c r="T24" s="41">
        <v>1</v>
      </c>
      <c r="U24" s="40" t="s">
        <v>200</v>
      </c>
      <c r="V24" s="40" t="s">
        <v>201</v>
      </c>
      <c r="W24" s="40" t="s">
        <v>390</v>
      </c>
      <c r="X24" s="40" t="s">
        <v>368</v>
      </c>
      <c r="Y24" s="40" t="s">
        <v>391</v>
      </c>
      <c r="AA24" s="47" t="s">
        <v>208</v>
      </c>
      <c r="AB24" s="48">
        <v>18</v>
      </c>
      <c r="AD24" s="44" t="s">
        <v>208</v>
      </c>
      <c r="AE24" s="45">
        <v>12</v>
      </c>
      <c r="AG24" s="46">
        <v>22</v>
      </c>
      <c r="AH24" s="46" t="s">
        <v>355</v>
      </c>
    </row>
    <row r="25" spans="1:34" x14ac:dyDescent="0.25">
      <c r="A25" s="35" t="s">
        <v>392</v>
      </c>
      <c r="B25" s="35" t="s">
        <v>206</v>
      </c>
      <c r="D25" s="36" t="s">
        <v>393</v>
      </c>
      <c r="E25" s="36" t="s">
        <v>191</v>
      </c>
      <c r="L25" s="39" t="str">
        <f t="shared" si="0"/>
        <v>ACQUACANINA (MC)</v>
      </c>
      <c r="M25" s="40" t="s">
        <v>394</v>
      </c>
      <c r="N25" s="40" t="s">
        <v>395</v>
      </c>
      <c r="O25" s="40" t="s">
        <v>396</v>
      </c>
      <c r="P25" s="41" t="s">
        <v>397</v>
      </c>
      <c r="Q25" s="41">
        <v>11</v>
      </c>
      <c r="R25" s="40" t="s">
        <v>398</v>
      </c>
      <c r="S25" s="40" t="s">
        <v>199</v>
      </c>
      <c r="T25" s="41">
        <v>1</v>
      </c>
      <c r="U25" s="40" t="s">
        <v>200</v>
      </c>
      <c r="V25" s="40" t="s">
        <v>201</v>
      </c>
      <c r="W25" s="40" t="s">
        <v>399</v>
      </c>
      <c r="X25" s="40" t="s">
        <v>400</v>
      </c>
      <c r="Y25" s="40" t="s">
        <v>401</v>
      </c>
      <c r="AA25" s="47" t="s">
        <v>298</v>
      </c>
      <c r="AB25" s="48">
        <v>20</v>
      </c>
      <c r="AD25" s="44" t="s">
        <v>298</v>
      </c>
      <c r="AE25" s="45">
        <v>13</v>
      </c>
      <c r="AG25" s="46">
        <v>23</v>
      </c>
      <c r="AH25" s="46" t="s">
        <v>362</v>
      </c>
    </row>
    <row r="26" spans="1:34" x14ac:dyDescent="0.25">
      <c r="A26" s="35" t="s">
        <v>402</v>
      </c>
      <c r="B26" s="35" t="s">
        <v>206</v>
      </c>
      <c r="D26" s="36" t="s">
        <v>403</v>
      </c>
      <c r="E26" s="36" t="s">
        <v>191</v>
      </c>
      <c r="L26" s="39" t="str">
        <f t="shared" si="0"/>
        <v>ACQUAFONDATA (FR)</v>
      </c>
      <c r="M26" s="40" t="s">
        <v>404</v>
      </c>
      <c r="N26" s="40" t="s">
        <v>405</v>
      </c>
      <c r="O26" s="40" t="s">
        <v>406</v>
      </c>
      <c r="P26" s="41" t="s">
        <v>336</v>
      </c>
      <c r="Q26" s="41">
        <v>12</v>
      </c>
      <c r="R26" s="40" t="s">
        <v>337</v>
      </c>
      <c r="S26" s="40" t="s">
        <v>199</v>
      </c>
      <c r="T26" s="41">
        <v>1</v>
      </c>
      <c r="U26" s="40" t="s">
        <v>200</v>
      </c>
      <c r="V26" s="40" t="s">
        <v>201</v>
      </c>
      <c r="W26" s="40" t="s">
        <v>407</v>
      </c>
      <c r="X26" s="40" t="s">
        <v>408</v>
      </c>
      <c r="Y26" s="40" t="s">
        <v>409</v>
      </c>
      <c r="AA26" s="47" t="s">
        <v>227</v>
      </c>
      <c r="AB26" s="48">
        <v>11</v>
      </c>
      <c r="AD26" s="44" t="s">
        <v>227</v>
      </c>
      <c r="AE26" s="45">
        <v>14</v>
      </c>
      <c r="AG26" s="46">
        <v>24</v>
      </c>
      <c r="AH26" s="46" t="s">
        <v>370</v>
      </c>
    </row>
    <row r="27" spans="1:34" x14ac:dyDescent="0.25">
      <c r="A27" s="35" t="s">
        <v>392</v>
      </c>
      <c r="B27" s="35" t="s">
        <v>206</v>
      </c>
      <c r="D27" s="36" t="s">
        <v>410</v>
      </c>
      <c r="E27" s="36" t="s">
        <v>191</v>
      </c>
      <c r="L27" s="39" t="str">
        <f t="shared" si="0"/>
        <v>ACQUAFORMOSA (CS)</v>
      </c>
      <c r="M27" s="40" t="s">
        <v>411</v>
      </c>
      <c r="N27" s="40" t="s">
        <v>412</v>
      </c>
      <c r="O27" s="40" t="s">
        <v>413</v>
      </c>
      <c r="P27" s="41" t="s">
        <v>414</v>
      </c>
      <c r="Q27" s="41">
        <v>18</v>
      </c>
      <c r="R27" s="40" t="s">
        <v>415</v>
      </c>
      <c r="S27" s="40" t="s">
        <v>199</v>
      </c>
      <c r="T27" s="41">
        <v>1</v>
      </c>
      <c r="U27" s="40" t="s">
        <v>200</v>
      </c>
      <c r="V27" s="40" t="s">
        <v>201</v>
      </c>
      <c r="W27" s="40" t="s">
        <v>416</v>
      </c>
      <c r="X27" s="40" t="s">
        <v>417</v>
      </c>
      <c r="Y27" s="40" t="s">
        <v>418</v>
      </c>
      <c r="AA27" s="47" t="s">
        <v>278</v>
      </c>
      <c r="AB27" s="48">
        <v>3</v>
      </c>
      <c r="AD27" s="44" t="s">
        <v>278</v>
      </c>
      <c r="AE27" s="45">
        <v>15</v>
      </c>
      <c r="AG27" s="46">
        <v>25</v>
      </c>
      <c r="AH27" s="46" t="s">
        <v>376</v>
      </c>
    </row>
    <row r="28" spans="1:34" x14ac:dyDescent="0.25">
      <c r="A28" s="35" t="s">
        <v>402</v>
      </c>
      <c r="B28" s="35" t="s">
        <v>206</v>
      </c>
      <c r="D28" s="36" t="s">
        <v>403</v>
      </c>
      <c r="E28" s="36" t="s">
        <v>191</v>
      </c>
      <c r="L28" s="39" t="str">
        <f t="shared" si="0"/>
        <v>ACQUAFREDDA (BS)</v>
      </c>
      <c r="M28" s="40" t="s">
        <v>419</v>
      </c>
      <c r="N28" s="40" t="s">
        <v>420</v>
      </c>
      <c r="O28" s="40" t="s">
        <v>421</v>
      </c>
      <c r="P28" s="41" t="s">
        <v>212</v>
      </c>
      <c r="Q28" s="41">
        <v>3</v>
      </c>
      <c r="R28" s="40" t="s">
        <v>213</v>
      </c>
      <c r="S28" s="40" t="s">
        <v>199</v>
      </c>
      <c r="T28" s="41">
        <v>1</v>
      </c>
      <c r="U28" s="40" t="s">
        <v>200</v>
      </c>
      <c r="V28" s="40" t="s">
        <v>201</v>
      </c>
      <c r="W28" s="40" t="s">
        <v>422</v>
      </c>
      <c r="X28" s="40" t="s">
        <v>423</v>
      </c>
      <c r="Y28" s="40" t="s">
        <v>424</v>
      </c>
      <c r="AA28" s="47" t="s">
        <v>319</v>
      </c>
      <c r="AB28" s="48">
        <v>6</v>
      </c>
      <c r="AD28" s="44" t="s">
        <v>319</v>
      </c>
      <c r="AE28" s="45">
        <v>16</v>
      </c>
    </row>
    <row r="29" spans="1:34" x14ac:dyDescent="0.25">
      <c r="A29" s="35" t="s">
        <v>392</v>
      </c>
      <c r="B29" s="35" t="s">
        <v>206</v>
      </c>
      <c r="D29" s="36" t="s">
        <v>410</v>
      </c>
      <c r="E29" s="36" t="s">
        <v>191</v>
      </c>
      <c r="L29" s="39" t="str">
        <f t="shared" si="0"/>
        <v>ACQUALAGNA (PU)</v>
      </c>
      <c r="M29" s="40" t="s">
        <v>425</v>
      </c>
      <c r="N29" s="40" t="s">
        <v>426</v>
      </c>
      <c r="O29" s="40" t="s">
        <v>427</v>
      </c>
      <c r="P29" s="41" t="s">
        <v>397</v>
      </c>
      <c r="Q29" s="41">
        <v>11</v>
      </c>
      <c r="R29" s="40" t="s">
        <v>398</v>
      </c>
      <c r="S29" s="40" t="s">
        <v>199</v>
      </c>
      <c r="T29" s="41">
        <v>1</v>
      </c>
      <c r="U29" s="40" t="s">
        <v>200</v>
      </c>
      <c r="V29" s="40" t="s">
        <v>201</v>
      </c>
      <c r="W29" s="40" t="s">
        <v>428</v>
      </c>
      <c r="X29" s="40" t="s">
        <v>429</v>
      </c>
      <c r="Y29" s="40" t="s">
        <v>430</v>
      </c>
      <c r="AA29" s="47" t="s">
        <v>288</v>
      </c>
      <c r="AB29" s="48">
        <v>8</v>
      </c>
      <c r="AD29" s="44" t="s">
        <v>288</v>
      </c>
      <c r="AE29" s="45">
        <v>17</v>
      </c>
    </row>
    <row r="30" spans="1:34" x14ac:dyDescent="0.25">
      <c r="A30" s="35" t="s">
        <v>431</v>
      </c>
      <c r="B30" s="35" t="s">
        <v>218</v>
      </c>
      <c r="D30" s="36" t="s">
        <v>403</v>
      </c>
      <c r="E30" s="36" t="s">
        <v>191</v>
      </c>
      <c r="L30" s="39" t="str">
        <f t="shared" si="0"/>
        <v>ACQUANEGRA CREMONESE (CR)</v>
      </c>
      <c r="M30" s="40" t="s">
        <v>432</v>
      </c>
      <c r="N30" s="40" t="s">
        <v>433</v>
      </c>
      <c r="O30" s="40" t="s">
        <v>434</v>
      </c>
      <c r="P30" s="41" t="s">
        <v>212</v>
      </c>
      <c r="Q30" s="41">
        <v>3</v>
      </c>
      <c r="R30" s="40" t="s">
        <v>213</v>
      </c>
      <c r="S30" s="40" t="s">
        <v>199</v>
      </c>
      <c r="T30" s="41">
        <v>1</v>
      </c>
      <c r="U30" s="40" t="s">
        <v>200</v>
      </c>
      <c r="V30" s="40" t="s">
        <v>201</v>
      </c>
      <c r="W30" s="40" t="s">
        <v>435</v>
      </c>
      <c r="X30" s="40" t="s">
        <v>436</v>
      </c>
      <c r="Y30" s="40" t="s">
        <v>437</v>
      </c>
      <c r="AA30" s="47" t="s">
        <v>300</v>
      </c>
      <c r="AB30" s="48">
        <v>12</v>
      </c>
      <c r="AD30" s="44" t="s">
        <v>300</v>
      </c>
      <c r="AE30" s="45">
        <v>18</v>
      </c>
    </row>
    <row r="31" spans="1:34" x14ac:dyDescent="0.25">
      <c r="A31" s="35" t="s">
        <v>438</v>
      </c>
      <c r="B31" s="35" t="s">
        <v>237</v>
      </c>
      <c r="D31" s="36" t="s">
        <v>439</v>
      </c>
      <c r="E31" s="36" t="s">
        <v>191</v>
      </c>
      <c r="L31" s="39" t="str">
        <f t="shared" si="0"/>
        <v>ACQUANEGRA SUL CHIESE (MN)</v>
      </c>
      <c r="M31" s="40" t="s">
        <v>440</v>
      </c>
      <c r="N31" s="40" t="s">
        <v>441</v>
      </c>
      <c r="O31" s="40" t="s">
        <v>442</v>
      </c>
      <c r="P31" s="41" t="s">
        <v>212</v>
      </c>
      <c r="Q31" s="41">
        <v>3</v>
      </c>
      <c r="R31" s="40" t="s">
        <v>213</v>
      </c>
      <c r="S31" s="40" t="s">
        <v>199</v>
      </c>
      <c r="T31" s="41">
        <v>1</v>
      </c>
      <c r="U31" s="40" t="s">
        <v>200</v>
      </c>
      <c r="V31" s="40" t="s">
        <v>201</v>
      </c>
      <c r="W31" s="40" t="s">
        <v>443</v>
      </c>
      <c r="X31" s="40" t="s">
        <v>444</v>
      </c>
      <c r="Y31" s="40" t="s">
        <v>445</v>
      </c>
      <c r="AA31" s="47" t="s">
        <v>310</v>
      </c>
      <c r="AB31" s="48">
        <v>14</v>
      </c>
      <c r="AD31" s="44" t="s">
        <v>310</v>
      </c>
      <c r="AE31" s="45">
        <v>19</v>
      </c>
    </row>
    <row r="32" spans="1:34" x14ac:dyDescent="0.25">
      <c r="A32" s="35" t="s">
        <v>446</v>
      </c>
      <c r="B32" s="35" t="s">
        <v>237</v>
      </c>
      <c r="D32" s="36" t="s">
        <v>447</v>
      </c>
      <c r="E32" s="36" t="s">
        <v>191</v>
      </c>
      <c r="L32" s="39" t="str">
        <f t="shared" si="0"/>
        <v>ACQUAPENDENTE (VT)</v>
      </c>
      <c r="M32" s="40" t="s">
        <v>448</v>
      </c>
      <c r="N32" s="40" t="s">
        <v>449</v>
      </c>
      <c r="O32" s="40" t="s">
        <v>450</v>
      </c>
      <c r="P32" s="41" t="s">
        <v>336</v>
      </c>
      <c r="Q32" s="41">
        <v>12</v>
      </c>
      <c r="R32" s="40" t="s">
        <v>337</v>
      </c>
      <c r="S32" s="40" t="s">
        <v>199</v>
      </c>
      <c r="T32" s="41">
        <v>1</v>
      </c>
      <c r="U32" s="40" t="s">
        <v>200</v>
      </c>
      <c r="V32" s="40" t="s">
        <v>201</v>
      </c>
      <c r="W32" s="40" t="s">
        <v>451</v>
      </c>
      <c r="X32" s="40" t="s">
        <v>452</v>
      </c>
      <c r="Y32" s="40" t="s">
        <v>453</v>
      </c>
      <c r="AA32" s="47" t="s">
        <v>238</v>
      </c>
      <c r="AB32" s="48">
        <v>16</v>
      </c>
      <c r="AD32" s="44" t="s">
        <v>238</v>
      </c>
      <c r="AE32" s="45">
        <v>20</v>
      </c>
    </row>
    <row r="33" spans="1:31" x14ac:dyDescent="0.25">
      <c r="A33" s="35" t="s">
        <v>438</v>
      </c>
      <c r="B33" s="35" t="s">
        <v>237</v>
      </c>
      <c r="D33" s="36" t="s">
        <v>439</v>
      </c>
      <c r="E33" s="36" t="s">
        <v>191</v>
      </c>
      <c r="L33" s="39" t="str">
        <f t="shared" si="0"/>
        <v>ACQUAPPESA (CS)</v>
      </c>
      <c r="M33" s="40" t="s">
        <v>454</v>
      </c>
      <c r="N33" s="40" t="s">
        <v>455</v>
      </c>
      <c r="O33" s="40" t="s">
        <v>413</v>
      </c>
      <c r="P33" s="41" t="s">
        <v>414</v>
      </c>
      <c r="Q33" s="41">
        <v>18</v>
      </c>
      <c r="R33" s="40" t="s">
        <v>415</v>
      </c>
      <c r="S33" s="40" t="s">
        <v>199</v>
      </c>
      <c r="T33" s="41">
        <v>1</v>
      </c>
      <c r="U33" s="40" t="s">
        <v>200</v>
      </c>
      <c r="V33" s="40" t="s">
        <v>201</v>
      </c>
      <c r="W33" s="40" t="s">
        <v>456</v>
      </c>
      <c r="X33" s="40" t="s">
        <v>457</v>
      </c>
      <c r="Y33" s="40" t="s">
        <v>458</v>
      </c>
      <c r="AA33" s="47" t="s">
        <v>346</v>
      </c>
      <c r="AB33" s="48">
        <v>10</v>
      </c>
      <c r="AD33" s="44" t="s">
        <v>346</v>
      </c>
      <c r="AE33" s="45">
        <v>21</v>
      </c>
    </row>
    <row r="34" spans="1:31" x14ac:dyDescent="0.25">
      <c r="A34" s="35" t="s">
        <v>459</v>
      </c>
      <c r="B34" s="35" t="s">
        <v>237</v>
      </c>
      <c r="D34" s="36" t="s">
        <v>447</v>
      </c>
      <c r="E34" s="36" t="s">
        <v>191</v>
      </c>
      <c r="L34" s="39" t="str">
        <f t="shared" si="0"/>
        <v>ACQUARICA DEL CAPO (LE)</v>
      </c>
      <c r="M34" s="40" t="s">
        <v>460</v>
      </c>
      <c r="N34" s="40" t="s">
        <v>461</v>
      </c>
      <c r="O34" s="40" t="s">
        <v>462</v>
      </c>
      <c r="P34" s="41" t="s">
        <v>304</v>
      </c>
      <c r="Q34" s="41">
        <v>16</v>
      </c>
      <c r="R34" s="40" t="s">
        <v>305</v>
      </c>
      <c r="S34" s="40" t="s">
        <v>199</v>
      </c>
      <c r="T34" s="41">
        <v>1</v>
      </c>
      <c r="U34" s="40" t="s">
        <v>200</v>
      </c>
      <c r="V34" s="40" t="s">
        <v>201</v>
      </c>
      <c r="W34" s="40" t="s">
        <v>463</v>
      </c>
      <c r="X34" s="40" t="s">
        <v>464</v>
      </c>
      <c r="Y34" s="40" t="s">
        <v>465</v>
      </c>
      <c r="AA34" s="47" t="s">
        <v>355</v>
      </c>
      <c r="AB34" s="48">
        <v>22</v>
      </c>
      <c r="AD34" s="44" t="s">
        <v>355</v>
      </c>
      <c r="AE34" s="45">
        <v>22</v>
      </c>
    </row>
    <row r="35" spans="1:31" x14ac:dyDescent="0.25">
      <c r="A35" s="35" t="s">
        <v>466</v>
      </c>
      <c r="B35" s="35" t="s">
        <v>237</v>
      </c>
      <c r="D35" s="36" t="s">
        <v>439</v>
      </c>
      <c r="E35" s="36" t="s">
        <v>191</v>
      </c>
      <c r="L35" s="39" t="str">
        <f t="shared" si="0"/>
        <v>ACQUARO (VV)</v>
      </c>
      <c r="M35" s="40" t="s">
        <v>467</v>
      </c>
      <c r="N35" s="40" t="s">
        <v>468</v>
      </c>
      <c r="O35" s="40" t="s">
        <v>469</v>
      </c>
      <c r="P35" s="41" t="s">
        <v>414</v>
      </c>
      <c r="Q35" s="41">
        <v>18</v>
      </c>
      <c r="R35" s="40" t="s">
        <v>415</v>
      </c>
      <c r="S35" s="40" t="s">
        <v>199</v>
      </c>
      <c r="T35" s="41">
        <v>1</v>
      </c>
      <c r="U35" s="40" t="s">
        <v>200</v>
      </c>
      <c r="V35" s="40" t="s">
        <v>201</v>
      </c>
      <c r="W35" s="40" t="s">
        <v>470</v>
      </c>
      <c r="X35" s="40" t="s">
        <v>471</v>
      </c>
      <c r="Y35" s="40" t="s">
        <v>472</v>
      </c>
      <c r="AA35" s="47" t="s">
        <v>362</v>
      </c>
      <c r="AB35" s="48">
        <v>25</v>
      </c>
      <c r="AD35" s="44" t="s">
        <v>362</v>
      </c>
      <c r="AE35" s="45">
        <v>23</v>
      </c>
    </row>
    <row r="36" spans="1:31" x14ac:dyDescent="0.25">
      <c r="A36" s="35" t="s">
        <v>473</v>
      </c>
      <c r="B36" s="35" t="s">
        <v>248</v>
      </c>
      <c r="D36" s="36" t="s">
        <v>474</v>
      </c>
      <c r="E36" s="36" t="s">
        <v>191</v>
      </c>
      <c r="L36" s="39" t="str">
        <f t="shared" si="0"/>
        <v>ACQUASANTA TERME (AP)</v>
      </c>
      <c r="M36" s="40" t="s">
        <v>475</v>
      </c>
      <c r="N36" s="40" t="s">
        <v>476</v>
      </c>
      <c r="O36" s="40" t="s">
        <v>477</v>
      </c>
      <c r="P36" s="41" t="s">
        <v>397</v>
      </c>
      <c r="Q36" s="41">
        <v>11</v>
      </c>
      <c r="R36" s="40" t="s">
        <v>398</v>
      </c>
      <c r="S36" s="40" t="s">
        <v>199</v>
      </c>
      <c r="T36" s="41">
        <v>1</v>
      </c>
      <c r="U36" s="40" t="s">
        <v>200</v>
      </c>
      <c r="V36" s="40" t="s">
        <v>201</v>
      </c>
      <c r="W36" s="40" t="s">
        <v>478</v>
      </c>
      <c r="X36" s="40" t="s">
        <v>479</v>
      </c>
      <c r="Y36" s="40" t="s">
        <v>480</v>
      </c>
      <c r="AA36" s="47" t="s">
        <v>370</v>
      </c>
      <c r="AB36" s="48">
        <v>24</v>
      </c>
      <c r="AD36" s="44" t="s">
        <v>370</v>
      </c>
      <c r="AE36" s="45">
        <v>24</v>
      </c>
    </row>
    <row r="37" spans="1:31" x14ac:dyDescent="0.25">
      <c r="A37" s="35" t="s">
        <v>481</v>
      </c>
      <c r="B37" s="35" t="s">
        <v>248</v>
      </c>
      <c r="D37" s="36" t="s">
        <v>482</v>
      </c>
      <c r="E37" s="36" t="s">
        <v>191</v>
      </c>
      <c r="L37" s="39" t="str">
        <f t="shared" si="0"/>
        <v>ACQUASPARTA (TR)</v>
      </c>
      <c r="M37" s="40" t="s">
        <v>483</v>
      </c>
      <c r="N37" s="40" t="s">
        <v>484</v>
      </c>
      <c r="O37" s="40" t="s">
        <v>485</v>
      </c>
      <c r="P37" s="41" t="s">
        <v>486</v>
      </c>
      <c r="Q37" s="41">
        <v>10</v>
      </c>
      <c r="R37" s="40" t="s">
        <v>487</v>
      </c>
      <c r="S37" s="40" t="s">
        <v>199</v>
      </c>
      <c r="T37" s="41">
        <v>1</v>
      </c>
      <c r="U37" s="40" t="s">
        <v>200</v>
      </c>
      <c r="V37" s="40" t="s">
        <v>201</v>
      </c>
      <c r="W37" s="40" t="s">
        <v>488</v>
      </c>
      <c r="X37" s="40" t="s">
        <v>489</v>
      </c>
      <c r="Y37" s="40" t="s">
        <v>490</v>
      </c>
      <c r="AA37" s="47" t="s">
        <v>376</v>
      </c>
      <c r="AB37" s="48">
        <v>23</v>
      </c>
      <c r="AD37" s="44" t="s">
        <v>376</v>
      </c>
      <c r="AE37" s="45">
        <v>25</v>
      </c>
    </row>
    <row r="38" spans="1:31" x14ac:dyDescent="0.25">
      <c r="A38" s="35" t="s">
        <v>491</v>
      </c>
      <c r="B38" s="35" t="s">
        <v>248</v>
      </c>
      <c r="D38" s="36" t="s">
        <v>474</v>
      </c>
      <c r="E38" s="36" t="s">
        <v>191</v>
      </c>
      <c r="L38" s="39" t="str">
        <f t="shared" si="0"/>
        <v>ACQUAVIVA COLLECROCE (CB)</v>
      </c>
      <c r="M38" s="40" t="s">
        <v>492</v>
      </c>
      <c r="N38" s="40" t="s">
        <v>493</v>
      </c>
      <c r="O38" s="40" t="s">
        <v>494</v>
      </c>
      <c r="P38" s="41" t="s">
        <v>495</v>
      </c>
      <c r="Q38" s="41">
        <v>14</v>
      </c>
      <c r="R38" s="40" t="s">
        <v>496</v>
      </c>
      <c r="S38" s="40" t="s">
        <v>199</v>
      </c>
      <c r="T38" s="41">
        <v>1</v>
      </c>
      <c r="U38" s="40" t="s">
        <v>200</v>
      </c>
      <c r="V38" s="40" t="s">
        <v>201</v>
      </c>
      <c r="W38" s="40" t="s">
        <v>497</v>
      </c>
      <c r="X38" s="40" t="s">
        <v>498</v>
      </c>
      <c r="Y38" s="40" t="s">
        <v>499</v>
      </c>
    </row>
    <row r="39" spans="1:31" x14ac:dyDescent="0.25">
      <c r="A39" s="35" t="s">
        <v>500</v>
      </c>
      <c r="B39" s="35" t="s">
        <v>248</v>
      </c>
      <c r="D39" s="36" t="s">
        <v>482</v>
      </c>
      <c r="E39" s="36" t="s">
        <v>191</v>
      </c>
      <c r="L39" s="39" t="str">
        <f t="shared" si="0"/>
        <v>ACQUAVIVA DELLE FONTI (BA)</v>
      </c>
      <c r="M39" s="40" t="s">
        <v>501</v>
      </c>
      <c r="N39" s="40" t="s">
        <v>502</v>
      </c>
      <c r="O39" s="40" t="s">
        <v>503</v>
      </c>
      <c r="P39" s="41" t="s">
        <v>304</v>
      </c>
      <c r="Q39" s="41">
        <v>16</v>
      </c>
      <c r="R39" s="40" t="s">
        <v>305</v>
      </c>
      <c r="S39" s="40" t="s">
        <v>199</v>
      </c>
      <c r="T39" s="41">
        <v>1</v>
      </c>
      <c r="U39" s="40" t="s">
        <v>200</v>
      </c>
      <c r="V39" s="40" t="s">
        <v>201</v>
      </c>
      <c r="W39" s="40" t="s">
        <v>504</v>
      </c>
      <c r="X39" s="40" t="s">
        <v>505</v>
      </c>
      <c r="Y39" s="40" t="s">
        <v>506</v>
      </c>
    </row>
    <row r="40" spans="1:31" x14ac:dyDescent="0.25">
      <c r="A40" s="35" t="s">
        <v>507</v>
      </c>
      <c r="B40" s="35" t="s">
        <v>259</v>
      </c>
      <c r="D40" s="36" t="s">
        <v>474</v>
      </c>
      <c r="E40" s="36" t="s">
        <v>191</v>
      </c>
      <c r="L40" s="39" t="str">
        <f t="shared" si="0"/>
        <v>ACQUAVIVA D'ISERNIA (IS)</v>
      </c>
      <c r="M40" s="40" t="s">
        <v>508</v>
      </c>
      <c r="N40" s="40" t="s">
        <v>509</v>
      </c>
      <c r="O40" s="40" t="s">
        <v>510</v>
      </c>
      <c r="P40" s="41" t="s">
        <v>495</v>
      </c>
      <c r="Q40" s="41">
        <v>14</v>
      </c>
      <c r="R40" s="40" t="s">
        <v>496</v>
      </c>
      <c r="S40" s="40" t="s">
        <v>199</v>
      </c>
      <c r="T40" s="41">
        <v>1</v>
      </c>
      <c r="U40" s="40" t="s">
        <v>200</v>
      </c>
      <c r="V40" s="40" t="s">
        <v>201</v>
      </c>
      <c r="W40" s="40" t="s">
        <v>511</v>
      </c>
      <c r="X40" s="40" t="s">
        <v>512</v>
      </c>
      <c r="Y40" s="40" t="s">
        <v>513</v>
      </c>
    </row>
    <row r="41" spans="1:31" x14ac:dyDescent="0.25">
      <c r="A41" s="35" t="s">
        <v>514</v>
      </c>
      <c r="B41" s="35" t="s">
        <v>269</v>
      </c>
      <c r="D41" s="36" t="s">
        <v>515</v>
      </c>
      <c r="E41" s="36" t="s">
        <v>191</v>
      </c>
      <c r="L41" s="39" t="str">
        <f t="shared" si="0"/>
        <v>ACQUAVIVA PICENA (AP)</v>
      </c>
      <c r="M41" s="40" t="s">
        <v>516</v>
      </c>
      <c r="N41" s="40" t="s">
        <v>517</v>
      </c>
      <c r="O41" s="40" t="s">
        <v>477</v>
      </c>
      <c r="P41" s="41" t="s">
        <v>397</v>
      </c>
      <c r="Q41" s="41">
        <v>11</v>
      </c>
      <c r="R41" s="40" t="s">
        <v>398</v>
      </c>
      <c r="S41" s="40" t="s">
        <v>199</v>
      </c>
      <c r="T41" s="41">
        <v>1</v>
      </c>
      <c r="U41" s="40" t="s">
        <v>200</v>
      </c>
      <c r="V41" s="40" t="s">
        <v>201</v>
      </c>
      <c r="W41" s="40" t="s">
        <v>518</v>
      </c>
      <c r="X41" s="40" t="s">
        <v>519</v>
      </c>
      <c r="Y41" s="40" t="s">
        <v>520</v>
      </c>
    </row>
    <row r="42" spans="1:31" x14ac:dyDescent="0.25">
      <c r="A42" s="35" t="s">
        <v>521</v>
      </c>
      <c r="B42" s="35" t="s">
        <v>261</v>
      </c>
      <c r="D42" s="36" t="s">
        <v>522</v>
      </c>
      <c r="E42" s="36" t="s">
        <v>191</v>
      </c>
      <c r="L42" s="39" t="str">
        <f t="shared" si="0"/>
        <v>ACQUAVIVA PLATANI (CL)</v>
      </c>
      <c r="M42" s="40" t="s">
        <v>523</v>
      </c>
      <c r="N42" s="40" t="s">
        <v>524</v>
      </c>
      <c r="O42" s="40" t="s">
        <v>525</v>
      </c>
      <c r="P42" s="41" t="s">
        <v>292</v>
      </c>
      <c r="Q42" s="41">
        <v>19</v>
      </c>
      <c r="R42" s="40" t="s">
        <v>293</v>
      </c>
      <c r="S42" s="40" t="s">
        <v>199</v>
      </c>
      <c r="T42" s="41">
        <v>1</v>
      </c>
      <c r="U42" s="40" t="s">
        <v>200</v>
      </c>
      <c r="V42" s="40" t="s">
        <v>201</v>
      </c>
      <c r="W42" s="40" t="s">
        <v>526</v>
      </c>
      <c r="X42" s="40" t="s">
        <v>527</v>
      </c>
      <c r="Y42" s="40" t="s">
        <v>528</v>
      </c>
    </row>
    <row r="43" spans="1:31" x14ac:dyDescent="0.25">
      <c r="A43" s="35" t="s">
        <v>529</v>
      </c>
      <c r="B43" s="35" t="s">
        <v>261</v>
      </c>
      <c r="D43" s="36" t="s">
        <v>530</v>
      </c>
      <c r="E43" s="36" t="s">
        <v>191</v>
      </c>
      <c r="L43" s="39" t="str">
        <f t="shared" si="0"/>
        <v>ACQUEDOLCI (ME)</v>
      </c>
      <c r="M43" s="40" t="s">
        <v>531</v>
      </c>
      <c r="N43" s="40" t="s">
        <v>532</v>
      </c>
      <c r="O43" s="40" t="s">
        <v>533</v>
      </c>
      <c r="P43" s="41" t="s">
        <v>292</v>
      </c>
      <c r="Q43" s="41">
        <v>19</v>
      </c>
      <c r="R43" s="40" t="s">
        <v>293</v>
      </c>
      <c r="S43" s="40" t="s">
        <v>199</v>
      </c>
      <c r="T43" s="41">
        <v>1</v>
      </c>
      <c r="U43" s="40" t="s">
        <v>200</v>
      </c>
      <c r="V43" s="40" t="s">
        <v>201</v>
      </c>
      <c r="W43" s="40" t="s">
        <v>534</v>
      </c>
      <c r="X43" s="40" t="s">
        <v>535</v>
      </c>
      <c r="Y43" s="40" t="s">
        <v>536</v>
      </c>
    </row>
    <row r="44" spans="1:31" x14ac:dyDescent="0.25">
      <c r="A44" s="35" t="s">
        <v>537</v>
      </c>
      <c r="B44" s="35" t="s">
        <v>261</v>
      </c>
      <c r="D44" s="36" t="s">
        <v>538</v>
      </c>
      <c r="E44" s="36" t="s">
        <v>191</v>
      </c>
      <c r="L44" s="39" t="str">
        <f t="shared" si="0"/>
        <v>ACQUI TERME (AL)</v>
      </c>
      <c r="M44" s="40" t="s">
        <v>539</v>
      </c>
      <c r="N44" s="40" t="s">
        <v>540</v>
      </c>
      <c r="O44" s="40" t="s">
        <v>541</v>
      </c>
      <c r="P44" s="41" t="s">
        <v>314</v>
      </c>
      <c r="Q44" s="41">
        <v>1</v>
      </c>
      <c r="R44" s="40" t="s">
        <v>315</v>
      </c>
      <c r="S44" s="40" t="s">
        <v>199</v>
      </c>
      <c r="T44" s="41">
        <v>1</v>
      </c>
      <c r="U44" s="40" t="s">
        <v>200</v>
      </c>
      <c r="V44" s="40" t="s">
        <v>201</v>
      </c>
      <c r="W44" s="40" t="s">
        <v>542</v>
      </c>
      <c r="X44" s="40" t="s">
        <v>543</v>
      </c>
      <c r="Y44" s="40" t="s">
        <v>544</v>
      </c>
    </row>
    <row r="45" spans="1:31" x14ac:dyDescent="0.25">
      <c r="A45" s="35" t="s">
        <v>545</v>
      </c>
      <c r="B45" s="35" t="s">
        <v>261</v>
      </c>
      <c r="D45" s="36" t="s">
        <v>546</v>
      </c>
      <c r="E45" s="36" t="s">
        <v>191</v>
      </c>
      <c r="L45" s="39" t="str">
        <f t="shared" si="0"/>
        <v>ACRI (CS)</v>
      </c>
      <c r="M45" s="40" t="s">
        <v>547</v>
      </c>
      <c r="N45" s="40" t="s">
        <v>548</v>
      </c>
      <c r="O45" s="40" t="s">
        <v>413</v>
      </c>
      <c r="P45" s="41" t="s">
        <v>414</v>
      </c>
      <c r="Q45" s="41">
        <v>18</v>
      </c>
      <c r="R45" s="40" t="s">
        <v>415</v>
      </c>
      <c r="S45" s="40" t="s">
        <v>199</v>
      </c>
      <c r="T45" s="41">
        <v>1</v>
      </c>
      <c r="U45" s="40" t="s">
        <v>200</v>
      </c>
      <c r="V45" s="40" t="s">
        <v>201</v>
      </c>
      <c r="W45" s="40" t="s">
        <v>549</v>
      </c>
      <c r="X45" s="40" t="s">
        <v>550</v>
      </c>
      <c r="Y45" s="40" t="s">
        <v>551</v>
      </c>
    </row>
    <row r="46" spans="1:31" x14ac:dyDescent="0.25">
      <c r="A46" s="35" t="s">
        <v>552</v>
      </c>
      <c r="B46" s="35" t="s">
        <v>208</v>
      </c>
      <c r="D46" s="36" t="s">
        <v>553</v>
      </c>
      <c r="E46" s="36" t="s">
        <v>191</v>
      </c>
      <c r="L46" s="39" t="str">
        <f t="shared" si="0"/>
        <v>ACUTO (FR)</v>
      </c>
      <c r="M46" s="40" t="s">
        <v>554</v>
      </c>
      <c r="N46" s="40" t="s">
        <v>555</v>
      </c>
      <c r="O46" s="40" t="s">
        <v>406</v>
      </c>
      <c r="P46" s="41" t="s">
        <v>336</v>
      </c>
      <c r="Q46" s="41">
        <v>12</v>
      </c>
      <c r="R46" s="40" t="s">
        <v>337</v>
      </c>
      <c r="S46" s="40" t="s">
        <v>199</v>
      </c>
      <c r="T46" s="41">
        <v>1</v>
      </c>
      <c r="U46" s="40" t="s">
        <v>200</v>
      </c>
      <c r="V46" s="40" t="s">
        <v>201</v>
      </c>
      <c r="W46" s="40" t="s">
        <v>556</v>
      </c>
      <c r="X46" s="40" t="s">
        <v>557</v>
      </c>
      <c r="Y46" s="40" t="s">
        <v>558</v>
      </c>
    </row>
    <row r="47" spans="1:31" x14ac:dyDescent="0.25">
      <c r="A47" s="35" t="s">
        <v>559</v>
      </c>
      <c r="B47" s="35" t="s">
        <v>298</v>
      </c>
      <c r="D47" s="36" t="s">
        <v>546</v>
      </c>
      <c r="E47" s="36" t="s">
        <v>191</v>
      </c>
      <c r="L47" s="39" t="str">
        <f t="shared" si="0"/>
        <v>ADELFIA (BA)</v>
      </c>
      <c r="M47" s="40" t="s">
        <v>560</v>
      </c>
      <c r="N47" s="40" t="s">
        <v>561</v>
      </c>
      <c r="O47" s="40" t="s">
        <v>503</v>
      </c>
      <c r="P47" s="41" t="s">
        <v>304</v>
      </c>
      <c r="Q47" s="41">
        <v>16</v>
      </c>
      <c r="R47" s="40" t="s">
        <v>305</v>
      </c>
      <c r="S47" s="40" t="s">
        <v>199</v>
      </c>
      <c r="T47" s="41">
        <v>1</v>
      </c>
      <c r="U47" s="40" t="s">
        <v>200</v>
      </c>
      <c r="V47" s="40" t="s">
        <v>201</v>
      </c>
      <c r="W47" s="40" t="s">
        <v>562</v>
      </c>
      <c r="X47" s="40" t="s">
        <v>505</v>
      </c>
      <c r="Y47" s="40" t="s">
        <v>563</v>
      </c>
    </row>
    <row r="48" spans="1:31" x14ac:dyDescent="0.25">
      <c r="A48" s="35" t="s">
        <v>564</v>
      </c>
      <c r="B48" s="35" t="s">
        <v>298</v>
      </c>
      <c r="D48" s="36" t="s">
        <v>553</v>
      </c>
      <c r="E48" s="36" t="s">
        <v>191</v>
      </c>
      <c r="L48" s="39" t="str">
        <f t="shared" si="0"/>
        <v>ADRANO (CT)</v>
      </c>
      <c r="M48" s="40" t="s">
        <v>565</v>
      </c>
      <c r="N48" s="40" t="s">
        <v>566</v>
      </c>
      <c r="O48" s="40" t="s">
        <v>366</v>
      </c>
      <c r="P48" s="41" t="s">
        <v>292</v>
      </c>
      <c r="Q48" s="41">
        <v>19</v>
      </c>
      <c r="R48" s="40" t="s">
        <v>293</v>
      </c>
      <c r="S48" s="40" t="s">
        <v>199</v>
      </c>
      <c r="T48" s="41">
        <v>1</v>
      </c>
      <c r="U48" s="40" t="s">
        <v>200</v>
      </c>
      <c r="V48" s="40" t="s">
        <v>201</v>
      </c>
      <c r="W48" s="40" t="s">
        <v>567</v>
      </c>
      <c r="X48" s="40" t="s">
        <v>368</v>
      </c>
      <c r="Y48" s="40" t="s">
        <v>568</v>
      </c>
    </row>
    <row r="49" spans="1:25" x14ac:dyDescent="0.25">
      <c r="A49" s="35" t="s">
        <v>569</v>
      </c>
      <c r="B49" s="35" t="s">
        <v>298</v>
      </c>
      <c r="D49" s="36" t="s">
        <v>546</v>
      </c>
      <c r="E49" s="36" t="s">
        <v>191</v>
      </c>
      <c r="L49" s="39" t="str">
        <f t="shared" si="0"/>
        <v>ADRARA SAN MARTINO (BG)</v>
      </c>
      <c r="M49" s="40" t="s">
        <v>570</v>
      </c>
      <c r="N49" s="40" t="s">
        <v>571</v>
      </c>
      <c r="O49" s="40" t="s">
        <v>572</v>
      </c>
      <c r="P49" s="41" t="s">
        <v>212</v>
      </c>
      <c r="Q49" s="41">
        <v>3</v>
      </c>
      <c r="R49" s="40" t="s">
        <v>213</v>
      </c>
      <c r="S49" s="40" t="s">
        <v>199</v>
      </c>
      <c r="T49" s="41">
        <v>1</v>
      </c>
      <c r="U49" s="40" t="s">
        <v>200</v>
      </c>
      <c r="V49" s="40" t="s">
        <v>201</v>
      </c>
      <c r="W49" s="40" t="s">
        <v>573</v>
      </c>
      <c r="X49" s="40" t="s">
        <v>574</v>
      </c>
      <c r="Y49" s="40" t="s">
        <v>575</v>
      </c>
    </row>
    <row r="50" spans="1:25" x14ac:dyDescent="0.25">
      <c r="A50" s="35" t="s">
        <v>576</v>
      </c>
      <c r="B50" s="35" t="s">
        <v>298</v>
      </c>
      <c r="D50" s="36" t="s">
        <v>577</v>
      </c>
      <c r="E50" s="36" t="s">
        <v>207</v>
      </c>
      <c r="L50" s="39" t="str">
        <f t="shared" si="0"/>
        <v>ADRARA SAN ROCCO (BG)</v>
      </c>
      <c r="M50" s="40" t="s">
        <v>578</v>
      </c>
      <c r="N50" s="40" t="s">
        <v>579</v>
      </c>
      <c r="O50" s="40" t="s">
        <v>572</v>
      </c>
      <c r="P50" s="41" t="s">
        <v>212</v>
      </c>
      <c r="Q50" s="41">
        <v>3</v>
      </c>
      <c r="R50" s="40" t="s">
        <v>213</v>
      </c>
      <c r="S50" s="40" t="s">
        <v>199</v>
      </c>
      <c r="T50" s="41">
        <v>1</v>
      </c>
      <c r="U50" s="40" t="s">
        <v>200</v>
      </c>
      <c r="V50" s="40" t="s">
        <v>201</v>
      </c>
      <c r="W50" s="40" t="s">
        <v>573</v>
      </c>
      <c r="X50" s="40" t="s">
        <v>574</v>
      </c>
      <c r="Y50" s="40" t="s">
        <v>580</v>
      </c>
    </row>
    <row r="51" spans="1:25" x14ac:dyDescent="0.25">
      <c r="A51" s="35" t="s">
        <v>581</v>
      </c>
      <c r="B51" s="35" t="s">
        <v>298</v>
      </c>
      <c r="D51" s="36" t="s">
        <v>582</v>
      </c>
      <c r="E51" s="36" t="s">
        <v>207</v>
      </c>
      <c r="L51" s="39" t="str">
        <f t="shared" si="0"/>
        <v>ADRIA (RO)</v>
      </c>
      <c r="M51" s="40" t="s">
        <v>583</v>
      </c>
      <c r="N51" s="40" t="s">
        <v>584</v>
      </c>
      <c r="O51" s="40" t="s">
        <v>585</v>
      </c>
      <c r="P51" s="41" t="s">
        <v>197</v>
      </c>
      <c r="Q51" s="41">
        <v>5</v>
      </c>
      <c r="R51" s="40" t="s">
        <v>198</v>
      </c>
      <c r="S51" s="40" t="s">
        <v>199</v>
      </c>
      <c r="T51" s="41">
        <v>1</v>
      </c>
      <c r="U51" s="40" t="s">
        <v>200</v>
      </c>
      <c r="V51" s="40" t="s">
        <v>201</v>
      </c>
      <c r="W51" s="40" t="s">
        <v>586</v>
      </c>
      <c r="X51" s="40" t="s">
        <v>587</v>
      </c>
      <c r="Y51" s="40" t="s">
        <v>588</v>
      </c>
    </row>
    <row r="52" spans="1:25" x14ac:dyDescent="0.25">
      <c r="A52" s="35" t="s">
        <v>576</v>
      </c>
      <c r="B52" s="35" t="s">
        <v>298</v>
      </c>
      <c r="D52" s="36" t="s">
        <v>577</v>
      </c>
      <c r="E52" s="36" t="s">
        <v>207</v>
      </c>
      <c r="L52" s="39" t="str">
        <f t="shared" si="0"/>
        <v>ADRO (BS)</v>
      </c>
      <c r="M52" s="40" t="s">
        <v>589</v>
      </c>
      <c r="N52" s="40" t="s">
        <v>590</v>
      </c>
      <c r="O52" s="40" t="s">
        <v>421</v>
      </c>
      <c r="P52" s="41" t="s">
        <v>212</v>
      </c>
      <c r="Q52" s="41">
        <v>3</v>
      </c>
      <c r="R52" s="40" t="s">
        <v>213</v>
      </c>
      <c r="S52" s="40" t="s">
        <v>199</v>
      </c>
      <c r="T52" s="41">
        <v>1</v>
      </c>
      <c r="U52" s="40" t="s">
        <v>200</v>
      </c>
      <c r="V52" s="40" t="s">
        <v>201</v>
      </c>
      <c r="W52" s="40" t="s">
        <v>591</v>
      </c>
      <c r="X52" s="40" t="s">
        <v>423</v>
      </c>
      <c r="Y52" s="40" t="s">
        <v>592</v>
      </c>
    </row>
    <row r="53" spans="1:25" x14ac:dyDescent="0.25">
      <c r="A53" s="35" t="s">
        <v>581</v>
      </c>
      <c r="B53" s="35" t="s">
        <v>298</v>
      </c>
      <c r="D53" s="36" t="s">
        <v>582</v>
      </c>
      <c r="E53" s="36" t="s">
        <v>207</v>
      </c>
      <c r="L53" s="39" t="str">
        <f t="shared" si="0"/>
        <v>AFFI (VR)</v>
      </c>
      <c r="M53" s="40" t="s">
        <v>593</v>
      </c>
      <c r="N53" s="40" t="s">
        <v>594</v>
      </c>
      <c r="O53" s="40" t="s">
        <v>595</v>
      </c>
      <c r="P53" s="41" t="s">
        <v>197</v>
      </c>
      <c r="Q53" s="41">
        <v>5</v>
      </c>
      <c r="R53" s="40" t="s">
        <v>198</v>
      </c>
      <c r="S53" s="40" t="s">
        <v>199</v>
      </c>
      <c r="T53" s="41">
        <v>1</v>
      </c>
      <c r="U53" s="40" t="s">
        <v>200</v>
      </c>
      <c r="V53" s="40" t="s">
        <v>201</v>
      </c>
      <c r="W53" s="40" t="s">
        <v>596</v>
      </c>
      <c r="X53" s="40" t="s">
        <v>597</v>
      </c>
      <c r="Y53" s="40" t="s">
        <v>598</v>
      </c>
    </row>
    <row r="54" spans="1:25" x14ac:dyDescent="0.25">
      <c r="A54" s="35" t="s">
        <v>576</v>
      </c>
      <c r="B54" s="35" t="s">
        <v>298</v>
      </c>
      <c r="D54" s="36" t="s">
        <v>599</v>
      </c>
      <c r="E54" s="36" t="s">
        <v>207</v>
      </c>
      <c r="L54" s="39" t="str">
        <f t="shared" si="0"/>
        <v>AFFILE (RM)</v>
      </c>
      <c r="M54" s="40" t="s">
        <v>600</v>
      </c>
      <c r="N54" s="40" t="s">
        <v>601</v>
      </c>
      <c r="O54" s="40" t="s">
        <v>602</v>
      </c>
      <c r="P54" s="41" t="s">
        <v>336</v>
      </c>
      <c r="Q54" s="41">
        <v>12</v>
      </c>
      <c r="R54" s="40" t="s">
        <v>337</v>
      </c>
      <c r="S54" s="40" t="s">
        <v>199</v>
      </c>
      <c r="T54" s="41">
        <v>1</v>
      </c>
      <c r="U54" s="40" t="s">
        <v>200</v>
      </c>
      <c r="V54" s="40" t="s">
        <v>201</v>
      </c>
      <c r="W54" s="40" t="s">
        <v>603</v>
      </c>
      <c r="X54" s="40" t="s">
        <v>604</v>
      </c>
      <c r="Y54" s="40" t="s">
        <v>605</v>
      </c>
    </row>
    <row r="55" spans="1:25" x14ac:dyDescent="0.25">
      <c r="A55" s="35" t="s">
        <v>606</v>
      </c>
      <c r="B55" s="35" t="s">
        <v>298</v>
      </c>
      <c r="D55" s="36" t="s">
        <v>607</v>
      </c>
      <c r="E55" s="36" t="s">
        <v>207</v>
      </c>
      <c r="L55" s="39" t="str">
        <f t="shared" si="0"/>
        <v>AFGHANISTAN (EE)</v>
      </c>
      <c r="M55" s="40" t="s">
        <v>608</v>
      </c>
      <c r="N55" s="40" t="s">
        <v>609</v>
      </c>
      <c r="O55" s="40" t="s">
        <v>610</v>
      </c>
      <c r="P55" s="41"/>
      <c r="Q55" s="41"/>
      <c r="R55" s="40"/>
      <c r="S55" s="40" t="s">
        <v>611</v>
      </c>
      <c r="T55" s="41">
        <v>2</v>
      </c>
      <c r="U55" s="40" t="s">
        <v>612</v>
      </c>
      <c r="V55" s="40" t="s">
        <v>613</v>
      </c>
      <c r="W55" s="40"/>
      <c r="X55" s="40"/>
      <c r="Y55" s="40"/>
    </row>
    <row r="56" spans="1:25" x14ac:dyDescent="0.25">
      <c r="A56" s="35" t="s">
        <v>614</v>
      </c>
      <c r="B56" s="35" t="s">
        <v>298</v>
      </c>
      <c r="D56" s="36" t="s">
        <v>599</v>
      </c>
      <c r="E56" s="36" t="s">
        <v>207</v>
      </c>
      <c r="L56" s="39" t="str">
        <f t="shared" si="0"/>
        <v>AFRAGOLA (NA)</v>
      </c>
      <c r="M56" s="40" t="s">
        <v>615</v>
      </c>
      <c r="N56" s="40" t="s">
        <v>616</v>
      </c>
      <c r="O56" s="40" t="s">
        <v>358</v>
      </c>
      <c r="P56" s="41" t="s">
        <v>350</v>
      </c>
      <c r="Q56" s="41">
        <v>15</v>
      </c>
      <c r="R56" s="40" t="s">
        <v>351</v>
      </c>
      <c r="S56" s="40" t="s">
        <v>199</v>
      </c>
      <c r="T56" s="41">
        <v>1</v>
      </c>
      <c r="U56" s="40" t="s">
        <v>200</v>
      </c>
      <c r="V56" s="40" t="s">
        <v>201</v>
      </c>
      <c r="W56" s="40" t="s">
        <v>617</v>
      </c>
      <c r="X56" s="40" t="s">
        <v>360</v>
      </c>
      <c r="Y56" s="40" t="s">
        <v>618</v>
      </c>
    </row>
    <row r="57" spans="1:25" x14ac:dyDescent="0.25">
      <c r="A57" s="35" t="s">
        <v>619</v>
      </c>
      <c r="B57" s="35" t="s">
        <v>298</v>
      </c>
      <c r="D57" s="36" t="s">
        <v>607</v>
      </c>
      <c r="E57" s="36" t="s">
        <v>207</v>
      </c>
      <c r="L57" s="39" t="str">
        <f t="shared" si="0"/>
        <v>AFRICO (RC)</v>
      </c>
      <c r="M57" s="40" t="s">
        <v>620</v>
      </c>
      <c r="N57" s="40" t="s">
        <v>621</v>
      </c>
      <c r="O57" s="40" t="s">
        <v>622</v>
      </c>
      <c r="P57" s="41" t="s">
        <v>414</v>
      </c>
      <c r="Q57" s="41">
        <v>18</v>
      </c>
      <c r="R57" s="40" t="s">
        <v>415</v>
      </c>
      <c r="S57" s="40" t="s">
        <v>199</v>
      </c>
      <c r="T57" s="41">
        <v>1</v>
      </c>
      <c r="U57" s="40" t="s">
        <v>200</v>
      </c>
      <c r="V57" s="40" t="s">
        <v>201</v>
      </c>
      <c r="W57" s="40" t="s">
        <v>623</v>
      </c>
      <c r="X57" s="40" t="s">
        <v>624</v>
      </c>
      <c r="Y57" s="40" t="s">
        <v>625</v>
      </c>
    </row>
    <row r="58" spans="1:25" x14ac:dyDescent="0.25">
      <c r="A58" s="35" t="s">
        <v>626</v>
      </c>
      <c r="B58" s="35" t="s">
        <v>288</v>
      </c>
      <c r="D58" s="36" t="s">
        <v>627</v>
      </c>
      <c r="E58" s="36" t="s">
        <v>207</v>
      </c>
      <c r="L58" s="39" t="str">
        <f t="shared" si="0"/>
        <v>AGAZZANO (PC)</v>
      </c>
      <c r="M58" s="40" t="s">
        <v>628</v>
      </c>
      <c r="N58" s="40" t="s">
        <v>629</v>
      </c>
      <c r="O58" s="40" t="s">
        <v>630</v>
      </c>
      <c r="P58" s="41" t="s">
        <v>631</v>
      </c>
      <c r="Q58" s="41">
        <v>8</v>
      </c>
      <c r="R58" s="40" t="s">
        <v>632</v>
      </c>
      <c r="S58" s="40" t="s">
        <v>199</v>
      </c>
      <c r="T58" s="41">
        <v>1</v>
      </c>
      <c r="U58" s="40" t="s">
        <v>200</v>
      </c>
      <c r="V58" s="40" t="s">
        <v>201</v>
      </c>
      <c r="W58" s="40" t="s">
        <v>633</v>
      </c>
      <c r="X58" s="40" t="s">
        <v>634</v>
      </c>
      <c r="Y58" s="40" t="s">
        <v>635</v>
      </c>
    </row>
    <row r="59" spans="1:25" x14ac:dyDescent="0.25">
      <c r="A59" s="35" t="s">
        <v>636</v>
      </c>
      <c r="B59" s="35" t="s">
        <v>288</v>
      </c>
      <c r="D59" s="36" t="s">
        <v>637</v>
      </c>
      <c r="E59" s="36" t="s">
        <v>207</v>
      </c>
      <c r="L59" s="39" t="str">
        <f t="shared" si="0"/>
        <v>AGEROLA (NA)</v>
      </c>
      <c r="M59" s="40" t="s">
        <v>638</v>
      </c>
      <c r="N59" s="40" t="s">
        <v>639</v>
      </c>
      <c r="O59" s="40" t="s">
        <v>358</v>
      </c>
      <c r="P59" s="41" t="s">
        <v>350</v>
      </c>
      <c r="Q59" s="41">
        <v>15</v>
      </c>
      <c r="R59" s="40" t="s">
        <v>351</v>
      </c>
      <c r="S59" s="40" t="s">
        <v>199</v>
      </c>
      <c r="T59" s="41">
        <v>1</v>
      </c>
      <c r="U59" s="40" t="s">
        <v>200</v>
      </c>
      <c r="V59" s="40" t="s">
        <v>201</v>
      </c>
      <c r="W59" s="40" t="s">
        <v>640</v>
      </c>
      <c r="X59" s="40" t="s">
        <v>360</v>
      </c>
      <c r="Y59" s="40" t="s">
        <v>641</v>
      </c>
    </row>
    <row r="60" spans="1:25" x14ac:dyDescent="0.25">
      <c r="A60" s="35" t="s">
        <v>642</v>
      </c>
      <c r="B60" s="35" t="s">
        <v>288</v>
      </c>
      <c r="D60" s="36" t="s">
        <v>643</v>
      </c>
      <c r="E60" s="36" t="s">
        <v>207</v>
      </c>
      <c r="L60" s="39" t="str">
        <f t="shared" si="0"/>
        <v>AGGIUS (OT)</v>
      </c>
      <c r="M60" s="40" t="s">
        <v>644</v>
      </c>
      <c r="N60" s="40" t="s">
        <v>645</v>
      </c>
      <c r="O60" s="40" t="s">
        <v>646</v>
      </c>
      <c r="P60" s="41" t="s">
        <v>242</v>
      </c>
      <c r="Q60" s="41">
        <v>20</v>
      </c>
      <c r="R60" s="40" t="s">
        <v>243</v>
      </c>
      <c r="S60" s="40" t="s">
        <v>199</v>
      </c>
      <c r="T60" s="41">
        <v>1</v>
      </c>
      <c r="U60" s="40" t="s">
        <v>200</v>
      </c>
      <c r="V60" s="40" t="s">
        <v>201</v>
      </c>
      <c r="W60" s="40" t="s">
        <v>647</v>
      </c>
      <c r="X60" s="40" t="s">
        <v>648</v>
      </c>
      <c r="Y60" s="40" t="s">
        <v>649</v>
      </c>
    </row>
    <row r="61" spans="1:25" x14ac:dyDescent="0.25">
      <c r="A61" s="35" t="s">
        <v>650</v>
      </c>
      <c r="B61" s="35" t="s">
        <v>288</v>
      </c>
      <c r="D61" s="36" t="s">
        <v>637</v>
      </c>
      <c r="E61" s="36" t="s">
        <v>207</v>
      </c>
      <c r="L61" s="39" t="str">
        <f t="shared" si="0"/>
        <v>AGIRA (EN)</v>
      </c>
      <c r="M61" s="40" t="s">
        <v>651</v>
      </c>
      <c r="N61" s="40" t="s">
        <v>652</v>
      </c>
      <c r="O61" s="40" t="s">
        <v>653</v>
      </c>
      <c r="P61" s="41" t="s">
        <v>292</v>
      </c>
      <c r="Q61" s="41">
        <v>19</v>
      </c>
      <c r="R61" s="40" t="s">
        <v>293</v>
      </c>
      <c r="S61" s="40" t="s">
        <v>199</v>
      </c>
      <c r="T61" s="41">
        <v>1</v>
      </c>
      <c r="U61" s="40" t="s">
        <v>200</v>
      </c>
      <c r="V61" s="40" t="s">
        <v>201</v>
      </c>
      <c r="W61" s="40" t="s">
        <v>654</v>
      </c>
      <c r="X61" s="40" t="s">
        <v>655</v>
      </c>
      <c r="Y61" s="40" t="s">
        <v>656</v>
      </c>
    </row>
    <row r="62" spans="1:25" x14ac:dyDescent="0.25">
      <c r="A62" s="35" t="s">
        <v>657</v>
      </c>
      <c r="B62" s="35" t="s">
        <v>300</v>
      </c>
      <c r="D62" s="36" t="s">
        <v>643</v>
      </c>
      <c r="E62" s="36" t="s">
        <v>207</v>
      </c>
      <c r="L62" s="39" t="str">
        <f t="shared" si="0"/>
        <v>AGLIANA (PT)</v>
      </c>
      <c r="M62" s="40" t="s">
        <v>658</v>
      </c>
      <c r="N62" s="40" t="s">
        <v>659</v>
      </c>
      <c r="O62" s="40" t="s">
        <v>273</v>
      </c>
      <c r="P62" s="41" t="s">
        <v>231</v>
      </c>
      <c r="Q62" s="41">
        <v>9</v>
      </c>
      <c r="R62" s="40" t="s">
        <v>232</v>
      </c>
      <c r="S62" s="40" t="s">
        <v>199</v>
      </c>
      <c r="T62" s="41">
        <v>1</v>
      </c>
      <c r="U62" s="40" t="s">
        <v>200</v>
      </c>
      <c r="V62" s="40" t="s">
        <v>201</v>
      </c>
      <c r="W62" s="40" t="s">
        <v>660</v>
      </c>
      <c r="X62" s="40" t="s">
        <v>661</v>
      </c>
      <c r="Y62" s="40" t="s">
        <v>662</v>
      </c>
    </row>
    <row r="63" spans="1:25" x14ac:dyDescent="0.25">
      <c r="A63" s="35" t="s">
        <v>663</v>
      </c>
      <c r="B63" s="35" t="s">
        <v>300</v>
      </c>
      <c r="D63" s="36" t="s">
        <v>664</v>
      </c>
      <c r="E63" s="36" t="s">
        <v>207</v>
      </c>
      <c r="L63" s="39" t="str">
        <f t="shared" si="0"/>
        <v>AGLIANO TERME (AT)</v>
      </c>
      <c r="M63" s="40" t="s">
        <v>665</v>
      </c>
      <c r="N63" s="40" t="s">
        <v>666</v>
      </c>
      <c r="O63" s="40" t="s">
        <v>667</v>
      </c>
      <c r="P63" s="41" t="s">
        <v>314</v>
      </c>
      <c r="Q63" s="41">
        <v>1</v>
      </c>
      <c r="R63" s="40" t="s">
        <v>315</v>
      </c>
      <c r="S63" s="40" t="s">
        <v>199</v>
      </c>
      <c r="T63" s="41">
        <v>1</v>
      </c>
      <c r="U63" s="40" t="s">
        <v>200</v>
      </c>
      <c r="V63" s="40" t="s">
        <v>201</v>
      </c>
      <c r="W63" s="40" t="s">
        <v>668</v>
      </c>
      <c r="X63" s="40" t="s">
        <v>669</v>
      </c>
      <c r="Y63" s="40" t="s">
        <v>670</v>
      </c>
    </row>
    <row r="64" spans="1:25" x14ac:dyDescent="0.25">
      <c r="A64" s="35" t="s">
        <v>671</v>
      </c>
      <c r="B64" s="35" t="s">
        <v>300</v>
      </c>
      <c r="D64" s="36" t="s">
        <v>672</v>
      </c>
      <c r="E64" s="36" t="s">
        <v>207</v>
      </c>
      <c r="L64" s="39" t="str">
        <f t="shared" si="0"/>
        <v>AGLIE' (TO)</v>
      </c>
      <c r="M64" s="40" t="s">
        <v>673</v>
      </c>
      <c r="N64" s="40" t="s">
        <v>674</v>
      </c>
      <c r="O64" s="40" t="s">
        <v>675</v>
      </c>
      <c r="P64" s="41" t="s">
        <v>314</v>
      </c>
      <c r="Q64" s="41">
        <v>1</v>
      </c>
      <c r="R64" s="40" t="s">
        <v>315</v>
      </c>
      <c r="S64" s="40" t="s">
        <v>199</v>
      </c>
      <c r="T64" s="41">
        <v>1</v>
      </c>
      <c r="U64" s="40" t="s">
        <v>200</v>
      </c>
      <c r="V64" s="40" t="s">
        <v>201</v>
      </c>
      <c r="W64" s="40" t="s">
        <v>676</v>
      </c>
      <c r="X64" s="40" t="s">
        <v>677</v>
      </c>
      <c r="Y64" s="40" t="s">
        <v>678</v>
      </c>
    </row>
    <row r="65" spans="1:25" x14ac:dyDescent="0.25">
      <c r="A65" s="35" t="s">
        <v>679</v>
      </c>
      <c r="B65" s="35" t="s">
        <v>300</v>
      </c>
      <c r="D65" s="36" t="s">
        <v>664</v>
      </c>
      <c r="E65" s="36" t="s">
        <v>207</v>
      </c>
      <c r="L65" s="39" t="str">
        <f t="shared" si="0"/>
        <v>AGLIENTU (OT)</v>
      </c>
      <c r="M65" s="40" t="s">
        <v>680</v>
      </c>
      <c r="N65" s="40" t="s">
        <v>681</v>
      </c>
      <c r="O65" s="40" t="s">
        <v>646</v>
      </c>
      <c r="P65" s="41" t="s">
        <v>242</v>
      </c>
      <c r="Q65" s="41">
        <v>20</v>
      </c>
      <c r="R65" s="40" t="s">
        <v>243</v>
      </c>
      <c r="S65" s="40" t="s">
        <v>199</v>
      </c>
      <c r="T65" s="41">
        <v>1</v>
      </c>
      <c r="U65" s="40" t="s">
        <v>200</v>
      </c>
      <c r="V65" s="40" t="s">
        <v>201</v>
      </c>
      <c r="W65" s="40" t="s">
        <v>647</v>
      </c>
      <c r="X65" s="40" t="s">
        <v>648</v>
      </c>
      <c r="Y65" s="40" t="s">
        <v>682</v>
      </c>
    </row>
    <row r="66" spans="1:25" x14ac:dyDescent="0.25">
      <c r="A66" s="35" t="s">
        <v>683</v>
      </c>
      <c r="B66" s="35" t="s">
        <v>310</v>
      </c>
      <c r="D66" s="36" t="s">
        <v>672</v>
      </c>
      <c r="E66" s="36" t="s">
        <v>207</v>
      </c>
      <c r="L66" s="39" t="str">
        <f t="shared" ref="L66:L129" si="1">M66&amp;" ("&amp;O66&amp;")"</f>
        <v>AGNA (PD)</v>
      </c>
      <c r="M66" s="40" t="s">
        <v>684</v>
      </c>
      <c r="N66" s="40" t="s">
        <v>685</v>
      </c>
      <c r="O66" s="40" t="s">
        <v>196</v>
      </c>
      <c r="P66" s="41" t="s">
        <v>197</v>
      </c>
      <c r="Q66" s="41">
        <v>5</v>
      </c>
      <c r="R66" s="40" t="s">
        <v>198</v>
      </c>
      <c r="S66" s="40" t="s">
        <v>199</v>
      </c>
      <c r="T66" s="41">
        <v>1</v>
      </c>
      <c r="U66" s="40" t="s">
        <v>200</v>
      </c>
      <c r="V66" s="40" t="s">
        <v>201</v>
      </c>
      <c r="W66" s="40" t="s">
        <v>686</v>
      </c>
      <c r="X66" s="40" t="s">
        <v>203</v>
      </c>
      <c r="Y66" s="40" t="s">
        <v>687</v>
      </c>
    </row>
    <row r="67" spans="1:25" x14ac:dyDescent="0.25">
      <c r="A67" s="35" t="s">
        <v>688</v>
      </c>
      <c r="B67" s="35" t="s">
        <v>310</v>
      </c>
      <c r="D67" s="36" t="s">
        <v>689</v>
      </c>
      <c r="E67" s="36" t="s">
        <v>207</v>
      </c>
      <c r="L67" s="39" t="str">
        <f t="shared" si="1"/>
        <v>AGNADELLO (CR)</v>
      </c>
      <c r="M67" s="40" t="s">
        <v>690</v>
      </c>
      <c r="N67" s="40" t="s">
        <v>691</v>
      </c>
      <c r="O67" s="40" t="s">
        <v>434</v>
      </c>
      <c r="P67" s="41" t="s">
        <v>212</v>
      </c>
      <c r="Q67" s="41">
        <v>3</v>
      </c>
      <c r="R67" s="40" t="s">
        <v>213</v>
      </c>
      <c r="S67" s="40" t="s">
        <v>199</v>
      </c>
      <c r="T67" s="41">
        <v>1</v>
      </c>
      <c r="U67" s="40" t="s">
        <v>200</v>
      </c>
      <c r="V67" s="40" t="s">
        <v>201</v>
      </c>
      <c r="W67" s="40" t="s">
        <v>435</v>
      </c>
      <c r="X67" s="40" t="s">
        <v>692</v>
      </c>
      <c r="Y67" s="40" t="s">
        <v>693</v>
      </c>
    </row>
    <row r="68" spans="1:25" x14ac:dyDescent="0.25">
      <c r="A68" s="35" t="s">
        <v>688</v>
      </c>
      <c r="B68" s="35" t="s">
        <v>310</v>
      </c>
      <c r="D68" s="36" t="s">
        <v>694</v>
      </c>
      <c r="E68" s="36" t="s">
        <v>207</v>
      </c>
      <c r="L68" s="39" t="str">
        <f t="shared" si="1"/>
        <v>AGNANA CALABRA (RC)</v>
      </c>
      <c r="M68" s="40" t="s">
        <v>695</v>
      </c>
      <c r="N68" s="40" t="s">
        <v>696</v>
      </c>
      <c r="O68" s="40" t="s">
        <v>622</v>
      </c>
      <c r="P68" s="41" t="s">
        <v>414</v>
      </c>
      <c r="Q68" s="41">
        <v>18</v>
      </c>
      <c r="R68" s="40" t="s">
        <v>415</v>
      </c>
      <c r="S68" s="40" t="s">
        <v>199</v>
      </c>
      <c r="T68" s="41">
        <v>1</v>
      </c>
      <c r="U68" s="40" t="s">
        <v>200</v>
      </c>
      <c r="V68" s="40" t="s">
        <v>201</v>
      </c>
      <c r="W68" s="40" t="s">
        <v>697</v>
      </c>
      <c r="X68" s="40" t="s">
        <v>624</v>
      </c>
      <c r="Y68" s="40" t="s">
        <v>698</v>
      </c>
    </row>
    <row r="69" spans="1:25" x14ac:dyDescent="0.25">
      <c r="A69" s="35" t="s">
        <v>699</v>
      </c>
      <c r="B69" s="35" t="s">
        <v>310</v>
      </c>
      <c r="D69" s="36" t="s">
        <v>700</v>
      </c>
      <c r="E69" s="36" t="s">
        <v>207</v>
      </c>
      <c r="L69" s="39" t="str">
        <f t="shared" si="1"/>
        <v>AGNONE (IS)</v>
      </c>
      <c r="M69" s="40" t="s">
        <v>701</v>
      </c>
      <c r="N69" s="40" t="s">
        <v>702</v>
      </c>
      <c r="O69" s="40" t="s">
        <v>510</v>
      </c>
      <c r="P69" s="41" t="s">
        <v>495</v>
      </c>
      <c r="Q69" s="41">
        <v>14</v>
      </c>
      <c r="R69" s="40" t="s">
        <v>496</v>
      </c>
      <c r="S69" s="40" t="s">
        <v>199</v>
      </c>
      <c r="T69" s="41">
        <v>1</v>
      </c>
      <c r="U69" s="40" t="s">
        <v>200</v>
      </c>
      <c r="V69" s="40" t="s">
        <v>201</v>
      </c>
      <c r="W69" s="40" t="s">
        <v>703</v>
      </c>
      <c r="X69" s="40" t="s">
        <v>512</v>
      </c>
      <c r="Y69" s="40" t="s">
        <v>704</v>
      </c>
    </row>
    <row r="70" spans="1:25" x14ac:dyDescent="0.25">
      <c r="A70" s="35" t="s">
        <v>705</v>
      </c>
      <c r="B70" s="35" t="s">
        <v>362</v>
      </c>
      <c r="D70" s="36" t="s">
        <v>706</v>
      </c>
      <c r="E70" s="36" t="s">
        <v>207</v>
      </c>
      <c r="L70" s="39" t="str">
        <f t="shared" si="1"/>
        <v>AGNOSINE (BS)</v>
      </c>
      <c r="M70" s="40" t="s">
        <v>707</v>
      </c>
      <c r="N70" s="40" t="s">
        <v>708</v>
      </c>
      <c r="O70" s="40" t="s">
        <v>421</v>
      </c>
      <c r="P70" s="41" t="s">
        <v>212</v>
      </c>
      <c r="Q70" s="41">
        <v>3</v>
      </c>
      <c r="R70" s="40" t="s">
        <v>213</v>
      </c>
      <c r="S70" s="40" t="s">
        <v>199</v>
      </c>
      <c r="T70" s="41">
        <v>1</v>
      </c>
      <c r="U70" s="40" t="s">
        <v>200</v>
      </c>
      <c r="V70" s="40" t="s">
        <v>201</v>
      </c>
      <c r="W70" s="40" t="s">
        <v>709</v>
      </c>
      <c r="X70" s="40" t="s">
        <v>710</v>
      </c>
      <c r="Y70" s="40" t="s">
        <v>711</v>
      </c>
    </row>
    <row r="71" spans="1:25" x14ac:dyDescent="0.25">
      <c r="A71" s="35" t="s">
        <v>712</v>
      </c>
      <c r="B71" s="35" t="s">
        <v>370</v>
      </c>
      <c r="D71" s="36" t="s">
        <v>700</v>
      </c>
      <c r="E71" s="36" t="s">
        <v>207</v>
      </c>
      <c r="L71" s="39" t="str">
        <f t="shared" si="1"/>
        <v>AGORDO (BL)</v>
      </c>
      <c r="M71" s="40" t="s">
        <v>713</v>
      </c>
      <c r="N71" s="40" t="s">
        <v>714</v>
      </c>
      <c r="O71" s="40" t="s">
        <v>715</v>
      </c>
      <c r="P71" s="41" t="s">
        <v>197</v>
      </c>
      <c r="Q71" s="41">
        <v>5</v>
      </c>
      <c r="R71" s="40" t="s">
        <v>198</v>
      </c>
      <c r="S71" s="40" t="s">
        <v>199</v>
      </c>
      <c r="T71" s="41">
        <v>1</v>
      </c>
      <c r="U71" s="40" t="s">
        <v>200</v>
      </c>
      <c r="V71" s="40" t="s">
        <v>201</v>
      </c>
      <c r="W71" s="40" t="s">
        <v>716</v>
      </c>
      <c r="X71" s="40" t="s">
        <v>717</v>
      </c>
      <c r="Y71" s="40" t="s">
        <v>718</v>
      </c>
    </row>
    <row r="72" spans="1:25" x14ac:dyDescent="0.25">
      <c r="A72" s="35" t="s">
        <v>719</v>
      </c>
      <c r="B72" s="35" t="s">
        <v>370</v>
      </c>
      <c r="D72" s="36" t="s">
        <v>706</v>
      </c>
      <c r="E72" s="36" t="s">
        <v>207</v>
      </c>
      <c r="L72" s="39" t="str">
        <f t="shared" si="1"/>
        <v>AGOSTA (RM)</v>
      </c>
      <c r="M72" s="40" t="s">
        <v>720</v>
      </c>
      <c r="N72" s="40" t="s">
        <v>721</v>
      </c>
      <c r="O72" s="40" t="s">
        <v>602</v>
      </c>
      <c r="P72" s="41" t="s">
        <v>336</v>
      </c>
      <c r="Q72" s="41">
        <v>12</v>
      </c>
      <c r="R72" s="40" t="s">
        <v>337</v>
      </c>
      <c r="S72" s="40" t="s">
        <v>199</v>
      </c>
      <c r="T72" s="41">
        <v>1</v>
      </c>
      <c r="U72" s="40" t="s">
        <v>200</v>
      </c>
      <c r="V72" s="40" t="s">
        <v>201</v>
      </c>
      <c r="W72" s="40" t="s">
        <v>722</v>
      </c>
      <c r="X72" s="40" t="s">
        <v>604</v>
      </c>
      <c r="Y72" s="40" t="s">
        <v>723</v>
      </c>
    </row>
    <row r="73" spans="1:25" x14ac:dyDescent="0.25">
      <c r="A73" s="35" t="s">
        <v>724</v>
      </c>
      <c r="B73" s="35" t="s">
        <v>370</v>
      </c>
      <c r="D73" s="36" t="s">
        <v>700</v>
      </c>
      <c r="E73" s="36" t="s">
        <v>207</v>
      </c>
      <c r="L73" s="39" t="str">
        <f t="shared" si="1"/>
        <v>AGRA (VA)</v>
      </c>
      <c r="M73" s="40" t="s">
        <v>725</v>
      </c>
      <c r="N73" s="40" t="s">
        <v>726</v>
      </c>
      <c r="O73" s="40" t="s">
        <v>727</v>
      </c>
      <c r="P73" s="41" t="s">
        <v>212</v>
      </c>
      <c r="Q73" s="41">
        <v>3</v>
      </c>
      <c r="R73" s="40" t="s">
        <v>213</v>
      </c>
      <c r="S73" s="40" t="s">
        <v>199</v>
      </c>
      <c r="T73" s="41">
        <v>1</v>
      </c>
      <c r="U73" s="40" t="s">
        <v>200</v>
      </c>
      <c r="V73" s="40" t="s">
        <v>201</v>
      </c>
      <c r="W73" s="40" t="s">
        <v>728</v>
      </c>
      <c r="X73" s="40" t="s">
        <v>729</v>
      </c>
      <c r="Y73" s="40" t="s">
        <v>730</v>
      </c>
    </row>
    <row r="74" spans="1:25" x14ac:dyDescent="0.25">
      <c r="A74" s="35" t="s">
        <v>731</v>
      </c>
      <c r="B74" s="35" t="s">
        <v>370</v>
      </c>
      <c r="D74" s="36" t="s">
        <v>732</v>
      </c>
      <c r="E74" s="36" t="s">
        <v>207</v>
      </c>
      <c r="L74" s="39" t="str">
        <f t="shared" si="1"/>
        <v>AGRATE BRIANZA (MI)</v>
      </c>
      <c r="M74" s="40" t="s">
        <v>733</v>
      </c>
      <c r="N74" s="40" t="s">
        <v>734</v>
      </c>
      <c r="O74" s="40" t="s">
        <v>264</v>
      </c>
      <c r="P74" s="41" t="s">
        <v>212</v>
      </c>
      <c r="Q74" s="41">
        <v>3</v>
      </c>
      <c r="R74" s="40" t="s">
        <v>213</v>
      </c>
      <c r="S74" s="40" t="s">
        <v>199</v>
      </c>
      <c r="T74" s="41">
        <v>1</v>
      </c>
      <c r="U74" s="40" t="s">
        <v>200</v>
      </c>
      <c r="V74" s="40" t="s">
        <v>201</v>
      </c>
      <c r="W74" s="40" t="s">
        <v>735</v>
      </c>
      <c r="X74" s="40" t="s">
        <v>736</v>
      </c>
      <c r="Y74" s="40" t="s">
        <v>737</v>
      </c>
    </row>
    <row r="75" spans="1:25" x14ac:dyDescent="0.25">
      <c r="A75" s="35" t="s">
        <v>724</v>
      </c>
      <c r="B75" s="35" t="s">
        <v>370</v>
      </c>
      <c r="D75" s="36" t="s">
        <v>738</v>
      </c>
      <c r="E75" s="36" t="s">
        <v>207</v>
      </c>
      <c r="L75" s="39" t="str">
        <f t="shared" si="1"/>
        <v>AGRATE CONTURBIA (NO)</v>
      </c>
      <c r="M75" s="40" t="s">
        <v>739</v>
      </c>
      <c r="N75" s="40" t="s">
        <v>740</v>
      </c>
      <c r="O75" s="40" t="s">
        <v>741</v>
      </c>
      <c r="P75" s="41" t="s">
        <v>314</v>
      </c>
      <c r="Q75" s="41">
        <v>1</v>
      </c>
      <c r="R75" s="40" t="s">
        <v>315</v>
      </c>
      <c r="S75" s="40" t="s">
        <v>199</v>
      </c>
      <c r="T75" s="41">
        <v>1</v>
      </c>
      <c r="U75" s="40" t="s">
        <v>200</v>
      </c>
      <c r="V75" s="40" t="s">
        <v>201</v>
      </c>
      <c r="W75" s="40" t="s">
        <v>742</v>
      </c>
      <c r="X75" s="40" t="s">
        <v>743</v>
      </c>
      <c r="Y75" s="40" t="s">
        <v>744</v>
      </c>
    </row>
    <row r="76" spans="1:25" x14ac:dyDescent="0.25">
      <c r="A76" s="35" t="s">
        <v>745</v>
      </c>
      <c r="B76" s="35" t="s">
        <v>370</v>
      </c>
      <c r="D76" s="36" t="s">
        <v>746</v>
      </c>
      <c r="E76" s="36" t="s">
        <v>207</v>
      </c>
      <c r="L76" s="39" t="str">
        <f t="shared" si="1"/>
        <v>AGRIGENTO (AG)</v>
      </c>
      <c r="M76" s="40" t="s">
        <v>747</v>
      </c>
      <c r="N76" s="40" t="s">
        <v>748</v>
      </c>
      <c r="O76" s="40" t="s">
        <v>749</v>
      </c>
      <c r="P76" s="41" t="s">
        <v>292</v>
      </c>
      <c r="Q76" s="41">
        <v>19</v>
      </c>
      <c r="R76" s="40" t="s">
        <v>293</v>
      </c>
      <c r="S76" s="40" t="s">
        <v>199</v>
      </c>
      <c r="T76" s="41">
        <v>1</v>
      </c>
      <c r="U76" s="40" t="s">
        <v>200</v>
      </c>
      <c r="V76" s="40" t="s">
        <v>201</v>
      </c>
      <c r="W76" s="40" t="s">
        <v>750</v>
      </c>
      <c r="X76" s="40" t="s">
        <v>751</v>
      </c>
      <c r="Y76" s="40" t="s">
        <v>752</v>
      </c>
    </row>
    <row r="77" spans="1:25" x14ac:dyDescent="0.25">
      <c r="A77" s="35" t="s">
        <v>753</v>
      </c>
      <c r="B77" s="35" t="s">
        <v>370</v>
      </c>
      <c r="D77" s="36" t="s">
        <v>754</v>
      </c>
      <c r="E77" s="36" t="s">
        <v>207</v>
      </c>
      <c r="L77" s="39" t="str">
        <f t="shared" si="1"/>
        <v>AGROPOLI (SA)</v>
      </c>
      <c r="M77" s="40" t="s">
        <v>755</v>
      </c>
      <c r="N77" s="40" t="s">
        <v>756</v>
      </c>
      <c r="O77" s="40" t="s">
        <v>349</v>
      </c>
      <c r="P77" s="41" t="s">
        <v>350</v>
      </c>
      <c r="Q77" s="41">
        <v>15</v>
      </c>
      <c r="R77" s="40" t="s">
        <v>351</v>
      </c>
      <c r="S77" s="40" t="s">
        <v>199</v>
      </c>
      <c r="T77" s="41">
        <v>1</v>
      </c>
      <c r="U77" s="40" t="s">
        <v>200</v>
      </c>
      <c r="V77" s="40" t="s">
        <v>201</v>
      </c>
      <c r="W77" s="40" t="s">
        <v>757</v>
      </c>
      <c r="X77" s="40" t="s">
        <v>758</v>
      </c>
      <c r="Y77" s="40" t="s">
        <v>759</v>
      </c>
    </row>
    <row r="78" spans="1:25" x14ac:dyDescent="0.25">
      <c r="A78" s="35" t="s">
        <v>760</v>
      </c>
      <c r="B78" s="35" t="s">
        <v>376</v>
      </c>
      <c r="D78" s="36" t="s">
        <v>761</v>
      </c>
      <c r="E78" s="36" t="s">
        <v>207</v>
      </c>
      <c r="L78" s="39" t="str">
        <f t="shared" si="1"/>
        <v>AGUGLIANO (AN)</v>
      </c>
      <c r="M78" s="40" t="s">
        <v>762</v>
      </c>
      <c r="N78" s="40" t="s">
        <v>763</v>
      </c>
      <c r="O78" s="40" t="s">
        <v>764</v>
      </c>
      <c r="P78" s="41" t="s">
        <v>397</v>
      </c>
      <c r="Q78" s="41">
        <v>11</v>
      </c>
      <c r="R78" s="40" t="s">
        <v>398</v>
      </c>
      <c r="S78" s="40" t="s">
        <v>199</v>
      </c>
      <c r="T78" s="41">
        <v>1</v>
      </c>
      <c r="U78" s="40" t="s">
        <v>200</v>
      </c>
      <c r="V78" s="40" t="s">
        <v>201</v>
      </c>
      <c r="W78" s="40" t="s">
        <v>765</v>
      </c>
      <c r="X78" s="40" t="s">
        <v>766</v>
      </c>
      <c r="Y78" s="40" t="s">
        <v>767</v>
      </c>
    </row>
    <row r="79" spans="1:25" x14ac:dyDescent="0.25">
      <c r="A79" s="35" t="s">
        <v>768</v>
      </c>
      <c r="B79" s="35" t="s">
        <v>376</v>
      </c>
      <c r="D79" s="36" t="s">
        <v>769</v>
      </c>
      <c r="E79" s="36" t="s">
        <v>219</v>
      </c>
      <c r="L79" s="39" t="str">
        <f t="shared" si="1"/>
        <v>AGUGLIARO (VI)</v>
      </c>
      <c r="M79" s="40" t="s">
        <v>770</v>
      </c>
      <c r="N79" s="40" t="s">
        <v>771</v>
      </c>
      <c r="O79" s="40" t="s">
        <v>772</v>
      </c>
      <c r="P79" s="41" t="s">
        <v>197</v>
      </c>
      <c r="Q79" s="41">
        <v>5</v>
      </c>
      <c r="R79" s="40" t="s">
        <v>198</v>
      </c>
      <c r="S79" s="40" t="s">
        <v>199</v>
      </c>
      <c r="T79" s="41">
        <v>1</v>
      </c>
      <c r="U79" s="40" t="s">
        <v>200</v>
      </c>
      <c r="V79" s="40" t="s">
        <v>201</v>
      </c>
      <c r="W79" s="40" t="s">
        <v>773</v>
      </c>
      <c r="X79" s="40" t="s">
        <v>774</v>
      </c>
      <c r="Y79" s="40" t="s">
        <v>775</v>
      </c>
    </row>
    <row r="80" spans="1:25" x14ac:dyDescent="0.25">
      <c r="A80" s="35" t="s">
        <v>776</v>
      </c>
      <c r="B80" s="35" t="s">
        <v>376</v>
      </c>
      <c r="D80" s="36" t="s">
        <v>777</v>
      </c>
      <c r="E80" s="36" t="s">
        <v>219</v>
      </c>
      <c r="L80" s="39" t="str">
        <f t="shared" si="1"/>
        <v>AICURZIO (MI)</v>
      </c>
      <c r="M80" s="40" t="s">
        <v>778</v>
      </c>
      <c r="N80" s="40" t="s">
        <v>779</v>
      </c>
      <c r="O80" s="40" t="s">
        <v>264</v>
      </c>
      <c r="P80" s="41" t="s">
        <v>212</v>
      </c>
      <c r="Q80" s="41">
        <v>3</v>
      </c>
      <c r="R80" s="40" t="s">
        <v>213</v>
      </c>
      <c r="S80" s="40" t="s">
        <v>199</v>
      </c>
      <c r="T80" s="41">
        <v>1</v>
      </c>
      <c r="U80" s="40" t="s">
        <v>200</v>
      </c>
      <c r="V80" s="40" t="s">
        <v>201</v>
      </c>
      <c r="W80" s="40" t="s">
        <v>780</v>
      </c>
      <c r="X80" s="40" t="s">
        <v>736</v>
      </c>
      <c r="Y80" s="40" t="s">
        <v>781</v>
      </c>
    </row>
    <row r="81" spans="1:25" x14ac:dyDescent="0.25">
      <c r="A81" s="35" t="s">
        <v>782</v>
      </c>
      <c r="B81" s="35" t="s">
        <v>376</v>
      </c>
      <c r="D81" s="36" t="s">
        <v>769</v>
      </c>
      <c r="E81" s="36" t="s">
        <v>219</v>
      </c>
      <c r="L81" s="39" t="str">
        <f t="shared" si="1"/>
        <v>AIDOMAGGIORE (OR)</v>
      </c>
      <c r="M81" s="40" t="s">
        <v>783</v>
      </c>
      <c r="N81" s="40" t="s">
        <v>784</v>
      </c>
      <c r="O81" s="40" t="s">
        <v>241</v>
      </c>
      <c r="P81" s="41" t="s">
        <v>242</v>
      </c>
      <c r="Q81" s="41">
        <v>20</v>
      </c>
      <c r="R81" s="40" t="s">
        <v>243</v>
      </c>
      <c r="S81" s="40" t="s">
        <v>199</v>
      </c>
      <c r="T81" s="41">
        <v>1</v>
      </c>
      <c r="U81" s="40" t="s">
        <v>200</v>
      </c>
      <c r="V81" s="40" t="s">
        <v>201</v>
      </c>
      <c r="W81" s="40" t="s">
        <v>785</v>
      </c>
      <c r="X81" s="40" t="s">
        <v>245</v>
      </c>
      <c r="Y81" s="40" t="s">
        <v>786</v>
      </c>
    </row>
    <row r="82" spans="1:25" x14ac:dyDescent="0.25">
      <c r="D82" s="36" t="s">
        <v>777</v>
      </c>
      <c r="E82" s="36" t="s">
        <v>219</v>
      </c>
      <c r="L82" s="39" t="str">
        <f t="shared" si="1"/>
        <v>AIDONE (EN)</v>
      </c>
      <c r="M82" s="40" t="s">
        <v>787</v>
      </c>
      <c r="N82" s="40" t="s">
        <v>788</v>
      </c>
      <c r="O82" s="40" t="s">
        <v>653</v>
      </c>
      <c r="P82" s="41" t="s">
        <v>292</v>
      </c>
      <c r="Q82" s="41">
        <v>19</v>
      </c>
      <c r="R82" s="40" t="s">
        <v>293</v>
      </c>
      <c r="S82" s="40" t="s">
        <v>199</v>
      </c>
      <c r="T82" s="41">
        <v>1</v>
      </c>
      <c r="U82" s="40" t="s">
        <v>200</v>
      </c>
      <c r="V82" s="40" t="s">
        <v>201</v>
      </c>
      <c r="W82" s="40" t="s">
        <v>789</v>
      </c>
      <c r="X82" s="40" t="s">
        <v>655</v>
      </c>
      <c r="Y82" s="40" t="s">
        <v>790</v>
      </c>
    </row>
    <row r="83" spans="1:25" x14ac:dyDescent="0.25">
      <c r="D83" s="36" t="s">
        <v>791</v>
      </c>
      <c r="E83" s="36" t="s">
        <v>219</v>
      </c>
      <c r="L83" s="39" t="str">
        <f t="shared" si="1"/>
        <v>AIELLI (AQ)</v>
      </c>
      <c r="M83" s="40" t="s">
        <v>792</v>
      </c>
      <c r="N83" s="40" t="s">
        <v>793</v>
      </c>
      <c r="O83" s="40" t="s">
        <v>328</v>
      </c>
      <c r="P83" s="41" t="s">
        <v>253</v>
      </c>
      <c r="Q83" s="41">
        <v>13</v>
      </c>
      <c r="R83" s="40" t="s">
        <v>254</v>
      </c>
      <c r="S83" s="40" t="s">
        <v>199</v>
      </c>
      <c r="T83" s="41">
        <v>1</v>
      </c>
      <c r="U83" s="40" t="s">
        <v>200</v>
      </c>
      <c r="V83" s="40" t="s">
        <v>201</v>
      </c>
      <c r="W83" s="40" t="s">
        <v>794</v>
      </c>
      <c r="X83" s="40" t="s">
        <v>795</v>
      </c>
      <c r="Y83" s="40" t="s">
        <v>796</v>
      </c>
    </row>
    <row r="84" spans="1:25" x14ac:dyDescent="0.25">
      <c r="D84" s="36" t="s">
        <v>797</v>
      </c>
      <c r="E84" s="36" t="s">
        <v>219</v>
      </c>
      <c r="L84" s="39" t="str">
        <f t="shared" si="1"/>
        <v>AIELLO CALABRO (CS)</v>
      </c>
      <c r="M84" s="40" t="s">
        <v>798</v>
      </c>
      <c r="N84" s="40" t="s">
        <v>799</v>
      </c>
      <c r="O84" s="40" t="s">
        <v>413</v>
      </c>
      <c r="P84" s="41" t="s">
        <v>414</v>
      </c>
      <c r="Q84" s="41">
        <v>18</v>
      </c>
      <c r="R84" s="40" t="s">
        <v>415</v>
      </c>
      <c r="S84" s="40" t="s">
        <v>199</v>
      </c>
      <c r="T84" s="41">
        <v>1</v>
      </c>
      <c r="U84" s="40" t="s">
        <v>200</v>
      </c>
      <c r="V84" s="40" t="s">
        <v>201</v>
      </c>
      <c r="W84" s="40" t="s">
        <v>800</v>
      </c>
      <c r="X84" s="40" t="s">
        <v>457</v>
      </c>
      <c r="Y84" s="40" t="s">
        <v>801</v>
      </c>
    </row>
    <row r="85" spans="1:25" x14ac:dyDescent="0.25">
      <c r="D85" s="36" t="s">
        <v>791</v>
      </c>
      <c r="E85" s="36" t="s">
        <v>219</v>
      </c>
      <c r="L85" s="39" t="str">
        <f t="shared" si="1"/>
        <v>AIELLO DEL FRIULI (UD)</v>
      </c>
      <c r="M85" s="40" t="s">
        <v>802</v>
      </c>
      <c r="N85" s="40" t="s">
        <v>803</v>
      </c>
      <c r="O85" s="40" t="s">
        <v>804</v>
      </c>
      <c r="P85" s="41" t="s">
        <v>805</v>
      </c>
      <c r="Q85" s="41">
        <v>6</v>
      </c>
      <c r="R85" s="40" t="s">
        <v>806</v>
      </c>
      <c r="S85" s="40" t="s">
        <v>199</v>
      </c>
      <c r="T85" s="41">
        <v>1</v>
      </c>
      <c r="U85" s="40" t="s">
        <v>200</v>
      </c>
      <c r="V85" s="40" t="s">
        <v>201</v>
      </c>
      <c r="W85" s="40" t="s">
        <v>807</v>
      </c>
      <c r="X85" s="40" t="s">
        <v>808</v>
      </c>
      <c r="Y85" s="40" t="s">
        <v>809</v>
      </c>
    </row>
    <row r="86" spans="1:25" x14ac:dyDescent="0.25">
      <c r="D86" s="36" t="s">
        <v>797</v>
      </c>
      <c r="E86" s="36" t="s">
        <v>219</v>
      </c>
      <c r="L86" s="39" t="str">
        <f t="shared" si="1"/>
        <v>AIELLO DEL SABATO (AV)</v>
      </c>
      <c r="M86" s="40" t="s">
        <v>810</v>
      </c>
      <c r="N86" s="40" t="s">
        <v>811</v>
      </c>
      <c r="O86" s="40" t="s">
        <v>812</v>
      </c>
      <c r="P86" s="41" t="s">
        <v>350</v>
      </c>
      <c r="Q86" s="41">
        <v>15</v>
      </c>
      <c r="R86" s="40" t="s">
        <v>351</v>
      </c>
      <c r="S86" s="40" t="s">
        <v>199</v>
      </c>
      <c r="T86" s="41">
        <v>1</v>
      </c>
      <c r="U86" s="40" t="s">
        <v>200</v>
      </c>
      <c r="V86" s="40" t="s">
        <v>201</v>
      </c>
      <c r="W86" s="40" t="s">
        <v>813</v>
      </c>
      <c r="X86" s="40" t="s">
        <v>814</v>
      </c>
      <c r="Y86" s="40" t="s">
        <v>815</v>
      </c>
    </row>
    <row r="87" spans="1:25" x14ac:dyDescent="0.25">
      <c r="D87" s="36" t="s">
        <v>816</v>
      </c>
      <c r="E87" s="36" t="s">
        <v>219</v>
      </c>
      <c r="L87" s="39" t="str">
        <f t="shared" si="1"/>
        <v>AIETA (CS)</v>
      </c>
      <c r="M87" s="40" t="s">
        <v>817</v>
      </c>
      <c r="N87" s="40" t="s">
        <v>818</v>
      </c>
      <c r="O87" s="40" t="s">
        <v>413</v>
      </c>
      <c r="P87" s="41" t="s">
        <v>414</v>
      </c>
      <c r="Q87" s="41">
        <v>18</v>
      </c>
      <c r="R87" s="40" t="s">
        <v>415</v>
      </c>
      <c r="S87" s="40" t="s">
        <v>199</v>
      </c>
      <c r="T87" s="41">
        <v>1</v>
      </c>
      <c r="U87" s="40" t="s">
        <v>200</v>
      </c>
      <c r="V87" s="40" t="s">
        <v>201</v>
      </c>
      <c r="W87" s="40" t="s">
        <v>456</v>
      </c>
      <c r="X87" s="40" t="s">
        <v>819</v>
      </c>
      <c r="Y87" s="40" t="s">
        <v>820</v>
      </c>
    </row>
    <row r="88" spans="1:25" x14ac:dyDescent="0.25">
      <c r="D88" s="36" t="s">
        <v>821</v>
      </c>
      <c r="E88" s="36" t="s">
        <v>219</v>
      </c>
      <c r="L88" s="39" t="str">
        <f t="shared" si="1"/>
        <v>AILANO (CE)</v>
      </c>
      <c r="M88" s="40" t="s">
        <v>822</v>
      </c>
      <c r="N88" s="40" t="s">
        <v>823</v>
      </c>
      <c r="O88" s="40" t="s">
        <v>824</v>
      </c>
      <c r="P88" s="41" t="s">
        <v>350</v>
      </c>
      <c r="Q88" s="41">
        <v>15</v>
      </c>
      <c r="R88" s="40" t="s">
        <v>351</v>
      </c>
      <c r="S88" s="40" t="s">
        <v>199</v>
      </c>
      <c r="T88" s="41">
        <v>1</v>
      </c>
      <c r="U88" s="40" t="s">
        <v>200</v>
      </c>
      <c r="V88" s="40" t="s">
        <v>201</v>
      </c>
      <c r="W88" s="40" t="s">
        <v>825</v>
      </c>
      <c r="X88" s="40" t="s">
        <v>826</v>
      </c>
      <c r="Y88" s="40" t="s">
        <v>827</v>
      </c>
    </row>
    <row r="89" spans="1:25" x14ac:dyDescent="0.25">
      <c r="D89" s="36" t="s">
        <v>816</v>
      </c>
      <c r="E89" s="36" t="s">
        <v>219</v>
      </c>
      <c r="L89" s="39" t="str">
        <f t="shared" si="1"/>
        <v>AILOCHE (BI)</v>
      </c>
      <c r="M89" s="40" t="s">
        <v>828</v>
      </c>
      <c r="N89" s="40" t="s">
        <v>829</v>
      </c>
      <c r="O89" s="40" t="s">
        <v>830</v>
      </c>
      <c r="P89" s="41" t="s">
        <v>314</v>
      </c>
      <c r="Q89" s="41">
        <v>1</v>
      </c>
      <c r="R89" s="40" t="s">
        <v>315</v>
      </c>
      <c r="S89" s="40" t="s">
        <v>199</v>
      </c>
      <c r="T89" s="41">
        <v>1</v>
      </c>
      <c r="U89" s="40" t="s">
        <v>200</v>
      </c>
      <c r="V89" s="40" t="s">
        <v>201</v>
      </c>
      <c r="W89" s="40" t="s">
        <v>831</v>
      </c>
      <c r="X89" s="40" t="s">
        <v>832</v>
      </c>
      <c r="Y89" s="40" t="s">
        <v>833</v>
      </c>
    </row>
    <row r="90" spans="1:25" x14ac:dyDescent="0.25">
      <c r="D90" s="36" t="s">
        <v>821</v>
      </c>
      <c r="E90" s="36" t="s">
        <v>219</v>
      </c>
      <c r="L90" s="39" t="str">
        <f t="shared" si="1"/>
        <v>AIRASCA (TO)</v>
      </c>
      <c r="M90" s="40" t="s">
        <v>834</v>
      </c>
      <c r="N90" s="40" t="s">
        <v>835</v>
      </c>
      <c r="O90" s="40" t="s">
        <v>675</v>
      </c>
      <c r="P90" s="41" t="s">
        <v>314</v>
      </c>
      <c r="Q90" s="41">
        <v>1</v>
      </c>
      <c r="R90" s="40" t="s">
        <v>315</v>
      </c>
      <c r="S90" s="40" t="s">
        <v>199</v>
      </c>
      <c r="T90" s="41">
        <v>1</v>
      </c>
      <c r="U90" s="40" t="s">
        <v>200</v>
      </c>
      <c r="V90" s="40" t="s">
        <v>201</v>
      </c>
      <c r="W90" s="40" t="s">
        <v>836</v>
      </c>
      <c r="X90" s="40" t="s">
        <v>837</v>
      </c>
      <c r="Y90" s="40" t="s">
        <v>838</v>
      </c>
    </row>
    <row r="91" spans="1:25" x14ac:dyDescent="0.25">
      <c r="D91" s="36" t="s">
        <v>839</v>
      </c>
      <c r="E91" s="36" t="s">
        <v>219</v>
      </c>
      <c r="L91" s="39" t="str">
        <f t="shared" si="1"/>
        <v>AIROLA (BN)</v>
      </c>
      <c r="M91" s="40" t="s">
        <v>840</v>
      </c>
      <c r="N91" s="40" t="s">
        <v>841</v>
      </c>
      <c r="O91" s="40" t="s">
        <v>842</v>
      </c>
      <c r="P91" s="41" t="s">
        <v>350</v>
      </c>
      <c r="Q91" s="41">
        <v>15</v>
      </c>
      <c r="R91" s="40" t="s">
        <v>351</v>
      </c>
      <c r="S91" s="40" t="s">
        <v>199</v>
      </c>
      <c r="T91" s="41">
        <v>1</v>
      </c>
      <c r="U91" s="40" t="s">
        <v>200</v>
      </c>
      <c r="V91" s="40" t="s">
        <v>201</v>
      </c>
      <c r="W91" s="40" t="s">
        <v>843</v>
      </c>
      <c r="X91" s="40" t="s">
        <v>826</v>
      </c>
      <c r="Y91" s="40" t="s">
        <v>844</v>
      </c>
    </row>
    <row r="92" spans="1:25" x14ac:dyDescent="0.25">
      <c r="D92" s="36" t="s">
        <v>845</v>
      </c>
      <c r="E92" s="36" t="s">
        <v>219</v>
      </c>
      <c r="L92" s="39" t="str">
        <f t="shared" si="1"/>
        <v>AIROLE (IM)</v>
      </c>
      <c r="M92" s="40" t="s">
        <v>846</v>
      </c>
      <c r="N92" s="40" t="s">
        <v>847</v>
      </c>
      <c r="O92" s="40" t="s">
        <v>848</v>
      </c>
      <c r="P92" s="41" t="s">
        <v>849</v>
      </c>
      <c r="Q92" s="41">
        <v>7</v>
      </c>
      <c r="R92" s="40" t="s">
        <v>850</v>
      </c>
      <c r="S92" s="40" t="s">
        <v>199</v>
      </c>
      <c r="T92" s="41">
        <v>1</v>
      </c>
      <c r="U92" s="40" t="s">
        <v>200</v>
      </c>
      <c r="V92" s="40" t="s">
        <v>201</v>
      </c>
      <c r="W92" s="40" t="s">
        <v>851</v>
      </c>
      <c r="X92" s="40" t="s">
        <v>852</v>
      </c>
      <c r="Y92" s="40" t="s">
        <v>853</v>
      </c>
    </row>
    <row r="93" spans="1:25" x14ac:dyDescent="0.25">
      <c r="D93" s="36" t="s">
        <v>839</v>
      </c>
      <c r="E93" s="36" t="s">
        <v>219</v>
      </c>
      <c r="L93" s="39" t="str">
        <f t="shared" si="1"/>
        <v>AIRUNO (LC)</v>
      </c>
      <c r="M93" s="40" t="s">
        <v>854</v>
      </c>
      <c r="N93" s="40" t="s">
        <v>855</v>
      </c>
      <c r="O93" s="40" t="s">
        <v>222</v>
      </c>
      <c r="P93" s="41" t="s">
        <v>212</v>
      </c>
      <c r="Q93" s="41">
        <v>3</v>
      </c>
      <c r="R93" s="40" t="s">
        <v>213</v>
      </c>
      <c r="S93" s="40" t="s">
        <v>199</v>
      </c>
      <c r="T93" s="41">
        <v>1</v>
      </c>
      <c r="U93" s="40" t="s">
        <v>200</v>
      </c>
      <c r="V93" s="40" t="s">
        <v>201</v>
      </c>
      <c r="W93" s="40" t="s">
        <v>856</v>
      </c>
      <c r="X93" s="40" t="s">
        <v>736</v>
      </c>
      <c r="Y93" s="40" t="s">
        <v>857</v>
      </c>
    </row>
    <row r="94" spans="1:25" x14ac:dyDescent="0.25">
      <c r="D94" s="36" t="s">
        <v>845</v>
      </c>
      <c r="E94" s="36" t="s">
        <v>219</v>
      </c>
      <c r="L94" s="39" t="str">
        <f t="shared" si="1"/>
        <v>AISONE (CN)</v>
      </c>
      <c r="M94" s="40" t="s">
        <v>858</v>
      </c>
      <c r="N94" s="40" t="s">
        <v>859</v>
      </c>
      <c r="O94" s="40" t="s">
        <v>313</v>
      </c>
      <c r="P94" s="41" t="s">
        <v>314</v>
      </c>
      <c r="Q94" s="41">
        <v>1</v>
      </c>
      <c r="R94" s="40" t="s">
        <v>315</v>
      </c>
      <c r="S94" s="40" t="s">
        <v>199</v>
      </c>
      <c r="T94" s="41">
        <v>1</v>
      </c>
      <c r="U94" s="40" t="s">
        <v>200</v>
      </c>
      <c r="V94" s="40" t="s">
        <v>201</v>
      </c>
      <c r="W94" s="40" t="s">
        <v>860</v>
      </c>
      <c r="X94" s="40" t="s">
        <v>317</v>
      </c>
      <c r="Y94" s="40" t="s">
        <v>861</v>
      </c>
    </row>
    <row r="95" spans="1:25" x14ac:dyDescent="0.25">
      <c r="D95" s="36" t="s">
        <v>862</v>
      </c>
      <c r="E95" s="36" t="s">
        <v>219</v>
      </c>
      <c r="L95" s="39" t="str">
        <f t="shared" si="1"/>
        <v>ALA (TN)</v>
      </c>
      <c r="M95" s="40" t="s">
        <v>863</v>
      </c>
      <c r="N95" s="40" t="s">
        <v>864</v>
      </c>
      <c r="O95" s="40" t="s">
        <v>865</v>
      </c>
      <c r="P95" s="41" t="s">
        <v>866</v>
      </c>
      <c r="Q95" s="41">
        <v>4</v>
      </c>
      <c r="R95" s="40" t="s">
        <v>867</v>
      </c>
      <c r="S95" s="40" t="s">
        <v>199</v>
      </c>
      <c r="T95" s="41">
        <v>1</v>
      </c>
      <c r="U95" s="40" t="s">
        <v>200</v>
      </c>
      <c r="V95" s="40" t="s">
        <v>201</v>
      </c>
      <c r="W95" s="40" t="s">
        <v>868</v>
      </c>
      <c r="X95" s="40" t="s">
        <v>869</v>
      </c>
      <c r="Y95" s="40" t="s">
        <v>870</v>
      </c>
    </row>
    <row r="96" spans="1:25" x14ac:dyDescent="0.25">
      <c r="D96" s="36" t="s">
        <v>871</v>
      </c>
      <c r="E96" s="36" t="s">
        <v>219</v>
      </c>
      <c r="L96" s="39" t="str">
        <f t="shared" si="1"/>
        <v>ALA' DEI SARDI (OT)</v>
      </c>
      <c r="M96" s="40" t="s">
        <v>872</v>
      </c>
      <c r="N96" s="40" t="s">
        <v>873</v>
      </c>
      <c r="O96" s="40" t="s">
        <v>646</v>
      </c>
      <c r="P96" s="41" t="s">
        <v>242</v>
      </c>
      <c r="Q96" s="41">
        <v>20</v>
      </c>
      <c r="R96" s="40" t="s">
        <v>243</v>
      </c>
      <c r="S96" s="40" t="s">
        <v>199</v>
      </c>
      <c r="T96" s="41">
        <v>1</v>
      </c>
      <c r="U96" s="40" t="s">
        <v>200</v>
      </c>
      <c r="V96" s="40" t="s">
        <v>201</v>
      </c>
      <c r="W96" s="40" t="s">
        <v>647</v>
      </c>
      <c r="X96" s="40" t="s">
        <v>648</v>
      </c>
      <c r="Y96" s="40" t="s">
        <v>874</v>
      </c>
    </row>
    <row r="97" spans="4:25" x14ac:dyDescent="0.25">
      <c r="D97" s="36" t="s">
        <v>875</v>
      </c>
      <c r="E97" s="36" t="s">
        <v>219</v>
      </c>
      <c r="L97" s="39" t="str">
        <f t="shared" si="1"/>
        <v>ALA DI STURA (TO)</v>
      </c>
      <c r="M97" s="40" t="s">
        <v>876</v>
      </c>
      <c r="N97" s="40" t="s">
        <v>877</v>
      </c>
      <c r="O97" s="40" t="s">
        <v>675</v>
      </c>
      <c r="P97" s="41" t="s">
        <v>314</v>
      </c>
      <c r="Q97" s="41">
        <v>1</v>
      </c>
      <c r="R97" s="40" t="s">
        <v>315</v>
      </c>
      <c r="S97" s="40" t="s">
        <v>199</v>
      </c>
      <c r="T97" s="41">
        <v>1</v>
      </c>
      <c r="U97" s="40" t="s">
        <v>200</v>
      </c>
      <c r="V97" s="40" t="s">
        <v>201</v>
      </c>
      <c r="W97" s="40" t="s">
        <v>878</v>
      </c>
      <c r="X97" s="40" t="s">
        <v>879</v>
      </c>
      <c r="Y97" s="40" t="s">
        <v>880</v>
      </c>
    </row>
    <row r="98" spans="4:25" x14ac:dyDescent="0.25">
      <c r="D98" s="36" t="s">
        <v>881</v>
      </c>
      <c r="E98" s="36" t="s">
        <v>219</v>
      </c>
      <c r="L98" s="39" t="str">
        <f t="shared" si="1"/>
        <v>ALAGNA (PV)</v>
      </c>
      <c r="M98" s="40" t="s">
        <v>882</v>
      </c>
      <c r="N98" s="40" t="s">
        <v>883</v>
      </c>
      <c r="O98" s="40" t="s">
        <v>884</v>
      </c>
      <c r="P98" s="41" t="s">
        <v>212</v>
      </c>
      <c r="Q98" s="41">
        <v>3</v>
      </c>
      <c r="R98" s="40" t="s">
        <v>213</v>
      </c>
      <c r="S98" s="40" t="s">
        <v>199</v>
      </c>
      <c r="T98" s="41">
        <v>1</v>
      </c>
      <c r="U98" s="40" t="s">
        <v>200</v>
      </c>
      <c r="V98" s="40" t="s">
        <v>201</v>
      </c>
      <c r="W98" s="40" t="s">
        <v>885</v>
      </c>
      <c r="X98" s="40" t="s">
        <v>886</v>
      </c>
      <c r="Y98" s="40" t="s">
        <v>887</v>
      </c>
    </row>
    <row r="99" spans="4:25" x14ac:dyDescent="0.25">
      <c r="D99" s="36" t="s">
        <v>875</v>
      </c>
      <c r="E99" s="36" t="s">
        <v>219</v>
      </c>
      <c r="L99" s="39" t="str">
        <f t="shared" si="1"/>
        <v>ALAGNA VALSESIA (VC)</v>
      </c>
      <c r="M99" s="40" t="s">
        <v>888</v>
      </c>
      <c r="N99" s="40" t="s">
        <v>889</v>
      </c>
      <c r="O99" s="40" t="s">
        <v>890</v>
      </c>
      <c r="P99" s="41" t="s">
        <v>314</v>
      </c>
      <c r="Q99" s="41">
        <v>1</v>
      </c>
      <c r="R99" s="40" t="s">
        <v>315</v>
      </c>
      <c r="S99" s="40" t="s">
        <v>199</v>
      </c>
      <c r="T99" s="41">
        <v>1</v>
      </c>
      <c r="U99" s="40" t="s">
        <v>200</v>
      </c>
      <c r="V99" s="40" t="s">
        <v>201</v>
      </c>
      <c r="W99" s="40" t="s">
        <v>891</v>
      </c>
      <c r="X99" s="40" t="s">
        <v>892</v>
      </c>
      <c r="Y99" s="40" t="s">
        <v>893</v>
      </c>
    </row>
    <row r="100" spans="4:25" x14ac:dyDescent="0.25">
      <c r="D100" s="36" t="s">
        <v>881</v>
      </c>
      <c r="E100" s="36" t="s">
        <v>219</v>
      </c>
      <c r="L100" s="39" t="str">
        <f t="shared" si="1"/>
        <v>ALANNO (PE)</v>
      </c>
      <c r="M100" s="40" t="s">
        <v>894</v>
      </c>
      <c r="N100" s="40" t="s">
        <v>895</v>
      </c>
      <c r="O100" s="40" t="s">
        <v>252</v>
      </c>
      <c r="P100" s="41" t="s">
        <v>253</v>
      </c>
      <c r="Q100" s="41">
        <v>13</v>
      </c>
      <c r="R100" s="40" t="s">
        <v>254</v>
      </c>
      <c r="S100" s="40" t="s">
        <v>199</v>
      </c>
      <c r="T100" s="41">
        <v>1</v>
      </c>
      <c r="U100" s="40" t="s">
        <v>200</v>
      </c>
      <c r="V100" s="40" t="s">
        <v>201</v>
      </c>
      <c r="W100" s="40" t="s">
        <v>255</v>
      </c>
      <c r="X100" s="40" t="s">
        <v>256</v>
      </c>
      <c r="Y100" s="40" t="s">
        <v>896</v>
      </c>
    </row>
    <row r="101" spans="4:25" x14ac:dyDescent="0.25">
      <c r="D101" s="36" t="s">
        <v>875</v>
      </c>
      <c r="E101" s="36" t="s">
        <v>219</v>
      </c>
      <c r="L101" s="39" t="str">
        <f t="shared" si="1"/>
        <v>ALANO DI PIAVE (BL)</v>
      </c>
      <c r="M101" s="40" t="s">
        <v>897</v>
      </c>
      <c r="N101" s="40" t="s">
        <v>898</v>
      </c>
      <c r="O101" s="40" t="s">
        <v>715</v>
      </c>
      <c r="P101" s="41" t="s">
        <v>197</v>
      </c>
      <c r="Q101" s="41">
        <v>5</v>
      </c>
      <c r="R101" s="40" t="s">
        <v>198</v>
      </c>
      <c r="S101" s="40" t="s">
        <v>199</v>
      </c>
      <c r="T101" s="41">
        <v>1</v>
      </c>
      <c r="U101" s="40" t="s">
        <v>200</v>
      </c>
      <c r="V101" s="40" t="s">
        <v>201</v>
      </c>
      <c r="W101" s="40" t="s">
        <v>899</v>
      </c>
      <c r="X101" s="40" t="s">
        <v>900</v>
      </c>
      <c r="Y101" s="40" t="s">
        <v>901</v>
      </c>
    </row>
    <row r="102" spans="4:25" x14ac:dyDescent="0.25">
      <c r="D102" s="36" t="s">
        <v>902</v>
      </c>
      <c r="E102" s="36" t="s">
        <v>219</v>
      </c>
      <c r="L102" s="39" t="str">
        <f t="shared" si="1"/>
        <v>ALASSIO (SV)</v>
      </c>
      <c r="M102" s="40" t="s">
        <v>903</v>
      </c>
      <c r="N102" s="40" t="s">
        <v>904</v>
      </c>
      <c r="O102" s="40" t="s">
        <v>905</v>
      </c>
      <c r="P102" s="41" t="s">
        <v>849</v>
      </c>
      <c r="Q102" s="41">
        <v>7</v>
      </c>
      <c r="R102" s="40" t="s">
        <v>850</v>
      </c>
      <c r="S102" s="40" t="s">
        <v>199</v>
      </c>
      <c r="T102" s="41">
        <v>1</v>
      </c>
      <c r="U102" s="40" t="s">
        <v>200</v>
      </c>
      <c r="V102" s="40" t="s">
        <v>201</v>
      </c>
      <c r="W102" s="40" t="s">
        <v>906</v>
      </c>
      <c r="X102" s="40" t="s">
        <v>907</v>
      </c>
      <c r="Y102" s="40" t="s">
        <v>908</v>
      </c>
    </row>
    <row r="103" spans="4:25" x14ac:dyDescent="0.25">
      <c r="D103" s="36" t="s">
        <v>909</v>
      </c>
      <c r="E103" s="36" t="s">
        <v>219</v>
      </c>
      <c r="L103" s="39" t="str">
        <f t="shared" si="1"/>
        <v>ALATRI (FR)</v>
      </c>
      <c r="M103" s="40" t="s">
        <v>910</v>
      </c>
      <c r="N103" s="40" t="s">
        <v>911</v>
      </c>
      <c r="O103" s="40" t="s">
        <v>406</v>
      </c>
      <c r="P103" s="41" t="s">
        <v>336</v>
      </c>
      <c r="Q103" s="41">
        <v>12</v>
      </c>
      <c r="R103" s="40" t="s">
        <v>337</v>
      </c>
      <c r="S103" s="40" t="s">
        <v>199</v>
      </c>
      <c r="T103" s="41">
        <v>1</v>
      </c>
      <c r="U103" s="40" t="s">
        <v>200</v>
      </c>
      <c r="V103" s="40" t="s">
        <v>201</v>
      </c>
      <c r="W103" s="40" t="s">
        <v>912</v>
      </c>
      <c r="X103" s="40" t="s">
        <v>557</v>
      </c>
      <c r="Y103" s="40" t="s">
        <v>913</v>
      </c>
    </row>
    <row r="104" spans="4:25" x14ac:dyDescent="0.25">
      <c r="D104" s="36" t="s">
        <v>914</v>
      </c>
      <c r="E104" s="36" t="s">
        <v>219</v>
      </c>
      <c r="L104" s="39" t="str">
        <f t="shared" si="1"/>
        <v>ALBA (CN)</v>
      </c>
      <c r="M104" s="40" t="s">
        <v>915</v>
      </c>
      <c r="N104" s="40" t="s">
        <v>916</v>
      </c>
      <c r="O104" s="40" t="s">
        <v>313</v>
      </c>
      <c r="P104" s="41" t="s">
        <v>314</v>
      </c>
      <c r="Q104" s="41">
        <v>1</v>
      </c>
      <c r="R104" s="40" t="s">
        <v>315</v>
      </c>
      <c r="S104" s="40" t="s">
        <v>199</v>
      </c>
      <c r="T104" s="41">
        <v>1</v>
      </c>
      <c r="U104" s="40" t="s">
        <v>200</v>
      </c>
      <c r="V104" s="40" t="s">
        <v>201</v>
      </c>
      <c r="W104" s="40" t="s">
        <v>917</v>
      </c>
      <c r="X104" s="40" t="s">
        <v>918</v>
      </c>
      <c r="Y104" s="40" t="s">
        <v>919</v>
      </c>
    </row>
    <row r="105" spans="4:25" x14ac:dyDescent="0.25">
      <c r="D105" s="36" t="s">
        <v>920</v>
      </c>
      <c r="E105" s="36" t="s">
        <v>227</v>
      </c>
      <c r="L105" s="39" t="str">
        <f t="shared" si="1"/>
        <v>ALBA ADRIATICA (TE)</v>
      </c>
      <c r="M105" s="40" t="s">
        <v>921</v>
      </c>
      <c r="N105" s="40" t="s">
        <v>922</v>
      </c>
      <c r="O105" s="40" t="s">
        <v>923</v>
      </c>
      <c r="P105" s="41" t="s">
        <v>253</v>
      </c>
      <c r="Q105" s="41">
        <v>13</v>
      </c>
      <c r="R105" s="40" t="s">
        <v>254</v>
      </c>
      <c r="S105" s="40" t="s">
        <v>199</v>
      </c>
      <c r="T105" s="41">
        <v>1</v>
      </c>
      <c r="U105" s="40" t="s">
        <v>200</v>
      </c>
      <c r="V105" s="40" t="s">
        <v>201</v>
      </c>
      <c r="W105" s="40" t="s">
        <v>924</v>
      </c>
      <c r="X105" s="40" t="s">
        <v>925</v>
      </c>
      <c r="Y105" s="40" t="s">
        <v>926</v>
      </c>
    </row>
    <row r="106" spans="4:25" x14ac:dyDescent="0.25">
      <c r="D106" s="36" t="s">
        <v>927</v>
      </c>
      <c r="E106" s="36" t="s">
        <v>227</v>
      </c>
      <c r="L106" s="39" t="str">
        <f t="shared" si="1"/>
        <v>ALBAGIARA (OR)</v>
      </c>
      <c r="M106" s="40" t="s">
        <v>928</v>
      </c>
      <c r="N106" s="40" t="s">
        <v>929</v>
      </c>
      <c r="O106" s="40" t="s">
        <v>241</v>
      </c>
      <c r="P106" s="41" t="s">
        <v>242</v>
      </c>
      <c r="Q106" s="41">
        <v>20</v>
      </c>
      <c r="R106" s="40" t="s">
        <v>243</v>
      </c>
      <c r="S106" s="40" t="s">
        <v>199</v>
      </c>
      <c r="T106" s="41">
        <v>1</v>
      </c>
      <c r="U106" s="40" t="s">
        <v>200</v>
      </c>
      <c r="V106" s="40" t="s">
        <v>201</v>
      </c>
      <c r="W106" s="40" t="s">
        <v>930</v>
      </c>
      <c r="X106" s="40" t="s">
        <v>931</v>
      </c>
      <c r="Y106" s="40" t="s">
        <v>932</v>
      </c>
    </row>
    <row r="107" spans="4:25" x14ac:dyDescent="0.25">
      <c r="D107" s="36" t="s">
        <v>920</v>
      </c>
      <c r="E107" s="36" t="s">
        <v>227</v>
      </c>
      <c r="L107" s="39" t="str">
        <f t="shared" si="1"/>
        <v>ALBAIRATE (MI)</v>
      </c>
      <c r="M107" s="40" t="s">
        <v>933</v>
      </c>
      <c r="N107" s="40" t="s">
        <v>934</v>
      </c>
      <c r="O107" s="40" t="s">
        <v>264</v>
      </c>
      <c r="P107" s="41" t="s">
        <v>212</v>
      </c>
      <c r="Q107" s="41">
        <v>3</v>
      </c>
      <c r="R107" s="40" t="s">
        <v>213</v>
      </c>
      <c r="S107" s="40" t="s">
        <v>199</v>
      </c>
      <c r="T107" s="41">
        <v>1</v>
      </c>
      <c r="U107" s="40" t="s">
        <v>200</v>
      </c>
      <c r="V107" s="40" t="s">
        <v>201</v>
      </c>
      <c r="W107" s="40" t="s">
        <v>935</v>
      </c>
      <c r="X107" s="40" t="s">
        <v>266</v>
      </c>
      <c r="Y107" s="40" t="s">
        <v>936</v>
      </c>
    </row>
    <row r="108" spans="4:25" x14ac:dyDescent="0.25">
      <c r="D108" s="36" t="s">
        <v>927</v>
      </c>
      <c r="E108" s="36" t="s">
        <v>227</v>
      </c>
      <c r="L108" s="39" t="str">
        <f t="shared" si="1"/>
        <v>ALBANELLA (SA)</v>
      </c>
      <c r="M108" s="40" t="s">
        <v>937</v>
      </c>
      <c r="N108" s="40" t="s">
        <v>938</v>
      </c>
      <c r="O108" s="40" t="s">
        <v>349</v>
      </c>
      <c r="P108" s="41" t="s">
        <v>350</v>
      </c>
      <c r="Q108" s="41">
        <v>15</v>
      </c>
      <c r="R108" s="40" t="s">
        <v>351</v>
      </c>
      <c r="S108" s="40" t="s">
        <v>199</v>
      </c>
      <c r="T108" s="41">
        <v>1</v>
      </c>
      <c r="U108" s="40" t="s">
        <v>200</v>
      </c>
      <c r="V108" s="40" t="s">
        <v>201</v>
      </c>
      <c r="W108" s="40" t="s">
        <v>939</v>
      </c>
      <c r="X108" s="40" t="s">
        <v>940</v>
      </c>
      <c r="Y108" s="40" t="s">
        <v>941</v>
      </c>
    </row>
    <row r="109" spans="4:25" x14ac:dyDescent="0.25">
      <c r="D109" s="36" t="s">
        <v>942</v>
      </c>
      <c r="E109" s="36" t="s">
        <v>227</v>
      </c>
      <c r="L109" s="39" t="str">
        <f t="shared" si="1"/>
        <v>ALBANIA (EE)</v>
      </c>
      <c r="M109" s="40" t="s">
        <v>943</v>
      </c>
      <c r="N109" s="40" t="s">
        <v>944</v>
      </c>
      <c r="O109" s="40" t="s">
        <v>610</v>
      </c>
      <c r="P109" s="41"/>
      <c r="Q109" s="41"/>
      <c r="R109" s="40"/>
      <c r="S109" s="40" t="s">
        <v>199</v>
      </c>
      <c r="T109" s="41">
        <v>1</v>
      </c>
      <c r="U109" s="40" t="s">
        <v>612</v>
      </c>
      <c r="V109" s="40" t="s">
        <v>945</v>
      </c>
      <c r="W109" s="40"/>
      <c r="X109" s="40"/>
      <c r="Y109" s="40"/>
    </row>
    <row r="110" spans="4:25" x14ac:dyDescent="0.25">
      <c r="D110" s="36" t="s">
        <v>946</v>
      </c>
      <c r="E110" s="36" t="s">
        <v>227</v>
      </c>
      <c r="L110" s="39" t="str">
        <f t="shared" si="1"/>
        <v>ALBANO DI LUCANIA (PZ)</v>
      </c>
      <c r="M110" s="40" t="s">
        <v>947</v>
      </c>
      <c r="N110" s="40" t="s">
        <v>948</v>
      </c>
      <c r="O110" s="40" t="s">
        <v>281</v>
      </c>
      <c r="P110" s="41" t="s">
        <v>282</v>
      </c>
      <c r="Q110" s="41">
        <v>17</v>
      </c>
      <c r="R110" s="40" t="s">
        <v>283</v>
      </c>
      <c r="S110" s="40" t="s">
        <v>199</v>
      </c>
      <c r="T110" s="41">
        <v>1</v>
      </c>
      <c r="U110" s="40" t="s">
        <v>200</v>
      </c>
      <c r="V110" s="40" t="s">
        <v>201</v>
      </c>
      <c r="W110" s="40" t="s">
        <v>284</v>
      </c>
      <c r="X110" s="40" t="s">
        <v>285</v>
      </c>
      <c r="Y110" s="40" t="s">
        <v>949</v>
      </c>
    </row>
    <row r="111" spans="4:25" x14ac:dyDescent="0.25">
      <c r="D111" s="36" t="s">
        <v>942</v>
      </c>
      <c r="E111" s="36" t="s">
        <v>227</v>
      </c>
      <c r="L111" s="39" t="str">
        <f t="shared" si="1"/>
        <v>ALBANO LAZIALE (RM)</v>
      </c>
      <c r="M111" s="40" t="s">
        <v>950</v>
      </c>
      <c r="N111" s="40" t="s">
        <v>951</v>
      </c>
      <c r="O111" s="40" t="s">
        <v>602</v>
      </c>
      <c r="P111" s="41" t="s">
        <v>336</v>
      </c>
      <c r="Q111" s="41">
        <v>12</v>
      </c>
      <c r="R111" s="40" t="s">
        <v>337</v>
      </c>
      <c r="S111" s="40" t="s">
        <v>199</v>
      </c>
      <c r="T111" s="41">
        <v>1</v>
      </c>
      <c r="U111" s="40" t="s">
        <v>200</v>
      </c>
      <c r="V111" s="40" t="s">
        <v>201</v>
      </c>
      <c r="W111" s="40" t="s">
        <v>952</v>
      </c>
      <c r="X111" s="40" t="s">
        <v>953</v>
      </c>
      <c r="Y111" s="40" t="s">
        <v>954</v>
      </c>
    </row>
    <row r="112" spans="4:25" x14ac:dyDescent="0.25">
      <c r="D112" s="36" t="s">
        <v>946</v>
      </c>
      <c r="E112" s="36" t="s">
        <v>227</v>
      </c>
      <c r="L112" s="39" t="str">
        <f t="shared" si="1"/>
        <v>ALBANO SANT'ALESSANDRO (BG)</v>
      </c>
      <c r="M112" s="40" t="s">
        <v>955</v>
      </c>
      <c r="N112" s="40" t="s">
        <v>956</v>
      </c>
      <c r="O112" s="40" t="s">
        <v>572</v>
      </c>
      <c r="P112" s="41" t="s">
        <v>212</v>
      </c>
      <c r="Q112" s="41">
        <v>3</v>
      </c>
      <c r="R112" s="40" t="s">
        <v>213</v>
      </c>
      <c r="S112" s="40" t="s">
        <v>199</v>
      </c>
      <c r="T112" s="41">
        <v>1</v>
      </c>
      <c r="U112" s="40" t="s">
        <v>200</v>
      </c>
      <c r="V112" s="40" t="s">
        <v>201</v>
      </c>
      <c r="W112" s="40" t="s">
        <v>957</v>
      </c>
      <c r="X112" s="40" t="s">
        <v>574</v>
      </c>
      <c r="Y112" s="40" t="s">
        <v>958</v>
      </c>
    </row>
    <row r="113" spans="4:25" x14ac:dyDescent="0.25">
      <c r="D113" s="36" t="s">
        <v>959</v>
      </c>
      <c r="E113" s="36" t="s">
        <v>227</v>
      </c>
      <c r="L113" s="39" t="str">
        <f t="shared" si="1"/>
        <v>ALBANO VERCELLESE (VC)</v>
      </c>
      <c r="M113" s="40" t="s">
        <v>960</v>
      </c>
      <c r="N113" s="40" t="s">
        <v>961</v>
      </c>
      <c r="O113" s="40" t="s">
        <v>890</v>
      </c>
      <c r="P113" s="41" t="s">
        <v>314</v>
      </c>
      <c r="Q113" s="41">
        <v>1</v>
      </c>
      <c r="R113" s="40" t="s">
        <v>315</v>
      </c>
      <c r="S113" s="40" t="s">
        <v>199</v>
      </c>
      <c r="T113" s="41">
        <v>1</v>
      </c>
      <c r="U113" s="40" t="s">
        <v>200</v>
      </c>
      <c r="V113" s="40" t="s">
        <v>201</v>
      </c>
      <c r="W113" s="40" t="s">
        <v>962</v>
      </c>
      <c r="X113" s="40" t="s">
        <v>963</v>
      </c>
      <c r="Y113" s="40" t="s">
        <v>964</v>
      </c>
    </row>
    <row r="114" spans="4:25" x14ac:dyDescent="0.25">
      <c r="D114" s="36" t="s">
        <v>965</v>
      </c>
      <c r="E114" s="36" t="s">
        <v>227</v>
      </c>
      <c r="L114" s="39" t="str">
        <f t="shared" si="1"/>
        <v>ALBAREDO ARNABOLDI (PV)</v>
      </c>
      <c r="M114" s="40" t="s">
        <v>966</v>
      </c>
      <c r="N114" s="40" t="s">
        <v>967</v>
      </c>
      <c r="O114" s="40" t="s">
        <v>884</v>
      </c>
      <c r="P114" s="41" t="s">
        <v>212</v>
      </c>
      <c r="Q114" s="41">
        <v>3</v>
      </c>
      <c r="R114" s="40" t="s">
        <v>213</v>
      </c>
      <c r="S114" s="40" t="s">
        <v>199</v>
      </c>
      <c r="T114" s="41">
        <v>1</v>
      </c>
      <c r="U114" s="40" t="s">
        <v>200</v>
      </c>
      <c r="V114" s="40" t="s">
        <v>201</v>
      </c>
      <c r="W114" s="40" t="s">
        <v>968</v>
      </c>
      <c r="X114" s="40" t="s">
        <v>969</v>
      </c>
      <c r="Y114" s="40" t="s">
        <v>970</v>
      </c>
    </row>
    <row r="115" spans="4:25" x14ac:dyDescent="0.25">
      <c r="D115" s="36" t="s">
        <v>959</v>
      </c>
      <c r="E115" s="36" t="s">
        <v>227</v>
      </c>
      <c r="L115" s="39" t="str">
        <f t="shared" si="1"/>
        <v>ALBAREDO D'ADIGE (VR)</v>
      </c>
      <c r="M115" s="40" t="s">
        <v>971</v>
      </c>
      <c r="N115" s="40" t="s">
        <v>972</v>
      </c>
      <c r="O115" s="40" t="s">
        <v>595</v>
      </c>
      <c r="P115" s="41" t="s">
        <v>197</v>
      </c>
      <c r="Q115" s="41">
        <v>5</v>
      </c>
      <c r="R115" s="40" t="s">
        <v>198</v>
      </c>
      <c r="S115" s="40" t="s">
        <v>199</v>
      </c>
      <c r="T115" s="41">
        <v>1</v>
      </c>
      <c r="U115" s="40" t="s">
        <v>200</v>
      </c>
      <c r="V115" s="40" t="s">
        <v>201</v>
      </c>
      <c r="W115" s="40" t="s">
        <v>973</v>
      </c>
      <c r="X115" s="40" t="s">
        <v>597</v>
      </c>
      <c r="Y115" s="40" t="s">
        <v>974</v>
      </c>
    </row>
    <row r="116" spans="4:25" x14ac:dyDescent="0.25">
      <c r="D116" s="36" t="s">
        <v>965</v>
      </c>
      <c r="E116" s="36" t="s">
        <v>227</v>
      </c>
      <c r="L116" s="39" t="str">
        <f t="shared" si="1"/>
        <v>ALBAREDO PER SAN MARCO (SO)</v>
      </c>
      <c r="M116" s="40" t="s">
        <v>975</v>
      </c>
      <c r="N116" s="40" t="s">
        <v>976</v>
      </c>
      <c r="O116" s="40" t="s">
        <v>977</v>
      </c>
      <c r="P116" s="41" t="s">
        <v>212</v>
      </c>
      <c r="Q116" s="41">
        <v>3</v>
      </c>
      <c r="R116" s="40" t="s">
        <v>213</v>
      </c>
      <c r="S116" s="40" t="s">
        <v>199</v>
      </c>
      <c r="T116" s="41">
        <v>1</v>
      </c>
      <c r="U116" s="40" t="s">
        <v>200</v>
      </c>
      <c r="V116" s="40" t="s">
        <v>201</v>
      </c>
      <c r="W116" s="40" t="s">
        <v>978</v>
      </c>
      <c r="X116" s="40" t="s">
        <v>979</v>
      </c>
      <c r="Y116" s="40" t="s">
        <v>980</v>
      </c>
    </row>
    <row r="117" spans="4:25" x14ac:dyDescent="0.25">
      <c r="D117" s="36" t="s">
        <v>981</v>
      </c>
      <c r="E117" s="36" t="s">
        <v>227</v>
      </c>
      <c r="L117" s="39" t="str">
        <f t="shared" si="1"/>
        <v>ALBARETO (PR)</v>
      </c>
      <c r="M117" s="40" t="s">
        <v>982</v>
      </c>
      <c r="N117" s="40" t="s">
        <v>983</v>
      </c>
      <c r="O117" s="40" t="s">
        <v>984</v>
      </c>
      <c r="P117" s="41" t="s">
        <v>631</v>
      </c>
      <c r="Q117" s="41">
        <v>8</v>
      </c>
      <c r="R117" s="40" t="s">
        <v>632</v>
      </c>
      <c r="S117" s="40" t="s">
        <v>199</v>
      </c>
      <c r="T117" s="41">
        <v>1</v>
      </c>
      <c r="U117" s="40" t="s">
        <v>200</v>
      </c>
      <c r="V117" s="40" t="s">
        <v>201</v>
      </c>
      <c r="W117" s="40" t="s">
        <v>985</v>
      </c>
      <c r="X117" s="40" t="s">
        <v>986</v>
      </c>
      <c r="Y117" s="40" t="s">
        <v>987</v>
      </c>
    </row>
    <row r="118" spans="4:25" x14ac:dyDescent="0.25">
      <c r="D118" s="36" t="s">
        <v>988</v>
      </c>
      <c r="E118" s="36" t="s">
        <v>227</v>
      </c>
      <c r="L118" s="39" t="str">
        <f t="shared" si="1"/>
        <v>ALBARETTO DELLA TORRE (CN)</v>
      </c>
      <c r="M118" s="40" t="s">
        <v>989</v>
      </c>
      <c r="N118" s="40" t="s">
        <v>990</v>
      </c>
      <c r="O118" s="40" t="s">
        <v>313</v>
      </c>
      <c r="P118" s="41" t="s">
        <v>314</v>
      </c>
      <c r="Q118" s="41">
        <v>1</v>
      </c>
      <c r="R118" s="40" t="s">
        <v>315</v>
      </c>
      <c r="S118" s="40" t="s">
        <v>199</v>
      </c>
      <c r="T118" s="41">
        <v>1</v>
      </c>
      <c r="U118" s="40" t="s">
        <v>200</v>
      </c>
      <c r="V118" s="40" t="s">
        <v>201</v>
      </c>
      <c r="W118" s="40" t="s">
        <v>991</v>
      </c>
      <c r="X118" s="40" t="s">
        <v>918</v>
      </c>
      <c r="Y118" s="40" t="s">
        <v>992</v>
      </c>
    </row>
    <row r="119" spans="4:25" x14ac:dyDescent="0.25">
      <c r="D119" s="36" t="s">
        <v>981</v>
      </c>
      <c r="E119" s="36" t="s">
        <v>227</v>
      </c>
      <c r="L119" s="39" t="str">
        <f t="shared" si="1"/>
        <v>ALBAVILLA (CO)</v>
      </c>
      <c r="M119" s="40" t="s">
        <v>993</v>
      </c>
      <c r="N119" s="40" t="s">
        <v>994</v>
      </c>
      <c r="O119" s="40" t="s">
        <v>995</v>
      </c>
      <c r="P119" s="41" t="s">
        <v>212</v>
      </c>
      <c r="Q119" s="41">
        <v>3</v>
      </c>
      <c r="R119" s="40" t="s">
        <v>213</v>
      </c>
      <c r="S119" s="40" t="s">
        <v>199</v>
      </c>
      <c r="T119" s="41">
        <v>1</v>
      </c>
      <c r="U119" s="40" t="s">
        <v>200</v>
      </c>
      <c r="V119" s="40" t="s">
        <v>201</v>
      </c>
      <c r="W119" s="40" t="s">
        <v>996</v>
      </c>
      <c r="X119" s="40" t="s">
        <v>997</v>
      </c>
      <c r="Y119" s="40" t="s">
        <v>998</v>
      </c>
    </row>
    <row r="120" spans="4:25" x14ac:dyDescent="0.25">
      <c r="D120" s="36" t="s">
        <v>988</v>
      </c>
      <c r="E120" s="36" t="s">
        <v>227</v>
      </c>
      <c r="L120" s="39" t="str">
        <f t="shared" si="1"/>
        <v>ALBENGA (SV)</v>
      </c>
      <c r="M120" s="40" t="s">
        <v>999</v>
      </c>
      <c r="N120" s="40" t="s">
        <v>1000</v>
      </c>
      <c r="O120" s="40" t="s">
        <v>905</v>
      </c>
      <c r="P120" s="41" t="s">
        <v>849</v>
      </c>
      <c r="Q120" s="41">
        <v>7</v>
      </c>
      <c r="R120" s="40" t="s">
        <v>850</v>
      </c>
      <c r="S120" s="40" t="s">
        <v>199</v>
      </c>
      <c r="T120" s="41">
        <v>1</v>
      </c>
      <c r="U120" s="40" t="s">
        <v>200</v>
      </c>
      <c r="V120" s="40" t="s">
        <v>201</v>
      </c>
      <c r="W120" s="40" t="s">
        <v>1001</v>
      </c>
      <c r="X120" s="40" t="s">
        <v>907</v>
      </c>
      <c r="Y120" s="40" t="s">
        <v>1002</v>
      </c>
    </row>
    <row r="121" spans="4:25" x14ac:dyDescent="0.25">
      <c r="D121" s="36" t="s">
        <v>1003</v>
      </c>
      <c r="E121" s="36" t="s">
        <v>227</v>
      </c>
      <c r="L121" s="39" t="str">
        <f t="shared" si="1"/>
        <v>ALBERA LIGURE (AL)</v>
      </c>
      <c r="M121" s="40" t="s">
        <v>1004</v>
      </c>
      <c r="N121" s="40" t="s">
        <v>1005</v>
      </c>
      <c r="O121" s="40" t="s">
        <v>541</v>
      </c>
      <c r="P121" s="41" t="s">
        <v>314</v>
      </c>
      <c r="Q121" s="41">
        <v>1</v>
      </c>
      <c r="R121" s="40" t="s">
        <v>315</v>
      </c>
      <c r="S121" s="40" t="s">
        <v>199</v>
      </c>
      <c r="T121" s="41">
        <v>1</v>
      </c>
      <c r="U121" s="40" t="s">
        <v>200</v>
      </c>
      <c r="V121" s="40" t="s">
        <v>201</v>
      </c>
      <c r="W121" s="40" t="s">
        <v>1006</v>
      </c>
      <c r="X121" s="40" t="s">
        <v>1007</v>
      </c>
      <c r="Y121" s="40" t="s">
        <v>1008</v>
      </c>
    </row>
    <row r="122" spans="4:25" x14ac:dyDescent="0.25">
      <c r="D122" s="36" t="s">
        <v>1009</v>
      </c>
      <c r="E122" s="36" t="s">
        <v>227</v>
      </c>
      <c r="L122" s="39" t="str">
        <f t="shared" si="1"/>
        <v>ALBEROBELLO (BA)</v>
      </c>
      <c r="M122" s="40" t="s">
        <v>1010</v>
      </c>
      <c r="N122" s="40" t="s">
        <v>1011</v>
      </c>
      <c r="O122" s="40" t="s">
        <v>503</v>
      </c>
      <c r="P122" s="41" t="s">
        <v>304</v>
      </c>
      <c r="Q122" s="41">
        <v>16</v>
      </c>
      <c r="R122" s="40" t="s">
        <v>305</v>
      </c>
      <c r="S122" s="40" t="s">
        <v>199</v>
      </c>
      <c r="T122" s="41">
        <v>1</v>
      </c>
      <c r="U122" s="40" t="s">
        <v>200</v>
      </c>
      <c r="V122" s="40" t="s">
        <v>201</v>
      </c>
      <c r="W122" s="40" t="s">
        <v>1012</v>
      </c>
      <c r="X122" s="40" t="s">
        <v>505</v>
      </c>
      <c r="Y122" s="40" t="s">
        <v>1013</v>
      </c>
    </row>
    <row r="123" spans="4:25" x14ac:dyDescent="0.25">
      <c r="D123" s="36" t="s">
        <v>1014</v>
      </c>
      <c r="E123" s="36" t="s">
        <v>227</v>
      </c>
      <c r="L123" s="39" t="str">
        <f t="shared" si="1"/>
        <v>ALBERONA (FG)</v>
      </c>
      <c r="M123" s="40" t="s">
        <v>1015</v>
      </c>
      <c r="N123" s="40" t="s">
        <v>1016</v>
      </c>
      <c r="O123" s="40" t="s">
        <v>303</v>
      </c>
      <c r="P123" s="41" t="s">
        <v>304</v>
      </c>
      <c r="Q123" s="41">
        <v>16</v>
      </c>
      <c r="R123" s="40" t="s">
        <v>305</v>
      </c>
      <c r="S123" s="40" t="s">
        <v>199</v>
      </c>
      <c r="T123" s="41">
        <v>1</v>
      </c>
      <c r="U123" s="40" t="s">
        <v>200</v>
      </c>
      <c r="V123" s="40" t="s">
        <v>201</v>
      </c>
      <c r="W123" s="40" t="s">
        <v>1017</v>
      </c>
      <c r="X123" s="40" t="s">
        <v>307</v>
      </c>
      <c r="Y123" s="40" t="s">
        <v>1018</v>
      </c>
    </row>
    <row r="124" spans="4:25" x14ac:dyDescent="0.25">
      <c r="D124" s="36" t="s">
        <v>1019</v>
      </c>
      <c r="E124" s="36" t="s">
        <v>227</v>
      </c>
      <c r="L124" s="39" t="str">
        <f t="shared" si="1"/>
        <v>ALBESE CON CASSANO (CO)</v>
      </c>
      <c r="M124" s="40" t="s">
        <v>1020</v>
      </c>
      <c r="N124" s="40" t="s">
        <v>1021</v>
      </c>
      <c r="O124" s="40" t="s">
        <v>995</v>
      </c>
      <c r="P124" s="41" t="s">
        <v>212</v>
      </c>
      <c r="Q124" s="41">
        <v>3</v>
      </c>
      <c r="R124" s="40" t="s">
        <v>213</v>
      </c>
      <c r="S124" s="40" t="s">
        <v>199</v>
      </c>
      <c r="T124" s="41">
        <v>1</v>
      </c>
      <c r="U124" s="40" t="s">
        <v>200</v>
      </c>
      <c r="V124" s="40" t="s">
        <v>201</v>
      </c>
      <c r="W124" s="40" t="s">
        <v>1022</v>
      </c>
      <c r="X124" s="40" t="s">
        <v>997</v>
      </c>
      <c r="Y124" s="40" t="s">
        <v>1023</v>
      </c>
    </row>
    <row r="125" spans="4:25" x14ac:dyDescent="0.25">
      <c r="D125" s="36" t="s">
        <v>1014</v>
      </c>
      <c r="E125" s="36" t="s">
        <v>227</v>
      </c>
      <c r="L125" s="39" t="str">
        <f t="shared" si="1"/>
        <v>ALBETTONE (VI)</v>
      </c>
      <c r="M125" s="40" t="s">
        <v>1024</v>
      </c>
      <c r="N125" s="40" t="s">
        <v>1025</v>
      </c>
      <c r="O125" s="40" t="s">
        <v>772</v>
      </c>
      <c r="P125" s="41" t="s">
        <v>197</v>
      </c>
      <c r="Q125" s="41">
        <v>5</v>
      </c>
      <c r="R125" s="40" t="s">
        <v>198</v>
      </c>
      <c r="S125" s="40" t="s">
        <v>199</v>
      </c>
      <c r="T125" s="41">
        <v>1</v>
      </c>
      <c r="U125" s="40" t="s">
        <v>200</v>
      </c>
      <c r="V125" s="40" t="s">
        <v>201</v>
      </c>
      <c r="W125" s="40" t="s">
        <v>773</v>
      </c>
      <c r="X125" s="40" t="s">
        <v>774</v>
      </c>
      <c r="Y125" s="40" t="s">
        <v>1026</v>
      </c>
    </row>
    <row r="126" spans="4:25" x14ac:dyDescent="0.25">
      <c r="D126" s="36" t="s">
        <v>1019</v>
      </c>
      <c r="E126" s="36" t="s">
        <v>227</v>
      </c>
      <c r="L126" s="39" t="str">
        <f t="shared" si="1"/>
        <v>ALBI (CZ)</v>
      </c>
      <c r="M126" s="40" t="s">
        <v>1027</v>
      </c>
      <c r="N126" s="40" t="s">
        <v>1028</v>
      </c>
      <c r="O126" s="40" t="s">
        <v>1029</v>
      </c>
      <c r="P126" s="41" t="s">
        <v>414</v>
      </c>
      <c r="Q126" s="41">
        <v>18</v>
      </c>
      <c r="R126" s="40" t="s">
        <v>415</v>
      </c>
      <c r="S126" s="40" t="s">
        <v>199</v>
      </c>
      <c r="T126" s="41">
        <v>1</v>
      </c>
      <c r="U126" s="40" t="s">
        <v>200</v>
      </c>
      <c r="V126" s="40" t="s">
        <v>201</v>
      </c>
      <c r="W126" s="40" t="s">
        <v>1030</v>
      </c>
      <c r="X126" s="40" t="s">
        <v>1031</v>
      </c>
      <c r="Y126" s="40" t="s">
        <v>1032</v>
      </c>
    </row>
    <row r="127" spans="4:25" x14ac:dyDescent="0.25">
      <c r="D127" s="36" t="s">
        <v>1014</v>
      </c>
      <c r="E127" s="36" t="s">
        <v>227</v>
      </c>
      <c r="L127" s="39" t="str">
        <f t="shared" si="1"/>
        <v>ALBIANO (TN)</v>
      </c>
      <c r="M127" s="40" t="s">
        <v>1033</v>
      </c>
      <c r="N127" s="40" t="s">
        <v>1034</v>
      </c>
      <c r="O127" s="40" t="s">
        <v>865</v>
      </c>
      <c r="P127" s="41" t="s">
        <v>866</v>
      </c>
      <c r="Q127" s="41">
        <v>4</v>
      </c>
      <c r="R127" s="40" t="s">
        <v>867</v>
      </c>
      <c r="S127" s="40" t="s">
        <v>199</v>
      </c>
      <c r="T127" s="41">
        <v>1</v>
      </c>
      <c r="U127" s="40" t="s">
        <v>200</v>
      </c>
      <c r="V127" s="40" t="s">
        <v>201</v>
      </c>
      <c r="W127" s="40" t="s">
        <v>1035</v>
      </c>
      <c r="X127" s="40" t="s">
        <v>1036</v>
      </c>
      <c r="Y127" s="40" t="s">
        <v>1037</v>
      </c>
    </row>
    <row r="128" spans="4:25" x14ac:dyDescent="0.25">
      <c r="D128" s="36" t="s">
        <v>1038</v>
      </c>
      <c r="E128" s="36" t="s">
        <v>227</v>
      </c>
      <c r="L128" s="39" t="str">
        <f t="shared" si="1"/>
        <v>ALBIANO D'IVREA (TO)</v>
      </c>
      <c r="M128" s="40" t="s">
        <v>1039</v>
      </c>
      <c r="N128" s="40" t="s">
        <v>1040</v>
      </c>
      <c r="O128" s="40" t="s">
        <v>675</v>
      </c>
      <c r="P128" s="41" t="s">
        <v>314</v>
      </c>
      <c r="Q128" s="41">
        <v>1</v>
      </c>
      <c r="R128" s="40" t="s">
        <v>315</v>
      </c>
      <c r="S128" s="40" t="s">
        <v>199</v>
      </c>
      <c r="T128" s="41">
        <v>1</v>
      </c>
      <c r="U128" s="40" t="s">
        <v>200</v>
      </c>
      <c r="V128" s="40" t="s">
        <v>201</v>
      </c>
      <c r="W128" s="40" t="s">
        <v>1041</v>
      </c>
      <c r="X128" s="40" t="s">
        <v>1042</v>
      </c>
      <c r="Y128" s="40" t="s">
        <v>1043</v>
      </c>
    </row>
    <row r="129" spans="4:25" x14ac:dyDescent="0.25">
      <c r="D129" s="36" t="s">
        <v>1044</v>
      </c>
      <c r="E129" s="36" t="s">
        <v>227</v>
      </c>
      <c r="L129" s="39" t="str">
        <f t="shared" si="1"/>
        <v>ALBIATE (MI)</v>
      </c>
      <c r="M129" s="40" t="s">
        <v>1045</v>
      </c>
      <c r="N129" s="40" t="s">
        <v>1046</v>
      </c>
      <c r="O129" s="40" t="s">
        <v>264</v>
      </c>
      <c r="P129" s="41" t="s">
        <v>212</v>
      </c>
      <c r="Q129" s="41">
        <v>3</v>
      </c>
      <c r="R129" s="40" t="s">
        <v>213</v>
      </c>
      <c r="S129" s="40" t="s">
        <v>199</v>
      </c>
      <c r="T129" s="41">
        <v>1</v>
      </c>
      <c r="U129" s="40" t="s">
        <v>200</v>
      </c>
      <c r="V129" s="40" t="s">
        <v>201</v>
      </c>
      <c r="W129" s="40" t="s">
        <v>1047</v>
      </c>
      <c r="X129" s="40" t="s">
        <v>1048</v>
      </c>
      <c r="Y129" s="40" t="s">
        <v>1049</v>
      </c>
    </row>
    <row r="130" spans="4:25" x14ac:dyDescent="0.25">
      <c r="D130" s="36" t="s">
        <v>1038</v>
      </c>
      <c r="E130" s="36" t="s">
        <v>227</v>
      </c>
      <c r="L130" s="39" t="str">
        <f t="shared" ref="L130:L193" si="2">M130&amp;" ("&amp;O130&amp;")"</f>
        <v>ALBIDONA (CS)</v>
      </c>
      <c r="M130" s="40" t="s">
        <v>1050</v>
      </c>
      <c r="N130" s="40" t="s">
        <v>1051</v>
      </c>
      <c r="O130" s="40" t="s">
        <v>413</v>
      </c>
      <c r="P130" s="41" t="s">
        <v>414</v>
      </c>
      <c r="Q130" s="41">
        <v>18</v>
      </c>
      <c r="R130" s="40" t="s">
        <v>415</v>
      </c>
      <c r="S130" s="40" t="s">
        <v>199</v>
      </c>
      <c r="T130" s="41">
        <v>1</v>
      </c>
      <c r="U130" s="40" t="s">
        <v>200</v>
      </c>
      <c r="V130" s="40" t="s">
        <v>201</v>
      </c>
      <c r="W130" s="40" t="s">
        <v>1052</v>
      </c>
      <c r="X130" s="40" t="s">
        <v>417</v>
      </c>
      <c r="Y130" s="40" t="s">
        <v>1053</v>
      </c>
    </row>
    <row r="131" spans="4:25" x14ac:dyDescent="0.25">
      <c r="D131" s="36" t="s">
        <v>1044</v>
      </c>
      <c r="E131" s="36" t="s">
        <v>227</v>
      </c>
      <c r="L131" s="39" t="str">
        <f t="shared" si="2"/>
        <v>ALBIGNASEGO (PD)</v>
      </c>
      <c r="M131" s="40" t="s">
        <v>1054</v>
      </c>
      <c r="N131" s="40" t="s">
        <v>1055</v>
      </c>
      <c r="O131" s="40" t="s">
        <v>196</v>
      </c>
      <c r="P131" s="41" t="s">
        <v>197</v>
      </c>
      <c r="Q131" s="41">
        <v>5</v>
      </c>
      <c r="R131" s="40" t="s">
        <v>198</v>
      </c>
      <c r="S131" s="40" t="s">
        <v>199</v>
      </c>
      <c r="T131" s="41">
        <v>1</v>
      </c>
      <c r="U131" s="40" t="s">
        <v>200</v>
      </c>
      <c r="V131" s="40" t="s">
        <v>201</v>
      </c>
      <c r="W131" s="40" t="s">
        <v>1056</v>
      </c>
      <c r="X131" s="40" t="s">
        <v>203</v>
      </c>
      <c r="Y131" s="40" t="s">
        <v>1057</v>
      </c>
    </row>
    <row r="132" spans="4:25" x14ac:dyDescent="0.25">
      <c r="D132" s="36" t="s">
        <v>1038</v>
      </c>
      <c r="E132" s="36" t="s">
        <v>227</v>
      </c>
      <c r="L132" s="39" t="str">
        <f t="shared" si="2"/>
        <v>ALBINEA (RE)</v>
      </c>
      <c r="M132" s="40" t="s">
        <v>1058</v>
      </c>
      <c r="N132" s="40" t="s">
        <v>1059</v>
      </c>
      <c r="O132" s="40" t="s">
        <v>1060</v>
      </c>
      <c r="P132" s="41" t="s">
        <v>631</v>
      </c>
      <c r="Q132" s="41">
        <v>8</v>
      </c>
      <c r="R132" s="40" t="s">
        <v>632</v>
      </c>
      <c r="S132" s="40" t="s">
        <v>199</v>
      </c>
      <c r="T132" s="41">
        <v>1</v>
      </c>
      <c r="U132" s="40" t="s">
        <v>200</v>
      </c>
      <c r="V132" s="40" t="s">
        <v>201</v>
      </c>
      <c r="W132" s="40" t="s">
        <v>1061</v>
      </c>
      <c r="X132" s="40" t="s">
        <v>1062</v>
      </c>
      <c r="Y132" s="40" t="s">
        <v>1063</v>
      </c>
    </row>
    <row r="133" spans="4:25" x14ac:dyDescent="0.25">
      <c r="D133" s="36" t="s">
        <v>1064</v>
      </c>
      <c r="E133" s="36" t="s">
        <v>227</v>
      </c>
      <c r="L133" s="39" t="str">
        <f t="shared" si="2"/>
        <v>ALBINO (BG)</v>
      </c>
      <c r="M133" s="40" t="s">
        <v>1065</v>
      </c>
      <c r="N133" s="40" t="s">
        <v>1066</v>
      </c>
      <c r="O133" s="40" t="s">
        <v>572</v>
      </c>
      <c r="P133" s="41" t="s">
        <v>212</v>
      </c>
      <c r="Q133" s="41">
        <v>3</v>
      </c>
      <c r="R133" s="40" t="s">
        <v>213</v>
      </c>
      <c r="S133" s="40" t="s">
        <v>199</v>
      </c>
      <c r="T133" s="41">
        <v>1</v>
      </c>
      <c r="U133" s="40" t="s">
        <v>200</v>
      </c>
      <c r="V133" s="40" t="s">
        <v>201</v>
      </c>
      <c r="W133" s="40" t="s">
        <v>1067</v>
      </c>
      <c r="X133" s="40" t="s">
        <v>574</v>
      </c>
      <c r="Y133" s="40" t="s">
        <v>1068</v>
      </c>
    </row>
    <row r="134" spans="4:25" x14ac:dyDescent="0.25">
      <c r="D134" s="36" t="s">
        <v>1069</v>
      </c>
      <c r="E134" s="36" t="s">
        <v>227</v>
      </c>
      <c r="L134" s="39" t="str">
        <f t="shared" si="2"/>
        <v>ALBIOLO (CO)</v>
      </c>
      <c r="M134" s="40" t="s">
        <v>1070</v>
      </c>
      <c r="N134" s="40" t="s">
        <v>1071</v>
      </c>
      <c r="O134" s="40" t="s">
        <v>995</v>
      </c>
      <c r="P134" s="41" t="s">
        <v>212</v>
      </c>
      <c r="Q134" s="41">
        <v>3</v>
      </c>
      <c r="R134" s="40" t="s">
        <v>213</v>
      </c>
      <c r="S134" s="40" t="s">
        <v>199</v>
      </c>
      <c r="T134" s="41">
        <v>1</v>
      </c>
      <c r="U134" s="40" t="s">
        <v>200</v>
      </c>
      <c r="V134" s="40" t="s">
        <v>201</v>
      </c>
      <c r="W134" s="40" t="s">
        <v>1072</v>
      </c>
      <c r="X134" s="40" t="s">
        <v>997</v>
      </c>
      <c r="Y134" s="40" t="s">
        <v>1073</v>
      </c>
    </row>
    <row r="135" spans="4:25" x14ac:dyDescent="0.25">
      <c r="D135" s="36" t="s">
        <v>1074</v>
      </c>
      <c r="E135" s="36" t="s">
        <v>227</v>
      </c>
      <c r="L135" s="39" t="str">
        <f t="shared" si="2"/>
        <v>ALBISOLA MARINA (SV)</v>
      </c>
      <c r="M135" s="40" t="s">
        <v>1075</v>
      </c>
      <c r="N135" s="40" t="s">
        <v>1076</v>
      </c>
      <c r="O135" s="40" t="s">
        <v>905</v>
      </c>
      <c r="P135" s="41" t="s">
        <v>849</v>
      </c>
      <c r="Q135" s="41">
        <v>7</v>
      </c>
      <c r="R135" s="40" t="s">
        <v>850</v>
      </c>
      <c r="S135" s="40" t="s">
        <v>199</v>
      </c>
      <c r="T135" s="41">
        <v>1</v>
      </c>
      <c r="U135" s="40" t="s">
        <v>200</v>
      </c>
      <c r="V135" s="40" t="s">
        <v>201</v>
      </c>
      <c r="W135" s="40" t="s">
        <v>1077</v>
      </c>
      <c r="X135" s="40" t="s">
        <v>1078</v>
      </c>
      <c r="Y135" s="40" t="s">
        <v>1079</v>
      </c>
    </row>
    <row r="136" spans="4:25" x14ac:dyDescent="0.25">
      <c r="D136" s="36" t="s">
        <v>1069</v>
      </c>
      <c r="E136" s="36" t="s">
        <v>227</v>
      </c>
      <c r="L136" s="39" t="str">
        <f t="shared" si="2"/>
        <v>ALBISOLA SUPERIORE (SV)</v>
      </c>
      <c r="M136" s="40" t="s">
        <v>1080</v>
      </c>
      <c r="N136" s="40" t="s">
        <v>1081</v>
      </c>
      <c r="O136" s="40" t="s">
        <v>905</v>
      </c>
      <c r="P136" s="41" t="s">
        <v>849</v>
      </c>
      <c r="Q136" s="41">
        <v>7</v>
      </c>
      <c r="R136" s="40" t="s">
        <v>850</v>
      </c>
      <c r="S136" s="40" t="s">
        <v>199</v>
      </c>
      <c r="T136" s="41">
        <v>1</v>
      </c>
      <c r="U136" s="40" t="s">
        <v>200</v>
      </c>
      <c r="V136" s="40" t="s">
        <v>201</v>
      </c>
      <c r="W136" s="40" t="s">
        <v>1082</v>
      </c>
      <c r="X136" s="40" t="s">
        <v>1078</v>
      </c>
      <c r="Y136" s="40" t="s">
        <v>1083</v>
      </c>
    </row>
    <row r="137" spans="4:25" x14ac:dyDescent="0.25">
      <c r="D137" s="36" t="s">
        <v>1074</v>
      </c>
      <c r="E137" s="36" t="s">
        <v>227</v>
      </c>
      <c r="L137" s="39" t="str">
        <f t="shared" si="2"/>
        <v>ALBIZZATE (VA)</v>
      </c>
      <c r="M137" s="40" t="s">
        <v>1084</v>
      </c>
      <c r="N137" s="40" t="s">
        <v>1085</v>
      </c>
      <c r="O137" s="40" t="s">
        <v>727</v>
      </c>
      <c r="P137" s="41" t="s">
        <v>212</v>
      </c>
      <c r="Q137" s="41">
        <v>3</v>
      </c>
      <c r="R137" s="40" t="s">
        <v>213</v>
      </c>
      <c r="S137" s="40" t="s">
        <v>199</v>
      </c>
      <c r="T137" s="41">
        <v>1</v>
      </c>
      <c r="U137" s="40" t="s">
        <v>200</v>
      </c>
      <c r="V137" s="40" t="s">
        <v>201</v>
      </c>
      <c r="W137" s="40" t="s">
        <v>1086</v>
      </c>
      <c r="X137" s="40" t="s">
        <v>1087</v>
      </c>
      <c r="Y137" s="40" t="s">
        <v>1088</v>
      </c>
    </row>
    <row r="138" spans="4:25" x14ac:dyDescent="0.25">
      <c r="D138" s="36" t="s">
        <v>1089</v>
      </c>
      <c r="E138" s="36" t="s">
        <v>227</v>
      </c>
      <c r="L138" s="39" t="str">
        <f t="shared" si="2"/>
        <v>ALBONESE (PV)</v>
      </c>
      <c r="M138" s="40" t="s">
        <v>1090</v>
      </c>
      <c r="N138" s="40" t="s">
        <v>1091</v>
      </c>
      <c r="O138" s="40" t="s">
        <v>884</v>
      </c>
      <c r="P138" s="41" t="s">
        <v>212</v>
      </c>
      <c r="Q138" s="41">
        <v>3</v>
      </c>
      <c r="R138" s="40" t="s">
        <v>213</v>
      </c>
      <c r="S138" s="40" t="s">
        <v>199</v>
      </c>
      <c r="T138" s="41">
        <v>1</v>
      </c>
      <c r="U138" s="40" t="s">
        <v>200</v>
      </c>
      <c r="V138" s="40" t="s">
        <v>201</v>
      </c>
      <c r="W138" s="40" t="s">
        <v>885</v>
      </c>
      <c r="X138" s="40" t="s">
        <v>1092</v>
      </c>
      <c r="Y138" s="40" t="s">
        <v>1093</v>
      </c>
    </row>
    <row r="139" spans="4:25" x14ac:dyDescent="0.25">
      <c r="D139" s="36" t="s">
        <v>1094</v>
      </c>
      <c r="E139" s="36" t="s">
        <v>227</v>
      </c>
      <c r="L139" s="39" t="str">
        <f t="shared" si="2"/>
        <v>ALBOSAGGIA (SO)</v>
      </c>
      <c r="M139" s="40" t="s">
        <v>1095</v>
      </c>
      <c r="N139" s="40" t="s">
        <v>1096</v>
      </c>
      <c r="O139" s="40" t="s">
        <v>977</v>
      </c>
      <c r="P139" s="41" t="s">
        <v>212</v>
      </c>
      <c r="Q139" s="41">
        <v>3</v>
      </c>
      <c r="R139" s="40" t="s">
        <v>213</v>
      </c>
      <c r="S139" s="40" t="s">
        <v>199</v>
      </c>
      <c r="T139" s="41">
        <v>1</v>
      </c>
      <c r="U139" s="40" t="s">
        <v>200</v>
      </c>
      <c r="V139" s="40" t="s">
        <v>201</v>
      </c>
      <c r="W139" s="40" t="s">
        <v>1097</v>
      </c>
      <c r="X139" s="40" t="s">
        <v>979</v>
      </c>
      <c r="Y139" s="40" t="s">
        <v>1098</v>
      </c>
    </row>
    <row r="140" spans="4:25" x14ac:dyDescent="0.25">
      <c r="D140" s="36" t="s">
        <v>1099</v>
      </c>
      <c r="E140" s="36" t="s">
        <v>227</v>
      </c>
      <c r="L140" s="39" t="str">
        <f t="shared" si="2"/>
        <v>ALBUGNANO (AT)</v>
      </c>
      <c r="M140" s="40" t="s">
        <v>1100</v>
      </c>
      <c r="N140" s="40" t="s">
        <v>1101</v>
      </c>
      <c r="O140" s="40" t="s">
        <v>667</v>
      </c>
      <c r="P140" s="41" t="s">
        <v>314</v>
      </c>
      <c r="Q140" s="41">
        <v>1</v>
      </c>
      <c r="R140" s="40" t="s">
        <v>315</v>
      </c>
      <c r="S140" s="40" t="s">
        <v>199</v>
      </c>
      <c r="T140" s="41">
        <v>1</v>
      </c>
      <c r="U140" s="40" t="s">
        <v>200</v>
      </c>
      <c r="V140" s="40" t="s">
        <v>201</v>
      </c>
      <c r="W140" s="40" t="s">
        <v>1102</v>
      </c>
      <c r="X140" s="40" t="s">
        <v>837</v>
      </c>
      <c r="Y140" s="40" t="s">
        <v>1103</v>
      </c>
    </row>
    <row r="141" spans="4:25" x14ac:dyDescent="0.25">
      <c r="D141" s="36" t="s">
        <v>1094</v>
      </c>
      <c r="E141" s="36" t="s">
        <v>227</v>
      </c>
      <c r="L141" s="39" t="str">
        <f t="shared" si="2"/>
        <v>ALBUZZANO (PV)</v>
      </c>
      <c r="M141" s="40" t="s">
        <v>1104</v>
      </c>
      <c r="N141" s="40" t="s">
        <v>1105</v>
      </c>
      <c r="O141" s="40" t="s">
        <v>884</v>
      </c>
      <c r="P141" s="41" t="s">
        <v>212</v>
      </c>
      <c r="Q141" s="41">
        <v>3</v>
      </c>
      <c r="R141" s="40" t="s">
        <v>213</v>
      </c>
      <c r="S141" s="40" t="s">
        <v>199</v>
      </c>
      <c r="T141" s="41">
        <v>1</v>
      </c>
      <c r="U141" s="40" t="s">
        <v>200</v>
      </c>
      <c r="V141" s="40" t="s">
        <v>201</v>
      </c>
      <c r="W141" s="40" t="s">
        <v>1106</v>
      </c>
      <c r="X141" s="40" t="s">
        <v>886</v>
      </c>
      <c r="Y141" s="40" t="s">
        <v>1107</v>
      </c>
    </row>
    <row r="142" spans="4:25" x14ac:dyDescent="0.25">
      <c r="D142" s="36" t="s">
        <v>1108</v>
      </c>
      <c r="E142" s="36" t="s">
        <v>238</v>
      </c>
      <c r="L142" s="39" t="str">
        <f t="shared" si="2"/>
        <v>ALCAMO (TP)</v>
      </c>
      <c r="M142" s="40" t="s">
        <v>1109</v>
      </c>
      <c r="N142" s="40" t="s">
        <v>1110</v>
      </c>
      <c r="O142" s="40" t="s">
        <v>1111</v>
      </c>
      <c r="P142" s="41" t="s">
        <v>292</v>
      </c>
      <c r="Q142" s="41">
        <v>19</v>
      </c>
      <c r="R142" s="40" t="s">
        <v>293</v>
      </c>
      <c r="S142" s="40" t="s">
        <v>199</v>
      </c>
      <c r="T142" s="41">
        <v>1</v>
      </c>
      <c r="U142" s="40" t="s">
        <v>200</v>
      </c>
      <c r="V142" s="40" t="s">
        <v>201</v>
      </c>
      <c r="W142" s="40" t="s">
        <v>1112</v>
      </c>
      <c r="X142" s="40" t="s">
        <v>1113</v>
      </c>
      <c r="Y142" s="40" t="s">
        <v>1114</v>
      </c>
    </row>
    <row r="143" spans="4:25" x14ac:dyDescent="0.25">
      <c r="D143" s="36" t="s">
        <v>1115</v>
      </c>
      <c r="E143" s="36" t="s">
        <v>238</v>
      </c>
      <c r="L143" s="39" t="str">
        <f t="shared" si="2"/>
        <v>ALCARA LI FUSI (ME)</v>
      </c>
      <c r="M143" s="40" t="s">
        <v>1116</v>
      </c>
      <c r="N143" s="40" t="s">
        <v>1117</v>
      </c>
      <c r="O143" s="40" t="s">
        <v>533</v>
      </c>
      <c r="P143" s="41" t="s">
        <v>292</v>
      </c>
      <c r="Q143" s="41">
        <v>19</v>
      </c>
      <c r="R143" s="40" t="s">
        <v>293</v>
      </c>
      <c r="S143" s="40" t="s">
        <v>199</v>
      </c>
      <c r="T143" s="41">
        <v>1</v>
      </c>
      <c r="U143" s="40" t="s">
        <v>200</v>
      </c>
      <c r="V143" s="40" t="s">
        <v>201</v>
      </c>
      <c r="W143" s="40" t="s">
        <v>534</v>
      </c>
      <c r="X143" s="40" t="s">
        <v>535</v>
      </c>
      <c r="Y143" s="40" t="s">
        <v>1118</v>
      </c>
    </row>
    <row r="144" spans="4:25" x14ac:dyDescent="0.25">
      <c r="D144" s="36" t="s">
        <v>1108</v>
      </c>
      <c r="E144" s="36" t="s">
        <v>238</v>
      </c>
      <c r="L144" s="39" t="str">
        <f t="shared" si="2"/>
        <v>ALDENO (TN)</v>
      </c>
      <c r="M144" s="40" t="s">
        <v>1119</v>
      </c>
      <c r="N144" s="40" t="s">
        <v>1120</v>
      </c>
      <c r="O144" s="40" t="s">
        <v>865</v>
      </c>
      <c r="P144" s="41" t="s">
        <v>866</v>
      </c>
      <c r="Q144" s="41">
        <v>4</v>
      </c>
      <c r="R144" s="40" t="s">
        <v>867</v>
      </c>
      <c r="S144" s="40" t="s">
        <v>199</v>
      </c>
      <c r="T144" s="41">
        <v>1</v>
      </c>
      <c r="U144" s="40" t="s">
        <v>200</v>
      </c>
      <c r="V144" s="40" t="s">
        <v>201</v>
      </c>
      <c r="W144" s="40" t="s">
        <v>1121</v>
      </c>
      <c r="X144" s="40" t="s">
        <v>1036</v>
      </c>
      <c r="Y144" s="40" t="s">
        <v>1122</v>
      </c>
    </row>
    <row r="145" spans="4:25" x14ac:dyDescent="0.25">
      <c r="D145" s="36" t="s">
        <v>1115</v>
      </c>
      <c r="E145" s="36" t="s">
        <v>238</v>
      </c>
      <c r="L145" s="39" t="str">
        <f t="shared" si="2"/>
        <v>ALDINO (BZ)</v>
      </c>
      <c r="M145" s="40" t="s">
        <v>1123</v>
      </c>
      <c r="N145" s="40" t="s">
        <v>1124</v>
      </c>
      <c r="O145" s="40" t="s">
        <v>1125</v>
      </c>
      <c r="P145" s="41" t="s">
        <v>866</v>
      </c>
      <c r="Q145" s="41">
        <v>4</v>
      </c>
      <c r="R145" s="40" t="s">
        <v>867</v>
      </c>
      <c r="S145" s="40" t="s">
        <v>199</v>
      </c>
      <c r="T145" s="41">
        <v>1</v>
      </c>
      <c r="U145" s="40" t="s">
        <v>200</v>
      </c>
      <c r="V145" s="40" t="s">
        <v>201</v>
      </c>
      <c r="W145" s="40" t="s">
        <v>1126</v>
      </c>
      <c r="X145" s="40" t="s">
        <v>1127</v>
      </c>
      <c r="Y145" s="40" t="s">
        <v>1128</v>
      </c>
    </row>
    <row r="146" spans="4:25" x14ac:dyDescent="0.25">
      <c r="D146" s="36" t="s">
        <v>1129</v>
      </c>
      <c r="E146" s="36" t="s">
        <v>238</v>
      </c>
      <c r="L146" s="39" t="str">
        <f t="shared" si="2"/>
        <v>ALES (OR)</v>
      </c>
      <c r="M146" s="40" t="s">
        <v>1130</v>
      </c>
      <c r="N146" s="40" t="s">
        <v>1131</v>
      </c>
      <c r="O146" s="40" t="s">
        <v>241</v>
      </c>
      <c r="P146" s="41" t="s">
        <v>242</v>
      </c>
      <c r="Q146" s="41">
        <v>20</v>
      </c>
      <c r="R146" s="40" t="s">
        <v>243</v>
      </c>
      <c r="S146" s="40" t="s">
        <v>199</v>
      </c>
      <c r="T146" s="41">
        <v>1</v>
      </c>
      <c r="U146" s="40" t="s">
        <v>200</v>
      </c>
      <c r="V146" s="40" t="s">
        <v>201</v>
      </c>
      <c r="W146" s="40" t="s">
        <v>1132</v>
      </c>
      <c r="X146" s="40" t="s">
        <v>931</v>
      </c>
      <c r="Y146" s="40" t="s">
        <v>1133</v>
      </c>
    </row>
    <row r="147" spans="4:25" x14ac:dyDescent="0.25">
      <c r="D147" s="36" t="s">
        <v>1134</v>
      </c>
      <c r="E147" s="36" t="s">
        <v>238</v>
      </c>
      <c r="L147" s="39" t="str">
        <f t="shared" si="2"/>
        <v>ALESSANDRIA (AL)</v>
      </c>
      <c r="M147" s="40" t="s">
        <v>1135</v>
      </c>
      <c r="N147" s="40" t="s">
        <v>1136</v>
      </c>
      <c r="O147" s="40" t="s">
        <v>541</v>
      </c>
      <c r="P147" s="41" t="s">
        <v>314</v>
      </c>
      <c r="Q147" s="41">
        <v>1</v>
      </c>
      <c r="R147" s="40" t="s">
        <v>315</v>
      </c>
      <c r="S147" s="40" t="s">
        <v>199</v>
      </c>
      <c r="T147" s="41">
        <v>1</v>
      </c>
      <c r="U147" s="40" t="s">
        <v>200</v>
      </c>
      <c r="V147" s="40" t="s">
        <v>201</v>
      </c>
      <c r="W147" s="40" t="s">
        <v>1137</v>
      </c>
      <c r="X147" s="40" t="s">
        <v>1138</v>
      </c>
      <c r="Y147" s="40" t="s">
        <v>1139</v>
      </c>
    </row>
    <row r="148" spans="4:25" x14ac:dyDescent="0.25">
      <c r="D148" s="36" t="s">
        <v>1129</v>
      </c>
      <c r="E148" s="36" t="s">
        <v>238</v>
      </c>
      <c r="L148" s="39" t="str">
        <f t="shared" si="2"/>
        <v>ALESSANDRIA DEL CARRETTO (CS)</v>
      </c>
      <c r="M148" s="40" t="s">
        <v>1140</v>
      </c>
      <c r="N148" s="40" t="s">
        <v>1141</v>
      </c>
      <c r="O148" s="40" t="s">
        <v>413</v>
      </c>
      <c r="P148" s="41" t="s">
        <v>414</v>
      </c>
      <c r="Q148" s="41">
        <v>18</v>
      </c>
      <c r="R148" s="40" t="s">
        <v>415</v>
      </c>
      <c r="S148" s="40" t="s">
        <v>199</v>
      </c>
      <c r="T148" s="41">
        <v>1</v>
      </c>
      <c r="U148" s="40" t="s">
        <v>200</v>
      </c>
      <c r="V148" s="40" t="s">
        <v>201</v>
      </c>
      <c r="W148" s="40" t="s">
        <v>1052</v>
      </c>
      <c r="X148" s="40" t="s">
        <v>417</v>
      </c>
      <c r="Y148" s="40" t="s">
        <v>1142</v>
      </c>
    </row>
    <row r="149" spans="4:25" x14ac:dyDescent="0.25">
      <c r="D149" s="36" t="s">
        <v>1134</v>
      </c>
      <c r="E149" s="36" t="s">
        <v>238</v>
      </c>
      <c r="L149" s="39" t="str">
        <f t="shared" si="2"/>
        <v>ALESSANDRIA DELLA ROCCA (AG)</v>
      </c>
      <c r="M149" s="40" t="s">
        <v>1143</v>
      </c>
      <c r="N149" s="40" t="s">
        <v>1144</v>
      </c>
      <c r="O149" s="40" t="s">
        <v>749</v>
      </c>
      <c r="P149" s="41" t="s">
        <v>292</v>
      </c>
      <c r="Q149" s="41">
        <v>19</v>
      </c>
      <c r="R149" s="40" t="s">
        <v>293</v>
      </c>
      <c r="S149" s="40" t="s">
        <v>199</v>
      </c>
      <c r="T149" s="41">
        <v>1</v>
      </c>
      <c r="U149" s="40" t="s">
        <v>200</v>
      </c>
      <c r="V149" s="40" t="s">
        <v>201</v>
      </c>
      <c r="W149" s="40" t="s">
        <v>1145</v>
      </c>
      <c r="X149" s="40" t="s">
        <v>751</v>
      </c>
      <c r="Y149" s="40" t="s">
        <v>1146</v>
      </c>
    </row>
    <row r="150" spans="4:25" x14ac:dyDescent="0.25">
      <c r="D150" s="36" t="s">
        <v>1147</v>
      </c>
      <c r="E150" s="36" t="s">
        <v>238</v>
      </c>
      <c r="L150" s="39" t="str">
        <f t="shared" si="2"/>
        <v>ALESSANO (LE)</v>
      </c>
      <c r="M150" s="40" t="s">
        <v>1148</v>
      </c>
      <c r="N150" s="40" t="s">
        <v>1149</v>
      </c>
      <c r="O150" s="40" t="s">
        <v>462</v>
      </c>
      <c r="P150" s="41" t="s">
        <v>304</v>
      </c>
      <c r="Q150" s="41">
        <v>16</v>
      </c>
      <c r="R150" s="40" t="s">
        <v>305</v>
      </c>
      <c r="S150" s="40" t="s">
        <v>199</v>
      </c>
      <c r="T150" s="41">
        <v>1</v>
      </c>
      <c r="U150" s="40" t="s">
        <v>200</v>
      </c>
      <c r="V150" s="40" t="s">
        <v>201</v>
      </c>
      <c r="W150" s="40" t="s">
        <v>1150</v>
      </c>
      <c r="X150" s="40" t="s">
        <v>464</v>
      </c>
      <c r="Y150" s="40" t="s">
        <v>1151</v>
      </c>
    </row>
    <row r="151" spans="4:25" x14ac:dyDescent="0.25">
      <c r="D151" s="36" t="s">
        <v>1152</v>
      </c>
      <c r="E151" s="36" t="s">
        <v>238</v>
      </c>
      <c r="L151" s="39" t="str">
        <f t="shared" si="2"/>
        <v>ALEZIO (LE)</v>
      </c>
      <c r="M151" s="40" t="s">
        <v>1153</v>
      </c>
      <c r="N151" s="40" t="s">
        <v>1154</v>
      </c>
      <c r="O151" s="40" t="s">
        <v>462</v>
      </c>
      <c r="P151" s="41" t="s">
        <v>304</v>
      </c>
      <c r="Q151" s="41">
        <v>16</v>
      </c>
      <c r="R151" s="40" t="s">
        <v>305</v>
      </c>
      <c r="S151" s="40" t="s">
        <v>199</v>
      </c>
      <c r="T151" s="41">
        <v>1</v>
      </c>
      <c r="U151" s="40" t="s">
        <v>200</v>
      </c>
      <c r="V151" s="40" t="s">
        <v>201</v>
      </c>
      <c r="W151" s="40" t="s">
        <v>1155</v>
      </c>
      <c r="X151" s="40" t="s">
        <v>464</v>
      </c>
      <c r="Y151" s="40" t="s">
        <v>1156</v>
      </c>
    </row>
    <row r="152" spans="4:25" x14ac:dyDescent="0.25">
      <c r="D152" s="36" t="s">
        <v>1147</v>
      </c>
      <c r="E152" s="36" t="s">
        <v>238</v>
      </c>
      <c r="L152" s="39" t="str">
        <f t="shared" si="2"/>
        <v>ALFANO (SA)</v>
      </c>
      <c r="M152" s="40" t="s">
        <v>1157</v>
      </c>
      <c r="N152" s="40" t="s">
        <v>1158</v>
      </c>
      <c r="O152" s="40" t="s">
        <v>349</v>
      </c>
      <c r="P152" s="41" t="s">
        <v>350</v>
      </c>
      <c r="Q152" s="41">
        <v>15</v>
      </c>
      <c r="R152" s="40" t="s">
        <v>351</v>
      </c>
      <c r="S152" s="40" t="s">
        <v>199</v>
      </c>
      <c r="T152" s="41">
        <v>1</v>
      </c>
      <c r="U152" s="40" t="s">
        <v>200</v>
      </c>
      <c r="V152" s="40" t="s">
        <v>201</v>
      </c>
      <c r="W152" s="40" t="s">
        <v>1159</v>
      </c>
      <c r="X152" s="40" t="s">
        <v>758</v>
      </c>
      <c r="Y152" s="40" t="s">
        <v>1160</v>
      </c>
    </row>
    <row r="153" spans="4:25" x14ac:dyDescent="0.25">
      <c r="D153" s="36" t="s">
        <v>1152</v>
      </c>
      <c r="E153" s="36" t="s">
        <v>238</v>
      </c>
      <c r="L153" s="39" t="str">
        <f t="shared" si="2"/>
        <v>ALFEDENA (AQ)</v>
      </c>
      <c r="M153" s="40" t="s">
        <v>1161</v>
      </c>
      <c r="N153" s="40" t="s">
        <v>1162</v>
      </c>
      <c r="O153" s="40" t="s">
        <v>328</v>
      </c>
      <c r="P153" s="41" t="s">
        <v>253</v>
      </c>
      <c r="Q153" s="41">
        <v>13</v>
      </c>
      <c r="R153" s="40" t="s">
        <v>254</v>
      </c>
      <c r="S153" s="40" t="s">
        <v>199</v>
      </c>
      <c r="T153" s="41">
        <v>1</v>
      </c>
      <c r="U153" s="40" t="s">
        <v>200</v>
      </c>
      <c r="V153" s="40" t="s">
        <v>201</v>
      </c>
      <c r="W153" s="40" t="s">
        <v>1163</v>
      </c>
      <c r="X153" s="40" t="s">
        <v>330</v>
      </c>
      <c r="Y153" s="40" t="s">
        <v>1164</v>
      </c>
    </row>
    <row r="154" spans="4:25" x14ac:dyDescent="0.25">
      <c r="D154" s="36" t="s">
        <v>1165</v>
      </c>
      <c r="E154" s="36" t="s">
        <v>238</v>
      </c>
      <c r="L154" s="39" t="str">
        <f t="shared" si="2"/>
        <v>ALFIANELLO (BS)</v>
      </c>
      <c r="M154" s="40" t="s">
        <v>1166</v>
      </c>
      <c r="N154" s="40" t="s">
        <v>1167</v>
      </c>
      <c r="O154" s="40" t="s">
        <v>421</v>
      </c>
      <c r="P154" s="41" t="s">
        <v>212</v>
      </c>
      <c r="Q154" s="41">
        <v>3</v>
      </c>
      <c r="R154" s="40" t="s">
        <v>213</v>
      </c>
      <c r="S154" s="40" t="s">
        <v>199</v>
      </c>
      <c r="T154" s="41">
        <v>1</v>
      </c>
      <c r="U154" s="40" t="s">
        <v>200</v>
      </c>
      <c r="V154" s="40" t="s">
        <v>201</v>
      </c>
      <c r="W154" s="40" t="s">
        <v>1168</v>
      </c>
      <c r="X154" s="40" t="s">
        <v>423</v>
      </c>
      <c r="Y154" s="40" t="s">
        <v>1169</v>
      </c>
    </row>
    <row r="155" spans="4:25" x14ac:dyDescent="0.25">
      <c r="D155" s="36" t="s">
        <v>1170</v>
      </c>
      <c r="E155" s="36" t="s">
        <v>238</v>
      </c>
      <c r="L155" s="39" t="str">
        <f t="shared" si="2"/>
        <v>ALFIANO NATTA (AL)</v>
      </c>
      <c r="M155" s="40" t="s">
        <v>1171</v>
      </c>
      <c r="N155" s="40" t="s">
        <v>1172</v>
      </c>
      <c r="O155" s="40" t="s">
        <v>541</v>
      </c>
      <c r="P155" s="41" t="s">
        <v>314</v>
      </c>
      <c r="Q155" s="41">
        <v>1</v>
      </c>
      <c r="R155" s="40" t="s">
        <v>315</v>
      </c>
      <c r="S155" s="40" t="s">
        <v>199</v>
      </c>
      <c r="T155" s="41">
        <v>1</v>
      </c>
      <c r="U155" s="40" t="s">
        <v>200</v>
      </c>
      <c r="V155" s="40" t="s">
        <v>201</v>
      </c>
      <c r="W155" s="40" t="s">
        <v>1173</v>
      </c>
      <c r="X155" s="40" t="s">
        <v>669</v>
      </c>
      <c r="Y155" s="40" t="s">
        <v>1174</v>
      </c>
    </row>
    <row r="156" spans="4:25" x14ac:dyDescent="0.25">
      <c r="D156" s="36" t="s">
        <v>1165</v>
      </c>
      <c r="E156" s="36" t="s">
        <v>238</v>
      </c>
      <c r="L156" s="39" t="str">
        <f t="shared" si="2"/>
        <v>ALFONSINE (RA)</v>
      </c>
      <c r="M156" s="40" t="s">
        <v>1175</v>
      </c>
      <c r="N156" s="40" t="s">
        <v>1176</v>
      </c>
      <c r="O156" s="40" t="s">
        <v>1177</v>
      </c>
      <c r="P156" s="41" t="s">
        <v>631</v>
      </c>
      <c r="Q156" s="41">
        <v>8</v>
      </c>
      <c r="R156" s="40" t="s">
        <v>632</v>
      </c>
      <c r="S156" s="40" t="s">
        <v>199</v>
      </c>
      <c r="T156" s="41">
        <v>1</v>
      </c>
      <c r="U156" s="40" t="s">
        <v>200</v>
      </c>
      <c r="V156" s="40" t="s">
        <v>201</v>
      </c>
      <c r="W156" s="40" t="s">
        <v>1178</v>
      </c>
      <c r="X156" s="40" t="s">
        <v>1179</v>
      </c>
      <c r="Y156" s="40" t="s">
        <v>1180</v>
      </c>
    </row>
    <row r="157" spans="4:25" x14ac:dyDescent="0.25">
      <c r="D157" s="36" t="s">
        <v>1170</v>
      </c>
      <c r="E157" s="36" t="s">
        <v>238</v>
      </c>
      <c r="L157" s="39" t="str">
        <f t="shared" si="2"/>
        <v>ALGERIA (EE)</v>
      </c>
      <c r="M157" s="40" t="s">
        <v>1181</v>
      </c>
      <c r="N157" s="40" t="s">
        <v>1182</v>
      </c>
      <c r="O157" s="40" t="s">
        <v>610</v>
      </c>
      <c r="P157" s="41"/>
      <c r="Q157" s="41"/>
      <c r="R157" s="40"/>
      <c r="S157" s="40" t="s">
        <v>1183</v>
      </c>
      <c r="T157" s="41">
        <v>3</v>
      </c>
      <c r="U157" s="40" t="s">
        <v>612</v>
      </c>
      <c r="V157" s="40" t="s">
        <v>1184</v>
      </c>
      <c r="W157" s="40"/>
      <c r="X157" s="40"/>
      <c r="Y157" s="40"/>
    </row>
    <row r="158" spans="4:25" x14ac:dyDescent="0.25">
      <c r="D158" s="36" t="s">
        <v>1185</v>
      </c>
      <c r="E158" s="36" t="s">
        <v>238</v>
      </c>
      <c r="L158" s="39" t="str">
        <f t="shared" si="2"/>
        <v>ALGHERO (SS)</v>
      </c>
      <c r="M158" s="40" t="s">
        <v>1186</v>
      </c>
      <c r="N158" s="40" t="s">
        <v>1187</v>
      </c>
      <c r="O158" s="40" t="s">
        <v>1188</v>
      </c>
      <c r="P158" s="41" t="s">
        <v>242</v>
      </c>
      <c r="Q158" s="41">
        <v>20</v>
      </c>
      <c r="R158" s="40" t="s">
        <v>243</v>
      </c>
      <c r="S158" s="40" t="s">
        <v>199</v>
      </c>
      <c r="T158" s="41">
        <v>1</v>
      </c>
      <c r="U158" s="40" t="s">
        <v>200</v>
      </c>
      <c r="V158" s="40" t="s">
        <v>201</v>
      </c>
      <c r="W158" s="40" t="s">
        <v>1189</v>
      </c>
      <c r="X158" s="40" t="s">
        <v>648</v>
      </c>
      <c r="Y158" s="40" t="s">
        <v>1190</v>
      </c>
    </row>
    <row r="159" spans="4:25" x14ac:dyDescent="0.25">
      <c r="D159" s="36" t="s">
        <v>1191</v>
      </c>
      <c r="E159" s="36" t="s">
        <v>238</v>
      </c>
      <c r="L159" s="39" t="str">
        <f t="shared" si="2"/>
        <v>ALGUA (BG)</v>
      </c>
      <c r="M159" s="40" t="s">
        <v>1192</v>
      </c>
      <c r="N159" s="40" t="s">
        <v>1193</v>
      </c>
      <c r="O159" s="40" t="s">
        <v>572</v>
      </c>
      <c r="P159" s="41" t="s">
        <v>212</v>
      </c>
      <c r="Q159" s="41">
        <v>3</v>
      </c>
      <c r="R159" s="40" t="s">
        <v>213</v>
      </c>
      <c r="S159" s="40" t="s">
        <v>199</v>
      </c>
      <c r="T159" s="41">
        <v>1</v>
      </c>
      <c r="U159" s="40" t="s">
        <v>200</v>
      </c>
      <c r="V159" s="40" t="s">
        <v>201</v>
      </c>
      <c r="W159" s="40" t="s">
        <v>1194</v>
      </c>
      <c r="X159" s="40" t="s">
        <v>1195</v>
      </c>
      <c r="Y159" s="40" t="s">
        <v>1196</v>
      </c>
    </row>
    <row r="160" spans="4:25" x14ac:dyDescent="0.25">
      <c r="D160" s="36" t="s">
        <v>1197</v>
      </c>
      <c r="E160" s="36" t="s">
        <v>238</v>
      </c>
      <c r="L160" s="39" t="str">
        <f t="shared" si="2"/>
        <v>ALI' (ME)</v>
      </c>
      <c r="M160" s="40" t="s">
        <v>1198</v>
      </c>
      <c r="N160" s="40" t="s">
        <v>1199</v>
      </c>
      <c r="O160" s="40" t="s">
        <v>533</v>
      </c>
      <c r="P160" s="41" t="s">
        <v>292</v>
      </c>
      <c r="Q160" s="41">
        <v>19</v>
      </c>
      <c r="R160" s="40" t="s">
        <v>293</v>
      </c>
      <c r="S160" s="40" t="s">
        <v>199</v>
      </c>
      <c r="T160" s="41">
        <v>1</v>
      </c>
      <c r="U160" s="40" t="s">
        <v>200</v>
      </c>
      <c r="V160" s="40" t="s">
        <v>201</v>
      </c>
      <c r="W160" s="40" t="s">
        <v>1200</v>
      </c>
      <c r="X160" s="40" t="s">
        <v>1201</v>
      </c>
      <c r="Y160" s="40" t="s">
        <v>1202</v>
      </c>
    </row>
    <row r="161" spans="4:25" x14ac:dyDescent="0.25">
      <c r="D161" s="36" t="s">
        <v>1203</v>
      </c>
      <c r="E161" s="36" t="s">
        <v>238</v>
      </c>
      <c r="L161" s="39" t="str">
        <f t="shared" si="2"/>
        <v>ALI' TERME (ME)</v>
      </c>
      <c r="M161" s="40" t="s">
        <v>1204</v>
      </c>
      <c r="N161" s="40" t="s">
        <v>1205</v>
      </c>
      <c r="O161" s="40" t="s">
        <v>533</v>
      </c>
      <c r="P161" s="41" t="s">
        <v>292</v>
      </c>
      <c r="Q161" s="41">
        <v>19</v>
      </c>
      <c r="R161" s="40" t="s">
        <v>293</v>
      </c>
      <c r="S161" s="40" t="s">
        <v>199</v>
      </c>
      <c r="T161" s="41">
        <v>1</v>
      </c>
      <c r="U161" s="40" t="s">
        <v>200</v>
      </c>
      <c r="V161" s="40" t="s">
        <v>201</v>
      </c>
      <c r="W161" s="40" t="s">
        <v>1206</v>
      </c>
      <c r="X161" s="40" t="s">
        <v>1201</v>
      </c>
      <c r="Y161" s="40" t="s">
        <v>1207</v>
      </c>
    </row>
    <row r="162" spans="4:25" x14ac:dyDescent="0.25">
      <c r="D162" s="36" t="s">
        <v>1197</v>
      </c>
      <c r="E162" s="36" t="s">
        <v>238</v>
      </c>
      <c r="L162" s="39" t="str">
        <f t="shared" si="2"/>
        <v>ALIA (PA)</v>
      </c>
      <c r="M162" s="40" t="s">
        <v>1208</v>
      </c>
      <c r="N162" s="40" t="s">
        <v>1209</v>
      </c>
      <c r="O162" s="40" t="s">
        <v>1210</v>
      </c>
      <c r="P162" s="41" t="s">
        <v>292</v>
      </c>
      <c r="Q162" s="41">
        <v>19</v>
      </c>
      <c r="R162" s="40" t="s">
        <v>293</v>
      </c>
      <c r="S162" s="40" t="s">
        <v>199</v>
      </c>
      <c r="T162" s="41">
        <v>1</v>
      </c>
      <c r="U162" s="40" t="s">
        <v>200</v>
      </c>
      <c r="V162" s="40" t="s">
        <v>201</v>
      </c>
      <c r="W162" s="40" t="s">
        <v>1211</v>
      </c>
      <c r="X162" s="40" t="s">
        <v>1212</v>
      </c>
      <c r="Y162" s="40" t="s">
        <v>1213</v>
      </c>
    </row>
    <row r="163" spans="4:25" x14ac:dyDescent="0.25">
      <c r="D163" s="36" t="s">
        <v>1203</v>
      </c>
      <c r="E163" s="36" t="s">
        <v>238</v>
      </c>
      <c r="L163" s="39" t="str">
        <f t="shared" si="2"/>
        <v>ALIANO (MT)</v>
      </c>
      <c r="M163" s="40" t="s">
        <v>1214</v>
      </c>
      <c r="N163" s="40" t="s">
        <v>1215</v>
      </c>
      <c r="O163" s="40" t="s">
        <v>322</v>
      </c>
      <c r="P163" s="41" t="s">
        <v>282</v>
      </c>
      <c r="Q163" s="41">
        <v>17</v>
      </c>
      <c r="R163" s="40" t="s">
        <v>283</v>
      </c>
      <c r="S163" s="40" t="s">
        <v>199</v>
      </c>
      <c r="T163" s="41">
        <v>1</v>
      </c>
      <c r="U163" s="40" t="s">
        <v>200</v>
      </c>
      <c r="V163" s="40" t="s">
        <v>201</v>
      </c>
      <c r="W163" s="40" t="s">
        <v>1216</v>
      </c>
      <c r="X163" s="40" t="s">
        <v>324</v>
      </c>
      <c r="Y163" s="40" t="s">
        <v>1217</v>
      </c>
    </row>
    <row r="164" spans="4:25" x14ac:dyDescent="0.25">
      <c r="D164" s="36" t="s">
        <v>1197</v>
      </c>
      <c r="E164" s="36" t="s">
        <v>238</v>
      </c>
      <c r="L164" s="39" t="str">
        <f t="shared" si="2"/>
        <v>ALICE BEL COLLE (AL)</v>
      </c>
      <c r="M164" s="40" t="s">
        <v>1218</v>
      </c>
      <c r="N164" s="40" t="s">
        <v>1219</v>
      </c>
      <c r="O164" s="40" t="s">
        <v>541</v>
      </c>
      <c r="P164" s="41" t="s">
        <v>314</v>
      </c>
      <c r="Q164" s="41">
        <v>1</v>
      </c>
      <c r="R164" s="40" t="s">
        <v>315</v>
      </c>
      <c r="S164" s="40" t="s">
        <v>199</v>
      </c>
      <c r="T164" s="41">
        <v>1</v>
      </c>
      <c r="U164" s="40" t="s">
        <v>200</v>
      </c>
      <c r="V164" s="40" t="s">
        <v>201</v>
      </c>
      <c r="W164" s="40" t="s">
        <v>1220</v>
      </c>
      <c r="X164" s="40" t="s">
        <v>543</v>
      </c>
      <c r="Y164" s="40" t="s">
        <v>1221</v>
      </c>
    </row>
    <row r="165" spans="4:25" x14ac:dyDescent="0.25">
      <c r="D165" s="36" t="s">
        <v>1222</v>
      </c>
      <c r="E165" s="36" t="s">
        <v>238</v>
      </c>
      <c r="L165" s="39" t="str">
        <f t="shared" si="2"/>
        <v>ALICE CASTELLO (VC)</v>
      </c>
      <c r="M165" s="40" t="s">
        <v>1223</v>
      </c>
      <c r="N165" s="40" t="s">
        <v>1224</v>
      </c>
      <c r="O165" s="40" t="s">
        <v>890</v>
      </c>
      <c r="P165" s="41" t="s">
        <v>314</v>
      </c>
      <c r="Q165" s="41">
        <v>1</v>
      </c>
      <c r="R165" s="40" t="s">
        <v>315</v>
      </c>
      <c r="S165" s="40" t="s">
        <v>199</v>
      </c>
      <c r="T165" s="41">
        <v>1</v>
      </c>
      <c r="U165" s="40" t="s">
        <v>200</v>
      </c>
      <c r="V165" s="40" t="s">
        <v>201</v>
      </c>
      <c r="W165" s="40" t="s">
        <v>1225</v>
      </c>
      <c r="X165" s="40" t="s">
        <v>963</v>
      </c>
      <c r="Y165" s="40" t="s">
        <v>1226</v>
      </c>
    </row>
    <row r="166" spans="4:25" x14ac:dyDescent="0.25">
      <c r="D166" s="36" t="s">
        <v>1227</v>
      </c>
      <c r="E166" s="36" t="s">
        <v>238</v>
      </c>
      <c r="L166" s="39" t="str">
        <f t="shared" si="2"/>
        <v>ALICE SUPERIORE (TO)</v>
      </c>
      <c r="M166" s="40" t="s">
        <v>1228</v>
      </c>
      <c r="N166" s="40" t="s">
        <v>1229</v>
      </c>
      <c r="O166" s="40" t="s">
        <v>675</v>
      </c>
      <c r="P166" s="41" t="s">
        <v>314</v>
      </c>
      <c r="Q166" s="41">
        <v>1</v>
      </c>
      <c r="R166" s="40" t="s">
        <v>315</v>
      </c>
      <c r="S166" s="40" t="s">
        <v>199</v>
      </c>
      <c r="T166" s="41">
        <v>1</v>
      </c>
      <c r="U166" s="40" t="s">
        <v>200</v>
      </c>
      <c r="V166" s="40" t="s">
        <v>201</v>
      </c>
      <c r="W166" s="40" t="s">
        <v>1041</v>
      </c>
      <c r="X166" s="40" t="s">
        <v>1042</v>
      </c>
      <c r="Y166" s="40" t="s">
        <v>1230</v>
      </c>
    </row>
    <row r="167" spans="4:25" x14ac:dyDescent="0.25">
      <c r="D167" s="36" t="s">
        <v>1231</v>
      </c>
      <c r="E167" s="36" t="s">
        <v>238</v>
      </c>
      <c r="L167" s="39" t="str">
        <f t="shared" si="2"/>
        <v>ALIFE (CE)</v>
      </c>
      <c r="M167" s="40" t="s">
        <v>1232</v>
      </c>
      <c r="N167" s="40" t="s">
        <v>1233</v>
      </c>
      <c r="O167" s="40" t="s">
        <v>824</v>
      </c>
      <c r="P167" s="41" t="s">
        <v>350</v>
      </c>
      <c r="Q167" s="41">
        <v>15</v>
      </c>
      <c r="R167" s="40" t="s">
        <v>351</v>
      </c>
      <c r="S167" s="40" t="s">
        <v>199</v>
      </c>
      <c r="T167" s="41">
        <v>1</v>
      </c>
      <c r="U167" s="40" t="s">
        <v>200</v>
      </c>
      <c r="V167" s="40" t="s">
        <v>201</v>
      </c>
      <c r="W167" s="40" t="s">
        <v>1234</v>
      </c>
      <c r="X167" s="40" t="s">
        <v>826</v>
      </c>
      <c r="Y167" s="40" t="s">
        <v>1235</v>
      </c>
    </row>
    <row r="168" spans="4:25" x14ac:dyDescent="0.25">
      <c r="D168" s="36" t="s">
        <v>1236</v>
      </c>
      <c r="E168" s="36" t="s">
        <v>238</v>
      </c>
      <c r="L168" s="39" t="str">
        <f t="shared" si="2"/>
        <v>ALIMENA (PA)</v>
      </c>
      <c r="M168" s="40" t="s">
        <v>1237</v>
      </c>
      <c r="N168" s="40" t="s">
        <v>1238</v>
      </c>
      <c r="O168" s="40" t="s">
        <v>1210</v>
      </c>
      <c r="P168" s="41" t="s">
        <v>292</v>
      </c>
      <c r="Q168" s="41">
        <v>19</v>
      </c>
      <c r="R168" s="40" t="s">
        <v>293</v>
      </c>
      <c r="S168" s="40" t="s">
        <v>199</v>
      </c>
      <c r="T168" s="41">
        <v>1</v>
      </c>
      <c r="U168" s="40" t="s">
        <v>200</v>
      </c>
      <c r="V168" s="40" t="s">
        <v>201</v>
      </c>
      <c r="W168" s="40" t="s">
        <v>1239</v>
      </c>
      <c r="X168" s="40" t="s">
        <v>1240</v>
      </c>
      <c r="Y168" s="40" t="s">
        <v>1241</v>
      </c>
    </row>
    <row r="169" spans="4:25" x14ac:dyDescent="0.25">
      <c r="L169" s="39" t="str">
        <f t="shared" si="2"/>
        <v>ALIMINUSA (PA)</v>
      </c>
      <c r="M169" s="40" t="s">
        <v>1242</v>
      </c>
      <c r="N169" s="40" t="s">
        <v>1243</v>
      </c>
      <c r="O169" s="40" t="s">
        <v>1210</v>
      </c>
      <c r="P169" s="41" t="s">
        <v>292</v>
      </c>
      <c r="Q169" s="41">
        <v>19</v>
      </c>
      <c r="R169" s="40" t="s">
        <v>293</v>
      </c>
      <c r="S169" s="40" t="s">
        <v>199</v>
      </c>
      <c r="T169" s="41">
        <v>1</v>
      </c>
      <c r="U169" s="40" t="s">
        <v>200</v>
      </c>
      <c r="V169" s="40" t="s">
        <v>201</v>
      </c>
      <c r="W169" s="40" t="s">
        <v>1239</v>
      </c>
      <c r="X169" s="40" t="s">
        <v>1212</v>
      </c>
      <c r="Y169" s="40" t="s">
        <v>1244</v>
      </c>
    </row>
    <row r="170" spans="4:25" x14ac:dyDescent="0.25">
      <c r="L170" s="39" t="str">
        <f t="shared" si="2"/>
        <v>ALLAI (OR)</v>
      </c>
      <c r="M170" s="40" t="s">
        <v>1245</v>
      </c>
      <c r="N170" s="40" t="s">
        <v>1246</v>
      </c>
      <c r="O170" s="40" t="s">
        <v>241</v>
      </c>
      <c r="P170" s="41" t="s">
        <v>242</v>
      </c>
      <c r="Q170" s="41">
        <v>20</v>
      </c>
      <c r="R170" s="40" t="s">
        <v>243</v>
      </c>
      <c r="S170" s="40" t="s">
        <v>199</v>
      </c>
      <c r="T170" s="41">
        <v>1</v>
      </c>
      <c r="U170" s="40" t="s">
        <v>200</v>
      </c>
      <c r="V170" s="40" t="s">
        <v>201</v>
      </c>
      <c r="W170" s="40" t="s">
        <v>1247</v>
      </c>
      <c r="X170" s="40" t="s">
        <v>931</v>
      </c>
      <c r="Y170" s="40" t="s">
        <v>1248</v>
      </c>
    </row>
    <row r="171" spans="4:25" x14ac:dyDescent="0.25">
      <c r="L171" s="39" t="str">
        <f t="shared" si="2"/>
        <v>ALLEGHE (BL)</v>
      </c>
      <c r="M171" s="40" t="s">
        <v>1249</v>
      </c>
      <c r="N171" s="40" t="s">
        <v>1250</v>
      </c>
      <c r="O171" s="40" t="s">
        <v>715</v>
      </c>
      <c r="P171" s="41" t="s">
        <v>197</v>
      </c>
      <c r="Q171" s="41">
        <v>5</v>
      </c>
      <c r="R171" s="40" t="s">
        <v>198</v>
      </c>
      <c r="S171" s="40" t="s">
        <v>199</v>
      </c>
      <c r="T171" s="41">
        <v>1</v>
      </c>
      <c r="U171" s="40" t="s">
        <v>200</v>
      </c>
      <c r="V171" s="40" t="s">
        <v>201</v>
      </c>
      <c r="W171" s="40" t="s">
        <v>1251</v>
      </c>
      <c r="X171" s="40" t="s">
        <v>717</v>
      </c>
      <c r="Y171" s="40" t="s">
        <v>1252</v>
      </c>
    </row>
    <row r="172" spans="4:25" x14ac:dyDescent="0.25">
      <c r="L172" s="39" t="str">
        <f t="shared" si="2"/>
        <v>ALLEIN (AO)</v>
      </c>
      <c r="M172" s="40" t="s">
        <v>1253</v>
      </c>
      <c r="N172" s="40" t="s">
        <v>1254</v>
      </c>
      <c r="O172" s="40" t="s">
        <v>1255</v>
      </c>
      <c r="P172" s="41" t="s">
        <v>1256</v>
      </c>
      <c r="Q172" s="41">
        <v>2</v>
      </c>
      <c r="R172" s="40" t="s">
        <v>1257</v>
      </c>
      <c r="S172" s="40" t="s">
        <v>199</v>
      </c>
      <c r="T172" s="41">
        <v>1</v>
      </c>
      <c r="U172" s="40" t="s">
        <v>200</v>
      </c>
      <c r="V172" s="40" t="s">
        <v>201</v>
      </c>
      <c r="W172" s="40" t="s">
        <v>1258</v>
      </c>
      <c r="X172" s="40" t="s">
        <v>1259</v>
      </c>
      <c r="Y172" s="40" t="s">
        <v>1260</v>
      </c>
    </row>
    <row r="173" spans="4:25" x14ac:dyDescent="0.25">
      <c r="L173" s="39" t="str">
        <f t="shared" si="2"/>
        <v>ALLERONA (TR)</v>
      </c>
      <c r="M173" s="40" t="s">
        <v>1261</v>
      </c>
      <c r="N173" s="40" t="s">
        <v>1262</v>
      </c>
      <c r="O173" s="40" t="s">
        <v>485</v>
      </c>
      <c r="P173" s="41" t="s">
        <v>486</v>
      </c>
      <c r="Q173" s="41">
        <v>10</v>
      </c>
      <c r="R173" s="40" t="s">
        <v>487</v>
      </c>
      <c r="S173" s="40" t="s">
        <v>199</v>
      </c>
      <c r="T173" s="41">
        <v>1</v>
      </c>
      <c r="U173" s="40" t="s">
        <v>200</v>
      </c>
      <c r="V173" s="40" t="s">
        <v>201</v>
      </c>
      <c r="W173" s="40" t="s">
        <v>1263</v>
      </c>
      <c r="X173" s="40" t="s">
        <v>452</v>
      </c>
      <c r="Y173" s="40" t="s">
        <v>1264</v>
      </c>
    </row>
    <row r="174" spans="4:25" x14ac:dyDescent="0.25">
      <c r="L174" s="39" t="str">
        <f t="shared" si="2"/>
        <v>ALLISTE (LE)</v>
      </c>
      <c r="M174" s="40" t="s">
        <v>1265</v>
      </c>
      <c r="N174" s="40" t="s">
        <v>1266</v>
      </c>
      <c r="O174" s="40" t="s">
        <v>462</v>
      </c>
      <c r="P174" s="41" t="s">
        <v>304</v>
      </c>
      <c r="Q174" s="41">
        <v>16</v>
      </c>
      <c r="R174" s="40" t="s">
        <v>305</v>
      </c>
      <c r="S174" s="40" t="s">
        <v>199</v>
      </c>
      <c r="T174" s="41">
        <v>1</v>
      </c>
      <c r="U174" s="40" t="s">
        <v>200</v>
      </c>
      <c r="V174" s="40" t="s">
        <v>201</v>
      </c>
      <c r="W174" s="40" t="s">
        <v>463</v>
      </c>
      <c r="X174" s="40" t="s">
        <v>464</v>
      </c>
      <c r="Y174" s="40" t="s">
        <v>1267</v>
      </c>
    </row>
    <row r="175" spans="4:25" x14ac:dyDescent="0.25">
      <c r="L175" s="39" t="str">
        <f t="shared" si="2"/>
        <v>ALLUMIERE (RM)</v>
      </c>
      <c r="M175" s="40" t="s">
        <v>1268</v>
      </c>
      <c r="N175" s="40" t="s">
        <v>1269</v>
      </c>
      <c r="O175" s="40" t="s">
        <v>602</v>
      </c>
      <c r="P175" s="41" t="s">
        <v>336</v>
      </c>
      <c r="Q175" s="41">
        <v>12</v>
      </c>
      <c r="R175" s="40" t="s">
        <v>337</v>
      </c>
      <c r="S175" s="40" t="s">
        <v>199</v>
      </c>
      <c r="T175" s="41">
        <v>1</v>
      </c>
      <c r="U175" s="40" t="s">
        <v>200</v>
      </c>
      <c r="V175" s="40" t="s">
        <v>201</v>
      </c>
      <c r="W175" s="40" t="s">
        <v>1270</v>
      </c>
      <c r="X175" s="40" t="s">
        <v>1271</v>
      </c>
      <c r="Y175" s="40" t="s">
        <v>1272</v>
      </c>
    </row>
    <row r="176" spans="4:25" x14ac:dyDescent="0.25">
      <c r="L176" s="39" t="str">
        <f t="shared" si="2"/>
        <v>ALLUVIONI CAMBIO' (AL)</v>
      </c>
      <c r="M176" s="40" t="s">
        <v>1273</v>
      </c>
      <c r="N176" s="40" t="s">
        <v>1274</v>
      </c>
      <c r="O176" s="40" t="s">
        <v>541</v>
      </c>
      <c r="P176" s="41" t="s">
        <v>314</v>
      </c>
      <c r="Q176" s="41">
        <v>1</v>
      </c>
      <c r="R176" s="40" t="s">
        <v>315</v>
      </c>
      <c r="S176" s="40" t="s">
        <v>199</v>
      </c>
      <c r="T176" s="41">
        <v>1</v>
      </c>
      <c r="U176" s="40" t="s">
        <v>200</v>
      </c>
      <c r="V176" s="40" t="s">
        <v>201</v>
      </c>
      <c r="W176" s="40" t="s">
        <v>1275</v>
      </c>
      <c r="X176" s="40" t="s">
        <v>1138</v>
      </c>
      <c r="Y176" s="40" t="s">
        <v>1276</v>
      </c>
    </row>
    <row r="177" spans="12:25" x14ac:dyDescent="0.25">
      <c r="L177" s="39" t="str">
        <f t="shared" si="2"/>
        <v>ALME' (BG)</v>
      </c>
      <c r="M177" s="40" t="s">
        <v>1277</v>
      </c>
      <c r="N177" s="40" t="s">
        <v>1278</v>
      </c>
      <c r="O177" s="40" t="s">
        <v>572</v>
      </c>
      <c r="P177" s="41" t="s">
        <v>212</v>
      </c>
      <c r="Q177" s="41">
        <v>3</v>
      </c>
      <c r="R177" s="40" t="s">
        <v>213</v>
      </c>
      <c r="S177" s="40" t="s">
        <v>199</v>
      </c>
      <c r="T177" s="41">
        <v>1</v>
      </c>
      <c r="U177" s="40" t="s">
        <v>200</v>
      </c>
      <c r="V177" s="40" t="s">
        <v>201</v>
      </c>
      <c r="W177" s="40" t="s">
        <v>1279</v>
      </c>
      <c r="X177" s="40" t="s">
        <v>574</v>
      </c>
      <c r="Y177" s="40" t="s">
        <v>1280</v>
      </c>
    </row>
    <row r="178" spans="12:25" x14ac:dyDescent="0.25">
      <c r="L178" s="39" t="str">
        <f t="shared" si="2"/>
        <v>ALMENNO SAN BARTOLOMEO (BG)</v>
      </c>
      <c r="M178" s="40" t="s">
        <v>1281</v>
      </c>
      <c r="N178" s="40" t="s">
        <v>1282</v>
      </c>
      <c r="O178" s="40" t="s">
        <v>572</v>
      </c>
      <c r="P178" s="41" t="s">
        <v>212</v>
      </c>
      <c r="Q178" s="41">
        <v>3</v>
      </c>
      <c r="R178" s="40" t="s">
        <v>213</v>
      </c>
      <c r="S178" s="40" t="s">
        <v>199</v>
      </c>
      <c r="T178" s="41">
        <v>1</v>
      </c>
      <c r="U178" s="40" t="s">
        <v>200</v>
      </c>
      <c r="V178" s="40" t="s">
        <v>201</v>
      </c>
      <c r="W178" s="40" t="s">
        <v>1283</v>
      </c>
      <c r="X178" s="40" t="s">
        <v>574</v>
      </c>
      <c r="Y178" s="40" t="s">
        <v>1284</v>
      </c>
    </row>
    <row r="179" spans="12:25" x14ac:dyDescent="0.25">
      <c r="L179" s="39" t="str">
        <f t="shared" si="2"/>
        <v>ALMENNO SAN SALVATORE (BG)</v>
      </c>
      <c r="M179" s="40" t="s">
        <v>1285</v>
      </c>
      <c r="N179" s="40" t="s">
        <v>1286</v>
      </c>
      <c r="O179" s="40" t="s">
        <v>572</v>
      </c>
      <c r="P179" s="41" t="s">
        <v>212</v>
      </c>
      <c r="Q179" s="41">
        <v>3</v>
      </c>
      <c r="R179" s="40" t="s">
        <v>213</v>
      </c>
      <c r="S179" s="40" t="s">
        <v>199</v>
      </c>
      <c r="T179" s="41">
        <v>1</v>
      </c>
      <c r="U179" s="40" t="s">
        <v>200</v>
      </c>
      <c r="V179" s="40" t="s">
        <v>201</v>
      </c>
      <c r="W179" s="40" t="s">
        <v>1287</v>
      </c>
      <c r="X179" s="40" t="s">
        <v>574</v>
      </c>
      <c r="Y179" s="40" t="s">
        <v>1288</v>
      </c>
    </row>
    <row r="180" spans="12:25" x14ac:dyDescent="0.25">
      <c r="L180" s="39" t="str">
        <f t="shared" si="2"/>
        <v>ALMESE (TO)</v>
      </c>
      <c r="M180" s="40" t="s">
        <v>1289</v>
      </c>
      <c r="N180" s="40" t="s">
        <v>1290</v>
      </c>
      <c r="O180" s="40" t="s">
        <v>675</v>
      </c>
      <c r="P180" s="41" t="s">
        <v>314</v>
      </c>
      <c r="Q180" s="41">
        <v>1</v>
      </c>
      <c r="R180" s="40" t="s">
        <v>315</v>
      </c>
      <c r="S180" s="40" t="s">
        <v>199</v>
      </c>
      <c r="T180" s="41">
        <v>1</v>
      </c>
      <c r="U180" s="40" t="s">
        <v>200</v>
      </c>
      <c r="V180" s="40" t="s">
        <v>201</v>
      </c>
      <c r="W180" s="40" t="s">
        <v>1291</v>
      </c>
      <c r="X180" s="40" t="s">
        <v>837</v>
      </c>
      <c r="Y180" s="40" t="s">
        <v>1292</v>
      </c>
    </row>
    <row r="181" spans="12:25" x14ac:dyDescent="0.25">
      <c r="L181" s="39" t="str">
        <f t="shared" si="2"/>
        <v>ALONTE (VI)</v>
      </c>
      <c r="M181" s="40" t="s">
        <v>1293</v>
      </c>
      <c r="N181" s="40" t="s">
        <v>1294</v>
      </c>
      <c r="O181" s="40" t="s">
        <v>772</v>
      </c>
      <c r="P181" s="41" t="s">
        <v>197</v>
      </c>
      <c r="Q181" s="41">
        <v>5</v>
      </c>
      <c r="R181" s="40" t="s">
        <v>198</v>
      </c>
      <c r="S181" s="40" t="s">
        <v>199</v>
      </c>
      <c r="T181" s="41">
        <v>1</v>
      </c>
      <c r="U181" s="40" t="s">
        <v>200</v>
      </c>
      <c r="V181" s="40" t="s">
        <v>201</v>
      </c>
      <c r="W181" s="40" t="s">
        <v>1295</v>
      </c>
      <c r="X181" s="40" t="s">
        <v>774</v>
      </c>
      <c r="Y181" s="40" t="s">
        <v>1296</v>
      </c>
    </row>
    <row r="182" spans="12:25" x14ac:dyDescent="0.25">
      <c r="L182" s="39" t="str">
        <f t="shared" si="2"/>
        <v>ALPETTE (TO)</v>
      </c>
      <c r="M182" s="40" t="s">
        <v>1297</v>
      </c>
      <c r="N182" s="40" t="s">
        <v>1298</v>
      </c>
      <c r="O182" s="40" t="s">
        <v>675</v>
      </c>
      <c r="P182" s="41" t="s">
        <v>314</v>
      </c>
      <c r="Q182" s="41">
        <v>1</v>
      </c>
      <c r="R182" s="40" t="s">
        <v>315</v>
      </c>
      <c r="S182" s="40" t="s">
        <v>199</v>
      </c>
      <c r="T182" s="41">
        <v>1</v>
      </c>
      <c r="U182" s="40" t="s">
        <v>200</v>
      </c>
      <c r="V182" s="40" t="s">
        <v>201</v>
      </c>
      <c r="W182" s="40" t="s">
        <v>1299</v>
      </c>
      <c r="X182" s="40" t="s">
        <v>677</v>
      </c>
      <c r="Y182" s="40" t="s">
        <v>1300</v>
      </c>
    </row>
    <row r="183" spans="12:25" x14ac:dyDescent="0.25">
      <c r="L183" s="39" t="str">
        <f t="shared" si="2"/>
        <v>ALPIGNANO (TO)</v>
      </c>
      <c r="M183" s="40" t="s">
        <v>1301</v>
      </c>
      <c r="N183" s="40" t="s">
        <v>1302</v>
      </c>
      <c r="O183" s="40" t="s">
        <v>675</v>
      </c>
      <c r="P183" s="41" t="s">
        <v>314</v>
      </c>
      <c r="Q183" s="41">
        <v>1</v>
      </c>
      <c r="R183" s="40" t="s">
        <v>315</v>
      </c>
      <c r="S183" s="40" t="s">
        <v>199</v>
      </c>
      <c r="T183" s="41">
        <v>1</v>
      </c>
      <c r="U183" s="40" t="s">
        <v>200</v>
      </c>
      <c r="V183" s="40" t="s">
        <v>201</v>
      </c>
      <c r="W183" s="40" t="s">
        <v>1303</v>
      </c>
      <c r="X183" s="40" t="s">
        <v>837</v>
      </c>
      <c r="Y183" s="40" t="s">
        <v>1304</v>
      </c>
    </row>
    <row r="184" spans="12:25" x14ac:dyDescent="0.25">
      <c r="L184" s="39" t="str">
        <f t="shared" si="2"/>
        <v>ALSENO (PC)</v>
      </c>
      <c r="M184" s="40" t="s">
        <v>1305</v>
      </c>
      <c r="N184" s="40" t="s">
        <v>1306</v>
      </c>
      <c r="O184" s="40" t="s">
        <v>630</v>
      </c>
      <c r="P184" s="41" t="s">
        <v>631</v>
      </c>
      <c r="Q184" s="41">
        <v>8</v>
      </c>
      <c r="R184" s="40" t="s">
        <v>632</v>
      </c>
      <c r="S184" s="40" t="s">
        <v>199</v>
      </c>
      <c r="T184" s="41">
        <v>1</v>
      </c>
      <c r="U184" s="40" t="s">
        <v>200</v>
      </c>
      <c r="V184" s="40" t="s">
        <v>201</v>
      </c>
      <c r="W184" s="40" t="s">
        <v>633</v>
      </c>
      <c r="X184" s="40" t="s">
        <v>634</v>
      </c>
      <c r="Y184" s="40" t="s">
        <v>1307</v>
      </c>
    </row>
    <row r="185" spans="12:25" x14ac:dyDescent="0.25">
      <c r="L185" s="39" t="str">
        <f t="shared" si="2"/>
        <v>ALSERIO (CO)</v>
      </c>
      <c r="M185" s="40" t="s">
        <v>1308</v>
      </c>
      <c r="N185" s="40" t="s">
        <v>1309</v>
      </c>
      <c r="O185" s="40" t="s">
        <v>995</v>
      </c>
      <c r="P185" s="41" t="s">
        <v>212</v>
      </c>
      <c r="Q185" s="41">
        <v>3</v>
      </c>
      <c r="R185" s="40" t="s">
        <v>213</v>
      </c>
      <c r="S185" s="40" t="s">
        <v>199</v>
      </c>
      <c r="T185" s="41">
        <v>1</v>
      </c>
      <c r="U185" s="40" t="s">
        <v>200</v>
      </c>
      <c r="V185" s="40" t="s">
        <v>201</v>
      </c>
      <c r="W185" s="40" t="s">
        <v>1310</v>
      </c>
      <c r="X185" s="40" t="s">
        <v>997</v>
      </c>
      <c r="Y185" s="40" t="s">
        <v>1311</v>
      </c>
    </row>
    <row r="186" spans="12:25" x14ac:dyDescent="0.25">
      <c r="L186" s="39" t="str">
        <f t="shared" si="2"/>
        <v>ALTAMURA (BA)</v>
      </c>
      <c r="M186" s="40" t="s">
        <v>1312</v>
      </c>
      <c r="N186" s="40" t="s">
        <v>1313</v>
      </c>
      <c r="O186" s="40" t="s">
        <v>503</v>
      </c>
      <c r="P186" s="41" t="s">
        <v>304</v>
      </c>
      <c r="Q186" s="41">
        <v>16</v>
      </c>
      <c r="R186" s="40" t="s">
        <v>305</v>
      </c>
      <c r="S186" s="40" t="s">
        <v>199</v>
      </c>
      <c r="T186" s="41">
        <v>1</v>
      </c>
      <c r="U186" s="40" t="s">
        <v>200</v>
      </c>
      <c r="V186" s="40" t="s">
        <v>201</v>
      </c>
      <c r="W186" s="40" t="s">
        <v>1314</v>
      </c>
      <c r="X186" s="40" t="s">
        <v>505</v>
      </c>
      <c r="Y186" s="40" t="s">
        <v>1315</v>
      </c>
    </row>
    <row r="187" spans="12:25" x14ac:dyDescent="0.25">
      <c r="L187" s="39" t="str">
        <f t="shared" si="2"/>
        <v>ALTARE (SV)</v>
      </c>
      <c r="M187" s="40" t="s">
        <v>1316</v>
      </c>
      <c r="N187" s="40" t="s">
        <v>1317</v>
      </c>
      <c r="O187" s="40" t="s">
        <v>905</v>
      </c>
      <c r="P187" s="41" t="s">
        <v>849</v>
      </c>
      <c r="Q187" s="41">
        <v>7</v>
      </c>
      <c r="R187" s="40" t="s">
        <v>850</v>
      </c>
      <c r="S187" s="40" t="s">
        <v>199</v>
      </c>
      <c r="T187" s="41">
        <v>1</v>
      </c>
      <c r="U187" s="40" t="s">
        <v>200</v>
      </c>
      <c r="V187" s="40" t="s">
        <v>201</v>
      </c>
      <c r="W187" s="40" t="s">
        <v>1318</v>
      </c>
      <c r="X187" s="40" t="s">
        <v>1078</v>
      </c>
      <c r="Y187" s="40" t="s">
        <v>1319</v>
      </c>
    </row>
    <row r="188" spans="12:25" x14ac:dyDescent="0.25">
      <c r="L188" s="39" t="str">
        <f t="shared" si="2"/>
        <v>ALTAVILLA IRPINA (AV)</v>
      </c>
      <c r="M188" s="40" t="s">
        <v>1320</v>
      </c>
      <c r="N188" s="40" t="s">
        <v>1321</v>
      </c>
      <c r="O188" s="40" t="s">
        <v>812</v>
      </c>
      <c r="P188" s="41" t="s">
        <v>350</v>
      </c>
      <c r="Q188" s="41">
        <v>15</v>
      </c>
      <c r="R188" s="40" t="s">
        <v>351</v>
      </c>
      <c r="S188" s="40" t="s">
        <v>199</v>
      </c>
      <c r="T188" s="41">
        <v>1</v>
      </c>
      <c r="U188" s="40" t="s">
        <v>200</v>
      </c>
      <c r="V188" s="40" t="s">
        <v>201</v>
      </c>
      <c r="W188" s="40" t="s">
        <v>1322</v>
      </c>
      <c r="X188" s="40" t="s">
        <v>814</v>
      </c>
      <c r="Y188" s="40" t="s">
        <v>1323</v>
      </c>
    </row>
    <row r="189" spans="12:25" x14ac:dyDescent="0.25">
      <c r="L189" s="39" t="str">
        <f t="shared" si="2"/>
        <v>ALTAVILLA MILICIA (PA)</v>
      </c>
      <c r="M189" s="40" t="s">
        <v>1324</v>
      </c>
      <c r="N189" s="40" t="s">
        <v>1325</v>
      </c>
      <c r="O189" s="40" t="s">
        <v>1210</v>
      </c>
      <c r="P189" s="41" t="s">
        <v>292</v>
      </c>
      <c r="Q189" s="41">
        <v>19</v>
      </c>
      <c r="R189" s="40" t="s">
        <v>293</v>
      </c>
      <c r="S189" s="40" t="s">
        <v>199</v>
      </c>
      <c r="T189" s="41">
        <v>1</v>
      </c>
      <c r="U189" s="40" t="s">
        <v>200</v>
      </c>
      <c r="V189" s="40" t="s">
        <v>201</v>
      </c>
      <c r="W189" s="40" t="s">
        <v>1326</v>
      </c>
      <c r="X189" s="40" t="s">
        <v>1212</v>
      </c>
      <c r="Y189" s="40" t="s">
        <v>1327</v>
      </c>
    </row>
    <row r="190" spans="12:25" x14ac:dyDescent="0.25">
      <c r="L190" s="39" t="str">
        <f t="shared" si="2"/>
        <v>ALTAVILLA MONFERRATO (AL)</v>
      </c>
      <c r="M190" s="40" t="s">
        <v>1328</v>
      </c>
      <c r="N190" s="40" t="s">
        <v>1329</v>
      </c>
      <c r="O190" s="40" t="s">
        <v>541</v>
      </c>
      <c r="P190" s="41" t="s">
        <v>314</v>
      </c>
      <c r="Q190" s="41">
        <v>1</v>
      </c>
      <c r="R190" s="40" t="s">
        <v>315</v>
      </c>
      <c r="S190" s="40" t="s">
        <v>199</v>
      </c>
      <c r="T190" s="41">
        <v>1</v>
      </c>
      <c r="U190" s="40" t="s">
        <v>200</v>
      </c>
      <c r="V190" s="40" t="s">
        <v>201</v>
      </c>
      <c r="W190" s="40" t="s">
        <v>1330</v>
      </c>
      <c r="X190" s="40" t="s">
        <v>1331</v>
      </c>
      <c r="Y190" s="40" t="s">
        <v>1332</v>
      </c>
    </row>
    <row r="191" spans="12:25" x14ac:dyDescent="0.25">
      <c r="L191" s="39" t="str">
        <f t="shared" si="2"/>
        <v>ALTAVILLA SILENTINA (SA)</v>
      </c>
      <c r="M191" s="40" t="s">
        <v>1333</v>
      </c>
      <c r="N191" s="40" t="s">
        <v>1334</v>
      </c>
      <c r="O191" s="40" t="s">
        <v>349</v>
      </c>
      <c r="P191" s="41" t="s">
        <v>350</v>
      </c>
      <c r="Q191" s="41">
        <v>15</v>
      </c>
      <c r="R191" s="40" t="s">
        <v>351</v>
      </c>
      <c r="S191" s="40" t="s">
        <v>199</v>
      </c>
      <c r="T191" s="41">
        <v>1</v>
      </c>
      <c r="U191" s="40" t="s">
        <v>200</v>
      </c>
      <c r="V191" s="40" t="s">
        <v>201</v>
      </c>
      <c r="W191" s="40" t="s">
        <v>1335</v>
      </c>
      <c r="X191" s="40" t="s">
        <v>940</v>
      </c>
      <c r="Y191" s="40" t="s">
        <v>1336</v>
      </c>
    </row>
    <row r="192" spans="12:25" x14ac:dyDescent="0.25">
      <c r="L192" s="39" t="str">
        <f t="shared" si="2"/>
        <v>ALTAVILLA VICENTINA (VI)</v>
      </c>
      <c r="M192" s="40" t="s">
        <v>1337</v>
      </c>
      <c r="N192" s="40" t="s">
        <v>1338</v>
      </c>
      <c r="O192" s="40" t="s">
        <v>772</v>
      </c>
      <c r="P192" s="41" t="s">
        <v>197</v>
      </c>
      <c r="Q192" s="41">
        <v>5</v>
      </c>
      <c r="R192" s="40" t="s">
        <v>198</v>
      </c>
      <c r="S192" s="40" t="s">
        <v>199</v>
      </c>
      <c r="T192" s="41">
        <v>1</v>
      </c>
      <c r="U192" s="40" t="s">
        <v>200</v>
      </c>
      <c r="V192" s="40" t="s">
        <v>201</v>
      </c>
      <c r="W192" s="40" t="s">
        <v>1339</v>
      </c>
      <c r="X192" s="40" t="s">
        <v>774</v>
      </c>
      <c r="Y192" s="40" t="s">
        <v>1340</v>
      </c>
    </row>
    <row r="193" spans="12:25" x14ac:dyDescent="0.25">
      <c r="L193" s="39" t="str">
        <f t="shared" si="2"/>
        <v>ALTIDONA (AP)</v>
      </c>
      <c r="M193" s="40" t="s">
        <v>1341</v>
      </c>
      <c r="N193" s="40" t="s">
        <v>1342</v>
      </c>
      <c r="O193" s="40" t="s">
        <v>477</v>
      </c>
      <c r="P193" s="41" t="s">
        <v>397</v>
      </c>
      <c r="Q193" s="41">
        <v>11</v>
      </c>
      <c r="R193" s="40" t="s">
        <v>398</v>
      </c>
      <c r="S193" s="40" t="s">
        <v>199</v>
      </c>
      <c r="T193" s="41">
        <v>1</v>
      </c>
      <c r="U193" s="40" t="s">
        <v>200</v>
      </c>
      <c r="V193" s="40" t="s">
        <v>201</v>
      </c>
      <c r="W193" s="40" t="s">
        <v>1343</v>
      </c>
      <c r="X193" s="40" t="s">
        <v>1344</v>
      </c>
      <c r="Y193" s="40" t="s">
        <v>1345</v>
      </c>
    </row>
    <row r="194" spans="12:25" x14ac:dyDescent="0.25">
      <c r="L194" s="39" t="str">
        <f t="shared" ref="L194:L257" si="3">M194&amp;" ("&amp;O194&amp;")"</f>
        <v>ALTILIA (CS)</v>
      </c>
      <c r="M194" s="40" t="s">
        <v>1346</v>
      </c>
      <c r="N194" s="40" t="s">
        <v>1347</v>
      </c>
      <c r="O194" s="40" t="s">
        <v>413</v>
      </c>
      <c r="P194" s="41" t="s">
        <v>414</v>
      </c>
      <c r="Q194" s="41">
        <v>18</v>
      </c>
      <c r="R194" s="40" t="s">
        <v>415</v>
      </c>
      <c r="S194" s="40" t="s">
        <v>199</v>
      </c>
      <c r="T194" s="41">
        <v>1</v>
      </c>
      <c r="U194" s="40" t="s">
        <v>200</v>
      </c>
      <c r="V194" s="40" t="s">
        <v>201</v>
      </c>
      <c r="W194" s="40" t="s">
        <v>1348</v>
      </c>
      <c r="X194" s="40" t="s">
        <v>550</v>
      </c>
      <c r="Y194" s="40" t="s">
        <v>1349</v>
      </c>
    </row>
    <row r="195" spans="12:25" x14ac:dyDescent="0.25">
      <c r="L195" s="39" t="str">
        <f t="shared" si="3"/>
        <v>ALTINO (CH)</v>
      </c>
      <c r="M195" s="40" t="s">
        <v>1350</v>
      </c>
      <c r="N195" s="40" t="s">
        <v>1351</v>
      </c>
      <c r="O195" s="40" t="s">
        <v>1352</v>
      </c>
      <c r="P195" s="41" t="s">
        <v>253</v>
      </c>
      <c r="Q195" s="41">
        <v>13</v>
      </c>
      <c r="R195" s="40" t="s">
        <v>254</v>
      </c>
      <c r="S195" s="40" t="s">
        <v>199</v>
      </c>
      <c r="T195" s="41">
        <v>1</v>
      </c>
      <c r="U195" s="40" t="s">
        <v>200</v>
      </c>
      <c r="V195" s="40" t="s">
        <v>201</v>
      </c>
      <c r="W195" s="40" t="s">
        <v>1353</v>
      </c>
      <c r="X195" s="40" t="s">
        <v>1354</v>
      </c>
      <c r="Y195" s="40" t="s">
        <v>1355</v>
      </c>
    </row>
    <row r="196" spans="12:25" x14ac:dyDescent="0.25">
      <c r="L196" s="39" t="str">
        <f t="shared" si="3"/>
        <v>ALTISSIMO (VI)</v>
      </c>
      <c r="M196" s="40" t="s">
        <v>1356</v>
      </c>
      <c r="N196" s="40" t="s">
        <v>1357</v>
      </c>
      <c r="O196" s="40" t="s">
        <v>772</v>
      </c>
      <c r="P196" s="41" t="s">
        <v>197</v>
      </c>
      <c r="Q196" s="41">
        <v>5</v>
      </c>
      <c r="R196" s="40" t="s">
        <v>198</v>
      </c>
      <c r="S196" s="40" t="s">
        <v>199</v>
      </c>
      <c r="T196" s="41">
        <v>1</v>
      </c>
      <c r="U196" s="40" t="s">
        <v>200</v>
      </c>
      <c r="V196" s="40" t="s">
        <v>201</v>
      </c>
      <c r="W196" s="40" t="s">
        <v>1358</v>
      </c>
      <c r="X196" s="40" t="s">
        <v>774</v>
      </c>
      <c r="Y196" s="40" t="s">
        <v>1359</v>
      </c>
    </row>
    <row r="197" spans="12:25" x14ac:dyDescent="0.25">
      <c r="L197" s="39" t="str">
        <f t="shared" si="3"/>
        <v>ALTIVOLE (TV)</v>
      </c>
      <c r="M197" s="40" t="s">
        <v>1360</v>
      </c>
      <c r="N197" s="40" t="s">
        <v>1361</v>
      </c>
      <c r="O197" s="40" t="s">
        <v>1362</v>
      </c>
      <c r="P197" s="41" t="s">
        <v>197</v>
      </c>
      <c r="Q197" s="41">
        <v>5</v>
      </c>
      <c r="R197" s="40" t="s">
        <v>198</v>
      </c>
      <c r="S197" s="40" t="s">
        <v>199</v>
      </c>
      <c r="T197" s="41">
        <v>1</v>
      </c>
      <c r="U197" s="40" t="s">
        <v>200</v>
      </c>
      <c r="V197" s="40" t="s">
        <v>201</v>
      </c>
      <c r="W197" s="40" t="s">
        <v>1363</v>
      </c>
      <c r="X197" s="40" t="s">
        <v>1364</v>
      </c>
      <c r="Y197" s="40" t="s">
        <v>1365</v>
      </c>
    </row>
    <row r="198" spans="12:25" x14ac:dyDescent="0.25">
      <c r="L198" s="39" t="str">
        <f t="shared" si="3"/>
        <v>ALTO (CN)</v>
      </c>
      <c r="M198" s="40" t="s">
        <v>1366</v>
      </c>
      <c r="N198" s="40" t="s">
        <v>1367</v>
      </c>
      <c r="O198" s="40" t="s">
        <v>313</v>
      </c>
      <c r="P198" s="41" t="s">
        <v>314</v>
      </c>
      <c r="Q198" s="41">
        <v>1</v>
      </c>
      <c r="R198" s="40" t="s">
        <v>315</v>
      </c>
      <c r="S198" s="40" t="s">
        <v>199</v>
      </c>
      <c r="T198" s="41">
        <v>1</v>
      </c>
      <c r="U198" s="40" t="s">
        <v>200</v>
      </c>
      <c r="V198" s="40" t="s">
        <v>201</v>
      </c>
      <c r="W198" s="40" t="s">
        <v>1368</v>
      </c>
      <c r="X198" s="40" t="s">
        <v>1369</v>
      </c>
      <c r="Y198" s="40" t="s">
        <v>1370</v>
      </c>
    </row>
    <row r="199" spans="12:25" x14ac:dyDescent="0.25">
      <c r="L199" s="39" t="str">
        <f t="shared" si="3"/>
        <v>ALTOFONTE (PA)</v>
      </c>
      <c r="M199" s="40" t="s">
        <v>1371</v>
      </c>
      <c r="N199" s="40" t="s">
        <v>1372</v>
      </c>
      <c r="O199" s="40" t="s">
        <v>1210</v>
      </c>
      <c r="P199" s="41" t="s">
        <v>292</v>
      </c>
      <c r="Q199" s="41">
        <v>19</v>
      </c>
      <c r="R199" s="40" t="s">
        <v>293</v>
      </c>
      <c r="S199" s="40" t="s">
        <v>199</v>
      </c>
      <c r="T199" s="41">
        <v>1</v>
      </c>
      <c r="U199" s="40" t="s">
        <v>200</v>
      </c>
      <c r="V199" s="40" t="s">
        <v>201</v>
      </c>
      <c r="W199" s="40" t="s">
        <v>1373</v>
      </c>
      <c r="X199" s="40" t="s">
        <v>1212</v>
      </c>
      <c r="Y199" s="40" t="s">
        <v>1374</v>
      </c>
    </row>
    <row r="200" spans="12:25" x14ac:dyDescent="0.25">
      <c r="L200" s="39" t="str">
        <f t="shared" si="3"/>
        <v>ALTOMONTE (CS)</v>
      </c>
      <c r="M200" s="40" t="s">
        <v>1375</v>
      </c>
      <c r="N200" s="40" t="s">
        <v>1376</v>
      </c>
      <c r="O200" s="40" t="s">
        <v>413</v>
      </c>
      <c r="P200" s="41" t="s">
        <v>414</v>
      </c>
      <c r="Q200" s="41">
        <v>18</v>
      </c>
      <c r="R200" s="40" t="s">
        <v>415</v>
      </c>
      <c r="S200" s="40" t="s">
        <v>199</v>
      </c>
      <c r="T200" s="41">
        <v>1</v>
      </c>
      <c r="U200" s="40" t="s">
        <v>200</v>
      </c>
      <c r="V200" s="40" t="s">
        <v>201</v>
      </c>
      <c r="W200" s="40" t="s">
        <v>1377</v>
      </c>
      <c r="X200" s="40" t="s">
        <v>417</v>
      </c>
      <c r="Y200" s="40" t="s">
        <v>1378</v>
      </c>
    </row>
    <row r="201" spans="12:25" x14ac:dyDescent="0.25">
      <c r="L201" s="39" t="str">
        <f t="shared" si="3"/>
        <v>ALTOPASCIO (LU)</v>
      </c>
      <c r="M201" s="40" t="s">
        <v>1379</v>
      </c>
      <c r="N201" s="40" t="s">
        <v>1380</v>
      </c>
      <c r="O201" s="40" t="s">
        <v>1381</v>
      </c>
      <c r="P201" s="41" t="s">
        <v>231</v>
      </c>
      <c r="Q201" s="41">
        <v>9</v>
      </c>
      <c r="R201" s="40" t="s">
        <v>232</v>
      </c>
      <c r="S201" s="40" t="s">
        <v>199</v>
      </c>
      <c r="T201" s="41">
        <v>1</v>
      </c>
      <c r="U201" s="40" t="s">
        <v>200</v>
      </c>
      <c r="V201" s="40" t="s">
        <v>201</v>
      </c>
      <c r="W201" s="40" t="s">
        <v>1382</v>
      </c>
      <c r="X201" s="40" t="s">
        <v>1383</v>
      </c>
      <c r="Y201" s="40" t="s">
        <v>1384</v>
      </c>
    </row>
    <row r="202" spans="12:25" x14ac:dyDescent="0.25">
      <c r="L202" s="39" t="str">
        <f t="shared" si="3"/>
        <v>ALVIANO (TR)</v>
      </c>
      <c r="M202" s="40" t="s">
        <v>1385</v>
      </c>
      <c r="N202" s="40" t="s">
        <v>1386</v>
      </c>
      <c r="O202" s="40" t="s">
        <v>485</v>
      </c>
      <c r="P202" s="41" t="s">
        <v>486</v>
      </c>
      <c r="Q202" s="41">
        <v>10</v>
      </c>
      <c r="R202" s="40" t="s">
        <v>487</v>
      </c>
      <c r="S202" s="40" t="s">
        <v>199</v>
      </c>
      <c r="T202" s="41">
        <v>1</v>
      </c>
      <c r="U202" s="40" t="s">
        <v>200</v>
      </c>
      <c r="V202" s="40" t="s">
        <v>201</v>
      </c>
      <c r="W202" s="40" t="s">
        <v>1387</v>
      </c>
      <c r="X202" s="40" t="s">
        <v>489</v>
      </c>
      <c r="Y202" s="40" t="s">
        <v>1388</v>
      </c>
    </row>
    <row r="203" spans="12:25" x14ac:dyDescent="0.25">
      <c r="L203" s="39" t="str">
        <f t="shared" si="3"/>
        <v>ALVIGNANO (CE)</v>
      </c>
      <c r="M203" s="40" t="s">
        <v>1389</v>
      </c>
      <c r="N203" s="40" t="s">
        <v>1390</v>
      </c>
      <c r="O203" s="40" t="s">
        <v>824</v>
      </c>
      <c r="P203" s="41" t="s">
        <v>350</v>
      </c>
      <c r="Q203" s="41">
        <v>15</v>
      </c>
      <c r="R203" s="40" t="s">
        <v>351</v>
      </c>
      <c r="S203" s="40" t="s">
        <v>199</v>
      </c>
      <c r="T203" s="41">
        <v>1</v>
      </c>
      <c r="U203" s="40" t="s">
        <v>200</v>
      </c>
      <c r="V203" s="40" t="s">
        <v>201</v>
      </c>
      <c r="W203" s="40" t="s">
        <v>1391</v>
      </c>
      <c r="X203" s="40" t="s">
        <v>826</v>
      </c>
      <c r="Y203" s="40" t="s">
        <v>1392</v>
      </c>
    </row>
    <row r="204" spans="12:25" x14ac:dyDescent="0.25">
      <c r="L204" s="39" t="str">
        <f t="shared" si="3"/>
        <v>ALVITO (FR)</v>
      </c>
      <c r="M204" s="40" t="s">
        <v>1393</v>
      </c>
      <c r="N204" s="40" t="s">
        <v>1394</v>
      </c>
      <c r="O204" s="40" t="s">
        <v>406</v>
      </c>
      <c r="P204" s="41" t="s">
        <v>336</v>
      </c>
      <c r="Q204" s="41">
        <v>12</v>
      </c>
      <c r="R204" s="40" t="s">
        <v>337</v>
      </c>
      <c r="S204" s="40" t="s">
        <v>199</v>
      </c>
      <c r="T204" s="41">
        <v>1</v>
      </c>
      <c r="U204" s="40" t="s">
        <v>200</v>
      </c>
      <c r="V204" s="40" t="s">
        <v>201</v>
      </c>
      <c r="W204" s="40" t="s">
        <v>1395</v>
      </c>
      <c r="X204" s="40" t="s">
        <v>408</v>
      </c>
      <c r="Y204" s="40" t="s">
        <v>1396</v>
      </c>
    </row>
    <row r="205" spans="12:25" x14ac:dyDescent="0.25">
      <c r="L205" s="39" t="str">
        <f t="shared" si="3"/>
        <v>ALZANO LOMBARDO (BG)</v>
      </c>
      <c r="M205" s="40" t="s">
        <v>1397</v>
      </c>
      <c r="N205" s="40" t="s">
        <v>1398</v>
      </c>
      <c r="O205" s="40" t="s">
        <v>572</v>
      </c>
      <c r="P205" s="41" t="s">
        <v>212</v>
      </c>
      <c r="Q205" s="41">
        <v>3</v>
      </c>
      <c r="R205" s="40" t="s">
        <v>213</v>
      </c>
      <c r="S205" s="40" t="s">
        <v>199</v>
      </c>
      <c r="T205" s="41">
        <v>1</v>
      </c>
      <c r="U205" s="40" t="s">
        <v>200</v>
      </c>
      <c r="V205" s="40" t="s">
        <v>201</v>
      </c>
      <c r="W205" s="40" t="s">
        <v>1399</v>
      </c>
      <c r="X205" s="40" t="s">
        <v>574</v>
      </c>
      <c r="Y205" s="40" t="s">
        <v>1400</v>
      </c>
    </row>
    <row r="206" spans="12:25" x14ac:dyDescent="0.25">
      <c r="L206" s="39" t="str">
        <f t="shared" si="3"/>
        <v>ALZANO SCRIVIA (AL)</v>
      </c>
      <c r="M206" s="40" t="s">
        <v>1401</v>
      </c>
      <c r="N206" s="40" t="s">
        <v>1402</v>
      </c>
      <c r="O206" s="40" t="s">
        <v>541</v>
      </c>
      <c r="P206" s="41" t="s">
        <v>314</v>
      </c>
      <c r="Q206" s="41">
        <v>1</v>
      </c>
      <c r="R206" s="40" t="s">
        <v>315</v>
      </c>
      <c r="S206" s="40" t="s">
        <v>199</v>
      </c>
      <c r="T206" s="41">
        <v>1</v>
      </c>
      <c r="U206" s="40" t="s">
        <v>200</v>
      </c>
      <c r="V206" s="40" t="s">
        <v>201</v>
      </c>
      <c r="W206" s="40" t="s">
        <v>1403</v>
      </c>
      <c r="X206" s="40" t="s">
        <v>1138</v>
      </c>
      <c r="Y206" s="40" t="s">
        <v>1404</v>
      </c>
    </row>
    <row r="207" spans="12:25" x14ac:dyDescent="0.25">
      <c r="L207" s="39" t="str">
        <f t="shared" si="3"/>
        <v>ALZATE BRIANZA (CO)</v>
      </c>
      <c r="M207" s="40" t="s">
        <v>1405</v>
      </c>
      <c r="N207" s="40" t="s">
        <v>1406</v>
      </c>
      <c r="O207" s="40" t="s">
        <v>995</v>
      </c>
      <c r="P207" s="41" t="s">
        <v>212</v>
      </c>
      <c r="Q207" s="41">
        <v>3</v>
      </c>
      <c r="R207" s="40" t="s">
        <v>213</v>
      </c>
      <c r="S207" s="40" t="s">
        <v>199</v>
      </c>
      <c r="T207" s="41">
        <v>1</v>
      </c>
      <c r="U207" s="40" t="s">
        <v>200</v>
      </c>
      <c r="V207" s="40" t="s">
        <v>201</v>
      </c>
      <c r="W207" s="40" t="s">
        <v>1310</v>
      </c>
      <c r="X207" s="40" t="s">
        <v>997</v>
      </c>
      <c r="Y207" s="40" t="s">
        <v>1407</v>
      </c>
    </row>
    <row r="208" spans="12:25" x14ac:dyDescent="0.25">
      <c r="L208" s="39" t="str">
        <f t="shared" si="3"/>
        <v>AMALFI (SA)</v>
      </c>
      <c r="M208" s="40" t="s">
        <v>1408</v>
      </c>
      <c r="N208" s="40" t="s">
        <v>1409</v>
      </c>
      <c r="O208" s="40" t="s">
        <v>349</v>
      </c>
      <c r="P208" s="41" t="s">
        <v>350</v>
      </c>
      <c r="Q208" s="41">
        <v>15</v>
      </c>
      <c r="R208" s="40" t="s">
        <v>351</v>
      </c>
      <c r="S208" s="40" t="s">
        <v>199</v>
      </c>
      <c r="T208" s="41">
        <v>1</v>
      </c>
      <c r="U208" s="40" t="s">
        <v>200</v>
      </c>
      <c r="V208" s="40" t="s">
        <v>201</v>
      </c>
      <c r="W208" s="40" t="s">
        <v>1410</v>
      </c>
      <c r="X208" s="40" t="s">
        <v>353</v>
      </c>
      <c r="Y208" s="40" t="s">
        <v>1411</v>
      </c>
    </row>
    <row r="209" spans="12:25" x14ac:dyDescent="0.25">
      <c r="L209" s="39" t="str">
        <f t="shared" si="3"/>
        <v>AMANDOLA (AP)</v>
      </c>
      <c r="M209" s="40" t="s">
        <v>1412</v>
      </c>
      <c r="N209" s="40" t="s">
        <v>1413</v>
      </c>
      <c r="O209" s="40" t="s">
        <v>477</v>
      </c>
      <c r="P209" s="41" t="s">
        <v>397</v>
      </c>
      <c r="Q209" s="41">
        <v>11</v>
      </c>
      <c r="R209" s="40" t="s">
        <v>398</v>
      </c>
      <c r="S209" s="40" t="s">
        <v>199</v>
      </c>
      <c r="T209" s="41">
        <v>1</v>
      </c>
      <c r="U209" s="40" t="s">
        <v>200</v>
      </c>
      <c r="V209" s="40" t="s">
        <v>201</v>
      </c>
      <c r="W209" s="40" t="s">
        <v>1414</v>
      </c>
      <c r="X209" s="40" t="s">
        <v>479</v>
      </c>
      <c r="Y209" s="40" t="s">
        <v>1415</v>
      </c>
    </row>
    <row r="210" spans="12:25" x14ac:dyDescent="0.25">
      <c r="L210" s="39" t="str">
        <f t="shared" si="3"/>
        <v>AMANTEA (CS)</v>
      </c>
      <c r="M210" s="40" t="s">
        <v>1416</v>
      </c>
      <c r="N210" s="40" t="s">
        <v>1417</v>
      </c>
      <c r="O210" s="40" t="s">
        <v>413</v>
      </c>
      <c r="P210" s="41" t="s">
        <v>414</v>
      </c>
      <c r="Q210" s="41">
        <v>18</v>
      </c>
      <c r="R210" s="40" t="s">
        <v>415</v>
      </c>
      <c r="S210" s="40" t="s">
        <v>199</v>
      </c>
      <c r="T210" s="41">
        <v>1</v>
      </c>
      <c r="U210" s="40" t="s">
        <v>200</v>
      </c>
      <c r="V210" s="40" t="s">
        <v>201</v>
      </c>
      <c r="W210" s="40" t="s">
        <v>1418</v>
      </c>
      <c r="X210" s="40" t="s">
        <v>457</v>
      </c>
      <c r="Y210" s="40" t="s">
        <v>1419</v>
      </c>
    </row>
    <row r="211" spans="12:25" x14ac:dyDescent="0.25">
      <c r="L211" s="39" t="str">
        <f t="shared" si="3"/>
        <v>AMARO (UD)</v>
      </c>
      <c r="M211" s="40" t="s">
        <v>1420</v>
      </c>
      <c r="N211" s="40" t="s">
        <v>1421</v>
      </c>
      <c r="O211" s="40" t="s">
        <v>804</v>
      </c>
      <c r="P211" s="41" t="s">
        <v>805</v>
      </c>
      <c r="Q211" s="41">
        <v>6</v>
      </c>
      <c r="R211" s="40" t="s">
        <v>806</v>
      </c>
      <c r="S211" s="40" t="s">
        <v>199</v>
      </c>
      <c r="T211" s="41">
        <v>1</v>
      </c>
      <c r="U211" s="40" t="s">
        <v>200</v>
      </c>
      <c r="V211" s="40" t="s">
        <v>201</v>
      </c>
      <c r="W211" s="40" t="s">
        <v>1422</v>
      </c>
      <c r="X211" s="40" t="s">
        <v>1423</v>
      </c>
      <c r="Y211" s="40" t="s">
        <v>1424</v>
      </c>
    </row>
    <row r="212" spans="12:25" x14ac:dyDescent="0.25">
      <c r="L212" s="39" t="str">
        <f t="shared" si="3"/>
        <v>AMARONI (CZ)</v>
      </c>
      <c r="M212" s="40" t="s">
        <v>1425</v>
      </c>
      <c r="N212" s="40" t="s">
        <v>1426</v>
      </c>
      <c r="O212" s="40" t="s">
        <v>1029</v>
      </c>
      <c r="P212" s="41" t="s">
        <v>414</v>
      </c>
      <c r="Q212" s="41">
        <v>18</v>
      </c>
      <c r="R212" s="40" t="s">
        <v>415</v>
      </c>
      <c r="S212" s="40" t="s">
        <v>199</v>
      </c>
      <c r="T212" s="41">
        <v>1</v>
      </c>
      <c r="U212" s="40" t="s">
        <v>200</v>
      </c>
      <c r="V212" s="40" t="s">
        <v>201</v>
      </c>
      <c r="W212" s="40" t="s">
        <v>1427</v>
      </c>
      <c r="X212" s="40" t="s">
        <v>1031</v>
      </c>
      <c r="Y212" s="40" t="s">
        <v>1428</v>
      </c>
    </row>
    <row r="213" spans="12:25" x14ac:dyDescent="0.25">
      <c r="L213" s="39" t="str">
        <f t="shared" si="3"/>
        <v>AMASENO (FR)</v>
      </c>
      <c r="M213" s="40" t="s">
        <v>1429</v>
      </c>
      <c r="N213" s="40" t="s">
        <v>1430</v>
      </c>
      <c r="O213" s="40" t="s">
        <v>406</v>
      </c>
      <c r="P213" s="41" t="s">
        <v>336</v>
      </c>
      <c r="Q213" s="41">
        <v>12</v>
      </c>
      <c r="R213" s="40" t="s">
        <v>337</v>
      </c>
      <c r="S213" s="40" t="s">
        <v>199</v>
      </c>
      <c r="T213" s="41">
        <v>1</v>
      </c>
      <c r="U213" s="40" t="s">
        <v>200</v>
      </c>
      <c r="V213" s="40" t="s">
        <v>201</v>
      </c>
      <c r="W213" s="40" t="s">
        <v>1431</v>
      </c>
      <c r="X213" s="40" t="s">
        <v>557</v>
      </c>
      <c r="Y213" s="40" t="s">
        <v>1432</v>
      </c>
    </row>
    <row r="214" spans="12:25" x14ac:dyDescent="0.25">
      <c r="L214" s="39" t="str">
        <f t="shared" si="3"/>
        <v>AMATO (CZ)</v>
      </c>
      <c r="M214" s="40" t="s">
        <v>1433</v>
      </c>
      <c r="N214" s="40" t="s">
        <v>1434</v>
      </c>
      <c r="O214" s="40" t="s">
        <v>1029</v>
      </c>
      <c r="P214" s="41" t="s">
        <v>414</v>
      </c>
      <c r="Q214" s="41">
        <v>18</v>
      </c>
      <c r="R214" s="40" t="s">
        <v>415</v>
      </c>
      <c r="S214" s="40" t="s">
        <v>199</v>
      </c>
      <c r="T214" s="41">
        <v>1</v>
      </c>
      <c r="U214" s="40" t="s">
        <v>200</v>
      </c>
      <c r="V214" s="40" t="s">
        <v>201</v>
      </c>
      <c r="W214" s="40" t="s">
        <v>1435</v>
      </c>
      <c r="X214" s="40" t="s">
        <v>1031</v>
      </c>
      <c r="Y214" s="40" t="s">
        <v>1436</v>
      </c>
    </row>
    <row r="215" spans="12:25" x14ac:dyDescent="0.25">
      <c r="L215" s="39" t="str">
        <f t="shared" si="3"/>
        <v>AMATRICE (RI)</v>
      </c>
      <c r="M215" s="40" t="s">
        <v>1437</v>
      </c>
      <c r="N215" s="40" t="s">
        <v>1438</v>
      </c>
      <c r="O215" s="40" t="s">
        <v>335</v>
      </c>
      <c r="P215" s="41" t="s">
        <v>336</v>
      </c>
      <c r="Q215" s="41">
        <v>12</v>
      </c>
      <c r="R215" s="40" t="s">
        <v>337</v>
      </c>
      <c r="S215" s="40" t="s">
        <v>199</v>
      </c>
      <c r="T215" s="41">
        <v>1</v>
      </c>
      <c r="U215" s="40" t="s">
        <v>200</v>
      </c>
      <c r="V215" s="40" t="s">
        <v>201</v>
      </c>
      <c r="W215" s="40" t="s">
        <v>1439</v>
      </c>
      <c r="X215" s="40" t="s">
        <v>339</v>
      </c>
      <c r="Y215" s="40" t="s">
        <v>1440</v>
      </c>
    </row>
    <row r="216" spans="12:25" x14ac:dyDescent="0.25">
      <c r="L216" s="39" t="str">
        <f t="shared" si="3"/>
        <v>AMBIVERE (BG)</v>
      </c>
      <c r="M216" s="40" t="s">
        <v>1441</v>
      </c>
      <c r="N216" s="40" t="s">
        <v>1442</v>
      </c>
      <c r="O216" s="40" t="s">
        <v>572</v>
      </c>
      <c r="P216" s="41" t="s">
        <v>212</v>
      </c>
      <c r="Q216" s="41">
        <v>3</v>
      </c>
      <c r="R216" s="40" t="s">
        <v>213</v>
      </c>
      <c r="S216" s="40" t="s">
        <v>199</v>
      </c>
      <c r="T216" s="41">
        <v>1</v>
      </c>
      <c r="U216" s="40" t="s">
        <v>200</v>
      </c>
      <c r="V216" s="40" t="s">
        <v>201</v>
      </c>
      <c r="W216" s="40" t="s">
        <v>1283</v>
      </c>
      <c r="X216" s="40" t="s">
        <v>574</v>
      </c>
      <c r="Y216" s="40" t="s">
        <v>1443</v>
      </c>
    </row>
    <row r="217" spans="12:25" x14ac:dyDescent="0.25">
      <c r="L217" s="39" t="str">
        <f t="shared" si="3"/>
        <v>AMBLAR (TN)</v>
      </c>
      <c r="M217" s="40" t="s">
        <v>1444</v>
      </c>
      <c r="N217" s="40" t="s">
        <v>1445</v>
      </c>
      <c r="O217" s="40" t="s">
        <v>865</v>
      </c>
      <c r="P217" s="41" t="s">
        <v>866</v>
      </c>
      <c r="Q217" s="41">
        <v>4</v>
      </c>
      <c r="R217" s="40" t="s">
        <v>867</v>
      </c>
      <c r="S217" s="40" t="s">
        <v>199</v>
      </c>
      <c r="T217" s="41">
        <v>1</v>
      </c>
      <c r="U217" s="40" t="s">
        <v>200</v>
      </c>
      <c r="V217" s="40" t="s">
        <v>201</v>
      </c>
      <c r="W217" s="40" t="s">
        <v>1446</v>
      </c>
      <c r="X217" s="40" t="s">
        <v>1447</v>
      </c>
      <c r="Y217" s="40" t="s">
        <v>1448</v>
      </c>
    </row>
    <row r="218" spans="12:25" x14ac:dyDescent="0.25">
      <c r="L218" s="39" t="str">
        <f t="shared" si="3"/>
        <v>AMEGLIA (SP)</v>
      </c>
      <c r="M218" s="40" t="s">
        <v>1449</v>
      </c>
      <c r="N218" s="40" t="s">
        <v>1450</v>
      </c>
      <c r="O218" s="40" t="s">
        <v>1451</v>
      </c>
      <c r="P218" s="41" t="s">
        <v>849</v>
      </c>
      <c r="Q218" s="41">
        <v>7</v>
      </c>
      <c r="R218" s="40" t="s">
        <v>850</v>
      </c>
      <c r="S218" s="40" t="s">
        <v>199</v>
      </c>
      <c r="T218" s="41">
        <v>1</v>
      </c>
      <c r="U218" s="40" t="s">
        <v>200</v>
      </c>
      <c r="V218" s="40" t="s">
        <v>201</v>
      </c>
      <c r="W218" s="40" t="s">
        <v>1452</v>
      </c>
      <c r="X218" s="40" t="s">
        <v>1453</v>
      </c>
      <c r="Y218" s="40" t="s">
        <v>1454</v>
      </c>
    </row>
    <row r="219" spans="12:25" x14ac:dyDescent="0.25">
      <c r="L219" s="39" t="str">
        <f t="shared" si="3"/>
        <v>AMELIA (TR)</v>
      </c>
      <c r="M219" s="40" t="s">
        <v>1455</v>
      </c>
      <c r="N219" s="40" t="s">
        <v>1456</v>
      </c>
      <c r="O219" s="40" t="s">
        <v>485</v>
      </c>
      <c r="P219" s="41" t="s">
        <v>486</v>
      </c>
      <c r="Q219" s="41">
        <v>10</v>
      </c>
      <c r="R219" s="40" t="s">
        <v>487</v>
      </c>
      <c r="S219" s="40" t="s">
        <v>199</v>
      </c>
      <c r="T219" s="41">
        <v>1</v>
      </c>
      <c r="U219" s="40" t="s">
        <v>200</v>
      </c>
      <c r="V219" s="40" t="s">
        <v>201</v>
      </c>
      <c r="W219" s="40" t="s">
        <v>1457</v>
      </c>
      <c r="X219" s="40" t="s">
        <v>489</v>
      </c>
      <c r="Y219" s="40" t="s">
        <v>1458</v>
      </c>
    </row>
    <row r="220" spans="12:25" x14ac:dyDescent="0.25">
      <c r="L220" s="39" t="str">
        <f t="shared" si="3"/>
        <v>AMENDOLARA (CS)</v>
      </c>
      <c r="M220" s="40" t="s">
        <v>1459</v>
      </c>
      <c r="N220" s="40" t="s">
        <v>1460</v>
      </c>
      <c r="O220" s="40" t="s">
        <v>413</v>
      </c>
      <c r="P220" s="41" t="s">
        <v>414</v>
      </c>
      <c r="Q220" s="41">
        <v>18</v>
      </c>
      <c r="R220" s="40" t="s">
        <v>415</v>
      </c>
      <c r="S220" s="40" t="s">
        <v>199</v>
      </c>
      <c r="T220" s="41">
        <v>1</v>
      </c>
      <c r="U220" s="40" t="s">
        <v>200</v>
      </c>
      <c r="V220" s="40" t="s">
        <v>201</v>
      </c>
      <c r="W220" s="40" t="s">
        <v>1461</v>
      </c>
      <c r="X220" s="40" t="s">
        <v>417</v>
      </c>
      <c r="Y220" s="40" t="s">
        <v>1462</v>
      </c>
    </row>
    <row r="221" spans="12:25" x14ac:dyDescent="0.25">
      <c r="L221" s="39" t="str">
        <f t="shared" si="3"/>
        <v>AMENO (NO)</v>
      </c>
      <c r="M221" s="40" t="s">
        <v>1463</v>
      </c>
      <c r="N221" s="40" t="s">
        <v>1464</v>
      </c>
      <c r="O221" s="40" t="s">
        <v>741</v>
      </c>
      <c r="P221" s="41" t="s">
        <v>314</v>
      </c>
      <c r="Q221" s="41">
        <v>1</v>
      </c>
      <c r="R221" s="40" t="s">
        <v>315</v>
      </c>
      <c r="S221" s="40" t="s">
        <v>199</v>
      </c>
      <c r="T221" s="41">
        <v>1</v>
      </c>
      <c r="U221" s="40" t="s">
        <v>200</v>
      </c>
      <c r="V221" s="40" t="s">
        <v>201</v>
      </c>
      <c r="W221" s="40" t="s">
        <v>742</v>
      </c>
      <c r="X221" s="40" t="s">
        <v>743</v>
      </c>
      <c r="Y221" s="40" t="s">
        <v>1465</v>
      </c>
    </row>
    <row r="222" spans="12:25" x14ac:dyDescent="0.25">
      <c r="L222" s="39" t="str">
        <f t="shared" si="3"/>
        <v>AMOROSI (BN)</v>
      </c>
      <c r="M222" s="40" t="s">
        <v>1466</v>
      </c>
      <c r="N222" s="40" t="s">
        <v>1467</v>
      </c>
      <c r="O222" s="40" t="s">
        <v>842</v>
      </c>
      <c r="P222" s="41" t="s">
        <v>350</v>
      </c>
      <c r="Q222" s="41">
        <v>15</v>
      </c>
      <c r="R222" s="40" t="s">
        <v>351</v>
      </c>
      <c r="S222" s="40" t="s">
        <v>199</v>
      </c>
      <c r="T222" s="41">
        <v>1</v>
      </c>
      <c r="U222" s="40" t="s">
        <v>200</v>
      </c>
      <c r="V222" s="40" t="s">
        <v>201</v>
      </c>
      <c r="W222" s="40" t="s">
        <v>1468</v>
      </c>
      <c r="X222" s="40" t="s">
        <v>1469</v>
      </c>
      <c r="Y222" s="40" t="s">
        <v>1470</v>
      </c>
    </row>
    <row r="223" spans="12:25" x14ac:dyDescent="0.25">
      <c r="L223" s="39" t="str">
        <f t="shared" si="3"/>
        <v>AMPEZZO (UD)</v>
      </c>
      <c r="M223" s="40" t="s">
        <v>1471</v>
      </c>
      <c r="N223" s="40" t="s">
        <v>1472</v>
      </c>
      <c r="O223" s="40" t="s">
        <v>804</v>
      </c>
      <c r="P223" s="41" t="s">
        <v>805</v>
      </c>
      <c r="Q223" s="41">
        <v>6</v>
      </c>
      <c r="R223" s="40" t="s">
        <v>806</v>
      </c>
      <c r="S223" s="40" t="s">
        <v>199</v>
      </c>
      <c r="T223" s="41">
        <v>1</v>
      </c>
      <c r="U223" s="40" t="s">
        <v>200</v>
      </c>
      <c r="V223" s="40" t="s">
        <v>201</v>
      </c>
      <c r="W223" s="40" t="s">
        <v>1473</v>
      </c>
      <c r="X223" s="40" t="s">
        <v>1423</v>
      </c>
      <c r="Y223" s="40" t="s">
        <v>1474</v>
      </c>
    </row>
    <row r="224" spans="12:25" x14ac:dyDescent="0.25">
      <c r="L224" s="39" t="str">
        <f t="shared" si="3"/>
        <v>ANACAPRI (NA)</v>
      </c>
      <c r="M224" s="40" t="s">
        <v>1475</v>
      </c>
      <c r="N224" s="40" t="s">
        <v>1476</v>
      </c>
      <c r="O224" s="40" t="s">
        <v>358</v>
      </c>
      <c r="P224" s="41" t="s">
        <v>350</v>
      </c>
      <c r="Q224" s="41">
        <v>15</v>
      </c>
      <c r="R224" s="40" t="s">
        <v>351</v>
      </c>
      <c r="S224" s="40" t="s">
        <v>199</v>
      </c>
      <c r="T224" s="41">
        <v>1</v>
      </c>
      <c r="U224" s="40" t="s">
        <v>200</v>
      </c>
      <c r="V224" s="40" t="s">
        <v>201</v>
      </c>
      <c r="W224" s="40" t="s">
        <v>1477</v>
      </c>
      <c r="X224" s="40" t="s">
        <v>360</v>
      </c>
      <c r="Y224" s="40" t="s">
        <v>1478</v>
      </c>
    </row>
    <row r="225" spans="12:25" x14ac:dyDescent="0.25">
      <c r="L225" s="39" t="str">
        <f t="shared" si="3"/>
        <v>ANAGNI (FR)</v>
      </c>
      <c r="M225" s="40" t="s">
        <v>1479</v>
      </c>
      <c r="N225" s="40" t="s">
        <v>1480</v>
      </c>
      <c r="O225" s="40" t="s">
        <v>406</v>
      </c>
      <c r="P225" s="41" t="s">
        <v>336</v>
      </c>
      <c r="Q225" s="41">
        <v>12</v>
      </c>
      <c r="R225" s="40" t="s">
        <v>337</v>
      </c>
      <c r="S225" s="40" t="s">
        <v>199</v>
      </c>
      <c r="T225" s="41">
        <v>1</v>
      </c>
      <c r="U225" s="40" t="s">
        <v>200</v>
      </c>
      <c r="V225" s="40" t="s">
        <v>201</v>
      </c>
      <c r="W225" s="40" t="s">
        <v>1481</v>
      </c>
      <c r="X225" s="40" t="s">
        <v>557</v>
      </c>
      <c r="Y225" s="40" t="s">
        <v>1482</v>
      </c>
    </row>
    <row r="226" spans="12:25" x14ac:dyDescent="0.25">
      <c r="L226" s="39" t="str">
        <f t="shared" si="3"/>
        <v>ANCARANO (TE)</v>
      </c>
      <c r="M226" s="40" t="s">
        <v>1483</v>
      </c>
      <c r="N226" s="40" t="s">
        <v>1484</v>
      </c>
      <c r="O226" s="40" t="s">
        <v>923</v>
      </c>
      <c r="P226" s="41" t="s">
        <v>253</v>
      </c>
      <c r="Q226" s="41">
        <v>13</v>
      </c>
      <c r="R226" s="40" t="s">
        <v>254</v>
      </c>
      <c r="S226" s="40" t="s">
        <v>199</v>
      </c>
      <c r="T226" s="41">
        <v>1</v>
      </c>
      <c r="U226" s="40" t="s">
        <v>200</v>
      </c>
      <c r="V226" s="40" t="s">
        <v>201</v>
      </c>
      <c r="W226" s="40" t="s">
        <v>1485</v>
      </c>
      <c r="X226" s="40" t="s">
        <v>925</v>
      </c>
      <c r="Y226" s="40" t="s">
        <v>1486</v>
      </c>
    </row>
    <row r="227" spans="12:25" x14ac:dyDescent="0.25">
      <c r="L227" s="39" t="str">
        <f t="shared" si="3"/>
        <v>ANCONA (AN)</v>
      </c>
      <c r="M227" s="40" t="s">
        <v>1487</v>
      </c>
      <c r="N227" s="40" t="s">
        <v>1488</v>
      </c>
      <c r="O227" s="40" t="s">
        <v>764</v>
      </c>
      <c r="P227" s="41" t="s">
        <v>397</v>
      </c>
      <c r="Q227" s="41">
        <v>11</v>
      </c>
      <c r="R227" s="40" t="s">
        <v>398</v>
      </c>
      <c r="S227" s="40" t="s">
        <v>199</v>
      </c>
      <c r="T227" s="41">
        <v>1</v>
      </c>
      <c r="U227" s="40" t="s">
        <v>200</v>
      </c>
      <c r="V227" s="40" t="s">
        <v>201</v>
      </c>
      <c r="W227" s="40" t="s">
        <v>1489</v>
      </c>
      <c r="X227" s="40" t="s">
        <v>766</v>
      </c>
      <c r="Y227" s="40" t="s">
        <v>1490</v>
      </c>
    </row>
    <row r="228" spans="12:25" x14ac:dyDescent="0.25">
      <c r="L228" s="39" t="str">
        <f t="shared" si="3"/>
        <v>ANDALI (CZ)</v>
      </c>
      <c r="M228" s="40" t="s">
        <v>1491</v>
      </c>
      <c r="N228" s="40" t="s">
        <v>1492</v>
      </c>
      <c r="O228" s="40" t="s">
        <v>1029</v>
      </c>
      <c r="P228" s="41" t="s">
        <v>414</v>
      </c>
      <c r="Q228" s="41">
        <v>18</v>
      </c>
      <c r="R228" s="40" t="s">
        <v>415</v>
      </c>
      <c r="S228" s="40" t="s">
        <v>199</v>
      </c>
      <c r="T228" s="41">
        <v>1</v>
      </c>
      <c r="U228" s="40" t="s">
        <v>200</v>
      </c>
      <c r="V228" s="40" t="s">
        <v>201</v>
      </c>
      <c r="W228" s="40" t="s">
        <v>1427</v>
      </c>
      <c r="X228" s="40" t="s">
        <v>1031</v>
      </c>
      <c r="Y228" s="40" t="s">
        <v>1493</v>
      </c>
    </row>
    <row r="229" spans="12:25" x14ac:dyDescent="0.25">
      <c r="L229" s="39" t="str">
        <f t="shared" si="3"/>
        <v>ANDALO (TN)</v>
      </c>
      <c r="M229" s="40" t="s">
        <v>1494</v>
      </c>
      <c r="N229" s="40" t="s">
        <v>1495</v>
      </c>
      <c r="O229" s="40" t="s">
        <v>865</v>
      </c>
      <c r="P229" s="41" t="s">
        <v>866</v>
      </c>
      <c r="Q229" s="41">
        <v>4</v>
      </c>
      <c r="R229" s="40" t="s">
        <v>867</v>
      </c>
      <c r="S229" s="40" t="s">
        <v>199</v>
      </c>
      <c r="T229" s="41">
        <v>1</v>
      </c>
      <c r="U229" s="40" t="s">
        <v>200</v>
      </c>
      <c r="V229" s="40" t="s">
        <v>201</v>
      </c>
      <c r="W229" s="40" t="s">
        <v>1496</v>
      </c>
      <c r="X229" s="40" t="s">
        <v>1036</v>
      </c>
      <c r="Y229" s="40" t="s">
        <v>1497</v>
      </c>
    </row>
    <row r="230" spans="12:25" x14ac:dyDescent="0.25">
      <c r="L230" s="39" t="str">
        <f t="shared" si="3"/>
        <v>ANDALO VALTELLINO (SO)</v>
      </c>
      <c r="M230" s="40" t="s">
        <v>1498</v>
      </c>
      <c r="N230" s="40" t="s">
        <v>1499</v>
      </c>
      <c r="O230" s="40" t="s">
        <v>977</v>
      </c>
      <c r="P230" s="41" t="s">
        <v>212</v>
      </c>
      <c r="Q230" s="41">
        <v>3</v>
      </c>
      <c r="R230" s="40" t="s">
        <v>213</v>
      </c>
      <c r="S230" s="40" t="s">
        <v>199</v>
      </c>
      <c r="T230" s="41">
        <v>1</v>
      </c>
      <c r="U230" s="40" t="s">
        <v>200</v>
      </c>
      <c r="V230" s="40" t="s">
        <v>201</v>
      </c>
      <c r="W230" s="40" t="s">
        <v>1500</v>
      </c>
      <c r="X230" s="40" t="s">
        <v>979</v>
      </c>
      <c r="Y230" s="40" t="s">
        <v>1501</v>
      </c>
    </row>
    <row r="231" spans="12:25" x14ac:dyDescent="0.25">
      <c r="L231" s="39" t="str">
        <f t="shared" si="3"/>
        <v>ANDEZENO (TO)</v>
      </c>
      <c r="M231" s="40" t="s">
        <v>1502</v>
      </c>
      <c r="N231" s="40" t="s">
        <v>1503</v>
      </c>
      <c r="O231" s="40" t="s">
        <v>675</v>
      </c>
      <c r="P231" s="41" t="s">
        <v>314</v>
      </c>
      <c r="Q231" s="41">
        <v>1</v>
      </c>
      <c r="R231" s="40" t="s">
        <v>315</v>
      </c>
      <c r="S231" s="40" t="s">
        <v>199</v>
      </c>
      <c r="T231" s="41">
        <v>1</v>
      </c>
      <c r="U231" s="40" t="s">
        <v>200</v>
      </c>
      <c r="V231" s="40" t="s">
        <v>201</v>
      </c>
      <c r="W231" s="40" t="s">
        <v>1504</v>
      </c>
      <c r="X231" s="40" t="s">
        <v>837</v>
      </c>
      <c r="Y231" s="40" t="s">
        <v>1505</v>
      </c>
    </row>
    <row r="232" spans="12:25" x14ac:dyDescent="0.25">
      <c r="L232" s="39" t="str">
        <f t="shared" si="3"/>
        <v>ANDORA (SV)</v>
      </c>
      <c r="M232" s="40" t="s">
        <v>1506</v>
      </c>
      <c r="N232" s="40" t="s">
        <v>1507</v>
      </c>
      <c r="O232" s="40" t="s">
        <v>905</v>
      </c>
      <c r="P232" s="41" t="s">
        <v>849</v>
      </c>
      <c r="Q232" s="41">
        <v>7</v>
      </c>
      <c r="R232" s="40" t="s">
        <v>850</v>
      </c>
      <c r="S232" s="40" t="s">
        <v>199</v>
      </c>
      <c r="T232" s="41">
        <v>1</v>
      </c>
      <c r="U232" s="40" t="s">
        <v>200</v>
      </c>
      <c r="V232" s="40" t="s">
        <v>201</v>
      </c>
      <c r="W232" s="40" t="s">
        <v>1508</v>
      </c>
      <c r="X232" s="40" t="s">
        <v>907</v>
      </c>
      <c r="Y232" s="40" t="s">
        <v>1509</v>
      </c>
    </row>
    <row r="233" spans="12:25" x14ac:dyDescent="0.25">
      <c r="L233" s="39" t="str">
        <f t="shared" si="3"/>
        <v>ANDORNO MICCA (BI)</v>
      </c>
      <c r="M233" s="40" t="s">
        <v>1510</v>
      </c>
      <c r="N233" s="40" t="s">
        <v>1511</v>
      </c>
      <c r="O233" s="40" t="s">
        <v>830</v>
      </c>
      <c r="P233" s="41" t="s">
        <v>314</v>
      </c>
      <c r="Q233" s="41">
        <v>1</v>
      </c>
      <c r="R233" s="40" t="s">
        <v>315</v>
      </c>
      <c r="S233" s="40" t="s">
        <v>199</v>
      </c>
      <c r="T233" s="41">
        <v>1</v>
      </c>
      <c r="U233" s="40" t="s">
        <v>200</v>
      </c>
      <c r="V233" s="40" t="s">
        <v>201</v>
      </c>
      <c r="W233" s="40" t="s">
        <v>1512</v>
      </c>
      <c r="X233" s="40" t="s">
        <v>832</v>
      </c>
      <c r="Y233" s="40" t="s">
        <v>1513</v>
      </c>
    </row>
    <row r="234" spans="12:25" x14ac:dyDescent="0.25">
      <c r="L234" s="39" t="str">
        <f t="shared" si="3"/>
        <v>ANDORRA (EE)</v>
      </c>
      <c r="M234" s="40" t="s">
        <v>1514</v>
      </c>
      <c r="N234" s="40" t="s">
        <v>1515</v>
      </c>
      <c r="O234" s="40" t="s">
        <v>610</v>
      </c>
      <c r="P234" s="41"/>
      <c r="Q234" s="41"/>
      <c r="R234" s="40"/>
      <c r="S234" s="40" t="s">
        <v>199</v>
      </c>
      <c r="T234" s="41">
        <v>1</v>
      </c>
      <c r="U234" s="40" t="s">
        <v>612</v>
      </c>
      <c r="V234" s="40" t="s">
        <v>1516</v>
      </c>
      <c r="W234" s="40"/>
      <c r="X234" s="40"/>
      <c r="Y234" s="40"/>
    </row>
    <row r="235" spans="12:25" x14ac:dyDescent="0.25">
      <c r="L235" s="39" t="str">
        <f t="shared" si="3"/>
        <v>ANDRANO (LE)</v>
      </c>
      <c r="M235" s="40" t="s">
        <v>1517</v>
      </c>
      <c r="N235" s="40" t="s">
        <v>1518</v>
      </c>
      <c r="O235" s="40" t="s">
        <v>462</v>
      </c>
      <c r="P235" s="41" t="s">
        <v>304</v>
      </c>
      <c r="Q235" s="41">
        <v>16</v>
      </c>
      <c r="R235" s="40" t="s">
        <v>305</v>
      </c>
      <c r="S235" s="40" t="s">
        <v>199</v>
      </c>
      <c r="T235" s="41">
        <v>1</v>
      </c>
      <c r="U235" s="40" t="s">
        <v>200</v>
      </c>
      <c r="V235" s="40" t="s">
        <v>201</v>
      </c>
      <c r="W235" s="40" t="s">
        <v>1519</v>
      </c>
      <c r="X235" s="40" t="s">
        <v>1520</v>
      </c>
      <c r="Y235" s="40" t="s">
        <v>1521</v>
      </c>
    </row>
    <row r="236" spans="12:25" x14ac:dyDescent="0.25">
      <c r="L236" s="39" t="str">
        <f t="shared" si="3"/>
        <v>ANDRATE (TO)</v>
      </c>
      <c r="M236" s="40" t="s">
        <v>1522</v>
      </c>
      <c r="N236" s="40" t="s">
        <v>1523</v>
      </c>
      <c r="O236" s="40" t="s">
        <v>675</v>
      </c>
      <c r="P236" s="41" t="s">
        <v>314</v>
      </c>
      <c r="Q236" s="41">
        <v>1</v>
      </c>
      <c r="R236" s="40" t="s">
        <v>315</v>
      </c>
      <c r="S236" s="40" t="s">
        <v>199</v>
      </c>
      <c r="T236" s="41">
        <v>1</v>
      </c>
      <c r="U236" s="40" t="s">
        <v>200</v>
      </c>
      <c r="V236" s="40" t="s">
        <v>201</v>
      </c>
      <c r="W236" s="40" t="s">
        <v>1041</v>
      </c>
      <c r="X236" s="40" t="s">
        <v>1042</v>
      </c>
      <c r="Y236" s="40" t="s">
        <v>1524</v>
      </c>
    </row>
    <row r="237" spans="12:25" x14ac:dyDescent="0.25">
      <c r="L237" s="39" t="str">
        <f t="shared" si="3"/>
        <v>ANDREIS (PN)</v>
      </c>
      <c r="M237" s="40" t="s">
        <v>1525</v>
      </c>
      <c r="N237" s="40" t="s">
        <v>1526</v>
      </c>
      <c r="O237" s="40" t="s">
        <v>1527</v>
      </c>
      <c r="P237" s="41" t="s">
        <v>805</v>
      </c>
      <c r="Q237" s="41">
        <v>6</v>
      </c>
      <c r="R237" s="40" t="s">
        <v>806</v>
      </c>
      <c r="S237" s="40" t="s">
        <v>199</v>
      </c>
      <c r="T237" s="41">
        <v>1</v>
      </c>
      <c r="U237" s="40" t="s">
        <v>200</v>
      </c>
      <c r="V237" s="40" t="s">
        <v>201</v>
      </c>
      <c r="W237" s="40" t="s">
        <v>1528</v>
      </c>
      <c r="X237" s="40" t="s">
        <v>1529</v>
      </c>
      <c r="Y237" s="40" t="s">
        <v>1530</v>
      </c>
    </row>
    <row r="238" spans="12:25" x14ac:dyDescent="0.25">
      <c r="L238" s="39" t="str">
        <f t="shared" si="3"/>
        <v>ANDRETTA (AV)</v>
      </c>
      <c r="M238" s="40" t="s">
        <v>1531</v>
      </c>
      <c r="N238" s="40" t="s">
        <v>1532</v>
      </c>
      <c r="O238" s="40" t="s">
        <v>812</v>
      </c>
      <c r="P238" s="41" t="s">
        <v>350</v>
      </c>
      <c r="Q238" s="41">
        <v>15</v>
      </c>
      <c r="R238" s="40" t="s">
        <v>351</v>
      </c>
      <c r="S238" s="40" t="s">
        <v>199</v>
      </c>
      <c r="T238" s="41">
        <v>1</v>
      </c>
      <c r="U238" s="40" t="s">
        <v>200</v>
      </c>
      <c r="V238" s="40" t="s">
        <v>201</v>
      </c>
      <c r="W238" s="40" t="s">
        <v>1533</v>
      </c>
      <c r="X238" s="40" t="s">
        <v>1534</v>
      </c>
      <c r="Y238" s="40" t="s">
        <v>1535</v>
      </c>
    </row>
    <row r="239" spans="12:25" x14ac:dyDescent="0.25">
      <c r="L239" s="39" t="str">
        <f t="shared" si="3"/>
        <v>ANDRIA (BA)</v>
      </c>
      <c r="M239" s="40" t="s">
        <v>1536</v>
      </c>
      <c r="N239" s="40" t="s">
        <v>1537</v>
      </c>
      <c r="O239" s="40" t="s">
        <v>503</v>
      </c>
      <c r="P239" s="41" t="s">
        <v>304</v>
      </c>
      <c r="Q239" s="41">
        <v>16</v>
      </c>
      <c r="R239" s="40" t="s">
        <v>305</v>
      </c>
      <c r="S239" s="40" t="s">
        <v>199</v>
      </c>
      <c r="T239" s="41">
        <v>1</v>
      </c>
      <c r="U239" s="40" t="s">
        <v>200</v>
      </c>
      <c r="V239" s="40" t="s">
        <v>201</v>
      </c>
      <c r="W239" s="40" t="s">
        <v>1538</v>
      </c>
      <c r="X239" s="40" t="s">
        <v>1539</v>
      </c>
      <c r="Y239" s="40" t="s">
        <v>1540</v>
      </c>
    </row>
    <row r="240" spans="12:25" x14ac:dyDescent="0.25">
      <c r="L240" s="39" t="str">
        <f t="shared" si="3"/>
        <v>ANDRIANO (BZ)</v>
      </c>
      <c r="M240" s="40" t="s">
        <v>1541</v>
      </c>
      <c r="N240" s="40" t="s">
        <v>1542</v>
      </c>
      <c r="O240" s="40" t="s">
        <v>1125</v>
      </c>
      <c r="P240" s="41" t="s">
        <v>866</v>
      </c>
      <c r="Q240" s="41">
        <v>4</v>
      </c>
      <c r="R240" s="40" t="s">
        <v>867</v>
      </c>
      <c r="S240" s="40" t="s">
        <v>199</v>
      </c>
      <c r="T240" s="41">
        <v>1</v>
      </c>
      <c r="U240" s="40" t="s">
        <v>200</v>
      </c>
      <c r="V240" s="40" t="s">
        <v>201</v>
      </c>
      <c r="W240" s="40" t="s">
        <v>1543</v>
      </c>
      <c r="X240" s="40" t="s">
        <v>1127</v>
      </c>
      <c r="Y240" s="40" t="s">
        <v>1544</v>
      </c>
    </row>
    <row r="241" spans="12:25" x14ac:dyDescent="0.25">
      <c r="L241" s="39" t="str">
        <f t="shared" si="3"/>
        <v>ANELA (SS)</v>
      </c>
      <c r="M241" s="40" t="s">
        <v>1545</v>
      </c>
      <c r="N241" s="40" t="s">
        <v>1546</v>
      </c>
      <c r="O241" s="40" t="s">
        <v>1188</v>
      </c>
      <c r="P241" s="41" t="s">
        <v>242</v>
      </c>
      <c r="Q241" s="41">
        <v>20</v>
      </c>
      <c r="R241" s="40" t="s">
        <v>243</v>
      </c>
      <c r="S241" s="40" t="s">
        <v>199</v>
      </c>
      <c r="T241" s="41">
        <v>1</v>
      </c>
      <c r="U241" s="40" t="s">
        <v>200</v>
      </c>
      <c r="V241" s="40" t="s">
        <v>201</v>
      </c>
      <c r="W241" s="40" t="s">
        <v>1547</v>
      </c>
      <c r="X241" s="40" t="s">
        <v>648</v>
      </c>
      <c r="Y241" s="40" t="s">
        <v>1548</v>
      </c>
    </row>
    <row r="242" spans="12:25" x14ac:dyDescent="0.25">
      <c r="L242" s="39" t="str">
        <f t="shared" si="3"/>
        <v>ANFO (BS)</v>
      </c>
      <c r="M242" s="40" t="s">
        <v>1549</v>
      </c>
      <c r="N242" s="40" t="s">
        <v>1550</v>
      </c>
      <c r="O242" s="40" t="s">
        <v>421</v>
      </c>
      <c r="P242" s="41" t="s">
        <v>212</v>
      </c>
      <c r="Q242" s="41">
        <v>3</v>
      </c>
      <c r="R242" s="40" t="s">
        <v>213</v>
      </c>
      <c r="S242" s="40" t="s">
        <v>199</v>
      </c>
      <c r="T242" s="41">
        <v>1</v>
      </c>
      <c r="U242" s="40" t="s">
        <v>200</v>
      </c>
      <c r="V242" s="40" t="s">
        <v>201</v>
      </c>
      <c r="W242" s="40" t="s">
        <v>1551</v>
      </c>
      <c r="X242" s="40" t="s">
        <v>710</v>
      </c>
      <c r="Y242" s="40" t="s">
        <v>1552</v>
      </c>
    </row>
    <row r="243" spans="12:25" x14ac:dyDescent="0.25">
      <c r="L243" s="39" t="str">
        <f t="shared" si="3"/>
        <v>ANGERA (VA)</v>
      </c>
      <c r="M243" s="40" t="s">
        <v>1553</v>
      </c>
      <c r="N243" s="40" t="s">
        <v>1554</v>
      </c>
      <c r="O243" s="40" t="s">
        <v>727</v>
      </c>
      <c r="P243" s="41" t="s">
        <v>212</v>
      </c>
      <c r="Q243" s="41">
        <v>3</v>
      </c>
      <c r="R243" s="40" t="s">
        <v>213</v>
      </c>
      <c r="S243" s="40" t="s">
        <v>199</v>
      </c>
      <c r="T243" s="41">
        <v>1</v>
      </c>
      <c r="U243" s="40" t="s">
        <v>200</v>
      </c>
      <c r="V243" s="40" t="s">
        <v>201</v>
      </c>
      <c r="W243" s="40" t="s">
        <v>1555</v>
      </c>
      <c r="X243" s="40" t="s">
        <v>1087</v>
      </c>
      <c r="Y243" s="40" t="s">
        <v>1556</v>
      </c>
    </row>
    <row r="244" spans="12:25" x14ac:dyDescent="0.25">
      <c r="L244" s="39" t="str">
        <f t="shared" si="3"/>
        <v>ANGHIARI (AR)</v>
      </c>
      <c r="M244" s="40" t="s">
        <v>1557</v>
      </c>
      <c r="N244" s="40" t="s">
        <v>1558</v>
      </c>
      <c r="O244" s="40" t="s">
        <v>1559</v>
      </c>
      <c r="P244" s="41" t="s">
        <v>231</v>
      </c>
      <c r="Q244" s="41">
        <v>9</v>
      </c>
      <c r="R244" s="40" t="s">
        <v>232</v>
      </c>
      <c r="S244" s="40" t="s">
        <v>199</v>
      </c>
      <c r="T244" s="41">
        <v>1</v>
      </c>
      <c r="U244" s="40" t="s">
        <v>200</v>
      </c>
      <c r="V244" s="40" t="s">
        <v>201</v>
      </c>
      <c r="W244" s="40" t="s">
        <v>1560</v>
      </c>
      <c r="X244" s="40" t="s">
        <v>1561</v>
      </c>
      <c r="Y244" s="40" t="s">
        <v>1562</v>
      </c>
    </row>
    <row r="245" spans="12:25" x14ac:dyDescent="0.25">
      <c r="L245" s="39" t="str">
        <f t="shared" si="3"/>
        <v>ANGIARI (VR)</v>
      </c>
      <c r="M245" s="40" t="s">
        <v>1563</v>
      </c>
      <c r="N245" s="40" t="s">
        <v>1564</v>
      </c>
      <c r="O245" s="40" t="s">
        <v>595</v>
      </c>
      <c r="P245" s="41" t="s">
        <v>197</v>
      </c>
      <c r="Q245" s="41">
        <v>5</v>
      </c>
      <c r="R245" s="40" t="s">
        <v>198</v>
      </c>
      <c r="S245" s="40" t="s">
        <v>199</v>
      </c>
      <c r="T245" s="41">
        <v>1</v>
      </c>
      <c r="U245" s="40" t="s">
        <v>200</v>
      </c>
      <c r="V245" s="40" t="s">
        <v>201</v>
      </c>
      <c r="W245" s="40" t="s">
        <v>1565</v>
      </c>
      <c r="X245" s="40" t="s">
        <v>1566</v>
      </c>
      <c r="Y245" s="40" t="s">
        <v>1567</v>
      </c>
    </row>
    <row r="246" spans="12:25" x14ac:dyDescent="0.25">
      <c r="L246" s="39" t="str">
        <f t="shared" si="3"/>
        <v>ANGOLA (EE)</v>
      </c>
      <c r="M246" s="40" t="s">
        <v>1568</v>
      </c>
      <c r="N246" s="40" t="s">
        <v>1569</v>
      </c>
      <c r="O246" s="40" t="s">
        <v>610</v>
      </c>
      <c r="P246" s="41"/>
      <c r="Q246" s="41"/>
      <c r="R246" s="40"/>
      <c r="S246" s="40" t="s">
        <v>1183</v>
      </c>
      <c r="T246" s="41">
        <v>3</v>
      </c>
      <c r="U246" s="40" t="s">
        <v>612</v>
      </c>
      <c r="V246" s="40" t="s">
        <v>1570</v>
      </c>
      <c r="W246" s="40"/>
      <c r="X246" s="40"/>
      <c r="Y246" s="40"/>
    </row>
    <row r="247" spans="12:25" x14ac:dyDescent="0.25">
      <c r="L247" s="39" t="str">
        <f t="shared" si="3"/>
        <v>ANGOLO TERME (BS)</v>
      </c>
      <c r="M247" s="40" t="s">
        <v>1571</v>
      </c>
      <c r="N247" s="40" t="s">
        <v>1572</v>
      </c>
      <c r="O247" s="40" t="s">
        <v>421</v>
      </c>
      <c r="P247" s="41" t="s">
        <v>212</v>
      </c>
      <c r="Q247" s="41">
        <v>3</v>
      </c>
      <c r="R247" s="40" t="s">
        <v>213</v>
      </c>
      <c r="S247" s="40" t="s">
        <v>199</v>
      </c>
      <c r="T247" s="41">
        <v>1</v>
      </c>
      <c r="U247" s="40" t="s">
        <v>200</v>
      </c>
      <c r="V247" s="40" t="s">
        <v>201</v>
      </c>
      <c r="W247" s="40" t="s">
        <v>1573</v>
      </c>
      <c r="X247" s="40" t="s">
        <v>1574</v>
      </c>
      <c r="Y247" s="40" t="s">
        <v>1575</v>
      </c>
    </row>
    <row r="248" spans="12:25" x14ac:dyDescent="0.25">
      <c r="L248" s="39" t="str">
        <f t="shared" si="3"/>
        <v>ANGRI (SA)</v>
      </c>
      <c r="M248" s="40" t="s">
        <v>1576</v>
      </c>
      <c r="N248" s="40" t="s">
        <v>1577</v>
      </c>
      <c r="O248" s="40" t="s">
        <v>349</v>
      </c>
      <c r="P248" s="41" t="s">
        <v>350</v>
      </c>
      <c r="Q248" s="41">
        <v>15</v>
      </c>
      <c r="R248" s="40" t="s">
        <v>351</v>
      </c>
      <c r="S248" s="40" t="s">
        <v>199</v>
      </c>
      <c r="T248" s="41">
        <v>1</v>
      </c>
      <c r="U248" s="40" t="s">
        <v>200</v>
      </c>
      <c r="V248" s="40" t="s">
        <v>201</v>
      </c>
      <c r="W248" s="40" t="s">
        <v>1578</v>
      </c>
      <c r="X248" s="40" t="s">
        <v>360</v>
      </c>
      <c r="Y248" s="40" t="s">
        <v>1579</v>
      </c>
    </row>
    <row r="249" spans="12:25" x14ac:dyDescent="0.25">
      <c r="L249" s="39" t="str">
        <f t="shared" si="3"/>
        <v>ANGROGNA (TO)</v>
      </c>
      <c r="M249" s="40" t="s">
        <v>1580</v>
      </c>
      <c r="N249" s="40" t="s">
        <v>1581</v>
      </c>
      <c r="O249" s="40" t="s">
        <v>675</v>
      </c>
      <c r="P249" s="41" t="s">
        <v>314</v>
      </c>
      <c r="Q249" s="41">
        <v>1</v>
      </c>
      <c r="R249" s="40" t="s">
        <v>315</v>
      </c>
      <c r="S249" s="40" t="s">
        <v>199</v>
      </c>
      <c r="T249" s="41">
        <v>1</v>
      </c>
      <c r="U249" s="40" t="s">
        <v>200</v>
      </c>
      <c r="V249" s="40" t="s">
        <v>201</v>
      </c>
      <c r="W249" s="40" t="s">
        <v>836</v>
      </c>
      <c r="X249" s="40" t="s">
        <v>1582</v>
      </c>
      <c r="Y249" s="40" t="s">
        <v>1583</v>
      </c>
    </row>
    <row r="250" spans="12:25" x14ac:dyDescent="0.25">
      <c r="L250" s="39" t="str">
        <f t="shared" si="3"/>
        <v>ANGUILLA (ISOLA) (EE)</v>
      </c>
      <c r="M250" s="40" t="s">
        <v>1584</v>
      </c>
      <c r="N250" s="40" t="s">
        <v>1585</v>
      </c>
      <c r="O250" s="40" t="s">
        <v>610</v>
      </c>
      <c r="P250" s="41"/>
      <c r="Q250" s="41"/>
      <c r="R250" s="40"/>
      <c r="S250" s="40" t="s">
        <v>1586</v>
      </c>
      <c r="T250" s="41">
        <v>5</v>
      </c>
      <c r="U250" s="40" t="s">
        <v>612</v>
      </c>
      <c r="V250" s="40" t="s">
        <v>1587</v>
      </c>
      <c r="W250" s="40"/>
      <c r="X250" s="40"/>
      <c r="Y250" s="40"/>
    </row>
    <row r="251" spans="12:25" x14ac:dyDescent="0.25">
      <c r="L251" s="39" t="str">
        <f t="shared" si="3"/>
        <v>ANGUILLARA SABAZIA (RM)</v>
      </c>
      <c r="M251" s="40" t="s">
        <v>1588</v>
      </c>
      <c r="N251" s="40" t="s">
        <v>1589</v>
      </c>
      <c r="O251" s="40" t="s">
        <v>602</v>
      </c>
      <c r="P251" s="41" t="s">
        <v>336</v>
      </c>
      <c r="Q251" s="41">
        <v>12</v>
      </c>
      <c r="R251" s="40" t="s">
        <v>337</v>
      </c>
      <c r="S251" s="40" t="s">
        <v>199</v>
      </c>
      <c r="T251" s="41">
        <v>1</v>
      </c>
      <c r="U251" s="40" t="s">
        <v>200</v>
      </c>
      <c r="V251" s="40" t="s">
        <v>201</v>
      </c>
      <c r="W251" s="40" t="s">
        <v>1590</v>
      </c>
      <c r="X251" s="40" t="s">
        <v>953</v>
      </c>
      <c r="Y251" s="40" t="s">
        <v>1591</v>
      </c>
    </row>
    <row r="252" spans="12:25" x14ac:dyDescent="0.25">
      <c r="L252" s="39" t="str">
        <f t="shared" si="3"/>
        <v>ANGUILLARA VENETA (PD)</v>
      </c>
      <c r="M252" s="40" t="s">
        <v>1592</v>
      </c>
      <c r="N252" s="40" t="s">
        <v>1593</v>
      </c>
      <c r="O252" s="40" t="s">
        <v>196</v>
      </c>
      <c r="P252" s="41" t="s">
        <v>197</v>
      </c>
      <c r="Q252" s="41">
        <v>5</v>
      </c>
      <c r="R252" s="40" t="s">
        <v>198</v>
      </c>
      <c r="S252" s="40" t="s">
        <v>199</v>
      </c>
      <c r="T252" s="41">
        <v>1</v>
      </c>
      <c r="U252" s="40" t="s">
        <v>200</v>
      </c>
      <c r="V252" s="40" t="s">
        <v>201</v>
      </c>
      <c r="W252" s="40" t="s">
        <v>1594</v>
      </c>
      <c r="X252" s="40" t="s">
        <v>203</v>
      </c>
      <c r="Y252" s="40" t="s">
        <v>1595</v>
      </c>
    </row>
    <row r="253" spans="12:25" x14ac:dyDescent="0.25">
      <c r="L253" s="39" t="str">
        <f t="shared" si="3"/>
        <v>ANNICCO (CR)</v>
      </c>
      <c r="M253" s="40" t="s">
        <v>1596</v>
      </c>
      <c r="N253" s="40" t="s">
        <v>1597</v>
      </c>
      <c r="O253" s="40" t="s">
        <v>434</v>
      </c>
      <c r="P253" s="41" t="s">
        <v>212</v>
      </c>
      <c r="Q253" s="41">
        <v>3</v>
      </c>
      <c r="R253" s="40" t="s">
        <v>213</v>
      </c>
      <c r="S253" s="40" t="s">
        <v>199</v>
      </c>
      <c r="T253" s="41">
        <v>1</v>
      </c>
      <c r="U253" s="40" t="s">
        <v>200</v>
      </c>
      <c r="V253" s="40" t="s">
        <v>201</v>
      </c>
      <c r="W253" s="40" t="s">
        <v>1598</v>
      </c>
      <c r="X253" s="40" t="s">
        <v>1599</v>
      </c>
      <c r="Y253" s="40" t="s">
        <v>1600</v>
      </c>
    </row>
    <row r="254" spans="12:25" x14ac:dyDescent="0.25">
      <c r="L254" s="39" t="str">
        <f t="shared" si="3"/>
        <v>ANNONE DI BRIANZA (LC)</v>
      </c>
      <c r="M254" s="40" t="s">
        <v>1601</v>
      </c>
      <c r="N254" s="40" t="s">
        <v>1602</v>
      </c>
      <c r="O254" s="40" t="s">
        <v>222</v>
      </c>
      <c r="P254" s="41" t="s">
        <v>212</v>
      </c>
      <c r="Q254" s="41">
        <v>3</v>
      </c>
      <c r="R254" s="40" t="s">
        <v>213</v>
      </c>
      <c r="S254" s="40" t="s">
        <v>199</v>
      </c>
      <c r="T254" s="41">
        <v>1</v>
      </c>
      <c r="U254" s="40" t="s">
        <v>200</v>
      </c>
      <c r="V254" s="40" t="s">
        <v>201</v>
      </c>
      <c r="W254" s="40" t="s">
        <v>1603</v>
      </c>
      <c r="X254" s="40" t="s">
        <v>224</v>
      </c>
      <c r="Y254" s="40" t="s">
        <v>1604</v>
      </c>
    </row>
    <row r="255" spans="12:25" x14ac:dyDescent="0.25">
      <c r="L255" s="39" t="str">
        <f t="shared" si="3"/>
        <v>ANNONE VENETO (VE)</v>
      </c>
      <c r="M255" s="40" t="s">
        <v>1605</v>
      </c>
      <c r="N255" s="40" t="s">
        <v>1606</v>
      </c>
      <c r="O255" s="40" t="s">
        <v>1607</v>
      </c>
      <c r="P255" s="41" t="s">
        <v>197</v>
      </c>
      <c r="Q255" s="41">
        <v>5</v>
      </c>
      <c r="R255" s="40" t="s">
        <v>198</v>
      </c>
      <c r="S255" s="40" t="s">
        <v>199</v>
      </c>
      <c r="T255" s="41">
        <v>1</v>
      </c>
      <c r="U255" s="40" t="s">
        <v>200</v>
      </c>
      <c r="V255" s="40" t="s">
        <v>201</v>
      </c>
      <c r="W255" s="40" t="s">
        <v>1608</v>
      </c>
      <c r="X255" s="40" t="s">
        <v>1609</v>
      </c>
      <c r="Y255" s="40" t="s">
        <v>1610</v>
      </c>
    </row>
    <row r="256" spans="12:25" x14ac:dyDescent="0.25">
      <c r="L256" s="39" t="str">
        <f t="shared" si="3"/>
        <v>ANOIA (RC)</v>
      </c>
      <c r="M256" s="40" t="s">
        <v>1611</v>
      </c>
      <c r="N256" s="40" t="s">
        <v>1612</v>
      </c>
      <c r="O256" s="40" t="s">
        <v>622</v>
      </c>
      <c r="P256" s="41" t="s">
        <v>414</v>
      </c>
      <c r="Q256" s="41">
        <v>18</v>
      </c>
      <c r="R256" s="40" t="s">
        <v>415</v>
      </c>
      <c r="S256" s="40" t="s">
        <v>199</v>
      </c>
      <c r="T256" s="41">
        <v>1</v>
      </c>
      <c r="U256" s="40" t="s">
        <v>200</v>
      </c>
      <c r="V256" s="40" t="s">
        <v>201</v>
      </c>
      <c r="W256" s="40" t="s">
        <v>1613</v>
      </c>
      <c r="X256" s="40" t="s">
        <v>1614</v>
      </c>
      <c r="Y256" s="40" t="s">
        <v>1615</v>
      </c>
    </row>
    <row r="257" spans="12:25" x14ac:dyDescent="0.25">
      <c r="L257" s="39" t="str">
        <f t="shared" si="3"/>
        <v>ANTEGNATE (BG)</v>
      </c>
      <c r="M257" s="40" t="s">
        <v>1616</v>
      </c>
      <c r="N257" s="40" t="s">
        <v>1617</v>
      </c>
      <c r="O257" s="40" t="s">
        <v>572</v>
      </c>
      <c r="P257" s="41" t="s">
        <v>212</v>
      </c>
      <c r="Q257" s="41">
        <v>3</v>
      </c>
      <c r="R257" s="40" t="s">
        <v>213</v>
      </c>
      <c r="S257" s="40" t="s">
        <v>199</v>
      </c>
      <c r="T257" s="41">
        <v>1</v>
      </c>
      <c r="U257" s="40" t="s">
        <v>200</v>
      </c>
      <c r="V257" s="40" t="s">
        <v>201</v>
      </c>
      <c r="W257" s="40" t="s">
        <v>1618</v>
      </c>
      <c r="X257" s="40" t="s">
        <v>1619</v>
      </c>
      <c r="Y257" s="40" t="s">
        <v>1620</v>
      </c>
    </row>
    <row r="258" spans="12:25" x14ac:dyDescent="0.25">
      <c r="L258" s="39" t="str">
        <f t="shared" ref="L258:L321" si="4">M258&amp;" ("&amp;O258&amp;")"</f>
        <v>ANTERIVO (BZ)</v>
      </c>
      <c r="M258" s="40" t="s">
        <v>1621</v>
      </c>
      <c r="N258" s="40" t="s">
        <v>1622</v>
      </c>
      <c r="O258" s="40" t="s">
        <v>1125</v>
      </c>
      <c r="P258" s="41" t="s">
        <v>866</v>
      </c>
      <c r="Q258" s="41">
        <v>4</v>
      </c>
      <c r="R258" s="40" t="s">
        <v>867</v>
      </c>
      <c r="S258" s="40" t="s">
        <v>199</v>
      </c>
      <c r="T258" s="41">
        <v>1</v>
      </c>
      <c r="U258" s="40" t="s">
        <v>200</v>
      </c>
      <c r="V258" s="40" t="s">
        <v>201</v>
      </c>
      <c r="W258" s="40" t="s">
        <v>1126</v>
      </c>
      <c r="X258" s="40" t="s">
        <v>1623</v>
      </c>
      <c r="Y258" s="40" t="s">
        <v>1624</v>
      </c>
    </row>
    <row r="259" spans="12:25" x14ac:dyDescent="0.25">
      <c r="L259" s="39" t="str">
        <f t="shared" si="4"/>
        <v>ANTEY SAINT ANDRE' (AO)</v>
      </c>
      <c r="M259" s="40" t="s">
        <v>1625</v>
      </c>
      <c r="N259" s="40" t="s">
        <v>1626</v>
      </c>
      <c r="O259" s="40" t="s">
        <v>1255</v>
      </c>
      <c r="P259" s="41" t="s">
        <v>1256</v>
      </c>
      <c r="Q259" s="41">
        <v>2</v>
      </c>
      <c r="R259" s="40" t="s">
        <v>1257</v>
      </c>
      <c r="S259" s="40" t="s">
        <v>199</v>
      </c>
      <c r="T259" s="41">
        <v>1</v>
      </c>
      <c r="U259" s="40" t="s">
        <v>200</v>
      </c>
      <c r="V259" s="40" t="s">
        <v>201</v>
      </c>
      <c r="W259" s="40" t="s">
        <v>1627</v>
      </c>
      <c r="X259" s="40" t="s">
        <v>1628</v>
      </c>
      <c r="Y259" s="40" t="s">
        <v>1629</v>
      </c>
    </row>
    <row r="260" spans="12:25" x14ac:dyDescent="0.25">
      <c r="L260" s="39" t="str">
        <f t="shared" si="4"/>
        <v>ANTICOLI CORRADO (RM)</v>
      </c>
      <c r="M260" s="40" t="s">
        <v>1630</v>
      </c>
      <c r="N260" s="40" t="s">
        <v>1631</v>
      </c>
      <c r="O260" s="40" t="s">
        <v>602</v>
      </c>
      <c r="P260" s="41" t="s">
        <v>336</v>
      </c>
      <c r="Q260" s="41">
        <v>12</v>
      </c>
      <c r="R260" s="40" t="s">
        <v>337</v>
      </c>
      <c r="S260" s="40" t="s">
        <v>199</v>
      </c>
      <c r="T260" s="41">
        <v>1</v>
      </c>
      <c r="U260" s="40" t="s">
        <v>200</v>
      </c>
      <c r="V260" s="40" t="s">
        <v>201</v>
      </c>
      <c r="W260" s="40" t="s">
        <v>1632</v>
      </c>
      <c r="X260" s="40" t="s">
        <v>604</v>
      </c>
      <c r="Y260" s="40" t="s">
        <v>1633</v>
      </c>
    </row>
    <row r="261" spans="12:25" x14ac:dyDescent="0.25">
      <c r="L261" s="39" t="str">
        <f t="shared" si="4"/>
        <v>ANTIGNANO (AT)</v>
      </c>
      <c r="M261" s="40" t="s">
        <v>1634</v>
      </c>
      <c r="N261" s="40" t="s">
        <v>1635</v>
      </c>
      <c r="O261" s="40" t="s">
        <v>667</v>
      </c>
      <c r="P261" s="41" t="s">
        <v>314</v>
      </c>
      <c r="Q261" s="41">
        <v>1</v>
      </c>
      <c r="R261" s="40" t="s">
        <v>315</v>
      </c>
      <c r="S261" s="40" t="s">
        <v>199</v>
      </c>
      <c r="T261" s="41">
        <v>1</v>
      </c>
      <c r="U261" s="40" t="s">
        <v>200</v>
      </c>
      <c r="V261" s="40" t="s">
        <v>201</v>
      </c>
      <c r="W261" s="40" t="s">
        <v>1636</v>
      </c>
      <c r="X261" s="40" t="s">
        <v>669</v>
      </c>
      <c r="Y261" s="40" t="s">
        <v>1637</v>
      </c>
    </row>
    <row r="262" spans="12:25" x14ac:dyDescent="0.25">
      <c r="L262" s="39" t="str">
        <f t="shared" si="4"/>
        <v>ANTIGUA E BARBUDA (EE)</v>
      </c>
      <c r="M262" s="40" t="s">
        <v>1638</v>
      </c>
      <c r="N262" s="40" t="s">
        <v>1639</v>
      </c>
      <c r="O262" s="40" t="s">
        <v>610</v>
      </c>
      <c r="P262" s="41"/>
      <c r="Q262" s="41"/>
      <c r="R262" s="40"/>
      <c r="S262" s="40" t="s">
        <v>1586</v>
      </c>
      <c r="T262" s="41">
        <v>5</v>
      </c>
      <c r="U262" s="40" t="s">
        <v>612</v>
      </c>
      <c r="V262" s="40" t="s">
        <v>1640</v>
      </c>
      <c r="W262" s="40"/>
      <c r="X262" s="40"/>
      <c r="Y262" s="40"/>
    </row>
    <row r="263" spans="12:25" x14ac:dyDescent="0.25">
      <c r="L263" s="39" t="str">
        <f t="shared" si="4"/>
        <v>ANTILLE BRITANNICHE (EE)</v>
      </c>
      <c r="M263" s="40" t="s">
        <v>1641</v>
      </c>
      <c r="N263" s="40" t="s">
        <v>1642</v>
      </c>
      <c r="O263" s="40" t="s">
        <v>610</v>
      </c>
      <c r="P263" s="41"/>
      <c r="Q263" s="41"/>
      <c r="R263" s="40"/>
      <c r="S263" s="40" t="s">
        <v>1586</v>
      </c>
      <c r="T263" s="41">
        <v>5</v>
      </c>
      <c r="U263" s="40" t="s">
        <v>612</v>
      </c>
      <c r="V263" s="40" t="s">
        <v>253</v>
      </c>
      <c r="W263" s="40"/>
      <c r="X263" s="40"/>
      <c r="Y263" s="40"/>
    </row>
    <row r="264" spans="12:25" x14ac:dyDescent="0.25">
      <c r="L264" s="39" t="str">
        <f t="shared" si="4"/>
        <v>ANTILLE OLANDESI (EE)</v>
      </c>
      <c r="M264" s="40" t="s">
        <v>1643</v>
      </c>
      <c r="N264" s="40" t="s">
        <v>1644</v>
      </c>
      <c r="O264" s="40" t="s">
        <v>610</v>
      </c>
      <c r="P264" s="41"/>
      <c r="Q264" s="41"/>
      <c r="R264" s="40"/>
      <c r="S264" s="40" t="s">
        <v>1586</v>
      </c>
      <c r="T264" s="41">
        <v>5</v>
      </c>
      <c r="U264" s="40" t="s">
        <v>612</v>
      </c>
      <c r="V264" s="40" t="s">
        <v>1645</v>
      </c>
      <c r="W264" s="40"/>
      <c r="X264" s="40"/>
      <c r="Y264" s="40"/>
    </row>
    <row r="265" spans="12:25" x14ac:dyDescent="0.25">
      <c r="L265" s="39" t="str">
        <f t="shared" si="4"/>
        <v>ANTILLO (ME)</v>
      </c>
      <c r="M265" s="40" t="s">
        <v>1646</v>
      </c>
      <c r="N265" s="40" t="s">
        <v>1647</v>
      </c>
      <c r="O265" s="40" t="s">
        <v>533</v>
      </c>
      <c r="P265" s="41" t="s">
        <v>292</v>
      </c>
      <c r="Q265" s="41">
        <v>19</v>
      </c>
      <c r="R265" s="40" t="s">
        <v>293</v>
      </c>
      <c r="S265" s="40" t="s">
        <v>199</v>
      </c>
      <c r="T265" s="41">
        <v>1</v>
      </c>
      <c r="U265" s="40" t="s">
        <v>200</v>
      </c>
      <c r="V265" s="40" t="s">
        <v>201</v>
      </c>
      <c r="W265" s="40" t="s">
        <v>1648</v>
      </c>
      <c r="X265" s="40" t="s">
        <v>1201</v>
      </c>
      <c r="Y265" s="40" t="s">
        <v>1649</v>
      </c>
    </row>
    <row r="266" spans="12:25" x14ac:dyDescent="0.25">
      <c r="L266" s="39" t="str">
        <f t="shared" si="4"/>
        <v>ANTONIMINA (RC)</v>
      </c>
      <c r="M266" s="40" t="s">
        <v>1650</v>
      </c>
      <c r="N266" s="40" t="s">
        <v>1651</v>
      </c>
      <c r="O266" s="40" t="s">
        <v>622</v>
      </c>
      <c r="P266" s="41" t="s">
        <v>414</v>
      </c>
      <c r="Q266" s="41">
        <v>18</v>
      </c>
      <c r="R266" s="40" t="s">
        <v>415</v>
      </c>
      <c r="S266" s="40" t="s">
        <v>199</v>
      </c>
      <c r="T266" s="41">
        <v>1</v>
      </c>
      <c r="U266" s="40" t="s">
        <v>200</v>
      </c>
      <c r="V266" s="40" t="s">
        <v>201</v>
      </c>
      <c r="W266" s="40" t="s">
        <v>697</v>
      </c>
      <c r="X266" s="40" t="s">
        <v>624</v>
      </c>
      <c r="Y266" s="40" t="s">
        <v>1652</v>
      </c>
    </row>
    <row r="267" spans="12:25" x14ac:dyDescent="0.25">
      <c r="L267" s="39" t="str">
        <f t="shared" si="4"/>
        <v>ANTRODOCO (RI)</v>
      </c>
      <c r="M267" s="40" t="s">
        <v>1653</v>
      </c>
      <c r="N267" s="40" t="s">
        <v>1654</v>
      </c>
      <c r="O267" s="40" t="s">
        <v>335</v>
      </c>
      <c r="P267" s="41" t="s">
        <v>336</v>
      </c>
      <c r="Q267" s="41">
        <v>12</v>
      </c>
      <c r="R267" s="40" t="s">
        <v>337</v>
      </c>
      <c r="S267" s="40" t="s">
        <v>199</v>
      </c>
      <c r="T267" s="41">
        <v>1</v>
      </c>
      <c r="U267" s="40" t="s">
        <v>200</v>
      </c>
      <c r="V267" s="40" t="s">
        <v>201</v>
      </c>
      <c r="W267" s="40" t="s">
        <v>1655</v>
      </c>
      <c r="X267" s="40" t="s">
        <v>339</v>
      </c>
      <c r="Y267" s="40" t="s">
        <v>1656</v>
      </c>
    </row>
    <row r="268" spans="12:25" x14ac:dyDescent="0.25">
      <c r="L268" s="39" t="str">
        <f t="shared" si="4"/>
        <v>ANTRONA SCHIERANCO (VB)</v>
      </c>
      <c r="M268" s="40" t="s">
        <v>1657</v>
      </c>
      <c r="N268" s="40" t="s">
        <v>1658</v>
      </c>
      <c r="O268" s="40" t="s">
        <v>1659</v>
      </c>
      <c r="P268" s="41" t="s">
        <v>314</v>
      </c>
      <c r="Q268" s="41">
        <v>1</v>
      </c>
      <c r="R268" s="40" t="s">
        <v>315</v>
      </c>
      <c r="S268" s="40" t="s">
        <v>199</v>
      </c>
      <c r="T268" s="41">
        <v>1</v>
      </c>
      <c r="U268" s="40" t="s">
        <v>200</v>
      </c>
      <c r="V268" s="40" t="s">
        <v>201</v>
      </c>
      <c r="W268" s="40" t="s">
        <v>1660</v>
      </c>
      <c r="X268" s="40" t="s">
        <v>1661</v>
      </c>
      <c r="Y268" s="40" t="s">
        <v>1662</v>
      </c>
    </row>
    <row r="269" spans="12:25" x14ac:dyDescent="0.25">
      <c r="L269" s="39" t="str">
        <f t="shared" si="4"/>
        <v>ANVERSA DEGLI ABRUZZI (AQ)</v>
      </c>
      <c r="M269" s="40" t="s">
        <v>1663</v>
      </c>
      <c r="N269" s="40" t="s">
        <v>1664</v>
      </c>
      <c r="O269" s="40" t="s">
        <v>328</v>
      </c>
      <c r="P269" s="41" t="s">
        <v>253</v>
      </c>
      <c r="Q269" s="41">
        <v>13</v>
      </c>
      <c r="R269" s="40" t="s">
        <v>254</v>
      </c>
      <c r="S269" s="40" t="s">
        <v>199</v>
      </c>
      <c r="T269" s="41">
        <v>1</v>
      </c>
      <c r="U269" s="40" t="s">
        <v>200</v>
      </c>
      <c r="V269" s="40" t="s">
        <v>201</v>
      </c>
      <c r="W269" s="40" t="s">
        <v>1163</v>
      </c>
      <c r="X269" s="40" t="s">
        <v>330</v>
      </c>
      <c r="Y269" s="40" t="s">
        <v>1665</v>
      </c>
    </row>
    <row r="270" spans="12:25" x14ac:dyDescent="0.25">
      <c r="L270" s="39" t="str">
        <f t="shared" si="4"/>
        <v>ANZANO DEL PARCO (CO)</v>
      </c>
      <c r="M270" s="40" t="s">
        <v>1666</v>
      </c>
      <c r="N270" s="40" t="s">
        <v>1667</v>
      </c>
      <c r="O270" s="40" t="s">
        <v>995</v>
      </c>
      <c r="P270" s="41" t="s">
        <v>212</v>
      </c>
      <c r="Q270" s="41">
        <v>3</v>
      </c>
      <c r="R270" s="40" t="s">
        <v>213</v>
      </c>
      <c r="S270" s="40" t="s">
        <v>199</v>
      </c>
      <c r="T270" s="41">
        <v>1</v>
      </c>
      <c r="U270" s="40" t="s">
        <v>200</v>
      </c>
      <c r="V270" s="40" t="s">
        <v>201</v>
      </c>
      <c r="W270" s="40" t="s">
        <v>1310</v>
      </c>
      <c r="X270" s="40" t="s">
        <v>997</v>
      </c>
      <c r="Y270" s="40" t="s">
        <v>1668</v>
      </c>
    </row>
    <row r="271" spans="12:25" x14ac:dyDescent="0.25">
      <c r="L271" s="39" t="str">
        <f t="shared" si="4"/>
        <v>ANZANO DI PUGLIA (FG)</v>
      </c>
      <c r="M271" s="40" t="s">
        <v>1669</v>
      </c>
      <c r="N271" s="40" t="s">
        <v>1670</v>
      </c>
      <c r="O271" s="40" t="s">
        <v>303</v>
      </c>
      <c r="P271" s="41" t="s">
        <v>304</v>
      </c>
      <c r="Q271" s="41">
        <v>16</v>
      </c>
      <c r="R271" s="40" t="s">
        <v>305</v>
      </c>
      <c r="S271" s="40" t="s">
        <v>199</v>
      </c>
      <c r="T271" s="41">
        <v>1</v>
      </c>
      <c r="U271" s="40" t="s">
        <v>200</v>
      </c>
      <c r="V271" s="40" t="s">
        <v>201</v>
      </c>
      <c r="W271" s="40" t="s">
        <v>1671</v>
      </c>
      <c r="X271" s="40" t="s">
        <v>307</v>
      </c>
      <c r="Y271" s="40" t="s">
        <v>1672</v>
      </c>
    </row>
    <row r="272" spans="12:25" x14ac:dyDescent="0.25">
      <c r="L272" s="39" t="str">
        <f t="shared" si="4"/>
        <v>ANZI (PZ)</v>
      </c>
      <c r="M272" s="40" t="s">
        <v>1673</v>
      </c>
      <c r="N272" s="40" t="s">
        <v>1674</v>
      </c>
      <c r="O272" s="40" t="s">
        <v>281</v>
      </c>
      <c r="P272" s="41" t="s">
        <v>282</v>
      </c>
      <c r="Q272" s="41">
        <v>17</v>
      </c>
      <c r="R272" s="40" t="s">
        <v>283</v>
      </c>
      <c r="S272" s="40" t="s">
        <v>199</v>
      </c>
      <c r="T272" s="41">
        <v>1</v>
      </c>
      <c r="U272" s="40" t="s">
        <v>200</v>
      </c>
      <c r="V272" s="40" t="s">
        <v>201</v>
      </c>
      <c r="W272" s="40" t="s">
        <v>284</v>
      </c>
      <c r="X272" s="40" t="s">
        <v>285</v>
      </c>
      <c r="Y272" s="40" t="s">
        <v>1675</v>
      </c>
    </row>
    <row r="273" spans="12:25" x14ac:dyDescent="0.25">
      <c r="L273" s="39" t="str">
        <f t="shared" si="4"/>
        <v>ANZIO (RM)</v>
      </c>
      <c r="M273" s="40" t="s">
        <v>1676</v>
      </c>
      <c r="N273" s="40" t="s">
        <v>1677</v>
      </c>
      <c r="O273" s="40" t="s">
        <v>602</v>
      </c>
      <c r="P273" s="41" t="s">
        <v>336</v>
      </c>
      <c r="Q273" s="41">
        <v>12</v>
      </c>
      <c r="R273" s="40" t="s">
        <v>337</v>
      </c>
      <c r="S273" s="40" t="s">
        <v>199</v>
      </c>
      <c r="T273" s="41">
        <v>1</v>
      </c>
      <c r="U273" s="40" t="s">
        <v>200</v>
      </c>
      <c r="V273" s="40" t="s">
        <v>201</v>
      </c>
      <c r="W273" s="40" t="s">
        <v>1678</v>
      </c>
      <c r="X273" s="40" t="s">
        <v>953</v>
      </c>
      <c r="Y273" s="40" t="s">
        <v>1679</v>
      </c>
    </row>
    <row r="274" spans="12:25" x14ac:dyDescent="0.25">
      <c r="L274" s="39" t="str">
        <f t="shared" si="4"/>
        <v>ANZOLA DELL'EMILIA (BO)</v>
      </c>
      <c r="M274" s="40" t="s">
        <v>1680</v>
      </c>
      <c r="N274" s="40" t="s">
        <v>1681</v>
      </c>
      <c r="O274" s="40" t="s">
        <v>1682</v>
      </c>
      <c r="P274" s="41" t="s">
        <v>631</v>
      </c>
      <c r="Q274" s="41">
        <v>8</v>
      </c>
      <c r="R274" s="40" t="s">
        <v>632</v>
      </c>
      <c r="S274" s="40" t="s">
        <v>199</v>
      </c>
      <c r="T274" s="41">
        <v>1</v>
      </c>
      <c r="U274" s="40" t="s">
        <v>200</v>
      </c>
      <c r="V274" s="40" t="s">
        <v>201</v>
      </c>
      <c r="W274" s="40" t="s">
        <v>1683</v>
      </c>
      <c r="X274" s="40" t="s">
        <v>1684</v>
      </c>
      <c r="Y274" s="40" t="s">
        <v>1685</v>
      </c>
    </row>
    <row r="275" spans="12:25" x14ac:dyDescent="0.25">
      <c r="L275" s="39" t="str">
        <f t="shared" si="4"/>
        <v>ANZOLA D'OSSOLA (VB)</v>
      </c>
      <c r="M275" s="40" t="s">
        <v>1686</v>
      </c>
      <c r="N275" s="40" t="s">
        <v>1687</v>
      </c>
      <c r="O275" s="40" t="s">
        <v>1659</v>
      </c>
      <c r="P275" s="41" t="s">
        <v>314</v>
      </c>
      <c r="Q275" s="41">
        <v>1</v>
      </c>
      <c r="R275" s="40" t="s">
        <v>315</v>
      </c>
      <c r="S275" s="40" t="s">
        <v>199</v>
      </c>
      <c r="T275" s="41">
        <v>1</v>
      </c>
      <c r="U275" s="40" t="s">
        <v>200</v>
      </c>
      <c r="V275" s="40" t="s">
        <v>201</v>
      </c>
      <c r="W275" s="40" t="s">
        <v>1688</v>
      </c>
      <c r="X275" s="40" t="s">
        <v>1689</v>
      </c>
      <c r="Y275" s="40" t="s">
        <v>1690</v>
      </c>
    </row>
    <row r="276" spans="12:25" x14ac:dyDescent="0.25">
      <c r="L276" s="39" t="str">
        <f t="shared" si="4"/>
        <v>AOSTA (AO)</v>
      </c>
      <c r="M276" s="40" t="s">
        <v>1691</v>
      </c>
      <c r="N276" s="40" t="s">
        <v>1692</v>
      </c>
      <c r="O276" s="40" t="s">
        <v>1255</v>
      </c>
      <c r="P276" s="41" t="s">
        <v>1256</v>
      </c>
      <c r="Q276" s="41">
        <v>2</v>
      </c>
      <c r="R276" s="40" t="s">
        <v>1257</v>
      </c>
      <c r="S276" s="40" t="s">
        <v>199</v>
      </c>
      <c r="T276" s="41">
        <v>1</v>
      </c>
      <c r="U276" s="40" t="s">
        <v>200</v>
      </c>
      <c r="V276" s="40" t="s">
        <v>201</v>
      </c>
      <c r="W276" s="40" t="s">
        <v>1693</v>
      </c>
      <c r="X276" s="40" t="s">
        <v>1259</v>
      </c>
      <c r="Y276" s="40" t="s">
        <v>1694</v>
      </c>
    </row>
    <row r="277" spans="12:25" x14ac:dyDescent="0.25">
      <c r="L277" s="39" t="str">
        <f t="shared" si="4"/>
        <v>APECCHIO (PU)</v>
      </c>
      <c r="M277" s="40" t="s">
        <v>1695</v>
      </c>
      <c r="N277" s="40" t="s">
        <v>1696</v>
      </c>
      <c r="O277" s="40" t="s">
        <v>427</v>
      </c>
      <c r="P277" s="41" t="s">
        <v>397</v>
      </c>
      <c r="Q277" s="41">
        <v>11</v>
      </c>
      <c r="R277" s="40" t="s">
        <v>398</v>
      </c>
      <c r="S277" s="40" t="s">
        <v>199</v>
      </c>
      <c r="T277" s="41">
        <v>1</v>
      </c>
      <c r="U277" s="40" t="s">
        <v>200</v>
      </c>
      <c r="V277" s="40" t="s">
        <v>201</v>
      </c>
      <c r="W277" s="40" t="s">
        <v>1697</v>
      </c>
      <c r="X277" s="40" t="s">
        <v>1698</v>
      </c>
      <c r="Y277" s="40" t="s">
        <v>1699</v>
      </c>
    </row>
    <row r="278" spans="12:25" x14ac:dyDescent="0.25">
      <c r="L278" s="39" t="str">
        <f t="shared" si="4"/>
        <v>APICE (BN)</v>
      </c>
      <c r="M278" s="40" t="s">
        <v>1700</v>
      </c>
      <c r="N278" s="40" t="s">
        <v>1701</v>
      </c>
      <c r="O278" s="40" t="s">
        <v>842</v>
      </c>
      <c r="P278" s="41" t="s">
        <v>350</v>
      </c>
      <c r="Q278" s="41">
        <v>15</v>
      </c>
      <c r="R278" s="40" t="s">
        <v>351</v>
      </c>
      <c r="S278" s="40" t="s">
        <v>199</v>
      </c>
      <c r="T278" s="41">
        <v>1</v>
      </c>
      <c r="U278" s="40" t="s">
        <v>200</v>
      </c>
      <c r="V278" s="40" t="s">
        <v>201</v>
      </c>
      <c r="W278" s="40" t="s">
        <v>1702</v>
      </c>
      <c r="X278" s="40" t="s">
        <v>1469</v>
      </c>
      <c r="Y278" s="40" t="s">
        <v>1703</v>
      </c>
    </row>
    <row r="279" spans="12:25" x14ac:dyDescent="0.25">
      <c r="L279" s="39" t="str">
        <f t="shared" si="4"/>
        <v>APIRO (MC)</v>
      </c>
      <c r="M279" s="40" t="s">
        <v>1704</v>
      </c>
      <c r="N279" s="40" t="s">
        <v>1705</v>
      </c>
      <c r="O279" s="40" t="s">
        <v>396</v>
      </c>
      <c r="P279" s="41" t="s">
        <v>397</v>
      </c>
      <c r="Q279" s="41">
        <v>11</v>
      </c>
      <c r="R279" s="40" t="s">
        <v>398</v>
      </c>
      <c r="S279" s="40" t="s">
        <v>199</v>
      </c>
      <c r="T279" s="41">
        <v>1</v>
      </c>
      <c r="U279" s="40" t="s">
        <v>200</v>
      </c>
      <c r="V279" s="40" t="s">
        <v>201</v>
      </c>
      <c r="W279" s="40" t="s">
        <v>1706</v>
      </c>
      <c r="X279" s="40" t="s">
        <v>1707</v>
      </c>
      <c r="Y279" s="40" t="s">
        <v>1708</v>
      </c>
    </row>
    <row r="280" spans="12:25" x14ac:dyDescent="0.25">
      <c r="L280" s="39" t="str">
        <f t="shared" si="4"/>
        <v>APOLLOSA (BN)</v>
      </c>
      <c r="M280" s="40" t="s">
        <v>1709</v>
      </c>
      <c r="N280" s="40" t="s">
        <v>1710</v>
      </c>
      <c r="O280" s="40" t="s">
        <v>842</v>
      </c>
      <c r="P280" s="41" t="s">
        <v>350</v>
      </c>
      <c r="Q280" s="41">
        <v>15</v>
      </c>
      <c r="R280" s="40" t="s">
        <v>351</v>
      </c>
      <c r="S280" s="40" t="s">
        <v>199</v>
      </c>
      <c r="T280" s="41">
        <v>1</v>
      </c>
      <c r="U280" s="40" t="s">
        <v>200</v>
      </c>
      <c r="V280" s="40" t="s">
        <v>201</v>
      </c>
      <c r="W280" s="40" t="s">
        <v>1711</v>
      </c>
      <c r="X280" s="40" t="s">
        <v>1469</v>
      </c>
      <c r="Y280" s="40" t="s">
        <v>1712</v>
      </c>
    </row>
    <row r="281" spans="12:25" x14ac:dyDescent="0.25">
      <c r="L281" s="39" t="str">
        <f t="shared" si="4"/>
        <v>APPIANO GENTILE (CO)</v>
      </c>
      <c r="M281" s="40" t="s">
        <v>1713</v>
      </c>
      <c r="N281" s="40" t="s">
        <v>1714</v>
      </c>
      <c r="O281" s="40" t="s">
        <v>995</v>
      </c>
      <c r="P281" s="41" t="s">
        <v>212</v>
      </c>
      <c r="Q281" s="41">
        <v>3</v>
      </c>
      <c r="R281" s="40" t="s">
        <v>213</v>
      </c>
      <c r="S281" s="40" t="s">
        <v>199</v>
      </c>
      <c r="T281" s="41">
        <v>1</v>
      </c>
      <c r="U281" s="40" t="s">
        <v>200</v>
      </c>
      <c r="V281" s="40" t="s">
        <v>201</v>
      </c>
      <c r="W281" s="40" t="s">
        <v>1072</v>
      </c>
      <c r="X281" s="40" t="s">
        <v>997</v>
      </c>
      <c r="Y281" s="40" t="s">
        <v>1715</v>
      </c>
    </row>
    <row r="282" spans="12:25" x14ac:dyDescent="0.25">
      <c r="L282" s="39" t="str">
        <f t="shared" si="4"/>
        <v>APPIANO SULLA STRADA DEL VINO (BZ)</v>
      </c>
      <c r="M282" s="40" t="s">
        <v>1716</v>
      </c>
      <c r="N282" s="40" t="s">
        <v>1717</v>
      </c>
      <c r="O282" s="40" t="s">
        <v>1125</v>
      </c>
      <c r="P282" s="41" t="s">
        <v>866</v>
      </c>
      <c r="Q282" s="41">
        <v>4</v>
      </c>
      <c r="R282" s="40" t="s">
        <v>867</v>
      </c>
      <c r="S282" s="40" t="s">
        <v>199</v>
      </c>
      <c r="T282" s="41">
        <v>1</v>
      </c>
      <c r="U282" s="40" t="s">
        <v>200</v>
      </c>
      <c r="V282" s="40" t="s">
        <v>201</v>
      </c>
      <c r="W282" s="40" t="s">
        <v>1718</v>
      </c>
      <c r="X282" s="40" t="s">
        <v>1127</v>
      </c>
      <c r="Y282" s="40" t="s">
        <v>1719</v>
      </c>
    </row>
    <row r="283" spans="12:25" x14ac:dyDescent="0.25">
      <c r="L283" s="39" t="str">
        <f t="shared" si="4"/>
        <v>APPIGNANO (MC)</v>
      </c>
      <c r="M283" s="40" t="s">
        <v>1720</v>
      </c>
      <c r="N283" s="40" t="s">
        <v>1721</v>
      </c>
      <c r="O283" s="40" t="s">
        <v>396</v>
      </c>
      <c r="P283" s="41" t="s">
        <v>397</v>
      </c>
      <c r="Q283" s="41">
        <v>11</v>
      </c>
      <c r="R283" s="40" t="s">
        <v>398</v>
      </c>
      <c r="S283" s="40" t="s">
        <v>199</v>
      </c>
      <c r="T283" s="41">
        <v>1</v>
      </c>
      <c r="U283" s="40" t="s">
        <v>200</v>
      </c>
      <c r="V283" s="40" t="s">
        <v>201</v>
      </c>
      <c r="W283" s="40" t="s">
        <v>1722</v>
      </c>
      <c r="X283" s="40" t="s">
        <v>1707</v>
      </c>
      <c r="Y283" s="40" t="s">
        <v>1723</v>
      </c>
    </row>
    <row r="284" spans="12:25" x14ac:dyDescent="0.25">
      <c r="L284" s="39" t="str">
        <f t="shared" si="4"/>
        <v>APPIGNANO DEL TRONTO (AP)</v>
      </c>
      <c r="M284" s="40" t="s">
        <v>1724</v>
      </c>
      <c r="N284" s="40" t="s">
        <v>1725</v>
      </c>
      <c r="O284" s="40" t="s">
        <v>477</v>
      </c>
      <c r="P284" s="41" t="s">
        <v>397</v>
      </c>
      <c r="Q284" s="41">
        <v>11</v>
      </c>
      <c r="R284" s="40" t="s">
        <v>398</v>
      </c>
      <c r="S284" s="40" t="s">
        <v>199</v>
      </c>
      <c r="T284" s="41">
        <v>1</v>
      </c>
      <c r="U284" s="40" t="s">
        <v>200</v>
      </c>
      <c r="V284" s="40" t="s">
        <v>201</v>
      </c>
      <c r="W284" s="40" t="s">
        <v>1726</v>
      </c>
      <c r="X284" s="40" t="s">
        <v>479</v>
      </c>
      <c r="Y284" s="40" t="s">
        <v>1727</v>
      </c>
    </row>
    <row r="285" spans="12:25" x14ac:dyDescent="0.25">
      <c r="L285" s="39" t="str">
        <f t="shared" si="4"/>
        <v>APRICA (SO)</v>
      </c>
      <c r="M285" s="40" t="s">
        <v>1728</v>
      </c>
      <c r="N285" s="40" t="s">
        <v>1729</v>
      </c>
      <c r="O285" s="40" t="s">
        <v>977</v>
      </c>
      <c r="P285" s="41" t="s">
        <v>212</v>
      </c>
      <c r="Q285" s="41">
        <v>3</v>
      </c>
      <c r="R285" s="40" t="s">
        <v>213</v>
      </c>
      <c r="S285" s="40" t="s">
        <v>199</v>
      </c>
      <c r="T285" s="41">
        <v>1</v>
      </c>
      <c r="U285" s="40" t="s">
        <v>200</v>
      </c>
      <c r="V285" s="40" t="s">
        <v>201</v>
      </c>
      <c r="W285" s="40" t="s">
        <v>1730</v>
      </c>
      <c r="X285" s="40" t="s">
        <v>979</v>
      </c>
      <c r="Y285" s="40" t="s">
        <v>1731</v>
      </c>
    </row>
    <row r="286" spans="12:25" x14ac:dyDescent="0.25">
      <c r="L286" s="39" t="str">
        <f t="shared" si="4"/>
        <v>APRICALE (IM)</v>
      </c>
      <c r="M286" s="40" t="s">
        <v>1732</v>
      </c>
      <c r="N286" s="40" t="s">
        <v>1733</v>
      </c>
      <c r="O286" s="40" t="s">
        <v>848</v>
      </c>
      <c r="P286" s="41" t="s">
        <v>849</v>
      </c>
      <c r="Q286" s="41">
        <v>7</v>
      </c>
      <c r="R286" s="40" t="s">
        <v>850</v>
      </c>
      <c r="S286" s="40" t="s">
        <v>199</v>
      </c>
      <c r="T286" s="41">
        <v>1</v>
      </c>
      <c r="U286" s="40" t="s">
        <v>200</v>
      </c>
      <c r="V286" s="40" t="s">
        <v>201</v>
      </c>
      <c r="W286" s="40" t="s">
        <v>1734</v>
      </c>
      <c r="X286" s="40" t="s">
        <v>852</v>
      </c>
      <c r="Y286" s="40" t="s">
        <v>1735</v>
      </c>
    </row>
    <row r="287" spans="12:25" x14ac:dyDescent="0.25">
      <c r="L287" s="39" t="str">
        <f t="shared" si="4"/>
        <v>APRICENA (FG)</v>
      </c>
      <c r="M287" s="40" t="s">
        <v>1736</v>
      </c>
      <c r="N287" s="40" t="s">
        <v>1737</v>
      </c>
      <c r="O287" s="40" t="s">
        <v>303</v>
      </c>
      <c r="P287" s="41" t="s">
        <v>304</v>
      </c>
      <c r="Q287" s="41">
        <v>16</v>
      </c>
      <c r="R287" s="40" t="s">
        <v>305</v>
      </c>
      <c r="S287" s="40" t="s">
        <v>199</v>
      </c>
      <c r="T287" s="41">
        <v>1</v>
      </c>
      <c r="U287" s="40" t="s">
        <v>200</v>
      </c>
      <c r="V287" s="40" t="s">
        <v>201</v>
      </c>
      <c r="W287" s="40" t="s">
        <v>1738</v>
      </c>
      <c r="X287" s="40" t="s">
        <v>1739</v>
      </c>
      <c r="Y287" s="40" t="s">
        <v>1740</v>
      </c>
    </row>
    <row r="288" spans="12:25" x14ac:dyDescent="0.25">
      <c r="L288" s="39" t="str">
        <f t="shared" si="4"/>
        <v>APRIGLIANO (CS)</v>
      </c>
      <c r="M288" s="40" t="s">
        <v>1741</v>
      </c>
      <c r="N288" s="40" t="s">
        <v>1742</v>
      </c>
      <c r="O288" s="40" t="s">
        <v>413</v>
      </c>
      <c r="P288" s="41" t="s">
        <v>414</v>
      </c>
      <c r="Q288" s="41">
        <v>18</v>
      </c>
      <c r="R288" s="40" t="s">
        <v>415</v>
      </c>
      <c r="S288" s="40" t="s">
        <v>199</v>
      </c>
      <c r="T288" s="41">
        <v>1</v>
      </c>
      <c r="U288" s="40" t="s">
        <v>200</v>
      </c>
      <c r="V288" s="40" t="s">
        <v>201</v>
      </c>
      <c r="W288" s="40" t="s">
        <v>1743</v>
      </c>
      <c r="X288" s="40" t="s">
        <v>550</v>
      </c>
      <c r="Y288" s="40" t="s">
        <v>1744</v>
      </c>
    </row>
    <row r="289" spans="12:25" x14ac:dyDescent="0.25">
      <c r="L289" s="39" t="str">
        <f t="shared" si="4"/>
        <v>APRILIA (LT)</v>
      </c>
      <c r="M289" s="40" t="s">
        <v>1745</v>
      </c>
      <c r="N289" s="40" t="s">
        <v>1746</v>
      </c>
      <c r="O289" s="40" t="s">
        <v>1747</v>
      </c>
      <c r="P289" s="41" t="s">
        <v>336</v>
      </c>
      <c r="Q289" s="41">
        <v>12</v>
      </c>
      <c r="R289" s="40" t="s">
        <v>337</v>
      </c>
      <c r="S289" s="40" t="s">
        <v>199</v>
      </c>
      <c r="T289" s="41">
        <v>1</v>
      </c>
      <c r="U289" s="40" t="s">
        <v>200</v>
      </c>
      <c r="V289" s="40" t="s">
        <v>201</v>
      </c>
      <c r="W289" s="40" t="s">
        <v>1748</v>
      </c>
      <c r="X289" s="40" t="s">
        <v>953</v>
      </c>
      <c r="Y289" s="40" t="s">
        <v>1749</v>
      </c>
    </row>
    <row r="290" spans="12:25" x14ac:dyDescent="0.25">
      <c r="L290" s="39" t="str">
        <f t="shared" si="4"/>
        <v>AQUARA (SA)</v>
      </c>
      <c r="M290" s="40" t="s">
        <v>1750</v>
      </c>
      <c r="N290" s="40" t="s">
        <v>1751</v>
      </c>
      <c r="O290" s="40" t="s">
        <v>349</v>
      </c>
      <c r="P290" s="41" t="s">
        <v>350</v>
      </c>
      <c r="Q290" s="41">
        <v>15</v>
      </c>
      <c r="R290" s="40" t="s">
        <v>351</v>
      </c>
      <c r="S290" s="40" t="s">
        <v>199</v>
      </c>
      <c r="T290" s="41">
        <v>1</v>
      </c>
      <c r="U290" s="40" t="s">
        <v>200</v>
      </c>
      <c r="V290" s="40" t="s">
        <v>201</v>
      </c>
      <c r="W290" s="40" t="s">
        <v>1752</v>
      </c>
      <c r="X290" s="40" t="s">
        <v>940</v>
      </c>
      <c r="Y290" s="40" t="s">
        <v>1753</v>
      </c>
    </row>
    <row r="291" spans="12:25" x14ac:dyDescent="0.25">
      <c r="L291" s="39" t="str">
        <f t="shared" si="4"/>
        <v>AQUILA DI ARROSCIA (IM)</v>
      </c>
      <c r="M291" s="40" t="s">
        <v>1754</v>
      </c>
      <c r="N291" s="40" t="s">
        <v>1755</v>
      </c>
      <c r="O291" s="40" t="s">
        <v>848</v>
      </c>
      <c r="P291" s="41" t="s">
        <v>849</v>
      </c>
      <c r="Q291" s="41">
        <v>7</v>
      </c>
      <c r="R291" s="40" t="s">
        <v>850</v>
      </c>
      <c r="S291" s="40" t="s">
        <v>199</v>
      </c>
      <c r="T291" s="41">
        <v>1</v>
      </c>
      <c r="U291" s="40" t="s">
        <v>200</v>
      </c>
      <c r="V291" s="40" t="s">
        <v>201</v>
      </c>
      <c r="W291" s="40" t="s">
        <v>1756</v>
      </c>
      <c r="X291" s="40" t="s">
        <v>1757</v>
      </c>
      <c r="Y291" s="40" t="s">
        <v>1758</v>
      </c>
    </row>
    <row r="292" spans="12:25" x14ac:dyDescent="0.25">
      <c r="L292" s="39" t="str">
        <f t="shared" si="4"/>
        <v>AQUILEIA (UD)</v>
      </c>
      <c r="M292" s="40" t="s">
        <v>1759</v>
      </c>
      <c r="N292" s="40" t="s">
        <v>1760</v>
      </c>
      <c r="O292" s="40" t="s">
        <v>804</v>
      </c>
      <c r="P292" s="41" t="s">
        <v>805</v>
      </c>
      <c r="Q292" s="41">
        <v>6</v>
      </c>
      <c r="R292" s="40" t="s">
        <v>806</v>
      </c>
      <c r="S292" s="40" t="s">
        <v>199</v>
      </c>
      <c r="T292" s="41">
        <v>1</v>
      </c>
      <c r="U292" s="40" t="s">
        <v>200</v>
      </c>
      <c r="V292" s="40" t="s">
        <v>201</v>
      </c>
      <c r="W292" s="40" t="s">
        <v>1761</v>
      </c>
      <c r="X292" s="40" t="s">
        <v>808</v>
      </c>
      <c r="Y292" s="40" t="s">
        <v>1762</v>
      </c>
    </row>
    <row r="293" spans="12:25" x14ac:dyDescent="0.25">
      <c r="L293" s="39" t="str">
        <f t="shared" si="4"/>
        <v>AQUILONIA (AV)</v>
      </c>
      <c r="M293" s="40" t="s">
        <v>1763</v>
      </c>
      <c r="N293" s="40" t="s">
        <v>1764</v>
      </c>
      <c r="O293" s="40" t="s">
        <v>812</v>
      </c>
      <c r="P293" s="41" t="s">
        <v>350</v>
      </c>
      <c r="Q293" s="41">
        <v>15</v>
      </c>
      <c r="R293" s="40" t="s">
        <v>351</v>
      </c>
      <c r="S293" s="40" t="s">
        <v>199</v>
      </c>
      <c r="T293" s="41">
        <v>1</v>
      </c>
      <c r="U293" s="40" t="s">
        <v>200</v>
      </c>
      <c r="V293" s="40" t="s">
        <v>201</v>
      </c>
      <c r="W293" s="40" t="s">
        <v>1765</v>
      </c>
      <c r="X293" s="40" t="s">
        <v>1534</v>
      </c>
      <c r="Y293" s="40" t="s">
        <v>1766</v>
      </c>
    </row>
    <row r="294" spans="12:25" x14ac:dyDescent="0.25">
      <c r="L294" s="39" t="str">
        <f t="shared" si="4"/>
        <v>AQUINO (FR)</v>
      </c>
      <c r="M294" s="40" t="s">
        <v>1767</v>
      </c>
      <c r="N294" s="40" t="s">
        <v>1768</v>
      </c>
      <c r="O294" s="40" t="s">
        <v>406</v>
      </c>
      <c r="P294" s="41" t="s">
        <v>336</v>
      </c>
      <c r="Q294" s="41">
        <v>12</v>
      </c>
      <c r="R294" s="40" t="s">
        <v>337</v>
      </c>
      <c r="S294" s="40" t="s">
        <v>199</v>
      </c>
      <c r="T294" s="41">
        <v>1</v>
      </c>
      <c r="U294" s="40" t="s">
        <v>200</v>
      </c>
      <c r="V294" s="40" t="s">
        <v>201</v>
      </c>
      <c r="W294" s="40" t="s">
        <v>1769</v>
      </c>
      <c r="X294" s="40" t="s">
        <v>408</v>
      </c>
      <c r="Y294" s="40" t="s">
        <v>1770</v>
      </c>
    </row>
    <row r="295" spans="12:25" x14ac:dyDescent="0.25">
      <c r="L295" s="39" t="str">
        <f t="shared" si="4"/>
        <v>ARABIA MERIDIONALE FEDERAZIONE (EE)</v>
      </c>
      <c r="M295" s="40" t="s">
        <v>1771</v>
      </c>
      <c r="N295" s="40" t="s">
        <v>1772</v>
      </c>
      <c r="O295" s="40" t="s">
        <v>610</v>
      </c>
      <c r="P295" s="41"/>
      <c r="Q295" s="41"/>
      <c r="R295" s="40"/>
      <c r="S295" s="40" t="s">
        <v>611</v>
      </c>
      <c r="T295" s="41">
        <v>2</v>
      </c>
      <c r="U295" s="40" t="s">
        <v>612</v>
      </c>
      <c r="V295" s="40" t="s">
        <v>1773</v>
      </c>
      <c r="W295" s="40"/>
      <c r="X295" s="40"/>
      <c r="Y295" s="40"/>
    </row>
    <row r="296" spans="12:25" x14ac:dyDescent="0.25">
      <c r="L296" s="39" t="str">
        <f t="shared" si="4"/>
        <v>ARABIA MERIDIONALE PROTETTORATO (EE)</v>
      </c>
      <c r="M296" s="40" t="s">
        <v>1774</v>
      </c>
      <c r="N296" s="40" t="s">
        <v>1775</v>
      </c>
      <c r="O296" s="40" t="s">
        <v>610</v>
      </c>
      <c r="P296" s="41"/>
      <c r="Q296" s="41"/>
      <c r="R296" s="40"/>
      <c r="S296" s="40" t="s">
        <v>611</v>
      </c>
      <c r="T296" s="41">
        <v>2</v>
      </c>
      <c r="U296" s="40" t="s">
        <v>612</v>
      </c>
      <c r="V296" s="40" t="s">
        <v>1776</v>
      </c>
      <c r="W296" s="40"/>
      <c r="X296" s="40"/>
      <c r="Y296" s="40"/>
    </row>
    <row r="297" spans="12:25" x14ac:dyDescent="0.25">
      <c r="L297" s="39" t="str">
        <f t="shared" si="4"/>
        <v>ARABIA SAUDITA (EE)</v>
      </c>
      <c r="M297" s="40" t="s">
        <v>1777</v>
      </c>
      <c r="N297" s="40" t="s">
        <v>1778</v>
      </c>
      <c r="O297" s="40" t="s">
        <v>610</v>
      </c>
      <c r="P297" s="41"/>
      <c r="Q297" s="41"/>
      <c r="R297" s="40"/>
      <c r="S297" s="40" t="s">
        <v>611</v>
      </c>
      <c r="T297" s="41">
        <v>2</v>
      </c>
      <c r="U297" s="40" t="s">
        <v>612</v>
      </c>
      <c r="V297" s="40" t="s">
        <v>1779</v>
      </c>
      <c r="W297" s="40"/>
      <c r="X297" s="40"/>
      <c r="Y297" s="40"/>
    </row>
    <row r="298" spans="12:25" x14ac:dyDescent="0.25">
      <c r="L298" s="39" t="str">
        <f t="shared" si="4"/>
        <v>ARADEO (LE)</v>
      </c>
      <c r="M298" s="40" t="s">
        <v>1780</v>
      </c>
      <c r="N298" s="40" t="s">
        <v>1781</v>
      </c>
      <c r="O298" s="40" t="s">
        <v>462</v>
      </c>
      <c r="P298" s="41" t="s">
        <v>304</v>
      </c>
      <c r="Q298" s="41">
        <v>16</v>
      </c>
      <c r="R298" s="40" t="s">
        <v>305</v>
      </c>
      <c r="S298" s="40" t="s">
        <v>199</v>
      </c>
      <c r="T298" s="41">
        <v>1</v>
      </c>
      <c r="U298" s="40" t="s">
        <v>200</v>
      </c>
      <c r="V298" s="40" t="s">
        <v>201</v>
      </c>
      <c r="W298" s="40" t="s">
        <v>463</v>
      </c>
      <c r="X298" s="40" t="s">
        <v>1520</v>
      </c>
      <c r="Y298" s="40" t="s">
        <v>1782</v>
      </c>
    </row>
    <row r="299" spans="12:25" x14ac:dyDescent="0.25">
      <c r="L299" s="39" t="str">
        <f t="shared" si="4"/>
        <v>ARAGONA (AG)</v>
      </c>
      <c r="M299" s="40" t="s">
        <v>1783</v>
      </c>
      <c r="N299" s="40" t="s">
        <v>1784</v>
      </c>
      <c r="O299" s="40" t="s">
        <v>749</v>
      </c>
      <c r="P299" s="41" t="s">
        <v>292</v>
      </c>
      <c r="Q299" s="41">
        <v>19</v>
      </c>
      <c r="R299" s="40" t="s">
        <v>293</v>
      </c>
      <c r="S299" s="40" t="s">
        <v>199</v>
      </c>
      <c r="T299" s="41">
        <v>1</v>
      </c>
      <c r="U299" s="40" t="s">
        <v>200</v>
      </c>
      <c r="V299" s="40" t="s">
        <v>201</v>
      </c>
      <c r="W299" s="40" t="s">
        <v>1785</v>
      </c>
      <c r="X299" s="40" t="s">
        <v>751</v>
      </c>
      <c r="Y299" s="40" t="s">
        <v>1786</v>
      </c>
    </row>
    <row r="300" spans="12:25" x14ac:dyDescent="0.25">
      <c r="L300" s="39" t="str">
        <f t="shared" si="4"/>
        <v>ARAMENGO (AT)</v>
      </c>
      <c r="M300" s="40" t="s">
        <v>1787</v>
      </c>
      <c r="N300" s="40" t="s">
        <v>1788</v>
      </c>
      <c r="O300" s="40" t="s">
        <v>667</v>
      </c>
      <c r="P300" s="41" t="s">
        <v>314</v>
      </c>
      <c r="Q300" s="41">
        <v>1</v>
      </c>
      <c r="R300" s="40" t="s">
        <v>315</v>
      </c>
      <c r="S300" s="40" t="s">
        <v>199</v>
      </c>
      <c r="T300" s="41">
        <v>1</v>
      </c>
      <c r="U300" s="40" t="s">
        <v>200</v>
      </c>
      <c r="V300" s="40" t="s">
        <v>201</v>
      </c>
      <c r="W300" s="40" t="s">
        <v>1789</v>
      </c>
      <c r="X300" s="40" t="s">
        <v>669</v>
      </c>
      <c r="Y300" s="40" t="s">
        <v>1790</v>
      </c>
    </row>
    <row r="301" spans="12:25" x14ac:dyDescent="0.25">
      <c r="L301" s="39" t="str">
        <f t="shared" si="4"/>
        <v>ARBA (PN)</v>
      </c>
      <c r="M301" s="40" t="s">
        <v>1791</v>
      </c>
      <c r="N301" s="40" t="s">
        <v>1792</v>
      </c>
      <c r="O301" s="40" t="s">
        <v>1527</v>
      </c>
      <c r="P301" s="41" t="s">
        <v>805</v>
      </c>
      <c r="Q301" s="41">
        <v>6</v>
      </c>
      <c r="R301" s="40" t="s">
        <v>806</v>
      </c>
      <c r="S301" s="40" t="s">
        <v>199</v>
      </c>
      <c r="T301" s="41">
        <v>1</v>
      </c>
      <c r="U301" s="40" t="s">
        <v>200</v>
      </c>
      <c r="V301" s="40" t="s">
        <v>201</v>
      </c>
      <c r="W301" s="40" t="s">
        <v>1793</v>
      </c>
      <c r="X301" s="40" t="s">
        <v>1529</v>
      </c>
      <c r="Y301" s="40" t="s">
        <v>1794</v>
      </c>
    </row>
    <row r="302" spans="12:25" x14ac:dyDescent="0.25">
      <c r="L302" s="39" t="str">
        <f t="shared" si="4"/>
        <v>ARBOREA (OR)</v>
      </c>
      <c r="M302" s="40" t="s">
        <v>1795</v>
      </c>
      <c r="N302" s="40" t="s">
        <v>1796</v>
      </c>
      <c r="O302" s="40" t="s">
        <v>241</v>
      </c>
      <c r="P302" s="41" t="s">
        <v>242</v>
      </c>
      <c r="Q302" s="41">
        <v>20</v>
      </c>
      <c r="R302" s="40" t="s">
        <v>243</v>
      </c>
      <c r="S302" s="40" t="s">
        <v>199</v>
      </c>
      <c r="T302" s="41">
        <v>1</v>
      </c>
      <c r="U302" s="40" t="s">
        <v>200</v>
      </c>
      <c r="V302" s="40" t="s">
        <v>201</v>
      </c>
      <c r="W302" s="40" t="s">
        <v>1797</v>
      </c>
      <c r="X302" s="40" t="s">
        <v>931</v>
      </c>
      <c r="Y302" s="40" t="s">
        <v>1798</v>
      </c>
    </row>
    <row r="303" spans="12:25" x14ac:dyDescent="0.25">
      <c r="L303" s="39" t="str">
        <f t="shared" si="4"/>
        <v>ARBORIO (VC)</v>
      </c>
      <c r="M303" s="40" t="s">
        <v>1799</v>
      </c>
      <c r="N303" s="40" t="s">
        <v>1800</v>
      </c>
      <c r="O303" s="40" t="s">
        <v>890</v>
      </c>
      <c r="P303" s="41" t="s">
        <v>314</v>
      </c>
      <c r="Q303" s="41">
        <v>1</v>
      </c>
      <c r="R303" s="40" t="s">
        <v>315</v>
      </c>
      <c r="S303" s="40" t="s">
        <v>199</v>
      </c>
      <c r="T303" s="41">
        <v>1</v>
      </c>
      <c r="U303" s="40" t="s">
        <v>200</v>
      </c>
      <c r="V303" s="40" t="s">
        <v>201</v>
      </c>
      <c r="W303" s="40" t="s">
        <v>1801</v>
      </c>
      <c r="X303" s="40" t="s">
        <v>963</v>
      </c>
      <c r="Y303" s="40" t="s">
        <v>1802</v>
      </c>
    </row>
    <row r="304" spans="12:25" x14ac:dyDescent="0.25">
      <c r="L304" s="39" t="str">
        <f t="shared" si="4"/>
        <v>ARBUS (VS)</v>
      </c>
      <c r="M304" s="40" t="s">
        <v>1803</v>
      </c>
      <c r="N304" s="40" t="s">
        <v>1804</v>
      </c>
      <c r="O304" s="40" t="s">
        <v>1805</v>
      </c>
      <c r="P304" s="41" t="s">
        <v>242</v>
      </c>
      <c r="Q304" s="41">
        <v>20</v>
      </c>
      <c r="R304" s="40" t="s">
        <v>243</v>
      </c>
      <c r="S304" s="40" t="s">
        <v>199</v>
      </c>
      <c r="T304" s="41">
        <v>1</v>
      </c>
      <c r="U304" s="40" t="s">
        <v>200</v>
      </c>
      <c r="V304" s="40" t="s">
        <v>201</v>
      </c>
      <c r="W304" s="40" t="s">
        <v>1806</v>
      </c>
      <c r="X304" s="40" t="s">
        <v>1807</v>
      </c>
      <c r="Y304" s="40" t="s">
        <v>1808</v>
      </c>
    </row>
    <row r="305" spans="12:25" x14ac:dyDescent="0.25">
      <c r="L305" s="39" t="str">
        <f t="shared" si="4"/>
        <v>ARCADE (TV)</v>
      </c>
      <c r="M305" s="40" t="s">
        <v>1809</v>
      </c>
      <c r="N305" s="40" t="s">
        <v>1810</v>
      </c>
      <c r="O305" s="40" t="s">
        <v>1362</v>
      </c>
      <c r="P305" s="41" t="s">
        <v>197</v>
      </c>
      <c r="Q305" s="41">
        <v>5</v>
      </c>
      <c r="R305" s="40" t="s">
        <v>198</v>
      </c>
      <c r="S305" s="40" t="s">
        <v>199</v>
      </c>
      <c r="T305" s="41">
        <v>1</v>
      </c>
      <c r="U305" s="40" t="s">
        <v>200</v>
      </c>
      <c r="V305" s="40" t="s">
        <v>201</v>
      </c>
      <c r="W305" s="40" t="s">
        <v>1363</v>
      </c>
      <c r="X305" s="40" t="s">
        <v>1609</v>
      </c>
      <c r="Y305" s="40" t="s">
        <v>1811</v>
      </c>
    </row>
    <row r="306" spans="12:25" x14ac:dyDescent="0.25">
      <c r="L306" s="39" t="str">
        <f t="shared" si="4"/>
        <v>ARCE (FR)</v>
      </c>
      <c r="M306" s="40" t="s">
        <v>1812</v>
      </c>
      <c r="N306" s="40" t="s">
        <v>1813</v>
      </c>
      <c r="O306" s="40" t="s">
        <v>406</v>
      </c>
      <c r="P306" s="41" t="s">
        <v>336</v>
      </c>
      <c r="Q306" s="41">
        <v>12</v>
      </c>
      <c r="R306" s="40" t="s">
        <v>337</v>
      </c>
      <c r="S306" s="40" t="s">
        <v>199</v>
      </c>
      <c r="T306" s="41">
        <v>1</v>
      </c>
      <c r="U306" s="40" t="s">
        <v>200</v>
      </c>
      <c r="V306" s="40" t="s">
        <v>201</v>
      </c>
      <c r="W306" s="40" t="s">
        <v>1814</v>
      </c>
      <c r="X306" s="40" t="s">
        <v>408</v>
      </c>
      <c r="Y306" s="40" t="s">
        <v>1815</v>
      </c>
    </row>
    <row r="307" spans="12:25" x14ac:dyDescent="0.25">
      <c r="L307" s="39" t="str">
        <f t="shared" si="4"/>
        <v>ARCENE (BG)</v>
      </c>
      <c r="M307" s="40" t="s">
        <v>1816</v>
      </c>
      <c r="N307" s="40" t="s">
        <v>1817</v>
      </c>
      <c r="O307" s="40" t="s">
        <v>572</v>
      </c>
      <c r="P307" s="41" t="s">
        <v>212</v>
      </c>
      <c r="Q307" s="41">
        <v>3</v>
      </c>
      <c r="R307" s="40" t="s">
        <v>213</v>
      </c>
      <c r="S307" s="40" t="s">
        <v>199</v>
      </c>
      <c r="T307" s="41">
        <v>1</v>
      </c>
      <c r="U307" s="40" t="s">
        <v>200</v>
      </c>
      <c r="V307" s="40" t="s">
        <v>201</v>
      </c>
      <c r="W307" s="40" t="s">
        <v>1818</v>
      </c>
      <c r="X307" s="40" t="s">
        <v>574</v>
      </c>
      <c r="Y307" s="40" t="s">
        <v>1819</v>
      </c>
    </row>
    <row r="308" spans="12:25" x14ac:dyDescent="0.25">
      <c r="L308" s="39" t="str">
        <f t="shared" si="4"/>
        <v>ARCEVIA (AN)</v>
      </c>
      <c r="M308" s="40" t="s">
        <v>1820</v>
      </c>
      <c r="N308" s="40" t="s">
        <v>1821</v>
      </c>
      <c r="O308" s="40" t="s">
        <v>764</v>
      </c>
      <c r="P308" s="41" t="s">
        <v>397</v>
      </c>
      <c r="Q308" s="41">
        <v>11</v>
      </c>
      <c r="R308" s="40" t="s">
        <v>398</v>
      </c>
      <c r="S308" s="40" t="s">
        <v>199</v>
      </c>
      <c r="T308" s="41">
        <v>1</v>
      </c>
      <c r="U308" s="40" t="s">
        <v>200</v>
      </c>
      <c r="V308" s="40" t="s">
        <v>201</v>
      </c>
      <c r="W308" s="40" t="s">
        <v>1822</v>
      </c>
      <c r="X308" s="40" t="s">
        <v>1823</v>
      </c>
      <c r="Y308" s="40" t="s">
        <v>1824</v>
      </c>
    </row>
    <row r="309" spans="12:25" x14ac:dyDescent="0.25">
      <c r="L309" s="39" t="str">
        <f t="shared" si="4"/>
        <v>ARCHI (CH)</v>
      </c>
      <c r="M309" s="40" t="s">
        <v>1825</v>
      </c>
      <c r="N309" s="40" t="s">
        <v>1826</v>
      </c>
      <c r="O309" s="40" t="s">
        <v>1352</v>
      </c>
      <c r="P309" s="41" t="s">
        <v>253</v>
      </c>
      <c r="Q309" s="41">
        <v>13</v>
      </c>
      <c r="R309" s="40" t="s">
        <v>254</v>
      </c>
      <c r="S309" s="40" t="s">
        <v>199</v>
      </c>
      <c r="T309" s="41">
        <v>1</v>
      </c>
      <c r="U309" s="40" t="s">
        <v>200</v>
      </c>
      <c r="V309" s="40" t="s">
        <v>201</v>
      </c>
      <c r="W309" s="40" t="s">
        <v>1353</v>
      </c>
      <c r="X309" s="40" t="s">
        <v>1354</v>
      </c>
      <c r="Y309" s="40" t="s">
        <v>1827</v>
      </c>
    </row>
    <row r="310" spans="12:25" x14ac:dyDescent="0.25">
      <c r="L310" s="39" t="str">
        <f t="shared" si="4"/>
        <v>ARCIDOSSO (GR)</v>
      </c>
      <c r="M310" s="40" t="s">
        <v>1828</v>
      </c>
      <c r="N310" s="40" t="s">
        <v>1829</v>
      </c>
      <c r="O310" s="40" t="s">
        <v>1830</v>
      </c>
      <c r="P310" s="41" t="s">
        <v>231</v>
      </c>
      <c r="Q310" s="41">
        <v>9</v>
      </c>
      <c r="R310" s="40" t="s">
        <v>232</v>
      </c>
      <c r="S310" s="40" t="s">
        <v>199</v>
      </c>
      <c r="T310" s="41">
        <v>1</v>
      </c>
      <c r="U310" s="40" t="s">
        <v>200</v>
      </c>
      <c r="V310" s="40" t="s">
        <v>201</v>
      </c>
      <c r="W310" s="40" t="s">
        <v>1831</v>
      </c>
      <c r="X310" s="40" t="s">
        <v>1832</v>
      </c>
      <c r="Y310" s="40" t="s">
        <v>1833</v>
      </c>
    </row>
    <row r="311" spans="12:25" x14ac:dyDescent="0.25">
      <c r="L311" s="39" t="str">
        <f t="shared" si="4"/>
        <v>ARCINAZZO ROMANO (RM)</v>
      </c>
      <c r="M311" s="40" t="s">
        <v>1834</v>
      </c>
      <c r="N311" s="40" t="s">
        <v>1835</v>
      </c>
      <c r="O311" s="40" t="s">
        <v>602</v>
      </c>
      <c r="P311" s="41" t="s">
        <v>336</v>
      </c>
      <c r="Q311" s="41">
        <v>12</v>
      </c>
      <c r="R311" s="40" t="s">
        <v>337</v>
      </c>
      <c r="S311" s="40" t="s">
        <v>199</v>
      </c>
      <c r="T311" s="41">
        <v>1</v>
      </c>
      <c r="U311" s="40" t="s">
        <v>200</v>
      </c>
      <c r="V311" s="40" t="s">
        <v>201</v>
      </c>
      <c r="W311" s="40" t="s">
        <v>722</v>
      </c>
      <c r="X311" s="40" t="s">
        <v>604</v>
      </c>
      <c r="Y311" s="40" t="s">
        <v>1836</v>
      </c>
    </row>
    <row r="312" spans="12:25" x14ac:dyDescent="0.25">
      <c r="L312" s="39" t="str">
        <f t="shared" si="4"/>
        <v>ARCISATE (VA)</v>
      </c>
      <c r="M312" s="40" t="s">
        <v>1837</v>
      </c>
      <c r="N312" s="40" t="s">
        <v>1838</v>
      </c>
      <c r="O312" s="40" t="s">
        <v>727</v>
      </c>
      <c r="P312" s="41" t="s">
        <v>212</v>
      </c>
      <c r="Q312" s="41">
        <v>3</v>
      </c>
      <c r="R312" s="40" t="s">
        <v>213</v>
      </c>
      <c r="S312" s="40" t="s">
        <v>199</v>
      </c>
      <c r="T312" s="41">
        <v>1</v>
      </c>
      <c r="U312" s="40" t="s">
        <v>200</v>
      </c>
      <c r="V312" s="40" t="s">
        <v>201</v>
      </c>
      <c r="W312" s="40" t="s">
        <v>1839</v>
      </c>
      <c r="X312" s="40" t="s">
        <v>729</v>
      </c>
      <c r="Y312" s="40" t="s">
        <v>1840</v>
      </c>
    </row>
    <row r="313" spans="12:25" x14ac:dyDescent="0.25">
      <c r="L313" s="39" t="str">
        <f t="shared" si="4"/>
        <v>ARCO (TN)</v>
      </c>
      <c r="M313" s="40" t="s">
        <v>1841</v>
      </c>
      <c r="N313" s="40" t="s">
        <v>1842</v>
      </c>
      <c r="O313" s="40" t="s">
        <v>865</v>
      </c>
      <c r="P313" s="41" t="s">
        <v>866</v>
      </c>
      <c r="Q313" s="41">
        <v>4</v>
      </c>
      <c r="R313" s="40" t="s">
        <v>867</v>
      </c>
      <c r="S313" s="40" t="s">
        <v>199</v>
      </c>
      <c r="T313" s="41">
        <v>1</v>
      </c>
      <c r="U313" s="40" t="s">
        <v>200</v>
      </c>
      <c r="V313" s="40" t="s">
        <v>201</v>
      </c>
      <c r="W313" s="40" t="s">
        <v>1843</v>
      </c>
      <c r="X313" s="40" t="s">
        <v>869</v>
      </c>
      <c r="Y313" s="40" t="s">
        <v>1844</v>
      </c>
    </row>
    <row r="314" spans="12:25" x14ac:dyDescent="0.25">
      <c r="L314" s="39" t="str">
        <f t="shared" si="4"/>
        <v>ARCOLA (SP)</v>
      </c>
      <c r="M314" s="40" t="s">
        <v>1845</v>
      </c>
      <c r="N314" s="40" t="s">
        <v>1846</v>
      </c>
      <c r="O314" s="40" t="s">
        <v>1451</v>
      </c>
      <c r="P314" s="41" t="s">
        <v>849</v>
      </c>
      <c r="Q314" s="41">
        <v>7</v>
      </c>
      <c r="R314" s="40" t="s">
        <v>850</v>
      </c>
      <c r="S314" s="40" t="s">
        <v>199</v>
      </c>
      <c r="T314" s="41">
        <v>1</v>
      </c>
      <c r="U314" s="40" t="s">
        <v>200</v>
      </c>
      <c r="V314" s="40" t="s">
        <v>201</v>
      </c>
      <c r="W314" s="40" t="s">
        <v>1847</v>
      </c>
      <c r="X314" s="40" t="s">
        <v>1453</v>
      </c>
      <c r="Y314" s="40" t="s">
        <v>1848</v>
      </c>
    </row>
    <row r="315" spans="12:25" x14ac:dyDescent="0.25">
      <c r="L315" s="39" t="str">
        <f t="shared" si="4"/>
        <v>ARCOLE (VR)</v>
      </c>
      <c r="M315" s="40" t="s">
        <v>1849</v>
      </c>
      <c r="N315" s="40" t="s">
        <v>1850</v>
      </c>
      <c r="O315" s="40" t="s">
        <v>595</v>
      </c>
      <c r="P315" s="41" t="s">
        <v>197</v>
      </c>
      <c r="Q315" s="41">
        <v>5</v>
      </c>
      <c r="R315" s="40" t="s">
        <v>198</v>
      </c>
      <c r="S315" s="40" t="s">
        <v>199</v>
      </c>
      <c r="T315" s="41">
        <v>1</v>
      </c>
      <c r="U315" s="40" t="s">
        <v>200</v>
      </c>
      <c r="V315" s="40" t="s">
        <v>201</v>
      </c>
      <c r="W315" s="40" t="s">
        <v>1851</v>
      </c>
      <c r="X315" s="40" t="s">
        <v>597</v>
      </c>
      <c r="Y315" s="40" t="s">
        <v>1852</v>
      </c>
    </row>
    <row r="316" spans="12:25" x14ac:dyDescent="0.25">
      <c r="L316" s="39" t="str">
        <f t="shared" si="4"/>
        <v>ARCONATE (MI)</v>
      </c>
      <c r="M316" s="40" t="s">
        <v>1853</v>
      </c>
      <c r="N316" s="40" t="s">
        <v>1854</v>
      </c>
      <c r="O316" s="40" t="s">
        <v>264</v>
      </c>
      <c r="P316" s="41" t="s">
        <v>212</v>
      </c>
      <c r="Q316" s="41">
        <v>3</v>
      </c>
      <c r="R316" s="40" t="s">
        <v>213</v>
      </c>
      <c r="S316" s="40" t="s">
        <v>199</v>
      </c>
      <c r="T316" s="41">
        <v>1</v>
      </c>
      <c r="U316" s="40" t="s">
        <v>200</v>
      </c>
      <c r="V316" s="40" t="s">
        <v>201</v>
      </c>
      <c r="W316" s="40" t="s">
        <v>1855</v>
      </c>
      <c r="X316" s="40" t="s">
        <v>1087</v>
      </c>
      <c r="Y316" s="40" t="s">
        <v>1856</v>
      </c>
    </row>
    <row r="317" spans="12:25" x14ac:dyDescent="0.25">
      <c r="L317" s="39" t="str">
        <f t="shared" si="4"/>
        <v>ARCORE (MI)</v>
      </c>
      <c r="M317" s="40" t="s">
        <v>1857</v>
      </c>
      <c r="N317" s="40" t="s">
        <v>1858</v>
      </c>
      <c r="O317" s="40" t="s">
        <v>264</v>
      </c>
      <c r="P317" s="41" t="s">
        <v>212</v>
      </c>
      <c r="Q317" s="41">
        <v>3</v>
      </c>
      <c r="R317" s="40" t="s">
        <v>213</v>
      </c>
      <c r="S317" s="40" t="s">
        <v>199</v>
      </c>
      <c r="T317" s="41">
        <v>1</v>
      </c>
      <c r="U317" s="40" t="s">
        <v>200</v>
      </c>
      <c r="V317" s="40" t="s">
        <v>201</v>
      </c>
      <c r="W317" s="40" t="s">
        <v>1859</v>
      </c>
      <c r="X317" s="40" t="s">
        <v>736</v>
      </c>
      <c r="Y317" s="40" t="s">
        <v>1860</v>
      </c>
    </row>
    <row r="318" spans="12:25" x14ac:dyDescent="0.25">
      <c r="L318" s="39" t="str">
        <f t="shared" si="4"/>
        <v>ARCUGNANO (VI)</v>
      </c>
      <c r="M318" s="40" t="s">
        <v>1861</v>
      </c>
      <c r="N318" s="40" t="s">
        <v>1862</v>
      </c>
      <c r="O318" s="40" t="s">
        <v>772</v>
      </c>
      <c r="P318" s="41" t="s">
        <v>197</v>
      </c>
      <c r="Q318" s="41">
        <v>5</v>
      </c>
      <c r="R318" s="40" t="s">
        <v>198</v>
      </c>
      <c r="S318" s="40" t="s">
        <v>199</v>
      </c>
      <c r="T318" s="41">
        <v>1</v>
      </c>
      <c r="U318" s="40" t="s">
        <v>200</v>
      </c>
      <c r="V318" s="40" t="s">
        <v>201</v>
      </c>
      <c r="W318" s="40" t="s">
        <v>1863</v>
      </c>
      <c r="X318" s="40" t="s">
        <v>774</v>
      </c>
      <c r="Y318" s="40" t="s">
        <v>1864</v>
      </c>
    </row>
    <row r="319" spans="12:25" x14ac:dyDescent="0.25">
      <c r="L319" s="39" t="str">
        <f t="shared" si="4"/>
        <v>ARDARA (SS)</v>
      </c>
      <c r="M319" s="40" t="s">
        <v>1865</v>
      </c>
      <c r="N319" s="40" t="s">
        <v>1866</v>
      </c>
      <c r="O319" s="40" t="s">
        <v>1188</v>
      </c>
      <c r="P319" s="41" t="s">
        <v>242</v>
      </c>
      <c r="Q319" s="41">
        <v>20</v>
      </c>
      <c r="R319" s="40" t="s">
        <v>243</v>
      </c>
      <c r="S319" s="40" t="s">
        <v>199</v>
      </c>
      <c r="T319" s="41">
        <v>1</v>
      </c>
      <c r="U319" s="40" t="s">
        <v>200</v>
      </c>
      <c r="V319" s="40" t="s">
        <v>201</v>
      </c>
      <c r="W319" s="40" t="s">
        <v>1547</v>
      </c>
      <c r="X319" s="40" t="s">
        <v>648</v>
      </c>
      <c r="Y319" s="40" t="s">
        <v>1867</v>
      </c>
    </row>
    <row r="320" spans="12:25" x14ac:dyDescent="0.25">
      <c r="L320" s="39" t="str">
        <f t="shared" si="4"/>
        <v>ARDAULI (OR)</v>
      </c>
      <c r="M320" s="40" t="s">
        <v>1868</v>
      </c>
      <c r="N320" s="40" t="s">
        <v>1869</v>
      </c>
      <c r="O320" s="40" t="s">
        <v>241</v>
      </c>
      <c r="P320" s="41" t="s">
        <v>242</v>
      </c>
      <c r="Q320" s="41">
        <v>20</v>
      </c>
      <c r="R320" s="40" t="s">
        <v>243</v>
      </c>
      <c r="S320" s="40" t="s">
        <v>199</v>
      </c>
      <c r="T320" s="41">
        <v>1</v>
      </c>
      <c r="U320" s="40" t="s">
        <v>200</v>
      </c>
      <c r="V320" s="40" t="s">
        <v>201</v>
      </c>
      <c r="W320" s="40" t="s">
        <v>1870</v>
      </c>
      <c r="X320" s="40" t="s">
        <v>931</v>
      </c>
      <c r="Y320" s="40" t="s">
        <v>1871</v>
      </c>
    </row>
    <row r="321" spans="12:25" x14ac:dyDescent="0.25">
      <c r="L321" s="39" t="str">
        <f t="shared" si="4"/>
        <v>ARDEA (RM)</v>
      </c>
      <c r="M321" s="40" t="s">
        <v>1872</v>
      </c>
      <c r="N321" s="40" t="s">
        <v>1873</v>
      </c>
      <c r="O321" s="40" t="s">
        <v>602</v>
      </c>
      <c r="P321" s="41" t="s">
        <v>336</v>
      </c>
      <c r="Q321" s="41">
        <v>12</v>
      </c>
      <c r="R321" s="40" t="s">
        <v>337</v>
      </c>
      <c r="S321" s="40" t="s">
        <v>199</v>
      </c>
      <c r="T321" s="41">
        <v>1</v>
      </c>
      <c r="U321" s="40" t="s">
        <v>200</v>
      </c>
      <c r="V321" s="40" t="s">
        <v>201</v>
      </c>
      <c r="W321" s="40" t="s">
        <v>1874</v>
      </c>
      <c r="X321" s="40" t="s">
        <v>953</v>
      </c>
      <c r="Y321" s="40" t="s">
        <v>1875</v>
      </c>
    </row>
    <row r="322" spans="12:25" x14ac:dyDescent="0.25">
      <c r="L322" s="39" t="str">
        <f t="shared" ref="L322:L385" si="5">M322&amp;" ("&amp;O322&amp;")"</f>
        <v>ARDENNO (SO)</v>
      </c>
      <c r="M322" s="40" t="s">
        <v>1876</v>
      </c>
      <c r="N322" s="40" t="s">
        <v>1877</v>
      </c>
      <c r="O322" s="40" t="s">
        <v>977</v>
      </c>
      <c r="P322" s="41" t="s">
        <v>212</v>
      </c>
      <c r="Q322" s="41">
        <v>3</v>
      </c>
      <c r="R322" s="40" t="s">
        <v>213</v>
      </c>
      <c r="S322" s="40" t="s">
        <v>199</v>
      </c>
      <c r="T322" s="41">
        <v>1</v>
      </c>
      <c r="U322" s="40" t="s">
        <v>200</v>
      </c>
      <c r="V322" s="40" t="s">
        <v>201</v>
      </c>
      <c r="W322" s="40" t="s">
        <v>1878</v>
      </c>
      <c r="X322" s="40" t="s">
        <v>979</v>
      </c>
      <c r="Y322" s="40" t="s">
        <v>1879</v>
      </c>
    </row>
    <row r="323" spans="12:25" x14ac:dyDescent="0.25">
      <c r="L323" s="39" t="str">
        <f t="shared" si="5"/>
        <v>ARDESIO (BG)</v>
      </c>
      <c r="M323" s="40" t="s">
        <v>1880</v>
      </c>
      <c r="N323" s="40" t="s">
        <v>1881</v>
      </c>
      <c r="O323" s="40" t="s">
        <v>572</v>
      </c>
      <c r="P323" s="41" t="s">
        <v>212</v>
      </c>
      <c r="Q323" s="41">
        <v>3</v>
      </c>
      <c r="R323" s="40" t="s">
        <v>213</v>
      </c>
      <c r="S323" s="40" t="s">
        <v>199</v>
      </c>
      <c r="T323" s="41">
        <v>1</v>
      </c>
      <c r="U323" s="40" t="s">
        <v>200</v>
      </c>
      <c r="V323" s="40" t="s">
        <v>201</v>
      </c>
      <c r="W323" s="40" t="s">
        <v>1882</v>
      </c>
      <c r="X323" s="40" t="s">
        <v>1883</v>
      </c>
      <c r="Y323" s="40" t="s">
        <v>1884</v>
      </c>
    </row>
    <row r="324" spans="12:25" x14ac:dyDescent="0.25">
      <c r="L324" s="39" t="str">
        <f t="shared" si="5"/>
        <v>ARDORE (RC)</v>
      </c>
      <c r="M324" s="40" t="s">
        <v>1885</v>
      </c>
      <c r="N324" s="40" t="s">
        <v>1886</v>
      </c>
      <c r="O324" s="40" t="s">
        <v>622</v>
      </c>
      <c r="P324" s="41" t="s">
        <v>414</v>
      </c>
      <c r="Q324" s="41">
        <v>18</v>
      </c>
      <c r="R324" s="40" t="s">
        <v>415</v>
      </c>
      <c r="S324" s="40" t="s">
        <v>199</v>
      </c>
      <c r="T324" s="41">
        <v>1</v>
      </c>
      <c r="U324" s="40" t="s">
        <v>200</v>
      </c>
      <c r="V324" s="40" t="s">
        <v>201</v>
      </c>
      <c r="W324" s="40" t="s">
        <v>1887</v>
      </c>
      <c r="X324" s="40" t="s">
        <v>624</v>
      </c>
      <c r="Y324" s="40" t="s">
        <v>1888</v>
      </c>
    </row>
    <row r="325" spans="12:25" x14ac:dyDescent="0.25">
      <c r="L325" s="39" t="str">
        <f t="shared" si="5"/>
        <v>ARENA (VV)</v>
      </c>
      <c r="M325" s="40" t="s">
        <v>1889</v>
      </c>
      <c r="N325" s="40" t="s">
        <v>1890</v>
      </c>
      <c r="O325" s="40" t="s">
        <v>469</v>
      </c>
      <c r="P325" s="41" t="s">
        <v>414</v>
      </c>
      <c r="Q325" s="41">
        <v>18</v>
      </c>
      <c r="R325" s="40" t="s">
        <v>415</v>
      </c>
      <c r="S325" s="40" t="s">
        <v>199</v>
      </c>
      <c r="T325" s="41">
        <v>1</v>
      </c>
      <c r="U325" s="40" t="s">
        <v>200</v>
      </c>
      <c r="V325" s="40" t="s">
        <v>201</v>
      </c>
      <c r="W325" s="40" t="s">
        <v>470</v>
      </c>
      <c r="X325" s="40" t="s">
        <v>471</v>
      </c>
      <c r="Y325" s="40" t="s">
        <v>1891</v>
      </c>
    </row>
    <row r="326" spans="12:25" x14ac:dyDescent="0.25">
      <c r="L326" s="39" t="str">
        <f t="shared" si="5"/>
        <v>ARENA PO (PV)</v>
      </c>
      <c r="M326" s="40" t="s">
        <v>1892</v>
      </c>
      <c r="N326" s="40" t="s">
        <v>1893</v>
      </c>
      <c r="O326" s="40" t="s">
        <v>884</v>
      </c>
      <c r="P326" s="41" t="s">
        <v>212</v>
      </c>
      <c r="Q326" s="41">
        <v>3</v>
      </c>
      <c r="R326" s="40" t="s">
        <v>213</v>
      </c>
      <c r="S326" s="40" t="s">
        <v>199</v>
      </c>
      <c r="T326" s="41">
        <v>1</v>
      </c>
      <c r="U326" s="40" t="s">
        <v>200</v>
      </c>
      <c r="V326" s="40" t="s">
        <v>201</v>
      </c>
      <c r="W326" s="40" t="s">
        <v>968</v>
      </c>
      <c r="X326" s="40" t="s">
        <v>969</v>
      </c>
      <c r="Y326" s="40" t="s">
        <v>1894</v>
      </c>
    </row>
    <row r="327" spans="12:25" x14ac:dyDescent="0.25">
      <c r="L327" s="39" t="str">
        <f t="shared" si="5"/>
        <v>ARENZANO (GE)</v>
      </c>
      <c r="M327" s="40" t="s">
        <v>1895</v>
      </c>
      <c r="N327" s="40" t="s">
        <v>1896</v>
      </c>
      <c r="O327" s="40" t="s">
        <v>1897</v>
      </c>
      <c r="P327" s="41" t="s">
        <v>849</v>
      </c>
      <c r="Q327" s="41">
        <v>7</v>
      </c>
      <c r="R327" s="40" t="s">
        <v>850</v>
      </c>
      <c r="S327" s="40" t="s">
        <v>199</v>
      </c>
      <c r="T327" s="41">
        <v>1</v>
      </c>
      <c r="U327" s="40" t="s">
        <v>200</v>
      </c>
      <c r="V327" s="40" t="s">
        <v>201</v>
      </c>
      <c r="W327" s="40" t="s">
        <v>1898</v>
      </c>
      <c r="X327" s="40" t="s">
        <v>1899</v>
      </c>
      <c r="Y327" s="40" t="s">
        <v>1900</v>
      </c>
    </row>
    <row r="328" spans="12:25" x14ac:dyDescent="0.25">
      <c r="L328" s="39" t="str">
        <f t="shared" si="5"/>
        <v>ARESE (MI)</v>
      </c>
      <c r="M328" s="40" t="s">
        <v>1901</v>
      </c>
      <c r="N328" s="40" t="s">
        <v>1902</v>
      </c>
      <c r="O328" s="40" t="s">
        <v>264</v>
      </c>
      <c r="P328" s="41" t="s">
        <v>212</v>
      </c>
      <c r="Q328" s="41">
        <v>3</v>
      </c>
      <c r="R328" s="40" t="s">
        <v>213</v>
      </c>
      <c r="S328" s="40" t="s">
        <v>199</v>
      </c>
      <c r="T328" s="41">
        <v>1</v>
      </c>
      <c r="U328" s="40" t="s">
        <v>200</v>
      </c>
      <c r="V328" s="40" t="s">
        <v>201</v>
      </c>
      <c r="W328" s="40" t="s">
        <v>1855</v>
      </c>
      <c r="X328" s="40" t="s">
        <v>266</v>
      </c>
      <c r="Y328" s="40" t="s">
        <v>1903</v>
      </c>
    </row>
    <row r="329" spans="12:25" x14ac:dyDescent="0.25">
      <c r="L329" s="39" t="str">
        <f t="shared" si="5"/>
        <v>AREZZO (AR)</v>
      </c>
      <c r="M329" s="40" t="s">
        <v>1904</v>
      </c>
      <c r="N329" s="40" t="s">
        <v>1905</v>
      </c>
      <c r="O329" s="40" t="s">
        <v>1559</v>
      </c>
      <c r="P329" s="41" t="s">
        <v>231</v>
      </c>
      <c r="Q329" s="41">
        <v>9</v>
      </c>
      <c r="R329" s="40" t="s">
        <v>232</v>
      </c>
      <c r="S329" s="40" t="s">
        <v>199</v>
      </c>
      <c r="T329" s="41">
        <v>1</v>
      </c>
      <c r="U329" s="40" t="s">
        <v>200</v>
      </c>
      <c r="V329" s="40" t="s">
        <v>201</v>
      </c>
      <c r="W329" s="40" t="s">
        <v>1906</v>
      </c>
      <c r="X329" s="40" t="s">
        <v>1561</v>
      </c>
      <c r="Y329" s="40" t="s">
        <v>1907</v>
      </c>
    </row>
    <row r="330" spans="12:25" x14ac:dyDescent="0.25">
      <c r="L330" s="39" t="str">
        <f t="shared" si="5"/>
        <v>ARGEGNO (CO)</v>
      </c>
      <c r="M330" s="40" t="s">
        <v>1908</v>
      </c>
      <c r="N330" s="40" t="s">
        <v>1909</v>
      </c>
      <c r="O330" s="40" t="s">
        <v>995</v>
      </c>
      <c r="P330" s="41" t="s">
        <v>212</v>
      </c>
      <c r="Q330" s="41">
        <v>3</v>
      </c>
      <c r="R330" s="40" t="s">
        <v>213</v>
      </c>
      <c r="S330" s="40" t="s">
        <v>199</v>
      </c>
      <c r="T330" s="41">
        <v>1</v>
      </c>
      <c r="U330" s="40" t="s">
        <v>200</v>
      </c>
      <c r="V330" s="40" t="s">
        <v>201</v>
      </c>
      <c r="W330" s="40" t="s">
        <v>1910</v>
      </c>
      <c r="X330" s="40" t="s">
        <v>997</v>
      </c>
      <c r="Y330" s="40" t="s">
        <v>1911</v>
      </c>
    </row>
    <row r="331" spans="12:25" x14ac:dyDescent="0.25">
      <c r="L331" s="39" t="str">
        <f t="shared" si="5"/>
        <v>ARGELATO (BO)</v>
      </c>
      <c r="M331" s="40" t="s">
        <v>1912</v>
      </c>
      <c r="N331" s="40" t="s">
        <v>1913</v>
      </c>
      <c r="O331" s="40" t="s">
        <v>1682</v>
      </c>
      <c r="P331" s="41" t="s">
        <v>631</v>
      </c>
      <c r="Q331" s="41">
        <v>8</v>
      </c>
      <c r="R331" s="40" t="s">
        <v>632</v>
      </c>
      <c r="S331" s="40" t="s">
        <v>199</v>
      </c>
      <c r="T331" s="41">
        <v>1</v>
      </c>
      <c r="U331" s="40" t="s">
        <v>200</v>
      </c>
      <c r="V331" s="40" t="s">
        <v>201</v>
      </c>
      <c r="W331" s="40" t="s">
        <v>1914</v>
      </c>
      <c r="X331" s="40" t="s">
        <v>1684</v>
      </c>
      <c r="Y331" s="40" t="s">
        <v>1915</v>
      </c>
    </row>
    <row r="332" spans="12:25" x14ac:dyDescent="0.25">
      <c r="L332" s="39" t="str">
        <f t="shared" si="5"/>
        <v>ARGENTA (FE)</v>
      </c>
      <c r="M332" s="40" t="s">
        <v>1916</v>
      </c>
      <c r="N332" s="40" t="s">
        <v>1917</v>
      </c>
      <c r="O332" s="40" t="s">
        <v>1918</v>
      </c>
      <c r="P332" s="41" t="s">
        <v>631</v>
      </c>
      <c r="Q332" s="41">
        <v>8</v>
      </c>
      <c r="R332" s="40" t="s">
        <v>632</v>
      </c>
      <c r="S332" s="40" t="s">
        <v>199</v>
      </c>
      <c r="T332" s="41">
        <v>1</v>
      </c>
      <c r="U332" s="40" t="s">
        <v>200</v>
      </c>
      <c r="V332" s="40" t="s">
        <v>201</v>
      </c>
      <c r="W332" s="40" t="s">
        <v>1919</v>
      </c>
      <c r="X332" s="40" t="s">
        <v>1920</v>
      </c>
      <c r="Y332" s="40" t="s">
        <v>1921</v>
      </c>
    </row>
    <row r="333" spans="12:25" x14ac:dyDescent="0.25">
      <c r="L333" s="39" t="str">
        <f t="shared" si="5"/>
        <v>ARGENTERA (CN)</v>
      </c>
      <c r="M333" s="40" t="s">
        <v>1922</v>
      </c>
      <c r="N333" s="40" t="s">
        <v>1923</v>
      </c>
      <c r="O333" s="40" t="s">
        <v>313</v>
      </c>
      <c r="P333" s="41" t="s">
        <v>314</v>
      </c>
      <c r="Q333" s="41">
        <v>1</v>
      </c>
      <c r="R333" s="40" t="s">
        <v>315</v>
      </c>
      <c r="S333" s="40" t="s">
        <v>199</v>
      </c>
      <c r="T333" s="41">
        <v>1</v>
      </c>
      <c r="U333" s="40" t="s">
        <v>200</v>
      </c>
      <c r="V333" s="40" t="s">
        <v>201</v>
      </c>
      <c r="W333" s="40" t="s">
        <v>860</v>
      </c>
      <c r="X333" s="40" t="s">
        <v>317</v>
      </c>
      <c r="Y333" s="40" t="s">
        <v>1924</v>
      </c>
    </row>
    <row r="334" spans="12:25" x14ac:dyDescent="0.25">
      <c r="L334" s="39" t="str">
        <f t="shared" si="5"/>
        <v>ARGENTINA (EE)</v>
      </c>
      <c r="M334" s="40" t="s">
        <v>1925</v>
      </c>
      <c r="N334" s="40" t="s">
        <v>1926</v>
      </c>
      <c r="O334" s="40" t="s">
        <v>610</v>
      </c>
      <c r="P334" s="41"/>
      <c r="Q334" s="41"/>
      <c r="R334" s="40"/>
      <c r="S334" s="40" t="s">
        <v>1927</v>
      </c>
      <c r="T334" s="41">
        <v>6</v>
      </c>
      <c r="U334" s="40" t="s">
        <v>612</v>
      </c>
      <c r="V334" s="40" t="s">
        <v>1928</v>
      </c>
      <c r="W334" s="40"/>
      <c r="X334" s="40"/>
      <c r="Y334" s="40"/>
    </row>
    <row r="335" spans="12:25" x14ac:dyDescent="0.25">
      <c r="L335" s="39" t="str">
        <f t="shared" si="5"/>
        <v>ARGUELLO (CN)</v>
      </c>
      <c r="M335" s="40" t="s">
        <v>1929</v>
      </c>
      <c r="N335" s="40" t="s">
        <v>1930</v>
      </c>
      <c r="O335" s="40" t="s">
        <v>313</v>
      </c>
      <c r="P335" s="41" t="s">
        <v>314</v>
      </c>
      <c r="Q335" s="41">
        <v>1</v>
      </c>
      <c r="R335" s="40" t="s">
        <v>315</v>
      </c>
      <c r="S335" s="40" t="s">
        <v>199</v>
      </c>
      <c r="T335" s="41">
        <v>1</v>
      </c>
      <c r="U335" s="40" t="s">
        <v>200</v>
      </c>
      <c r="V335" s="40" t="s">
        <v>201</v>
      </c>
      <c r="W335" s="40" t="s">
        <v>991</v>
      </c>
      <c r="X335" s="40" t="s">
        <v>918</v>
      </c>
      <c r="Y335" s="40" t="s">
        <v>1931</v>
      </c>
    </row>
    <row r="336" spans="12:25" x14ac:dyDescent="0.25">
      <c r="L336" s="39" t="str">
        <f t="shared" si="5"/>
        <v>ARGUSTO (CZ)</v>
      </c>
      <c r="M336" s="40" t="s">
        <v>1932</v>
      </c>
      <c r="N336" s="40" t="s">
        <v>1933</v>
      </c>
      <c r="O336" s="40" t="s">
        <v>1029</v>
      </c>
      <c r="P336" s="41" t="s">
        <v>414</v>
      </c>
      <c r="Q336" s="41">
        <v>18</v>
      </c>
      <c r="R336" s="40" t="s">
        <v>415</v>
      </c>
      <c r="S336" s="40" t="s">
        <v>199</v>
      </c>
      <c r="T336" s="41">
        <v>1</v>
      </c>
      <c r="U336" s="40" t="s">
        <v>200</v>
      </c>
      <c r="V336" s="40" t="s">
        <v>201</v>
      </c>
      <c r="W336" s="40" t="s">
        <v>1934</v>
      </c>
      <c r="X336" s="40" t="s">
        <v>1935</v>
      </c>
      <c r="Y336" s="40" t="s">
        <v>1936</v>
      </c>
    </row>
    <row r="337" spans="12:25" x14ac:dyDescent="0.25">
      <c r="L337" s="39" t="str">
        <f t="shared" si="5"/>
        <v>ARI (CH)</v>
      </c>
      <c r="M337" s="40" t="s">
        <v>1937</v>
      </c>
      <c r="N337" s="40" t="s">
        <v>1938</v>
      </c>
      <c r="O337" s="40" t="s">
        <v>1352</v>
      </c>
      <c r="P337" s="41" t="s">
        <v>253</v>
      </c>
      <c r="Q337" s="41">
        <v>13</v>
      </c>
      <c r="R337" s="40" t="s">
        <v>254</v>
      </c>
      <c r="S337" s="40" t="s">
        <v>199</v>
      </c>
      <c r="T337" s="41">
        <v>1</v>
      </c>
      <c r="U337" s="40" t="s">
        <v>200</v>
      </c>
      <c r="V337" s="40" t="s">
        <v>201</v>
      </c>
      <c r="W337" s="40" t="s">
        <v>1939</v>
      </c>
      <c r="X337" s="40" t="s">
        <v>1940</v>
      </c>
      <c r="Y337" s="40" t="s">
        <v>1941</v>
      </c>
    </row>
    <row r="338" spans="12:25" x14ac:dyDescent="0.25">
      <c r="L338" s="39" t="str">
        <f t="shared" si="5"/>
        <v>ARIANO IRPINO (AV)</v>
      </c>
      <c r="M338" s="40" t="s">
        <v>1942</v>
      </c>
      <c r="N338" s="40" t="s">
        <v>1943</v>
      </c>
      <c r="O338" s="40" t="s">
        <v>812</v>
      </c>
      <c r="P338" s="41" t="s">
        <v>350</v>
      </c>
      <c r="Q338" s="41">
        <v>15</v>
      </c>
      <c r="R338" s="40" t="s">
        <v>351</v>
      </c>
      <c r="S338" s="40" t="s">
        <v>199</v>
      </c>
      <c r="T338" s="41">
        <v>1</v>
      </c>
      <c r="U338" s="40" t="s">
        <v>200</v>
      </c>
      <c r="V338" s="40" t="s">
        <v>201</v>
      </c>
      <c r="W338" s="40" t="s">
        <v>1944</v>
      </c>
      <c r="X338" s="40" t="s">
        <v>814</v>
      </c>
      <c r="Y338" s="40" t="s">
        <v>1945</v>
      </c>
    </row>
    <row r="339" spans="12:25" x14ac:dyDescent="0.25">
      <c r="L339" s="39" t="str">
        <f t="shared" si="5"/>
        <v>ARIANO NEL POLESINE (RO)</v>
      </c>
      <c r="M339" s="40" t="s">
        <v>1946</v>
      </c>
      <c r="N339" s="40" t="s">
        <v>1947</v>
      </c>
      <c r="O339" s="40" t="s">
        <v>585</v>
      </c>
      <c r="P339" s="41" t="s">
        <v>197</v>
      </c>
      <c r="Q339" s="41">
        <v>5</v>
      </c>
      <c r="R339" s="40" t="s">
        <v>198</v>
      </c>
      <c r="S339" s="40" t="s">
        <v>199</v>
      </c>
      <c r="T339" s="41">
        <v>1</v>
      </c>
      <c r="U339" s="40" t="s">
        <v>200</v>
      </c>
      <c r="V339" s="40" t="s">
        <v>201</v>
      </c>
      <c r="W339" s="40" t="s">
        <v>1948</v>
      </c>
      <c r="X339" s="40" t="s">
        <v>587</v>
      </c>
      <c r="Y339" s="40" t="s">
        <v>1949</v>
      </c>
    </row>
    <row r="340" spans="12:25" x14ac:dyDescent="0.25">
      <c r="L340" s="39" t="str">
        <f t="shared" si="5"/>
        <v>ARICCIA (RM)</v>
      </c>
      <c r="M340" s="40" t="s">
        <v>1950</v>
      </c>
      <c r="N340" s="40" t="s">
        <v>1951</v>
      </c>
      <c r="O340" s="40" t="s">
        <v>602</v>
      </c>
      <c r="P340" s="41" t="s">
        <v>336</v>
      </c>
      <c r="Q340" s="41">
        <v>12</v>
      </c>
      <c r="R340" s="40" t="s">
        <v>337</v>
      </c>
      <c r="S340" s="40" t="s">
        <v>199</v>
      </c>
      <c r="T340" s="41">
        <v>1</v>
      </c>
      <c r="U340" s="40" t="s">
        <v>200</v>
      </c>
      <c r="V340" s="40" t="s">
        <v>201</v>
      </c>
      <c r="W340" s="40" t="s">
        <v>1874</v>
      </c>
      <c r="X340" s="40" t="s">
        <v>953</v>
      </c>
      <c r="Y340" s="40" t="s">
        <v>1952</v>
      </c>
    </row>
    <row r="341" spans="12:25" x14ac:dyDescent="0.25">
      <c r="L341" s="39" t="str">
        <f t="shared" si="5"/>
        <v>ARIELLI (CH)</v>
      </c>
      <c r="M341" s="40" t="s">
        <v>1953</v>
      </c>
      <c r="N341" s="40" t="s">
        <v>1954</v>
      </c>
      <c r="O341" s="40" t="s">
        <v>1352</v>
      </c>
      <c r="P341" s="41" t="s">
        <v>253</v>
      </c>
      <c r="Q341" s="41">
        <v>13</v>
      </c>
      <c r="R341" s="40" t="s">
        <v>254</v>
      </c>
      <c r="S341" s="40" t="s">
        <v>199</v>
      </c>
      <c r="T341" s="41">
        <v>1</v>
      </c>
      <c r="U341" s="40" t="s">
        <v>200</v>
      </c>
      <c r="V341" s="40" t="s">
        <v>201</v>
      </c>
      <c r="W341" s="40" t="s">
        <v>1955</v>
      </c>
      <c r="X341" s="40" t="s">
        <v>1940</v>
      </c>
      <c r="Y341" s="40" t="s">
        <v>1956</v>
      </c>
    </row>
    <row r="342" spans="12:25" x14ac:dyDescent="0.25">
      <c r="L342" s="39" t="str">
        <f t="shared" si="5"/>
        <v>ARIENZO (CE)</v>
      </c>
      <c r="M342" s="40" t="s">
        <v>1957</v>
      </c>
      <c r="N342" s="40" t="s">
        <v>1958</v>
      </c>
      <c r="O342" s="40" t="s">
        <v>824</v>
      </c>
      <c r="P342" s="41" t="s">
        <v>350</v>
      </c>
      <c r="Q342" s="41">
        <v>15</v>
      </c>
      <c r="R342" s="40" t="s">
        <v>351</v>
      </c>
      <c r="S342" s="40" t="s">
        <v>199</v>
      </c>
      <c r="T342" s="41">
        <v>1</v>
      </c>
      <c r="U342" s="40" t="s">
        <v>200</v>
      </c>
      <c r="V342" s="40" t="s">
        <v>201</v>
      </c>
      <c r="W342" s="40" t="s">
        <v>1959</v>
      </c>
      <c r="X342" s="40" t="s">
        <v>826</v>
      </c>
      <c r="Y342" s="40" t="s">
        <v>1960</v>
      </c>
    </row>
    <row r="343" spans="12:25" x14ac:dyDescent="0.25">
      <c r="L343" s="39" t="str">
        <f t="shared" si="5"/>
        <v>ARIGNANO (TO)</v>
      </c>
      <c r="M343" s="40" t="s">
        <v>1961</v>
      </c>
      <c r="N343" s="40" t="s">
        <v>1962</v>
      </c>
      <c r="O343" s="40" t="s">
        <v>675</v>
      </c>
      <c r="P343" s="41" t="s">
        <v>314</v>
      </c>
      <c r="Q343" s="41">
        <v>1</v>
      </c>
      <c r="R343" s="40" t="s">
        <v>315</v>
      </c>
      <c r="S343" s="40" t="s">
        <v>199</v>
      </c>
      <c r="T343" s="41">
        <v>1</v>
      </c>
      <c r="U343" s="40" t="s">
        <v>200</v>
      </c>
      <c r="V343" s="40" t="s">
        <v>201</v>
      </c>
      <c r="W343" s="40" t="s">
        <v>1504</v>
      </c>
      <c r="X343" s="40" t="s">
        <v>837</v>
      </c>
      <c r="Y343" s="40" t="s">
        <v>1963</v>
      </c>
    </row>
    <row r="344" spans="12:25" x14ac:dyDescent="0.25">
      <c r="L344" s="39" t="str">
        <f t="shared" si="5"/>
        <v>ARITZO (NU)</v>
      </c>
      <c r="M344" s="40" t="s">
        <v>1964</v>
      </c>
      <c r="N344" s="40" t="s">
        <v>1965</v>
      </c>
      <c r="O344" s="40" t="s">
        <v>1966</v>
      </c>
      <c r="P344" s="41" t="s">
        <v>242</v>
      </c>
      <c r="Q344" s="41">
        <v>20</v>
      </c>
      <c r="R344" s="40" t="s">
        <v>243</v>
      </c>
      <c r="S344" s="40" t="s">
        <v>199</v>
      </c>
      <c r="T344" s="41">
        <v>1</v>
      </c>
      <c r="U344" s="40" t="s">
        <v>200</v>
      </c>
      <c r="V344" s="40" t="s">
        <v>201</v>
      </c>
      <c r="W344" s="40" t="s">
        <v>1967</v>
      </c>
      <c r="X344" s="40" t="s">
        <v>1968</v>
      </c>
      <c r="Y344" s="40" t="s">
        <v>1969</v>
      </c>
    </row>
    <row r="345" spans="12:25" x14ac:dyDescent="0.25">
      <c r="L345" s="39" t="str">
        <f t="shared" si="5"/>
        <v>ARLENA DI CASTRO (VT)</v>
      </c>
      <c r="M345" s="40" t="s">
        <v>1970</v>
      </c>
      <c r="N345" s="40" t="s">
        <v>1971</v>
      </c>
      <c r="O345" s="40" t="s">
        <v>450</v>
      </c>
      <c r="P345" s="41" t="s">
        <v>336</v>
      </c>
      <c r="Q345" s="41">
        <v>12</v>
      </c>
      <c r="R345" s="40" t="s">
        <v>337</v>
      </c>
      <c r="S345" s="40" t="s">
        <v>199</v>
      </c>
      <c r="T345" s="41">
        <v>1</v>
      </c>
      <c r="U345" s="40" t="s">
        <v>200</v>
      </c>
      <c r="V345" s="40" t="s">
        <v>201</v>
      </c>
      <c r="W345" s="40" t="s">
        <v>1972</v>
      </c>
      <c r="X345" s="40" t="s">
        <v>1973</v>
      </c>
      <c r="Y345" s="40" t="s">
        <v>1974</v>
      </c>
    </row>
    <row r="346" spans="12:25" x14ac:dyDescent="0.25">
      <c r="L346" s="39" t="str">
        <f t="shared" si="5"/>
        <v>ARLUNO (MI)</v>
      </c>
      <c r="M346" s="40" t="s">
        <v>1975</v>
      </c>
      <c r="N346" s="40" t="s">
        <v>1976</v>
      </c>
      <c r="O346" s="40" t="s">
        <v>264</v>
      </c>
      <c r="P346" s="41" t="s">
        <v>212</v>
      </c>
      <c r="Q346" s="41">
        <v>3</v>
      </c>
      <c r="R346" s="40" t="s">
        <v>213</v>
      </c>
      <c r="S346" s="40" t="s">
        <v>199</v>
      </c>
      <c r="T346" s="41">
        <v>1</v>
      </c>
      <c r="U346" s="40" t="s">
        <v>200</v>
      </c>
      <c r="V346" s="40" t="s">
        <v>201</v>
      </c>
      <c r="W346" s="40" t="s">
        <v>1977</v>
      </c>
      <c r="X346" s="40" t="s">
        <v>266</v>
      </c>
      <c r="Y346" s="40" t="s">
        <v>1978</v>
      </c>
    </row>
    <row r="347" spans="12:25" x14ac:dyDescent="0.25">
      <c r="L347" s="39" t="str">
        <f t="shared" si="5"/>
        <v>ARMENIA (EE)</v>
      </c>
      <c r="M347" s="40" t="s">
        <v>1979</v>
      </c>
      <c r="N347" s="40" t="s">
        <v>1980</v>
      </c>
      <c r="O347" s="40" t="s">
        <v>610</v>
      </c>
      <c r="P347" s="41"/>
      <c r="Q347" s="41"/>
      <c r="R347" s="40"/>
      <c r="S347" s="40" t="s">
        <v>611</v>
      </c>
      <c r="T347" s="41">
        <v>2</v>
      </c>
      <c r="U347" s="40" t="s">
        <v>612</v>
      </c>
      <c r="V347" s="40" t="s">
        <v>1981</v>
      </c>
      <c r="W347" s="40"/>
      <c r="X347" s="40"/>
      <c r="Y347" s="40"/>
    </row>
    <row r="348" spans="12:25" x14ac:dyDescent="0.25">
      <c r="L348" s="39" t="str">
        <f t="shared" si="5"/>
        <v>ARMENO (NO)</v>
      </c>
      <c r="M348" s="40" t="s">
        <v>1982</v>
      </c>
      <c r="N348" s="40" t="s">
        <v>1983</v>
      </c>
      <c r="O348" s="40" t="s">
        <v>741</v>
      </c>
      <c r="P348" s="41" t="s">
        <v>314</v>
      </c>
      <c r="Q348" s="41">
        <v>1</v>
      </c>
      <c r="R348" s="40" t="s">
        <v>315</v>
      </c>
      <c r="S348" s="40" t="s">
        <v>199</v>
      </c>
      <c r="T348" s="41">
        <v>1</v>
      </c>
      <c r="U348" s="40" t="s">
        <v>200</v>
      </c>
      <c r="V348" s="40" t="s">
        <v>201</v>
      </c>
      <c r="W348" s="40" t="s">
        <v>1984</v>
      </c>
      <c r="X348" s="40" t="s">
        <v>743</v>
      </c>
      <c r="Y348" s="40" t="s">
        <v>1985</v>
      </c>
    </row>
    <row r="349" spans="12:25" x14ac:dyDescent="0.25">
      <c r="L349" s="39" t="str">
        <f t="shared" si="5"/>
        <v>ARMENTO (PZ)</v>
      </c>
      <c r="M349" s="40" t="s">
        <v>1986</v>
      </c>
      <c r="N349" s="40" t="s">
        <v>1987</v>
      </c>
      <c r="O349" s="40" t="s">
        <v>281</v>
      </c>
      <c r="P349" s="41" t="s">
        <v>282</v>
      </c>
      <c r="Q349" s="41">
        <v>17</v>
      </c>
      <c r="R349" s="40" t="s">
        <v>283</v>
      </c>
      <c r="S349" s="40" t="s">
        <v>199</v>
      </c>
      <c r="T349" s="41">
        <v>1</v>
      </c>
      <c r="U349" s="40" t="s">
        <v>200</v>
      </c>
      <c r="V349" s="40" t="s">
        <v>201</v>
      </c>
      <c r="W349" s="40" t="s">
        <v>284</v>
      </c>
      <c r="X349" s="40" t="s">
        <v>285</v>
      </c>
      <c r="Y349" s="40" t="s">
        <v>1988</v>
      </c>
    </row>
    <row r="350" spans="12:25" x14ac:dyDescent="0.25">
      <c r="L350" s="39" t="str">
        <f t="shared" si="5"/>
        <v>ARMUNGIA (CA)</v>
      </c>
      <c r="M350" s="40" t="s">
        <v>1989</v>
      </c>
      <c r="N350" s="40" t="s">
        <v>1990</v>
      </c>
      <c r="O350" s="40" t="s">
        <v>1991</v>
      </c>
      <c r="P350" s="41" t="s">
        <v>242</v>
      </c>
      <c r="Q350" s="41">
        <v>20</v>
      </c>
      <c r="R350" s="40" t="s">
        <v>243</v>
      </c>
      <c r="S350" s="40" t="s">
        <v>199</v>
      </c>
      <c r="T350" s="41">
        <v>1</v>
      </c>
      <c r="U350" s="40" t="s">
        <v>200</v>
      </c>
      <c r="V350" s="40" t="s">
        <v>201</v>
      </c>
      <c r="W350" s="40" t="s">
        <v>1992</v>
      </c>
      <c r="X350" s="40" t="s">
        <v>1807</v>
      </c>
      <c r="Y350" s="40" t="s">
        <v>1993</v>
      </c>
    </row>
    <row r="351" spans="12:25" x14ac:dyDescent="0.25">
      <c r="L351" s="39" t="str">
        <f t="shared" si="5"/>
        <v>ARNAD (AO)</v>
      </c>
      <c r="M351" s="40" t="s">
        <v>1994</v>
      </c>
      <c r="N351" s="40" t="s">
        <v>1995</v>
      </c>
      <c r="O351" s="40" t="s">
        <v>1255</v>
      </c>
      <c r="P351" s="41" t="s">
        <v>1256</v>
      </c>
      <c r="Q351" s="41">
        <v>2</v>
      </c>
      <c r="R351" s="40" t="s">
        <v>1257</v>
      </c>
      <c r="S351" s="40" t="s">
        <v>199</v>
      </c>
      <c r="T351" s="41">
        <v>1</v>
      </c>
      <c r="U351" s="40" t="s">
        <v>200</v>
      </c>
      <c r="V351" s="40" t="s">
        <v>201</v>
      </c>
      <c r="W351" s="40" t="s">
        <v>1627</v>
      </c>
      <c r="X351" s="40" t="s">
        <v>1042</v>
      </c>
      <c r="Y351" s="40" t="s">
        <v>1996</v>
      </c>
    </row>
    <row r="352" spans="12:25" x14ac:dyDescent="0.25">
      <c r="L352" s="39" t="str">
        <f t="shared" si="5"/>
        <v>ARNARA (FR)</v>
      </c>
      <c r="M352" s="40" t="s">
        <v>1997</v>
      </c>
      <c r="N352" s="40" t="s">
        <v>1998</v>
      </c>
      <c r="O352" s="40" t="s">
        <v>406</v>
      </c>
      <c r="P352" s="41" t="s">
        <v>336</v>
      </c>
      <c r="Q352" s="41">
        <v>12</v>
      </c>
      <c r="R352" s="40" t="s">
        <v>337</v>
      </c>
      <c r="S352" s="40" t="s">
        <v>199</v>
      </c>
      <c r="T352" s="41">
        <v>1</v>
      </c>
      <c r="U352" s="40" t="s">
        <v>200</v>
      </c>
      <c r="V352" s="40" t="s">
        <v>201</v>
      </c>
      <c r="W352" s="40" t="s">
        <v>1999</v>
      </c>
      <c r="X352" s="40" t="s">
        <v>557</v>
      </c>
      <c r="Y352" s="40" t="s">
        <v>2000</v>
      </c>
    </row>
    <row r="353" spans="12:25" x14ac:dyDescent="0.25">
      <c r="L353" s="39" t="str">
        <f t="shared" si="5"/>
        <v>ARNASCO (SV)</v>
      </c>
      <c r="M353" s="40" t="s">
        <v>2001</v>
      </c>
      <c r="N353" s="40" t="s">
        <v>2002</v>
      </c>
      <c r="O353" s="40" t="s">
        <v>905</v>
      </c>
      <c r="P353" s="41" t="s">
        <v>849</v>
      </c>
      <c r="Q353" s="41">
        <v>7</v>
      </c>
      <c r="R353" s="40" t="s">
        <v>850</v>
      </c>
      <c r="S353" s="40" t="s">
        <v>199</v>
      </c>
      <c r="T353" s="41">
        <v>1</v>
      </c>
      <c r="U353" s="40" t="s">
        <v>200</v>
      </c>
      <c r="V353" s="40" t="s">
        <v>201</v>
      </c>
      <c r="W353" s="40" t="s">
        <v>2003</v>
      </c>
      <c r="X353" s="40" t="s">
        <v>907</v>
      </c>
      <c r="Y353" s="40" t="s">
        <v>2004</v>
      </c>
    </row>
    <row r="354" spans="12:25" x14ac:dyDescent="0.25">
      <c r="L354" s="39" t="str">
        <f t="shared" si="5"/>
        <v>ARNESANO (LE)</v>
      </c>
      <c r="M354" s="40" t="s">
        <v>2005</v>
      </c>
      <c r="N354" s="40" t="s">
        <v>2006</v>
      </c>
      <c r="O354" s="40" t="s">
        <v>462</v>
      </c>
      <c r="P354" s="41" t="s">
        <v>304</v>
      </c>
      <c r="Q354" s="41">
        <v>16</v>
      </c>
      <c r="R354" s="40" t="s">
        <v>305</v>
      </c>
      <c r="S354" s="40" t="s">
        <v>199</v>
      </c>
      <c r="T354" s="41">
        <v>1</v>
      </c>
      <c r="U354" s="40" t="s">
        <v>200</v>
      </c>
      <c r="V354" s="40" t="s">
        <v>201</v>
      </c>
      <c r="W354" s="40" t="s">
        <v>2007</v>
      </c>
      <c r="X354" s="40" t="s">
        <v>2008</v>
      </c>
      <c r="Y354" s="40" t="s">
        <v>2009</v>
      </c>
    </row>
    <row r="355" spans="12:25" x14ac:dyDescent="0.25">
      <c r="L355" s="39" t="str">
        <f t="shared" si="5"/>
        <v>AROLA (VB)</v>
      </c>
      <c r="M355" s="40" t="s">
        <v>2010</v>
      </c>
      <c r="N355" s="40" t="s">
        <v>2011</v>
      </c>
      <c r="O355" s="40" t="s">
        <v>1659</v>
      </c>
      <c r="P355" s="41" t="s">
        <v>314</v>
      </c>
      <c r="Q355" s="41">
        <v>1</v>
      </c>
      <c r="R355" s="40" t="s">
        <v>315</v>
      </c>
      <c r="S355" s="40" t="s">
        <v>199</v>
      </c>
      <c r="T355" s="41">
        <v>1</v>
      </c>
      <c r="U355" s="40" t="s">
        <v>200</v>
      </c>
      <c r="V355" s="40" t="s">
        <v>201</v>
      </c>
      <c r="W355" s="40" t="s">
        <v>2012</v>
      </c>
      <c r="X355" s="40" t="s">
        <v>1689</v>
      </c>
      <c r="Y355" s="40" t="s">
        <v>2013</v>
      </c>
    </row>
    <row r="356" spans="12:25" x14ac:dyDescent="0.25">
      <c r="L356" s="39" t="str">
        <f t="shared" si="5"/>
        <v>ARONA (NO)</v>
      </c>
      <c r="M356" s="40" t="s">
        <v>2014</v>
      </c>
      <c r="N356" s="40" t="s">
        <v>2015</v>
      </c>
      <c r="O356" s="40" t="s">
        <v>741</v>
      </c>
      <c r="P356" s="41" t="s">
        <v>314</v>
      </c>
      <c r="Q356" s="41">
        <v>1</v>
      </c>
      <c r="R356" s="40" t="s">
        <v>315</v>
      </c>
      <c r="S356" s="40" t="s">
        <v>199</v>
      </c>
      <c r="T356" s="41">
        <v>1</v>
      </c>
      <c r="U356" s="40" t="s">
        <v>200</v>
      </c>
      <c r="V356" s="40" t="s">
        <v>201</v>
      </c>
      <c r="W356" s="40" t="s">
        <v>2016</v>
      </c>
      <c r="X356" s="40" t="s">
        <v>743</v>
      </c>
      <c r="Y356" s="40" t="s">
        <v>2017</v>
      </c>
    </row>
    <row r="357" spans="12:25" x14ac:dyDescent="0.25">
      <c r="L357" s="39" t="str">
        <f t="shared" si="5"/>
        <v>AROSIO (CO)</v>
      </c>
      <c r="M357" s="40" t="s">
        <v>2018</v>
      </c>
      <c r="N357" s="40" t="s">
        <v>2019</v>
      </c>
      <c r="O357" s="40" t="s">
        <v>995</v>
      </c>
      <c r="P357" s="41" t="s">
        <v>212</v>
      </c>
      <c r="Q357" s="41">
        <v>3</v>
      </c>
      <c r="R357" s="40" t="s">
        <v>213</v>
      </c>
      <c r="S357" s="40" t="s">
        <v>199</v>
      </c>
      <c r="T357" s="41">
        <v>1</v>
      </c>
      <c r="U357" s="40" t="s">
        <v>200</v>
      </c>
      <c r="V357" s="40" t="s">
        <v>201</v>
      </c>
      <c r="W357" s="40" t="s">
        <v>2020</v>
      </c>
      <c r="X357" s="40" t="s">
        <v>997</v>
      </c>
      <c r="Y357" s="40" t="s">
        <v>2021</v>
      </c>
    </row>
    <row r="358" spans="12:25" x14ac:dyDescent="0.25">
      <c r="L358" s="39" t="str">
        <f t="shared" si="5"/>
        <v>ARPAIA (BN)</v>
      </c>
      <c r="M358" s="40" t="s">
        <v>2022</v>
      </c>
      <c r="N358" s="40" t="s">
        <v>2023</v>
      </c>
      <c r="O358" s="40" t="s">
        <v>842</v>
      </c>
      <c r="P358" s="41" t="s">
        <v>350</v>
      </c>
      <c r="Q358" s="41">
        <v>15</v>
      </c>
      <c r="R358" s="40" t="s">
        <v>351</v>
      </c>
      <c r="S358" s="40" t="s">
        <v>199</v>
      </c>
      <c r="T358" s="41">
        <v>1</v>
      </c>
      <c r="U358" s="40" t="s">
        <v>200</v>
      </c>
      <c r="V358" s="40" t="s">
        <v>201</v>
      </c>
      <c r="W358" s="40" t="s">
        <v>843</v>
      </c>
      <c r="X358" s="40" t="s">
        <v>826</v>
      </c>
      <c r="Y358" s="40" t="s">
        <v>2024</v>
      </c>
    </row>
    <row r="359" spans="12:25" x14ac:dyDescent="0.25">
      <c r="L359" s="39" t="str">
        <f t="shared" si="5"/>
        <v>ARPAISE (BN)</v>
      </c>
      <c r="M359" s="40" t="s">
        <v>2025</v>
      </c>
      <c r="N359" s="40" t="s">
        <v>2026</v>
      </c>
      <c r="O359" s="40" t="s">
        <v>842</v>
      </c>
      <c r="P359" s="41" t="s">
        <v>350</v>
      </c>
      <c r="Q359" s="41">
        <v>15</v>
      </c>
      <c r="R359" s="40" t="s">
        <v>351</v>
      </c>
      <c r="S359" s="40" t="s">
        <v>199</v>
      </c>
      <c r="T359" s="41">
        <v>1</v>
      </c>
      <c r="U359" s="40" t="s">
        <v>200</v>
      </c>
      <c r="V359" s="40" t="s">
        <v>201</v>
      </c>
      <c r="W359" s="40" t="s">
        <v>2027</v>
      </c>
      <c r="X359" s="40" t="s">
        <v>1469</v>
      </c>
      <c r="Y359" s="40" t="s">
        <v>2028</v>
      </c>
    </row>
    <row r="360" spans="12:25" x14ac:dyDescent="0.25">
      <c r="L360" s="39" t="str">
        <f t="shared" si="5"/>
        <v>ARPINO (FR)</v>
      </c>
      <c r="M360" s="40" t="s">
        <v>2029</v>
      </c>
      <c r="N360" s="40" t="s">
        <v>2030</v>
      </c>
      <c r="O360" s="40" t="s">
        <v>406</v>
      </c>
      <c r="P360" s="41" t="s">
        <v>336</v>
      </c>
      <c r="Q360" s="41">
        <v>12</v>
      </c>
      <c r="R360" s="40" t="s">
        <v>337</v>
      </c>
      <c r="S360" s="40" t="s">
        <v>199</v>
      </c>
      <c r="T360" s="41">
        <v>1</v>
      </c>
      <c r="U360" s="40" t="s">
        <v>200</v>
      </c>
      <c r="V360" s="40" t="s">
        <v>201</v>
      </c>
      <c r="W360" s="40" t="s">
        <v>2031</v>
      </c>
      <c r="X360" s="40" t="s">
        <v>408</v>
      </c>
      <c r="Y360" s="40" t="s">
        <v>2032</v>
      </c>
    </row>
    <row r="361" spans="12:25" x14ac:dyDescent="0.25">
      <c r="L361" s="39" t="str">
        <f t="shared" si="5"/>
        <v>ARQUA' PETRARCA (PD)</v>
      </c>
      <c r="M361" s="40" t="s">
        <v>2033</v>
      </c>
      <c r="N361" s="40" t="s">
        <v>2034</v>
      </c>
      <c r="O361" s="40" t="s">
        <v>196</v>
      </c>
      <c r="P361" s="41" t="s">
        <v>197</v>
      </c>
      <c r="Q361" s="41">
        <v>5</v>
      </c>
      <c r="R361" s="40" t="s">
        <v>198</v>
      </c>
      <c r="S361" s="40" t="s">
        <v>199</v>
      </c>
      <c r="T361" s="41">
        <v>1</v>
      </c>
      <c r="U361" s="40" t="s">
        <v>200</v>
      </c>
      <c r="V361" s="40" t="s">
        <v>201</v>
      </c>
      <c r="W361" s="40" t="s">
        <v>2035</v>
      </c>
      <c r="X361" s="40" t="s">
        <v>2036</v>
      </c>
      <c r="Y361" s="40" t="s">
        <v>2037</v>
      </c>
    </row>
    <row r="362" spans="12:25" x14ac:dyDescent="0.25">
      <c r="L362" s="39" t="str">
        <f t="shared" si="5"/>
        <v>ARQUA' POLESINE (RO)</v>
      </c>
      <c r="M362" s="40" t="s">
        <v>2038</v>
      </c>
      <c r="N362" s="40" t="s">
        <v>2039</v>
      </c>
      <c r="O362" s="40" t="s">
        <v>585</v>
      </c>
      <c r="P362" s="41" t="s">
        <v>197</v>
      </c>
      <c r="Q362" s="41">
        <v>5</v>
      </c>
      <c r="R362" s="40" t="s">
        <v>198</v>
      </c>
      <c r="S362" s="40" t="s">
        <v>199</v>
      </c>
      <c r="T362" s="41">
        <v>1</v>
      </c>
      <c r="U362" s="40" t="s">
        <v>200</v>
      </c>
      <c r="V362" s="40" t="s">
        <v>201</v>
      </c>
      <c r="W362" s="40" t="s">
        <v>2040</v>
      </c>
      <c r="X362" s="40" t="s">
        <v>2041</v>
      </c>
      <c r="Y362" s="40" t="s">
        <v>2042</v>
      </c>
    </row>
    <row r="363" spans="12:25" x14ac:dyDescent="0.25">
      <c r="L363" s="39" t="str">
        <f t="shared" si="5"/>
        <v>ARQUATA DEL TRONTO (AP)</v>
      </c>
      <c r="M363" s="40" t="s">
        <v>2043</v>
      </c>
      <c r="N363" s="40" t="s">
        <v>2044</v>
      </c>
      <c r="O363" s="40" t="s">
        <v>477</v>
      </c>
      <c r="P363" s="41" t="s">
        <v>397</v>
      </c>
      <c r="Q363" s="41">
        <v>11</v>
      </c>
      <c r="R363" s="40" t="s">
        <v>398</v>
      </c>
      <c r="S363" s="40" t="s">
        <v>199</v>
      </c>
      <c r="T363" s="41">
        <v>1</v>
      </c>
      <c r="U363" s="40" t="s">
        <v>200</v>
      </c>
      <c r="V363" s="40" t="s">
        <v>201</v>
      </c>
      <c r="W363" s="40" t="s">
        <v>2045</v>
      </c>
      <c r="X363" s="40" t="s">
        <v>479</v>
      </c>
      <c r="Y363" s="40" t="s">
        <v>2046</v>
      </c>
    </row>
    <row r="364" spans="12:25" x14ac:dyDescent="0.25">
      <c r="L364" s="39" t="str">
        <f t="shared" si="5"/>
        <v>ARQUATA SCRIVIA (AL)</v>
      </c>
      <c r="M364" s="40" t="s">
        <v>2047</v>
      </c>
      <c r="N364" s="40" t="s">
        <v>2048</v>
      </c>
      <c r="O364" s="40" t="s">
        <v>541</v>
      </c>
      <c r="P364" s="41" t="s">
        <v>314</v>
      </c>
      <c r="Q364" s="41">
        <v>1</v>
      </c>
      <c r="R364" s="40" t="s">
        <v>315</v>
      </c>
      <c r="S364" s="40" t="s">
        <v>199</v>
      </c>
      <c r="T364" s="41">
        <v>1</v>
      </c>
      <c r="U364" s="40" t="s">
        <v>200</v>
      </c>
      <c r="V364" s="40" t="s">
        <v>201</v>
      </c>
      <c r="W364" s="40" t="s">
        <v>2049</v>
      </c>
      <c r="X364" s="40" t="s">
        <v>1007</v>
      </c>
      <c r="Y364" s="40" t="s">
        <v>2050</v>
      </c>
    </row>
    <row r="365" spans="12:25" x14ac:dyDescent="0.25">
      <c r="L365" s="39" t="str">
        <f t="shared" si="5"/>
        <v>ARRE (PD)</v>
      </c>
      <c r="M365" s="40" t="s">
        <v>2051</v>
      </c>
      <c r="N365" s="40" t="s">
        <v>2052</v>
      </c>
      <c r="O365" s="40" t="s">
        <v>196</v>
      </c>
      <c r="P365" s="41" t="s">
        <v>197</v>
      </c>
      <c r="Q365" s="41">
        <v>5</v>
      </c>
      <c r="R365" s="40" t="s">
        <v>198</v>
      </c>
      <c r="S365" s="40" t="s">
        <v>199</v>
      </c>
      <c r="T365" s="41">
        <v>1</v>
      </c>
      <c r="U365" s="40" t="s">
        <v>200</v>
      </c>
      <c r="V365" s="40" t="s">
        <v>201</v>
      </c>
      <c r="W365" s="40" t="s">
        <v>1056</v>
      </c>
      <c r="X365" s="40" t="s">
        <v>203</v>
      </c>
      <c r="Y365" s="40" t="s">
        <v>2053</v>
      </c>
    </row>
    <row r="366" spans="12:25" x14ac:dyDescent="0.25">
      <c r="L366" s="39" t="str">
        <f t="shared" si="5"/>
        <v>ARRONE (TR)</v>
      </c>
      <c r="M366" s="40" t="s">
        <v>2054</v>
      </c>
      <c r="N366" s="40" t="s">
        <v>2055</v>
      </c>
      <c r="O366" s="40" t="s">
        <v>485</v>
      </c>
      <c r="P366" s="41" t="s">
        <v>486</v>
      </c>
      <c r="Q366" s="41">
        <v>10</v>
      </c>
      <c r="R366" s="40" t="s">
        <v>487</v>
      </c>
      <c r="S366" s="40" t="s">
        <v>199</v>
      </c>
      <c r="T366" s="41">
        <v>1</v>
      </c>
      <c r="U366" s="40" t="s">
        <v>200</v>
      </c>
      <c r="V366" s="40" t="s">
        <v>201</v>
      </c>
      <c r="W366" s="40" t="s">
        <v>2056</v>
      </c>
      <c r="X366" s="40" t="s">
        <v>489</v>
      </c>
      <c r="Y366" s="40" t="s">
        <v>2057</v>
      </c>
    </row>
    <row r="367" spans="12:25" x14ac:dyDescent="0.25">
      <c r="L367" s="39" t="str">
        <f t="shared" si="5"/>
        <v>ARSAGO SEPRIO (VA)</v>
      </c>
      <c r="M367" s="40" t="s">
        <v>2058</v>
      </c>
      <c r="N367" s="40" t="s">
        <v>2059</v>
      </c>
      <c r="O367" s="40" t="s">
        <v>727</v>
      </c>
      <c r="P367" s="41" t="s">
        <v>212</v>
      </c>
      <c r="Q367" s="41">
        <v>3</v>
      </c>
      <c r="R367" s="40" t="s">
        <v>213</v>
      </c>
      <c r="S367" s="40" t="s">
        <v>199</v>
      </c>
      <c r="T367" s="41">
        <v>1</v>
      </c>
      <c r="U367" s="40" t="s">
        <v>200</v>
      </c>
      <c r="V367" s="40" t="s">
        <v>201</v>
      </c>
      <c r="W367" s="40" t="s">
        <v>728</v>
      </c>
      <c r="X367" s="40" t="s">
        <v>1087</v>
      </c>
      <c r="Y367" s="40" t="s">
        <v>2060</v>
      </c>
    </row>
    <row r="368" spans="12:25" x14ac:dyDescent="0.25">
      <c r="L368" s="39" t="str">
        <f t="shared" si="5"/>
        <v>ARSIE' (BL)</v>
      </c>
      <c r="M368" s="40" t="s">
        <v>2061</v>
      </c>
      <c r="N368" s="40" t="s">
        <v>2062</v>
      </c>
      <c r="O368" s="40" t="s">
        <v>715</v>
      </c>
      <c r="P368" s="41" t="s">
        <v>197</v>
      </c>
      <c r="Q368" s="41">
        <v>5</v>
      </c>
      <c r="R368" s="40" t="s">
        <v>198</v>
      </c>
      <c r="S368" s="40" t="s">
        <v>199</v>
      </c>
      <c r="T368" s="41">
        <v>1</v>
      </c>
      <c r="U368" s="40" t="s">
        <v>200</v>
      </c>
      <c r="V368" s="40" t="s">
        <v>201</v>
      </c>
      <c r="W368" s="40" t="s">
        <v>2063</v>
      </c>
      <c r="X368" s="40" t="s">
        <v>900</v>
      </c>
      <c r="Y368" s="40" t="s">
        <v>2064</v>
      </c>
    </row>
    <row r="369" spans="12:25" x14ac:dyDescent="0.25">
      <c r="L369" s="39" t="str">
        <f t="shared" si="5"/>
        <v>ARSIERO (VI)</v>
      </c>
      <c r="M369" s="40" t="s">
        <v>2065</v>
      </c>
      <c r="N369" s="40" t="s">
        <v>2066</v>
      </c>
      <c r="O369" s="40" t="s">
        <v>772</v>
      </c>
      <c r="P369" s="41" t="s">
        <v>197</v>
      </c>
      <c r="Q369" s="41">
        <v>5</v>
      </c>
      <c r="R369" s="40" t="s">
        <v>198</v>
      </c>
      <c r="S369" s="40" t="s">
        <v>199</v>
      </c>
      <c r="T369" s="41">
        <v>1</v>
      </c>
      <c r="U369" s="40" t="s">
        <v>200</v>
      </c>
      <c r="V369" s="40" t="s">
        <v>201</v>
      </c>
      <c r="W369" s="40" t="s">
        <v>2067</v>
      </c>
      <c r="X369" s="40" t="s">
        <v>2068</v>
      </c>
      <c r="Y369" s="40" t="s">
        <v>2069</v>
      </c>
    </row>
    <row r="370" spans="12:25" x14ac:dyDescent="0.25">
      <c r="L370" s="39" t="str">
        <f t="shared" si="5"/>
        <v>ARSITA (TE)</v>
      </c>
      <c r="M370" s="40" t="s">
        <v>2070</v>
      </c>
      <c r="N370" s="40" t="s">
        <v>2071</v>
      </c>
      <c r="O370" s="40" t="s">
        <v>923</v>
      </c>
      <c r="P370" s="41" t="s">
        <v>253</v>
      </c>
      <c r="Q370" s="41">
        <v>13</v>
      </c>
      <c r="R370" s="40" t="s">
        <v>254</v>
      </c>
      <c r="S370" s="40" t="s">
        <v>199</v>
      </c>
      <c r="T370" s="41">
        <v>1</v>
      </c>
      <c r="U370" s="40" t="s">
        <v>200</v>
      </c>
      <c r="V370" s="40" t="s">
        <v>201</v>
      </c>
      <c r="W370" s="40" t="s">
        <v>2072</v>
      </c>
      <c r="X370" s="40" t="s">
        <v>925</v>
      </c>
      <c r="Y370" s="40" t="s">
        <v>2073</v>
      </c>
    </row>
    <row r="371" spans="12:25" x14ac:dyDescent="0.25">
      <c r="L371" s="39" t="str">
        <f t="shared" si="5"/>
        <v>ARSOLI (RM)</v>
      </c>
      <c r="M371" s="40" t="s">
        <v>2074</v>
      </c>
      <c r="N371" s="40" t="s">
        <v>2075</v>
      </c>
      <c r="O371" s="40" t="s">
        <v>602</v>
      </c>
      <c r="P371" s="41" t="s">
        <v>336</v>
      </c>
      <c r="Q371" s="41">
        <v>12</v>
      </c>
      <c r="R371" s="40" t="s">
        <v>337</v>
      </c>
      <c r="S371" s="40" t="s">
        <v>199</v>
      </c>
      <c r="T371" s="41">
        <v>1</v>
      </c>
      <c r="U371" s="40" t="s">
        <v>200</v>
      </c>
      <c r="V371" s="40" t="s">
        <v>201</v>
      </c>
      <c r="W371" s="40" t="s">
        <v>2076</v>
      </c>
      <c r="X371" s="40" t="s">
        <v>604</v>
      </c>
      <c r="Y371" s="40" t="s">
        <v>2077</v>
      </c>
    </row>
    <row r="372" spans="12:25" x14ac:dyDescent="0.25">
      <c r="L372" s="39" t="str">
        <f t="shared" si="5"/>
        <v>ARTA TERME (UD)</v>
      </c>
      <c r="M372" s="40" t="s">
        <v>2078</v>
      </c>
      <c r="N372" s="40" t="s">
        <v>2079</v>
      </c>
      <c r="O372" s="40" t="s">
        <v>804</v>
      </c>
      <c r="P372" s="41" t="s">
        <v>805</v>
      </c>
      <c r="Q372" s="41">
        <v>6</v>
      </c>
      <c r="R372" s="40" t="s">
        <v>806</v>
      </c>
      <c r="S372" s="40" t="s">
        <v>199</v>
      </c>
      <c r="T372" s="41">
        <v>1</v>
      </c>
      <c r="U372" s="40" t="s">
        <v>200</v>
      </c>
      <c r="V372" s="40" t="s">
        <v>201</v>
      </c>
      <c r="W372" s="40" t="s">
        <v>2080</v>
      </c>
      <c r="X372" s="40" t="s">
        <v>1423</v>
      </c>
      <c r="Y372" s="40" t="s">
        <v>2081</v>
      </c>
    </row>
    <row r="373" spans="12:25" x14ac:dyDescent="0.25">
      <c r="L373" s="39" t="str">
        <f t="shared" si="5"/>
        <v>ARTEGNA (UD)</v>
      </c>
      <c r="M373" s="40" t="s">
        <v>2082</v>
      </c>
      <c r="N373" s="40" t="s">
        <v>2083</v>
      </c>
      <c r="O373" s="40" t="s">
        <v>804</v>
      </c>
      <c r="P373" s="41" t="s">
        <v>805</v>
      </c>
      <c r="Q373" s="41">
        <v>6</v>
      </c>
      <c r="R373" s="40" t="s">
        <v>806</v>
      </c>
      <c r="S373" s="40" t="s">
        <v>199</v>
      </c>
      <c r="T373" s="41">
        <v>1</v>
      </c>
      <c r="U373" s="40" t="s">
        <v>200</v>
      </c>
      <c r="V373" s="40" t="s">
        <v>201</v>
      </c>
      <c r="W373" s="40" t="s">
        <v>2084</v>
      </c>
      <c r="X373" s="40" t="s">
        <v>2085</v>
      </c>
      <c r="Y373" s="40" t="s">
        <v>2086</v>
      </c>
    </row>
    <row r="374" spans="12:25" x14ac:dyDescent="0.25">
      <c r="L374" s="39" t="str">
        <f t="shared" si="5"/>
        <v>ARTENA (RM)</v>
      </c>
      <c r="M374" s="40" t="s">
        <v>2087</v>
      </c>
      <c r="N374" s="40" t="s">
        <v>2088</v>
      </c>
      <c r="O374" s="40" t="s">
        <v>602</v>
      </c>
      <c r="P374" s="41" t="s">
        <v>336</v>
      </c>
      <c r="Q374" s="41">
        <v>12</v>
      </c>
      <c r="R374" s="40" t="s">
        <v>337</v>
      </c>
      <c r="S374" s="40" t="s">
        <v>199</v>
      </c>
      <c r="T374" s="41">
        <v>1</v>
      </c>
      <c r="U374" s="40" t="s">
        <v>200</v>
      </c>
      <c r="V374" s="40" t="s">
        <v>201</v>
      </c>
      <c r="W374" s="40" t="s">
        <v>2089</v>
      </c>
      <c r="X374" s="40" t="s">
        <v>953</v>
      </c>
      <c r="Y374" s="40" t="s">
        <v>2090</v>
      </c>
    </row>
    <row r="375" spans="12:25" x14ac:dyDescent="0.25">
      <c r="L375" s="39" t="str">
        <f t="shared" si="5"/>
        <v>ARTOGNE (BS)</v>
      </c>
      <c r="M375" s="40" t="s">
        <v>2091</v>
      </c>
      <c r="N375" s="40" t="s">
        <v>2092</v>
      </c>
      <c r="O375" s="40" t="s">
        <v>421</v>
      </c>
      <c r="P375" s="41" t="s">
        <v>212</v>
      </c>
      <c r="Q375" s="41">
        <v>3</v>
      </c>
      <c r="R375" s="40" t="s">
        <v>213</v>
      </c>
      <c r="S375" s="40" t="s">
        <v>199</v>
      </c>
      <c r="T375" s="41">
        <v>1</v>
      </c>
      <c r="U375" s="40" t="s">
        <v>200</v>
      </c>
      <c r="V375" s="40" t="s">
        <v>201</v>
      </c>
      <c r="W375" s="40" t="s">
        <v>1573</v>
      </c>
      <c r="X375" s="40" t="s">
        <v>1574</v>
      </c>
      <c r="Y375" s="40" t="s">
        <v>2093</v>
      </c>
    </row>
    <row r="376" spans="12:25" x14ac:dyDescent="0.25">
      <c r="L376" s="39" t="str">
        <f t="shared" si="5"/>
        <v>ARVIER (AO)</v>
      </c>
      <c r="M376" s="40" t="s">
        <v>2094</v>
      </c>
      <c r="N376" s="40" t="s">
        <v>2095</v>
      </c>
      <c r="O376" s="40" t="s">
        <v>1255</v>
      </c>
      <c r="P376" s="41" t="s">
        <v>1256</v>
      </c>
      <c r="Q376" s="41">
        <v>2</v>
      </c>
      <c r="R376" s="40" t="s">
        <v>1257</v>
      </c>
      <c r="S376" s="40" t="s">
        <v>199</v>
      </c>
      <c r="T376" s="41">
        <v>1</v>
      </c>
      <c r="U376" s="40" t="s">
        <v>200</v>
      </c>
      <c r="V376" s="40" t="s">
        <v>201</v>
      </c>
      <c r="W376" s="40" t="s">
        <v>2096</v>
      </c>
      <c r="X376" s="40" t="s">
        <v>1259</v>
      </c>
      <c r="Y376" s="40" t="s">
        <v>2097</v>
      </c>
    </row>
    <row r="377" spans="12:25" x14ac:dyDescent="0.25">
      <c r="L377" s="39" t="str">
        <f t="shared" si="5"/>
        <v>ARZACHENA (OT)</v>
      </c>
      <c r="M377" s="40" t="s">
        <v>2098</v>
      </c>
      <c r="N377" s="40" t="s">
        <v>2099</v>
      </c>
      <c r="O377" s="40" t="s">
        <v>646</v>
      </c>
      <c r="P377" s="41" t="s">
        <v>242</v>
      </c>
      <c r="Q377" s="41">
        <v>20</v>
      </c>
      <c r="R377" s="40" t="s">
        <v>243</v>
      </c>
      <c r="S377" s="40" t="s">
        <v>199</v>
      </c>
      <c r="T377" s="41">
        <v>1</v>
      </c>
      <c r="U377" s="40" t="s">
        <v>200</v>
      </c>
      <c r="V377" s="40" t="s">
        <v>201</v>
      </c>
      <c r="W377" s="40" t="s">
        <v>2100</v>
      </c>
      <c r="X377" s="40" t="s">
        <v>2101</v>
      </c>
      <c r="Y377" s="40" t="s">
        <v>2102</v>
      </c>
    </row>
    <row r="378" spans="12:25" x14ac:dyDescent="0.25">
      <c r="L378" s="39" t="str">
        <f t="shared" si="5"/>
        <v>ARZAGO D'ADDA (BG)</v>
      </c>
      <c r="M378" s="40" t="s">
        <v>2103</v>
      </c>
      <c r="N378" s="40" t="s">
        <v>2104</v>
      </c>
      <c r="O378" s="40" t="s">
        <v>572</v>
      </c>
      <c r="P378" s="41" t="s">
        <v>212</v>
      </c>
      <c r="Q378" s="41">
        <v>3</v>
      </c>
      <c r="R378" s="40" t="s">
        <v>213</v>
      </c>
      <c r="S378" s="40" t="s">
        <v>199</v>
      </c>
      <c r="T378" s="41">
        <v>1</v>
      </c>
      <c r="U378" s="40" t="s">
        <v>200</v>
      </c>
      <c r="V378" s="40" t="s">
        <v>201</v>
      </c>
      <c r="W378" s="40" t="s">
        <v>1818</v>
      </c>
      <c r="X378" s="40" t="s">
        <v>1619</v>
      </c>
      <c r="Y378" s="40" t="s">
        <v>2105</v>
      </c>
    </row>
    <row r="379" spans="12:25" x14ac:dyDescent="0.25">
      <c r="L379" s="39" t="str">
        <f t="shared" si="5"/>
        <v>ARZANA (OG)</v>
      </c>
      <c r="M379" s="40" t="s">
        <v>2106</v>
      </c>
      <c r="N379" s="40" t="s">
        <v>2107</v>
      </c>
      <c r="O379" s="40" t="s">
        <v>2108</v>
      </c>
      <c r="P379" s="41" t="s">
        <v>242</v>
      </c>
      <c r="Q379" s="41">
        <v>20</v>
      </c>
      <c r="R379" s="40" t="s">
        <v>243</v>
      </c>
      <c r="S379" s="40" t="s">
        <v>199</v>
      </c>
      <c r="T379" s="41">
        <v>1</v>
      </c>
      <c r="U379" s="40" t="s">
        <v>200</v>
      </c>
      <c r="V379" s="40" t="s">
        <v>201</v>
      </c>
      <c r="W379" s="40" t="s">
        <v>2109</v>
      </c>
      <c r="X379" s="40" t="s">
        <v>2110</v>
      </c>
      <c r="Y379" s="40" t="s">
        <v>2111</v>
      </c>
    </row>
    <row r="380" spans="12:25" x14ac:dyDescent="0.25">
      <c r="L380" s="39" t="str">
        <f t="shared" si="5"/>
        <v>ARZANO (NA)</v>
      </c>
      <c r="M380" s="40" t="s">
        <v>2112</v>
      </c>
      <c r="N380" s="40" t="s">
        <v>2113</v>
      </c>
      <c r="O380" s="40" t="s">
        <v>358</v>
      </c>
      <c r="P380" s="41" t="s">
        <v>350</v>
      </c>
      <c r="Q380" s="41">
        <v>15</v>
      </c>
      <c r="R380" s="40" t="s">
        <v>351</v>
      </c>
      <c r="S380" s="40" t="s">
        <v>199</v>
      </c>
      <c r="T380" s="41">
        <v>1</v>
      </c>
      <c r="U380" s="40" t="s">
        <v>200</v>
      </c>
      <c r="V380" s="40" t="s">
        <v>201</v>
      </c>
      <c r="W380" s="40" t="s">
        <v>2114</v>
      </c>
      <c r="X380" s="40" t="s">
        <v>360</v>
      </c>
      <c r="Y380" s="40" t="s">
        <v>2115</v>
      </c>
    </row>
    <row r="381" spans="12:25" x14ac:dyDescent="0.25">
      <c r="L381" s="39" t="str">
        <f t="shared" si="5"/>
        <v>ARZENE (PN)</v>
      </c>
      <c r="M381" s="40" t="s">
        <v>2116</v>
      </c>
      <c r="N381" s="40" t="s">
        <v>2117</v>
      </c>
      <c r="O381" s="40" t="s">
        <v>1527</v>
      </c>
      <c r="P381" s="41" t="s">
        <v>805</v>
      </c>
      <c r="Q381" s="41">
        <v>6</v>
      </c>
      <c r="R381" s="40" t="s">
        <v>806</v>
      </c>
      <c r="S381" s="40" t="s">
        <v>199</v>
      </c>
      <c r="T381" s="41">
        <v>1</v>
      </c>
      <c r="U381" s="40" t="s">
        <v>200</v>
      </c>
      <c r="V381" s="40" t="s">
        <v>201</v>
      </c>
      <c r="W381" s="40" t="s">
        <v>2118</v>
      </c>
      <c r="X381" s="40" t="s">
        <v>2119</v>
      </c>
      <c r="Y381" s="40" t="s">
        <v>2120</v>
      </c>
    </row>
    <row r="382" spans="12:25" x14ac:dyDescent="0.25">
      <c r="L382" s="39" t="str">
        <f t="shared" si="5"/>
        <v>ARZERGRANDE (PD)</v>
      </c>
      <c r="M382" s="40" t="s">
        <v>2121</v>
      </c>
      <c r="N382" s="40" t="s">
        <v>2122</v>
      </c>
      <c r="O382" s="40" t="s">
        <v>196</v>
      </c>
      <c r="P382" s="41" t="s">
        <v>197</v>
      </c>
      <c r="Q382" s="41">
        <v>5</v>
      </c>
      <c r="R382" s="40" t="s">
        <v>198</v>
      </c>
      <c r="S382" s="40" t="s">
        <v>199</v>
      </c>
      <c r="T382" s="41">
        <v>1</v>
      </c>
      <c r="U382" s="40" t="s">
        <v>200</v>
      </c>
      <c r="V382" s="40" t="s">
        <v>201</v>
      </c>
      <c r="W382" s="40" t="s">
        <v>1056</v>
      </c>
      <c r="X382" s="40" t="s">
        <v>203</v>
      </c>
      <c r="Y382" s="40" t="s">
        <v>2123</v>
      </c>
    </row>
    <row r="383" spans="12:25" x14ac:dyDescent="0.25">
      <c r="L383" s="39" t="str">
        <f t="shared" si="5"/>
        <v>ARZIGNANO (VI)</v>
      </c>
      <c r="M383" s="40" t="s">
        <v>2124</v>
      </c>
      <c r="N383" s="40" t="s">
        <v>2125</v>
      </c>
      <c r="O383" s="40" t="s">
        <v>772</v>
      </c>
      <c r="P383" s="41" t="s">
        <v>197</v>
      </c>
      <c r="Q383" s="41">
        <v>5</v>
      </c>
      <c r="R383" s="40" t="s">
        <v>198</v>
      </c>
      <c r="S383" s="40" t="s">
        <v>199</v>
      </c>
      <c r="T383" s="41">
        <v>1</v>
      </c>
      <c r="U383" s="40" t="s">
        <v>200</v>
      </c>
      <c r="V383" s="40" t="s">
        <v>201</v>
      </c>
      <c r="W383" s="40" t="s">
        <v>2126</v>
      </c>
      <c r="X383" s="40" t="s">
        <v>774</v>
      </c>
      <c r="Y383" s="40" t="s">
        <v>2127</v>
      </c>
    </row>
    <row r="384" spans="12:25" x14ac:dyDescent="0.25">
      <c r="L384" s="39" t="str">
        <f t="shared" si="5"/>
        <v>ASCEA (SA)</v>
      </c>
      <c r="M384" s="40" t="s">
        <v>2128</v>
      </c>
      <c r="N384" s="40" t="s">
        <v>2129</v>
      </c>
      <c r="O384" s="40" t="s">
        <v>349</v>
      </c>
      <c r="P384" s="41" t="s">
        <v>350</v>
      </c>
      <c r="Q384" s="41">
        <v>15</v>
      </c>
      <c r="R384" s="40" t="s">
        <v>351</v>
      </c>
      <c r="S384" s="40" t="s">
        <v>199</v>
      </c>
      <c r="T384" s="41">
        <v>1</v>
      </c>
      <c r="U384" s="40" t="s">
        <v>200</v>
      </c>
      <c r="V384" s="40" t="s">
        <v>201</v>
      </c>
      <c r="W384" s="40" t="s">
        <v>2130</v>
      </c>
      <c r="X384" s="40" t="s">
        <v>758</v>
      </c>
      <c r="Y384" s="40" t="s">
        <v>2131</v>
      </c>
    </row>
    <row r="385" spans="12:25" x14ac:dyDescent="0.25">
      <c r="L385" s="39" t="str">
        <f t="shared" si="5"/>
        <v>ASCIANO (SI)</v>
      </c>
      <c r="M385" s="40" t="s">
        <v>2132</v>
      </c>
      <c r="N385" s="40" t="s">
        <v>2133</v>
      </c>
      <c r="O385" s="40" t="s">
        <v>230</v>
      </c>
      <c r="P385" s="41" t="s">
        <v>231</v>
      </c>
      <c r="Q385" s="41">
        <v>9</v>
      </c>
      <c r="R385" s="40" t="s">
        <v>232</v>
      </c>
      <c r="S385" s="40" t="s">
        <v>199</v>
      </c>
      <c r="T385" s="41">
        <v>1</v>
      </c>
      <c r="U385" s="40" t="s">
        <v>200</v>
      </c>
      <c r="V385" s="40" t="s">
        <v>201</v>
      </c>
      <c r="W385" s="40" t="s">
        <v>2134</v>
      </c>
      <c r="X385" s="40" t="s">
        <v>234</v>
      </c>
      <c r="Y385" s="40" t="s">
        <v>2135</v>
      </c>
    </row>
    <row r="386" spans="12:25" x14ac:dyDescent="0.25">
      <c r="L386" s="39" t="str">
        <f t="shared" ref="L386:L449" si="6">M386&amp;" ("&amp;O386&amp;")"</f>
        <v>ASCOLI PICENO (AP)</v>
      </c>
      <c r="M386" s="40" t="s">
        <v>2136</v>
      </c>
      <c r="N386" s="40" t="s">
        <v>2137</v>
      </c>
      <c r="O386" s="40" t="s">
        <v>477</v>
      </c>
      <c r="P386" s="41" t="s">
        <v>397</v>
      </c>
      <c r="Q386" s="41">
        <v>11</v>
      </c>
      <c r="R386" s="40" t="s">
        <v>398</v>
      </c>
      <c r="S386" s="40" t="s">
        <v>199</v>
      </c>
      <c r="T386" s="41">
        <v>1</v>
      </c>
      <c r="U386" s="40" t="s">
        <v>200</v>
      </c>
      <c r="V386" s="40" t="s">
        <v>201</v>
      </c>
      <c r="W386" s="40" t="s">
        <v>2138</v>
      </c>
      <c r="X386" s="40" t="s">
        <v>479</v>
      </c>
      <c r="Y386" s="40" t="s">
        <v>2139</v>
      </c>
    </row>
    <row r="387" spans="12:25" x14ac:dyDescent="0.25">
      <c r="L387" s="39" t="str">
        <f t="shared" si="6"/>
        <v>ASCOLI SATRIANO (FG)</v>
      </c>
      <c r="M387" s="40" t="s">
        <v>2140</v>
      </c>
      <c r="N387" s="40" t="s">
        <v>2141</v>
      </c>
      <c r="O387" s="40" t="s">
        <v>303</v>
      </c>
      <c r="P387" s="41" t="s">
        <v>304</v>
      </c>
      <c r="Q387" s="41">
        <v>16</v>
      </c>
      <c r="R387" s="40" t="s">
        <v>305</v>
      </c>
      <c r="S387" s="40" t="s">
        <v>199</v>
      </c>
      <c r="T387" s="41">
        <v>1</v>
      </c>
      <c r="U387" s="40" t="s">
        <v>200</v>
      </c>
      <c r="V387" s="40" t="s">
        <v>201</v>
      </c>
      <c r="W387" s="40" t="s">
        <v>2142</v>
      </c>
      <c r="X387" s="40" t="s">
        <v>2143</v>
      </c>
      <c r="Y387" s="40" t="s">
        <v>2144</v>
      </c>
    </row>
    <row r="388" spans="12:25" x14ac:dyDescent="0.25">
      <c r="L388" s="39" t="str">
        <f t="shared" si="6"/>
        <v>ASCREA (RI)</v>
      </c>
      <c r="M388" s="40" t="s">
        <v>2145</v>
      </c>
      <c r="N388" s="40" t="s">
        <v>2146</v>
      </c>
      <c r="O388" s="40" t="s">
        <v>335</v>
      </c>
      <c r="P388" s="41" t="s">
        <v>336</v>
      </c>
      <c r="Q388" s="41">
        <v>12</v>
      </c>
      <c r="R388" s="40" t="s">
        <v>337</v>
      </c>
      <c r="S388" s="40" t="s">
        <v>199</v>
      </c>
      <c r="T388" s="41">
        <v>1</v>
      </c>
      <c r="U388" s="40" t="s">
        <v>200</v>
      </c>
      <c r="V388" s="40" t="s">
        <v>201</v>
      </c>
      <c r="W388" s="40" t="s">
        <v>2147</v>
      </c>
      <c r="X388" s="40" t="s">
        <v>2148</v>
      </c>
      <c r="Y388" s="40" t="s">
        <v>2149</v>
      </c>
    </row>
    <row r="389" spans="12:25" x14ac:dyDescent="0.25">
      <c r="L389" s="39" t="str">
        <f t="shared" si="6"/>
        <v>ASIAGO (VI)</v>
      </c>
      <c r="M389" s="40" t="s">
        <v>2150</v>
      </c>
      <c r="N389" s="40" t="s">
        <v>2151</v>
      </c>
      <c r="O389" s="40" t="s">
        <v>772</v>
      </c>
      <c r="P389" s="41" t="s">
        <v>197</v>
      </c>
      <c r="Q389" s="41">
        <v>5</v>
      </c>
      <c r="R389" s="40" t="s">
        <v>198</v>
      </c>
      <c r="S389" s="40" t="s">
        <v>199</v>
      </c>
      <c r="T389" s="41">
        <v>1</v>
      </c>
      <c r="U389" s="40" t="s">
        <v>200</v>
      </c>
      <c r="V389" s="40" t="s">
        <v>201</v>
      </c>
      <c r="W389" s="40" t="s">
        <v>2152</v>
      </c>
      <c r="X389" s="40" t="s">
        <v>2153</v>
      </c>
      <c r="Y389" s="40" t="s">
        <v>2154</v>
      </c>
    </row>
    <row r="390" spans="12:25" x14ac:dyDescent="0.25">
      <c r="L390" s="39" t="str">
        <f t="shared" si="6"/>
        <v>ASIGLIANO VENETO (VI)</v>
      </c>
      <c r="M390" s="40" t="s">
        <v>2155</v>
      </c>
      <c r="N390" s="40" t="s">
        <v>2156</v>
      </c>
      <c r="O390" s="40" t="s">
        <v>772</v>
      </c>
      <c r="P390" s="41" t="s">
        <v>197</v>
      </c>
      <c r="Q390" s="41">
        <v>5</v>
      </c>
      <c r="R390" s="40" t="s">
        <v>198</v>
      </c>
      <c r="S390" s="40" t="s">
        <v>199</v>
      </c>
      <c r="T390" s="41">
        <v>1</v>
      </c>
      <c r="U390" s="40" t="s">
        <v>200</v>
      </c>
      <c r="V390" s="40" t="s">
        <v>201</v>
      </c>
      <c r="W390" s="40" t="s">
        <v>773</v>
      </c>
      <c r="X390" s="40" t="s">
        <v>774</v>
      </c>
      <c r="Y390" s="40" t="s">
        <v>2157</v>
      </c>
    </row>
    <row r="391" spans="12:25" x14ac:dyDescent="0.25">
      <c r="L391" s="39" t="str">
        <f t="shared" si="6"/>
        <v>ASIGLIANO VERCELLESE (VC)</v>
      </c>
      <c r="M391" s="40" t="s">
        <v>2158</v>
      </c>
      <c r="N391" s="40" t="s">
        <v>2159</v>
      </c>
      <c r="O391" s="40" t="s">
        <v>890</v>
      </c>
      <c r="P391" s="41" t="s">
        <v>314</v>
      </c>
      <c r="Q391" s="41">
        <v>1</v>
      </c>
      <c r="R391" s="40" t="s">
        <v>315</v>
      </c>
      <c r="S391" s="40" t="s">
        <v>199</v>
      </c>
      <c r="T391" s="41">
        <v>1</v>
      </c>
      <c r="U391" s="40" t="s">
        <v>200</v>
      </c>
      <c r="V391" s="40" t="s">
        <v>201</v>
      </c>
      <c r="W391" s="40" t="s">
        <v>2160</v>
      </c>
      <c r="X391" s="40" t="s">
        <v>963</v>
      </c>
      <c r="Y391" s="40" t="s">
        <v>2161</v>
      </c>
    </row>
    <row r="392" spans="12:25" x14ac:dyDescent="0.25">
      <c r="L392" s="39" t="str">
        <f t="shared" si="6"/>
        <v>ASOLA (MN)</v>
      </c>
      <c r="M392" s="40" t="s">
        <v>2162</v>
      </c>
      <c r="N392" s="40" t="s">
        <v>2163</v>
      </c>
      <c r="O392" s="40" t="s">
        <v>442</v>
      </c>
      <c r="P392" s="41" t="s">
        <v>212</v>
      </c>
      <c r="Q392" s="41">
        <v>3</v>
      </c>
      <c r="R392" s="40" t="s">
        <v>213</v>
      </c>
      <c r="S392" s="40" t="s">
        <v>199</v>
      </c>
      <c r="T392" s="41">
        <v>1</v>
      </c>
      <c r="U392" s="40" t="s">
        <v>200</v>
      </c>
      <c r="V392" s="40" t="s">
        <v>201</v>
      </c>
      <c r="W392" s="40" t="s">
        <v>2164</v>
      </c>
      <c r="X392" s="40" t="s">
        <v>444</v>
      </c>
      <c r="Y392" s="40" t="s">
        <v>2165</v>
      </c>
    </row>
    <row r="393" spans="12:25" x14ac:dyDescent="0.25">
      <c r="L393" s="39" t="str">
        <f t="shared" si="6"/>
        <v>ASOLO (TV)</v>
      </c>
      <c r="M393" s="40" t="s">
        <v>2166</v>
      </c>
      <c r="N393" s="40" t="s">
        <v>2167</v>
      </c>
      <c r="O393" s="40" t="s">
        <v>1362</v>
      </c>
      <c r="P393" s="41" t="s">
        <v>197</v>
      </c>
      <c r="Q393" s="41">
        <v>5</v>
      </c>
      <c r="R393" s="40" t="s">
        <v>198</v>
      </c>
      <c r="S393" s="40" t="s">
        <v>199</v>
      </c>
      <c r="T393" s="41">
        <v>1</v>
      </c>
      <c r="U393" s="40" t="s">
        <v>200</v>
      </c>
      <c r="V393" s="40" t="s">
        <v>201</v>
      </c>
      <c r="W393" s="40" t="s">
        <v>2168</v>
      </c>
      <c r="X393" s="40" t="s">
        <v>1364</v>
      </c>
      <c r="Y393" s="40" t="s">
        <v>2169</v>
      </c>
    </row>
    <row r="394" spans="12:25" x14ac:dyDescent="0.25">
      <c r="L394" s="39" t="str">
        <f t="shared" si="6"/>
        <v>ASSAGO (MI)</v>
      </c>
      <c r="M394" s="40" t="s">
        <v>2170</v>
      </c>
      <c r="N394" s="40" t="s">
        <v>2171</v>
      </c>
      <c r="O394" s="40" t="s">
        <v>264</v>
      </c>
      <c r="P394" s="41" t="s">
        <v>212</v>
      </c>
      <c r="Q394" s="41">
        <v>3</v>
      </c>
      <c r="R394" s="40" t="s">
        <v>213</v>
      </c>
      <c r="S394" s="40" t="s">
        <v>199</v>
      </c>
      <c r="T394" s="41">
        <v>1</v>
      </c>
      <c r="U394" s="40" t="s">
        <v>200</v>
      </c>
      <c r="V394" s="40" t="s">
        <v>201</v>
      </c>
      <c r="W394" s="40" t="s">
        <v>2172</v>
      </c>
      <c r="X394" s="40" t="s">
        <v>266</v>
      </c>
      <c r="Y394" s="40" t="s">
        <v>2173</v>
      </c>
    </row>
    <row r="395" spans="12:25" x14ac:dyDescent="0.25">
      <c r="L395" s="39" t="str">
        <f t="shared" si="6"/>
        <v>ASSEMINI (CA)</v>
      </c>
      <c r="M395" s="40" t="s">
        <v>2174</v>
      </c>
      <c r="N395" s="40" t="s">
        <v>2175</v>
      </c>
      <c r="O395" s="40" t="s">
        <v>1991</v>
      </c>
      <c r="P395" s="41" t="s">
        <v>242</v>
      </c>
      <c r="Q395" s="41">
        <v>20</v>
      </c>
      <c r="R395" s="40" t="s">
        <v>243</v>
      </c>
      <c r="S395" s="40" t="s">
        <v>199</v>
      </c>
      <c r="T395" s="41">
        <v>1</v>
      </c>
      <c r="U395" s="40" t="s">
        <v>200</v>
      </c>
      <c r="V395" s="40" t="s">
        <v>201</v>
      </c>
      <c r="W395" s="40" t="s">
        <v>2176</v>
      </c>
      <c r="X395" s="40" t="s">
        <v>1807</v>
      </c>
      <c r="Y395" s="40" t="s">
        <v>2177</v>
      </c>
    </row>
    <row r="396" spans="12:25" x14ac:dyDescent="0.25">
      <c r="L396" s="39" t="str">
        <f t="shared" si="6"/>
        <v>ASSISI (PG)</v>
      </c>
      <c r="M396" s="40" t="s">
        <v>2178</v>
      </c>
      <c r="N396" s="40" t="s">
        <v>2179</v>
      </c>
      <c r="O396" s="40" t="s">
        <v>2180</v>
      </c>
      <c r="P396" s="41" t="s">
        <v>486</v>
      </c>
      <c r="Q396" s="41">
        <v>10</v>
      </c>
      <c r="R396" s="40" t="s">
        <v>487</v>
      </c>
      <c r="S396" s="40" t="s">
        <v>199</v>
      </c>
      <c r="T396" s="41">
        <v>1</v>
      </c>
      <c r="U396" s="40" t="s">
        <v>200</v>
      </c>
      <c r="V396" s="40" t="s">
        <v>201</v>
      </c>
      <c r="W396" s="40" t="s">
        <v>2181</v>
      </c>
      <c r="X396" s="40" t="s">
        <v>2182</v>
      </c>
      <c r="Y396" s="40" t="s">
        <v>2183</v>
      </c>
    </row>
    <row r="397" spans="12:25" x14ac:dyDescent="0.25">
      <c r="L397" s="39" t="str">
        <f t="shared" si="6"/>
        <v>ASSO (CO)</v>
      </c>
      <c r="M397" s="40" t="s">
        <v>2184</v>
      </c>
      <c r="N397" s="40" t="s">
        <v>2185</v>
      </c>
      <c r="O397" s="40" t="s">
        <v>995</v>
      </c>
      <c r="P397" s="41" t="s">
        <v>212</v>
      </c>
      <c r="Q397" s="41">
        <v>3</v>
      </c>
      <c r="R397" s="40" t="s">
        <v>213</v>
      </c>
      <c r="S397" s="40" t="s">
        <v>199</v>
      </c>
      <c r="T397" s="41">
        <v>1</v>
      </c>
      <c r="U397" s="40" t="s">
        <v>200</v>
      </c>
      <c r="V397" s="40" t="s">
        <v>201</v>
      </c>
      <c r="W397" s="40" t="s">
        <v>2186</v>
      </c>
      <c r="X397" s="40" t="s">
        <v>997</v>
      </c>
      <c r="Y397" s="40" t="s">
        <v>2187</v>
      </c>
    </row>
    <row r="398" spans="12:25" x14ac:dyDescent="0.25">
      <c r="L398" s="39" t="str">
        <f t="shared" si="6"/>
        <v>ASSOLO (OR)</v>
      </c>
      <c r="M398" s="40" t="s">
        <v>2188</v>
      </c>
      <c r="N398" s="40" t="s">
        <v>2189</v>
      </c>
      <c r="O398" s="40" t="s">
        <v>241</v>
      </c>
      <c r="P398" s="41" t="s">
        <v>242</v>
      </c>
      <c r="Q398" s="41">
        <v>20</v>
      </c>
      <c r="R398" s="40" t="s">
        <v>243</v>
      </c>
      <c r="S398" s="40" t="s">
        <v>199</v>
      </c>
      <c r="T398" s="41">
        <v>1</v>
      </c>
      <c r="U398" s="40" t="s">
        <v>200</v>
      </c>
      <c r="V398" s="40" t="s">
        <v>201</v>
      </c>
      <c r="W398" s="40" t="s">
        <v>1247</v>
      </c>
      <c r="X398" s="40" t="s">
        <v>931</v>
      </c>
      <c r="Y398" s="40" t="s">
        <v>2190</v>
      </c>
    </row>
    <row r="399" spans="12:25" x14ac:dyDescent="0.25">
      <c r="L399" s="39" t="str">
        <f t="shared" si="6"/>
        <v>ASSORO (EN)</v>
      </c>
      <c r="M399" s="40" t="s">
        <v>2191</v>
      </c>
      <c r="N399" s="40" t="s">
        <v>2192</v>
      </c>
      <c r="O399" s="40" t="s">
        <v>653</v>
      </c>
      <c r="P399" s="41" t="s">
        <v>292</v>
      </c>
      <c r="Q399" s="41">
        <v>19</v>
      </c>
      <c r="R399" s="40" t="s">
        <v>293</v>
      </c>
      <c r="S399" s="40" t="s">
        <v>199</v>
      </c>
      <c r="T399" s="41">
        <v>1</v>
      </c>
      <c r="U399" s="40" t="s">
        <v>200</v>
      </c>
      <c r="V399" s="40" t="s">
        <v>201</v>
      </c>
      <c r="W399" s="40" t="s">
        <v>789</v>
      </c>
      <c r="X399" s="40" t="s">
        <v>655</v>
      </c>
      <c r="Y399" s="40" t="s">
        <v>2193</v>
      </c>
    </row>
    <row r="400" spans="12:25" x14ac:dyDescent="0.25">
      <c r="L400" s="39" t="str">
        <f t="shared" si="6"/>
        <v>ASTI (AT)</v>
      </c>
      <c r="M400" s="40" t="s">
        <v>2194</v>
      </c>
      <c r="N400" s="40" t="s">
        <v>2195</v>
      </c>
      <c r="O400" s="40" t="s">
        <v>667</v>
      </c>
      <c r="P400" s="41" t="s">
        <v>314</v>
      </c>
      <c r="Q400" s="41">
        <v>1</v>
      </c>
      <c r="R400" s="40" t="s">
        <v>315</v>
      </c>
      <c r="S400" s="40" t="s">
        <v>199</v>
      </c>
      <c r="T400" s="41">
        <v>1</v>
      </c>
      <c r="U400" s="40" t="s">
        <v>200</v>
      </c>
      <c r="V400" s="40" t="s">
        <v>201</v>
      </c>
      <c r="W400" s="40" t="s">
        <v>2196</v>
      </c>
      <c r="X400" s="40" t="s">
        <v>669</v>
      </c>
      <c r="Y400" s="40" t="s">
        <v>2197</v>
      </c>
    </row>
    <row r="401" spans="12:25" x14ac:dyDescent="0.25">
      <c r="L401" s="39" t="str">
        <f t="shared" si="6"/>
        <v>ASUNI (OR)</v>
      </c>
      <c r="M401" s="40" t="s">
        <v>2198</v>
      </c>
      <c r="N401" s="40" t="s">
        <v>2199</v>
      </c>
      <c r="O401" s="40" t="s">
        <v>241</v>
      </c>
      <c r="P401" s="41" t="s">
        <v>242</v>
      </c>
      <c r="Q401" s="41">
        <v>20</v>
      </c>
      <c r="R401" s="40" t="s">
        <v>243</v>
      </c>
      <c r="S401" s="40" t="s">
        <v>199</v>
      </c>
      <c r="T401" s="41">
        <v>1</v>
      </c>
      <c r="U401" s="40" t="s">
        <v>200</v>
      </c>
      <c r="V401" s="40" t="s">
        <v>201</v>
      </c>
      <c r="W401" s="40" t="s">
        <v>1247</v>
      </c>
      <c r="X401" s="40" t="s">
        <v>931</v>
      </c>
      <c r="Y401" s="40" t="s">
        <v>2200</v>
      </c>
    </row>
    <row r="402" spans="12:25" x14ac:dyDescent="0.25">
      <c r="L402" s="39" t="str">
        <f t="shared" si="6"/>
        <v>ATELETA (AQ)</v>
      </c>
      <c r="M402" s="40" t="s">
        <v>2201</v>
      </c>
      <c r="N402" s="40" t="s">
        <v>2202</v>
      </c>
      <c r="O402" s="40" t="s">
        <v>328</v>
      </c>
      <c r="P402" s="41" t="s">
        <v>253</v>
      </c>
      <c r="Q402" s="41">
        <v>13</v>
      </c>
      <c r="R402" s="40" t="s">
        <v>254</v>
      </c>
      <c r="S402" s="40" t="s">
        <v>199</v>
      </c>
      <c r="T402" s="41">
        <v>1</v>
      </c>
      <c r="U402" s="40" t="s">
        <v>200</v>
      </c>
      <c r="V402" s="40" t="s">
        <v>201</v>
      </c>
      <c r="W402" s="40" t="s">
        <v>1163</v>
      </c>
      <c r="X402" s="40" t="s">
        <v>330</v>
      </c>
      <c r="Y402" s="40" t="s">
        <v>2203</v>
      </c>
    </row>
    <row r="403" spans="12:25" x14ac:dyDescent="0.25">
      <c r="L403" s="39" t="str">
        <f t="shared" si="6"/>
        <v>ATELLA (PZ)</v>
      </c>
      <c r="M403" s="40" t="s">
        <v>2204</v>
      </c>
      <c r="N403" s="40" t="s">
        <v>2205</v>
      </c>
      <c r="O403" s="40" t="s">
        <v>281</v>
      </c>
      <c r="P403" s="41" t="s">
        <v>282</v>
      </c>
      <c r="Q403" s="41">
        <v>17</v>
      </c>
      <c r="R403" s="40" t="s">
        <v>283</v>
      </c>
      <c r="S403" s="40" t="s">
        <v>199</v>
      </c>
      <c r="T403" s="41">
        <v>1</v>
      </c>
      <c r="U403" s="40" t="s">
        <v>200</v>
      </c>
      <c r="V403" s="40" t="s">
        <v>201</v>
      </c>
      <c r="W403" s="40" t="s">
        <v>2206</v>
      </c>
      <c r="X403" s="40" t="s">
        <v>2207</v>
      </c>
      <c r="Y403" s="40" t="s">
        <v>2208</v>
      </c>
    </row>
    <row r="404" spans="12:25" x14ac:dyDescent="0.25">
      <c r="L404" s="39" t="str">
        <f t="shared" si="6"/>
        <v>ATENA LUCANA (SA)</v>
      </c>
      <c r="M404" s="40" t="s">
        <v>2209</v>
      </c>
      <c r="N404" s="40" t="s">
        <v>2210</v>
      </c>
      <c r="O404" s="40" t="s">
        <v>349</v>
      </c>
      <c r="P404" s="41" t="s">
        <v>350</v>
      </c>
      <c r="Q404" s="41">
        <v>15</v>
      </c>
      <c r="R404" s="40" t="s">
        <v>351</v>
      </c>
      <c r="S404" s="40" t="s">
        <v>199</v>
      </c>
      <c r="T404" s="41">
        <v>1</v>
      </c>
      <c r="U404" s="40" t="s">
        <v>200</v>
      </c>
      <c r="V404" s="40" t="s">
        <v>201</v>
      </c>
      <c r="W404" s="40" t="s">
        <v>2211</v>
      </c>
      <c r="X404" s="40" t="s">
        <v>2212</v>
      </c>
      <c r="Y404" s="40" t="s">
        <v>2213</v>
      </c>
    </row>
    <row r="405" spans="12:25" x14ac:dyDescent="0.25">
      <c r="L405" s="39" t="str">
        <f t="shared" si="6"/>
        <v>ATESSA (CH)</v>
      </c>
      <c r="M405" s="40" t="s">
        <v>2214</v>
      </c>
      <c r="N405" s="40" t="s">
        <v>2215</v>
      </c>
      <c r="O405" s="40" t="s">
        <v>1352</v>
      </c>
      <c r="P405" s="41" t="s">
        <v>253</v>
      </c>
      <c r="Q405" s="41">
        <v>13</v>
      </c>
      <c r="R405" s="40" t="s">
        <v>254</v>
      </c>
      <c r="S405" s="40" t="s">
        <v>199</v>
      </c>
      <c r="T405" s="41">
        <v>1</v>
      </c>
      <c r="U405" s="40" t="s">
        <v>200</v>
      </c>
      <c r="V405" s="40" t="s">
        <v>201</v>
      </c>
      <c r="W405" s="40" t="s">
        <v>2216</v>
      </c>
      <c r="X405" s="40" t="s">
        <v>1354</v>
      </c>
      <c r="Y405" s="40" t="s">
        <v>2217</v>
      </c>
    </row>
    <row r="406" spans="12:25" x14ac:dyDescent="0.25">
      <c r="L406" s="39" t="str">
        <f t="shared" si="6"/>
        <v>ATINA (FR)</v>
      </c>
      <c r="M406" s="40" t="s">
        <v>2218</v>
      </c>
      <c r="N406" s="40" t="s">
        <v>2219</v>
      </c>
      <c r="O406" s="40" t="s">
        <v>406</v>
      </c>
      <c r="P406" s="41" t="s">
        <v>336</v>
      </c>
      <c r="Q406" s="41">
        <v>12</v>
      </c>
      <c r="R406" s="40" t="s">
        <v>337</v>
      </c>
      <c r="S406" s="40" t="s">
        <v>199</v>
      </c>
      <c r="T406" s="41">
        <v>1</v>
      </c>
      <c r="U406" s="40" t="s">
        <v>200</v>
      </c>
      <c r="V406" s="40" t="s">
        <v>201</v>
      </c>
      <c r="W406" s="40" t="s">
        <v>2220</v>
      </c>
      <c r="X406" s="40" t="s">
        <v>408</v>
      </c>
      <c r="Y406" s="40" t="s">
        <v>2221</v>
      </c>
    </row>
    <row r="407" spans="12:25" x14ac:dyDescent="0.25">
      <c r="L407" s="39" t="str">
        <f t="shared" si="6"/>
        <v>ATRANI (SA)</v>
      </c>
      <c r="M407" s="40" t="s">
        <v>2222</v>
      </c>
      <c r="N407" s="40" t="s">
        <v>2223</v>
      </c>
      <c r="O407" s="40" t="s">
        <v>349</v>
      </c>
      <c r="P407" s="41" t="s">
        <v>350</v>
      </c>
      <c r="Q407" s="41">
        <v>15</v>
      </c>
      <c r="R407" s="40" t="s">
        <v>351</v>
      </c>
      <c r="S407" s="40" t="s">
        <v>199</v>
      </c>
      <c r="T407" s="41">
        <v>1</v>
      </c>
      <c r="U407" s="40" t="s">
        <v>200</v>
      </c>
      <c r="V407" s="40" t="s">
        <v>201</v>
      </c>
      <c r="W407" s="40" t="s">
        <v>2224</v>
      </c>
      <c r="X407" s="40" t="s">
        <v>353</v>
      </c>
      <c r="Y407" s="40" t="s">
        <v>2225</v>
      </c>
    </row>
    <row r="408" spans="12:25" x14ac:dyDescent="0.25">
      <c r="L408" s="39" t="str">
        <f t="shared" si="6"/>
        <v>ATRI (TE)</v>
      </c>
      <c r="M408" s="40" t="s">
        <v>2226</v>
      </c>
      <c r="N408" s="40" t="s">
        <v>2227</v>
      </c>
      <c r="O408" s="40" t="s">
        <v>923</v>
      </c>
      <c r="P408" s="41" t="s">
        <v>253</v>
      </c>
      <c r="Q408" s="41">
        <v>13</v>
      </c>
      <c r="R408" s="40" t="s">
        <v>254</v>
      </c>
      <c r="S408" s="40" t="s">
        <v>199</v>
      </c>
      <c r="T408" s="41">
        <v>1</v>
      </c>
      <c r="U408" s="40" t="s">
        <v>200</v>
      </c>
      <c r="V408" s="40" t="s">
        <v>201</v>
      </c>
      <c r="W408" s="40" t="s">
        <v>2228</v>
      </c>
      <c r="X408" s="40" t="s">
        <v>256</v>
      </c>
      <c r="Y408" s="40" t="s">
        <v>2229</v>
      </c>
    </row>
    <row r="409" spans="12:25" x14ac:dyDescent="0.25">
      <c r="L409" s="39" t="str">
        <f t="shared" si="6"/>
        <v>ATRIPALDA (AV)</v>
      </c>
      <c r="M409" s="40" t="s">
        <v>2230</v>
      </c>
      <c r="N409" s="40" t="s">
        <v>2231</v>
      </c>
      <c r="O409" s="40" t="s">
        <v>812</v>
      </c>
      <c r="P409" s="41" t="s">
        <v>350</v>
      </c>
      <c r="Q409" s="41">
        <v>15</v>
      </c>
      <c r="R409" s="40" t="s">
        <v>351</v>
      </c>
      <c r="S409" s="40" t="s">
        <v>199</v>
      </c>
      <c r="T409" s="41">
        <v>1</v>
      </c>
      <c r="U409" s="40" t="s">
        <v>200</v>
      </c>
      <c r="V409" s="40" t="s">
        <v>201</v>
      </c>
      <c r="W409" s="40" t="s">
        <v>2232</v>
      </c>
      <c r="X409" s="40" t="s">
        <v>814</v>
      </c>
      <c r="Y409" s="40" t="s">
        <v>2233</v>
      </c>
    </row>
    <row r="410" spans="12:25" x14ac:dyDescent="0.25">
      <c r="L410" s="39" t="str">
        <f t="shared" si="6"/>
        <v>ATTIGLIANO (TR)</v>
      </c>
      <c r="M410" s="40" t="s">
        <v>2234</v>
      </c>
      <c r="N410" s="40" t="s">
        <v>2235</v>
      </c>
      <c r="O410" s="40" t="s">
        <v>485</v>
      </c>
      <c r="P410" s="41" t="s">
        <v>486</v>
      </c>
      <c r="Q410" s="41">
        <v>10</v>
      </c>
      <c r="R410" s="40" t="s">
        <v>487</v>
      </c>
      <c r="S410" s="40" t="s">
        <v>199</v>
      </c>
      <c r="T410" s="41">
        <v>1</v>
      </c>
      <c r="U410" s="40" t="s">
        <v>200</v>
      </c>
      <c r="V410" s="40" t="s">
        <v>201</v>
      </c>
      <c r="W410" s="40" t="s">
        <v>2236</v>
      </c>
      <c r="X410" s="40" t="s">
        <v>489</v>
      </c>
      <c r="Y410" s="40" t="s">
        <v>2237</v>
      </c>
    </row>
    <row r="411" spans="12:25" x14ac:dyDescent="0.25">
      <c r="L411" s="39" t="str">
        <f t="shared" si="6"/>
        <v>ATTIMIS (UD)</v>
      </c>
      <c r="M411" s="40" t="s">
        <v>2238</v>
      </c>
      <c r="N411" s="40" t="s">
        <v>2239</v>
      </c>
      <c r="O411" s="40" t="s">
        <v>804</v>
      </c>
      <c r="P411" s="41" t="s">
        <v>805</v>
      </c>
      <c r="Q411" s="41">
        <v>6</v>
      </c>
      <c r="R411" s="40" t="s">
        <v>806</v>
      </c>
      <c r="S411" s="40" t="s">
        <v>199</v>
      </c>
      <c r="T411" s="41">
        <v>1</v>
      </c>
      <c r="U411" s="40" t="s">
        <v>200</v>
      </c>
      <c r="V411" s="40" t="s">
        <v>201</v>
      </c>
      <c r="W411" s="40" t="s">
        <v>2240</v>
      </c>
      <c r="X411" s="40" t="s">
        <v>2085</v>
      </c>
      <c r="Y411" s="40" t="s">
        <v>2241</v>
      </c>
    </row>
    <row r="412" spans="12:25" x14ac:dyDescent="0.25">
      <c r="L412" s="39" t="str">
        <f t="shared" si="6"/>
        <v>ATZARA (NU)</v>
      </c>
      <c r="M412" s="40" t="s">
        <v>2242</v>
      </c>
      <c r="N412" s="40" t="s">
        <v>2243</v>
      </c>
      <c r="O412" s="40" t="s">
        <v>1966</v>
      </c>
      <c r="P412" s="41" t="s">
        <v>242</v>
      </c>
      <c r="Q412" s="41">
        <v>20</v>
      </c>
      <c r="R412" s="40" t="s">
        <v>243</v>
      </c>
      <c r="S412" s="40" t="s">
        <v>199</v>
      </c>
      <c r="T412" s="41">
        <v>1</v>
      </c>
      <c r="U412" s="40" t="s">
        <v>200</v>
      </c>
      <c r="V412" s="40" t="s">
        <v>201</v>
      </c>
      <c r="W412" s="40" t="s">
        <v>2244</v>
      </c>
      <c r="X412" s="40" t="s">
        <v>1968</v>
      </c>
      <c r="Y412" s="40" t="s">
        <v>2245</v>
      </c>
    </row>
    <row r="413" spans="12:25" x14ac:dyDescent="0.25">
      <c r="L413" s="39" t="str">
        <f t="shared" si="6"/>
        <v>AUDITORE (PU)</v>
      </c>
      <c r="M413" s="40" t="s">
        <v>2246</v>
      </c>
      <c r="N413" s="40" t="s">
        <v>2247</v>
      </c>
      <c r="O413" s="40" t="s">
        <v>427</v>
      </c>
      <c r="P413" s="41" t="s">
        <v>397</v>
      </c>
      <c r="Q413" s="41">
        <v>11</v>
      </c>
      <c r="R413" s="40" t="s">
        <v>398</v>
      </c>
      <c r="S413" s="40" t="s">
        <v>199</v>
      </c>
      <c r="T413" s="41">
        <v>1</v>
      </c>
      <c r="U413" s="40" t="s">
        <v>200</v>
      </c>
      <c r="V413" s="40" t="s">
        <v>201</v>
      </c>
      <c r="W413" s="40" t="s">
        <v>2248</v>
      </c>
      <c r="X413" s="40" t="s">
        <v>1698</v>
      </c>
      <c r="Y413" s="40" t="s">
        <v>2249</v>
      </c>
    </row>
    <row r="414" spans="12:25" x14ac:dyDescent="0.25">
      <c r="L414" s="39" t="str">
        <f t="shared" si="6"/>
        <v>AUGUSTA (SR)</v>
      </c>
      <c r="M414" s="40" t="s">
        <v>2250</v>
      </c>
      <c r="N414" s="40" t="s">
        <v>2251</v>
      </c>
      <c r="O414" s="40" t="s">
        <v>2252</v>
      </c>
      <c r="P414" s="41" t="s">
        <v>292</v>
      </c>
      <c r="Q414" s="41">
        <v>19</v>
      </c>
      <c r="R414" s="40" t="s">
        <v>293</v>
      </c>
      <c r="S414" s="40" t="s">
        <v>199</v>
      </c>
      <c r="T414" s="41">
        <v>1</v>
      </c>
      <c r="U414" s="40" t="s">
        <v>200</v>
      </c>
      <c r="V414" s="40" t="s">
        <v>201</v>
      </c>
      <c r="W414" s="40" t="s">
        <v>2253</v>
      </c>
      <c r="X414" s="40" t="s">
        <v>2254</v>
      </c>
      <c r="Y414" s="40" t="s">
        <v>2255</v>
      </c>
    </row>
    <row r="415" spans="12:25" x14ac:dyDescent="0.25">
      <c r="L415" s="39" t="str">
        <f t="shared" si="6"/>
        <v>AULETTA (SA)</v>
      </c>
      <c r="M415" s="40" t="s">
        <v>2256</v>
      </c>
      <c r="N415" s="40" t="s">
        <v>2257</v>
      </c>
      <c r="O415" s="40" t="s">
        <v>349</v>
      </c>
      <c r="P415" s="41" t="s">
        <v>350</v>
      </c>
      <c r="Q415" s="41">
        <v>15</v>
      </c>
      <c r="R415" s="40" t="s">
        <v>351</v>
      </c>
      <c r="S415" s="40" t="s">
        <v>199</v>
      </c>
      <c r="T415" s="41">
        <v>1</v>
      </c>
      <c r="U415" s="40" t="s">
        <v>200</v>
      </c>
      <c r="V415" s="40" t="s">
        <v>201</v>
      </c>
      <c r="W415" s="40" t="s">
        <v>2258</v>
      </c>
      <c r="X415" s="40" t="s">
        <v>2212</v>
      </c>
      <c r="Y415" s="40" t="s">
        <v>2259</v>
      </c>
    </row>
    <row r="416" spans="12:25" x14ac:dyDescent="0.25">
      <c r="L416" s="39" t="str">
        <f t="shared" si="6"/>
        <v>AULLA (MS)</v>
      </c>
      <c r="M416" s="40" t="s">
        <v>2260</v>
      </c>
      <c r="N416" s="40" t="s">
        <v>2261</v>
      </c>
      <c r="O416" s="40" t="s">
        <v>2262</v>
      </c>
      <c r="P416" s="41" t="s">
        <v>231</v>
      </c>
      <c r="Q416" s="41">
        <v>9</v>
      </c>
      <c r="R416" s="40" t="s">
        <v>232</v>
      </c>
      <c r="S416" s="40" t="s">
        <v>199</v>
      </c>
      <c r="T416" s="41">
        <v>1</v>
      </c>
      <c r="U416" s="40" t="s">
        <v>200</v>
      </c>
      <c r="V416" s="40" t="s">
        <v>201</v>
      </c>
      <c r="W416" s="40" t="s">
        <v>2263</v>
      </c>
      <c r="X416" s="40" t="s">
        <v>1453</v>
      </c>
      <c r="Y416" s="40" t="s">
        <v>2264</v>
      </c>
    </row>
    <row r="417" spans="12:25" x14ac:dyDescent="0.25">
      <c r="L417" s="39" t="str">
        <f t="shared" si="6"/>
        <v>AURANO (VB)</v>
      </c>
      <c r="M417" s="40" t="s">
        <v>2265</v>
      </c>
      <c r="N417" s="40" t="s">
        <v>2266</v>
      </c>
      <c r="O417" s="40" t="s">
        <v>1659</v>
      </c>
      <c r="P417" s="41" t="s">
        <v>314</v>
      </c>
      <c r="Q417" s="41">
        <v>1</v>
      </c>
      <c r="R417" s="40" t="s">
        <v>315</v>
      </c>
      <c r="S417" s="40" t="s">
        <v>199</v>
      </c>
      <c r="T417" s="41">
        <v>1</v>
      </c>
      <c r="U417" s="40" t="s">
        <v>200</v>
      </c>
      <c r="V417" s="40" t="s">
        <v>201</v>
      </c>
      <c r="W417" s="40" t="s">
        <v>2267</v>
      </c>
      <c r="X417" s="40" t="s">
        <v>1689</v>
      </c>
      <c r="Y417" s="40" t="s">
        <v>2268</v>
      </c>
    </row>
    <row r="418" spans="12:25" x14ac:dyDescent="0.25">
      <c r="L418" s="39" t="str">
        <f t="shared" si="6"/>
        <v>AURIGO (IM)</v>
      </c>
      <c r="M418" s="40" t="s">
        <v>2269</v>
      </c>
      <c r="N418" s="40" t="s">
        <v>2270</v>
      </c>
      <c r="O418" s="40" t="s">
        <v>848</v>
      </c>
      <c r="P418" s="41" t="s">
        <v>849</v>
      </c>
      <c r="Q418" s="41">
        <v>7</v>
      </c>
      <c r="R418" s="40" t="s">
        <v>850</v>
      </c>
      <c r="S418" s="40" t="s">
        <v>199</v>
      </c>
      <c r="T418" s="41">
        <v>1</v>
      </c>
      <c r="U418" s="40" t="s">
        <v>200</v>
      </c>
      <c r="V418" s="40" t="s">
        <v>201</v>
      </c>
      <c r="W418" s="40" t="s">
        <v>2271</v>
      </c>
      <c r="X418" s="40" t="s">
        <v>1757</v>
      </c>
      <c r="Y418" s="40" t="s">
        <v>2272</v>
      </c>
    </row>
    <row r="419" spans="12:25" x14ac:dyDescent="0.25">
      <c r="L419" s="39" t="str">
        <f t="shared" si="6"/>
        <v>AURONZO DI CADORE (BL)</v>
      </c>
      <c r="M419" s="40" t="s">
        <v>2273</v>
      </c>
      <c r="N419" s="40" t="s">
        <v>2274</v>
      </c>
      <c r="O419" s="40" t="s">
        <v>715</v>
      </c>
      <c r="P419" s="41" t="s">
        <v>197</v>
      </c>
      <c r="Q419" s="41">
        <v>5</v>
      </c>
      <c r="R419" s="40" t="s">
        <v>198</v>
      </c>
      <c r="S419" s="40" t="s">
        <v>199</v>
      </c>
      <c r="T419" s="41">
        <v>1</v>
      </c>
      <c r="U419" s="40" t="s">
        <v>200</v>
      </c>
      <c r="V419" s="40" t="s">
        <v>201</v>
      </c>
      <c r="W419" s="40" t="s">
        <v>2275</v>
      </c>
      <c r="X419" s="40" t="s">
        <v>2276</v>
      </c>
      <c r="Y419" s="40" t="s">
        <v>2277</v>
      </c>
    </row>
    <row r="420" spans="12:25" x14ac:dyDescent="0.25">
      <c r="L420" s="39" t="str">
        <f t="shared" si="6"/>
        <v>AUSONIA (FR)</v>
      </c>
      <c r="M420" s="40" t="s">
        <v>2278</v>
      </c>
      <c r="N420" s="40" t="s">
        <v>2279</v>
      </c>
      <c r="O420" s="40" t="s">
        <v>406</v>
      </c>
      <c r="P420" s="41" t="s">
        <v>336</v>
      </c>
      <c r="Q420" s="41">
        <v>12</v>
      </c>
      <c r="R420" s="40" t="s">
        <v>337</v>
      </c>
      <c r="S420" s="40" t="s">
        <v>199</v>
      </c>
      <c r="T420" s="41">
        <v>1</v>
      </c>
      <c r="U420" s="40" t="s">
        <v>200</v>
      </c>
      <c r="V420" s="40" t="s">
        <v>201</v>
      </c>
      <c r="W420" s="40" t="s">
        <v>407</v>
      </c>
      <c r="X420" s="40" t="s">
        <v>408</v>
      </c>
      <c r="Y420" s="40" t="s">
        <v>2280</v>
      </c>
    </row>
    <row r="421" spans="12:25" x14ac:dyDescent="0.25">
      <c r="L421" s="39" t="str">
        <f t="shared" si="6"/>
        <v>AUSTIS (NU)</v>
      </c>
      <c r="M421" s="40" t="s">
        <v>2281</v>
      </c>
      <c r="N421" s="40" t="s">
        <v>2282</v>
      </c>
      <c r="O421" s="40" t="s">
        <v>1966</v>
      </c>
      <c r="P421" s="41" t="s">
        <v>242</v>
      </c>
      <c r="Q421" s="41">
        <v>20</v>
      </c>
      <c r="R421" s="40" t="s">
        <v>243</v>
      </c>
      <c r="S421" s="40" t="s">
        <v>199</v>
      </c>
      <c r="T421" s="41">
        <v>1</v>
      </c>
      <c r="U421" s="40" t="s">
        <v>200</v>
      </c>
      <c r="V421" s="40" t="s">
        <v>201</v>
      </c>
      <c r="W421" s="40" t="s">
        <v>2244</v>
      </c>
      <c r="X421" s="40" t="s">
        <v>1968</v>
      </c>
      <c r="Y421" s="40" t="s">
        <v>2283</v>
      </c>
    </row>
    <row r="422" spans="12:25" x14ac:dyDescent="0.25">
      <c r="L422" s="39" t="str">
        <f t="shared" si="6"/>
        <v>AUSTRALIA (EE)</v>
      </c>
      <c r="M422" s="40" t="s">
        <v>2284</v>
      </c>
      <c r="N422" s="40" t="s">
        <v>2285</v>
      </c>
      <c r="O422" s="40" t="s">
        <v>610</v>
      </c>
      <c r="P422" s="41"/>
      <c r="Q422" s="41"/>
      <c r="R422" s="40"/>
      <c r="S422" s="40" t="s">
        <v>2286</v>
      </c>
      <c r="T422" s="41">
        <v>7</v>
      </c>
      <c r="U422" s="40" t="s">
        <v>612</v>
      </c>
      <c r="V422" s="40" t="s">
        <v>2287</v>
      </c>
      <c r="W422" s="40"/>
      <c r="X422" s="40"/>
      <c r="Y422" s="40"/>
    </row>
    <row r="423" spans="12:25" x14ac:dyDescent="0.25">
      <c r="L423" s="39" t="str">
        <f t="shared" si="6"/>
        <v>AUSTRIA (EE)</v>
      </c>
      <c r="M423" s="40" t="s">
        <v>2288</v>
      </c>
      <c r="N423" s="40" t="s">
        <v>2289</v>
      </c>
      <c r="O423" s="40" t="s">
        <v>610</v>
      </c>
      <c r="P423" s="41"/>
      <c r="Q423" s="41"/>
      <c r="R423" s="40"/>
      <c r="S423" s="40" t="s">
        <v>199</v>
      </c>
      <c r="T423" s="41">
        <v>1</v>
      </c>
      <c r="U423" s="40" t="s">
        <v>612</v>
      </c>
      <c r="V423" s="40" t="s">
        <v>2290</v>
      </c>
      <c r="W423" s="40"/>
      <c r="X423" s="40"/>
      <c r="Y423" s="40"/>
    </row>
    <row r="424" spans="12:25" x14ac:dyDescent="0.25">
      <c r="L424" s="39" t="str">
        <f t="shared" si="6"/>
        <v>AVEGNO (GE)</v>
      </c>
      <c r="M424" s="40" t="s">
        <v>2291</v>
      </c>
      <c r="N424" s="40" t="s">
        <v>2292</v>
      </c>
      <c r="O424" s="40" t="s">
        <v>1897</v>
      </c>
      <c r="P424" s="41" t="s">
        <v>849</v>
      </c>
      <c r="Q424" s="41">
        <v>7</v>
      </c>
      <c r="R424" s="40" t="s">
        <v>850</v>
      </c>
      <c r="S424" s="40" t="s">
        <v>199</v>
      </c>
      <c r="T424" s="41">
        <v>1</v>
      </c>
      <c r="U424" s="40" t="s">
        <v>200</v>
      </c>
      <c r="V424" s="40" t="s">
        <v>201</v>
      </c>
      <c r="W424" s="40" t="s">
        <v>2293</v>
      </c>
      <c r="X424" s="40" t="s">
        <v>2294</v>
      </c>
      <c r="Y424" s="40" t="s">
        <v>2295</v>
      </c>
    </row>
    <row r="425" spans="12:25" x14ac:dyDescent="0.25">
      <c r="L425" s="39" t="str">
        <f t="shared" si="6"/>
        <v>AVELENGO (BZ)</v>
      </c>
      <c r="M425" s="40" t="s">
        <v>2296</v>
      </c>
      <c r="N425" s="40" t="s">
        <v>2297</v>
      </c>
      <c r="O425" s="40" t="s">
        <v>1125</v>
      </c>
      <c r="P425" s="41" t="s">
        <v>866</v>
      </c>
      <c r="Q425" s="41">
        <v>4</v>
      </c>
      <c r="R425" s="40" t="s">
        <v>867</v>
      </c>
      <c r="S425" s="40" t="s">
        <v>199</v>
      </c>
      <c r="T425" s="41">
        <v>1</v>
      </c>
      <c r="U425" s="40" t="s">
        <v>200</v>
      </c>
      <c r="V425" s="40" t="s">
        <v>201</v>
      </c>
      <c r="W425" s="40" t="s">
        <v>1543</v>
      </c>
      <c r="X425" s="40" t="s">
        <v>2298</v>
      </c>
      <c r="Y425" s="40" t="s">
        <v>2299</v>
      </c>
    </row>
    <row r="426" spans="12:25" x14ac:dyDescent="0.25">
      <c r="L426" s="39" t="str">
        <f t="shared" si="6"/>
        <v>AVELLA (AV)</v>
      </c>
      <c r="M426" s="40" t="s">
        <v>2300</v>
      </c>
      <c r="N426" s="40" t="s">
        <v>2301</v>
      </c>
      <c r="O426" s="40" t="s">
        <v>812</v>
      </c>
      <c r="P426" s="41" t="s">
        <v>350</v>
      </c>
      <c r="Q426" s="41">
        <v>15</v>
      </c>
      <c r="R426" s="40" t="s">
        <v>351</v>
      </c>
      <c r="S426" s="40" t="s">
        <v>199</v>
      </c>
      <c r="T426" s="41">
        <v>1</v>
      </c>
      <c r="U426" s="40" t="s">
        <v>200</v>
      </c>
      <c r="V426" s="40" t="s">
        <v>201</v>
      </c>
      <c r="W426" s="40" t="s">
        <v>2302</v>
      </c>
      <c r="X426" s="40" t="s">
        <v>360</v>
      </c>
      <c r="Y426" s="40" t="s">
        <v>2303</v>
      </c>
    </row>
    <row r="427" spans="12:25" x14ac:dyDescent="0.25">
      <c r="L427" s="39" t="str">
        <f t="shared" si="6"/>
        <v>AVELLINO (AV)</v>
      </c>
      <c r="M427" s="40" t="s">
        <v>2304</v>
      </c>
      <c r="N427" s="40" t="s">
        <v>2305</v>
      </c>
      <c r="O427" s="40" t="s">
        <v>812</v>
      </c>
      <c r="P427" s="41" t="s">
        <v>350</v>
      </c>
      <c r="Q427" s="41">
        <v>15</v>
      </c>
      <c r="R427" s="40" t="s">
        <v>351</v>
      </c>
      <c r="S427" s="40" t="s">
        <v>199</v>
      </c>
      <c r="T427" s="41">
        <v>1</v>
      </c>
      <c r="U427" s="40" t="s">
        <v>200</v>
      </c>
      <c r="V427" s="40" t="s">
        <v>201</v>
      </c>
      <c r="W427" s="40" t="s">
        <v>2306</v>
      </c>
      <c r="X427" s="40" t="s">
        <v>814</v>
      </c>
      <c r="Y427" s="40" t="s">
        <v>2307</v>
      </c>
    </row>
    <row r="428" spans="12:25" x14ac:dyDescent="0.25">
      <c r="L428" s="39" t="str">
        <f t="shared" si="6"/>
        <v>AVERARA (BG)</v>
      </c>
      <c r="M428" s="40" t="s">
        <v>2308</v>
      </c>
      <c r="N428" s="40" t="s">
        <v>2309</v>
      </c>
      <c r="O428" s="40" t="s">
        <v>572</v>
      </c>
      <c r="P428" s="41" t="s">
        <v>212</v>
      </c>
      <c r="Q428" s="41">
        <v>3</v>
      </c>
      <c r="R428" s="40" t="s">
        <v>213</v>
      </c>
      <c r="S428" s="40" t="s">
        <v>199</v>
      </c>
      <c r="T428" s="41">
        <v>1</v>
      </c>
      <c r="U428" s="40" t="s">
        <v>200</v>
      </c>
      <c r="V428" s="40" t="s">
        <v>201</v>
      </c>
      <c r="W428" s="40" t="s">
        <v>1194</v>
      </c>
      <c r="X428" s="40" t="s">
        <v>1195</v>
      </c>
      <c r="Y428" s="40" t="s">
        <v>2310</v>
      </c>
    </row>
    <row r="429" spans="12:25" x14ac:dyDescent="0.25">
      <c r="L429" s="39" t="str">
        <f t="shared" si="6"/>
        <v>AVERSA (CE)</v>
      </c>
      <c r="M429" s="40" t="s">
        <v>2311</v>
      </c>
      <c r="N429" s="40" t="s">
        <v>2312</v>
      </c>
      <c r="O429" s="40" t="s">
        <v>824</v>
      </c>
      <c r="P429" s="41" t="s">
        <v>350</v>
      </c>
      <c r="Q429" s="41">
        <v>15</v>
      </c>
      <c r="R429" s="40" t="s">
        <v>351</v>
      </c>
      <c r="S429" s="40" t="s">
        <v>199</v>
      </c>
      <c r="T429" s="41">
        <v>1</v>
      </c>
      <c r="U429" s="40" t="s">
        <v>200</v>
      </c>
      <c r="V429" s="40" t="s">
        <v>201</v>
      </c>
      <c r="W429" s="40" t="s">
        <v>2313</v>
      </c>
      <c r="X429" s="40" t="s">
        <v>360</v>
      </c>
      <c r="Y429" s="40" t="s">
        <v>2314</v>
      </c>
    </row>
    <row r="430" spans="12:25" x14ac:dyDescent="0.25">
      <c r="L430" s="39" t="str">
        <f t="shared" si="6"/>
        <v>AVETRANA (TA)</v>
      </c>
      <c r="M430" s="40" t="s">
        <v>2315</v>
      </c>
      <c r="N430" s="40" t="s">
        <v>2316</v>
      </c>
      <c r="O430" s="40" t="s">
        <v>2317</v>
      </c>
      <c r="P430" s="41" t="s">
        <v>304</v>
      </c>
      <c r="Q430" s="41">
        <v>16</v>
      </c>
      <c r="R430" s="40" t="s">
        <v>305</v>
      </c>
      <c r="S430" s="40" t="s">
        <v>199</v>
      </c>
      <c r="T430" s="41">
        <v>1</v>
      </c>
      <c r="U430" s="40" t="s">
        <v>200</v>
      </c>
      <c r="V430" s="40" t="s">
        <v>201</v>
      </c>
      <c r="W430" s="40" t="s">
        <v>2318</v>
      </c>
      <c r="X430" s="40" t="s">
        <v>2319</v>
      </c>
      <c r="Y430" s="40" t="s">
        <v>2320</v>
      </c>
    </row>
    <row r="431" spans="12:25" x14ac:dyDescent="0.25">
      <c r="L431" s="39" t="str">
        <f t="shared" si="6"/>
        <v>AVEZZANO (AQ)</v>
      </c>
      <c r="M431" s="40" t="s">
        <v>2321</v>
      </c>
      <c r="N431" s="40" t="s">
        <v>2322</v>
      </c>
      <c r="O431" s="40" t="s">
        <v>328</v>
      </c>
      <c r="P431" s="41" t="s">
        <v>253</v>
      </c>
      <c r="Q431" s="41">
        <v>13</v>
      </c>
      <c r="R431" s="40" t="s">
        <v>254</v>
      </c>
      <c r="S431" s="40" t="s">
        <v>199</v>
      </c>
      <c r="T431" s="41">
        <v>1</v>
      </c>
      <c r="U431" s="40" t="s">
        <v>200</v>
      </c>
      <c r="V431" s="40" t="s">
        <v>201</v>
      </c>
      <c r="W431" s="40" t="s">
        <v>2323</v>
      </c>
      <c r="X431" s="40" t="s">
        <v>795</v>
      </c>
      <c r="Y431" s="40" t="s">
        <v>2324</v>
      </c>
    </row>
    <row r="432" spans="12:25" x14ac:dyDescent="0.25">
      <c r="L432" s="39" t="str">
        <f t="shared" si="6"/>
        <v>AVIANO (PN)</v>
      </c>
      <c r="M432" s="40" t="s">
        <v>2325</v>
      </c>
      <c r="N432" s="40" t="s">
        <v>2326</v>
      </c>
      <c r="O432" s="40" t="s">
        <v>1527</v>
      </c>
      <c r="P432" s="41" t="s">
        <v>805</v>
      </c>
      <c r="Q432" s="41">
        <v>6</v>
      </c>
      <c r="R432" s="40" t="s">
        <v>806</v>
      </c>
      <c r="S432" s="40" t="s">
        <v>199</v>
      </c>
      <c r="T432" s="41">
        <v>1</v>
      </c>
      <c r="U432" s="40" t="s">
        <v>200</v>
      </c>
      <c r="V432" s="40" t="s">
        <v>201</v>
      </c>
      <c r="W432" s="40" t="s">
        <v>2327</v>
      </c>
      <c r="X432" s="40" t="s">
        <v>2119</v>
      </c>
      <c r="Y432" s="40" t="s">
        <v>2328</v>
      </c>
    </row>
    <row r="433" spans="12:25" x14ac:dyDescent="0.25">
      <c r="L433" s="39" t="str">
        <f t="shared" si="6"/>
        <v>AVIATICO (BG)</v>
      </c>
      <c r="M433" s="40" t="s">
        <v>2329</v>
      </c>
      <c r="N433" s="40" t="s">
        <v>2330</v>
      </c>
      <c r="O433" s="40" t="s">
        <v>572</v>
      </c>
      <c r="P433" s="41" t="s">
        <v>212</v>
      </c>
      <c r="Q433" s="41">
        <v>3</v>
      </c>
      <c r="R433" s="40" t="s">
        <v>213</v>
      </c>
      <c r="S433" s="40" t="s">
        <v>199</v>
      </c>
      <c r="T433" s="41">
        <v>1</v>
      </c>
      <c r="U433" s="40" t="s">
        <v>200</v>
      </c>
      <c r="V433" s="40" t="s">
        <v>201</v>
      </c>
      <c r="W433" s="40" t="s">
        <v>1882</v>
      </c>
      <c r="X433" s="40" t="s">
        <v>574</v>
      </c>
      <c r="Y433" s="40" t="s">
        <v>2331</v>
      </c>
    </row>
    <row r="434" spans="12:25" x14ac:dyDescent="0.25">
      <c r="L434" s="39" t="str">
        <f t="shared" si="6"/>
        <v>AVIGLIANA (TO)</v>
      </c>
      <c r="M434" s="40" t="s">
        <v>2332</v>
      </c>
      <c r="N434" s="40" t="s">
        <v>2333</v>
      </c>
      <c r="O434" s="40" t="s">
        <v>675</v>
      </c>
      <c r="P434" s="41" t="s">
        <v>314</v>
      </c>
      <c r="Q434" s="41">
        <v>1</v>
      </c>
      <c r="R434" s="40" t="s">
        <v>315</v>
      </c>
      <c r="S434" s="40" t="s">
        <v>199</v>
      </c>
      <c r="T434" s="41">
        <v>1</v>
      </c>
      <c r="U434" s="40" t="s">
        <v>200</v>
      </c>
      <c r="V434" s="40" t="s">
        <v>201</v>
      </c>
      <c r="W434" s="40" t="s">
        <v>2334</v>
      </c>
      <c r="X434" s="40" t="s">
        <v>837</v>
      </c>
      <c r="Y434" s="40" t="s">
        <v>2335</v>
      </c>
    </row>
    <row r="435" spans="12:25" x14ac:dyDescent="0.25">
      <c r="L435" s="39" t="str">
        <f t="shared" si="6"/>
        <v>AVIGLIANO (PZ)</v>
      </c>
      <c r="M435" s="40" t="s">
        <v>2336</v>
      </c>
      <c r="N435" s="40" t="s">
        <v>2337</v>
      </c>
      <c r="O435" s="40" t="s">
        <v>281</v>
      </c>
      <c r="P435" s="41" t="s">
        <v>282</v>
      </c>
      <c r="Q435" s="41">
        <v>17</v>
      </c>
      <c r="R435" s="40" t="s">
        <v>283</v>
      </c>
      <c r="S435" s="40" t="s">
        <v>199</v>
      </c>
      <c r="T435" s="41">
        <v>1</v>
      </c>
      <c r="U435" s="40" t="s">
        <v>200</v>
      </c>
      <c r="V435" s="40" t="s">
        <v>201</v>
      </c>
      <c r="W435" s="40" t="s">
        <v>2338</v>
      </c>
      <c r="X435" s="40" t="s">
        <v>285</v>
      </c>
      <c r="Y435" s="40" t="s">
        <v>2339</v>
      </c>
    </row>
    <row r="436" spans="12:25" x14ac:dyDescent="0.25">
      <c r="L436" s="39" t="str">
        <f t="shared" si="6"/>
        <v>AVIGLIANO UMBRO (TR)</v>
      </c>
      <c r="M436" s="40" t="s">
        <v>2340</v>
      </c>
      <c r="N436" s="40" t="s">
        <v>2341</v>
      </c>
      <c r="O436" s="40" t="s">
        <v>485</v>
      </c>
      <c r="P436" s="41" t="s">
        <v>486</v>
      </c>
      <c r="Q436" s="41">
        <v>10</v>
      </c>
      <c r="R436" s="40" t="s">
        <v>487</v>
      </c>
      <c r="S436" s="40" t="s">
        <v>199</v>
      </c>
      <c r="T436" s="41">
        <v>1</v>
      </c>
      <c r="U436" s="40" t="s">
        <v>200</v>
      </c>
      <c r="V436" s="40" t="s">
        <v>201</v>
      </c>
      <c r="W436" s="40" t="s">
        <v>1387</v>
      </c>
      <c r="X436" s="40" t="s">
        <v>489</v>
      </c>
      <c r="Y436" s="40" t="s">
        <v>2342</v>
      </c>
    </row>
    <row r="437" spans="12:25" x14ac:dyDescent="0.25">
      <c r="L437" s="39" t="str">
        <f t="shared" si="6"/>
        <v>AVIO (TN)</v>
      </c>
      <c r="M437" s="40" t="s">
        <v>2343</v>
      </c>
      <c r="N437" s="40" t="s">
        <v>2344</v>
      </c>
      <c r="O437" s="40" t="s">
        <v>865</v>
      </c>
      <c r="P437" s="41" t="s">
        <v>866</v>
      </c>
      <c r="Q437" s="41">
        <v>4</v>
      </c>
      <c r="R437" s="40" t="s">
        <v>867</v>
      </c>
      <c r="S437" s="40" t="s">
        <v>199</v>
      </c>
      <c r="T437" s="41">
        <v>1</v>
      </c>
      <c r="U437" s="40" t="s">
        <v>200</v>
      </c>
      <c r="V437" s="40" t="s">
        <v>201</v>
      </c>
      <c r="W437" s="40" t="s">
        <v>2345</v>
      </c>
      <c r="X437" s="40" t="s">
        <v>869</v>
      </c>
      <c r="Y437" s="40" t="s">
        <v>2346</v>
      </c>
    </row>
    <row r="438" spans="12:25" x14ac:dyDescent="0.25">
      <c r="L438" s="39" t="str">
        <f t="shared" si="6"/>
        <v>AVISE (AO)</v>
      </c>
      <c r="M438" s="40" t="s">
        <v>2347</v>
      </c>
      <c r="N438" s="40" t="s">
        <v>2348</v>
      </c>
      <c r="O438" s="40" t="s">
        <v>1255</v>
      </c>
      <c r="P438" s="41" t="s">
        <v>1256</v>
      </c>
      <c r="Q438" s="41">
        <v>2</v>
      </c>
      <c r="R438" s="40" t="s">
        <v>1257</v>
      </c>
      <c r="S438" s="40" t="s">
        <v>199</v>
      </c>
      <c r="T438" s="41">
        <v>1</v>
      </c>
      <c r="U438" s="40" t="s">
        <v>200</v>
      </c>
      <c r="V438" s="40" t="s">
        <v>201</v>
      </c>
      <c r="W438" s="40" t="s">
        <v>1258</v>
      </c>
      <c r="X438" s="40" t="s">
        <v>1259</v>
      </c>
      <c r="Y438" s="40" t="s">
        <v>2349</v>
      </c>
    </row>
    <row r="439" spans="12:25" x14ac:dyDescent="0.25">
      <c r="L439" s="39" t="str">
        <f t="shared" si="6"/>
        <v>AVOLA (SR)</v>
      </c>
      <c r="M439" s="40" t="s">
        <v>2350</v>
      </c>
      <c r="N439" s="40" t="s">
        <v>2351</v>
      </c>
      <c r="O439" s="40" t="s">
        <v>2252</v>
      </c>
      <c r="P439" s="41" t="s">
        <v>292</v>
      </c>
      <c r="Q439" s="41">
        <v>19</v>
      </c>
      <c r="R439" s="40" t="s">
        <v>293</v>
      </c>
      <c r="S439" s="40" t="s">
        <v>199</v>
      </c>
      <c r="T439" s="41">
        <v>1</v>
      </c>
      <c r="U439" s="40" t="s">
        <v>200</v>
      </c>
      <c r="V439" s="40" t="s">
        <v>201</v>
      </c>
      <c r="W439" s="40" t="s">
        <v>2352</v>
      </c>
      <c r="X439" s="40" t="s">
        <v>2254</v>
      </c>
      <c r="Y439" s="40" t="s">
        <v>2353</v>
      </c>
    </row>
    <row r="440" spans="12:25" x14ac:dyDescent="0.25">
      <c r="L440" s="39" t="str">
        <f t="shared" si="6"/>
        <v>AVOLASCA (AL)</v>
      </c>
      <c r="M440" s="40" t="s">
        <v>2354</v>
      </c>
      <c r="N440" s="40" t="s">
        <v>2355</v>
      </c>
      <c r="O440" s="40" t="s">
        <v>541</v>
      </c>
      <c r="P440" s="41" t="s">
        <v>314</v>
      </c>
      <c r="Q440" s="41">
        <v>1</v>
      </c>
      <c r="R440" s="40" t="s">
        <v>315</v>
      </c>
      <c r="S440" s="40" t="s">
        <v>199</v>
      </c>
      <c r="T440" s="41">
        <v>1</v>
      </c>
      <c r="U440" s="40" t="s">
        <v>200</v>
      </c>
      <c r="V440" s="40" t="s">
        <v>201</v>
      </c>
      <c r="W440" s="40" t="s">
        <v>1403</v>
      </c>
      <c r="X440" s="40" t="s">
        <v>1138</v>
      </c>
      <c r="Y440" s="40" t="s">
        <v>2356</v>
      </c>
    </row>
    <row r="441" spans="12:25" x14ac:dyDescent="0.25">
      <c r="L441" s="39" t="str">
        <f t="shared" si="6"/>
        <v>AYAS (AO)</v>
      </c>
      <c r="M441" s="40" t="s">
        <v>2357</v>
      </c>
      <c r="N441" s="40" t="s">
        <v>2358</v>
      </c>
      <c r="O441" s="40" t="s">
        <v>1255</v>
      </c>
      <c r="P441" s="41" t="s">
        <v>1256</v>
      </c>
      <c r="Q441" s="41">
        <v>2</v>
      </c>
      <c r="R441" s="40" t="s">
        <v>1257</v>
      </c>
      <c r="S441" s="40" t="s">
        <v>199</v>
      </c>
      <c r="T441" s="41">
        <v>1</v>
      </c>
      <c r="U441" s="40" t="s">
        <v>200</v>
      </c>
      <c r="V441" s="40" t="s">
        <v>201</v>
      </c>
      <c r="W441" s="40" t="s">
        <v>1627</v>
      </c>
      <c r="X441" s="40" t="s">
        <v>1042</v>
      </c>
      <c r="Y441" s="40" t="s">
        <v>2359</v>
      </c>
    </row>
    <row r="442" spans="12:25" x14ac:dyDescent="0.25">
      <c r="L442" s="39" t="str">
        <f t="shared" si="6"/>
        <v>AYMAVILLES (AO)</v>
      </c>
      <c r="M442" s="40" t="s">
        <v>2360</v>
      </c>
      <c r="N442" s="40" t="s">
        <v>2361</v>
      </c>
      <c r="O442" s="40" t="s">
        <v>1255</v>
      </c>
      <c r="P442" s="41" t="s">
        <v>1256</v>
      </c>
      <c r="Q442" s="41">
        <v>2</v>
      </c>
      <c r="R442" s="40" t="s">
        <v>1257</v>
      </c>
      <c r="S442" s="40" t="s">
        <v>199</v>
      </c>
      <c r="T442" s="41">
        <v>1</v>
      </c>
      <c r="U442" s="40" t="s">
        <v>200</v>
      </c>
      <c r="V442" s="40" t="s">
        <v>201</v>
      </c>
      <c r="W442" s="40" t="s">
        <v>1258</v>
      </c>
      <c r="X442" s="40" t="s">
        <v>1259</v>
      </c>
      <c r="Y442" s="40" t="s">
        <v>2362</v>
      </c>
    </row>
    <row r="443" spans="12:25" x14ac:dyDescent="0.25">
      <c r="L443" s="39" t="str">
        <f t="shared" si="6"/>
        <v>AZEGLIO (TO)</v>
      </c>
      <c r="M443" s="40" t="s">
        <v>2363</v>
      </c>
      <c r="N443" s="40" t="s">
        <v>2364</v>
      </c>
      <c r="O443" s="40" t="s">
        <v>675</v>
      </c>
      <c r="P443" s="41" t="s">
        <v>314</v>
      </c>
      <c r="Q443" s="41">
        <v>1</v>
      </c>
      <c r="R443" s="40" t="s">
        <v>315</v>
      </c>
      <c r="S443" s="40" t="s">
        <v>199</v>
      </c>
      <c r="T443" s="41">
        <v>1</v>
      </c>
      <c r="U443" s="40" t="s">
        <v>200</v>
      </c>
      <c r="V443" s="40" t="s">
        <v>201</v>
      </c>
      <c r="W443" s="40" t="s">
        <v>1041</v>
      </c>
      <c r="X443" s="40" t="s">
        <v>1042</v>
      </c>
      <c r="Y443" s="40" t="s">
        <v>2365</v>
      </c>
    </row>
    <row r="444" spans="12:25" x14ac:dyDescent="0.25">
      <c r="L444" s="39" t="str">
        <f t="shared" si="6"/>
        <v>AZERBAIGIAN (EE)</v>
      </c>
      <c r="M444" s="40" t="s">
        <v>2366</v>
      </c>
      <c r="N444" s="40" t="s">
        <v>2367</v>
      </c>
      <c r="O444" s="40" t="s">
        <v>610</v>
      </c>
      <c r="P444" s="41"/>
      <c r="Q444" s="41"/>
      <c r="R444" s="40"/>
      <c r="S444" s="40" t="s">
        <v>611</v>
      </c>
      <c r="T444" s="41">
        <v>2</v>
      </c>
      <c r="U444" s="40" t="s">
        <v>612</v>
      </c>
      <c r="V444" s="40" t="s">
        <v>2368</v>
      </c>
      <c r="W444" s="40"/>
      <c r="X444" s="40"/>
      <c r="Y444" s="40"/>
    </row>
    <row r="445" spans="12:25" x14ac:dyDescent="0.25">
      <c r="L445" s="39" t="str">
        <f t="shared" si="6"/>
        <v>AZZANELLO (CR)</v>
      </c>
      <c r="M445" s="40" t="s">
        <v>2369</v>
      </c>
      <c r="N445" s="40" t="s">
        <v>2370</v>
      </c>
      <c r="O445" s="40" t="s">
        <v>434</v>
      </c>
      <c r="P445" s="41" t="s">
        <v>212</v>
      </c>
      <c r="Q445" s="41">
        <v>3</v>
      </c>
      <c r="R445" s="40" t="s">
        <v>213</v>
      </c>
      <c r="S445" s="40" t="s">
        <v>199</v>
      </c>
      <c r="T445" s="41">
        <v>1</v>
      </c>
      <c r="U445" s="40" t="s">
        <v>200</v>
      </c>
      <c r="V445" s="40" t="s">
        <v>201</v>
      </c>
      <c r="W445" s="40" t="s">
        <v>2371</v>
      </c>
      <c r="X445" s="40" t="s">
        <v>1599</v>
      </c>
      <c r="Y445" s="40" t="s">
        <v>2372</v>
      </c>
    </row>
    <row r="446" spans="12:25" x14ac:dyDescent="0.25">
      <c r="L446" s="39" t="str">
        <f t="shared" si="6"/>
        <v>AZZANO D'ASTI (AT)</v>
      </c>
      <c r="M446" s="40" t="s">
        <v>2373</v>
      </c>
      <c r="N446" s="40" t="s">
        <v>2374</v>
      </c>
      <c r="O446" s="40" t="s">
        <v>667</v>
      </c>
      <c r="P446" s="41" t="s">
        <v>314</v>
      </c>
      <c r="Q446" s="41">
        <v>1</v>
      </c>
      <c r="R446" s="40" t="s">
        <v>315</v>
      </c>
      <c r="S446" s="40" t="s">
        <v>199</v>
      </c>
      <c r="T446" s="41">
        <v>1</v>
      </c>
      <c r="U446" s="40" t="s">
        <v>200</v>
      </c>
      <c r="V446" s="40" t="s">
        <v>201</v>
      </c>
      <c r="W446" s="40" t="s">
        <v>2375</v>
      </c>
      <c r="X446" s="40" t="s">
        <v>669</v>
      </c>
      <c r="Y446" s="40" t="s">
        <v>2376</v>
      </c>
    </row>
    <row r="447" spans="12:25" x14ac:dyDescent="0.25">
      <c r="L447" s="39" t="str">
        <f t="shared" si="6"/>
        <v>AZZANO DECIMO (PN)</v>
      </c>
      <c r="M447" s="40" t="s">
        <v>2377</v>
      </c>
      <c r="N447" s="40" t="s">
        <v>2378</v>
      </c>
      <c r="O447" s="40" t="s">
        <v>1527</v>
      </c>
      <c r="P447" s="41" t="s">
        <v>805</v>
      </c>
      <c r="Q447" s="41">
        <v>6</v>
      </c>
      <c r="R447" s="40" t="s">
        <v>806</v>
      </c>
      <c r="S447" s="40" t="s">
        <v>199</v>
      </c>
      <c r="T447" s="41">
        <v>1</v>
      </c>
      <c r="U447" s="40" t="s">
        <v>200</v>
      </c>
      <c r="V447" s="40" t="s">
        <v>201</v>
      </c>
      <c r="W447" s="40" t="s">
        <v>2379</v>
      </c>
      <c r="X447" s="40" t="s">
        <v>2119</v>
      </c>
      <c r="Y447" s="40" t="s">
        <v>2380</v>
      </c>
    </row>
    <row r="448" spans="12:25" x14ac:dyDescent="0.25">
      <c r="L448" s="39" t="str">
        <f t="shared" si="6"/>
        <v>AZZANO MELLA (BS)</v>
      </c>
      <c r="M448" s="40" t="s">
        <v>2381</v>
      </c>
      <c r="N448" s="40" t="s">
        <v>2382</v>
      </c>
      <c r="O448" s="40" t="s">
        <v>421</v>
      </c>
      <c r="P448" s="41" t="s">
        <v>212</v>
      </c>
      <c r="Q448" s="41">
        <v>3</v>
      </c>
      <c r="R448" s="40" t="s">
        <v>213</v>
      </c>
      <c r="S448" s="40" t="s">
        <v>199</v>
      </c>
      <c r="T448" s="41">
        <v>1</v>
      </c>
      <c r="U448" s="40" t="s">
        <v>200</v>
      </c>
      <c r="V448" s="40" t="s">
        <v>201</v>
      </c>
      <c r="W448" s="40" t="s">
        <v>1168</v>
      </c>
      <c r="X448" s="40" t="s">
        <v>423</v>
      </c>
      <c r="Y448" s="40" t="s">
        <v>2383</v>
      </c>
    </row>
    <row r="449" spans="12:25" x14ac:dyDescent="0.25">
      <c r="L449" s="39" t="str">
        <f t="shared" si="6"/>
        <v>AZZANO SAN PAOLO (BG)</v>
      </c>
      <c r="M449" s="40" t="s">
        <v>2384</v>
      </c>
      <c r="N449" s="40" t="s">
        <v>2385</v>
      </c>
      <c r="O449" s="40" t="s">
        <v>572</v>
      </c>
      <c r="P449" s="41" t="s">
        <v>212</v>
      </c>
      <c r="Q449" s="41">
        <v>3</v>
      </c>
      <c r="R449" s="40" t="s">
        <v>213</v>
      </c>
      <c r="S449" s="40" t="s">
        <v>199</v>
      </c>
      <c r="T449" s="41">
        <v>1</v>
      </c>
      <c r="U449" s="40" t="s">
        <v>200</v>
      </c>
      <c r="V449" s="40" t="s">
        <v>201</v>
      </c>
      <c r="W449" s="40" t="s">
        <v>2386</v>
      </c>
      <c r="X449" s="40" t="s">
        <v>574</v>
      </c>
      <c r="Y449" s="40" t="s">
        <v>2387</v>
      </c>
    </row>
    <row r="450" spans="12:25" x14ac:dyDescent="0.25">
      <c r="L450" s="39" t="str">
        <f t="shared" ref="L450:L513" si="7">M450&amp;" ("&amp;O450&amp;")"</f>
        <v>AZZATE (VA)</v>
      </c>
      <c r="M450" s="40" t="s">
        <v>2388</v>
      </c>
      <c r="N450" s="40" t="s">
        <v>2389</v>
      </c>
      <c r="O450" s="40" t="s">
        <v>727</v>
      </c>
      <c r="P450" s="41" t="s">
        <v>212</v>
      </c>
      <c r="Q450" s="41">
        <v>3</v>
      </c>
      <c r="R450" s="40" t="s">
        <v>213</v>
      </c>
      <c r="S450" s="40" t="s">
        <v>199</v>
      </c>
      <c r="T450" s="41">
        <v>1</v>
      </c>
      <c r="U450" s="40" t="s">
        <v>200</v>
      </c>
      <c r="V450" s="40" t="s">
        <v>201</v>
      </c>
      <c r="W450" s="40" t="s">
        <v>2390</v>
      </c>
      <c r="X450" s="40" t="s">
        <v>729</v>
      </c>
      <c r="Y450" s="40" t="s">
        <v>2391</v>
      </c>
    </row>
    <row r="451" spans="12:25" x14ac:dyDescent="0.25">
      <c r="L451" s="39" t="str">
        <f t="shared" si="7"/>
        <v>AZZIO (VA)</v>
      </c>
      <c r="M451" s="40" t="s">
        <v>2392</v>
      </c>
      <c r="N451" s="40" t="s">
        <v>2393</v>
      </c>
      <c r="O451" s="40" t="s">
        <v>727</v>
      </c>
      <c r="P451" s="41" t="s">
        <v>212</v>
      </c>
      <c r="Q451" s="41">
        <v>3</v>
      </c>
      <c r="R451" s="40" t="s">
        <v>213</v>
      </c>
      <c r="S451" s="40" t="s">
        <v>199</v>
      </c>
      <c r="T451" s="41">
        <v>1</v>
      </c>
      <c r="U451" s="40" t="s">
        <v>200</v>
      </c>
      <c r="V451" s="40" t="s">
        <v>201</v>
      </c>
      <c r="W451" s="40" t="s">
        <v>2394</v>
      </c>
      <c r="X451" s="40" t="s">
        <v>729</v>
      </c>
      <c r="Y451" s="40" t="s">
        <v>2395</v>
      </c>
    </row>
    <row r="452" spans="12:25" x14ac:dyDescent="0.25">
      <c r="L452" s="39" t="str">
        <f t="shared" si="7"/>
        <v>AZZONE (BG)</v>
      </c>
      <c r="M452" s="40" t="s">
        <v>2396</v>
      </c>
      <c r="N452" s="40" t="s">
        <v>2397</v>
      </c>
      <c r="O452" s="40" t="s">
        <v>572</v>
      </c>
      <c r="P452" s="41" t="s">
        <v>212</v>
      </c>
      <c r="Q452" s="41">
        <v>3</v>
      </c>
      <c r="R452" s="40" t="s">
        <v>213</v>
      </c>
      <c r="S452" s="40" t="s">
        <v>199</v>
      </c>
      <c r="T452" s="41">
        <v>1</v>
      </c>
      <c r="U452" s="40" t="s">
        <v>200</v>
      </c>
      <c r="V452" s="40" t="s">
        <v>201</v>
      </c>
      <c r="W452" s="40" t="s">
        <v>1882</v>
      </c>
      <c r="X452" s="40" t="s">
        <v>1883</v>
      </c>
      <c r="Y452" s="40" t="s">
        <v>2398</v>
      </c>
    </row>
    <row r="453" spans="12:25" x14ac:dyDescent="0.25">
      <c r="L453" s="39" t="str">
        <f t="shared" si="7"/>
        <v>BACENO (VB)</v>
      </c>
      <c r="M453" s="40" t="s">
        <v>2399</v>
      </c>
      <c r="N453" s="40" t="s">
        <v>2400</v>
      </c>
      <c r="O453" s="40" t="s">
        <v>1659</v>
      </c>
      <c r="P453" s="41" t="s">
        <v>314</v>
      </c>
      <c r="Q453" s="41">
        <v>1</v>
      </c>
      <c r="R453" s="40" t="s">
        <v>315</v>
      </c>
      <c r="S453" s="40" t="s">
        <v>199</v>
      </c>
      <c r="T453" s="41">
        <v>1</v>
      </c>
      <c r="U453" s="40" t="s">
        <v>200</v>
      </c>
      <c r="V453" s="40" t="s">
        <v>201</v>
      </c>
      <c r="W453" s="40" t="s">
        <v>2401</v>
      </c>
      <c r="X453" s="40" t="s">
        <v>1661</v>
      </c>
      <c r="Y453" s="40" t="s">
        <v>2402</v>
      </c>
    </row>
    <row r="454" spans="12:25" x14ac:dyDescent="0.25">
      <c r="L454" s="39" t="str">
        <f t="shared" si="7"/>
        <v>BACOLI (NA)</v>
      </c>
      <c r="M454" s="40" t="s">
        <v>2403</v>
      </c>
      <c r="N454" s="40" t="s">
        <v>2404</v>
      </c>
      <c r="O454" s="40" t="s">
        <v>358</v>
      </c>
      <c r="P454" s="41" t="s">
        <v>350</v>
      </c>
      <c r="Q454" s="41">
        <v>15</v>
      </c>
      <c r="R454" s="40" t="s">
        <v>351</v>
      </c>
      <c r="S454" s="40" t="s">
        <v>199</v>
      </c>
      <c r="T454" s="41">
        <v>1</v>
      </c>
      <c r="U454" s="40" t="s">
        <v>200</v>
      </c>
      <c r="V454" s="40" t="s">
        <v>201</v>
      </c>
      <c r="W454" s="40" t="s">
        <v>2405</v>
      </c>
      <c r="X454" s="40" t="s">
        <v>360</v>
      </c>
      <c r="Y454" s="40" t="s">
        <v>2406</v>
      </c>
    </row>
    <row r="455" spans="12:25" x14ac:dyDescent="0.25">
      <c r="L455" s="39" t="str">
        <f t="shared" si="7"/>
        <v>BADALUCCO (IM)</v>
      </c>
      <c r="M455" s="40" t="s">
        <v>2407</v>
      </c>
      <c r="N455" s="40" t="s">
        <v>2408</v>
      </c>
      <c r="O455" s="40" t="s">
        <v>848</v>
      </c>
      <c r="P455" s="41" t="s">
        <v>849</v>
      </c>
      <c r="Q455" s="41">
        <v>7</v>
      </c>
      <c r="R455" s="40" t="s">
        <v>850</v>
      </c>
      <c r="S455" s="40" t="s">
        <v>199</v>
      </c>
      <c r="T455" s="41">
        <v>1</v>
      </c>
      <c r="U455" s="40" t="s">
        <v>200</v>
      </c>
      <c r="V455" s="40" t="s">
        <v>201</v>
      </c>
      <c r="W455" s="40" t="s">
        <v>2409</v>
      </c>
      <c r="X455" s="40" t="s">
        <v>852</v>
      </c>
      <c r="Y455" s="40" t="s">
        <v>2410</v>
      </c>
    </row>
    <row r="456" spans="12:25" x14ac:dyDescent="0.25">
      <c r="L456" s="39" t="str">
        <f t="shared" si="7"/>
        <v>BADESI (OT)</v>
      </c>
      <c r="M456" s="40" t="s">
        <v>2411</v>
      </c>
      <c r="N456" s="40" t="s">
        <v>2412</v>
      </c>
      <c r="O456" s="40" t="s">
        <v>646</v>
      </c>
      <c r="P456" s="41" t="s">
        <v>242</v>
      </c>
      <c r="Q456" s="41">
        <v>20</v>
      </c>
      <c r="R456" s="40" t="s">
        <v>243</v>
      </c>
      <c r="S456" s="40" t="s">
        <v>199</v>
      </c>
      <c r="T456" s="41">
        <v>1</v>
      </c>
      <c r="U456" s="40" t="s">
        <v>200</v>
      </c>
      <c r="V456" s="40" t="s">
        <v>201</v>
      </c>
      <c r="W456" s="40" t="s">
        <v>2413</v>
      </c>
      <c r="X456" s="40" t="s">
        <v>648</v>
      </c>
      <c r="Y456" s="40" t="s">
        <v>2414</v>
      </c>
    </row>
    <row r="457" spans="12:25" x14ac:dyDescent="0.25">
      <c r="L457" s="39" t="str">
        <f t="shared" si="7"/>
        <v>BADIA (BZ)</v>
      </c>
      <c r="M457" s="40" t="s">
        <v>2415</v>
      </c>
      <c r="N457" s="40" t="s">
        <v>2416</v>
      </c>
      <c r="O457" s="40" t="s">
        <v>1125</v>
      </c>
      <c r="P457" s="41" t="s">
        <v>866</v>
      </c>
      <c r="Q457" s="41">
        <v>4</v>
      </c>
      <c r="R457" s="40" t="s">
        <v>867</v>
      </c>
      <c r="S457" s="40" t="s">
        <v>199</v>
      </c>
      <c r="T457" s="41">
        <v>1</v>
      </c>
      <c r="U457" s="40" t="s">
        <v>200</v>
      </c>
      <c r="V457" s="40" t="s">
        <v>201</v>
      </c>
      <c r="W457" s="40" t="s">
        <v>2417</v>
      </c>
      <c r="X457" s="40" t="s">
        <v>1127</v>
      </c>
      <c r="Y457" s="40" t="s">
        <v>2418</v>
      </c>
    </row>
    <row r="458" spans="12:25" x14ac:dyDescent="0.25">
      <c r="L458" s="39" t="str">
        <f t="shared" si="7"/>
        <v>BADIA CALAVENA (VR)</v>
      </c>
      <c r="M458" s="40" t="s">
        <v>2419</v>
      </c>
      <c r="N458" s="40" t="s">
        <v>2420</v>
      </c>
      <c r="O458" s="40" t="s">
        <v>595</v>
      </c>
      <c r="P458" s="41" t="s">
        <v>197</v>
      </c>
      <c r="Q458" s="41">
        <v>5</v>
      </c>
      <c r="R458" s="40" t="s">
        <v>198</v>
      </c>
      <c r="S458" s="40" t="s">
        <v>199</v>
      </c>
      <c r="T458" s="41">
        <v>1</v>
      </c>
      <c r="U458" s="40" t="s">
        <v>200</v>
      </c>
      <c r="V458" s="40" t="s">
        <v>201</v>
      </c>
      <c r="W458" s="40" t="s">
        <v>2421</v>
      </c>
      <c r="X458" s="40" t="s">
        <v>597</v>
      </c>
      <c r="Y458" s="40" t="s">
        <v>2422</v>
      </c>
    </row>
    <row r="459" spans="12:25" x14ac:dyDescent="0.25">
      <c r="L459" s="39" t="str">
        <f t="shared" si="7"/>
        <v>BADIA PAVESE (PV)</v>
      </c>
      <c r="M459" s="40" t="s">
        <v>2423</v>
      </c>
      <c r="N459" s="40" t="s">
        <v>2424</v>
      </c>
      <c r="O459" s="40" t="s">
        <v>884</v>
      </c>
      <c r="P459" s="41" t="s">
        <v>212</v>
      </c>
      <c r="Q459" s="41">
        <v>3</v>
      </c>
      <c r="R459" s="40" t="s">
        <v>213</v>
      </c>
      <c r="S459" s="40" t="s">
        <v>199</v>
      </c>
      <c r="T459" s="41">
        <v>1</v>
      </c>
      <c r="U459" s="40" t="s">
        <v>200</v>
      </c>
      <c r="V459" s="40" t="s">
        <v>201</v>
      </c>
      <c r="W459" s="40" t="s">
        <v>1106</v>
      </c>
      <c r="X459" s="40" t="s">
        <v>886</v>
      </c>
      <c r="Y459" s="40" t="s">
        <v>2425</v>
      </c>
    </row>
    <row r="460" spans="12:25" x14ac:dyDescent="0.25">
      <c r="L460" s="39" t="str">
        <f t="shared" si="7"/>
        <v>BADIA POLESINE (RO)</v>
      </c>
      <c r="M460" s="40" t="s">
        <v>2426</v>
      </c>
      <c r="N460" s="40" t="s">
        <v>2427</v>
      </c>
      <c r="O460" s="40" t="s">
        <v>585</v>
      </c>
      <c r="P460" s="41" t="s">
        <v>197</v>
      </c>
      <c r="Q460" s="41">
        <v>5</v>
      </c>
      <c r="R460" s="40" t="s">
        <v>198</v>
      </c>
      <c r="S460" s="40" t="s">
        <v>199</v>
      </c>
      <c r="T460" s="41">
        <v>1</v>
      </c>
      <c r="U460" s="40" t="s">
        <v>200</v>
      </c>
      <c r="V460" s="40" t="s">
        <v>201</v>
      </c>
      <c r="W460" s="40" t="s">
        <v>2428</v>
      </c>
      <c r="X460" s="40" t="s">
        <v>2041</v>
      </c>
      <c r="Y460" s="40" t="s">
        <v>2429</v>
      </c>
    </row>
    <row r="461" spans="12:25" x14ac:dyDescent="0.25">
      <c r="L461" s="39" t="str">
        <f t="shared" si="7"/>
        <v>BADIA TEDALDA (AR)</v>
      </c>
      <c r="M461" s="40" t="s">
        <v>2430</v>
      </c>
      <c r="N461" s="40" t="s">
        <v>2431</v>
      </c>
      <c r="O461" s="40" t="s">
        <v>1559</v>
      </c>
      <c r="P461" s="41" t="s">
        <v>231</v>
      </c>
      <c r="Q461" s="41">
        <v>9</v>
      </c>
      <c r="R461" s="40" t="s">
        <v>232</v>
      </c>
      <c r="S461" s="40" t="s">
        <v>199</v>
      </c>
      <c r="T461" s="41">
        <v>1</v>
      </c>
      <c r="U461" s="40" t="s">
        <v>200</v>
      </c>
      <c r="V461" s="40" t="s">
        <v>201</v>
      </c>
      <c r="W461" s="40" t="s">
        <v>2432</v>
      </c>
      <c r="X461" s="40" t="s">
        <v>1561</v>
      </c>
      <c r="Y461" s="40" t="s">
        <v>2433</v>
      </c>
    </row>
    <row r="462" spans="12:25" x14ac:dyDescent="0.25">
      <c r="L462" s="39" t="str">
        <f t="shared" si="7"/>
        <v>BADOLATO (CZ)</v>
      </c>
      <c r="M462" s="40" t="s">
        <v>2434</v>
      </c>
      <c r="N462" s="40" t="s">
        <v>2435</v>
      </c>
      <c r="O462" s="40" t="s">
        <v>1029</v>
      </c>
      <c r="P462" s="41" t="s">
        <v>414</v>
      </c>
      <c r="Q462" s="41">
        <v>18</v>
      </c>
      <c r="R462" s="40" t="s">
        <v>415</v>
      </c>
      <c r="S462" s="40" t="s">
        <v>199</v>
      </c>
      <c r="T462" s="41">
        <v>1</v>
      </c>
      <c r="U462" s="40" t="s">
        <v>200</v>
      </c>
      <c r="V462" s="40" t="s">
        <v>201</v>
      </c>
      <c r="W462" s="40" t="s">
        <v>1934</v>
      </c>
      <c r="X462" s="40" t="s">
        <v>1935</v>
      </c>
      <c r="Y462" s="40" t="s">
        <v>2436</v>
      </c>
    </row>
    <row r="463" spans="12:25" x14ac:dyDescent="0.25">
      <c r="L463" s="39" t="str">
        <f t="shared" si="7"/>
        <v>BAGALADI (RC)</v>
      </c>
      <c r="M463" s="40" t="s">
        <v>2437</v>
      </c>
      <c r="N463" s="40" t="s">
        <v>2438</v>
      </c>
      <c r="O463" s="40" t="s">
        <v>622</v>
      </c>
      <c r="P463" s="41" t="s">
        <v>414</v>
      </c>
      <c r="Q463" s="41">
        <v>18</v>
      </c>
      <c r="R463" s="40" t="s">
        <v>415</v>
      </c>
      <c r="S463" s="40" t="s">
        <v>199</v>
      </c>
      <c r="T463" s="41">
        <v>1</v>
      </c>
      <c r="U463" s="40" t="s">
        <v>200</v>
      </c>
      <c r="V463" s="40" t="s">
        <v>201</v>
      </c>
      <c r="W463" s="40" t="s">
        <v>2439</v>
      </c>
      <c r="X463" s="40" t="s">
        <v>2440</v>
      </c>
      <c r="Y463" s="40" t="s">
        <v>2441</v>
      </c>
    </row>
    <row r="464" spans="12:25" x14ac:dyDescent="0.25">
      <c r="L464" s="39" t="str">
        <f t="shared" si="7"/>
        <v>BAGHERIA (PA)</v>
      </c>
      <c r="M464" s="40" t="s">
        <v>2442</v>
      </c>
      <c r="N464" s="40" t="s">
        <v>2443</v>
      </c>
      <c r="O464" s="40" t="s">
        <v>1210</v>
      </c>
      <c r="P464" s="41" t="s">
        <v>292</v>
      </c>
      <c r="Q464" s="41">
        <v>19</v>
      </c>
      <c r="R464" s="40" t="s">
        <v>293</v>
      </c>
      <c r="S464" s="40" t="s">
        <v>199</v>
      </c>
      <c r="T464" s="41">
        <v>1</v>
      </c>
      <c r="U464" s="40" t="s">
        <v>200</v>
      </c>
      <c r="V464" s="40" t="s">
        <v>201</v>
      </c>
      <c r="W464" s="40" t="s">
        <v>2444</v>
      </c>
      <c r="X464" s="40" t="s">
        <v>1212</v>
      </c>
      <c r="Y464" s="40" t="s">
        <v>2445</v>
      </c>
    </row>
    <row r="465" spans="12:25" x14ac:dyDescent="0.25">
      <c r="L465" s="39" t="str">
        <f t="shared" si="7"/>
        <v>BAGNACAVALLO (RA)</v>
      </c>
      <c r="M465" s="40" t="s">
        <v>2446</v>
      </c>
      <c r="N465" s="40" t="s">
        <v>2447</v>
      </c>
      <c r="O465" s="40" t="s">
        <v>1177</v>
      </c>
      <c r="P465" s="41" t="s">
        <v>631</v>
      </c>
      <c r="Q465" s="41">
        <v>8</v>
      </c>
      <c r="R465" s="40" t="s">
        <v>632</v>
      </c>
      <c r="S465" s="40" t="s">
        <v>199</v>
      </c>
      <c r="T465" s="41">
        <v>1</v>
      </c>
      <c r="U465" s="40" t="s">
        <v>200</v>
      </c>
      <c r="V465" s="40" t="s">
        <v>201</v>
      </c>
      <c r="W465" s="40" t="s">
        <v>2448</v>
      </c>
      <c r="X465" s="40" t="s">
        <v>2449</v>
      </c>
      <c r="Y465" s="40" t="s">
        <v>2450</v>
      </c>
    </row>
    <row r="466" spans="12:25" x14ac:dyDescent="0.25">
      <c r="L466" s="39" t="str">
        <f t="shared" si="7"/>
        <v>BAGNARA CALABRA (RC)</v>
      </c>
      <c r="M466" s="40" t="s">
        <v>2451</v>
      </c>
      <c r="N466" s="40" t="s">
        <v>2452</v>
      </c>
      <c r="O466" s="40" t="s">
        <v>622</v>
      </c>
      <c r="P466" s="41" t="s">
        <v>414</v>
      </c>
      <c r="Q466" s="41">
        <v>18</v>
      </c>
      <c r="R466" s="40" t="s">
        <v>415</v>
      </c>
      <c r="S466" s="40" t="s">
        <v>199</v>
      </c>
      <c r="T466" s="41">
        <v>1</v>
      </c>
      <c r="U466" s="40" t="s">
        <v>200</v>
      </c>
      <c r="V466" s="40" t="s">
        <v>201</v>
      </c>
      <c r="W466" s="40" t="s">
        <v>2453</v>
      </c>
      <c r="X466" s="40" t="s">
        <v>1614</v>
      </c>
      <c r="Y466" s="40" t="s">
        <v>2454</v>
      </c>
    </row>
    <row r="467" spans="12:25" x14ac:dyDescent="0.25">
      <c r="L467" s="39" t="str">
        <f t="shared" si="7"/>
        <v>BAGNARA DI ROMAGNA (RA)</v>
      </c>
      <c r="M467" s="40" t="s">
        <v>2455</v>
      </c>
      <c r="N467" s="40" t="s">
        <v>2456</v>
      </c>
      <c r="O467" s="40" t="s">
        <v>1177</v>
      </c>
      <c r="P467" s="41" t="s">
        <v>631</v>
      </c>
      <c r="Q467" s="41">
        <v>8</v>
      </c>
      <c r="R467" s="40" t="s">
        <v>632</v>
      </c>
      <c r="S467" s="40" t="s">
        <v>199</v>
      </c>
      <c r="T467" s="41">
        <v>1</v>
      </c>
      <c r="U467" s="40" t="s">
        <v>200</v>
      </c>
      <c r="V467" s="40" t="s">
        <v>201</v>
      </c>
      <c r="W467" s="40" t="s">
        <v>2457</v>
      </c>
      <c r="X467" s="40" t="s">
        <v>2449</v>
      </c>
      <c r="Y467" s="40" t="s">
        <v>2458</v>
      </c>
    </row>
    <row r="468" spans="12:25" x14ac:dyDescent="0.25">
      <c r="L468" s="39" t="str">
        <f t="shared" si="7"/>
        <v>BAGNARIA (PV)</v>
      </c>
      <c r="M468" s="40" t="s">
        <v>2459</v>
      </c>
      <c r="N468" s="40" t="s">
        <v>2460</v>
      </c>
      <c r="O468" s="40" t="s">
        <v>884</v>
      </c>
      <c r="P468" s="41" t="s">
        <v>212</v>
      </c>
      <c r="Q468" s="41">
        <v>3</v>
      </c>
      <c r="R468" s="40" t="s">
        <v>213</v>
      </c>
      <c r="S468" s="40" t="s">
        <v>199</v>
      </c>
      <c r="T468" s="41">
        <v>1</v>
      </c>
      <c r="U468" s="40" t="s">
        <v>200</v>
      </c>
      <c r="V468" s="40" t="s">
        <v>201</v>
      </c>
      <c r="W468" s="40" t="s">
        <v>2461</v>
      </c>
      <c r="X468" s="40" t="s">
        <v>2462</v>
      </c>
      <c r="Y468" s="40" t="s">
        <v>2463</v>
      </c>
    </row>
    <row r="469" spans="12:25" x14ac:dyDescent="0.25">
      <c r="L469" s="39" t="str">
        <f t="shared" si="7"/>
        <v>BAGNARIA ARSA (UD)</v>
      </c>
      <c r="M469" s="40" t="s">
        <v>2464</v>
      </c>
      <c r="N469" s="40" t="s">
        <v>2465</v>
      </c>
      <c r="O469" s="40" t="s">
        <v>804</v>
      </c>
      <c r="P469" s="41" t="s">
        <v>805</v>
      </c>
      <c r="Q469" s="41">
        <v>6</v>
      </c>
      <c r="R469" s="40" t="s">
        <v>806</v>
      </c>
      <c r="S469" s="40" t="s">
        <v>199</v>
      </c>
      <c r="T469" s="41">
        <v>1</v>
      </c>
      <c r="U469" s="40" t="s">
        <v>200</v>
      </c>
      <c r="V469" s="40" t="s">
        <v>201</v>
      </c>
      <c r="W469" s="40" t="s">
        <v>2466</v>
      </c>
      <c r="X469" s="40" t="s">
        <v>2085</v>
      </c>
      <c r="Y469" s="40" t="s">
        <v>2467</v>
      </c>
    </row>
    <row r="470" spans="12:25" x14ac:dyDescent="0.25">
      <c r="L470" s="39" t="str">
        <f t="shared" si="7"/>
        <v>BAGNASCO (CN)</v>
      </c>
      <c r="M470" s="40" t="s">
        <v>2468</v>
      </c>
      <c r="N470" s="40" t="s">
        <v>2469</v>
      </c>
      <c r="O470" s="40" t="s">
        <v>313</v>
      </c>
      <c r="P470" s="41" t="s">
        <v>314</v>
      </c>
      <c r="Q470" s="41">
        <v>1</v>
      </c>
      <c r="R470" s="40" t="s">
        <v>315</v>
      </c>
      <c r="S470" s="40" t="s">
        <v>199</v>
      </c>
      <c r="T470" s="41">
        <v>1</v>
      </c>
      <c r="U470" s="40" t="s">
        <v>200</v>
      </c>
      <c r="V470" s="40" t="s">
        <v>201</v>
      </c>
      <c r="W470" s="40" t="s">
        <v>2470</v>
      </c>
      <c r="X470" s="40" t="s">
        <v>1369</v>
      </c>
      <c r="Y470" s="40" t="s">
        <v>2471</v>
      </c>
    </row>
    <row r="471" spans="12:25" x14ac:dyDescent="0.25">
      <c r="L471" s="39" t="str">
        <f t="shared" si="7"/>
        <v>BAGNATICA (BG)</v>
      </c>
      <c r="M471" s="40" t="s">
        <v>2472</v>
      </c>
      <c r="N471" s="40" t="s">
        <v>2473</v>
      </c>
      <c r="O471" s="40" t="s">
        <v>572</v>
      </c>
      <c r="P471" s="41" t="s">
        <v>212</v>
      </c>
      <c r="Q471" s="41">
        <v>3</v>
      </c>
      <c r="R471" s="40" t="s">
        <v>213</v>
      </c>
      <c r="S471" s="40" t="s">
        <v>199</v>
      </c>
      <c r="T471" s="41">
        <v>1</v>
      </c>
      <c r="U471" s="40" t="s">
        <v>200</v>
      </c>
      <c r="V471" s="40" t="s">
        <v>201</v>
      </c>
      <c r="W471" s="40" t="s">
        <v>573</v>
      </c>
      <c r="X471" s="40" t="s">
        <v>574</v>
      </c>
      <c r="Y471" s="40" t="s">
        <v>2474</v>
      </c>
    </row>
    <row r="472" spans="12:25" x14ac:dyDescent="0.25">
      <c r="L472" s="39" t="str">
        <f t="shared" si="7"/>
        <v>BAGNI DI LUCCA (LU)</v>
      </c>
      <c r="M472" s="40" t="s">
        <v>2475</v>
      </c>
      <c r="N472" s="40" t="s">
        <v>2476</v>
      </c>
      <c r="O472" s="40" t="s">
        <v>1381</v>
      </c>
      <c r="P472" s="41" t="s">
        <v>231</v>
      </c>
      <c r="Q472" s="41">
        <v>9</v>
      </c>
      <c r="R472" s="40" t="s">
        <v>232</v>
      </c>
      <c r="S472" s="40" t="s">
        <v>199</v>
      </c>
      <c r="T472" s="41">
        <v>1</v>
      </c>
      <c r="U472" s="40" t="s">
        <v>200</v>
      </c>
      <c r="V472" s="40" t="s">
        <v>201</v>
      </c>
      <c r="W472" s="40" t="s">
        <v>2477</v>
      </c>
      <c r="X472" s="40" t="s">
        <v>1383</v>
      </c>
      <c r="Y472" s="40" t="s">
        <v>2478</v>
      </c>
    </row>
    <row r="473" spans="12:25" x14ac:dyDescent="0.25">
      <c r="L473" s="39" t="str">
        <f t="shared" si="7"/>
        <v>BAGNO A RIPOLI (FI)</v>
      </c>
      <c r="M473" s="40" t="s">
        <v>2479</v>
      </c>
      <c r="N473" s="40" t="s">
        <v>2480</v>
      </c>
      <c r="O473" s="40" t="s">
        <v>2481</v>
      </c>
      <c r="P473" s="41" t="s">
        <v>231</v>
      </c>
      <c r="Q473" s="41">
        <v>9</v>
      </c>
      <c r="R473" s="40" t="s">
        <v>232</v>
      </c>
      <c r="S473" s="40" t="s">
        <v>199</v>
      </c>
      <c r="T473" s="41">
        <v>1</v>
      </c>
      <c r="U473" s="40" t="s">
        <v>200</v>
      </c>
      <c r="V473" s="40" t="s">
        <v>201</v>
      </c>
      <c r="W473" s="40" t="s">
        <v>2482</v>
      </c>
      <c r="X473" s="40" t="s">
        <v>2483</v>
      </c>
      <c r="Y473" s="40" t="s">
        <v>2484</v>
      </c>
    </row>
    <row r="474" spans="12:25" x14ac:dyDescent="0.25">
      <c r="L474" s="39" t="str">
        <f t="shared" si="7"/>
        <v>BAGNO DI ROMAGNA (FC)</v>
      </c>
      <c r="M474" s="40" t="s">
        <v>2485</v>
      </c>
      <c r="N474" s="40" t="s">
        <v>2486</v>
      </c>
      <c r="O474" s="40" t="s">
        <v>2487</v>
      </c>
      <c r="P474" s="41" t="s">
        <v>631</v>
      </c>
      <c r="Q474" s="41">
        <v>8</v>
      </c>
      <c r="R474" s="40" t="s">
        <v>632</v>
      </c>
      <c r="S474" s="40" t="s">
        <v>199</v>
      </c>
      <c r="T474" s="41">
        <v>1</v>
      </c>
      <c r="U474" s="40" t="s">
        <v>200</v>
      </c>
      <c r="V474" s="40" t="s">
        <v>201</v>
      </c>
      <c r="W474" s="40" t="s">
        <v>2488</v>
      </c>
      <c r="X474" s="40" t="s">
        <v>2489</v>
      </c>
      <c r="Y474" s="40" t="s">
        <v>2490</v>
      </c>
    </row>
    <row r="475" spans="12:25" x14ac:dyDescent="0.25">
      <c r="L475" s="39" t="str">
        <f t="shared" si="7"/>
        <v>BAGNOLI DEL TRIGNO (IS)</v>
      </c>
      <c r="M475" s="40" t="s">
        <v>2491</v>
      </c>
      <c r="N475" s="40" t="s">
        <v>2492</v>
      </c>
      <c r="O475" s="40" t="s">
        <v>510</v>
      </c>
      <c r="P475" s="41" t="s">
        <v>495</v>
      </c>
      <c r="Q475" s="41">
        <v>14</v>
      </c>
      <c r="R475" s="40" t="s">
        <v>496</v>
      </c>
      <c r="S475" s="40" t="s">
        <v>199</v>
      </c>
      <c r="T475" s="41">
        <v>1</v>
      </c>
      <c r="U475" s="40" t="s">
        <v>200</v>
      </c>
      <c r="V475" s="40" t="s">
        <v>201</v>
      </c>
      <c r="W475" s="40" t="s">
        <v>2493</v>
      </c>
      <c r="X475" s="40" t="s">
        <v>2494</v>
      </c>
      <c r="Y475" s="40" t="s">
        <v>2495</v>
      </c>
    </row>
    <row r="476" spans="12:25" x14ac:dyDescent="0.25">
      <c r="L476" s="39" t="str">
        <f t="shared" si="7"/>
        <v>BAGNOLI DI SOPRA (PD)</v>
      </c>
      <c r="M476" s="40" t="s">
        <v>2496</v>
      </c>
      <c r="N476" s="40" t="s">
        <v>2497</v>
      </c>
      <c r="O476" s="40" t="s">
        <v>196</v>
      </c>
      <c r="P476" s="41" t="s">
        <v>197</v>
      </c>
      <c r="Q476" s="41">
        <v>5</v>
      </c>
      <c r="R476" s="40" t="s">
        <v>198</v>
      </c>
      <c r="S476" s="40" t="s">
        <v>199</v>
      </c>
      <c r="T476" s="41">
        <v>1</v>
      </c>
      <c r="U476" s="40" t="s">
        <v>200</v>
      </c>
      <c r="V476" s="40" t="s">
        <v>201</v>
      </c>
      <c r="W476" s="40" t="s">
        <v>2498</v>
      </c>
      <c r="X476" s="40" t="s">
        <v>203</v>
      </c>
      <c r="Y476" s="40" t="s">
        <v>2499</v>
      </c>
    </row>
    <row r="477" spans="12:25" x14ac:dyDescent="0.25">
      <c r="L477" s="39" t="str">
        <f t="shared" si="7"/>
        <v>BAGNOLI IRPINO (AV)</v>
      </c>
      <c r="M477" s="40" t="s">
        <v>2500</v>
      </c>
      <c r="N477" s="40" t="s">
        <v>2501</v>
      </c>
      <c r="O477" s="40" t="s">
        <v>812</v>
      </c>
      <c r="P477" s="41" t="s">
        <v>350</v>
      </c>
      <c r="Q477" s="41">
        <v>15</v>
      </c>
      <c r="R477" s="40" t="s">
        <v>351</v>
      </c>
      <c r="S477" s="40" t="s">
        <v>199</v>
      </c>
      <c r="T477" s="41">
        <v>1</v>
      </c>
      <c r="U477" s="40" t="s">
        <v>200</v>
      </c>
      <c r="V477" s="40" t="s">
        <v>201</v>
      </c>
      <c r="W477" s="40" t="s">
        <v>2502</v>
      </c>
      <c r="X477" s="40" t="s">
        <v>1534</v>
      </c>
      <c r="Y477" s="40" t="s">
        <v>2503</v>
      </c>
    </row>
    <row r="478" spans="12:25" x14ac:dyDescent="0.25">
      <c r="L478" s="39" t="str">
        <f t="shared" si="7"/>
        <v>BAGNOLO CREMASCO (CR)</v>
      </c>
      <c r="M478" s="40" t="s">
        <v>2504</v>
      </c>
      <c r="N478" s="40" t="s">
        <v>2505</v>
      </c>
      <c r="O478" s="40" t="s">
        <v>434</v>
      </c>
      <c r="P478" s="41" t="s">
        <v>212</v>
      </c>
      <c r="Q478" s="41">
        <v>3</v>
      </c>
      <c r="R478" s="40" t="s">
        <v>213</v>
      </c>
      <c r="S478" s="40" t="s">
        <v>199</v>
      </c>
      <c r="T478" s="41">
        <v>1</v>
      </c>
      <c r="U478" s="40" t="s">
        <v>200</v>
      </c>
      <c r="V478" s="40" t="s">
        <v>201</v>
      </c>
      <c r="W478" s="40" t="s">
        <v>2371</v>
      </c>
      <c r="X478" s="40" t="s">
        <v>692</v>
      </c>
      <c r="Y478" s="40" t="s">
        <v>2506</v>
      </c>
    </row>
    <row r="479" spans="12:25" x14ac:dyDescent="0.25">
      <c r="L479" s="39" t="str">
        <f t="shared" si="7"/>
        <v>BAGNOLO DEL SALENTO (LE)</v>
      </c>
      <c r="M479" s="40" t="s">
        <v>2507</v>
      </c>
      <c r="N479" s="40" t="s">
        <v>2508</v>
      </c>
      <c r="O479" s="40" t="s">
        <v>462</v>
      </c>
      <c r="P479" s="41" t="s">
        <v>304</v>
      </c>
      <c r="Q479" s="41">
        <v>16</v>
      </c>
      <c r="R479" s="40" t="s">
        <v>305</v>
      </c>
      <c r="S479" s="40" t="s">
        <v>199</v>
      </c>
      <c r="T479" s="41">
        <v>1</v>
      </c>
      <c r="U479" s="40" t="s">
        <v>200</v>
      </c>
      <c r="V479" s="40" t="s">
        <v>201</v>
      </c>
      <c r="W479" s="40" t="s">
        <v>2509</v>
      </c>
      <c r="X479" s="40" t="s">
        <v>1520</v>
      </c>
      <c r="Y479" s="40" t="s">
        <v>2510</v>
      </c>
    </row>
    <row r="480" spans="12:25" x14ac:dyDescent="0.25">
      <c r="L480" s="39" t="str">
        <f t="shared" si="7"/>
        <v>BAGNOLO DI PO (RO)</v>
      </c>
      <c r="M480" s="40" t="s">
        <v>2511</v>
      </c>
      <c r="N480" s="40" t="s">
        <v>2512</v>
      </c>
      <c r="O480" s="40" t="s">
        <v>585</v>
      </c>
      <c r="P480" s="41" t="s">
        <v>197</v>
      </c>
      <c r="Q480" s="41">
        <v>5</v>
      </c>
      <c r="R480" s="40" t="s">
        <v>198</v>
      </c>
      <c r="S480" s="40" t="s">
        <v>199</v>
      </c>
      <c r="T480" s="41">
        <v>1</v>
      </c>
      <c r="U480" s="40" t="s">
        <v>200</v>
      </c>
      <c r="V480" s="40" t="s">
        <v>201</v>
      </c>
      <c r="W480" s="40" t="s">
        <v>2513</v>
      </c>
      <c r="X480" s="40" t="s">
        <v>2041</v>
      </c>
      <c r="Y480" s="40" t="s">
        <v>2514</v>
      </c>
    </row>
    <row r="481" spans="12:25" x14ac:dyDescent="0.25">
      <c r="L481" s="39" t="str">
        <f t="shared" si="7"/>
        <v>BAGNOLO IN PIANO (RE)</v>
      </c>
      <c r="M481" s="40" t="s">
        <v>2515</v>
      </c>
      <c r="N481" s="40" t="s">
        <v>2516</v>
      </c>
      <c r="O481" s="40" t="s">
        <v>1060</v>
      </c>
      <c r="P481" s="41" t="s">
        <v>631</v>
      </c>
      <c r="Q481" s="41">
        <v>8</v>
      </c>
      <c r="R481" s="40" t="s">
        <v>632</v>
      </c>
      <c r="S481" s="40" t="s">
        <v>199</v>
      </c>
      <c r="T481" s="41">
        <v>1</v>
      </c>
      <c r="U481" s="40" t="s">
        <v>200</v>
      </c>
      <c r="V481" s="40" t="s">
        <v>201</v>
      </c>
      <c r="W481" s="40" t="s">
        <v>2517</v>
      </c>
      <c r="X481" s="40" t="s">
        <v>1062</v>
      </c>
      <c r="Y481" s="40" t="s">
        <v>2518</v>
      </c>
    </row>
    <row r="482" spans="12:25" x14ac:dyDescent="0.25">
      <c r="L482" s="39" t="str">
        <f t="shared" si="7"/>
        <v>BAGNOLO MELLA (BS)</v>
      </c>
      <c r="M482" s="40" t="s">
        <v>2519</v>
      </c>
      <c r="N482" s="40" t="s">
        <v>2520</v>
      </c>
      <c r="O482" s="40" t="s">
        <v>421</v>
      </c>
      <c r="P482" s="41" t="s">
        <v>212</v>
      </c>
      <c r="Q482" s="41">
        <v>3</v>
      </c>
      <c r="R482" s="40" t="s">
        <v>213</v>
      </c>
      <c r="S482" s="40" t="s">
        <v>199</v>
      </c>
      <c r="T482" s="41">
        <v>1</v>
      </c>
      <c r="U482" s="40" t="s">
        <v>200</v>
      </c>
      <c r="V482" s="40" t="s">
        <v>201</v>
      </c>
      <c r="W482" s="40" t="s">
        <v>2521</v>
      </c>
      <c r="X482" s="40" t="s">
        <v>423</v>
      </c>
      <c r="Y482" s="40" t="s">
        <v>2522</v>
      </c>
    </row>
    <row r="483" spans="12:25" x14ac:dyDescent="0.25">
      <c r="L483" s="39" t="str">
        <f t="shared" si="7"/>
        <v>BAGNOLO PIEMONTE (CN)</v>
      </c>
      <c r="M483" s="40" t="s">
        <v>2523</v>
      </c>
      <c r="N483" s="40" t="s">
        <v>2524</v>
      </c>
      <c r="O483" s="40" t="s">
        <v>313</v>
      </c>
      <c r="P483" s="41" t="s">
        <v>314</v>
      </c>
      <c r="Q483" s="41">
        <v>1</v>
      </c>
      <c r="R483" s="40" t="s">
        <v>315</v>
      </c>
      <c r="S483" s="40" t="s">
        <v>199</v>
      </c>
      <c r="T483" s="41">
        <v>1</v>
      </c>
      <c r="U483" s="40" t="s">
        <v>200</v>
      </c>
      <c r="V483" s="40" t="s">
        <v>201</v>
      </c>
      <c r="W483" s="40" t="s">
        <v>2525</v>
      </c>
      <c r="X483" s="40" t="s">
        <v>2526</v>
      </c>
      <c r="Y483" s="40" t="s">
        <v>2527</v>
      </c>
    </row>
    <row r="484" spans="12:25" x14ac:dyDescent="0.25">
      <c r="L484" s="39" t="str">
        <f t="shared" si="7"/>
        <v>BAGNOLO SAN VITO (MN)</v>
      </c>
      <c r="M484" s="40" t="s">
        <v>2528</v>
      </c>
      <c r="N484" s="40" t="s">
        <v>2529</v>
      </c>
      <c r="O484" s="40" t="s">
        <v>442</v>
      </c>
      <c r="P484" s="41" t="s">
        <v>212</v>
      </c>
      <c r="Q484" s="41">
        <v>3</v>
      </c>
      <c r="R484" s="40" t="s">
        <v>213</v>
      </c>
      <c r="S484" s="40" t="s">
        <v>199</v>
      </c>
      <c r="T484" s="41">
        <v>1</v>
      </c>
      <c r="U484" s="40" t="s">
        <v>200</v>
      </c>
      <c r="V484" s="40" t="s">
        <v>201</v>
      </c>
      <c r="W484" s="40" t="s">
        <v>2530</v>
      </c>
      <c r="X484" s="40" t="s">
        <v>444</v>
      </c>
      <c r="Y484" s="40" t="s">
        <v>2531</v>
      </c>
    </row>
    <row r="485" spans="12:25" x14ac:dyDescent="0.25">
      <c r="L485" s="39" t="str">
        <f t="shared" si="7"/>
        <v>BAGNONE (MS)</v>
      </c>
      <c r="M485" s="40" t="s">
        <v>2532</v>
      </c>
      <c r="N485" s="40" t="s">
        <v>2533</v>
      </c>
      <c r="O485" s="40" t="s">
        <v>2262</v>
      </c>
      <c r="P485" s="41" t="s">
        <v>231</v>
      </c>
      <c r="Q485" s="41">
        <v>9</v>
      </c>
      <c r="R485" s="40" t="s">
        <v>232</v>
      </c>
      <c r="S485" s="40" t="s">
        <v>199</v>
      </c>
      <c r="T485" s="41">
        <v>1</v>
      </c>
      <c r="U485" s="40" t="s">
        <v>200</v>
      </c>
      <c r="V485" s="40" t="s">
        <v>201</v>
      </c>
      <c r="W485" s="40" t="s">
        <v>2534</v>
      </c>
      <c r="X485" s="40" t="s">
        <v>1453</v>
      </c>
      <c r="Y485" s="40" t="s">
        <v>2535</v>
      </c>
    </row>
    <row r="486" spans="12:25" x14ac:dyDescent="0.25">
      <c r="L486" s="39" t="str">
        <f t="shared" si="7"/>
        <v>BAGNOREGIO (VT)</v>
      </c>
      <c r="M486" s="40" t="s">
        <v>2536</v>
      </c>
      <c r="N486" s="40" t="s">
        <v>2537</v>
      </c>
      <c r="O486" s="40" t="s">
        <v>450</v>
      </c>
      <c r="P486" s="41" t="s">
        <v>336</v>
      </c>
      <c r="Q486" s="41">
        <v>12</v>
      </c>
      <c r="R486" s="40" t="s">
        <v>337</v>
      </c>
      <c r="S486" s="40" t="s">
        <v>199</v>
      </c>
      <c r="T486" s="41">
        <v>1</v>
      </c>
      <c r="U486" s="40" t="s">
        <v>200</v>
      </c>
      <c r="V486" s="40" t="s">
        <v>201</v>
      </c>
      <c r="W486" s="40" t="s">
        <v>2538</v>
      </c>
      <c r="X486" s="40" t="s">
        <v>1973</v>
      </c>
      <c r="Y486" s="40" t="s">
        <v>2539</v>
      </c>
    </row>
    <row r="487" spans="12:25" x14ac:dyDescent="0.25">
      <c r="L487" s="39" t="str">
        <f t="shared" si="7"/>
        <v>BAGOLINO (BS)</v>
      </c>
      <c r="M487" s="40" t="s">
        <v>2540</v>
      </c>
      <c r="N487" s="40" t="s">
        <v>2541</v>
      </c>
      <c r="O487" s="40" t="s">
        <v>421</v>
      </c>
      <c r="P487" s="41" t="s">
        <v>212</v>
      </c>
      <c r="Q487" s="41">
        <v>3</v>
      </c>
      <c r="R487" s="40" t="s">
        <v>213</v>
      </c>
      <c r="S487" s="40" t="s">
        <v>199</v>
      </c>
      <c r="T487" s="41">
        <v>1</v>
      </c>
      <c r="U487" s="40" t="s">
        <v>200</v>
      </c>
      <c r="V487" s="40" t="s">
        <v>201</v>
      </c>
      <c r="W487" s="40" t="s">
        <v>2542</v>
      </c>
      <c r="X487" s="40" t="s">
        <v>710</v>
      </c>
      <c r="Y487" s="40" t="s">
        <v>2543</v>
      </c>
    </row>
    <row r="488" spans="12:25" x14ac:dyDescent="0.25">
      <c r="L488" s="39" t="str">
        <f t="shared" si="7"/>
        <v>BAHAMAS (ISOLE) (EE)</v>
      </c>
      <c r="M488" s="40" t="s">
        <v>2544</v>
      </c>
      <c r="N488" s="40" t="s">
        <v>2545</v>
      </c>
      <c r="O488" s="40" t="s">
        <v>610</v>
      </c>
      <c r="P488" s="41"/>
      <c r="Q488" s="41"/>
      <c r="R488" s="40"/>
      <c r="S488" s="40" t="s">
        <v>1586</v>
      </c>
      <c r="T488" s="41">
        <v>5</v>
      </c>
      <c r="U488" s="40" t="s">
        <v>612</v>
      </c>
      <c r="V488" s="40" t="s">
        <v>2546</v>
      </c>
      <c r="W488" s="40"/>
      <c r="X488" s="40"/>
      <c r="Y488" s="40"/>
    </row>
    <row r="489" spans="12:25" x14ac:dyDescent="0.25">
      <c r="L489" s="39" t="str">
        <f t="shared" si="7"/>
        <v>BAHREIN (EE)</v>
      </c>
      <c r="M489" s="40" t="s">
        <v>2547</v>
      </c>
      <c r="N489" s="40" t="s">
        <v>2548</v>
      </c>
      <c r="O489" s="40" t="s">
        <v>610</v>
      </c>
      <c r="P489" s="41"/>
      <c r="Q489" s="41"/>
      <c r="R489" s="40"/>
      <c r="S489" s="40" t="s">
        <v>611</v>
      </c>
      <c r="T489" s="41">
        <v>2</v>
      </c>
      <c r="U489" s="40" t="s">
        <v>612</v>
      </c>
      <c r="V489" s="40" t="s">
        <v>2549</v>
      </c>
      <c r="W489" s="40"/>
      <c r="X489" s="40"/>
      <c r="Y489" s="40"/>
    </row>
    <row r="490" spans="12:25" x14ac:dyDescent="0.25">
      <c r="L490" s="39" t="str">
        <f t="shared" si="7"/>
        <v>BAIA E LATINA (CE)</v>
      </c>
      <c r="M490" s="40" t="s">
        <v>2550</v>
      </c>
      <c r="N490" s="40" t="s">
        <v>2551</v>
      </c>
      <c r="O490" s="40" t="s">
        <v>824</v>
      </c>
      <c r="P490" s="41" t="s">
        <v>350</v>
      </c>
      <c r="Q490" s="41">
        <v>15</v>
      </c>
      <c r="R490" s="40" t="s">
        <v>351</v>
      </c>
      <c r="S490" s="40" t="s">
        <v>199</v>
      </c>
      <c r="T490" s="41">
        <v>1</v>
      </c>
      <c r="U490" s="40" t="s">
        <v>200</v>
      </c>
      <c r="V490" s="40" t="s">
        <v>201</v>
      </c>
      <c r="W490" s="40" t="s">
        <v>825</v>
      </c>
      <c r="X490" s="40" t="s">
        <v>826</v>
      </c>
      <c r="Y490" s="40" t="s">
        <v>2552</v>
      </c>
    </row>
    <row r="491" spans="12:25" x14ac:dyDescent="0.25">
      <c r="L491" s="39" t="str">
        <f t="shared" si="7"/>
        <v>BAIANO (AV)</v>
      </c>
      <c r="M491" s="40" t="s">
        <v>2553</v>
      </c>
      <c r="N491" s="40" t="s">
        <v>2554</v>
      </c>
      <c r="O491" s="40" t="s">
        <v>812</v>
      </c>
      <c r="P491" s="41" t="s">
        <v>350</v>
      </c>
      <c r="Q491" s="41">
        <v>15</v>
      </c>
      <c r="R491" s="40" t="s">
        <v>351</v>
      </c>
      <c r="S491" s="40" t="s">
        <v>199</v>
      </c>
      <c r="T491" s="41">
        <v>1</v>
      </c>
      <c r="U491" s="40" t="s">
        <v>200</v>
      </c>
      <c r="V491" s="40" t="s">
        <v>201</v>
      </c>
      <c r="W491" s="40" t="s">
        <v>2555</v>
      </c>
      <c r="X491" s="40" t="s">
        <v>360</v>
      </c>
      <c r="Y491" s="40" t="s">
        <v>2556</v>
      </c>
    </row>
    <row r="492" spans="12:25" x14ac:dyDescent="0.25">
      <c r="L492" s="39" t="str">
        <f t="shared" si="7"/>
        <v>BAIARDO (IM)</v>
      </c>
      <c r="M492" s="40" t="s">
        <v>2557</v>
      </c>
      <c r="N492" s="40" t="s">
        <v>2558</v>
      </c>
      <c r="O492" s="40" t="s">
        <v>848</v>
      </c>
      <c r="P492" s="41" t="s">
        <v>849</v>
      </c>
      <c r="Q492" s="41">
        <v>7</v>
      </c>
      <c r="R492" s="40" t="s">
        <v>850</v>
      </c>
      <c r="S492" s="40" t="s">
        <v>199</v>
      </c>
      <c r="T492" s="41">
        <v>1</v>
      </c>
      <c r="U492" s="40" t="s">
        <v>200</v>
      </c>
      <c r="V492" s="40" t="s">
        <v>201</v>
      </c>
      <c r="W492" s="40" t="s">
        <v>2559</v>
      </c>
      <c r="X492" s="40" t="s">
        <v>852</v>
      </c>
      <c r="Y492" s="40" t="s">
        <v>2560</v>
      </c>
    </row>
    <row r="493" spans="12:25" x14ac:dyDescent="0.25">
      <c r="L493" s="39" t="str">
        <f t="shared" si="7"/>
        <v>BAIRO (TO)</v>
      </c>
      <c r="M493" s="40" t="s">
        <v>2561</v>
      </c>
      <c r="N493" s="40" t="s">
        <v>2562</v>
      </c>
      <c r="O493" s="40" t="s">
        <v>675</v>
      </c>
      <c r="P493" s="41" t="s">
        <v>314</v>
      </c>
      <c r="Q493" s="41">
        <v>1</v>
      </c>
      <c r="R493" s="40" t="s">
        <v>315</v>
      </c>
      <c r="S493" s="40" t="s">
        <v>199</v>
      </c>
      <c r="T493" s="41">
        <v>1</v>
      </c>
      <c r="U493" s="40" t="s">
        <v>200</v>
      </c>
      <c r="V493" s="40" t="s">
        <v>201</v>
      </c>
      <c r="W493" s="40" t="s">
        <v>1041</v>
      </c>
      <c r="X493" s="40" t="s">
        <v>677</v>
      </c>
      <c r="Y493" s="40" t="s">
        <v>2563</v>
      </c>
    </row>
    <row r="494" spans="12:25" x14ac:dyDescent="0.25">
      <c r="L494" s="39" t="str">
        <f t="shared" si="7"/>
        <v>BAISO (RE)</v>
      </c>
      <c r="M494" s="40" t="s">
        <v>2564</v>
      </c>
      <c r="N494" s="40" t="s">
        <v>2565</v>
      </c>
      <c r="O494" s="40" t="s">
        <v>1060</v>
      </c>
      <c r="P494" s="41" t="s">
        <v>631</v>
      </c>
      <c r="Q494" s="41">
        <v>8</v>
      </c>
      <c r="R494" s="40" t="s">
        <v>632</v>
      </c>
      <c r="S494" s="40" t="s">
        <v>199</v>
      </c>
      <c r="T494" s="41">
        <v>1</v>
      </c>
      <c r="U494" s="40" t="s">
        <v>200</v>
      </c>
      <c r="V494" s="40" t="s">
        <v>201</v>
      </c>
      <c r="W494" s="40" t="s">
        <v>2566</v>
      </c>
      <c r="X494" s="40" t="s">
        <v>1062</v>
      </c>
      <c r="Y494" s="40" t="s">
        <v>2567</v>
      </c>
    </row>
    <row r="495" spans="12:25" x14ac:dyDescent="0.25">
      <c r="L495" s="39" t="str">
        <f t="shared" si="7"/>
        <v>BALANGERO (TO)</v>
      </c>
      <c r="M495" s="40" t="s">
        <v>2568</v>
      </c>
      <c r="N495" s="40" t="s">
        <v>2569</v>
      </c>
      <c r="O495" s="40" t="s">
        <v>675</v>
      </c>
      <c r="P495" s="41" t="s">
        <v>314</v>
      </c>
      <c r="Q495" s="41">
        <v>1</v>
      </c>
      <c r="R495" s="40" t="s">
        <v>315</v>
      </c>
      <c r="S495" s="40" t="s">
        <v>199</v>
      </c>
      <c r="T495" s="41">
        <v>1</v>
      </c>
      <c r="U495" s="40" t="s">
        <v>200</v>
      </c>
      <c r="V495" s="40" t="s">
        <v>201</v>
      </c>
      <c r="W495" s="40" t="s">
        <v>878</v>
      </c>
      <c r="X495" s="40" t="s">
        <v>879</v>
      </c>
      <c r="Y495" s="40" t="s">
        <v>2570</v>
      </c>
    </row>
    <row r="496" spans="12:25" x14ac:dyDescent="0.25">
      <c r="L496" s="39" t="str">
        <f t="shared" si="7"/>
        <v>BALDICHIERI D'ASTI (AT)</v>
      </c>
      <c r="M496" s="40" t="s">
        <v>2571</v>
      </c>
      <c r="N496" s="40" t="s">
        <v>2572</v>
      </c>
      <c r="O496" s="40" t="s">
        <v>667</v>
      </c>
      <c r="P496" s="41" t="s">
        <v>314</v>
      </c>
      <c r="Q496" s="41">
        <v>1</v>
      </c>
      <c r="R496" s="40" t="s">
        <v>315</v>
      </c>
      <c r="S496" s="40" t="s">
        <v>199</v>
      </c>
      <c r="T496" s="41">
        <v>1</v>
      </c>
      <c r="U496" s="40" t="s">
        <v>200</v>
      </c>
      <c r="V496" s="40" t="s">
        <v>201</v>
      </c>
      <c r="W496" s="40" t="s">
        <v>2573</v>
      </c>
      <c r="X496" s="40" t="s">
        <v>669</v>
      </c>
      <c r="Y496" s="40" t="s">
        <v>2574</v>
      </c>
    </row>
    <row r="497" spans="12:25" x14ac:dyDescent="0.25">
      <c r="L497" s="39" t="str">
        <f t="shared" si="7"/>
        <v>BALDISSERO CANAVESE (TO)</v>
      </c>
      <c r="M497" s="40" t="s">
        <v>2575</v>
      </c>
      <c r="N497" s="40" t="s">
        <v>2576</v>
      </c>
      <c r="O497" s="40" t="s">
        <v>675</v>
      </c>
      <c r="P497" s="41" t="s">
        <v>314</v>
      </c>
      <c r="Q497" s="41">
        <v>1</v>
      </c>
      <c r="R497" s="40" t="s">
        <v>315</v>
      </c>
      <c r="S497" s="40" t="s">
        <v>199</v>
      </c>
      <c r="T497" s="41">
        <v>1</v>
      </c>
      <c r="U497" s="40" t="s">
        <v>200</v>
      </c>
      <c r="V497" s="40" t="s">
        <v>201</v>
      </c>
      <c r="W497" s="40" t="s">
        <v>1299</v>
      </c>
      <c r="X497" s="40" t="s">
        <v>677</v>
      </c>
      <c r="Y497" s="40" t="s">
        <v>2577</v>
      </c>
    </row>
    <row r="498" spans="12:25" x14ac:dyDescent="0.25">
      <c r="L498" s="39" t="str">
        <f t="shared" si="7"/>
        <v>BALDISSERO D'ALBA (CN)</v>
      </c>
      <c r="M498" s="40" t="s">
        <v>2578</v>
      </c>
      <c r="N498" s="40" t="s">
        <v>2579</v>
      </c>
      <c r="O498" s="40" t="s">
        <v>313</v>
      </c>
      <c r="P498" s="41" t="s">
        <v>314</v>
      </c>
      <c r="Q498" s="41">
        <v>1</v>
      </c>
      <c r="R498" s="40" t="s">
        <v>315</v>
      </c>
      <c r="S498" s="40" t="s">
        <v>199</v>
      </c>
      <c r="T498" s="41">
        <v>1</v>
      </c>
      <c r="U498" s="40" t="s">
        <v>200</v>
      </c>
      <c r="V498" s="40" t="s">
        <v>201</v>
      </c>
      <c r="W498" s="40" t="s">
        <v>2580</v>
      </c>
      <c r="X498" s="40" t="s">
        <v>2581</v>
      </c>
      <c r="Y498" s="40" t="s">
        <v>2582</v>
      </c>
    </row>
    <row r="499" spans="12:25" x14ac:dyDescent="0.25">
      <c r="L499" s="39" t="str">
        <f t="shared" si="7"/>
        <v>BALDISSERO TORINESE (TO)</v>
      </c>
      <c r="M499" s="40" t="s">
        <v>2583</v>
      </c>
      <c r="N499" s="40" t="s">
        <v>2584</v>
      </c>
      <c r="O499" s="40" t="s">
        <v>675</v>
      </c>
      <c r="P499" s="41" t="s">
        <v>314</v>
      </c>
      <c r="Q499" s="41">
        <v>1</v>
      </c>
      <c r="R499" s="40" t="s">
        <v>315</v>
      </c>
      <c r="S499" s="40" t="s">
        <v>199</v>
      </c>
      <c r="T499" s="41">
        <v>1</v>
      </c>
      <c r="U499" s="40" t="s">
        <v>200</v>
      </c>
      <c r="V499" s="40" t="s">
        <v>201</v>
      </c>
      <c r="W499" s="40" t="s">
        <v>1504</v>
      </c>
      <c r="X499" s="40" t="s">
        <v>837</v>
      </c>
      <c r="Y499" s="40" t="s">
        <v>2585</v>
      </c>
    </row>
    <row r="500" spans="12:25" x14ac:dyDescent="0.25">
      <c r="L500" s="39" t="str">
        <f t="shared" si="7"/>
        <v>BALESTRATE (PA)</v>
      </c>
      <c r="M500" s="40" t="s">
        <v>2586</v>
      </c>
      <c r="N500" s="40" t="s">
        <v>2587</v>
      </c>
      <c r="O500" s="40" t="s">
        <v>1210</v>
      </c>
      <c r="P500" s="41" t="s">
        <v>292</v>
      </c>
      <c r="Q500" s="41">
        <v>19</v>
      </c>
      <c r="R500" s="40" t="s">
        <v>293</v>
      </c>
      <c r="S500" s="40" t="s">
        <v>199</v>
      </c>
      <c r="T500" s="41">
        <v>1</v>
      </c>
      <c r="U500" s="40" t="s">
        <v>200</v>
      </c>
      <c r="V500" s="40" t="s">
        <v>201</v>
      </c>
      <c r="W500" s="40" t="s">
        <v>2588</v>
      </c>
      <c r="X500" s="40" t="s">
        <v>1212</v>
      </c>
      <c r="Y500" s="40" t="s">
        <v>2589</v>
      </c>
    </row>
    <row r="501" spans="12:25" x14ac:dyDescent="0.25">
      <c r="L501" s="39" t="str">
        <f t="shared" si="7"/>
        <v>BALESTRINO (SV)</v>
      </c>
      <c r="M501" s="40" t="s">
        <v>2590</v>
      </c>
      <c r="N501" s="40" t="s">
        <v>2591</v>
      </c>
      <c r="O501" s="40" t="s">
        <v>905</v>
      </c>
      <c r="P501" s="41" t="s">
        <v>849</v>
      </c>
      <c r="Q501" s="41">
        <v>7</v>
      </c>
      <c r="R501" s="40" t="s">
        <v>850</v>
      </c>
      <c r="S501" s="40" t="s">
        <v>199</v>
      </c>
      <c r="T501" s="41">
        <v>1</v>
      </c>
      <c r="U501" s="40" t="s">
        <v>200</v>
      </c>
      <c r="V501" s="40" t="s">
        <v>201</v>
      </c>
      <c r="W501" s="40" t="s">
        <v>2592</v>
      </c>
      <c r="X501" s="40" t="s">
        <v>907</v>
      </c>
      <c r="Y501" s="40" t="s">
        <v>2593</v>
      </c>
    </row>
    <row r="502" spans="12:25" x14ac:dyDescent="0.25">
      <c r="L502" s="39" t="str">
        <f t="shared" si="7"/>
        <v>BALLABIO (LC)</v>
      </c>
      <c r="M502" s="40" t="s">
        <v>2594</v>
      </c>
      <c r="N502" s="40" t="s">
        <v>2595</v>
      </c>
      <c r="O502" s="40" t="s">
        <v>222</v>
      </c>
      <c r="P502" s="41" t="s">
        <v>212</v>
      </c>
      <c r="Q502" s="41">
        <v>3</v>
      </c>
      <c r="R502" s="40" t="s">
        <v>213</v>
      </c>
      <c r="S502" s="40" t="s">
        <v>199</v>
      </c>
      <c r="T502" s="41">
        <v>1</v>
      </c>
      <c r="U502" s="40" t="s">
        <v>200</v>
      </c>
      <c r="V502" s="40" t="s">
        <v>201</v>
      </c>
      <c r="W502" s="40" t="s">
        <v>2596</v>
      </c>
      <c r="X502" s="40" t="s">
        <v>224</v>
      </c>
      <c r="Y502" s="40" t="s">
        <v>2597</v>
      </c>
    </row>
    <row r="503" spans="12:25" x14ac:dyDescent="0.25">
      <c r="L503" s="39" t="str">
        <f t="shared" si="7"/>
        <v>BALLAO (CA)</v>
      </c>
      <c r="M503" s="40" t="s">
        <v>2598</v>
      </c>
      <c r="N503" s="40" t="s">
        <v>2599</v>
      </c>
      <c r="O503" s="40" t="s">
        <v>1991</v>
      </c>
      <c r="P503" s="41" t="s">
        <v>242</v>
      </c>
      <c r="Q503" s="41">
        <v>20</v>
      </c>
      <c r="R503" s="40" t="s">
        <v>243</v>
      </c>
      <c r="S503" s="40" t="s">
        <v>199</v>
      </c>
      <c r="T503" s="41">
        <v>1</v>
      </c>
      <c r="U503" s="40" t="s">
        <v>200</v>
      </c>
      <c r="V503" s="40" t="s">
        <v>201</v>
      </c>
      <c r="W503" s="40" t="s">
        <v>1992</v>
      </c>
      <c r="X503" s="40" t="s">
        <v>1807</v>
      </c>
      <c r="Y503" s="40" t="s">
        <v>2600</v>
      </c>
    </row>
    <row r="504" spans="12:25" x14ac:dyDescent="0.25">
      <c r="L504" s="39" t="str">
        <f t="shared" si="7"/>
        <v>BALME (TO)</v>
      </c>
      <c r="M504" s="40" t="s">
        <v>2601</v>
      </c>
      <c r="N504" s="40" t="s">
        <v>2602</v>
      </c>
      <c r="O504" s="40" t="s">
        <v>675</v>
      </c>
      <c r="P504" s="41" t="s">
        <v>314</v>
      </c>
      <c r="Q504" s="41">
        <v>1</v>
      </c>
      <c r="R504" s="40" t="s">
        <v>315</v>
      </c>
      <c r="S504" s="40" t="s">
        <v>199</v>
      </c>
      <c r="T504" s="41">
        <v>1</v>
      </c>
      <c r="U504" s="40" t="s">
        <v>200</v>
      </c>
      <c r="V504" s="40" t="s">
        <v>201</v>
      </c>
      <c r="W504" s="40" t="s">
        <v>878</v>
      </c>
      <c r="X504" s="40" t="s">
        <v>879</v>
      </c>
      <c r="Y504" s="40" t="s">
        <v>2603</v>
      </c>
    </row>
    <row r="505" spans="12:25" x14ac:dyDescent="0.25">
      <c r="L505" s="39" t="str">
        <f t="shared" si="7"/>
        <v>BALMUCCIA (VC)</v>
      </c>
      <c r="M505" s="40" t="s">
        <v>2604</v>
      </c>
      <c r="N505" s="40" t="s">
        <v>2605</v>
      </c>
      <c r="O505" s="40" t="s">
        <v>890</v>
      </c>
      <c r="P505" s="41" t="s">
        <v>314</v>
      </c>
      <c r="Q505" s="41">
        <v>1</v>
      </c>
      <c r="R505" s="40" t="s">
        <v>315</v>
      </c>
      <c r="S505" s="40" t="s">
        <v>199</v>
      </c>
      <c r="T505" s="41">
        <v>1</v>
      </c>
      <c r="U505" s="40" t="s">
        <v>200</v>
      </c>
      <c r="V505" s="40" t="s">
        <v>201</v>
      </c>
      <c r="W505" s="40" t="s">
        <v>2606</v>
      </c>
      <c r="X505" s="40" t="s">
        <v>892</v>
      </c>
      <c r="Y505" s="40" t="s">
        <v>2607</v>
      </c>
    </row>
    <row r="506" spans="12:25" x14ac:dyDescent="0.25">
      <c r="L506" s="39" t="str">
        <f t="shared" si="7"/>
        <v>BALOCCO (VC)</v>
      </c>
      <c r="M506" s="40" t="s">
        <v>2608</v>
      </c>
      <c r="N506" s="40" t="s">
        <v>2609</v>
      </c>
      <c r="O506" s="40" t="s">
        <v>890</v>
      </c>
      <c r="P506" s="41" t="s">
        <v>314</v>
      </c>
      <c r="Q506" s="41">
        <v>1</v>
      </c>
      <c r="R506" s="40" t="s">
        <v>315</v>
      </c>
      <c r="S506" s="40" t="s">
        <v>199</v>
      </c>
      <c r="T506" s="41">
        <v>1</v>
      </c>
      <c r="U506" s="40" t="s">
        <v>200</v>
      </c>
      <c r="V506" s="40" t="s">
        <v>201</v>
      </c>
      <c r="W506" s="40" t="s">
        <v>1225</v>
      </c>
      <c r="X506" s="40" t="s">
        <v>963</v>
      </c>
      <c r="Y506" s="40" t="s">
        <v>2610</v>
      </c>
    </row>
    <row r="507" spans="12:25" x14ac:dyDescent="0.25">
      <c r="L507" s="39" t="str">
        <f t="shared" si="7"/>
        <v>BALSORANO (AQ)</v>
      </c>
      <c r="M507" s="40" t="s">
        <v>2611</v>
      </c>
      <c r="N507" s="40" t="s">
        <v>2612</v>
      </c>
      <c r="O507" s="40" t="s">
        <v>328</v>
      </c>
      <c r="P507" s="41" t="s">
        <v>253</v>
      </c>
      <c r="Q507" s="41">
        <v>13</v>
      </c>
      <c r="R507" s="40" t="s">
        <v>254</v>
      </c>
      <c r="S507" s="40" t="s">
        <v>199</v>
      </c>
      <c r="T507" s="41">
        <v>1</v>
      </c>
      <c r="U507" s="40" t="s">
        <v>200</v>
      </c>
      <c r="V507" s="40" t="s">
        <v>201</v>
      </c>
      <c r="W507" s="40" t="s">
        <v>2613</v>
      </c>
      <c r="X507" s="40" t="s">
        <v>795</v>
      </c>
      <c r="Y507" s="40" t="s">
        <v>2614</v>
      </c>
    </row>
    <row r="508" spans="12:25" x14ac:dyDescent="0.25">
      <c r="L508" s="39" t="str">
        <f t="shared" si="7"/>
        <v>BALVANO (PZ)</v>
      </c>
      <c r="M508" s="40" t="s">
        <v>2615</v>
      </c>
      <c r="N508" s="40" t="s">
        <v>2616</v>
      </c>
      <c r="O508" s="40" t="s">
        <v>281</v>
      </c>
      <c r="P508" s="41" t="s">
        <v>282</v>
      </c>
      <c r="Q508" s="41">
        <v>17</v>
      </c>
      <c r="R508" s="40" t="s">
        <v>283</v>
      </c>
      <c r="S508" s="40" t="s">
        <v>199</v>
      </c>
      <c r="T508" s="41">
        <v>1</v>
      </c>
      <c r="U508" s="40" t="s">
        <v>200</v>
      </c>
      <c r="V508" s="40" t="s">
        <v>201</v>
      </c>
      <c r="W508" s="40" t="s">
        <v>2617</v>
      </c>
      <c r="X508" s="40" t="s">
        <v>285</v>
      </c>
      <c r="Y508" s="40" t="s">
        <v>2618</v>
      </c>
    </row>
    <row r="509" spans="12:25" x14ac:dyDescent="0.25">
      <c r="L509" s="39" t="str">
        <f t="shared" si="7"/>
        <v>BALZOLA (AL)</v>
      </c>
      <c r="M509" s="40" t="s">
        <v>2619</v>
      </c>
      <c r="N509" s="40" t="s">
        <v>2620</v>
      </c>
      <c r="O509" s="40" t="s">
        <v>541</v>
      </c>
      <c r="P509" s="41" t="s">
        <v>314</v>
      </c>
      <c r="Q509" s="41">
        <v>1</v>
      </c>
      <c r="R509" s="40" t="s">
        <v>315</v>
      </c>
      <c r="S509" s="40" t="s">
        <v>199</v>
      </c>
      <c r="T509" s="41">
        <v>1</v>
      </c>
      <c r="U509" s="40" t="s">
        <v>200</v>
      </c>
      <c r="V509" s="40" t="s">
        <v>201</v>
      </c>
      <c r="W509" s="40" t="s">
        <v>2621</v>
      </c>
      <c r="X509" s="40" t="s">
        <v>1331</v>
      </c>
      <c r="Y509" s="40" t="s">
        <v>2622</v>
      </c>
    </row>
    <row r="510" spans="12:25" x14ac:dyDescent="0.25">
      <c r="L510" s="39" t="str">
        <f t="shared" si="7"/>
        <v>BANARI (SS)</v>
      </c>
      <c r="M510" s="40" t="s">
        <v>2623</v>
      </c>
      <c r="N510" s="40" t="s">
        <v>2624</v>
      </c>
      <c r="O510" s="40" t="s">
        <v>1188</v>
      </c>
      <c r="P510" s="41" t="s">
        <v>242</v>
      </c>
      <c r="Q510" s="41">
        <v>20</v>
      </c>
      <c r="R510" s="40" t="s">
        <v>243</v>
      </c>
      <c r="S510" s="40" t="s">
        <v>199</v>
      </c>
      <c r="T510" s="41">
        <v>1</v>
      </c>
      <c r="U510" s="40" t="s">
        <v>200</v>
      </c>
      <c r="V510" s="40" t="s">
        <v>201</v>
      </c>
      <c r="W510" s="40" t="s">
        <v>2625</v>
      </c>
      <c r="X510" s="40" t="s">
        <v>648</v>
      </c>
      <c r="Y510" s="40" t="s">
        <v>2626</v>
      </c>
    </row>
    <row r="511" spans="12:25" x14ac:dyDescent="0.25">
      <c r="L511" s="39" t="str">
        <f t="shared" si="7"/>
        <v>BANCHETTE (TO)</v>
      </c>
      <c r="M511" s="40" t="s">
        <v>2627</v>
      </c>
      <c r="N511" s="40" t="s">
        <v>2628</v>
      </c>
      <c r="O511" s="40" t="s">
        <v>675</v>
      </c>
      <c r="P511" s="41" t="s">
        <v>314</v>
      </c>
      <c r="Q511" s="41">
        <v>1</v>
      </c>
      <c r="R511" s="40" t="s">
        <v>315</v>
      </c>
      <c r="S511" s="40" t="s">
        <v>199</v>
      </c>
      <c r="T511" s="41">
        <v>1</v>
      </c>
      <c r="U511" s="40" t="s">
        <v>200</v>
      </c>
      <c r="V511" s="40" t="s">
        <v>201</v>
      </c>
      <c r="W511" s="40" t="s">
        <v>1041</v>
      </c>
      <c r="X511" s="40" t="s">
        <v>1042</v>
      </c>
      <c r="Y511" s="40" t="s">
        <v>2629</v>
      </c>
    </row>
    <row r="512" spans="12:25" x14ac:dyDescent="0.25">
      <c r="L512" s="39" t="str">
        <f t="shared" si="7"/>
        <v>BANGLADESH (EE)</v>
      </c>
      <c r="M512" s="40" t="s">
        <v>2630</v>
      </c>
      <c r="N512" s="40" t="s">
        <v>2631</v>
      </c>
      <c r="O512" s="40" t="s">
        <v>610</v>
      </c>
      <c r="P512" s="41"/>
      <c r="Q512" s="41"/>
      <c r="R512" s="40"/>
      <c r="S512" s="40" t="s">
        <v>611</v>
      </c>
      <c r="T512" s="41">
        <v>2</v>
      </c>
      <c r="U512" s="40" t="s">
        <v>612</v>
      </c>
      <c r="V512" s="40" t="s">
        <v>2632</v>
      </c>
      <c r="W512" s="40"/>
      <c r="X512" s="40"/>
      <c r="Y512" s="40"/>
    </row>
    <row r="513" spans="12:25" x14ac:dyDescent="0.25">
      <c r="L513" s="39" t="str">
        <f t="shared" si="7"/>
        <v>BANNIO ANZINO (VB)</v>
      </c>
      <c r="M513" s="40" t="s">
        <v>2633</v>
      </c>
      <c r="N513" s="40" t="s">
        <v>2634</v>
      </c>
      <c r="O513" s="40" t="s">
        <v>1659</v>
      </c>
      <c r="P513" s="41" t="s">
        <v>314</v>
      </c>
      <c r="Q513" s="41">
        <v>1</v>
      </c>
      <c r="R513" s="40" t="s">
        <v>315</v>
      </c>
      <c r="S513" s="40" t="s">
        <v>199</v>
      </c>
      <c r="T513" s="41">
        <v>1</v>
      </c>
      <c r="U513" s="40" t="s">
        <v>200</v>
      </c>
      <c r="V513" s="40" t="s">
        <v>201</v>
      </c>
      <c r="W513" s="40" t="s">
        <v>2635</v>
      </c>
      <c r="X513" s="40" t="s">
        <v>1661</v>
      </c>
      <c r="Y513" s="40" t="s">
        <v>2636</v>
      </c>
    </row>
    <row r="514" spans="12:25" x14ac:dyDescent="0.25">
      <c r="L514" s="39" t="str">
        <f t="shared" ref="L514:L577" si="8">M514&amp;" ("&amp;O514&amp;")"</f>
        <v>BANZI (PZ)</v>
      </c>
      <c r="M514" s="40" t="s">
        <v>2637</v>
      </c>
      <c r="N514" s="40" t="s">
        <v>2638</v>
      </c>
      <c r="O514" s="40" t="s">
        <v>281</v>
      </c>
      <c r="P514" s="41" t="s">
        <v>282</v>
      </c>
      <c r="Q514" s="41">
        <v>17</v>
      </c>
      <c r="R514" s="40" t="s">
        <v>283</v>
      </c>
      <c r="S514" s="40" t="s">
        <v>199</v>
      </c>
      <c r="T514" s="41">
        <v>1</v>
      </c>
      <c r="U514" s="40" t="s">
        <v>200</v>
      </c>
      <c r="V514" s="40" t="s">
        <v>201</v>
      </c>
      <c r="W514" s="40" t="s">
        <v>284</v>
      </c>
      <c r="X514" s="40" t="s">
        <v>285</v>
      </c>
      <c r="Y514" s="40" t="s">
        <v>2639</v>
      </c>
    </row>
    <row r="515" spans="12:25" x14ac:dyDescent="0.25">
      <c r="L515" s="39" t="str">
        <f t="shared" si="8"/>
        <v>BAONE (PD)</v>
      </c>
      <c r="M515" s="40" t="s">
        <v>2640</v>
      </c>
      <c r="N515" s="40" t="s">
        <v>2641</v>
      </c>
      <c r="O515" s="40" t="s">
        <v>196</v>
      </c>
      <c r="P515" s="41" t="s">
        <v>197</v>
      </c>
      <c r="Q515" s="41">
        <v>5</v>
      </c>
      <c r="R515" s="40" t="s">
        <v>198</v>
      </c>
      <c r="S515" s="40" t="s">
        <v>199</v>
      </c>
      <c r="T515" s="41">
        <v>1</v>
      </c>
      <c r="U515" s="40" t="s">
        <v>200</v>
      </c>
      <c r="V515" s="40" t="s">
        <v>201</v>
      </c>
      <c r="W515" s="40" t="s">
        <v>2642</v>
      </c>
      <c r="X515" s="40" t="s">
        <v>2036</v>
      </c>
      <c r="Y515" s="40" t="s">
        <v>2643</v>
      </c>
    </row>
    <row r="516" spans="12:25" x14ac:dyDescent="0.25">
      <c r="L516" s="39" t="str">
        <f t="shared" si="8"/>
        <v>BARADILI (OR)</v>
      </c>
      <c r="M516" s="40" t="s">
        <v>2644</v>
      </c>
      <c r="N516" s="40" t="s">
        <v>2645</v>
      </c>
      <c r="O516" s="40" t="s">
        <v>241</v>
      </c>
      <c r="P516" s="41" t="s">
        <v>242</v>
      </c>
      <c r="Q516" s="41">
        <v>20</v>
      </c>
      <c r="R516" s="40" t="s">
        <v>243</v>
      </c>
      <c r="S516" s="40" t="s">
        <v>199</v>
      </c>
      <c r="T516" s="41">
        <v>1</v>
      </c>
      <c r="U516" s="40" t="s">
        <v>200</v>
      </c>
      <c r="V516" s="40" t="s">
        <v>201</v>
      </c>
      <c r="W516" s="40" t="s">
        <v>930</v>
      </c>
      <c r="X516" s="40" t="s">
        <v>931</v>
      </c>
      <c r="Y516" s="40" t="s">
        <v>2646</v>
      </c>
    </row>
    <row r="517" spans="12:25" x14ac:dyDescent="0.25">
      <c r="L517" s="39" t="str">
        <f t="shared" si="8"/>
        <v>BARAGIANO (PZ)</v>
      </c>
      <c r="M517" s="40" t="s">
        <v>2647</v>
      </c>
      <c r="N517" s="40" t="s">
        <v>2648</v>
      </c>
      <c r="O517" s="40" t="s">
        <v>281</v>
      </c>
      <c r="P517" s="41" t="s">
        <v>282</v>
      </c>
      <c r="Q517" s="41">
        <v>17</v>
      </c>
      <c r="R517" s="40" t="s">
        <v>283</v>
      </c>
      <c r="S517" s="40" t="s">
        <v>199</v>
      </c>
      <c r="T517" s="41">
        <v>1</v>
      </c>
      <c r="U517" s="40" t="s">
        <v>200</v>
      </c>
      <c r="V517" s="40" t="s">
        <v>201</v>
      </c>
      <c r="W517" s="40" t="s">
        <v>2617</v>
      </c>
      <c r="X517" s="40" t="s">
        <v>285</v>
      </c>
      <c r="Y517" s="40" t="s">
        <v>2649</v>
      </c>
    </row>
    <row r="518" spans="12:25" x14ac:dyDescent="0.25">
      <c r="L518" s="39" t="str">
        <f t="shared" si="8"/>
        <v>BARANELLO (CB)</v>
      </c>
      <c r="M518" s="40" t="s">
        <v>2650</v>
      </c>
      <c r="N518" s="40" t="s">
        <v>2651</v>
      </c>
      <c r="O518" s="40" t="s">
        <v>494</v>
      </c>
      <c r="P518" s="41" t="s">
        <v>495</v>
      </c>
      <c r="Q518" s="41">
        <v>14</v>
      </c>
      <c r="R518" s="40" t="s">
        <v>496</v>
      </c>
      <c r="S518" s="40" t="s">
        <v>199</v>
      </c>
      <c r="T518" s="41">
        <v>1</v>
      </c>
      <c r="U518" s="40" t="s">
        <v>200</v>
      </c>
      <c r="V518" s="40" t="s">
        <v>201</v>
      </c>
      <c r="W518" s="40" t="s">
        <v>2652</v>
      </c>
      <c r="X518" s="40" t="s">
        <v>2494</v>
      </c>
      <c r="Y518" s="40" t="s">
        <v>2653</v>
      </c>
    </row>
    <row r="519" spans="12:25" x14ac:dyDescent="0.25">
      <c r="L519" s="39" t="str">
        <f t="shared" si="8"/>
        <v>BARANO D'ISCHIA (NA)</v>
      </c>
      <c r="M519" s="40" t="s">
        <v>2654</v>
      </c>
      <c r="N519" s="40" t="s">
        <v>2655</v>
      </c>
      <c r="O519" s="40" t="s">
        <v>358</v>
      </c>
      <c r="P519" s="41" t="s">
        <v>350</v>
      </c>
      <c r="Q519" s="41">
        <v>15</v>
      </c>
      <c r="R519" s="40" t="s">
        <v>351</v>
      </c>
      <c r="S519" s="40" t="s">
        <v>199</v>
      </c>
      <c r="T519" s="41">
        <v>1</v>
      </c>
      <c r="U519" s="40" t="s">
        <v>200</v>
      </c>
      <c r="V519" s="40" t="s">
        <v>201</v>
      </c>
      <c r="W519" s="40" t="s">
        <v>2405</v>
      </c>
      <c r="X519" s="40" t="s">
        <v>360</v>
      </c>
      <c r="Y519" s="40" t="s">
        <v>2656</v>
      </c>
    </row>
    <row r="520" spans="12:25" x14ac:dyDescent="0.25">
      <c r="L520" s="39" t="str">
        <f t="shared" si="8"/>
        <v>BARASSO (VA)</v>
      </c>
      <c r="M520" s="40" t="s">
        <v>2657</v>
      </c>
      <c r="N520" s="40" t="s">
        <v>2658</v>
      </c>
      <c r="O520" s="40" t="s">
        <v>727</v>
      </c>
      <c r="P520" s="41" t="s">
        <v>212</v>
      </c>
      <c r="Q520" s="41">
        <v>3</v>
      </c>
      <c r="R520" s="40" t="s">
        <v>213</v>
      </c>
      <c r="S520" s="40" t="s">
        <v>199</v>
      </c>
      <c r="T520" s="41">
        <v>1</v>
      </c>
      <c r="U520" s="40" t="s">
        <v>200</v>
      </c>
      <c r="V520" s="40" t="s">
        <v>201</v>
      </c>
      <c r="W520" s="40" t="s">
        <v>2659</v>
      </c>
      <c r="X520" s="40" t="s">
        <v>729</v>
      </c>
      <c r="Y520" s="40" t="s">
        <v>2660</v>
      </c>
    </row>
    <row r="521" spans="12:25" x14ac:dyDescent="0.25">
      <c r="L521" s="39" t="str">
        <f t="shared" si="8"/>
        <v>BARATILI SAN PIETRO (OR)</v>
      </c>
      <c r="M521" s="40" t="s">
        <v>2661</v>
      </c>
      <c r="N521" s="40" t="s">
        <v>2662</v>
      </c>
      <c r="O521" s="40" t="s">
        <v>241</v>
      </c>
      <c r="P521" s="41" t="s">
        <v>242</v>
      </c>
      <c r="Q521" s="41">
        <v>20</v>
      </c>
      <c r="R521" s="40" t="s">
        <v>243</v>
      </c>
      <c r="S521" s="40" t="s">
        <v>199</v>
      </c>
      <c r="T521" s="41">
        <v>1</v>
      </c>
      <c r="U521" s="40" t="s">
        <v>200</v>
      </c>
      <c r="V521" s="40" t="s">
        <v>201</v>
      </c>
      <c r="W521" s="40" t="s">
        <v>785</v>
      </c>
      <c r="X521" s="40" t="s">
        <v>931</v>
      </c>
      <c r="Y521" s="40" t="s">
        <v>2663</v>
      </c>
    </row>
    <row r="522" spans="12:25" x14ac:dyDescent="0.25">
      <c r="L522" s="39" t="str">
        <f t="shared" si="8"/>
        <v>BARBADOS (EE)</v>
      </c>
      <c r="M522" s="40" t="s">
        <v>2664</v>
      </c>
      <c r="N522" s="40" t="s">
        <v>2665</v>
      </c>
      <c r="O522" s="40" t="s">
        <v>610</v>
      </c>
      <c r="P522" s="41"/>
      <c r="Q522" s="41"/>
      <c r="R522" s="40"/>
      <c r="S522" s="40" t="s">
        <v>1586</v>
      </c>
      <c r="T522" s="41">
        <v>5</v>
      </c>
      <c r="U522" s="40" t="s">
        <v>612</v>
      </c>
      <c r="V522" s="40" t="s">
        <v>2666</v>
      </c>
      <c r="W522" s="40"/>
      <c r="X522" s="40"/>
      <c r="Y522" s="40"/>
    </row>
    <row r="523" spans="12:25" x14ac:dyDescent="0.25">
      <c r="L523" s="39" t="str">
        <f t="shared" si="8"/>
        <v>BARBANIA (TO)</v>
      </c>
      <c r="M523" s="40" t="s">
        <v>2667</v>
      </c>
      <c r="N523" s="40" t="s">
        <v>2668</v>
      </c>
      <c r="O523" s="40" t="s">
        <v>675</v>
      </c>
      <c r="P523" s="41" t="s">
        <v>314</v>
      </c>
      <c r="Q523" s="41">
        <v>1</v>
      </c>
      <c r="R523" s="40" t="s">
        <v>315</v>
      </c>
      <c r="S523" s="40" t="s">
        <v>199</v>
      </c>
      <c r="T523" s="41">
        <v>1</v>
      </c>
      <c r="U523" s="40" t="s">
        <v>200</v>
      </c>
      <c r="V523" s="40" t="s">
        <v>201</v>
      </c>
      <c r="W523" s="40" t="s">
        <v>878</v>
      </c>
      <c r="X523" s="40" t="s">
        <v>837</v>
      </c>
      <c r="Y523" s="40" t="s">
        <v>2669</v>
      </c>
    </row>
    <row r="524" spans="12:25" x14ac:dyDescent="0.25">
      <c r="L524" s="39" t="str">
        <f t="shared" si="8"/>
        <v>BARBARA (AN)</v>
      </c>
      <c r="M524" s="40" t="s">
        <v>2670</v>
      </c>
      <c r="N524" s="40" t="s">
        <v>2671</v>
      </c>
      <c r="O524" s="40" t="s">
        <v>764</v>
      </c>
      <c r="P524" s="41" t="s">
        <v>397</v>
      </c>
      <c r="Q524" s="41">
        <v>11</v>
      </c>
      <c r="R524" s="40" t="s">
        <v>398</v>
      </c>
      <c r="S524" s="40" t="s">
        <v>199</v>
      </c>
      <c r="T524" s="41">
        <v>1</v>
      </c>
      <c r="U524" s="40" t="s">
        <v>200</v>
      </c>
      <c r="V524" s="40" t="s">
        <v>201</v>
      </c>
      <c r="W524" s="40" t="s">
        <v>2672</v>
      </c>
      <c r="X524" s="40" t="s">
        <v>766</v>
      </c>
      <c r="Y524" s="40" t="s">
        <v>2673</v>
      </c>
    </row>
    <row r="525" spans="12:25" x14ac:dyDescent="0.25">
      <c r="L525" s="39" t="str">
        <f t="shared" si="8"/>
        <v>BARBARANO ROMANO (VT)</v>
      </c>
      <c r="M525" s="40" t="s">
        <v>2674</v>
      </c>
      <c r="N525" s="40" t="s">
        <v>2675</v>
      </c>
      <c r="O525" s="40" t="s">
        <v>450</v>
      </c>
      <c r="P525" s="41" t="s">
        <v>336</v>
      </c>
      <c r="Q525" s="41">
        <v>12</v>
      </c>
      <c r="R525" s="40" t="s">
        <v>337</v>
      </c>
      <c r="S525" s="40" t="s">
        <v>199</v>
      </c>
      <c r="T525" s="41">
        <v>1</v>
      </c>
      <c r="U525" s="40" t="s">
        <v>200</v>
      </c>
      <c r="V525" s="40" t="s">
        <v>201</v>
      </c>
      <c r="W525" s="40" t="s">
        <v>1972</v>
      </c>
      <c r="X525" s="40" t="s">
        <v>1973</v>
      </c>
      <c r="Y525" s="40" t="s">
        <v>2676</v>
      </c>
    </row>
    <row r="526" spans="12:25" x14ac:dyDescent="0.25">
      <c r="L526" s="39" t="str">
        <f t="shared" si="8"/>
        <v>BARBARANO VICENTINO (VI)</v>
      </c>
      <c r="M526" s="40" t="s">
        <v>2677</v>
      </c>
      <c r="N526" s="40" t="s">
        <v>2678</v>
      </c>
      <c r="O526" s="40" t="s">
        <v>772</v>
      </c>
      <c r="P526" s="41" t="s">
        <v>197</v>
      </c>
      <c r="Q526" s="41">
        <v>5</v>
      </c>
      <c r="R526" s="40" t="s">
        <v>198</v>
      </c>
      <c r="S526" s="40" t="s">
        <v>199</v>
      </c>
      <c r="T526" s="41">
        <v>1</v>
      </c>
      <c r="U526" s="40" t="s">
        <v>200</v>
      </c>
      <c r="V526" s="40" t="s">
        <v>201</v>
      </c>
      <c r="W526" s="40" t="s">
        <v>2679</v>
      </c>
      <c r="X526" s="40" t="s">
        <v>774</v>
      </c>
      <c r="Y526" s="40" t="s">
        <v>2680</v>
      </c>
    </row>
    <row r="527" spans="12:25" x14ac:dyDescent="0.25">
      <c r="L527" s="39" t="str">
        <f t="shared" si="8"/>
        <v>BARBARESCO (CN)</v>
      </c>
      <c r="M527" s="40" t="s">
        <v>2681</v>
      </c>
      <c r="N527" s="40" t="s">
        <v>2682</v>
      </c>
      <c r="O527" s="40" t="s">
        <v>313</v>
      </c>
      <c r="P527" s="41" t="s">
        <v>314</v>
      </c>
      <c r="Q527" s="41">
        <v>1</v>
      </c>
      <c r="R527" s="40" t="s">
        <v>315</v>
      </c>
      <c r="S527" s="40" t="s">
        <v>199</v>
      </c>
      <c r="T527" s="41">
        <v>1</v>
      </c>
      <c r="U527" s="40" t="s">
        <v>200</v>
      </c>
      <c r="V527" s="40" t="s">
        <v>201</v>
      </c>
      <c r="W527" s="40" t="s">
        <v>991</v>
      </c>
      <c r="X527" s="40" t="s">
        <v>918</v>
      </c>
      <c r="Y527" s="40" t="s">
        <v>2683</v>
      </c>
    </row>
    <row r="528" spans="12:25" x14ac:dyDescent="0.25">
      <c r="L528" s="39" t="str">
        <f t="shared" si="8"/>
        <v>BARBARIGA (BS)</v>
      </c>
      <c r="M528" s="40" t="s">
        <v>2684</v>
      </c>
      <c r="N528" s="40" t="s">
        <v>2685</v>
      </c>
      <c r="O528" s="40" t="s">
        <v>421</v>
      </c>
      <c r="P528" s="41" t="s">
        <v>212</v>
      </c>
      <c r="Q528" s="41">
        <v>3</v>
      </c>
      <c r="R528" s="40" t="s">
        <v>213</v>
      </c>
      <c r="S528" s="40" t="s">
        <v>199</v>
      </c>
      <c r="T528" s="41">
        <v>1</v>
      </c>
      <c r="U528" s="40" t="s">
        <v>200</v>
      </c>
      <c r="V528" s="40" t="s">
        <v>201</v>
      </c>
      <c r="W528" s="40" t="s">
        <v>591</v>
      </c>
      <c r="X528" s="40" t="s">
        <v>423</v>
      </c>
      <c r="Y528" s="40" t="s">
        <v>2686</v>
      </c>
    </row>
    <row r="529" spans="12:25" x14ac:dyDescent="0.25">
      <c r="L529" s="39" t="str">
        <f t="shared" si="8"/>
        <v>BARBATA (BG)</v>
      </c>
      <c r="M529" s="40" t="s">
        <v>2687</v>
      </c>
      <c r="N529" s="40" t="s">
        <v>2688</v>
      </c>
      <c r="O529" s="40" t="s">
        <v>572</v>
      </c>
      <c r="P529" s="41" t="s">
        <v>212</v>
      </c>
      <c r="Q529" s="41">
        <v>3</v>
      </c>
      <c r="R529" s="40" t="s">
        <v>213</v>
      </c>
      <c r="S529" s="40" t="s">
        <v>199</v>
      </c>
      <c r="T529" s="41">
        <v>1</v>
      </c>
      <c r="U529" s="40" t="s">
        <v>200</v>
      </c>
      <c r="V529" s="40" t="s">
        <v>201</v>
      </c>
      <c r="W529" s="40" t="s">
        <v>1818</v>
      </c>
      <c r="X529" s="40" t="s">
        <v>1619</v>
      </c>
      <c r="Y529" s="40" t="s">
        <v>2689</v>
      </c>
    </row>
    <row r="530" spans="12:25" x14ac:dyDescent="0.25">
      <c r="L530" s="39" t="str">
        <f t="shared" si="8"/>
        <v>BARBERINO DI MUGELLO (FI)</v>
      </c>
      <c r="M530" s="40" t="s">
        <v>2690</v>
      </c>
      <c r="N530" s="40" t="s">
        <v>2691</v>
      </c>
      <c r="O530" s="40" t="s">
        <v>2481</v>
      </c>
      <c r="P530" s="41" t="s">
        <v>231</v>
      </c>
      <c r="Q530" s="41">
        <v>9</v>
      </c>
      <c r="R530" s="40" t="s">
        <v>232</v>
      </c>
      <c r="S530" s="40" t="s">
        <v>199</v>
      </c>
      <c r="T530" s="41">
        <v>1</v>
      </c>
      <c r="U530" s="40" t="s">
        <v>200</v>
      </c>
      <c r="V530" s="40" t="s">
        <v>201</v>
      </c>
      <c r="W530" s="40" t="s">
        <v>2692</v>
      </c>
      <c r="X530" s="40" t="s">
        <v>2483</v>
      </c>
      <c r="Y530" s="40" t="s">
        <v>2693</v>
      </c>
    </row>
    <row r="531" spans="12:25" x14ac:dyDescent="0.25">
      <c r="L531" s="39" t="str">
        <f t="shared" si="8"/>
        <v>BARBERINO VAL D'ELSA (FI)</v>
      </c>
      <c r="M531" s="40" t="s">
        <v>2694</v>
      </c>
      <c r="N531" s="40" t="s">
        <v>2695</v>
      </c>
      <c r="O531" s="40" t="s">
        <v>2481</v>
      </c>
      <c r="P531" s="41" t="s">
        <v>231</v>
      </c>
      <c r="Q531" s="41">
        <v>9</v>
      </c>
      <c r="R531" s="40" t="s">
        <v>232</v>
      </c>
      <c r="S531" s="40" t="s">
        <v>199</v>
      </c>
      <c r="T531" s="41">
        <v>1</v>
      </c>
      <c r="U531" s="40" t="s">
        <v>200</v>
      </c>
      <c r="V531" s="40" t="s">
        <v>201</v>
      </c>
      <c r="W531" s="40" t="s">
        <v>2696</v>
      </c>
      <c r="X531" s="40" t="s">
        <v>2483</v>
      </c>
      <c r="Y531" s="40" t="s">
        <v>2697</v>
      </c>
    </row>
    <row r="532" spans="12:25" x14ac:dyDescent="0.25">
      <c r="L532" s="39" t="str">
        <f t="shared" si="8"/>
        <v>BARBIANELLO (PV)</v>
      </c>
      <c r="M532" s="40" t="s">
        <v>2698</v>
      </c>
      <c r="N532" s="40" t="s">
        <v>2699</v>
      </c>
      <c r="O532" s="40" t="s">
        <v>884</v>
      </c>
      <c r="P532" s="41" t="s">
        <v>212</v>
      </c>
      <c r="Q532" s="41">
        <v>3</v>
      </c>
      <c r="R532" s="40" t="s">
        <v>213</v>
      </c>
      <c r="S532" s="40" t="s">
        <v>199</v>
      </c>
      <c r="T532" s="41">
        <v>1</v>
      </c>
      <c r="U532" s="40" t="s">
        <v>200</v>
      </c>
      <c r="V532" s="40" t="s">
        <v>201</v>
      </c>
      <c r="W532" s="40" t="s">
        <v>2700</v>
      </c>
      <c r="X532" s="40" t="s">
        <v>969</v>
      </c>
      <c r="Y532" s="40" t="s">
        <v>2701</v>
      </c>
    </row>
    <row r="533" spans="12:25" x14ac:dyDescent="0.25">
      <c r="L533" s="39" t="str">
        <f t="shared" si="8"/>
        <v>BARBIANO (BZ)</v>
      </c>
      <c r="M533" s="40" t="s">
        <v>2702</v>
      </c>
      <c r="N533" s="40" t="s">
        <v>2703</v>
      </c>
      <c r="O533" s="40" t="s">
        <v>1125</v>
      </c>
      <c r="P533" s="41" t="s">
        <v>866</v>
      </c>
      <c r="Q533" s="41">
        <v>4</v>
      </c>
      <c r="R533" s="40" t="s">
        <v>867</v>
      </c>
      <c r="S533" s="40" t="s">
        <v>199</v>
      </c>
      <c r="T533" s="41">
        <v>1</v>
      </c>
      <c r="U533" s="40" t="s">
        <v>200</v>
      </c>
      <c r="V533" s="40" t="s">
        <v>201</v>
      </c>
      <c r="W533" s="40" t="s">
        <v>1126</v>
      </c>
      <c r="X533" s="40" t="s">
        <v>1127</v>
      </c>
      <c r="Y533" s="40" t="s">
        <v>2704</v>
      </c>
    </row>
    <row r="534" spans="12:25" x14ac:dyDescent="0.25">
      <c r="L534" s="39" t="str">
        <f t="shared" si="8"/>
        <v>BARBONA (PD)</v>
      </c>
      <c r="M534" s="40" t="s">
        <v>2705</v>
      </c>
      <c r="N534" s="40" t="s">
        <v>2706</v>
      </c>
      <c r="O534" s="40" t="s">
        <v>196</v>
      </c>
      <c r="P534" s="41" t="s">
        <v>197</v>
      </c>
      <c r="Q534" s="41">
        <v>5</v>
      </c>
      <c r="R534" s="40" t="s">
        <v>198</v>
      </c>
      <c r="S534" s="40" t="s">
        <v>199</v>
      </c>
      <c r="T534" s="41">
        <v>1</v>
      </c>
      <c r="U534" s="40" t="s">
        <v>200</v>
      </c>
      <c r="V534" s="40" t="s">
        <v>201</v>
      </c>
      <c r="W534" s="40" t="s">
        <v>2707</v>
      </c>
      <c r="X534" s="40" t="s">
        <v>2041</v>
      </c>
      <c r="Y534" s="40" t="s">
        <v>2708</v>
      </c>
    </row>
    <row r="535" spans="12:25" x14ac:dyDescent="0.25">
      <c r="L535" s="39" t="str">
        <f t="shared" si="8"/>
        <v>BARCELLONA POZZO DI GOTTO (ME)</v>
      </c>
      <c r="M535" s="40" t="s">
        <v>2709</v>
      </c>
      <c r="N535" s="40" t="s">
        <v>2710</v>
      </c>
      <c r="O535" s="40" t="s">
        <v>533</v>
      </c>
      <c r="P535" s="41" t="s">
        <v>292</v>
      </c>
      <c r="Q535" s="41">
        <v>19</v>
      </c>
      <c r="R535" s="40" t="s">
        <v>293</v>
      </c>
      <c r="S535" s="40" t="s">
        <v>199</v>
      </c>
      <c r="T535" s="41">
        <v>1</v>
      </c>
      <c r="U535" s="40" t="s">
        <v>200</v>
      </c>
      <c r="V535" s="40" t="s">
        <v>201</v>
      </c>
      <c r="W535" s="40" t="s">
        <v>2711</v>
      </c>
      <c r="X535" s="40" t="s">
        <v>2712</v>
      </c>
      <c r="Y535" s="40" t="s">
        <v>2713</v>
      </c>
    </row>
    <row r="536" spans="12:25" x14ac:dyDescent="0.25">
      <c r="L536" s="39" t="str">
        <f t="shared" si="8"/>
        <v>BARCHI (PU)</v>
      </c>
      <c r="M536" s="40" t="s">
        <v>2714</v>
      </c>
      <c r="N536" s="40" t="s">
        <v>2715</v>
      </c>
      <c r="O536" s="40" t="s">
        <v>427</v>
      </c>
      <c r="P536" s="41" t="s">
        <v>397</v>
      </c>
      <c r="Q536" s="41">
        <v>11</v>
      </c>
      <c r="R536" s="40" t="s">
        <v>398</v>
      </c>
      <c r="S536" s="40" t="s">
        <v>199</v>
      </c>
      <c r="T536" s="41">
        <v>1</v>
      </c>
      <c r="U536" s="40" t="s">
        <v>200</v>
      </c>
      <c r="V536" s="40" t="s">
        <v>201</v>
      </c>
      <c r="W536" s="40" t="s">
        <v>2716</v>
      </c>
      <c r="X536" s="40" t="s">
        <v>429</v>
      </c>
      <c r="Y536" s="40" t="s">
        <v>2717</v>
      </c>
    </row>
    <row r="537" spans="12:25" x14ac:dyDescent="0.25">
      <c r="L537" s="39" t="str">
        <f t="shared" si="8"/>
        <v>BARCIS (PN)</v>
      </c>
      <c r="M537" s="40" t="s">
        <v>2718</v>
      </c>
      <c r="N537" s="40" t="s">
        <v>2719</v>
      </c>
      <c r="O537" s="40" t="s">
        <v>1527</v>
      </c>
      <c r="P537" s="41" t="s">
        <v>805</v>
      </c>
      <c r="Q537" s="41">
        <v>6</v>
      </c>
      <c r="R537" s="40" t="s">
        <v>806</v>
      </c>
      <c r="S537" s="40" t="s">
        <v>199</v>
      </c>
      <c r="T537" s="41">
        <v>1</v>
      </c>
      <c r="U537" s="40" t="s">
        <v>200</v>
      </c>
      <c r="V537" s="40" t="s">
        <v>201</v>
      </c>
      <c r="W537" s="40" t="s">
        <v>1528</v>
      </c>
      <c r="X537" s="40" t="s">
        <v>1529</v>
      </c>
      <c r="Y537" s="40" t="s">
        <v>2720</v>
      </c>
    </row>
    <row r="538" spans="12:25" x14ac:dyDescent="0.25">
      <c r="L538" s="39" t="str">
        <f t="shared" si="8"/>
        <v>BARD (AO)</v>
      </c>
      <c r="M538" s="40" t="s">
        <v>2721</v>
      </c>
      <c r="N538" s="40" t="s">
        <v>2722</v>
      </c>
      <c r="O538" s="40" t="s">
        <v>1255</v>
      </c>
      <c r="P538" s="41" t="s">
        <v>1256</v>
      </c>
      <c r="Q538" s="41">
        <v>2</v>
      </c>
      <c r="R538" s="40" t="s">
        <v>1257</v>
      </c>
      <c r="S538" s="40" t="s">
        <v>199</v>
      </c>
      <c r="T538" s="41">
        <v>1</v>
      </c>
      <c r="U538" s="40" t="s">
        <v>200</v>
      </c>
      <c r="V538" s="40" t="s">
        <v>201</v>
      </c>
      <c r="W538" s="40" t="s">
        <v>1627</v>
      </c>
      <c r="X538" s="40" t="s">
        <v>1042</v>
      </c>
      <c r="Y538" s="40" t="s">
        <v>2723</v>
      </c>
    </row>
    <row r="539" spans="12:25" x14ac:dyDescent="0.25">
      <c r="L539" s="39" t="str">
        <f t="shared" si="8"/>
        <v>BARDELLO (VA)</v>
      </c>
      <c r="M539" s="40" t="s">
        <v>2724</v>
      </c>
      <c r="N539" s="40" t="s">
        <v>2725</v>
      </c>
      <c r="O539" s="40" t="s">
        <v>727</v>
      </c>
      <c r="P539" s="41" t="s">
        <v>212</v>
      </c>
      <c r="Q539" s="41">
        <v>3</v>
      </c>
      <c r="R539" s="40" t="s">
        <v>213</v>
      </c>
      <c r="S539" s="40" t="s">
        <v>199</v>
      </c>
      <c r="T539" s="41">
        <v>1</v>
      </c>
      <c r="U539" s="40" t="s">
        <v>200</v>
      </c>
      <c r="V539" s="40" t="s">
        <v>201</v>
      </c>
      <c r="W539" s="40" t="s">
        <v>2659</v>
      </c>
      <c r="X539" s="40" t="s">
        <v>729</v>
      </c>
      <c r="Y539" s="40" t="s">
        <v>2726</v>
      </c>
    </row>
    <row r="540" spans="12:25" x14ac:dyDescent="0.25">
      <c r="L540" s="39" t="str">
        <f t="shared" si="8"/>
        <v>BARDI (PR)</v>
      </c>
      <c r="M540" s="40" t="s">
        <v>2727</v>
      </c>
      <c r="N540" s="40" t="s">
        <v>2728</v>
      </c>
      <c r="O540" s="40" t="s">
        <v>984</v>
      </c>
      <c r="P540" s="41" t="s">
        <v>631</v>
      </c>
      <c r="Q540" s="41">
        <v>8</v>
      </c>
      <c r="R540" s="40" t="s">
        <v>632</v>
      </c>
      <c r="S540" s="40" t="s">
        <v>199</v>
      </c>
      <c r="T540" s="41">
        <v>1</v>
      </c>
      <c r="U540" s="40" t="s">
        <v>200</v>
      </c>
      <c r="V540" s="40" t="s">
        <v>201</v>
      </c>
      <c r="W540" s="40" t="s">
        <v>2729</v>
      </c>
      <c r="X540" s="40" t="s">
        <v>986</v>
      </c>
      <c r="Y540" s="40" t="s">
        <v>2730</v>
      </c>
    </row>
    <row r="541" spans="12:25" x14ac:dyDescent="0.25">
      <c r="L541" s="39" t="str">
        <f t="shared" si="8"/>
        <v>BARDINETO (SV)</v>
      </c>
      <c r="M541" s="40" t="s">
        <v>2731</v>
      </c>
      <c r="N541" s="40" t="s">
        <v>2732</v>
      </c>
      <c r="O541" s="40" t="s">
        <v>905</v>
      </c>
      <c r="P541" s="41" t="s">
        <v>849</v>
      </c>
      <c r="Q541" s="41">
        <v>7</v>
      </c>
      <c r="R541" s="40" t="s">
        <v>850</v>
      </c>
      <c r="S541" s="40" t="s">
        <v>199</v>
      </c>
      <c r="T541" s="41">
        <v>1</v>
      </c>
      <c r="U541" s="40" t="s">
        <v>200</v>
      </c>
      <c r="V541" s="40" t="s">
        <v>201</v>
      </c>
      <c r="W541" s="40" t="s">
        <v>2733</v>
      </c>
      <c r="X541" s="40" t="s">
        <v>1078</v>
      </c>
      <c r="Y541" s="40" t="s">
        <v>2734</v>
      </c>
    </row>
    <row r="542" spans="12:25" x14ac:dyDescent="0.25">
      <c r="L542" s="39" t="str">
        <f t="shared" si="8"/>
        <v>BARDOLINO (VR)</v>
      </c>
      <c r="M542" s="40" t="s">
        <v>2735</v>
      </c>
      <c r="N542" s="40" t="s">
        <v>2736</v>
      </c>
      <c r="O542" s="40" t="s">
        <v>595</v>
      </c>
      <c r="P542" s="41" t="s">
        <v>197</v>
      </c>
      <c r="Q542" s="41">
        <v>5</v>
      </c>
      <c r="R542" s="40" t="s">
        <v>198</v>
      </c>
      <c r="S542" s="40" t="s">
        <v>199</v>
      </c>
      <c r="T542" s="41">
        <v>1</v>
      </c>
      <c r="U542" s="40" t="s">
        <v>200</v>
      </c>
      <c r="V542" s="40" t="s">
        <v>201</v>
      </c>
      <c r="W542" s="40" t="s">
        <v>2737</v>
      </c>
      <c r="X542" s="40" t="s">
        <v>597</v>
      </c>
      <c r="Y542" s="40" t="s">
        <v>2738</v>
      </c>
    </row>
    <row r="543" spans="12:25" x14ac:dyDescent="0.25">
      <c r="L543" s="39" t="str">
        <f t="shared" si="8"/>
        <v>BARDONECCHIA (TO)</v>
      </c>
      <c r="M543" s="40" t="s">
        <v>2739</v>
      </c>
      <c r="N543" s="40" t="s">
        <v>2740</v>
      </c>
      <c r="O543" s="40" t="s">
        <v>675</v>
      </c>
      <c r="P543" s="41" t="s">
        <v>314</v>
      </c>
      <c r="Q543" s="41">
        <v>1</v>
      </c>
      <c r="R543" s="40" t="s">
        <v>315</v>
      </c>
      <c r="S543" s="40" t="s">
        <v>199</v>
      </c>
      <c r="T543" s="41">
        <v>1</v>
      </c>
      <c r="U543" s="40" t="s">
        <v>200</v>
      </c>
      <c r="V543" s="40" t="s">
        <v>201</v>
      </c>
      <c r="W543" s="40" t="s">
        <v>2741</v>
      </c>
      <c r="X543" s="40" t="s">
        <v>2742</v>
      </c>
      <c r="Y543" s="40" t="s">
        <v>2743</v>
      </c>
    </row>
    <row r="544" spans="12:25" x14ac:dyDescent="0.25">
      <c r="L544" s="39" t="str">
        <f t="shared" si="8"/>
        <v>BAREGGIO (MI)</v>
      </c>
      <c r="M544" s="40" t="s">
        <v>2744</v>
      </c>
      <c r="N544" s="40" t="s">
        <v>2745</v>
      </c>
      <c r="O544" s="40" t="s">
        <v>264</v>
      </c>
      <c r="P544" s="41" t="s">
        <v>212</v>
      </c>
      <c r="Q544" s="41">
        <v>3</v>
      </c>
      <c r="R544" s="40" t="s">
        <v>213</v>
      </c>
      <c r="S544" s="40" t="s">
        <v>199</v>
      </c>
      <c r="T544" s="41">
        <v>1</v>
      </c>
      <c r="U544" s="40" t="s">
        <v>200</v>
      </c>
      <c r="V544" s="40" t="s">
        <v>201</v>
      </c>
      <c r="W544" s="40" t="s">
        <v>1977</v>
      </c>
      <c r="X544" s="40" t="s">
        <v>266</v>
      </c>
      <c r="Y544" s="40" t="s">
        <v>2746</v>
      </c>
    </row>
    <row r="545" spans="12:25" x14ac:dyDescent="0.25">
      <c r="L545" s="39" t="str">
        <f t="shared" si="8"/>
        <v>BARENGO (NO)</v>
      </c>
      <c r="M545" s="40" t="s">
        <v>2747</v>
      </c>
      <c r="N545" s="40" t="s">
        <v>2748</v>
      </c>
      <c r="O545" s="40" t="s">
        <v>741</v>
      </c>
      <c r="P545" s="41" t="s">
        <v>314</v>
      </c>
      <c r="Q545" s="41">
        <v>1</v>
      </c>
      <c r="R545" s="40" t="s">
        <v>315</v>
      </c>
      <c r="S545" s="40" t="s">
        <v>199</v>
      </c>
      <c r="T545" s="41">
        <v>1</v>
      </c>
      <c r="U545" s="40" t="s">
        <v>200</v>
      </c>
      <c r="V545" s="40" t="s">
        <v>201</v>
      </c>
      <c r="W545" s="40" t="s">
        <v>742</v>
      </c>
      <c r="X545" s="40" t="s">
        <v>2749</v>
      </c>
      <c r="Y545" s="40" t="s">
        <v>2750</v>
      </c>
    </row>
    <row r="546" spans="12:25" x14ac:dyDescent="0.25">
      <c r="L546" s="39" t="str">
        <f t="shared" si="8"/>
        <v>BARESSA (OR)</v>
      </c>
      <c r="M546" s="40" t="s">
        <v>2751</v>
      </c>
      <c r="N546" s="40" t="s">
        <v>2752</v>
      </c>
      <c r="O546" s="40" t="s">
        <v>241</v>
      </c>
      <c r="P546" s="41" t="s">
        <v>242</v>
      </c>
      <c r="Q546" s="41">
        <v>20</v>
      </c>
      <c r="R546" s="40" t="s">
        <v>243</v>
      </c>
      <c r="S546" s="40" t="s">
        <v>199</v>
      </c>
      <c r="T546" s="41">
        <v>1</v>
      </c>
      <c r="U546" s="40" t="s">
        <v>200</v>
      </c>
      <c r="V546" s="40" t="s">
        <v>201</v>
      </c>
      <c r="W546" s="40" t="s">
        <v>930</v>
      </c>
      <c r="X546" s="40" t="s">
        <v>931</v>
      </c>
      <c r="Y546" s="40" t="s">
        <v>2753</v>
      </c>
    </row>
    <row r="547" spans="12:25" x14ac:dyDescent="0.25">
      <c r="L547" s="39" t="str">
        <f t="shared" si="8"/>
        <v>BARETE (AQ)</v>
      </c>
      <c r="M547" s="40" t="s">
        <v>2754</v>
      </c>
      <c r="N547" s="40" t="s">
        <v>2755</v>
      </c>
      <c r="O547" s="40" t="s">
        <v>328</v>
      </c>
      <c r="P547" s="41" t="s">
        <v>253</v>
      </c>
      <c r="Q547" s="41">
        <v>13</v>
      </c>
      <c r="R547" s="40" t="s">
        <v>254</v>
      </c>
      <c r="S547" s="40" t="s">
        <v>199</v>
      </c>
      <c r="T547" s="41">
        <v>1</v>
      </c>
      <c r="U547" s="40" t="s">
        <v>200</v>
      </c>
      <c r="V547" s="40" t="s">
        <v>201</v>
      </c>
      <c r="W547" s="40" t="s">
        <v>2756</v>
      </c>
      <c r="X547" s="40" t="s">
        <v>2757</v>
      </c>
      <c r="Y547" s="40" t="s">
        <v>2758</v>
      </c>
    </row>
    <row r="548" spans="12:25" x14ac:dyDescent="0.25">
      <c r="L548" s="39" t="str">
        <f t="shared" si="8"/>
        <v>BARGA (LU)</v>
      </c>
      <c r="M548" s="40" t="s">
        <v>2759</v>
      </c>
      <c r="N548" s="40" t="s">
        <v>2760</v>
      </c>
      <c r="O548" s="40" t="s">
        <v>1381</v>
      </c>
      <c r="P548" s="41" t="s">
        <v>231</v>
      </c>
      <c r="Q548" s="41">
        <v>9</v>
      </c>
      <c r="R548" s="40" t="s">
        <v>232</v>
      </c>
      <c r="S548" s="40" t="s">
        <v>199</v>
      </c>
      <c r="T548" s="41">
        <v>1</v>
      </c>
      <c r="U548" s="40" t="s">
        <v>200</v>
      </c>
      <c r="V548" s="40" t="s">
        <v>201</v>
      </c>
      <c r="W548" s="40" t="s">
        <v>2761</v>
      </c>
      <c r="X548" s="40" t="s">
        <v>1383</v>
      </c>
      <c r="Y548" s="40" t="s">
        <v>2762</v>
      </c>
    </row>
    <row r="549" spans="12:25" x14ac:dyDescent="0.25">
      <c r="L549" s="39" t="str">
        <f t="shared" si="8"/>
        <v>BARGAGLI (GE)</v>
      </c>
      <c r="M549" s="40" t="s">
        <v>2763</v>
      </c>
      <c r="N549" s="40" t="s">
        <v>2764</v>
      </c>
      <c r="O549" s="40" t="s">
        <v>1897</v>
      </c>
      <c r="P549" s="41" t="s">
        <v>849</v>
      </c>
      <c r="Q549" s="41">
        <v>7</v>
      </c>
      <c r="R549" s="40" t="s">
        <v>850</v>
      </c>
      <c r="S549" s="40" t="s">
        <v>199</v>
      </c>
      <c r="T549" s="41">
        <v>1</v>
      </c>
      <c r="U549" s="40" t="s">
        <v>200</v>
      </c>
      <c r="V549" s="40" t="s">
        <v>201</v>
      </c>
      <c r="W549" s="40" t="s">
        <v>2765</v>
      </c>
      <c r="X549" s="40" t="s">
        <v>1899</v>
      </c>
      <c r="Y549" s="40" t="s">
        <v>2766</v>
      </c>
    </row>
    <row r="550" spans="12:25" x14ac:dyDescent="0.25">
      <c r="L550" s="39" t="str">
        <f t="shared" si="8"/>
        <v>BARGE (CN)</v>
      </c>
      <c r="M550" s="40" t="s">
        <v>2767</v>
      </c>
      <c r="N550" s="40" t="s">
        <v>2768</v>
      </c>
      <c r="O550" s="40" t="s">
        <v>313</v>
      </c>
      <c r="P550" s="41" t="s">
        <v>314</v>
      </c>
      <c r="Q550" s="41">
        <v>1</v>
      </c>
      <c r="R550" s="40" t="s">
        <v>315</v>
      </c>
      <c r="S550" s="40" t="s">
        <v>199</v>
      </c>
      <c r="T550" s="41">
        <v>1</v>
      </c>
      <c r="U550" s="40" t="s">
        <v>200</v>
      </c>
      <c r="V550" s="40" t="s">
        <v>201</v>
      </c>
      <c r="W550" s="40" t="s">
        <v>2769</v>
      </c>
      <c r="X550" s="40" t="s">
        <v>2526</v>
      </c>
      <c r="Y550" s="40" t="s">
        <v>2770</v>
      </c>
    </row>
    <row r="551" spans="12:25" x14ac:dyDescent="0.25">
      <c r="L551" s="39" t="str">
        <f t="shared" si="8"/>
        <v>BARGHE (BS)</v>
      </c>
      <c r="M551" s="40" t="s">
        <v>2771</v>
      </c>
      <c r="N551" s="40" t="s">
        <v>2772</v>
      </c>
      <c r="O551" s="40" t="s">
        <v>421</v>
      </c>
      <c r="P551" s="41" t="s">
        <v>212</v>
      </c>
      <c r="Q551" s="41">
        <v>3</v>
      </c>
      <c r="R551" s="40" t="s">
        <v>213</v>
      </c>
      <c r="S551" s="40" t="s">
        <v>199</v>
      </c>
      <c r="T551" s="41">
        <v>1</v>
      </c>
      <c r="U551" s="40" t="s">
        <v>200</v>
      </c>
      <c r="V551" s="40" t="s">
        <v>201</v>
      </c>
      <c r="W551" s="40" t="s">
        <v>1551</v>
      </c>
      <c r="X551" s="40" t="s">
        <v>710</v>
      </c>
      <c r="Y551" s="40" t="s">
        <v>2773</v>
      </c>
    </row>
    <row r="552" spans="12:25" x14ac:dyDescent="0.25">
      <c r="L552" s="39" t="str">
        <f t="shared" si="8"/>
        <v>BARI (BA)</v>
      </c>
      <c r="M552" s="40" t="s">
        <v>2774</v>
      </c>
      <c r="N552" s="40" t="s">
        <v>2775</v>
      </c>
      <c r="O552" s="40" t="s">
        <v>503</v>
      </c>
      <c r="P552" s="41" t="s">
        <v>304</v>
      </c>
      <c r="Q552" s="41">
        <v>16</v>
      </c>
      <c r="R552" s="40" t="s">
        <v>305</v>
      </c>
      <c r="S552" s="40" t="s">
        <v>199</v>
      </c>
      <c r="T552" s="41">
        <v>1</v>
      </c>
      <c r="U552" s="40" t="s">
        <v>200</v>
      </c>
      <c r="V552" s="40" t="s">
        <v>201</v>
      </c>
      <c r="W552" s="40" t="s">
        <v>2776</v>
      </c>
      <c r="X552" s="40" t="s">
        <v>505</v>
      </c>
      <c r="Y552" s="40" t="s">
        <v>2777</v>
      </c>
    </row>
    <row r="553" spans="12:25" x14ac:dyDescent="0.25">
      <c r="L553" s="39" t="str">
        <f t="shared" si="8"/>
        <v>BARI SARDO (OG)</v>
      </c>
      <c r="M553" s="40" t="s">
        <v>2778</v>
      </c>
      <c r="N553" s="40" t="s">
        <v>2779</v>
      </c>
      <c r="O553" s="40" t="s">
        <v>2108</v>
      </c>
      <c r="P553" s="41" t="s">
        <v>242</v>
      </c>
      <c r="Q553" s="41">
        <v>20</v>
      </c>
      <c r="R553" s="40" t="s">
        <v>243</v>
      </c>
      <c r="S553" s="40" t="s">
        <v>199</v>
      </c>
      <c r="T553" s="41">
        <v>1</v>
      </c>
      <c r="U553" s="40" t="s">
        <v>200</v>
      </c>
      <c r="V553" s="40" t="s">
        <v>201</v>
      </c>
      <c r="W553" s="40" t="s">
        <v>2780</v>
      </c>
      <c r="X553" s="40" t="s">
        <v>2110</v>
      </c>
      <c r="Y553" s="40" t="s">
        <v>2781</v>
      </c>
    </row>
    <row r="554" spans="12:25" x14ac:dyDescent="0.25">
      <c r="L554" s="39" t="str">
        <f t="shared" si="8"/>
        <v>BARIANO (BG)</v>
      </c>
      <c r="M554" s="40" t="s">
        <v>2782</v>
      </c>
      <c r="N554" s="40" t="s">
        <v>2783</v>
      </c>
      <c r="O554" s="40" t="s">
        <v>572</v>
      </c>
      <c r="P554" s="41" t="s">
        <v>212</v>
      </c>
      <c r="Q554" s="41">
        <v>3</v>
      </c>
      <c r="R554" s="40" t="s">
        <v>213</v>
      </c>
      <c r="S554" s="40" t="s">
        <v>199</v>
      </c>
      <c r="T554" s="41">
        <v>1</v>
      </c>
      <c r="U554" s="40" t="s">
        <v>200</v>
      </c>
      <c r="V554" s="40" t="s">
        <v>201</v>
      </c>
      <c r="W554" s="40" t="s">
        <v>2784</v>
      </c>
      <c r="X554" s="40" t="s">
        <v>1619</v>
      </c>
      <c r="Y554" s="40" t="s">
        <v>2785</v>
      </c>
    </row>
    <row r="555" spans="12:25" x14ac:dyDescent="0.25">
      <c r="L555" s="39" t="str">
        <f t="shared" si="8"/>
        <v>BARICELLA (BO)</v>
      </c>
      <c r="M555" s="40" t="s">
        <v>2786</v>
      </c>
      <c r="N555" s="40" t="s">
        <v>2787</v>
      </c>
      <c r="O555" s="40" t="s">
        <v>1682</v>
      </c>
      <c r="P555" s="41" t="s">
        <v>631</v>
      </c>
      <c r="Q555" s="41">
        <v>8</v>
      </c>
      <c r="R555" s="40" t="s">
        <v>632</v>
      </c>
      <c r="S555" s="40" t="s">
        <v>199</v>
      </c>
      <c r="T555" s="41">
        <v>1</v>
      </c>
      <c r="U555" s="40" t="s">
        <v>200</v>
      </c>
      <c r="V555" s="40" t="s">
        <v>201</v>
      </c>
      <c r="W555" s="40" t="s">
        <v>2788</v>
      </c>
      <c r="X555" s="40" t="s">
        <v>1684</v>
      </c>
      <c r="Y555" s="40" t="s">
        <v>2789</v>
      </c>
    </row>
    <row r="556" spans="12:25" x14ac:dyDescent="0.25">
      <c r="L556" s="39" t="str">
        <f t="shared" si="8"/>
        <v>BARILE (PZ)</v>
      </c>
      <c r="M556" s="40" t="s">
        <v>2790</v>
      </c>
      <c r="N556" s="40" t="s">
        <v>2791</v>
      </c>
      <c r="O556" s="40" t="s">
        <v>281</v>
      </c>
      <c r="P556" s="41" t="s">
        <v>282</v>
      </c>
      <c r="Q556" s="41">
        <v>17</v>
      </c>
      <c r="R556" s="40" t="s">
        <v>283</v>
      </c>
      <c r="S556" s="40" t="s">
        <v>199</v>
      </c>
      <c r="T556" s="41">
        <v>1</v>
      </c>
      <c r="U556" s="40" t="s">
        <v>200</v>
      </c>
      <c r="V556" s="40" t="s">
        <v>201</v>
      </c>
      <c r="W556" s="40" t="s">
        <v>2792</v>
      </c>
      <c r="X556" s="40" t="s">
        <v>2207</v>
      </c>
      <c r="Y556" s="40" t="s">
        <v>2793</v>
      </c>
    </row>
    <row r="557" spans="12:25" x14ac:dyDescent="0.25">
      <c r="L557" s="39" t="str">
        <f t="shared" si="8"/>
        <v>BARISCIANO (AQ)</v>
      </c>
      <c r="M557" s="40" t="s">
        <v>2794</v>
      </c>
      <c r="N557" s="40" t="s">
        <v>2795</v>
      </c>
      <c r="O557" s="40" t="s">
        <v>328</v>
      </c>
      <c r="P557" s="41" t="s">
        <v>253</v>
      </c>
      <c r="Q557" s="41">
        <v>13</v>
      </c>
      <c r="R557" s="40" t="s">
        <v>254</v>
      </c>
      <c r="S557" s="40" t="s">
        <v>199</v>
      </c>
      <c r="T557" s="41">
        <v>1</v>
      </c>
      <c r="U557" s="40" t="s">
        <v>200</v>
      </c>
      <c r="V557" s="40" t="s">
        <v>201</v>
      </c>
      <c r="W557" s="40" t="s">
        <v>2796</v>
      </c>
      <c r="X557" s="40" t="s">
        <v>2757</v>
      </c>
      <c r="Y557" s="40" t="s">
        <v>2797</v>
      </c>
    </row>
    <row r="558" spans="12:25" x14ac:dyDescent="0.25">
      <c r="L558" s="39" t="str">
        <f t="shared" si="8"/>
        <v>BARLASSINA (MI)</v>
      </c>
      <c r="M558" s="40" t="s">
        <v>2798</v>
      </c>
      <c r="N558" s="40" t="s">
        <v>2799</v>
      </c>
      <c r="O558" s="40" t="s">
        <v>264</v>
      </c>
      <c r="P558" s="41" t="s">
        <v>212</v>
      </c>
      <c r="Q558" s="41">
        <v>3</v>
      </c>
      <c r="R558" s="40" t="s">
        <v>213</v>
      </c>
      <c r="S558" s="40" t="s">
        <v>199</v>
      </c>
      <c r="T558" s="41">
        <v>1</v>
      </c>
      <c r="U558" s="40" t="s">
        <v>200</v>
      </c>
      <c r="V558" s="40" t="s">
        <v>201</v>
      </c>
      <c r="W558" s="40" t="s">
        <v>2800</v>
      </c>
      <c r="X558" s="40" t="s">
        <v>1048</v>
      </c>
      <c r="Y558" s="40" t="s">
        <v>2801</v>
      </c>
    </row>
    <row r="559" spans="12:25" x14ac:dyDescent="0.25">
      <c r="L559" s="39" t="str">
        <f t="shared" si="8"/>
        <v>BARLETTA (BA)</v>
      </c>
      <c r="M559" s="40" t="s">
        <v>2802</v>
      </c>
      <c r="N559" s="40" t="s">
        <v>2803</v>
      </c>
      <c r="O559" s="40" t="s">
        <v>503</v>
      </c>
      <c r="P559" s="41" t="s">
        <v>304</v>
      </c>
      <c r="Q559" s="41">
        <v>16</v>
      </c>
      <c r="R559" s="40" t="s">
        <v>305</v>
      </c>
      <c r="S559" s="40" t="s">
        <v>199</v>
      </c>
      <c r="T559" s="41">
        <v>1</v>
      </c>
      <c r="U559" s="40" t="s">
        <v>200</v>
      </c>
      <c r="V559" s="40" t="s">
        <v>201</v>
      </c>
      <c r="W559" s="40" t="s">
        <v>2804</v>
      </c>
      <c r="X559" s="40" t="s">
        <v>1539</v>
      </c>
      <c r="Y559" s="40" t="s">
        <v>2805</v>
      </c>
    </row>
    <row r="560" spans="12:25" x14ac:dyDescent="0.25">
      <c r="L560" s="39" t="str">
        <f t="shared" si="8"/>
        <v>BARNI (CO)</v>
      </c>
      <c r="M560" s="40" t="s">
        <v>2806</v>
      </c>
      <c r="N560" s="40" t="s">
        <v>2807</v>
      </c>
      <c r="O560" s="40" t="s">
        <v>995</v>
      </c>
      <c r="P560" s="41" t="s">
        <v>212</v>
      </c>
      <c r="Q560" s="41">
        <v>3</v>
      </c>
      <c r="R560" s="40" t="s">
        <v>213</v>
      </c>
      <c r="S560" s="40" t="s">
        <v>199</v>
      </c>
      <c r="T560" s="41">
        <v>1</v>
      </c>
      <c r="U560" s="40" t="s">
        <v>200</v>
      </c>
      <c r="V560" s="40" t="s">
        <v>201</v>
      </c>
      <c r="W560" s="40" t="s">
        <v>2808</v>
      </c>
      <c r="X560" s="40" t="s">
        <v>997</v>
      </c>
      <c r="Y560" s="40" t="s">
        <v>2809</v>
      </c>
    </row>
    <row r="561" spans="12:25" x14ac:dyDescent="0.25">
      <c r="L561" s="39" t="str">
        <f t="shared" si="8"/>
        <v>BAROLO (CN)</v>
      </c>
      <c r="M561" s="40" t="s">
        <v>2810</v>
      </c>
      <c r="N561" s="40" t="s">
        <v>2811</v>
      </c>
      <c r="O561" s="40" t="s">
        <v>313</v>
      </c>
      <c r="P561" s="41" t="s">
        <v>314</v>
      </c>
      <c r="Q561" s="41">
        <v>1</v>
      </c>
      <c r="R561" s="40" t="s">
        <v>315</v>
      </c>
      <c r="S561" s="40" t="s">
        <v>199</v>
      </c>
      <c r="T561" s="41">
        <v>1</v>
      </c>
      <c r="U561" s="40" t="s">
        <v>200</v>
      </c>
      <c r="V561" s="40" t="s">
        <v>201</v>
      </c>
      <c r="W561" s="40" t="s">
        <v>2812</v>
      </c>
      <c r="X561" s="40" t="s">
        <v>918</v>
      </c>
      <c r="Y561" s="40" t="s">
        <v>2813</v>
      </c>
    </row>
    <row r="562" spans="12:25" x14ac:dyDescent="0.25">
      <c r="L562" s="39" t="str">
        <f t="shared" si="8"/>
        <v>BARONE CANAVESE (TO)</v>
      </c>
      <c r="M562" s="40" t="s">
        <v>2814</v>
      </c>
      <c r="N562" s="40" t="s">
        <v>2815</v>
      </c>
      <c r="O562" s="40" t="s">
        <v>675</v>
      </c>
      <c r="P562" s="41" t="s">
        <v>314</v>
      </c>
      <c r="Q562" s="41">
        <v>1</v>
      </c>
      <c r="R562" s="40" t="s">
        <v>315</v>
      </c>
      <c r="S562" s="40" t="s">
        <v>199</v>
      </c>
      <c r="T562" s="41">
        <v>1</v>
      </c>
      <c r="U562" s="40" t="s">
        <v>200</v>
      </c>
      <c r="V562" s="40" t="s">
        <v>201</v>
      </c>
      <c r="W562" s="40" t="s">
        <v>1041</v>
      </c>
      <c r="X562" s="40" t="s">
        <v>837</v>
      </c>
      <c r="Y562" s="40" t="s">
        <v>2816</v>
      </c>
    </row>
    <row r="563" spans="12:25" x14ac:dyDescent="0.25">
      <c r="L563" s="39" t="str">
        <f t="shared" si="8"/>
        <v>BARONISSI (SA)</v>
      </c>
      <c r="M563" s="40" t="s">
        <v>2817</v>
      </c>
      <c r="N563" s="40" t="s">
        <v>2818</v>
      </c>
      <c r="O563" s="40" t="s">
        <v>349</v>
      </c>
      <c r="P563" s="41" t="s">
        <v>350</v>
      </c>
      <c r="Q563" s="41">
        <v>15</v>
      </c>
      <c r="R563" s="40" t="s">
        <v>351</v>
      </c>
      <c r="S563" s="40" t="s">
        <v>199</v>
      </c>
      <c r="T563" s="41">
        <v>1</v>
      </c>
      <c r="U563" s="40" t="s">
        <v>200</v>
      </c>
      <c r="V563" s="40" t="s">
        <v>201</v>
      </c>
      <c r="W563" s="40" t="s">
        <v>2819</v>
      </c>
      <c r="X563" s="40" t="s">
        <v>353</v>
      </c>
      <c r="Y563" s="40" t="s">
        <v>2820</v>
      </c>
    </row>
    <row r="564" spans="12:25" x14ac:dyDescent="0.25">
      <c r="L564" s="39" t="str">
        <f t="shared" si="8"/>
        <v>BARRAFRANCA (EN)</v>
      </c>
      <c r="M564" s="40" t="s">
        <v>2821</v>
      </c>
      <c r="N564" s="40" t="s">
        <v>2822</v>
      </c>
      <c r="O564" s="40" t="s">
        <v>653</v>
      </c>
      <c r="P564" s="41" t="s">
        <v>292</v>
      </c>
      <c r="Q564" s="41">
        <v>19</v>
      </c>
      <c r="R564" s="40" t="s">
        <v>293</v>
      </c>
      <c r="S564" s="40" t="s">
        <v>199</v>
      </c>
      <c r="T564" s="41">
        <v>1</v>
      </c>
      <c r="U564" s="40" t="s">
        <v>200</v>
      </c>
      <c r="V564" s="40" t="s">
        <v>201</v>
      </c>
      <c r="W564" s="40" t="s">
        <v>2823</v>
      </c>
      <c r="X564" s="40" t="s">
        <v>527</v>
      </c>
      <c r="Y564" s="40" t="s">
        <v>2824</v>
      </c>
    </row>
    <row r="565" spans="12:25" x14ac:dyDescent="0.25">
      <c r="L565" s="39" t="str">
        <f t="shared" si="8"/>
        <v>BARRALI (CA)</v>
      </c>
      <c r="M565" s="40" t="s">
        <v>2825</v>
      </c>
      <c r="N565" s="40" t="s">
        <v>2826</v>
      </c>
      <c r="O565" s="40" t="s">
        <v>1991</v>
      </c>
      <c r="P565" s="41" t="s">
        <v>242</v>
      </c>
      <c r="Q565" s="41">
        <v>20</v>
      </c>
      <c r="R565" s="40" t="s">
        <v>243</v>
      </c>
      <c r="S565" s="40" t="s">
        <v>199</v>
      </c>
      <c r="T565" s="41">
        <v>1</v>
      </c>
      <c r="U565" s="40" t="s">
        <v>200</v>
      </c>
      <c r="V565" s="40" t="s">
        <v>201</v>
      </c>
      <c r="W565" s="40" t="s">
        <v>1992</v>
      </c>
      <c r="X565" s="40" t="s">
        <v>1807</v>
      </c>
      <c r="Y565" s="40" t="s">
        <v>2827</v>
      </c>
    </row>
    <row r="566" spans="12:25" x14ac:dyDescent="0.25">
      <c r="L566" s="39" t="str">
        <f t="shared" si="8"/>
        <v>BARREA (AQ)</v>
      </c>
      <c r="M566" s="40" t="s">
        <v>2828</v>
      </c>
      <c r="N566" s="40" t="s">
        <v>2829</v>
      </c>
      <c r="O566" s="40" t="s">
        <v>328</v>
      </c>
      <c r="P566" s="41" t="s">
        <v>253</v>
      </c>
      <c r="Q566" s="41">
        <v>13</v>
      </c>
      <c r="R566" s="40" t="s">
        <v>254</v>
      </c>
      <c r="S566" s="40" t="s">
        <v>199</v>
      </c>
      <c r="T566" s="41">
        <v>1</v>
      </c>
      <c r="U566" s="40" t="s">
        <v>200</v>
      </c>
      <c r="V566" s="40" t="s">
        <v>201</v>
      </c>
      <c r="W566" s="40" t="s">
        <v>1163</v>
      </c>
      <c r="X566" s="40" t="s">
        <v>330</v>
      </c>
      <c r="Y566" s="40" t="s">
        <v>2830</v>
      </c>
    </row>
    <row r="567" spans="12:25" x14ac:dyDescent="0.25">
      <c r="L567" s="39" t="str">
        <f t="shared" si="8"/>
        <v>BARUMINI (VS)</v>
      </c>
      <c r="M567" s="40" t="s">
        <v>2831</v>
      </c>
      <c r="N567" s="40" t="s">
        <v>2832</v>
      </c>
      <c r="O567" s="40" t="s">
        <v>1805</v>
      </c>
      <c r="P567" s="41" t="s">
        <v>242</v>
      </c>
      <c r="Q567" s="41">
        <v>20</v>
      </c>
      <c r="R567" s="40" t="s">
        <v>243</v>
      </c>
      <c r="S567" s="40" t="s">
        <v>199</v>
      </c>
      <c r="T567" s="41">
        <v>1</v>
      </c>
      <c r="U567" s="40" t="s">
        <v>200</v>
      </c>
      <c r="V567" s="40" t="s">
        <v>201</v>
      </c>
      <c r="W567" s="40" t="s">
        <v>2833</v>
      </c>
      <c r="X567" s="40" t="s">
        <v>1807</v>
      </c>
      <c r="Y567" s="40" t="s">
        <v>2834</v>
      </c>
    </row>
    <row r="568" spans="12:25" x14ac:dyDescent="0.25">
      <c r="L568" s="39" t="str">
        <f t="shared" si="8"/>
        <v>BARZAGO (LC)</v>
      </c>
      <c r="M568" s="40" t="s">
        <v>2835</v>
      </c>
      <c r="N568" s="40" t="s">
        <v>2836</v>
      </c>
      <c r="O568" s="40" t="s">
        <v>222</v>
      </c>
      <c r="P568" s="41" t="s">
        <v>212</v>
      </c>
      <c r="Q568" s="41">
        <v>3</v>
      </c>
      <c r="R568" s="40" t="s">
        <v>213</v>
      </c>
      <c r="S568" s="40" t="s">
        <v>199</v>
      </c>
      <c r="T568" s="41">
        <v>1</v>
      </c>
      <c r="U568" s="40" t="s">
        <v>200</v>
      </c>
      <c r="V568" s="40" t="s">
        <v>201</v>
      </c>
      <c r="W568" s="40" t="s">
        <v>2837</v>
      </c>
      <c r="X568" s="40" t="s">
        <v>997</v>
      </c>
      <c r="Y568" s="40" t="s">
        <v>2838</v>
      </c>
    </row>
    <row r="569" spans="12:25" x14ac:dyDescent="0.25">
      <c r="L569" s="39" t="str">
        <f t="shared" si="8"/>
        <v>BARZANA (BG)</v>
      </c>
      <c r="M569" s="40" t="s">
        <v>2839</v>
      </c>
      <c r="N569" s="40" t="s">
        <v>2840</v>
      </c>
      <c r="O569" s="40" t="s">
        <v>572</v>
      </c>
      <c r="P569" s="41" t="s">
        <v>212</v>
      </c>
      <c r="Q569" s="41">
        <v>3</v>
      </c>
      <c r="R569" s="40" t="s">
        <v>213</v>
      </c>
      <c r="S569" s="40" t="s">
        <v>199</v>
      </c>
      <c r="T569" s="41">
        <v>1</v>
      </c>
      <c r="U569" s="40" t="s">
        <v>200</v>
      </c>
      <c r="V569" s="40" t="s">
        <v>201</v>
      </c>
      <c r="W569" s="40" t="s">
        <v>1283</v>
      </c>
      <c r="X569" s="40" t="s">
        <v>574</v>
      </c>
      <c r="Y569" s="40" t="s">
        <v>2841</v>
      </c>
    </row>
    <row r="570" spans="12:25" x14ac:dyDescent="0.25">
      <c r="L570" s="39" t="str">
        <f t="shared" si="8"/>
        <v>BARZANO' (LC)</v>
      </c>
      <c r="M570" s="40" t="s">
        <v>2842</v>
      </c>
      <c r="N570" s="40" t="s">
        <v>2843</v>
      </c>
      <c r="O570" s="40" t="s">
        <v>222</v>
      </c>
      <c r="P570" s="41" t="s">
        <v>212</v>
      </c>
      <c r="Q570" s="41">
        <v>3</v>
      </c>
      <c r="R570" s="40" t="s">
        <v>213</v>
      </c>
      <c r="S570" s="40" t="s">
        <v>199</v>
      </c>
      <c r="T570" s="41">
        <v>1</v>
      </c>
      <c r="U570" s="40" t="s">
        <v>200</v>
      </c>
      <c r="V570" s="40" t="s">
        <v>201</v>
      </c>
      <c r="W570" s="40" t="s">
        <v>2844</v>
      </c>
      <c r="X570" s="40" t="s">
        <v>736</v>
      </c>
      <c r="Y570" s="40" t="s">
        <v>2845</v>
      </c>
    </row>
    <row r="571" spans="12:25" x14ac:dyDescent="0.25">
      <c r="L571" s="39" t="str">
        <f t="shared" si="8"/>
        <v>BARZIO (LC)</v>
      </c>
      <c r="M571" s="40" t="s">
        <v>2846</v>
      </c>
      <c r="N571" s="40" t="s">
        <v>2847</v>
      </c>
      <c r="O571" s="40" t="s">
        <v>222</v>
      </c>
      <c r="P571" s="41" t="s">
        <v>212</v>
      </c>
      <c r="Q571" s="41">
        <v>3</v>
      </c>
      <c r="R571" s="40" t="s">
        <v>213</v>
      </c>
      <c r="S571" s="40" t="s">
        <v>199</v>
      </c>
      <c r="T571" s="41">
        <v>1</v>
      </c>
      <c r="U571" s="40" t="s">
        <v>200</v>
      </c>
      <c r="V571" s="40" t="s">
        <v>201</v>
      </c>
      <c r="W571" s="40" t="s">
        <v>2848</v>
      </c>
      <c r="X571" s="40" t="s">
        <v>224</v>
      </c>
      <c r="Y571" s="40" t="s">
        <v>2849</v>
      </c>
    </row>
    <row r="572" spans="12:25" x14ac:dyDescent="0.25">
      <c r="L572" s="39" t="str">
        <f t="shared" si="8"/>
        <v>BASALUZZO (AL)</v>
      </c>
      <c r="M572" s="40" t="s">
        <v>2850</v>
      </c>
      <c r="N572" s="40" t="s">
        <v>2851</v>
      </c>
      <c r="O572" s="40" t="s">
        <v>541</v>
      </c>
      <c r="P572" s="41" t="s">
        <v>314</v>
      </c>
      <c r="Q572" s="41">
        <v>1</v>
      </c>
      <c r="R572" s="40" t="s">
        <v>315</v>
      </c>
      <c r="S572" s="40" t="s">
        <v>199</v>
      </c>
      <c r="T572" s="41">
        <v>1</v>
      </c>
      <c r="U572" s="40" t="s">
        <v>200</v>
      </c>
      <c r="V572" s="40" t="s">
        <v>201</v>
      </c>
      <c r="W572" s="40" t="s">
        <v>1006</v>
      </c>
      <c r="X572" s="40" t="s">
        <v>1007</v>
      </c>
      <c r="Y572" s="40" t="s">
        <v>2852</v>
      </c>
    </row>
    <row r="573" spans="12:25" x14ac:dyDescent="0.25">
      <c r="L573" s="39" t="str">
        <f t="shared" si="8"/>
        <v>BASCAPE' (PV)</v>
      </c>
      <c r="M573" s="40" t="s">
        <v>2853</v>
      </c>
      <c r="N573" s="40" t="s">
        <v>2854</v>
      </c>
      <c r="O573" s="40" t="s">
        <v>884</v>
      </c>
      <c r="P573" s="41" t="s">
        <v>212</v>
      </c>
      <c r="Q573" s="41">
        <v>3</v>
      </c>
      <c r="R573" s="40" t="s">
        <v>213</v>
      </c>
      <c r="S573" s="40" t="s">
        <v>199</v>
      </c>
      <c r="T573" s="41">
        <v>1</v>
      </c>
      <c r="U573" s="40" t="s">
        <v>200</v>
      </c>
      <c r="V573" s="40" t="s">
        <v>201</v>
      </c>
      <c r="W573" s="40" t="s">
        <v>1106</v>
      </c>
      <c r="X573" s="40" t="s">
        <v>886</v>
      </c>
      <c r="Y573" s="40" t="s">
        <v>2855</v>
      </c>
    </row>
    <row r="574" spans="12:25" x14ac:dyDescent="0.25">
      <c r="L574" s="39" t="str">
        <f t="shared" si="8"/>
        <v>BASCHI (TR)</v>
      </c>
      <c r="M574" s="40" t="s">
        <v>2856</v>
      </c>
      <c r="N574" s="40" t="s">
        <v>2857</v>
      </c>
      <c r="O574" s="40" t="s">
        <v>485</v>
      </c>
      <c r="P574" s="41" t="s">
        <v>486</v>
      </c>
      <c r="Q574" s="41">
        <v>10</v>
      </c>
      <c r="R574" s="40" t="s">
        <v>487</v>
      </c>
      <c r="S574" s="40" t="s">
        <v>199</v>
      </c>
      <c r="T574" s="41">
        <v>1</v>
      </c>
      <c r="U574" s="40" t="s">
        <v>200</v>
      </c>
      <c r="V574" s="40" t="s">
        <v>201</v>
      </c>
      <c r="W574" s="40" t="s">
        <v>2858</v>
      </c>
      <c r="X574" s="40" t="s">
        <v>489</v>
      </c>
      <c r="Y574" s="40" t="s">
        <v>2859</v>
      </c>
    </row>
    <row r="575" spans="12:25" x14ac:dyDescent="0.25">
      <c r="L575" s="39" t="str">
        <f t="shared" si="8"/>
        <v>BASCIANO (TE)</v>
      </c>
      <c r="M575" s="40" t="s">
        <v>2860</v>
      </c>
      <c r="N575" s="40" t="s">
        <v>2861</v>
      </c>
      <c r="O575" s="40" t="s">
        <v>923</v>
      </c>
      <c r="P575" s="41" t="s">
        <v>253</v>
      </c>
      <c r="Q575" s="41">
        <v>13</v>
      </c>
      <c r="R575" s="40" t="s">
        <v>254</v>
      </c>
      <c r="S575" s="40" t="s">
        <v>199</v>
      </c>
      <c r="T575" s="41">
        <v>1</v>
      </c>
      <c r="U575" s="40" t="s">
        <v>200</v>
      </c>
      <c r="V575" s="40" t="s">
        <v>201</v>
      </c>
      <c r="W575" s="40" t="s">
        <v>2862</v>
      </c>
      <c r="X575" s="40" t="s">
        <v>925</v>
      </c>
      <c r="Y575" s="40" t="s">
        <v>2863</v>
      </c>
    </row>
    <row r="576" spans="12:25" x14ac:dyDescent="0.25">
      <c r="L576" s="39" t="str">
        <f t="shared" si="8"/>
        <v>BASELGA DI PINE' (TN)</v>
      </c>
      <c r="M576" s="40" t="s">
        <v>2864</v>
      </c>
      <c r="N576" s="40" t="s">
        <v>2865</v>
      </c>
      <c r="O576" s="40" t="s">
        <v>865</v>
      </c>
      <c r="P576" s="41" t="s">
        <v>866</v>
      </c>
      <c r="Q576" s="41">
        <v>4</v>
      </c>
      <c r="R576" s="40" t="s">
        <v>867</v>
      </c>
      <c r="S576" s="40" t="s">
        <v>199</v>
      </c>
      <c r="T576" s="41">
        <v>1</v>
      </c>
      <c r="U576" s="40" t="s">
        <v>200</v>
      </c>
      <c r="V576" s="40" t="s">
        <v>201</v>
      </c>
      <c r="W576" s="40" t="s">
        <v>2866</v>
      </c>
      <c r="X576" s="40" t="s">
        <v>1036</v>
      </c>
      <c r="Y576" s="40" t="s">
        <v>2867</v>
      </c>
    </row>
    <row r="577" spans="12:25" x14ac:dyDescent="0.25">
      <c r="L577" s="39" t="str">
        <f t="shared" si="8"/>
        <v>BASELICE (BN)</v>
      </c>
      <c r="M577" s="40" t="s">
        <v>2868</v>
      </c>
      <c r="N577" s="40" t="s">
        <v>2869</v>
      </c>
      <c r="O577" s="40" t="s">
        <v>842</v>
      </c>
      <c r="P577" s="41" t="s">
        <v>350</v>
      </c>
      <c r="Q577" s="41">
        <v>15</v>
      </c>
      <c r="R577" s="40" t="s">
        <v>351</v>
      </c>
      <c r="S577" s="40" t="s">
        <v>199</v>
      </c>
      <c r="T577" s="41">
        <v>1</v>
      </c>
      <c r="U577" s="40" t="s">
        <v>200</v>
      </c>
      <c r="V577" s="40" t="s">
        <v>201</v>
      </c>
      <c r="W577" s="40" t="s">
        <v>2870</v>
      </c>
      <c r="X577" s="40" t="s">
        <v>1469</v>
      </c>
      <c r="Y577" s="40" t="s">
        <v>2871</v>
      </c>
    </row>
    <row r="578" spans="12:25" x14ac:dyDescent="0.25">
      <c r="L578" s="39" t="str">
        <f t="shared" ref="L578:L641" si="9">M578&amp;" ("&amp;O578&amp;")"</f>
        <v>BASIANO (MI)</v>
      </c>
      <c r="M578" s="40" t="s">
        <v>2872</v>
      </c>
      <c r="N578" s="40" t="s">
        <v>2873</v>
      </c>
      <c r="O578" s="40" t="s">
        <v>264</v>
      </c>
      <c r="P578" s="41" t="s">
        <v>212</v>
      </c>
      <c r="Q578" s="41">
        <v>3</v>
      </c>
      <c r="R578" s="40" t="s">
        <v>213</v>
      </c>
      <c r="S578" s="40" t="s">
        <v>199</v>
      </c>
      <c r="T578" s="41">
        <v>1</v>
      </c>
      <c r="U578" s="40" t="s">
        <v>200</v>
      </c>
      <c r="V578" s="40" t="s">
        <v>201</v>
      </c>
      <c r="W578" s="40" t="s">
        <v>2874</v>
      </c>
      <c r="X578" s="40" t="s">
        <v>266</v>
      </c>
      <c r="Y578" s="40" t="s">
        <v>2875</v>
      </c>
    </row>
    <row r="579" spans="12:25" x14ac:dyDescent="0.25">
      <c r="L579" s="39" t="str">
        <f t="shared" si="9"/>
        <v>BASICO' (ME)</v>
      </c>
      <c r="M579" s="40" t="s">
        <v>2876</v>
      </c>
      <c r="N579" s="40" t="s">
        <v>2877</v>
      </c>
      <c r="O579" s="40" t="s">
        <v>533</v>
      </c>
      <c r="P579" s="41" t="s">
        <v>292</v>
      </c>
      <c r="Q579" s="41">
        <v>19</v>
      </c>
      <c r="R579" s="40" t="s">
        <v>293</v>
      </c>
      <c r="S579" s="40" t="s">
        <v>199</v>
      </c>
      <c r="T579" s="41">
        <v>1</v>
      </c>
      <c r="U579" s="40" t="s">
        <v>200</v>
      </c>
      <c r="V579" s="40" t="s">
        <v>201</v>
      </c>
      <c r="W579" s="40" t="s">
        <v>2878</v>
      </c>
      <c r="X579" s="40" t="s">
        <v>535</v>
      </c>
      <c r="Y579" s="40" t="s">
        <v>2879</v>
      </c>
    </row>
    <row r="580" spans="12:25" x14ac:dyDescent="0.25">
      <c r="L580" s="39" t="str">
        <f t="shared" si="9"/>
        <v>BASIGLIO (MI)</v>
      </c>
      <c r="M580" s="40" t="s">
        <v>2880</v>
      </c>
      <c r="N580" s="40" t="s">
        <v>2881</v>
      </c>
      <c r="O580" s="40" t="s">
        <v>264</v>
      </c>
      <c r="P580" s="41" t="s">
        <v>212</v>
      </c>
      <c r="Q580" s="41">
        <v>3</v>
      </c>
      <c r="R580" s="40" t="s">
        <v>213</v>
      </c>
      <c r="S580" s="40" t="s">
        <v>199</v>
      </c>
      <c r="T580" s="41">
        <v>1</v>
      </c>
      <c r="U580" s="40" t="s">
        <v>200</v>
      </c>
      <c r="V580" s="40" t="s">
        <v>201</v>
      </c>
      <c r="W580" s="40" t="s">
        <v>935</v>
      </c>
      <c r="X580" s="40" t="s">
        <v>266</v>
      </c>
      <c r="Y580" s="40" t="s">
        <v>2882</v>
      </c>
    </row>
    <row r="581" spans="12:25" x14ac:dyDescent="0.25">
      <c r="L581" s="39" t="str">
        <f t="shared" si="9"/>
        <v>BASILIANO (UD)</v>
      </c>
      <c r="M581" s="40" t="s">
        <v>2883</v>
      </c>
      <c r="N581" s="40" t="s">
        <v>2884</v>
      </c>
      <c r="O581" s="40" t="s">
        <v>804</v>
      </c>
      <c r="P581" s="41" t="s">
        <v>805</v>
      </c>
      <c r="Q581" s="41">
        <v>6</v>
      </c>
      <c r="R581" s="40" t="s">
        <v>806</v>
      </c>
      <c r="S581" s="40" t="s">
        <v>199</v>
      </c>
      <c r="T581" s="41">
        <v>1</v>
      </c>
      <c r="U581" s="40" t="s">
        <v>200</v>
      </c>
      <c r="V581" s="40" t="s">
        <v>201</v>
      </c>
      <c r="W581" s="40" t="s">
        <v>2885</v>
      </c>
      <c r="X581" s="40" t="s">
        <v>2085</v>
      </c>
      <c r="Y581" s="40" t="s">
        <v>2886</v>
      </c>
    </row>
    <row r="582" spans="12:25" x14ac:dyDescent="0.25">
      <c r="L582" s="39" t="str">
        <f t="shared" si="9"/>
        <v>BASSANO BRESCIANO (BS)</v>
      </c>
      <c r="M582" s="40" t="s">
        <v>2887</v>
      </c>
      <c r="N582" s="40" t="s">
        <v>2888</v>
      </c>
      <c r="O582" s="40" t="s">
        <v>421</v>
      </c>
      <c r="P582" s="41" t="s">
        <v>212</v>
      </c>
      <c r="Q582" s="41">
        <v>3</v>
      </c>
      <c r="R582" s="40" t="s">
        <v>213</v>
      </c>
      <c r="S582" s="40" t="s">
        <v>199</v>
      </c>
      <c r="T582" s="41">
        <v>1</v>
      </c>
      <c r="U582" s="40" t="s">
        <v>200</v>
      </c>
      <c r="V582" s="40" t="s">
        <v>201</v>
      </c>
      <c r="W582" s="40" t="s">
        <v>1168</v>
      </c>
      <c r="X582" s="40" t="s">
        <v>423</v>
      </c>
      <c r="Y582" s="40" t="s">
        <v>2889</v>
      </c>
    </row>
    <row r="583" spans="12:25" x14ac:dyDescent="0.25">
      <c r="L583" s="39" t="str">
        <f t="shared" si="9"/>
        <v>BASSANO DEL GRAPPA (VI)</v>
      </c>
      <c r="M583" s="40" t="s">
        <v>2890</v>
      </c>
      <c r="N583" s="40" t="s">
        <v>2891</v>
      </c>
      <c r="O583" s="40" t="s">
        <v>772</v>
      </c>
      <c r="P583" s="41" t="s">
        <v>197</v>
      </c>
      <c r="Q583" s="41">
        <v>5</v>
      </c>
      <c r="R583" s="40" t="s">
        <v>198</v>
      </c>
      <c r="S583" s="40" t="s">
        <v>199</v>
      </c>
      <c r="T583" s="41">
        <v>1</v>
      </c>
      <c r="U583" s="40" t="s">
        <v>200</v>
      </c>
      <c r="V583" s="40" t="s">
        <v>201</v>
      </c>
      <c r="W583" s="40" t="s">
        <v>2892</v>
      </c>
      <c r="X583" s="40" t="s">
        <v>2153</v>
      </c>
      <c r="Y583" s="40" t="s">
        <v>2893</v>
      </c>
    </row>
    <row r="584" spans="12:25" x14ac:dyDescent="0.25">
      <c r="L584" s="39" t="str">
        <f t="shared" si="9"/>
        <v>BASSANO IN TEVERINA (VT)</v>
      </c>
      <c r="M584" s="40" t="s">
        <v>2894</v>
      </c>
      <c r="N584" s="40" t="s">
        <v>2895</v>
      </c>
      <c r="O584" s="40" t="s">
        <v>450</v>
      </c>
      <c r="P584" s="41" t="s">
        <v>336</v>
      </c>
      <c r="Q584" s="41">
        <v>12</v>
      </c>
      <c r="R584" s="40" t="s">
        <v>337</v>
      </c>
      <c r="S584" s="40" t="s">
        <v>199</v>
      </c>
      <c r="T584" s="41">
        <v>1</v>
      </c>
      <c r="U584" s="40" t="s">
        <v>200</v>
      </c>
      <c r="V584" s="40" t="s">
        <v>201</v>
      </c>
      <c r="W584" s="40" t="s">
        <v>2896</v>
      </c>
      <c r="X584" s="40" t="s">
        <v>1973</v>
      </c>
      <c r="Y584" s="40" t="s">
        <v>2897</v>
      </c>
    </row>
    <row r="585" spans="12:25" x14ac:dyDescent="0.25">
      <c r="L585" s="39" t="str">
        <f t="shared" si="9"/>
        <v>BASSANO ROMANO (VT)</v>
      </c>
      <c r="M585" s="40" t="s">
        <v>2898</v>
      </c>
      <c r="N585" s="40" t="s">
        <v>2899</v>
      </c>
      <c r="O585" s="40" t="s">
        <v>450</v>
      </c>
      <c r="P585" s="41" t="s">
        <v>336</v>
      </c>
      <c r="Q585" s="41">
        <v>12</v>
      </c>
      <c r="R585" s="40" t="s">
        <v>337</v>
      </c>
      <c r="S585" s="40" t="s">
        <v>199</v>
      </c>
      <c r="T585" s="41">
        <v>1</v>
      </c>
      <c r="U585" s="40" t="s">
        <v>200</v>
      </c>
      <c r="V585" s="40" t="s">
        <v>201</v>
      </c>
      <c r="W585" s="40" t="s">
        <v>2896</v>
      </c>
      <c r="X585" s="40" t="s">
        <v>1973</v>
      </c>
      <c r="Y585" s="40" t="s">
        <v>2900</v>
      </c>
    </row>
    <row r="586" spans="12:25" x14ac:dyDescent="0.25">
      <c r="L586" s="39" t="str">
        <f t="shared" si="9"/>
        <v>BASSIANO (LT)</v>
      </c>
      <c r="M586" s="40" t="s">
        <v>2901</v>
      </c>
      <c r="N586" s="40" t="s">
        <v>2902</v>
      </c>
      <c r="O586" s="40" t="s">
        <v>1747</v>
      </c>
      <c r="P586" s="41" t="s">
        <v>336</v>
      </c>
      <c r="Q586" s="41">
        <v>12</v>
      </c>
      <c r="R586" s="40" t="s">
        <v>337</v>
      </c>
      <c r="S586" s="40" t="s">
        <v>199</v>
      </c>
      <c r="T586" s="41">
        <v>1</v>
      </c>
      <c r="U586" s="40" t="s">
        <v>200</v>
      </c>
      <c r="V586" s="40" t="s">
        <v>201</v>
      </c>
      <c r="W586" s="40" t="s">
        <v>2903</v>
      </c>
      <c r="X586" s="40" t="s">
        <v>2904</v>
      </c>
      <c r="Y586" s="40" t="s">
        <v>2905</v>
      </c>
    </row>
    <row r="587" spans="12:25" x14ac:dyDescent="0.25">
      <c r="L587" s="39" t="str">
        <f t="shared" si="9"/>
        <v>BASSIGNANA (AL)</v>
      </c>
      <c r="M587" s="40" t="s">
        <v>2906</v>
      </c>
      <c r="N587" s="40" t="s">
        <v>2907</v>
      </c>
      <c r="O587" s="40" t="s">
        <v>541</v>
      </c>
      <c r="P587" s="41" t="s">
        <v>314</v>
      </c>
      <c r="Q587" s="41">
        <v>1</v>
      </c>
      <c r="R587" s="40" t="s">
        <v>315</v>
      </c>
      <c r="S587" s="40" t="s">
        <v>199</v>
      </c>
      <c r="T587" s="41">
        <v>1</v>
      </c>
      <c r="U587" s="40" t="s">
        <v>200</v>
      </c>
      <c r="V587" s="40" t="s">
        <v>201</v>
      </c>
      <c r="W587" s="40" t="s">
        <v>2908</v>
      </c>
      <c r="X587" s="40" t="s">
        <v>1138</v>
      </c>
      <c r="Y587" s="40" t="s">
        <v>2909</v>
      </c>
    </row>
    <row r="588" spans="12:25" x14ac:dyDescent="0.25">
      <c r="L588" s="39" t="str">
        <f t="shared" si="9"/>
        <v>BASTIA MONDOVI' (CN)</v>
      </c>
      <c r="M588" s="40" t="s">
        <v>2910</v>
      </c>
      <c r="N588" s="40" t="s">
        <v>2911</v>
      </c>
      <c r="O588" s="40" t="s">
        <v>313</v>
      </c>
      <c r="P588" s="41" t="s">
        <v>314</v>
      </c>
      <c r="Q588" s="41">
        <v>1</v>
      </c>
      <c r="R588" s="40" t="s">
        <v>315</v>
      </c>
      <c r="S588" s="40" t="s">
        <v>199</v>
      </c>
      <c r="T588" s="41">
        <v>1</v>
      </c>
      <c r="U588" s="40" t="s">
        <v>200</v>
      </c>
      <c r="V588" s="40" t="s">
        <v>201</v>
      </c>
      <c r="W588" s="40" t="s">
        <v>2812</v>
      </c>
      <c r="X588" s="40" t="s">
        <v>1369</v>
      </c>
      <c r="Y588" s="40" t="s">
        <v>2912</v>
      </c>
    </row>
    <row r="589" spans="12:25" x14ac:dyDescent="0.25">
      <c r="L589" s="39" t="str">
        <f t="shared" si="9"/>
        <v>BASTIA UMBRA (PG)</v>
      </c>
      <c r="M589" s="40" t="s">
        <v>2913</v>
      </c>
      <c r="N589" s="40" t="s">
        <v>2914</v>
      </c>
      <c r="O589" s="40" t="s">
        <v>2180</v>
      </c>
      <c r="P589" s="41" t="s">
        <v>486</v>
      </c>
      <c r="Q589" s="41">
        <v>10</v>
      </c>
      <c r="R589" s="40" t="s">
        <v>487</v>
      </c>
      <c r="S589" s="40" t="s">
        <v>199</v>
      </c>
      <c r="T589" s="41">
        <v>1</v>
      </c>
      <c r="U589" s="40" t="s">
        <v>200</v>
      </c>
      <c r="V589" s="40" t="s">
        <v>201</v>
      </c>
      <c r="W589" s="40" t="s">
        <v>2915</v>
      </c>
      <c r="X589" s="40" t="s">
        <v>2182</v>
      </c>
      <c r="Y589" s="40" t="s">
        <v>2916</v>
      </c>
    </row>
    <row r="590" spans="12:25" x14ac:dyDescent="0.25">
      <c r="L590" s="39" t="str">
        <f t="shared" si="9"/>
        <v>BASTIDA DE' DOSSI (PV)</v>
      </c>
      <c r="M590" s="40" t="s">
        <v>2917</v>
      </c>
      <c r="N590" s="40" t="s">
        <v>2918</v>
      </c>
      <c r="O590" s="40" t="s">
        <v>884</v>
      </c>
      <c r="P590" s="41" t="s">
        <v>212</v>
      </c>
      <c r="Q590" s="41">
        <v>3</v>
      </c>
      <c r="R590" s="40" t="s">
        <v>213</v>
      </c>
      <c r="S590" s="40" t="s">
        <v>199</v>
      </c>
      <c r="T590" s="41">
        <v>1</v>
      </c>
      <c r="U590" s="40" t="s">
        <v>200</v>
      </c>
      <c r="V590" s="40" t="s">
        <v>201</v>
      </c>
      <c r="W590" s="40" t="s">
        <v>2461</v>
      </c>
      <c r="X590" s="40" t="s">
        <v>2462</v>
      </c>
      <c r="Y590" s="40" t="s">
        <v>2919</v>
      </c>
    </row>
    <row r="591" spans="12:25" x14ac:dyDescent="0.25">
      <c r="L591" s="39" t="str">
        <f t="shared" si="9"/>
        <v>BASTIDA PANCARANA (PV)</v>
      </c>
      <c r="M591" s="40" t="s">
        <v>2920</v>
      </c>
      <c r="N591" s="40" t="s">
        <v>2921</v>
      </c>
      <c r="O591" s="40" t="s">
        <v>884</v>
      </c>
      <c r="P591" s="41" t="s">
        <v>212</v>
      </c>
      <c r="Q591" s="41">
        <v>3</v>
      </c>
      <c r="R591" s="40" t="s">
        <v>213</v>
      </c>
      <c r="S591" s="40" t="s">
        <v>199</v>
      </c>
      <c r="T591" s="41">
        <v>1</v>
      </c>
      <c r="U591" s="40" t="s">
        <v>200</v>
      </c>
      <c r="V591" s="40" t="s">
        <v>201</v>
      </c>
      <c r="W591" s="40" t="s">
        <v>2461</v>
      </c>
      <c r="X591" s="40" t="s">
        <v>2462</v>
      </c>
      <c r="Y591" s="40" t="s">
        <v>2922</v>
      </c>
    </row>
    <row r="592" spans="12:25" x14ac:dyDescent="0.25">
      <c r="L592" s="39" t="str">
        <f t="shared" si="9"/>
        <v>BASTIGLIA (MO)</v>
      </c>
      <c r="M592" s="40" t="s">
        <v>2923</v>
      </c>
      <c r="N592" s="40" t="s">
        <v>2924</v>
      </c>
      <c r="O592" s="40" t="s">
        <v>2925</v>
      </c>
      <c r="P592" s="41" t="s">
        <v>631</v>
      </c>
      <c r="Q592" s="41">
        <v>8</v>
      </c>
      <c r="R592" s="40" t="s">
        <v>632</v>
      </c>
      <c r="S592" s="40" t="s">
        <v>199</v>
      </c>
      <c r="T592" s="41">
        <v>1</v>
      </c>
      <c r="U592" s="40" t="s">
        <v>200</v>
      </c>
      <c r="V592" s="40" t="s">
        <v>201</v>
      </c>
      <c r="W592" s="40" t="s">
        <v>2926</v>
      </c>
      <c r="X592" s="40" t="s">
        <v>2927</v>
      </c>
      <c r="Y592" s="40" t="s">
        <v>2928</v>
      </c>
    </row>
    <row r="593" spans="12:25" x14ac:dyDescent="0.25">
      <c r="L593" s="39" t="str">
        <f t="shared" si="9"/>
        <v>BASUTOLAND-SUD AFRICA BRITANNICO (EE)</v>
      </c>
      <c r="M593" s="40" t="s">
        <v>2929</v>
      </c>
      <c r="N593" s="40" t="s">
        <v>2930</v>
      </c>
      <c r="O593" s="40" t="s">
        <v>610</v>
      </c>
      <c r="P593" s="41"/>
      <c r="Q593" s="41"/>
      <c r="R593" s="40"/>
      <c r="S593" s="40" t="s">
        <v>1183</v>
      </c>
      <c r="T593" s="41">
        <v>3</v>
      </c>
      <c r="U593" s="40" t="s">
        <v>612</v>
      </c>
      <c r="V593" s="40" t="s">
        <v>2931</v>
      </c>
      <c r="W593" s="40"/>
      <c r="X593" s="40"/>
      <c r="Y593" s="40"/>
    </row>
    <row r="594" spans="12:25" x14ac:dyDescent="0.25">
      <c r="L594" s="39" t="str">
        <f t="shared" si="9"/>
        <v>BATTAGLIA TERME (PD)</v>
      </c>
      <c r="M594" s="40" t="s">
        <v>2932</v>
      </c>
      <c r="N594" s="40" t="s">
        <v>2933</v>
      </c>
      <c r="O594" s="40" t="s">
        <v>196</v>
      </c>
      <c r="P594" s="41" t="s">
        <v>197</v>
      </c>
      <c r="Q594" s="41">
        <v>5</v>
      </c>
      <c r="R594" s="40" t="s">
        <v>198</v>
      </c>
      <c r="S594" s="40" t="s">
        <v>199</v>
      </c>
      <c r="T594" s="41">
        <v>1</v>
      </c>
      <c r="U594" s="40" t="s">
        <v>200</v>
      </c>
      <c r="V594" s="40" t="s">
        <v>201</v>
      </c>
      <c r="W594" s="40" t="s">
        <v>2934</v>
      </c>
      <c r="X594" s="40" t="s">
        <v>203</v>
      </c>
      <c r="Y594" s="40" t="s">
        <v>2935</v>
      </c>
    </row>
    <row r="595" spans="12:25" x14ac:dyDescent="0.25">
      <c r="L595" s="39" t="str">
        <f t="shared" si="9"/>
        <v>BATTIFOLLO (CN)</v>
      </c>
      <c r="M595" s="40" t="s">
        <v>2936</v>
      </c>
      <c r="N595" s="40" t="s">
        <v>2937</v>
      </c>
      <c r="O595" s="40" t="s">
        <v>313</v>
      </c>
      <c r="P595" s="41" t="s">
        <v>314</v>
      </c>
      <c r="Q595" s="41">
        <v>1</v>
      </c>
      <c r="R595" s="40" t="s">
        <v>315</v>
      </c>
      <c r="S595" s="40" t="s">
        <v>199</v>
      </c>
      <c r="T595" s="41">
        <v>1</v>
      </c>
      <c r="U595" s="40" t="s">
        <v>200</v>
      </c>
      <c r="V595" s="40" t="s">
        <v>201</v>
      </c>
      <c r="W595" s="40" t="s">
        <v>1368</v>
      </c>
      <c r="X595" s="40" t="s">
        <v>1369</v>
      </c>
      <c r="Y595" s="40" t="s">
        <v>2938</v>
      </c>
    </row>
    <row r="596" spans="12:25" x14ac:dyDescent="0.25">
      <c r="L596" s="39" t="str">
        <f t="shared" si="9"/>
        <v>BATTIPAGLIA (SA)</v>
      </c>
      <c r="M596" s="40" t="s">
        <v>2939</v>
      </c>
      <c r="N596" s="40" t="s">
        <v>2940</v>
      </c>
      <c r="O596" s="40" t="s">
        <v>349</v>
      </c>
      <c r="P596" s="41" t="s">
        <v>350</v>
      </c>
      <c r="Q596" s="41">
        <v>15</v>
      </c>
      <c r="R596" s="40" t="s">
        <v>351</v>
      </c>
      <c r="S596" s="40" t="s">
        <v>199</v>
      </c>
      <c r="T596" s="41">
        <v>1</v>
      </c>
      <c r="U596" s="40" t="s">
        <v>200</v>
      </c>
      <c r="V596" s="40" t="s">
        <v>201</v>
      </c>
      <c r="W596" s="40" t="s">
        <v>2941</v>
      </c>
      <c r="X596" s="40" t="s">
        <v>940</v>
      </c>
      <c r="Y596" s="40" t="s">
        <v>2942</v>
      </c>
    </row>
    <row r="597" spans="12:25" x14ac:dyDescent="0.25">
      <c r="L597" s="39" t="str">
        <f t="shared" si="9"/>
        <v>BATTUDA (PV)</v>
      </c>
      <c r="M597" s="40" t="s">
        <v>2943</v>
      </c>
      <c r="N597" s="40" t="s">
        <v>2944</v>
      </c>
      <c r="O597" s="40" t="s">
        <v>884</v>
      </c>
      <c r="P597" s="41" t="s">
        <v>212</v>
      </c>
      <c r="Q597" s="41">
        <v>3</v>
      </c>
      <c r="R597" s="40" t="s">
        <v>213</v>
      </c>
      <c r="S597" s="40" t="s">
        <v>199</v>
      </c>
      <c r="T597" s="41">
        <v>1</v>
      </c>
      <c r="U597" s="40" t="s">
        <v>200</v>
      </c>
      <c r="V597" s="40" t="s">
        <v>201</v>
      </c>
      <c r="W597" s="40" t="s">
        <v>885</v>
      </c>
      <c r="X597" s="40" t="s">
        <v>886</v>
      </c>
      <c r="Y597" s="40" t="s">
        <v>2945</v>
      </c>
    </row>
    <row r="598" spans="12:25" x14ac:dyDescent="0.25">
      <c r="L598" s="39" t="str">
        <f t="shared" si="9"/>
        <v>BAUCINA (PA)</v>
      </c>
      <c r="M598" s="40" t="s">
        <v>2946</v>
      </c>
      <c r="N598" s="40" t="s">
        <v>2947</v>
      </c>
      <c r="O598" s="40" t="s">
        <v>1210</v>
      </c>
      <c r="P598" s="41" t="s">
        <v>292</v>
      </c>
      <c r="Q598" s="41">
        <v>19</v>
      </c>
      <c r="R598" s="40" t="s">
        <v>293</v>
      </c>
      <c r="S598" s="40" t="s">
        <v>199</v>
      </c>
      <c r="T598" s="41">
        <v>1</v>
      </c>
      <c r="U598" s="40" t="s">
        <v>200</v>
      </c>
      <c r="V598" s="40" t="s">
        <v>201</v>
      </c>
      <c r="W598" s="40" t="s">
        <v>1239</v>
      </c>
      <c r="X598" s="40" t="s">
        <v>1212</v>
      </c>
      <c r="Y598" s="40" t="s">
        <v>2948</v>
      </c>
    </row>
    <row r="599" spans="12:25" x14ac:dyDescent="0.25">
      <c r="L599" s="39" t="str">
        <f t="shared" si="9"/>
        <v>BAULADU (OR)</v>
      </c>
      <c r="M599" s="40" t="s">
        <v>2949</v>
      </c>
      <c r="N599" s="40" t="s">
        <v>2950</v>
      </c>
      <c r="O599" s="40" t="s">
        <v>241</v>
      </c>
      <c r="P599" s="41" t="s">
        <v>242</v>
      </c>
      <c r="Q599" s="41">
        <v>20</v>
      </c>
      <c r="R599" s="40" t="s">
        <v>243</v>
      </c>
      <c r="S599" s="40" t="s">
        <v>199</v>
      </c>
      <c r="T599" s="41">
        <v>1</v>
      </c>
      <c r="U599" s="40" t="s">
        <v>200</v>
      </c>
      <c r="V599" s="40" t="s">
        <v>201</v>
      </c>
      <c r="W599" s="40" t="s">
        <v>785</v>
      </c>
      <c r="X599" s="40" t="s">
        <v>931</v>
      </c>
      <c r="Y599" s="40" t="s">
        <v>2951</v>
      </c>
    </row>
    <row r="600" spans="12:25" x14ac:dyDescent="0.25">
      <c r="L600" s="39" t="str">
        <f t="shared" si="9"/>
        <v>BAUNEI (OG)</v>
      </c>
      <c r="M600" s="40" t="s">
        <v>2952</v>
      </c>
      <c r="N600" s="40" t="s">
        <v>2953</v>
      </c>
      <c r="O600" s="40" t="s">
        <v>2108</v>
      </c>
      <c r="P600" s="41" t="s">
        <v>242</v>
      </c>
      <c r="Q600" s="41">
        <v>20</v>
      </c>
      <c r="R600" s="40" t="s">
        <v>243</v>
      </c>
      <c r="S600" s="40" t="s">
        <v>199</v>
      </c>
      <c r="T600" s="41">
        <v>1</v>
      </c>
      <c r="U600" s="40" t="s">
        <v>200</v>
      </c>
      <c r="V600" s="40" t="s">
        <v>201</v>
      </c>
      <c r="W600" s="40" t="s">
        <v>2109</v>
      </c>
      <c r="X600" s="40" t="s">
        <v>2110</v>
      </c>
      <c r="Y600" s="40" t="s">
        <v>2954</v>
      </c>
    </row>
    <row r="601" spans="12:25" x14ac:dyDescent="0.25">
      <c r="L601" s="39" t="str">
        <f t="shared" si="9"/>
        <v>BAVENO (VB)</v>
      </c>
      <c r="M601" s="40" t="s">
        <v>2955</v>
      </c>
      <c r="N601" s="40" t="s">
        <v>2956</v>
      </c>
      <c r="O601" s="40" t="s">
        <v>1659</v>
      </c>
      <c r="P601" s="41" t="s">
        <v>314</v>
      </c>
      <c r="Q601" s="41">
        <v>1</v>
      </c>
      <c r="R601" s="40" t="s">
        <v>315</v>
      </c>
      <c r="S601" s="40" t="s">
        <v>199</v>
      </c>
      <c r="T601" s="41">
        <v>1</v>
      </c>
      <c r="U601" s="40" t="s">
        <v>200</v>
      </c>
      <c r="V601" s="40" t="s">
        <v>201</v>
      </c>
      <c r="W601" s="40" t="s">
        <v>2957</v>
      </c>
      <c r="X601" s="40" t="s">
        <v>1689</v>
      </c>
      <c r="Y601" s="40" t="s">
        <v>2958</v>
      </c>
    </row>
    <row r="602" spans="12:25" x14ac:dyDescent="0.25">
      <c r="L602" s="39" t="str">
        <f t="shared" si="9"/>
        <v>BAZZANO (BO)</v>
      </c>
      <c r="M602" s="40" t="s">
        <v>2959</v>
      </c>
      <c r="N602" s="40" t="s">
        <v>2960</v>
      </c>
      <c r="O602" s="40" t="s">
        <v>1682</v>
      </c>
      <c r="P602" s="41" t="s">
        <v>631</v>
      </c>
      <c r="Q602" s="41">
        <v>8</v>
      </c>
      <c r="R602" s="40" t="s">
        <v>632</v>
      </c>
      <c r="S602" s="40" t="s">
        <v>199</v>
      </c>
      <c r="T602" s="41">
        <v>1</v>
      </c>
      <c r="U602" s="40" t="s">
        <v>200</v>
      </c>
      <c r="V602" s="40" t="s">
        <v>201</v>
      </c>
      <c r="W602" s="40" t="s">
        <v>2961</v>
      </c>
      <c r="X602" s="40" t="s">
        <v>1684</v>
      </c>
      <c r="Y602" s="40" t="s">
        <v>2962</v>
      </c>
    </row>
    <row r="603" spans="12:25" x14ac:dyDescent="0.25">
      <c r="L603" s="39" t="str">
        <f t="shared" si="9"/>
        <v>BECIUANIA-SUD AFRICA BRITANNICO (EE)</v>
      </c>
      <c r="M603" s="40" t="s">
        <v>2963</v>
      </c>
      <c r="N603" s="40" t="s">
        <v>2964</v>
      </c>
      <c r="O603" s="40" t="s">
        <v>610</v>
      </c>
      <c r="P603" s="41"/>
      <c r="Q603" s="41"/>
      <c r="R603" s="40"/>
      <c r="S603" s="40" t="s">
        <v>1183</v>
      </c>
      <c r="T603" s="41">
        <v>3</v>
      </c>
      <c r="U603" s="40" t="s">
        <v>612</v>
      </c>
      <c r="V603" s="40" t="s">
        <v>2965</v>
      </c>
      <c r="W603" s="40"/>
      <c r="X603" s="40"/>
      <c r="Y603" s="40"/>
    </row>
    <row r="604" spans="12:25" x14ac:dyDescent="0.25">
      <c r="L604" s="39" t="str">
        <f t="shared" si="9"/>
        <v>BEDERO VALCUVIA (VA)</v>
      </c>
      <c r="M604" s="40" t="s">
        <v>2966</v>
      </c>
      <c r="N604" s="40" t="s">
        <v>2967</v>
      </c>
      <c r="O604" s="40" t="s">
        <v>727</v>
      </c>
      <c r="P604" s="41" t="s">
        <v>212</v>
      </c>
      <c r="Q604" s="41">
        <v>3</v>
      </c>
      <c r="R604" s="40" t="s">
        <v>213</v>
      </c>
      <c r="S604" s="40" t="s">
        <v>199</v>
      </c>
      <c r="T604" s="41">
        <v>1</v>
      </c>
      <c r="U604" s="40" t="s">
        <v>200</v>
      </c>
      <c r="V604" s="40" t="s">
        <v>201</v>
      </c>
      <c r="W604" s="40" t="s">
        <v>2968</v>
      </c>
      <c r="X604" s="40" t="s">
        <v>729</v>
      </c>
      <c r="Y604" s="40" t="s">
        <v>2969</v>
      </c>
    </row>
    <row r="605" spans="12:25" x14ac:dyDescent="0.25">
      <c r="L605" s="39" t="str">
        <f t="shared" si="9"/>
        <v>BEDIZZOLE (BS)</v>
      </c>
      <c r="M605" s="40" t="s">
        <v>2970</v>
      </c>
      <c r="N605" s="40" t="s">
        <v>2971</v>
      </c>
      <c r="O605" s="40" t="s">
        <v>421</v>
      </c>
      <c r="P605" s="41" t="s">
        <v>212</v>
      </c>
      <c r="Q605" s="41">
        <v>3</v>
      </c>
      <c r="R605" s="40" t="s">
        <v>213</v>
      </c>
      <c r="S605" s="40" t="s">
        <v>199</v>
      </c>
      <c r="T605" s="41">
        <v>1</v>
      </c>
      <c r="U605" s="40" t="s">
        <v>200</v>
      </c>
      <c r="V605" s="40" t="s">
        <v>201</v>
      </c>
      <c r="W605" s="40" t="s">
        <v>2972</v>
      </c>
      <c r="X605" s="40" t="s">
        <v>423</v>
      </c>
      <c r="Y605" s="40" t="s">
        <v>2973</v>
      </c>
    </row>
    <row r="606" spans="12:25" x14ac:dyDescent="0.25">
      <c r="L606" s="39" t="str">
        <f t="shared" si="9"/>
        <v>BEDOLLO (TN)</v>
      </c>
      <c r="M606" s="40" t="s">
        <v>2974</v>
      </c>
      <c r="N606" s="40" t="s">
        <v>2975</v>
      </c>
      <c r="O606" s="40" t="s">
        <v>865</v>
      </c>
      <c r="P606" s="41" t="s">
        <v>866</v>
      </c>
      <c r="Q606" s="41">
        <v>4</v>
      </c>
      <c r="R606" s="40" t="s">
        <v>867</v>
      </c>
      <c r="S606" s="40" t="s">
        <v>199</v>
      </c>
      <c r="T606" s="41">
        <v>1</v>
      </c>
      <c r="U606" s="40" t="s">
        <v>200</v>
      </c>
      <c r="V606" s="40" t="s">
        <v>201</v>
      </c>
      <c r="W606" s="40" t="s">
        <v>2976</v>
      </c>
      <c r="X606" s="40" t="s">
        <v>1036</v>
      </c>
      <c r="Y606" s="40" t="s">
        <v>2977</v>
      </c>
    </row>
    <row r="607" spans="12:25" x14ac:dyDescent="0.25">
      <c r="L607" s="39" t="str">
        <f t="shared" si="9"/>
        <v>BEDONIA (PR)</v>
      </c>
      <c r="M607" s="40" t="s">
        <v>2978</v>
      </c>
      <c r="N607" s="40" t="s">
        <v>2979</v>
      </c>
      <c r="O607" s="40" t="s">
        <v>984</v>
      </c>
      <c r="P607" s="41" t="s">
        <v>631</v>
      </c>
      <c r="Q607" s="41">
        <v>8</v>
      </c>
      <c r="R607" s="40" t="s">
        <v>632</v>
      </c>
      <c r="S607" s="40" t="s">
        <v>199</v>
      </c>
      <c r="T607" s="41">
        <v>1</v>
      </c>
      <c r="U607" s="40" t="s">
        <v>200</v>
      </c>
      <c r="V607" s="40" t="s">
        <v>201</v>
      </c>
      <c r="W607" s="40" t="s">
        <v>2980</v>
      </c>
      <c r="X607" s="40" t="s">
        <v>986</v>
      </c>
      <c r="Y607" s="40" t="s">
        <v>2981</v>
      </c>
    </row>
    <row r="608" spans="12:25" x14ac:dyDescent="0.25">
      <c r="L608" s="39" t="str">
        <f t="shared" si="9"/>
        <v>BEDULITA (BG)</v>
      </c>
      <c r="M608" s="40" t="s">
        <v>2982</v>
      </c>
      <c r="N608" s="40" t="s">
        <v>2983</v>
      </c>
      <c r="O608" s="40" t="s">
        <v>572</v>
      </c>
      <c r="P608" s="41" t="s">
        <v>212</v>
      </c>
      <c r="Q608" s="41">
        <v>3</v>
      </c>
      <c r="R608" s="40" t="s">
        <v>213</v>
      </c>
      <c r="S608" s="40" t="s">
        <v>199</v>
      </c>
      <c r="T608" s="41">
        <v>1</v>
      </c>
      <c r="U608" s="40" t="s">
        <v>200</v>
      </c>
      <c r="V608" s="40" t="s">
        <v>201</v>
      </c>
      <c r="W608" s="40" t="s">
        <v>1283</v>
      </c>
      <c r="X608" s="40" t="s">
        <v>574</v>
      </c>
      <c r="Y608" s="40" t="s">
        <v>2984</v>
      </c>
    </row>
    <row r="609" spans="12:25" x14ac:dyDescent="0.25">
      <c r="L609" s="39" t="str">
        <f t="shared" si="9"/>
        <v>BEE (VB)</v>
      </c>
      <c r="M609" s="40" t="s">
        <v>2985</v>
      </c>
      <c r="N609" s="40" t="s">
        <v>2986</v>
      </c>
      <c r="O609" s="40" t="s">
        <v>1659</v>
      </c>
      <c r="P609" s="41" t="s">
        <v>314</v>
      </c>
      <c r="Q609" s="41">
        <v>1</v>
      </c>
      <c r="R609" s="40" t="s">
        <v>315</v>
      </c>
      <c r="S609" s="40" t="s">
        <v>199</v>
      </c>
      <c r="T609" s="41">
        <v>1</v>
      </c>
      <c r="U609" s="40" t="s">
        <v>200</v>
      </c>
      <c r="V609" s="40" t="s">
        <v>201</v>
      </c>
      <c r="W609" s="40" t="s">
        <v>2987</v>
      </c>
      <c r="X609" s="40" t="s">
        <v>1689</v>
      </c>
      <c r="Y609" s="40" t="s">
        <v>2988</v>
      </c>
    </row>
    <row r="610" spans="12:25" x14ac:dyDescent="0.25">
      <c r="L610" s="39" t="str">
        <f t="shared" si="9"/>
        <v>BEINASCO (TO)</v>
      </c>
      <c r="M610" s="40" t="s">
        <v>2989</v>
      </c>
      <c r="N610" s="40" t="s">
        <v>2990</v>
      </c>
      <c r="O610" s="40" t="s">
        <v>675</v>
      </c>
      <c r="P610" s="41" t="s">
        <v>314</v>
      </c>
      <c r="Q610" s="41">
        <v>1</v>
      </c>
      <c r="R610" s="40" t="s">
        <v>315</v>
      </c>
      <c r="S610" s="40" t="s">
        <v>199</v>
      </c>
      <c r="T610" s="41">
        <v>1</v>
      </c>
      <c r="U610" s="40" t="s">
        <v>200</v>
      </c>
      <c r="V610" s="40" t="s">
        <v>201</v>
      </c>
      <c r="W610" s="40" t="s">
        <v>2991</v>
      </c>
      <c r="X610" s="40" t="s">
        <v>837</v>
      </c>
      <c r="Y610" s="40" t="s">
        <v>2992</v>
      </c>
    </row>
    <row r="611" spans="12:25" x14ac:dyDescent="0.25">
      <c r="L611" s="39" t="str">
        <f t="shared" si="9"/>
        <v>BEINETTE (CN)</v>
      </c>
      <c r="M611" s="40" t="s">
        <v>2993</v>
      </c>
      <c r="N611" s="40" t="s">
        <v>2994</v>
      </c>
      <c r="O611" s="40" t="s">
        <v>313</v>
      </c>
      <c r="P611" s="41" t="s">
        <v>314</v>
      </c>
      <c r="Q611" s="41">
        <v>1</v>
      </c>
      <c r="R611" s="40" t="s">
        <v>315</v>
      </c>
      <c r="S611" s="40" t="s">
        <v>199</v>
      </c>
      <c r="T611" s="41">
        <v>1</v>
      </c>
      <c r="U611" s="40" t="s">
        <v>200</v>
      </c>
      <c r="V611" s="40" t="s">
        <v>201</v>
      </c>
      <c r="W611" s="40" t="s">
        <v>2995</v>
      </c>
      <c r="X611" s="40" t="s">
        <v>317</v>
      </c>
      <c r="Y611" s="40" t="s">
        <v>2996</v>
      </c>
    </row>
    <row r="612" spans="12:25" x14ac:dyDescent="0.25">
      <c r="L612" s="39" t="str">
        <f t="shared" si="9"/>
        <v>BELCASTRO (CZ)</v>
      </c>
      <c r="M612" s="40" t="s">
        <v>2997</v>
      </c>
      <c r="N612" s="40" t="s">
        <v>2998</v>
      </c>
      <c r="O612" s="40" t="s">
        <v>1029</v>
      </c>
      <c r="P612" s="41" t="s">
        <v>414</v>
      </c>
      <c r="Q612" s="41">
        <v>18</v>
      </c>
      <c r="R612" s="40" t="s">
        <v>415</v>
      </c>
      <c r="S612" s="40" t="s">
        <v>199</v>
      </c>
      <c r="T612" s="41">
        <v>1</v>
      </c>
      <c r="U612" s="40" t="s">
        <v>200</v>
      </c>
      <c r="V612" s="40" t="s">
        <v>201</v>
      </c>
      <c r="W612" s="40" t="s">
        <v>1427</v>
      </c>
      <c r="X612" s="40" t="s">
        <v>1031</v>
      </c>
      <c r="Y612" s="40" t="s">
        <v>2999</v>
      </c>
    </row>
    <row r="613" spans="12:25" x14ac:dyDescent="0.25">
      <c r="L613" s="39" t="str">
        <f t="shared" si="9"/>
        <v>BELFIORE (VR)</v>
      </c>
      <c r="M613" s="40" t="s">
        <v>3000</v>
      </c>
      <c r="N613" s="40" t="s">
        <v>3001</v>
      </c>
      <c r="O613" s="40" t="s">
        <v>595</v>
      </c>
      <c r="P613" s="41" t="s">
        <v>197</v>
      </c>
      <c r="Q613" s="41">
        <v>5</v>
      </c>
      <c r="R613" s="40" t="s">
        <v>198</v>
      </c>
      <c r="S613" s="40" t="s">
        <v>199</v>
      </c>
      <c r="T613" s="41">
        <v>1</v>
      </c>
      <c r="U613" s="40" t="s">
        <v>200</v>
      </c>
      <c r="V613" s="40" t="s">
        <v>201</v>
      </c>
      <c r="W613" s="40" t="s">
        <v>1565</v>
      </c>
      <c r="X613" s="40" t="s">
        <v>597</v>
      </c>
      <c r="Y613" s="40" t="s">
        <v>3002</v>
      </c>
    </row>
    <row r="614" spans="12:25" x14ac:dyDescent="0.25">
      <c r="L614" s="39" t="str">
        <f t="shared" si="9"/>
        <v>BELFORTE ALL'ISAURO (PU)</v>
      </c>
      <c r="M614" s="40" t="s">
        <v>3003</v>
      </c>
      <c r="N614" s="40" t="s">
        <v>3004</v>
      </c>
      <c r="O614" s="40" t="s">
        <v>427</v>
      </c>
      <c r="P614" s="41" t="s">
        <v>397</v>
      </c>
      <c r="Q614" s="41">
        <v>11</v>
      </c>
      <c r="R614" s="40" t="s">
        <v>398</v>
      </c>
      <c r="S614" s="40" t="s">
        <v>199</v>
      </c>
      <c r="T614" s="41">
        <v>1</v>
      </c>
      <c r="U614" s="40" t="s">
        <v>200</v>
      </c>
      <c r="V614" s="40" t="s">
        <v>201</v>
      </c>
      <c r="W614" s="40" t="s">
        <v>3005</v>
      </c>
      <c r="X614" s="40" t="s">
        <v>1698</v>
      </c>
      <c r="Y614" s="40" t="s">
        <v>3006</v>
      </c>
    </row>
    <row r="615" spans="12:25" x14ac:dyDescent="0.25">
      <c r="L615" s="39" t="str">
        <f t="shared" si="9"/>
        <v>BELFORTE DEL CHIENTI (MC)</v>
      </c>
      <c r="M615" s="40" t="s">
        <v>3007</v>
      </c>
      <c r="N615" s="40" t="s">
        <v>3008</v>
      </c>
      <c r="O615" s="40" t="s">
        <v>396</v>
      </c>
      <c r="P615" s="41" t="s">
        <v>397</v>
      </c>
      <c r="Q615" s="41">
        <v>11</v>
      </c>
      <c r="R615" s="40" t="s">
        <v>398</v>
      </c>
      <c r="S615" s="40" t="s">
        <v>199</v>
      </c>
      <c r="T615" s="41">
        <v>1</v>
      </c>
      <c r="U615" s="40" t="s">
        <v>200</v>
      </c>
      <c r="V615" s="40" t="s">
        <v>201</v>
      </c>
      <c r="W615" s="40" t="s">
        <v>3009</v>
      </c>
      <c r="X615" s="40" t="s">
        <v>1707</v>
      </c>
      <c r="Y615" s="40" t="s">
        <v>3010</v>
      </c>
    </row>
    <row r="616" spans="12:25" x14ac:dyDescent="0.25">
      <c r="L616" s="39" t="str">
        <f t="shared" si="9"/>
        <v>BELFORTE MONFERRATO (AL)</v>
      </c>
      <c r="M616" s="40" t="s">
        <v>3011</v>
      </c>
      <c r="N616" s="40" t="s">
        <v>3012</v>
      </c>
      <c r="O616" s="40" t="s">
        <v>541</v>
      </c>
      <c r="P616" s="41" t="s">
        <v>314</v>
      </c>
      <c r="Q616" s="41">
        <v>1</v>
      </c>
      <c r="R616" s="40" t="s">
        <v>315</v>
      </c>
      <c r="S616" s="40" t="s">
        <v>199</v>
      </c>
      <c r="T616" s="41">
        <v>1</v>
      </c>
      <c r="U616" s="40" t="s">
        <v>200</v>
      </c>
      <c r="V616" s="40" t="s">
        <v>201</v>
      </c>
      <c r="W616" s="40" t="s">
        <v>3013</v>
      </c>
      <c r="X616" s="40" t="s">
        <v>1007</v>
      </c>
      <c r="Y616" s="40" t="s">
        <v>3014</v>
      </c>
    </row>
    <row r="617" spans="12:25" x14ac:dyDescent="0.25">
      <c r="L617" s="39" t="str">
        <f t="shared" si="9"/>
        <v>BELGIO (EE)</v>
      </c>
      <c r="M617" s="40" t="s">
        <v>3015</v>
      </c>
      <c r="N617" s="40" t="s">
        <v>3016</v>
      </c>
      <c r="O617" s="40" t="s">
        <v>610</v>
      </c>
      <c r="P617" s="41"/>
      <c r="Q617" s="41"/>
      <c r="R617" s="40"/>
      <c r="S617" s="40" t="s">
        <v>199</v>
      </c>
      <c r="T617" s="41">
        <v>1</v>
      </c>
      <c r="U617" s="40" t="s">
        <v>3017</v>
      </c>
      <c r="V617" s="40" t="s">
        <v>3018</v>
      </c>
      <c r="W617" s="40"/>
      <c r="X617" s="40"/>
      <c r="Y617" s="40"/>
    </row>
    <row r="618" spans="12:25" x14ac:dyDescent="0.25">
      <c r="L618" s="39" t="str">
        <f t="shared" si="9"/>
        <v>BELGIOIOSO (PV)</v>
      </c>
      <c r="M618" s="40" t="s">
        <v>3019</v>
      </c>
      <c r="N618" s="40" t="s">
        <v>3020</v>
      </c>
      <c r="O618" s="40" t="s">
        <v>884</v>
      </c>
      <c r="P618" s="41" t="s">
        <v>212</v>
      </c>
      <c r="Q618" s="41">
        <v>3</v>
      </c>
      <c r="R618" s="40" t="s">
        <v>213</v>
      </c>
      <c r="S618" s="40" t="s">
        <v>199</v>
      </c>
      <c r="T618" s="41">
        <v>1</v>
      </c>
      <c r="U618" s="40" t="s">
        <v>200</v>
      </c>
      <c r="V618" s="40" t="s">
        <v>201</v>
      </c>
      <c r="W618" s="40" t="s">
        <v>3021</v>
      </c>
      <c r="X618" s="40" t="s">
        <v>886</v>
      </c>
      <c r="Y618" s="40" t="s">
        <v>3022</v>
      </c>
    </row>
    <row r="619" spans="12:25" x14ac:dyDescent="0.25">
      <c r="L619" s="39" t="str">
        <f t="shared" si="9"/>
        <v>BELGIRATE (VB)</v>
      </c>
      <c r="M619" s="40" t="s">
        <v>3023</v>
      </c>
      <c r="N619" s="40" t="s">
        <v>3024</v>
      </c>
      <c r="O619" s="40" t="s">
        <v>1659</v>
      </c>
      <c r="P619" s="41" t="s">
        <v>314</v>
      </c>
      <c r="Q619" s="41">
        <v>1</v>
      </c>
      <c r="R619" s="40" t="s">
        <v>315</v>
      </c>
      <c r="S619" s="40" t="s">
        <v>199</v>
      </c>
      <c r="T619" s="41">
        <v>1</v>
      </c>
      <c r="U619" s="40" t="s">
        <v>200</v>
      </c>
      <c r="V619" s="40" t="s">
        <v>201</v>
      </c>
      <c r="W619" s="40" t="s">
        <v>3025</v>
      </c>
      <c r="X619" s="40" t="s">
        <v>743</v>
      </c>
      <c r="Y619" s="40" t="s">
        <v>3026</v>
      </c>
    </row>
    <row r="620" spans="12:25" x14ac:dyDescent="0.25">
      <c r="L620" s="39" t="str">
        <f t="shared" si="9"/>
        <v>BELIZE (EE)</v>
      </c>
      <c r="M620" s="40" t="s">
        <v>3027</v>
      </c>
      <c r="N620" s="40" t="s">
        <v>3028</v>
      </c>
      <c r="O620" s="40" t="s">
        <v>610</v>
      </c>
      <c r="P620" s="41"/>
      <c r="Q620" s="41"/>
      <c r="R620" s="40"/>
      <c r="S620" s="40" t="s">
        <v>1586</v>
      </c>
      <c r="T620" s="41">
        <v>5</v>
      </c>
      <c r="U620" s="40" t="s">
        <v>612</v>
      </c>
      <c r="V620" s="40" t="s">
        <v>3029</v>
      </c>
      <c r="W620" s="40"/>
      <c r="X620" s="40"/>
      <c r="Y620" s="40"/>
    </row>
    <row r="621" spans="12:25" x14ac:dyDescent="0.25">
      <c r="L621" s="39" t="str">
        <f t="shared" si="9"/>
        <v>BELLA (PZ)</v>
      </c>
      <c r="M621" s="40" t="s">
        <v>3030</v>
      </c>
      <c r="N621" s="40" t="s">
        <v>3031</v>
      </c>
      <c r="O621" s="40" t="s">
        <v>281</v>
      </c>
      <c r="P621" s="41" t="s">
        <v>282</v>
      </c>
      <c r="Q621" s="41">
        <v>17</v>
      </c>
      <c r="R621" s="40" t="s">
        <v>283</v>
      </c>
      <c r="S621" s="40" t="s">
        <v>199</v>
      </c>
      <c r="T621" s="41">
        <v>1</v>
      </c>
      <c r="U621" s="40" t="s">
        <v>200</v>
      </c>
      <c r="V621" s="40" t="s">
        <v>201</v>
      </c>
      <c r="W621" s="40" t="s">
        <v>3032</v>
      </c>
      <c r="X621" s="40" t="s">
        <v>3033</v>
      </c>
      <c r="Y621" s="40" t="s">
        <v>3034</v>
      </c>
    </row>
    <row r="622" spans="12:25" x14ac:dyDescent="0.25">
      <c r="L622" s="39" t="str">
        <f t="shared" si="9"/>
        <v>BELLAGIO (CO)</v>
      </c>
      <c r="M622" s="40" t="s">
        <v>3035</v>
      </c>
      <c r="N622" s="40" t="s">
        <v>3036</v>
      </c>
      <c r="O622" s="40" t="s">
        <v>995</v>
      </c>
      <c r="P622" s="41" t="s">
        <v>212</v>
      </c>
      <c r="Q622" s="41">
        <v>3</v>
      </c>
      <c r="R622" s="40" t="s">
        <v>213</v>
      </c>
      <c r="S622" s="40" t="s">
        <v>199</v>
      </c>
      <c r="T622" s="41">
        <v>1</v>
      </c>
      <c r="U622" s="40" t="s">
        <v>200</v>
      </c>
      <c r="V622" s="40" t="s">
        <v>201</v>
      </c>
      <c r="W622" s="40" t="s">
        <v>3037</v>
      </c>
      <c r="X622" s="40" t="s">
        <v>997</v>
      </c>
      <c r="Y622" s="40" t="s">
        <v>3038</v>
      </c>
    </row>
    <row r="623" spans="12:25" x14ac:dyDescent="0.25">
      <c r="L623" s="39" t="str">
        <f t="shared" si="9"/>
        <v>BELLANO (LC)</v>
      </c>
      <c r="M623" s="40" t="s">
        <v>3039</v>
      </c>
      <c r="N623" s="40" t="s">
        <v>3040</v>
      </c>
      <c r="O623" s="40" t="s">
        <v>222</v>
      </c>
      <c r="P623" s="41" t="s">
        <v>212</v>
      </c>
      <c r="Q623" s="41">
        <v>3</v>
      </c>
      <c r="R623" s="40" t="s">
        <v>213</v>
      </c>
      <c r="S623" s="40" t="s">
        <v>199</v>
      </c>
      <c r="T623" s="41">
        <v>1</v>
      </c>
      <c r="U623" s="40" t="s">
        <v>200</v>
      </c>
      <c r="V623" s="40" t="s">
        <v>201</v>
      </c>
      <c r="W623" s="40" t="s">
        <v>3041</v>
      </c>
      <c r="X623" s="40" t="s">
        <v>224</v>
      </c>
      <c r="Y623" s="40" t="s">
        <v>3042</v>
      </c>
    </row>
    <row r="624" spans="12:25" x14ac:dyDescent="0.25">
      <c r="L624" s="39" t="str">
        <f t="shared" si="9"/>
        <v>BELLANTE (TE)</v>
      </c>
      <c r="M624" s="40" t="s">
        <v>3043</v>
      </c>
      <c r="N624" s="40" t="s">
        <v>3044</v>
      </c>
      <c r="O624" s="40" t="s">
        <v>923</v>
      </c>
      <c r="P624" s="41" t="s">
        <v>253</v>
      </c>
      <c r="Q624" s="41">
        <v>13</v>
      </c>
      <c r="R624" s="40" t="s">
        <v>254</v>
      </c>
      <c r="S624" s="40" t="s">
        <v>199</v>
      </c>
      <c r="T624" s="41">
        <v>1</v>
      </c>
      <c r="U624" s="40" t="s">
        <v>200</v>
      </c>
      <c r="V624" s="40" t="s">
        <v>201</v>
      </c>
      <c r="W624" s="40" t="s">
        <v>3045</v>
      </c>
      <c r="X624" s="40" t="s">
        <v>925</v>
      </c>
      <c r="Y624" s="40" t="s">
        <v>3046</v>
      </c>
    </row>
    <row r="625" spans="12:25" x14ac:dyDescent="0.25">
      <c r="L625" s="39" t="str">
        <f t="shared" si="9"/>
        <v>BELLARIA-IGEA MARINA (RN)</v>
      </c>
      <c r="M625" s="40" t="s">
        <v>3047</v>
      </c>
      <c r="N625" s="40" t="s">
        <v>3048</v>
      </c>
      <c r="O625" s="40" t="s">
        <v>3049</v>
      </c>
      <c r="P625" s="41" t="s">
        <v>631</v>
      </c>
      <c r="Q625" s="41">
        <v>8</v>
      </c>
      <c r="R625" s="40" t="s">
        <v>632</v>
      </c>
      <c r="S625" s="40" t="s">
        <v>199</v>
      </c>
      <c r="T625" s="41">
        <v>1</v>
      </c>
      <c r="U625" s="40" t="s">
        <v>200</v>
      </c>
      <c r="V625" s="40" t="s">
        <v>201</v>
      </c>
      <c r="W625" s="40" t="s">
        <v>3050</v>
      </c>
      <c r="X625" s="40" t="s">
        <v>3051</v>
      </c>
      <c r="Y625" s="40" t="s">
        <v>3052</v>
      </c>
    </row>
    <row r="626" spans="12:25" x14ac:dyDescent="0.25">
      <c r="L626" s="39" t="str">
        <f t="shared" si="9"/>
        <v>BELLEGRA (RM)</v>
      </c>
      <c r="M626" s="40" t="s">
        <v>3053</v>
      </c>
      <c r="N626" s="40" t="s">
        <v>3054</v>
      </c>
      <c r="O626" s="40" t="s">
        <v>602</v>
      </c>
      <c r="P626" s="41" t="s">
        <v>336</v>
      </c>
      <c r="Q626" s="41">
        <v>12</v>
      </c>
      <c r="R626" s="40" t="s">
        <v>337</v>
      </c>
      <c r="S626" s="40" t="s">
        <v>199</v>
      </c>
      <c r="T626" s="41">
        <v>1</v>
      </c>
      <c r="U626" s="40" t="s">
        <v>200</v>
      </c>
      <c r="V626" s="40" t="s">
        <v>201</v>
      </c>
      <c r="W626" s="40" t="s">
        <v>3055</v>
      </c>
      <c r="X626" s="40" t="s">
        <v>953</v>
      </c>
      <c r="Y626" s="40" t="s">
        <v>3056</v>
      </c>
    </row>
    <row r="627" spans="12:25" x14ac:dyDescent="0.25">
      <c r="L627" s="39" t="str">
        <f t="shared" si="9"/>
        <v>BELLINO (CN)</v>
      </c>
      <c r="M627" s="40" t="s">
        <v>3057</v>
      </c>
      <c r="N627" s="40" t="s">
        <v>3058</v>
      </c>
      <c r="O627" s="40" t="s">
        <v>313</v>
      </c>
      <c r="P627" s="41" t="s">
        <v>314</v>
      </c>
      <c r="Q627" s="41">
        <v>1</v>
      </c>
      <c r="R627" s="40" t="s">
        <v>315</v>
      </c>
      <c r="S627" s="40" t="s">
        <v>199</v>
      </c>
      <c r="T627" s="41">
        <v>1</v>
      </c>
      <c r="U627" s="40" t="s">
        <v>200</v>
      </c>
      <c r="V627" s="40" t="s">
        <v>201</v>
      </c>
      <c r="W627" s="40" t="s">
        <v>3059</v>
      </c>
      <c r="X627" s="40" t="s">
        <v>2526</v>
      </c>
      <c r="Y627" s="40" t="s">
        <v>3060</v>
      </c>
    </row>
    <row r="628" spans="12:25" x14ac:dyDescent="0.25">
      <c r="L628" s="39" t="str">
        <f t="shared" si="9"/>
        <v>BELLINZAGO LOMBARDO (MI)</v>
      </c>
      <c r="M628" s="40" t="s">
        <v>3061</v>
      </c>
      <c r="N628" s="40" t="s">
        <v>3062</v>
      </c>
      <c r="O628" s="40" t="s">
        <v>264</v>
      </c>
      <c r="P628" s="41" t="s">
        <v>212</v>
      </c>
      <c r="Q628" s="41">
        <v>3</v>
      </c>
      <c r="R628" s="40" t="s">
        <v>213</v>
      </c>
      <c r="S628" s="40" t="s">
        <v>199</v>
      </c>
      <c r="T628" s="41">
        <v>1</v>
      </c>
      <c r="U628" s="40" t="s">
        <v>200</v>
      </c>
      <c r="V628" s="40" t="s">
        <v>201</v>
      </c>
      <c r="W628" s="40" t="s">
        <v>2874</v>
      </c>
      <c r="X628" s="40" t="s">
        <v>266</v>
      </c>
      <c r="Y628" s="40" t="s">
        <v>3063</v>
      </c>
    </row>
    <row r="629" spans="12:25" x14ac:dyDescent="0.25">
      <c r="L629" s="39" t="str">
        <f t="shared" si="9"/>
        <v>BELLINZAGO NOVARESE (NO)</v>
      </c>
      <c r="M629" s="40" t="s">
        <v>3064</v>
      </c>
      <c r="N629" s="40" t="s">
        <v>3065</v>
      </c>
      <c r="O629" s="40" t="s">
        <v>741</v>
      </c>
      <c r="P629" s="41" t="s">
        <v>314</v>
      </c>
      <c r="Q629" s="41">
        <v>1</v>
      </c>
      <c r="R629" s="40" t="s">
        <v>315</v>
      </c>
      <c r="S629" s="40" t="s">
        <v>199</v>
      </c>
      <c r="T629" s="41">
        <v>1</v>
      </c>
      <c r="U629" s="40" t="s">
        <v>200</v>
      </c>
      <c r="V629" s="40" t="s">
        <v>201</v>
      </c>
      <c r="W629" s="40" t="s">
        <v>3066</v>
      </c>
      <c r="X629" s="40" t="s">
        <v>2749</v>
      </c>
      <c r="Y629" s="40" t="s">
        <v>3067</v>
      </c>
    </row>
    <row r="630" spans="12:25" x14ac:dyDescent="0.25">
      <c r="L630" s="39" t="str">
        <f t="shared" si="9"/>
        <v>BELLIZZI (SA)</v>
      </c>
      <c r="M630" s="40" t="s">
        <v>3068</v>
      </c>
      <c r="N630" s="40" t="s">
        <v>3069</v>
      </c>
      <c r="O630" s="40" t="s">
        <v>349</v>
      </c>
      <c r="P630" s="41" t="s">
        <v>350</v>
      </c>
      <c r="Q630" s="41">
        <v>15</v>
      </c>
      <c r="R630" s="40" t="s">
        <v>351</v>
      </c>
      <c r="S630" s="40" t="s">
        <v>199</v>
      </c>
      <c r="T630" s="41">
        <v>1</v>
      </c>
      <c r="U630" s="40" t="s">
        <v>200</v>
      </c>
      <c r="V630" s="40" t="s">
        <v>201</v>
      </c>
      <c r="W630" s="40" t="s">
        <v>3070</v>
      </c>
      <c r="X630" s="40" t="s">
        <v>940</v>
      </c>
      <c r="Y630" s="40" t="s">
        <v>3071</v>
      </c>
    </row>
    <row r="631" spans="12:25" x14ac:dyDescent="0.25">
      <c r="L631" s="39" t="str">
        <f t="shared" si="9"/>
        <v>BELLONA (CE)</v>
      </c>
      <c r="M631" s="40" t="s">
        <v>3072</v>
      </c>
      <c r="N631" s="40" t="s">
        <v>3073</v>
      </c>
      <c r="O631" s="40" t="s">
        <v>824</v>
      </c>
      <c r="P631" s="41" t="s">
        <v>350</v>
      </c>
      <c r="Q631" s="41">
        <v>15</v>
      </c>
      <c r="R631" s="40" t="s">
        <v>351</v>
      </c>
      <c r="S631" s="40" t="s">
        <v>199</v>
      </c>
      <c r="T631" s="41">
        <v>1</v>
      </c>
      <c r="U631" s="40" t="s">
        <v>200</v>
      </c>
      <c r="V631" s="40" t="s">
        <v>201</v>
      </c>
      <c r="W631" s="40" t="s">
        <v>3074</v>
      </c>
      <c r="X631" s="40" t="s">
        <v>826</v>
      </c>
      <c r="Y631" s="40" t="s">
        <v>3075</v>
      </c>
    </row>
    <row r="632" spans="12:25" x14ac:dyDescent="0.25">
      <c r="L632" s="39" t="str">
        <f t="shared" si="9"/>
        <v>BELLOSGUARDO (SA)</v>
      </c>
      <c r="M632" s="40" t="s">
        <v>3076</v>
      </c>
      <c r="N632" s="40" t="s">
        <v>3077</v>
      </c>
      <c r="O632" s="40" t="s">
        <v>349</v>
      </c>
      <c r="P632" s="41" t="s">
        <v>350</v>
      </c>
      <c r="Q632" s="41">
        <v>15</v>
      </c>
      <c r="R632" s="40" t="s">
        <v>351</v>
      </c>
      <c r="S632" s="40" t="s">
        <v>199</v>
      </c>
      <c r="T632" s="41">
        <v>1</v>
      </c>
      <c r="U632" s="40" t="s">
        <v>200</v>
      </c>
      <c r="V632" s="40" t="s">
        <v>201</v>
      </c>
      <c r="W632" s="40" t="s">
        <v>1752</v>
      </c>
      <c r="X632" s="40" t="s">
        <v>940</v>
      </c>
      <c r="Y632" s="40" t="s">
        <v>3078</v>
      </c>
    </row>
    <row r="633" spans="12:25" x14ac:dyDescent="0.25">
      <c r="L633" s="39" t="str">
        <f t="shared" si="9"/>
        <v>BELLUNO (BL)</v>
      </c>
      <c r="M633" s="40" t="s">
        <v>3079</v>
      </c>
      <c r="N633" s="40" t="s">
        <v>3080</v>
      </c>
      <c r="O633" s="40" t="s">
        <v>715</v>
      </c>
      <c r="P633" s="41" t="s">
        <v>197</v>
      </c>
      <c r="Q633" s="41">
        <v>5</v>
      </c>
      <c r="R633" s="40" t="s">
        <v>198</v>
      </c>
      <c r="S633" s="40" t="s">
        <v>199</v>
      </c>
      <c r="T633" s="41">
        <v>1</v>
      </c>
      <c r="U633" s="40" t="s">
        <v>200</v>
      </c>
      <c r="V633" s="40" t="s">
        <v>201</v>
      </c>
      <c r="W633" s="40" t="s">
        <v>3081</v>
      </c>
      <c r="X633" s="40" t="s">
        <v>717</v>
      </c>
      <c r="Y633" s="40" t="s">
        <v>3082</v>
      </c>
    </row>
    <row r="634" spans="12:25" x14ac:dyDescent="0.25">
      <c r="L634" s="39" t="str">
        <f t="shared" si="9"/>
        <v>BELLUSCO (MI)</v>
      </c>
      <c r="M634" s="40" t="s">
        <v>3083</v>
      </c>
      <c r="N634" s="40" t="s">
        <v>3084</v>
      </c>
      <c r="O634" s="40" t="s">
        <v>264</v>
      </c>
      <c r="P634" s="41" t="s">
        <v>212</v>
      </c>
      <c r="Q634" s="41">
        <v>3</v>
      </c>
      <c r="R634" s="40" t="s">
        <v>213</v>
      </c>
      <c r="S634" s="40" t="s">
        <v>199</v>
      </c>
      <c r="T634" s="41">
        <v>1</v>
      </c>
      <c r="U634" s="40" t="s">
        <v>200</v>
      </c>
      <c r="V634" s="40" t="s">
        <v>201</v>
      </c>
      <c r="W634" s="40" t="s">
        <v>780</v>
      </c>
      <c r="X634" s="40" t="s">
        <v>736</v>
      </c>
      <c r="Y634" s="40" t="s">
        <v>3085</v>
      </c>
    </row>
    <row r="635" spans="12:25" x14ac:dyDescent="0.25">
      <c r="L635" s="39" t="str">
        <f t="shared" si="9"/>
        <v>BELMONTE CALABRO (CS)</v>
      </c>
      <c r="M635" s="40" t="s">
        <v>3086</v>
      </c>
      <c r="N635" s="40" t="s">
        <v>3087</v>
      </c>
      <c r="O635" s="40" t="s">
        <v>413</v>
      </c>
      <c r="P635" s="41" t="s">
        <v>414</v>
      </c>
      <c r="Q635" s="41">
        <v>18</v>
      </c>
      <c r="R635" s="40" t="s">
        <v>415</v>
      </c>
      <c r="S635" s="40" t="s">
        <v>199</v>
      </c>
      <c r="T635" s="41">
        <v>1</v>
      </c>
      <c r="U635" s="40" t="s">
        <v>200</v>
      </c>
      <c r="V635" s="40" t="s">
        <v>201</v>
      </c>
      <c r="W635" s="40" t="s">
        <v>3088</v>
      </c>
      <c r="X635" s="40" t="s">
        <v>457</v>
      </c>
      <c r="Y635" s="40" t="s">
        <v>3089</v>
      </c>
    </row>
    <row r="636" spans="12:25" x14ac:dyDescent="0.25">
      <c r="L636" s="39" t="str">
        <f t="shared" si="9"/>
        <v>BELMONTE CASTELLO (FR)</v>
      </c>
      <c r="M636" s="40" t="s">
        <v>3090</v>
      </c>
      <c r="N636" s="40" t="s">
        <v>3091</v>
      </c>
      <c r="O636" s="40" t="s">
        <v>406</v>
      </c>
      <c r="P636" s="41" t="s">
        <v>336</v>
      </c>
      <c r="Q636" s="41">
        <v>12</v>
      </c>
      <c r="R636" s="40" t="s">
        <v>337</v>
      </c>
      <c r="S636" s="40" t="s">
        <v>199</v>
      </c>
      <c r="T636" s="41">
        <v>1</v>
      </c>
      <c r="U636" s="40" t="s">
        <v>200</v>
      </c>
      <c r="V636" s="40" t="s">
        <v>201</v>
      </c>
      <c r="W636" s="40" t="s">
        <v>407</v>
      </c>
      <c r="X636" s="40" t="s">
        <v>408</v>
      </c>
      <c r="Y636" s="40" t="s">
        <v>3092</v>
      </c>
    </row>
    <row r="637" spans="12:25" x14ac:dyDescent="0.25">
      <c r="L637" s="39" t="str">
        <f t="shared" si="9"/>
        <v>BELMONTE DEL SANNIO (IS)</v>
      </c>
      <c r="M637" s="40" t="s">
        <v>3093</v>
      </c>
      <c r="N637" s="40" t="s">
        <v>3094</v>
      </c>
      <c r="O637" s="40" t="s">
        <v>510</v>
      </c>
      <c r="P637" s="41" t="s">
        <v>495</v>
      </c>
      <c r="Q637" s="41">
        <v>14</v>
      </c>
      <c r="R637" s="40" t="s">
        <v>496</v>
      </c>
      <c r="S637" s="40" t="s">
        <v>199</v>
      </c>
      <c r="T637" s="41">
        <v>1</v>
      </c>
      <c r="U637" s="40" t="s">
        <v>200</v>
      </c>
      <c r="V637" s="40" t="s">
        <v>201</v>
      </c>
      <c r="W637" s="40" t="s">
        <v>511</v>
      </c>
      <c r="X637" s="40" t="s">
        <v>512</v>
      </c>
      <c r="Y637" s="40" t="s">
        <v>3095</v>
      </c>
    </row>
    <row r="638" spans="12:25" x14ac:dyDescent="0.25">
      <c r="L638" s="39" t="str">
        <f t="shared" si="9"/>
        <v>BELMONTE IN SABINA (RI)</v>
      </c>
      <c r="M638" s="40" t="s">
        <v>3096</v>
      </c>
      <c r="N638" s="40" t="s">
        <v>3097</v>
      </c>
      <c r="O638" s="40" t="s">
        <v>335</v>
      </c>
      <c r="P638" s="41" t="s">
        <v>336</v>
      </c>
      <c r="Q638" s="41">
        <v>12</v>
      </c>
      <c r="R638" s="40" t="s">
        <v>337</v>
      </c>
      <c r="S638" s="40" t="s">
        <v>199</v>
      </c>
      <c r="T638" s="41">
        <v>1</v>
      </c>
      <c r="U638" s="40" t="s">
        <v>200</v>
      </c>
      <c r="V638" s="40" t="s">
        <v>201</v>
      </c>
      <c r="W638" s="40" t="s">
        <v>2147</v>
      </c>
      <c r="X638" s="40" t="s">
        <v>2148</v>
      </c>
      <c r="Y638" s="40" t="s">
        <v>3098</v>
      </c>
    </row>
    <row r="639" spans="12:25" x14ac:dyDescent="0.25">
      <c r="L639" s="39" t="str">
        <f t="shared" si="9"/>
        <v>BELMONTE MEZZAGNO (PA)</v>
      </c>
      <c r="M639" s="40" t="s">
        <v>3099</v>
      </c>
      <c r="N639" s="40" t="s">
        <v>3100</v>
      </c>
      <c r="O639" s="40" t="s">
        <v>1210</v>
      </c>
      <c r="P639" s="41" t="s">
        <v>292</v>
      </c>
      <c r="Q639" s="41">
        <v>19</v>
      </c>
      <c r="R639" s="40" t="s">
        <v>293</v>
      </c>
      <c r="S639" s="40" t="s">
        <v>199</v>
      </c>
      <c r="T639" s="41">
        <v>1</v>
      </c>
      <c r="U639" s="40" t="s">
        <v>200</v>
      </c>
      <c r="V639" s="40" t="s">
        <v>201</v>
      </c>
      <c r="W639" s="40" t="s">
        <v>3101</v>
      </c>
      <c r="X639" s="40" t="s">
        <v>1212</v>
      </c>
      <c r="Y639" s="40" t="s">
        <v>3102</v>
      </c>
    </row>
    <row r="640" spans="12:25" x14ac:dyDescent="0.25">
      <c r="L640" s="39" t="str">
        <f t="shared" si="9"/>
        <v>BELMONTE PICENO (AP)</v>
      </c>
      <c r="M640" s="40" t="s">
        <v>3103</v>
      </c>
      <c r="N640" s="40" t="s">
        <v>3104</v>
      </c>
      <c r="O640" s="40" t="s">
        <v>477</v>
      </c>
      <c r="P640" s="41" t="s">
        <v>397</v>
      </c>
      <c r="Q640" s="41">
        <v>11</v>
      </c>
      <c r="R640" s="40" t="s">
        <v>398</v>
      </c>
      <c r="S640" s="40" t="s">
        <v>199</v>
      </c>
      <c r="T640" s="41">
        <v>1</v>
      </c>
      <c r="U640" s="40" t="s">
        <v>200</v>
      </c>
      <c r="V640" s="40" t="s">
        <v>201</v>
      </c>
      <c r="W640" s="40" t="s">
        <v>3105</v>
      </c>
      <c r="X640" s="40" t="s">
        <v>1344</v>
      </c>
      <c r="Y640" s="40" t="s">
        <v>3106</v>
      </c>
    </row>
    <row r="641" spans="12:25" x14ac:dyDescent="0.25">
      <c r="L641" s="39" t="str">
        <f t="shared" si="9"/>
        <v>BELPASSO (CT)</v>
      </c>
      <c r="M641" s="40" t="s">
        <v>3107</v>
      </c>
      <c r="N641" s="40" t="s">
        <v>3108</v>
      </c>
      <c r="O641" s="40" t="s">
        <v>366</v>
      </c>
      <c r="P641" s="41" t="s">
        <v>292</v>
      </c>
      <c r="Q641" s="41">
        <v>19</v>
      </c>
      <c r="R641" s="40" t="s">
        <v>293</v>
      </c>
      <c r="S641" s="40" t="s">
        <v>199</v>
      </c>
      <c r="T641" s="41">
        <v>1</v>
      </c>
      <c r="U641" s="40" t="s">
        <v>200</v>
      </c>
      <c r="V641" s="40" t="s">
        <v>201</v>
      </c>
      <c r="W641" s="40" t="s">
        <v>3109</v>
      </c>
      <c r="X641" s="40" t="s">
        <v>368</v>
      </c>
      <c r="Y641" s="40" t="s">
        <v>3110</v>
      </c>
    </row>
    <row r="642" spans="12:25" x14ac:dyDescent="0.25">
      <c r="L642" s="39" t="str">
        <f t="shared" ref="L642:L705" si="10">M642&amp;" ("&amp;O642&amp;")"</f>
        <v>BELSITO (CS)</v>
      </c>
      <c r="M642" s="40" t="s">
        <v>3111</v>
      </c>
      <c r="N642" s="40" t="s">
        <v>3112</v>
      </c>
      <c r="O642" s="40" t="s">
        <v>413</v>
      </c>
      <c r="P642" s="41" t="s">
        <v>414</v>
      </c>
      <c r="Q642" s="41">
        <v>18</v>
      </c>
      <c r="R642" s="40" t="s">
        <v>415</v>
      </c>
      <c r="S642" s="40" t="s">
        <v>199</v>
      </c>
      <c r="T642" s="41">
        <v>1</v>
      </c>
      <c r="U642" s="40" t="s">
        <v>200</v>
      </c>
      <c r="V642" s="40" t="s">
        <v>201</v>
      </c>
      <c r="W642" s="40" t="s">
        <v>3113</v>
      </c>
      <c r="X642" s="40" t="s">
        <v>550</v>
      </c>
      <c r="Y642" s="40" t="s">
        <v>3114</v>
      </c>
    </row>
    <row r="643" spans="12:25" x14ac:dyDescent="0.25">
      <c r="L643" s="39" t="str">
        <f t="shared" si="10"/>
        <v>BELVEDERE DI SPINELLO (KR)</v>
      </c>
      <c r="M643" s="40" t="s">
        <v>3115</v>
      </c>
      <c r="N643" s="40" t="s">
        <v>3116</v>
      </c>
      <c r="O643" s="40" t="s">
        <v>3117</v>
      </c>
      <c r="P643" s="41" t="s">
        <v>414</v>
      </c>
      <c r="Q643" s="41">
        <v>18</v>
      </c>
      <c r="R643" s="40" t="s">
        <v>415</v>
      </c>
      <c r="S643" s="40" t="s">
        <v>199</v>
      </c>
      <c r="T643" s="41">
        <v>1</v>
      </c>
      <c r="U643" s="40" t="s">
        <v>200</v>
      </c>
      <c r="V643" s="40" t="s">
        <v>201</v>
      </c>
      <c r="W643" s="40" t="s">
        <v>3118</v>
      </c>
      <c r="X643" s="40" t="s">
        <v>3119</v>
      </c>
      <c r="Y643" s="40" t="s">
        <v>3120</v>
      </c>
    </row>
    <row r="644" spans="12:25" x14ac:dyDescent="0.25">
      <c r="L644" s="39" t="str">
        <f t="shared" si="10"/>
        <v>BELVEDERE LANGHE (CN)</v>
      </c>
      <c r="M644" s="40" t="s">
        <v>3121</v>
      </c>
      <c r="N644" s="40" t="s">
        <v>3122</v>
      </c>
      <c r="O644" s="40" t="s">
        <v>313</v>
      </c>
      <c r="P644" s="41" t="s">
        <v>314</v>
      </c>
      <c r="Q644" s="41">
        <v>1</v>
      </c>
      <c r="R644" s="40" t="s">
        <v>315</v>
      </c>
      <c r="S644" s="40" t="s">
        <v>199</v>
      </c>
      <c r="T644" s="41">
        <v>1</v>
      </c>
      <c r="U644" s="40" t="s">
        <v>200</v>
      </c>
      <c r="V644" s="40" t="s">
        <v>201</v>
      </c>
      <c r="W644" s="40" t="s">
        <v>2812</v>
      </c>
      <c r="X644" s="40" t="s">
        <v>918</v>
      </c>
      <c r="Y644" s="40" t="s">
        <v>3123</v>
      </c>
    </row>
    <row r="645" spans="12:25" x14ac:dyDescent="0.25">
      <c r="L645" s="39" t="str">
        <f t="shared" si="10"/>
        <v>BELVEDERE MARITTIMO (CS)</v>
      </c>
      <c r="M645" s="40" t="s">
        <v>3124</v>
      </c>
      <c r="N645" s="40" t="s">
        <v>3125</v>
      </c>
      <c r="O645" s="40" t="s">
        <v>413</v>
      </c>
      <c r="P645" s="41" t="s">
        <v>414</v>
      </c>
      <c r="Q645" s="41">
        <v>18</v>
      </c>
      <c r="R645" s="40" t="s">
        <v>415</v>
      </c>
      <c r="S645" s="40" t="s">
        <v>199</v>
      </c>
      <c r="T645" s="41">
        <v>1</v>
      </c>
      <c r="U645" s="40" t="s">
        <v>200</v>
      </c>
      <c r="V645" s="40" t="s">
        <v>201</v>
      </c>
      <c r="W645" s="40" t="s">
        <v>3126</v>
      </c>
      <c r="X645" s="40" t="s">
        <v>819</v>
      </c>
      <c r="Y645" s="40" t="s">
        <v>3127</v>
      </c>
    </row>
    <row r="646" spans="12:25" x14ac:dyDescent="0.25">
      <c r="L646" s="39" t="str">
        <f t="shared" si="10"/>
        <v>BELVEDERE OSTRENSE (AN)</v>
      </c>
      <c r="M646" s="40" t="s">
        <v>3128</v>
      </c>
      <c r="N646" s="40" t="s">
        <v>3129</v>
      </c>
      <c r="O646" s="40" t="s">
        <v>764</v>
      </c>
      <c r="P646" s="41" t="s">
        <v>397</v>
      </c>
      <c r="Q646" s="41">
        <v>11</v>
      </c>
      <c r="R646" s="40" t="s">
        <v>398</v>
      </c>
      <c r="S646" s="40" t="s">
        <v>199</v>
      </c>
      <c r="T646" s="41">
        <v>1</v>
      </c>
      <c r="U646" s="40" t="s">
        <v>200</v>
      </c>
      <c r="V646" s="40" t="s">
        <v>201</v>
      </c>
      <c r="W646" s="40" t="s">
        <v>3130</v>
      </c>
      <c r="X646" s="40" t="s">
        <v>1823</v>
      </c>
      <c r="Y646" s="40" t="s">
        <v>3131</v>
      </c>
    </row>
    <row r="647" spans="12:25" x14ac:dyDescent="0.25">
      <c r="L647" s="39" t="str">
        <f t="shared" si="10"/>
        <v>BELVEGLIO (AT)</v>
      </c>
      <c r="M647" s="40" t="s">
        <v>3132</v>
      </c>
      <c r="N647" s="40" t="s">
        <v>3133</v>
      </c>
      <c r="O647" s="40" t="s">
        <v>667</v>
      </c>
      <c r="P647" s="41" t="s">
        <v>314</v>
      </c>
      <c r="Q647" s="41">
        <v>1</v>
      </c>
      <c r="R647" s="40" t="s">
        <v>315</v>
      </c>
      <c r="S647" s="40" t="s">
        <v>199</v>
      </c>
      <c r="T647" s="41">
        <v>1</v>
      </c>
      <c r="U647" s="40" t="s">
        <v>200</v>
      </c>
      <c r="V647" s="40" t="s">
        <v>201</v>
      </c>
      <c r="W647" s="40" t="s">
        <v>3134</v>
      </c>
      <c r="X647" s="40" t="s">
        <v>669</v>
      </c>
      <c r="Y647" s="40" t="s">
        <v>3135</v>
      </c>
    </row>
    <row r="648" spans="12:25" x14ac:dyDescent="0.25">
      <c r="L648" s="39" t="str">
        <f t="shared" si="10"/>
        <v>BELVI (NU)</v>
      </c>
      <c r="M648" s="40" t="s">
        <v>3136</v>
      </c>
      <c r="N648" s="40" t="s">
        <v>3137</v>
      </c>
      <c r="O648" s="40" t="s">
        <v>1966</v>
      </c>
      <c r="P648" s="41" t="s">
        <v>242</v>
      </c>
      <c r="Q648" s="41">
        <v>20</v>
      </c>
      <c r="R648" s="40" t="s">
        <v>243</v>
      </c>
      <c r="S648" s="40" t="s">
        <v>199</v>
      </c>
      <c r="T648" s="41">
        <v>1</v>
      </c>
      <c r="U648" s="40" t="s">
        <v>200</v>
      </c>
      <c r="V648" s="40" t="s">
        <v>201</v>
      </c>
      <c r="W648" s="40" t="s">
        <v>2244</v>
      </c>
      <c r="X648" s="40" t="s">
        <v>1968</v>
      </c>
      <c r="Y648" s="40" t="s">
        <v>3138</v>
      </c>
    </row>
    <row r="649" spans="12:25" x14ac:dyDescent="0.25">
      <c r="L649" s="39" t="str">
        <f t="shared" si="10"/>
        <v>BEMA (SO)</v>
      </c>
      <c r="M649" s="40" t="s">
        <v>3139</v>
      </c>
      <c r="N649" s="40" t="s">
        <v>3140</v>
      </c>
      <c r="O649" s="40" t="s">
        <v>977</v>
      </c>
      <c r="P649" s="41" t="s">
        <v>212</v>
      </c>
      <c r="Q649" s="41">
        <v>3</v>
      </c>
      <c r="R649" s="40" t="s">
        <v>213</v>
      </c>
      <c r="S649" s="40" t="s">
        <v>199</v>
      </c>
      <c r="T649" s="41">
        <v>1</v>
      </c>
      <c r="U649" s="40" t="s">
        <v>200</v>
      </c>
      <c r="V649" s="40" t="s">
        <v>201</v>
      </c>
      <c r="W649" s="40" t="s">
        <v>978</v>
      </c>
      <c r="X649" s="40" t="s">
        <v>979</v>
      </c>
      <c r="Y649" s="40" t="s">
        <v>3141</v>
      </c>
    </row>
    <row r="650" spans="12:25" x14ac:dyDescent="0.25">
      <c r="L650" s="39" t="str">
        <f t="shared" si="10"/>
        <v>BENE LARIO (CO)</v>
      </c>
      <c r="M650" s="40" t="s">
        <v>3142</v>
      </c>
      <c r="N650" s="40" t="s">
        <v>3143</v>
      </c>
      <c r="O650" s="40" t="s">
        <v>995</v>
      </c>
      <c r="P650" s="41" t="s">
        <v>212</v>
      </c>
      <c r="Q650" s="41">
        <v>3</v>
      </c>
      <c r="R650" s="40" t="s">
        <v>213</v>
      </c>
      <c r="S650" s="40" t="s">
        <v>199</v>
      </c>
      <c r="T650" s="41">
        <v>1</v>
      </c>
      <c r="U650" s="40" t="s">
        <v>200</v>
      </c>
      <c r="V650" s="40" t="s">
        <v>201</v>
      </c>
      <c r="W650" s="40" t="s">
        <v>1910</v>
      </c>
      <c r="X650" s="40" t="s">
        <v>3144</v>
      </c>
      <c r="Y650" s="40" t="s">
        <v>3145</v>
      </c>
    </row>
    <row r="651" spans="12:25" x14ac:dyDescent="0.25">
      <c r="L651" s="39" t="str">
        <f t="shared" si="10"/>
        <v>BENE VAGIENNA (CN)</v>
      </c>
      <c r="M651" s="40" t="s">
        <v>3146</v>
      </c>
      <c r="N651" s="40" t="s">
        <v>3147</v>
      </c>
      <c r="O651" s="40" t="s">
        <v>313</v>
      </c>
      <c r="P651" s="41" t="s">
        <v>314</v>
      </c>
      <c r="Q651" s="41">
        <v>1</v>
      </c>
      <c r="R651" s="40" t="s">
        <v>315</v>
      </c>
      <c r="S651" s="40" t="s">
        <v>199</v>
      </c>
      <c r="T651" s="41">
        <v>1</v>
      </c>
      <c r="U651" s="40" t="s">
        <v>200</v>
      </c>
      <c r="V651" s="40" t="s">
        <v>201</v>
      </c>
      <c r="W651" s="40" t="s">
        <v>3148</v>
      </c>
      <c r="X651" s="40" t="s">
        <v>2581</v>
      </c>
      <c r="Y651" s="40" t="s">
        <v>3149</v>
      </c>
    </row>
    <row r="652" spans="12:25" x14ac:dyDescent="0.25">
      <c r="L652" s="39" t="str">
        <f t="shared" si="10"/>
        <v>BENESTARE (RC)</v>
      </c>
      <c r="M652" s="40" t="s">
        <v>3150</v>
      </c>
      <c r="N652" s="40" t="s">
        <v>3151</v>
      </c>
      <c r="O652" s="40" t="s">
        <v>622</v>
      </c>
      <c r="P652" s="41" t="s">
        <v>414</v>
      </c>
      <c r="Q652" s="41">
        <v>18</v>
      </c>
      <c r="R652" s="40" t="s">
        <v>415</v>
      </c>
      <c r="S652" s="40" t="s">
        <v>199</v>
      </c>
      <c r="T652" s="41">
        <v>1</v>
      </c>
      <c r="U652" s="40" t="s">
        <v>200</v>
      </c>
      <c r="V652" s="40" t="s">
        <v>201</v>
      </c>
      <c r="W652" s="40" t="s">
        <v>623</v>
      </c>
      <c r="X652" s="40" t="s">
        <v>624</v>
      </c>
      <c r="Y652" s="40" t="s">
        <v>3152</v>
      </c>
    </row>
    <row r="653" spans="12:25" x14ac:dyDescent="0.25">
      <c r="L653" s="39" t="str">
        <f t="shared" si="10"/>
        <v>BENETUTTI (SS)</v>
      </c>
      <c r="M653" s="40" t="s">
        <v>3153</v>
      </c>
      <c r="N653" s="40" t="s">
        <v>3154</v>
      </c>
      <c r="O653" s="40" t="s">
        <v>1188</v>
      </c>
      <c r="P653" s="41" t="s">
        <v>242</v>
      </c>
      <c r="Q653" s="41">
        <v>20</v>
      </c>
      <c r="R653" s="40" t="s">
        <v>243</v>
      </c>
      <c r="S653" s="40" t="s">
        <v>199</v>
      </c>
      <c r="T653" s="41">
        <v>1</v>
      </c>
      <c r="U653" s="40" t="s">
        <v>200</v>
      </c>
      <c r="V653" s="40" t="s">
        <v>201</v>
      </c>
      <c r="W653" s="40" t="s">
        <v>1547</v>
      </c>
      <c r="X653" s="40" t="s">
        <v>648</v>
      </c>
      <c r="Y653" s="40" t="s">
        <v>3155</v>
      </c>
    </row>
    <row r="654" spans="12:25" x14ac:dyDescent="0.25">
      <c r="L654" s="39" t="str">
        <f t="shared" si="10"/>
        <v>BENEVELLO (CN)</v>
      </c>
      <c r="M654" s="40" t="s">
        <v>3156</v>
      </c>
      <c r="N654" s="40" t="s">
        <v>3157</v>
      </c>
      <c r="O654" s="40" t="s">
        <v>313</v>
      </c>
      <c r="P654" s="41" t="s">
        <v>314</v>
      </c>
      <c r="Q654" s="41">
        <v>1</v>
      </c>
      <c r="R654" s="40" t="s">
        <v>315</v>
      </c>
      <c r="S654" s="40" t="s">
        <v>199</v>
      </c>
      <c r="T654" s="41">
        <v>1</v>
      </c>
      <c r="U654" s="40" t="s">
        <v>200</v>
      </c>
      <c r="V654" s="40" t="s">
        <v>201</v>
      </c>
      <c r="W654" s="40" t="s">
        <v>991</v>
      </c>
      <c r="X654" s="40" t="s">
        <v>918</v>
      </c>
      <c r="Y654" s="40" t="s">
        <v>3158</v>
      </c>
    </row>
    <row r="655" spans="12:25" x14ac:dyDescent="0.25">
      <c r="L655" s="39" t="str">
        <f t="shared" si="10"/>
        <v>BENEVENTO (BN)</v>
      </c>
      <c r="M655" s="40" t="s">
        <v>3159</v>
      </c>
      <c r="N655" s="40" t="s">
        <v>3160</v>
      </c>
      <c r="O655" s="40" t="s">
        <v>842</v>
      </c>
      <c r="P655" s="41" t="s">
        <v>350</v>
      </c>
      <c r="Q655" s="41">
        <v>15</v>
      </c>
      <c r="R655" s="40" t="s">
        <v>351</v>
      </c>
      <c r="S655" s="40" t="s">
        <v>199</v>
      </c>
      <c r="T655" s="41">
        <v>1</v>
      </c>
      <c r="U655" s="40" t="s">
        <v>200</v>
      </c>
      <c r="V655" s="40" t="s">
        <v>201</v>
      </c>
      <c r="W655" s="40" t="s">
        <v>3161</v>
      </c>
      <c r="X655" s="40" t="s">
        <v>1469</v>
      </c>
      <c r="Y655" s="40" t="s">
        <v>3162</v>
      </c>
    </row>
    <row r="656" spans="12:25" x14ac:dyDescent="0.25">
      <c r="L656" s="39" t="str">
        <f t="shared" si="10"/>
        <v>BENIN (EE)</v>
      </c>
      <c r="M656" s="40" t="s">
        <v>3163</v>
      </c>
      <c r="N656" s="40" t="s">
        <v>3164</v>
      </c>
      <c r="O656" s="40" t="s">
        <v>610</v>
      </c>
      <c r="P656" s="41"/>
      <c r="Q656" s="41"/>
      <c r="R656" s="40"/>
      <c r="S656" s="40" t="s">
        <v>1183</v>
      </c>
      <c r="T656" s="41">
        <v>3</v>
      </c>
      <c r="U656" s="40" t="s">
        <v>612</v>
      </c>
      <c r="V656" s="40" t="s">
        <v>3165</v>
      </c>
      <c r="W656" s="40"/>
      <c r="X656" s="40"/>
      <c r="Y656" s="40"/>
    </row>
    <row r="657" spans="12:25" x14ac:dyDescent="0.25">
      <c r="L657" s="39" t="str">
        <f t="shared" si="10"/>
        <v>BENNA (BI)</v>
      </c>
      <c r="M657" s="40" t="s">
        <v>3166</v>
      </c>
      <c r="N657" s="40" t="s">
        <v>3167</v>
      </c>
      <c r="O657" s="40" t="s">
        <v>830</v>
      </c>
      <c r="P657" s="41" t="s">
        <v>314</v>
      </c>
      <c r="Q657" s="41">
        <v>1</v>
      </c>
      <c r="R657" s="40" t="s">
        <v>315</v>
      </c>
      <c r="S657" s="40" t="s">
        <v>199</v>
      </c>
      <c r="T657" s="41">
        <v>1</v>
      </c>
      <c r="U657" s="40" t="s">
        <v>200</v>
      </c>
      <c r="V657" s="40" t="s">
        <v>201</v>
      </c>
      <c r="W657" s="40" t="s">
        <v>3168</v>
      </c>
      <c r="X657" s="40" t="s">
        <v>832</v>
      </c>
      <c r="Y657" s="40" t="s">
        <v>3169</v>
      </c>
    </row>
    <row r="658" spans="12:25" x14ac:dyDescent="0.25">
      <c r="L658" s="39" t="str">
        <f t="shared" si="10"/>
        <v>BENTIVOGLIO (BO)</v>
      </c>
      <c r="M658" s="40" t="s">
        <v>3170</v>
      </c>
      <c r="N658" s="40" t="s">
        <v>3171</v>
      </c>
      <c r="O658" s="40" t="s">
        <v>1682</v>
      </c>
      <c r="P658" s="41" t="s">
        <v>631</v>
      </c>
      <c r="Q658" s="41">
        <v>8</v>
      </c>
      <c r="R658" s="40" t="s">
        <v>632</v>
      </c>
      <c r="S658" s="40" t="s">
        <v>199</v>
      </c>
      <c r="T658" s="41">
        <v>1</v>
      </c>
      <c r="U658" s="40" t="s">
        <v>200</v>
      </c>
      <c r="V658" s="40" t="s">
        <v>201</v>
      </c>
      <c r="W658" s="40" t="s">
        <v>3172</v>
      </c>
      <c r="X658" s="40" t="s">
        <v>1684</v>
      </c>
      <c r="Y658" s="40" t="s">
        <v>3173</v>
      </c>
    </row>
    <row r="659" spans="12:25" x14ac:dyDescent="0.25">
      <c r="L659" s="39" t="str">
        <f t="shared" si="10"/>
        <v>BERBENNO (BG)</v>
      </c>
      <c r="M659" s="40" t="s">
        <v>3174</v>
      </c>
      <c r="N659" s="40" t="s">
        <v>3175</v>
      </c>
      <c r="O659" s="40" t="s">
        <v>572</v>
      </c>
      <c r="P659" s="41" t="s">
        <v>212</v>
      </c>
      <c r="Q659" s="41">
        <v>3</v>
      </c>
      <c r="R659" s="40" t="s">
        <v>213</v>
      </c>
      <c r="S659" s="40" t="s">
        <v>199</v>
      </c>
      <c r="T659" s="41">
        <v>1</v>
      </c>
      <c r="U659" s="40" t="s">
        <v>200</v>
      </c>
      <c r="V659" s="40" t="s">
        <v>201</v>
      </c>
      <c r="W659" s="40" t="s">
        <v>1283</v>
      </c>
      <c r="X659" s="40" t="s">
        <v>574</v>
      </c>
      <c r="Y659" s="40" t="s">
        <v>3176</v>
      </c>
    </row>
    <row r="660" spans="12:25" x14ac:dyDescent="0.25">
      <c r="L660" s="39" t="str">
        <f t="shared" si="10"/>
        <v>BERBENNO DI VALTELLINA (SO)</v>
      </c>
      <c r="M660" s="40" t="s">
        <v>3177</v>
      </c>
      <c r="N660" s="40" t="s">
        <v>3178</v>
      </c>
      <c r="O660" s="40" t="s">
        <v>977</v>
      </c>
      <c r="P660" s="41" t="s">
        <v>212</v>
      </c>
      <c r="Q660" s="41">
        <v>3</v>
      </c>
      <c r="R660" s="40" t="s">
        <v>213</v>
      </c>
      <c r="S660" s="40" t="s">
        <v>199</v>
      </c>
      <c r="T660" s="41">
        <v>1</v>
      </c>
      <c r="U660" s="40" t="s">
        <v>200</v>
      </c>
      <c r="V660" s="40" t="s">
        <v>201</v>
      </c>
      <c r="W660" s="40" t="s">
        <v>978</v>
      </c>
      <c r="X660" s="40" t="s">
        <v>979</v>
      </c>
      <c r="Y660" s="40" t="s">
        <v>3179</v>
      </c>
    </row>
    <row r="661" spans="12:25" x14ac:dyDescent="0.25">
      <c r="L661" s="39" t="str">
        <f t="shared" si="10"/>
        <v>BERCETO (PR)</v>
      </c>
      <c r="M661" s="40" t="s">
        <v>3180</v>
      </c>
      <c r="N661" s="40" t="s">
        <v>3181</v>
      </c>
      <c r="O661" s="40" t="s">
        <v>984</v>
      </c>
      <c r="P661" s="41" t="s">
        <v>631</v>
      </c>
      <c r="Q661" s="41">
        <v>8</v>
      </c>
      <c r="R661" s="40" t="s">
        <v>632</v>
      </c>
      <c r="S661" s="40" t="s">
        <v>199</v>
      </c>
      <c r="T661" s="41">
        <v>1</v>
      </c>
      <c r="U661" s="40" t="s">
        <v>200</v>
      </c>
      <c r="V661" s="40" t="s">
        <v>201</v>
      </c>
      <c r="W661" s="40" t="s">
        <v>3182</v>
      </c>
      <c r="X661" s="40" t="s">
        <v>986</v>
      </c>
      <c r="Y661" s="40" t="s">
        <v>3183</v>
      </c>
    </row>
    <row r="662" spans="12:25" x14ac:dyDescent="0.25">
      <c r="L662" s="39" t="str">
        <f t="shared" si="10"/>
        <v>BERCHIDDA (OT)</v>
      </c>
      <c r="M662" s="40" t="s">
        <v>3184</v>
      </c>
      <c r="N662" s="40" t="s">
        <v>3185</v>
      </c>
      <c r="O662" s="40" t="s">
        <v>646</v>
      </c>
      <c r="P662" s="41" t="s">
        <v>242</v>
      </c>
      <c r="Q662" s="41">
        <v>20</v>
      </c>
      <c r="R662" s="40" t="s">
        <v>243</v>
      </c>
      <c r="S662" s="40" t="s">
        <v>199</v>
      </c>
      <c r="T662" s="41">
        <v>1</v>
      </c>
      <c r="U662" s="40" t="s">
        <v>200</v>
      </c>
      <c r="V662" s="40" t="s">
        <v>201</v>
      </c>
      <c r="W662" s="40" t="s">
        <v>3186</v>
      </c>
      <c r="X662" s="40" t="s">
        <v>648</v>
      </c>
      <c r="Y662" s="40" t="s">
        <v>3187</v>
      </c>
    </row>
    <row r="663" spans="12:25" x14ac:dyDescent="0.25">
      <c r="L663" s="39" t="str">
        <f t="shared" si="10"/>
        <v>BEREGAZZO CON FIGLIARO (CO)</v>
      </c>
      <c r="M663" s="40" t="s">
        <v>3188</v>
      </c>
      <c r="N663" s="40" t="s">
        <v>3189</v>
      </c>
      <c r="O663" s="40" t="s">
        <v>995</v>
      </c>
      <c r="P663" s="41" t="s">
        <v>212</v>
      </c>
      <c r="Q663" s="41">
        <v>3</v>
      </c>
      <c r="R663" s="40" t="s">
        <v>213</v>
      </c>
      <c r="S663" s="40" t="s">
        <v>199</v>
      </c>
      <c r="T663" s="41">
        <v>1</v>
      </c>
      <c r="U663" s="40" t="s">
        <v>200</v>
      </c>
      <c r="V663" s="40" t="s">
        <v>201</v>
      </c>
      <c r="W663" s="40" t="s">
        <v>1072</v>
      </c>
      <c r="X663" s="40" t="s">
        <v>997</v>
      </c>
      <c r="Y663" s="40" t="s">
        <v>3190</v>
      </c>
    </row>
    <row r="664" spans="12:25" x14ac:dyDescent="0.25">
      <c r="L664" s="39" t="str">
        <f t="shared" si="10"/>
        <v>BEREGUARDO (PV)</v>
      </c>
      <c r="M664" s="40" t="s">
        <v>3191</v>
      </c>
      <c r="N664" s="40" t="s">
        <v>3192</v>
      </c>
      <c r="O664" s="40" t="s">
        <v>884</v>
      </c>
      <c r="P664" s="41" t="s">
        <v>212</v>
      </c>
      <c r="Q664" s="41">
        <v>3</v>
      </c>
      <c r="R664" s="40" t="s">
        <v>213</v>
      </c>
      <c r="S664" s="40" t="s">
        <v>199</v>
      </c>
      <c r="T664" s="41">
        <v>1</v>
      </c>
      <c r="U664" s="40" t="s">
        <v>200</v>
      </c>
      <c r="V664" s="40" t="s">
        <v>201</v>
      </c>
      <c r="W664" s="40" t="s">
        <v>3193</v>
      </c>
      <c r="X664" s="40" t="s">
        <v>886</v>
      </c>
      <c r="Y664" s="40" t="s">
        <v>3194</v>
      </c>
    </row>
    <row r="665" spans="12:25" x14ac:dyDescent="0.25">
      <c r="L665" s="39" t="str">
        <f t="shared" si="10"/>
        <v>BERGAMASCO (AL)</v>
      </c>
      <c r="M665" s="40" t="s">
        <v>3195</v>
      </c>
      <c r="N665" s="40" t="s">
        <v>3196</v>
      </c>
      <c r="O665" s="40" t="s">
        <v>541</v>
      </c>
      <c r="P665" s="41" t="s">
        <v>314</v>
      </c>
      <c r="Q665" s="41">
        <v>1</v>
      </c>
      <c r="R665" s="40" t="s">
        <v>315</v>
      </c>
      <c r="S665" s="40" t="s">
        <v>199</v>
      </c>
      <c r="T665" s="41">
        <v>1</v>
      </c>
      <c r="U665" s="40" t="s">
        <v>200</v>
      </c>
      <c r="V665" s="40" t="s">
        <v>201</v>
      </c>
      <c r="W665" s="40" t="s">
        <v>3197</v>
      </c>
      <c r="X665" s="40" t="s">
        <v>1138</v>
      </c>
      <c r="Y665" s="40" t="s">
        <v>3198</v>
      </c>
    </row>
    <row r="666" spans="12:25" x14ac:dyDescent="0.25">
      <c r="L666" s="39" t="str">
        <f t="shared" si="10"/>
        <v>BERGAMO (BG)</v>
      </c>
      <c r="M666" s="40" t="s">
        <v>3199</v>
      </c>
      <c r="N666" s="40" t="s">
        <v>3200</v>
      </c>
      <c r="O666" s="40" t="s">
        <v>572</v>
      </c>
      <c r="P666" s="41" t="s">
        <v>212</v>
      </c>
      <c r="Q666" s="41">
        <v>3</v>
      </c>
      <c r="R666" s="40" t="s">
        <v>213</v>
      </c>
      <c r="S666" s="40" t="s">
        <v>199</v>
      </c>
      <c r="T666" s="41">
        <v>1</v>
      </c>
      <c r="U666" s="40" t="s">
        <v>200</v>
      </c>
      <c r="V666" s="40" t="s">
        <v>201</v>
      </c>
      <c r="W666" s="40" t="s">
        <v>3201</v>
      </c>
      <c r="X666" s="40" t="s">
        <v>574</v>
      </c>
      <c r="Y666" s="40" t="s">
        <v>3202</v>
      </c>
    </row>
    <row r="667" spans="12:25" x14ac:dyDescent="0.25">
      <c r="L667" s="39" t="str">
        <f t="shared" si="10"/>
        <v>BERGANTINO (RO)</v>
      </c>
      <c r="M667" s="40" t="s">
        <v>3203</v>
      </c>
      <c r="N667" s="40" t="s">
        <v>3204</v>
      </c>
      <c r="O667" s="40" t="s">
        <v>585</v>
      </c>
      <c r="P667" s="41" t="s">
        <v>197</v>
      </c>
      <c r="Q667" s="41">
        <v>5</v>
      </c>
      <c r="R667" s="40" t="s">
        <v>198</v>
      </c>
      <c r="S667" s="40" t="s">
        <v>199</v>
      </c>
      <c r="T667" s="41">
        <v>1</v>
      </c>
      <c r="U667" s="40" t="s">
        <v>200</v>
      </c>
      <c r="V667" s="40" t="s">
        <v>201</v>
      </c>
      <c r="W667" s="40" t="s">
        <v>3205</v>
      </c>
      <c r="X667" s="40" t="s">
        <v>2041</v>
      </c>
      <c r="Y667" s="40" t="s">
        <v>3206</v>
      </c>
    </row>
    <row r="668" spans="12:25" x14ac:dyDescent="0.25">
      <c r="L668" s="39" t="str">
        <f t="shared" si="10"/>
        <v>BERGEGGI (SV)</v>
      </c>
      <c r="M668" s="40" t="s">
        <v>3207</v>
      </c>
      <c r="N668" s="40" t="s">
        <v>3208</v>
      </c>
      <c r="O668" s="40" t="s">
        <v>905</v>
      </c>
      <c r="P668" s="41" t="s">
        <v>849</v>
      </c>
      <c r="Q668" s="41">
        <v>7</v>
      </c>
      <c r="R668" s="40" t="s">
        <v>850</v>
      </c>
      <c r="S668" s="40" t="s">
        <v>199</v>
      </c>
      <c r="T668" s="41">
        <v>1</v>
      </c>
      <c r="U668" s="40" t="s">
        <v>200</v>
      </c>
      <c r="V668" s="40" t="s">
        <v>201</v>
      </c>
      <c r="W668" s="40" t="s">
        <v>3209</v>
      </c>
      <c r="X668" s="40" t="s">
        <v>1078</v>
      </c>
      <c r="Y668" s="40" t="s">
        <v>3210</v>
      </c>
    </row>
    <row r="669" spans="12:25" x14ac:dyDescent="0.25">
      <c r="L669" s="39" t="str">
        <f t="shared" si="10"/>
        <v>BERGOLO (CN)</v>
      </c>
      <c r="M669" s="40" t="s">
        <v>3211</v>
      </c>
      <c r="N669" s="40" t="s">
        <v>3212</v>
      </c>
      <c r="O669" s="40" t="s">
        <v>313</v>
      </c>
      <c r="P669" s="41" t="s">
        <v>314</v>
      </c>
      <c r="Q669" s="41">
        <v>1</v>
      </c>
      <c r="R669" s="40" t="s">
        <v>315</v>
      </c>
      <c r="S669" s="40" t="s">
        <v>199</v>
      </c>
      <c r="T669" s="41">
        <v>1</v>
      </c>
      <c r="U669" s="40" t="s">
        <v>200</v>
      </c>
      <c r="V669" s="40" t="s">
        <v>201</v>
      </c>
      <c r="W669" s="40" t="s">
        <v>3213</v>
      </c>
      <c r="X669" s="40" t="s">
        <v>918</v>
      </c>
      <c r="Y669" s="40" t="s">
        <v>3214</v>
      </c>
    </row>
    <row r="670" spans="12:25" x14ac:dyDescent="0.25">
      <c r="L670" s="39" t="str">
        <f t="shared" si="10"/>
        <v>BERLINGO (BS)</v>
      </c>
      <c r="M670" s="40" t="s">
        <v>3215</v>
      </c>
      <c r="N670" s="40" t="s">
        <v>3216</v>
      </c>
      <c r="O670" s="40" t="s">
        <v>421</v>
      </c>
      <c r="P670" s="41" t="s">
        <v>212</v>
      </c>
      <c r="Q670" s="41">
        <v>3</v>
      </c>
      <c r="R670" s="40" t="s">
        <v>213</v>
      </c>
      <c r="S670" s="40" t="s">
        <v>199</v>
      </c>
      <c r="T670" s="41">
        <v>1</v>
      </c>
      <c r="U670" s="40" t="s">
        <v>200</v>
      </c>
      <c r="V670" s="40" t="s">
        <v>201</v>
      </c>
      <c r="W670" s="40" t="s">
        <v>591</v>
      </c>
      <c r="X670" s="40" t="s">
        <v>423</v>
      </c>
      <c r="Y670" s="40" t="s">
        <v>3217</v>
      </c>
    </row>
    <row r="671" spans="12:25" x14ac:dyDescent="0.25">
      <c r="L671" s="39" t="str">
        <f t="shared" si="10"/>
        <v>BERMUDA (ISOLE) (EE)</v>
      </c>
      <c r="M671" s="40" t="s">
        <v>3218</v>
      </c>
      <c r="N671" s="40" t="s">
        <v>3219</v>
      </c>
      <c r="O671" s="40" t="s">
        <v>610</v>
      </c>
      <c r="P671" s="41"/>
      <c r="Q671" s="41"/>
      <c r="R671" s="40"/>
      <c r="S671" s="40" t="s">
        <v>3220</v>
      </c>
      <c r="T671" s="41">
        <v>4</v>
      </c>
      <c r="U671" s="40" t="s">
        <v>612</v>
      </c>
      <c r="V671" s="40" t="s">
        <v>3221</v>
      </c>
      <c r="W671" s="40"/>
      <c r="X671" s="40"/>
      <c r="Y671" s="40"/>
    </row>
    <row r="672" spans="12:25" x14ac:dyDescent="0.25">
      <c r="L672" s="39" t="str">
        <f t="shared" si="10"/>
        <v>BERNALDA (MT)</v>
      </c>
      <c r="M672" s="40" t="s">
        <v>3222</v>
      </c>
      <c r="N672" s="40" t="s">
        <v>3223</v>
      </c>
      <c r="O672" s="40" t="s">
        <v>322</v>
      </c>
      <c r="P672" s="41" t="s">
        <v>282</v>
      </c>
      <c r="Q672" s="41">
        <v>17</v>
      </c>
      <c r="R672" s="40" t="s">
        <v>283</v>
      </c>
      <c r="S672" s="40" t="s">
        <v>199</v>
      </c>
      <c r="T672" s="41">
        <v>1</v>
      </c>
      <c r="U672" s="40" t="s">
        <v>200</v>
      </c>
      <c r="V672" s="40" t="s">
        <v>201</v>
      </c>
      <c r="W672" s="40" t="s">
        <v>3224</v>
      </c>
      <c r="X672" s="40" t="s">
        <v>324</v>
      </c>
      <c r="Y672" s="40" t="s">
        <v>3225</v>
      </c>
    </row>
    <row r="673" spans="1:25" x14ac:dyDescent="0.25">
      <c r="L673" s="39" t="str">
        <f t="shared" si="10"/>
        <v>BERNAREGGIO (MI)</v>
      </c>
      <c r="M673" s="40" t="s">
        <v>3226</v>
      </c>
      <c r="N673" s="40" t="s">
        <v>3227</v>
      </c>
      <c r="O673" s="40" t="s">
        <v>264</v>
      </c>
      <c r="P673" s="41" t="s">
        <v>212</v>
      </c>
      <c r="Q673" s="41">
        <v>3</v>
      </c>
      <c r="R673" s="40" t="s">
        <v>213</v>
      </c>
      <c r="S673" s="40" t="s">
        <v>199</v>
      </c>
      <c r="T673" s="41">
        <v>1</v>
      </c>
      <c r="U673" s="40" t="s">
        <v>200</v>
      </c>
      <c r="V673" s="40" t="s">
        <v>201</v>
      </c>
      <c r="W673" s="40" t="s">
        <v>3228</v>
      </c>
      <c r="X673" s="40" t="s">
        <v>736</v>
      </c>
      <c r="Y673" s="40" t="s">
        <v>3229</v>
      </c>
    </row>
    <row r="674" spans="1:25" x14ac:dyDescent="0.25">
      <c r="L674" s="39" t="str">
        <f t="shared" si="10"/>
        <v>BERNATE TICINO (MI)</v>
      </c>
      <c r="M674" s="40" t="s">
        <v>3230</v>
      </c>
      <c r="N674" s="40" t="s">
        <v>3231</v>
      </c>
      <c r="O674" s="40" t="s">
        <v>264</v>
      </c>
      <c r="P674" s="41" t="s">
        <v>212</v>
      </c>
      <c r="Q674" s="41">
        <v>3</v>
      </c>
      <c r="R674" s="40" t="s">
        <v>213</v>
      </c>
      <c r="S674" s="40" t="s">
        <v>199</v>
      </c>
      <c r="T674" s="41">
        <v>1</v>
      </c>
      <c r="U674" s="40" t="s">
        <v>200</v>
      </c>
      <c r="V674" s="40" t="s">
        <v>201</v>
      </c>
      <c r="W674" s="40" t="s">
        <v>1977</v>
      </c>
      <c r="X674" s="40" t="s">
        <v>266</v>
      </c>
      <c r="Y674" s="40" t="s">
        <v>3232</v>
      </c>
    </row>
    <row r="675" spans="1:25" x14ac:dyDescent="0.25">
      <c r="L675" s="39" t="str">
        <f t="shared" si="10"/>
        <v>BERNEZZO (CN)</v>
      </c>
      <c r="M675" s="40" t="s">
        <v>3233</v>
      </c>
      <c r="N675" s="40" t="s">
        <v>3234</v>
      </c>
      <c r="O675" s="40" t="s">
        <v>313</v>
      </c>
      <c r="P675" s="41" t="s">
        <v>314</v>
      </c>
      <c r="Q675" s="41">
        <v>1</v>
      </c>
      <c r="R675" s="40" t="s">
        <v>315</v>
      </c>
      <c r="S675" s="40" t="s">
        <v>199</v>
      </c>
      <c r="T675" s="41">
        <v>1</v>
      </c>
      <c r="U675" s="40" t="s">
        <v>200</v>
      </c>
      <c r="V675" s="40" t="s">
        <v>201</v>
      </c>
      <c r="W675" s="40" t="s">
        <v>860</v>
      </c>
      <c r="X675" s="40" t="s">
        <v>317</v>
      </c>
      <c r="Y675" s="40" t="s">
        <v>3235</v>
      </c>
    </row>
    <row r="676" spans="1:25" x14ac:dyDescent="0.25">
      <c r="L676" s="39" t="str">
        <f t="shared" si="10"/>
        <v>BERRA (FE)</v>
      </c>
      <c r="M676" s="40" t="s">
        <v>3236</v>
      </c>
      <c r="N676" s="40" t="s">
        <v>3237</v>
      </c>
      <c r="O676" s="40" t="s">
        <v>1918</v>
      </c>
      <c r="P676" s="41" t="s">
        <v>631</v>
      </c>
      <c r="Q676" s="41">
        <v>8</v>
      </c>
      <c r="R676" s="40" t="s">
        <v>632</v>
      </c>
      <c r="S676" s="40" t="s">
        <v>199</v>
      </c>
      <c r="T676" s="41">
        <v>1</v>
      </c>
      <c r="U676" s="40" t="s">
        <v>200</v>
      </c>
      <c r="V676" s="40" t="s">
        <v>201</v>
      </c>
      <c r="W676" s="40" t="s">
        <v>3238</v>
      </c>
      <c r="X676" s="40" t="s">
        <v>1920</v>
      </c>
      <c r="Y676" s="40" t="s">
        <v>3239</v>
      </c>
    </row>
    <row r="677" spans="1:25" x14ac:dyDescent="0.25">
      <c r="L677" s="39" t="str">
        <f t="shared" si="10"/>
        <v>BERSONE (TN)</v>
      </c>
      <c r="M677" s="40" t="s">
        <v>3240</v>
      </c>
      <c r="N677" s="40" t="s">
        <v>3241</v>
      </c>
      <c r="O677" s="40" t="s">
        <v>865</v>
      </c>
      <c r="P677" s="41" t="s">
        <v>866</v>
      </c>
      <c r="Q677" s="41">
        <v>4</v>
      </c>
      <c r="R677" s="40" t="s">
        <v>867</v>
      </c>
      <c r="S677" s="40" t="s">
        <v>199</v>
      </c>
      <c r="T677" s="41">
        <v>1</v>
      </c>
      <c r="U677" s="40" t="s">
        <v>200</v>
      </c>
      <c r="V677" s="40" t="s">
        <v>201</v>
      </c>
      <c r="W677" s="40" t="s">
        <v>3242</v>
      </c>
      <c r="X677" s="40" t="s">
        <v>3243</v>
      </c>
      <c r="Y677" s="40" t="s">
        <v>3244</v>
      </c>
    </row>
    <row r="678" spans="1:25" x14ac:dyDescent="0.25">
      <c r="L678" s="39" t="str">
        <f t="shared" si="10"/>
        <v>BERTINORO (FC)</v>
      </c>
      <c r="M678" s="40" t="s">
        <v>3245</v>
      </c>
      <c r="N678" s="40" t="s">
        <v>3246</v>
      </c>
      <c r="O678" s="40" t="s">
        <v>2487</v>
      </c>
      <c r="P678" s="41" t="s">
        <v>631</v>
      </c>
      <c r="Q678" s="41">
        <v>8</v>
      </c>
      <c r="R678" s="40" t="s">
        <v>632</v>
      </c>
      <c r="S678" s="40" t="s">
        <v>199</v>
      </c>
      <c r="T678" s="41">
        <v>1</v>
      </c>
      <c r="U678" s="40" t="s">
        <v>200</v>
      </c>
      <c r="V678" s="40" t="s">
        <v>201</v>
      </c>
      <c r="W678" s="40" t="s">
        <v>3247</v>
      </c>
      <c r="X678" s="40" t="s">
        <v>2489</v>
      </c>
      <c r="Y678" s="40" t="s">
        <v>3248</v>
      </c>
    </row>
    <row r="679" spans="1:25" x14ac:dyDescent="0.25">
      <c r="L679" s="39" t="str">
        <f t="shared" si="10"/>
        <v>BERTIOLO (UD)</v>
      </c>
      <c r="M679" s="40" t="s">
        <v>3249</v>
      </c>
      <c r="N679" s="40" t="s">
        <v>3250</v>
      </c>
      <c r="O679" s="40" t="s">
        <v>804</v>
      </c>
      <c r="P679" s="41" t="s">
        <v>805</v>
      </c>
      <c r="Q679" s="41">
        <v>6</v>
      </c>
      <c r="R679" s="40" t="s">
        <v>806</v>
      </c>
      <c r="S679" s="40" t="s">
        <v>199</v>
      </c>
      <c r="T679" s="41">
        <v>1</v>
      </c>
      <c r="U679" s="40" t="s">
        <v>200</v>
      </c>
      <c r="V679" s="40" t="s">
        <v>201</v>
      </c>
      <c r="W679" s="40" t="s">
        <v>3251</v>
      </c>
      <c r="X679" s="40" t="s">
        <v>2085</v>
      </c>
      <c r="Y679" s="40" t="s">
        <v>3252</v>
      </c>
    </row>
    <row r="680" spans="1:25" x14ac:dyDescent="0.25">
      <c r="L680" s="39" t="str">
        <f t="shared" si="10"/>
        <v>BERTONICO (LO)</v>
      </c>
      <c r="M680" s="40" t="s">
        <v>3253</v>
      </c>
      <c r="N680" s="40" t="s">
        <v>3254</v>
      </c>
      <c r="O680" s="40" t="s">
        <v>211</v>
      </c>
      <c r="P680" s="41" t="s">
        <v>212</v>
      </c>
      <c r="Q680" s="41">
        <v>3</v>
      </c>
      <c r="R680" s="40" t="s">
        <v>213</v>
      </c>
      <c r="S680" s="40" t="s">
        <v>199</v>
      </c>
      <c r="T680" s="41">
        <v>1</v>
      </c>
      <c r="U680" s="40" t="s">
        <v>200</v>
      </c>
      <c r="V680" s="40" t="s">
        <v>201</v>
      </c>
      <c r="W680" s="40" t="s">
        <v>3255</v>
      </c>
      <c r="X680" s="40" t="s">
        <v>3256</v>
      </c>
      <c r="Y680" s="40" t="s">
        <v>3257</v>
      </c>
    </row>
    <row r="681" spans="1:25" x14ac:dyDescent="0.25">
      <c r="L681" s="39" t="str">
        <f t="shared" si="10"/>
        <v>BERZANO DI SAN PIETRO (AT)</v>
      </c>
      <c r="M681" s="40" t="s">
        <v>3258</v>
      </c>
      <c r="N681" s="40" t="s">
        <v>3259</v>
      </c>
      <c r="O681" s="40" t="s">
        <v>667</v>
      </c>
      <c r="P681" s="41" t="s">
        <v>314</v>
      </c>
      <c r="Q681" s="41">
        <v>1</v>
      </c>
      <c r="R681" s="40" t="s">
        <v>315</v>
      </c>
      <c r="S681" s="40" t="s">
        <v>199</v>
      </c>
      <c r="T681" s="41">
        <v>1</v>
      </c>
      <c r="U681" s="40" t="s">
        <v>200</v>
      </c>
      <c r="V681" s="40" t="s">
        <v>201</v>
      </c>
      <c r="W681" s="40" t="s">
        <v>1789</v>
      </c>
      <c r="X681" s="40" t="s">
        <v>837</v>
      </c>
      <c r="Y681" s="40" t="s">
        <v>3260</v>
      </c>
    </row>
    <row r="682" spans="1:25" x14ac:dyDescent="0.25">
      <c r="L682" s="39" t="str">
        <f t="shared" si="10"/>
        <v>BERZANO DI TORTONA (AL)</v>
      </c>
      <c r="M682" s="40" t="s">
        <v>3261</v>
      </c>
      <c r="N682" s="40" t="s">
        <v>3262</v>
      </c>
      <c r="O682" s="40" t="s">
        <v>541</v>
      </c>
      <c r="P682" s="41" t="s">
        <v>314</v>
      </c>
      <c r="Q682" s="41">
        <v>1</v>
      </c>
      <c r="R682" s="40" t="s">
        <v>315</v>
      </c>
      <c r="S682" s="40" t="s">
        <v>199</v>
      </c>
      <c r="T682" s="41">
        <v>1</v>
      </c>
      <c r="U682" s="40" t="s">
        <v>200</v>
      </c>
      <c r="V682" s="40" t="s">
        <v>201</v>
      </c>
      <c r="W682" s="40" t="s">
        <v>1403</v>
      </c>
      <c r="X682" s="40" t="s">
        <v>1138</v>
      </c>
      <c r="Y682" s="40" t="s">
        <v>3263</v>
      </c>
    </row>
    <row r="683" spans="1:25" x14ac:dyDescent="0.25">
      <c r="A683" s="50"/>
      <c r="B683" s="50"/>
      <c r="L683" s="39" t="str">
        <f t="shared" si="10"/>
        <v>BERZO DEMO (BS)</v>
      </c>
      <c r="M683" s="40" t="s">
        <v>3264</v>
      </c>
      <c r="N683" s="40" t="s">
        <v>3265</v>
      </c>
      <c r="O683" s="40" t="s">
        <v>421</v>
      </c>
      <c r="P683" s="41" t="s">
        <v>212</v>
      </c>
      <c r="Q683" s="41">
        <v>3</v>
      </c>
      <c r="R683" s="40" t="s">
        <v>213</v>
      </c>
      <c r="S683" s="40" t="s">
        <v>199</v>
      </c>
      <c r="T683" s="41">
        <v>1</v>
      </c>
      <c r="U683" s="40" t="s">
        <v>200</v>
      </c>
      <c r="V683" s="40" t="s">
        <v>201</v>
      </c>
      <c r="W683" s="40" t="s">
        <v>1573</v>
      </c>
      <c r="X683" s="40" t="s">
        <v>1574</v>
      </c>
      <c r="Y683" s="40" t="s">
        <v>3266</v>
      </c>
    </row>
    <row r="684" spans="1:25" x14ac:dyDescent="0.25">
      <c r="A684" s="50"/>
      <c r="B684" s="50"/>
      <c r="L684" s="39" t="str">
        <f t="shared" si="10"/>
        <v>BERZO INFERIORE (BS)</v>
      </c>
      <c r="M684" s="40" t="s">
        <v>3267</v>
      </c>
      <c r="N684" s="40" t="s">
        <v>3268</v>
      </c>
      <c r="O684" s="40" t="s">
        <v>421</v>
      </c>
      <c r="P684" s="41" t="s">
        <v>212</v>
      </c>
      <c r="Q684" s="41">
        <v>3</v>
      </c>
      <c r="R684" s="40" t="s">
        <v>213</v>
      </c>
      <c r="S684" s="40" t="s">
        <v>199</v>
      </c>
      <c r="T684" s="41">
        <v>1</v>
      </c>
      <c r="U684" s="40" t="s">
        <v>200</v>
      </c>
      <c r="V684" s="40" t="s">
        <v>201</v>
      </c>
      <c r="W684" s="40" t="s">
        <v>1573</v>
      </c>
      <c r="X684" s="40" t="s">
        <v>1574</v>
      </c>
      <c r="Y684" s="40" t="s">
        <v>3269</v>
      </c>
    </row>
    <row r="685" spans="1:25" x14ac:dyDescent="0.25">
      <c r="A685" s="50"/>
      <c r="B685" s="50"/>
      <c r="L685" s="39" t="str">
        <f t="shared" si="10"/>
        <v>BERZO SAN FERMO (BG)</v>
      </c>
      <c r="M685" s="40" t="s">
        <v>3270</v>
      </c>
      <c r="N685" s="40" t="s">
        <v>3271</v>
      </c>
      <c r="O685" s="40" t="s">
        <v>572</v>
      </c>
      <c r="P685" s="41" t="s">
        <v>212</v>
      </c>
      <c r="Q685" s="41">
        <v>3</v>
      </c>
      <c r="R685" s="40" t="s">
        <v>213</v>
      </c>
      <c r="S685" s="40" t="s">
        <v>199</v>
      </c>
      <c r="T685" s="41">
        <v>1</v>
      </c>
      <c r="U685" s="40" t="s">
        <v>200</v>
      </c>
      <c r="V685" s="40" t="s">
        <v>201</v>
      </c>
      <c r="W685" s="40" t="s">
        <v>573</v>
      </c>
      <c r="X685" s="40" t="s">
        <v>574</v>
      </c>
      <c r="Y685" s="40" t="s">
        <v>3272</v>
      </c>
    </row>
    <row r="686" spans="1:25" x14ac:dyDescent="0.25">
      <c r="A686" s="50"/>
      <c r="B686" s="50"/>
      <c r="L686" s="39" t="str">
        <f t="shared" si="10"/>
        <v>BESANA IN BRIANZA (MI)</v>
      </c>
      <c r="M686" s="40" t="s">
        <v>3273</v>
      </c>
      <c r="N686" s="40" t="s">
        <v>3274</v>
      </c>
      <c r="O686" s="40" t="s">
        <v>264</v>
      </c>
      <c r="P686" s="41" t="s">
        <v>212</v>
      </c>
      <c r="Q686" s="41">
        <v>3</v>
      </c>
      <c r="R686" s="40" t="s">
        <v>213</v>
      </c>
      <c r="S686" s="40" t="s">
        <v>199</v>
      </c>
      <c r="T686" s="41">
        <v>1</v>
      </c>
      <c r="U686" s="40" t="s">
        <v>200</v>
      </c>
      <c r="V686" s="40" t="s">
        <v>201</v>
      </c>
      <c r="W686" s="40" t="s">
        <v>3275</v>
      </c>
      <c r="X686" s="40" t="s">
        <v>1048</v>
      </c>
      <c r="Y686" s="40" t="s">
        <v>3276</v>
      </c>
    </row>
    <row r="687" spans="1:25" x14ac:dyDescent="0.25">
      <c r="A687" s="50"/>
      <c r="B687" s="50"/>
      <c r="L687" s="39" t="str">
        <f t="shared" si="10"/>
        <v>BESANO (VA)</v>
      </c>
      <c r="M687" s="40" t="s">
        <v>3277</v>
      </c>
      <c r="N687" s="40" t="s">
        <v>3278</v>
      </c>
      <c r="O687" s="40" t="s">
        <v>727</v>
      </c>
      <c r="P687" s="41" t="s">
        <v>212</v>
      </c>
      <c r="Q687" s="41">
        <v>3</v>
      </c>
      <c r="R687" s="40" t="s">
        <v>213</v>
      </c>
      <c r="S687" s="40" t="s">
        <v>199</v>
      </c>
      <c r="T687" s="41">
        <v>1</v>
      </c>
      <c r="U687" s="40" t="s">
        <v>200</v>
      </c>
      <c r="V687" s="40" t="s">
        <v>201</v>
      </c>
      <c r="W687" s="40" t="s">
        <v>3279</v>
      </c>
      <c r="X687" s="40" t="s">
        <v>729</v>
      </c>
      <c r="Y687" s="40" t="s">
        <v>3280</v>
      </c>
    </row>
    <row r="688" spans="1:25" x14ac:dyDescent="0.25">
      <c r="A688" s="50"/>
      <c r="B688" s="50"/>
      <c r="L688" s="39" t="str">
        <f t="shared" si="10"/>
        <v>BESATE (MI)</v>
      </c>
      <c r="M688" s="40" t="s">
        <v>3281</v>
      </c>
      <c r="N688" s="40" t="s">
        <v>3282</v>
      </c>
      <c r="O688" s="40" t="s">
        <v>264</v>
      </c>
      <c r="P688" s="41" t="s">
        <v>212</v>
      </c>
      <c r="Q688" s="41">
        <v>3</v>
      </c>
      <c r="R688" s="40" t="s">
        <v>213</v>
      </c>
      <c r="S688" s="40" t="s">
        <v>199</v>
      </c>
      <c r="T688" s="41">
        <v>1</v>
      </c>
      <c r="U688" s="40" t="s">
        <v>200</v>
      </c>
      <c r="V688" s="40" t="s">
        <v>201</v>
      </c>
      <c r="W688" s="40" t="s">
        <v>935</v>
      </c>
      <c r="X688" s="40" t="s">
        <v>266</v>
      </c>
      <c r="Y688" s="40" t="s">
        <v>3283</v>
      </c>
    </row>
    <row r="689" spans="1:25" x14ac:dyDescent="0.25">
      <c r="A689" s="50"/>
      <c r="B689" s="50"/>
      <c r="L689" s="39" t="str">
        <f t="shared" si="10"/>
        <v>BESENELLO (TN)</v>
      </c>
      <c r="M689" s="40" t="s">
        <v>3284</v>
      </c>
      <c r="N689" s="40" t="s">
        <v>3285</v>
      </c>
      <c r="O689" s="40" t="s">
        <v>865</v>
      </c>
      <c r="P689" s="41" t="s">
        <v>866</v>
      </c>
      <c r="Q689" s="41">
        <v>4</v>
      </c>
      <c r="R689" s="40" t="s">
        <v>867</v>
      </c>
      <c r="S689" s="40" t="s">
        <v>199</v>
      </c>
      <c r="T689" s="41">
        <v>1</v>
      </c>
      <c r="U689" s="40" t="s">
        <v>200</v>
      </c>
      <c r="V689" s="40" t="s">
        <v>201</v>
      </c>
      <c r="W689" s="40" t="s">
        <v>1121</v>
      </c>
      <c r="X689" s="40" t="s">
        <v>869</v>
      </c>
      <c r="Y689" s="40" t="s">
        <v>3286</v>
      </c>
    </row>
    <row r="690" spans="1:25" x14ac:dyDescent="0.25">
      <c r="A690" s="50"/>
      <c r="B690" s="50"/>
      <c r="L690" s="39" t="str">
        <f t="shared" si="10"/>
        <v>BESENZONE (PC)</v>
      </c>
      <c r="M690" s="40" t="s">
        <v>3287</v>
      </c>
      <c r="N690" s="40" t="s">
        <v>3288</v>
      </c>
      <c r="O690" s="40" t="s">
        <v>630</v>
      </c>
      <c r="P690" s="41" t="s">
        <v>631</v>
      </c>
      <c r="Q690" s="41">
        <v>8</v>
      </c>
      <c r="R690" s="40" t="s">
        <v>632</v>
      </c>
      <c r="S690" s="40" t="s">
        <v>199</v>
      </c>
      <c r="T690" s="41">
        <v>1</v>
      </c>
      <c r="U690" s="40" t="s">
        <v>200</v>
      </c>
      <c r="V690" s="40" t="s">
        <v>201</v>
      </c>
      <c r="W690" s="40" t="s">
        <v>633</v>
      </c>
      <c r="X690" s="40" t="s">
        <v>634</v>
      </c>
      <c r="Y690" s="40" t="s">
        <v>3289</v>
      </c>
    </row>
    <row r="691" spans="1:25" x14ac:dyDescent="0.25">
      <c r="A691" s="50"/>
      <c r="B691" s="50"/>
      <c r="L691" s="39" t="str">
        <f t="shared" si="10"/>
        <v>BESNATE (VA)</v>
      </c>
      <c r="M691" s="40" t="s">
        <v>3290</v>
      </c>
      <c r="N691" s="40" t="s">
        <v>3291</v>
      </c>
      <c r="O691" s="40" t="s">
        <v>727</v>
      </c>
      <c r="P691" s="41" t="s">
        <v>212</v>
      </c>
      <c r="Q691" s="41">
        <v>3</v>
      </c>
      <c r="R691" s="40" t="s">
        <v>213</v>
      </c>
      <c r="S691" s="40" t="s">
        <v>199</v>
      </c>
      <c r="T691" s="41">
        <v>1</v>
      </c>
      <c r="U691" s="40" t="s">
        <v>200</v>
      </c>
      <c r="V691" s="40" t="s">
        <v>201</v>
      </c>
      <c r="W691" s="40" t="s">
        <v>728</v>
      </c>
      <c r="X691" s="40" t="s">
        <v>1087</v>
      </c>
      <c r="Y691" s="40" t="s">
        <v>3292</v>
      </c>
    </row>
    <row r="692" spans="1:25" x14ac:dyDescent="0.25">
      <c r="A692" s="50"/>
      <c r="B692" s="50"/>
      <c r="L692" s="39" t="str">
        <f t="shared" si="10"/>
        <v>BESOZZO (VA)</v>
      </c>
      <c r="M692" s="40" t="s">
        <v>3293</v>
      </c>
      <c r="N692" s="40" t="s">
        <v>3294</v>
      </c>
      <c r="O692" s="40" t="s">
        <v>727</v>
      </c>
      <c r="P692" s="41" t="s">
        <v>212</v>
      </c>
      <c r="Q692" s="41">
        <v>3</v>
      </c>
      <c r="R692" s="40" t="s">
        <v>213</v>
      </c>
      <c r="S692" s="40" t="s">
        <v>199</v>
      </c>
      <c r="T692" s="41">
        <v>1</v>
      </c>
      <c r="U692" s="40" t="s">
        <v>200</v>
      </c>
      <c r="V692" s="40" t="s">
        <v>201</v>
      </c>
      <c r="W692" s="40" t="s">
        <v>3295</v>
      </c>
      <c r="X692" s="40" t="s">
        <v>729</v>
      </c>
      <c r="Y692" s="40" t="s">
        <v>3296</v>
      </c>
    </row>
    <row r="693" spans="1:25" x14ac:dyDescent="0.25">
      <c r="A693" s="50"/>
      <c r="B693" s="50"/>
      <c r="L693" s="39" t="str">
        <f t="shared" si="10"/>
        <v>BESSUDE (SS)</v>
      </c>
      <c r="M693" s="40" t="s">
        <v>3297</v>
      </c>
      <c r="N693" s="40" t="s">
        <v>3298</v>
      </c>
      <c r="O693" s="40" t="s">
        <v>1188</v>
      </c>
      <c r="P693" s="41" t="s">
        <v>242</v>
      </c>
      <c r="Q693" s="41">
        <v>20</v>
      </c>
      <c r="R693" s="40" t="s">
        <v>243</v>
      </c>
      <c r="S693" s="40" t="s">
        <v>199</v>
      </c>
      <c r="T693" s="41">
        <v>1</v>
      </c>
      <c r="U693" s="40" t="s">
        <v>200</v>
      </c>
      <c r="V693" s="40" t="s">
        <v>201</v>
      </c>
      <c r="W693" s="40" t="s">
        <v>2625</v>
      </c>
      <c r="X693" s="40" t="s">
        <v>648</v>
      </c>
      <c r="Y693" s="40" t="s">
        <v>3299</v>
      </c>
    </row>
    <row r="694" spans="1:25" x14ac:dyDescent="0.25">
      <c r="A694" s="50"/>
      <c r="B694" s="50"/>
      <c r="L694" s="39" t="str">
        <f t="shared" si="10"/>
        <v>BETTOLA (PC)</v>
      </c>
      <c r="M694" s="40" t="s">
        <v>3300</v>
      </c>
      <c r="N694" s="40" t="s">
        <v>3301</v>
      </c>
      <c r="O694" s="40" t="s">
        <v>630</v>
      </c>
      <c r="P694" s="41" t="s">
        <v>631</v>
      </c>
      <c r="Q694" s="41">
        <v>8</v>
      </c>
      <c r="R694" s="40" t="s">
        <v>632</v>
      </c>
      <c r="S694" s="40" t="s">
        <v>199</v>
      </c>
      <c r="T694" s="41">
        <v>1</v>
      </c>
      <c r="U694" s="40" t="s">
        <v>200</v>
      </c>
      <c r="V694" s="40" t="s">
        <v>201</v>
      </c>
      <c r="W694" s="40" t="s">
        <v>3302</v>
      </c>
      <c r="X694" s="40" t="s">
        <v>634</v>
      </c>
      <c r="Y694" s="40" t="s">
        <v>3303</v>
      </c>
    </row>
    <row r="695" spans="1:25" x14ac:dyDescent="0.25">
      <c r="A695" s="50"/>
      <c r="B695" s="50"/>
      <c r="L695" s="39" t="str">
        <f t="shared" si="10"/>
        <v>BETTONA (PG)</v>
      </c>
      <c r="M695" s="40" t="s">
        <v>3304</v>
      </c>
      <c r="N695" s="40" t="s">
        <v>3305</v>
      </c>
      <c r="O695" s="40" t="s">
        <v>2180</v>
      </c>
      <c r="P695" s="41" t="s">
        <v>486</v>
      </c>
      <c r="Q695" s="41">
        <v>10</v>
      </c>
      <c r="R695" s="40" t="s">
        <v>487</v>
      </c>
      <c r="S695" s="40" t="s">
        <v>199</v>
      </c>
      <c r="T695" s="41">
        <v>1</v>
      </c>
      <c r="U695" s="40" t="s">
        <v>200</v>
      </c>
      <c r="V695" s="40" t="s">
        <v>201</v>
      </c>
      <c r="W695" s="40" t="s">
        <v>3306</v>
      </c>
      <c r="X695" s="40" t="s">
        <v>2182</v>
      </c>
      <c r="Y695" s="40" t="s">
        <v>3307</v>
      </c>
    </row>
    <row r="696" spans="1:25" x14ac:dyDescent="0.25">
      <c r="A696" s="50"/>
      <c r="B696" s="50"/>
      <c r="L696" s="39" t="str">
        <f t="shared" si="10"/>
        <v>BEURA-CARDEZZA (VB)</v>
      </c>
      <c r="M696" s="40" t="s">
        <v>3308</v>
      </c>
      <c r="N696" s="40" t="s">
        <v>3309</v>
      </c>
      <c r="O696" s="40" t="s">
        <v>1659</v>
      </c>
      <c r="P696" s="41" t="s">
        <v>314</v>
      </c>
      <c r="Q696" s="41">
        <v>1</v>
      </c>
      <c r="R696" s="40" t="s">
        <v>315</v>
      </c>
      <c r="S696" s="40" t="s">
        <v>199</v>
      </c>
      <c r="T696" s="41">
        <v>1</v>
      </c>
      <c r="U696" s="40" t="s">
        <v>200</v>
      </c>
      <c r="V696" s="40" t="s">
        <v>201</v>
      </c>
      <c r="W696" s="40" t="s">
        <v>3310</v>
      </c>
      <c r="X696" s="40" t="s">
        <v>1661</v>
      </c>
      <c r="Y696" s="40" t="s">
        <v>3311</v>
      </c>
    </row>
    <row r="697" spans="1:25" x14ac:dyDescent="0.25">
      <c r="A697" s="50"/>
      <c r="B697" s="50"/>
      <c r="L697" s="39" t="str">
        <f t="shared" si="10"/>
        <v>BEVAGNA (PG)</v>
      </c>
      <c r="M697" s="40" t="s">
        <v>3312</v>
      </c>
      <c r="N697" s="40" t="s">
        <v>3313</v>
      </c>
      <c r="O697" s="40" t="s">
        <v>2180</v>
      </c>
      <c r="P697" s="41" t="s">
        <v>486</v>
      </c>
      <c r="Q697" s="41">
        <v>10</v>
      </c>
      <c r="R697" s="40" t="s">
        <v>487</v>
      </c>
      <c r="S697" s="40" t="s">
        <v>199</v>
      </c>
      <c r="T697" s="41">
        <v>1</v>
      </c>
      <c r="U697" s="40" t="s">
        <v>200</v>
      </c>
      <c r="V697" s="40" t="s">
        <v>201</v>
      </c>
      <c r="W697" s="40" t="s">
        <v>3314</v>
      </c>
      <c r="X697" s="40" t="s">
        <v>3315</v>
      </c>
      <c r="Y697" s="40" t="s">
        <v>3316</v>
      </c>
    </row>
    <row r="698" spans="1:25" x14ac:dyDescent="0.25">
      <c r="A698" s="50"/>
      <c r="B698" s="50"/>
      <c r="L698" s="39" t="str">
        <f t="shared" si="10"/>
        <v>BEVERINO (SP)</v>
      </c>
      <c r="M698" s="40" t="s">
        <v>3317</v>
      </c>
      <c r="N698" s="40" t="s">
        <v>3318</v>
      </c>
      <c r="O698" s="40" t="s">
        <v>1451</v>
      </c>
      <c r="P698" s="41" t="s">
        <v>849</v>
      </c>
      <c r="Q698" s="41">
        <v>7</v>
      </c>
      <c r="R698" s="40" t="s">
        <v>850</v>
      </c>
      <c r="S698" s="40" t="s">
        <v>199</v>
      </c>
      <c r="T698" s="41">
        <v>1</v>
      </c>
      <c r="U698" s="40" t="s">
        <v>200</v>
      </c>
      <c r="V698" s="40" t="s">
        <v>201</v>
      </c>
      <c r="W698" s="40" t="s">
        <v>3319</v>
      </c>
      <c r="X698" s="40" t="s">
        <v>1453</v>
      </c>
      <c r="Y698" s="40" t="s">
        <v>3320</v>
      </c>
    </row>
    <row r="699" spans="1:25" x14ac:dyDescent="0.25">
      <c r="A699" s="50"/>
      <c r="B699" s="50"/>
      <c r="L699" s="39" t="str">
        <f t="shared" si="10"/>
        <v>BEVILACQUA (VR)</v>
      </c>
      <c r="M699" s="40" t="s">
        <v>3321</v>
      </c>
      <c r="N699" s="40" t="s">
        <v>3322</v>
      </c>
      <c r="O699" s="40" t="s">
        <v>595</v>
      </c>
      <c r="P699" s="41" t="s">
        <v>197</v>
      </c>
      <c r="Q699" s="41">
        <v>5</v>
      </c>
      <c r="R699" s="40" t="s">
        <v>198</v>
      </c>
      <c r="S699" s="40" t="s">
        <v>199</v>
      </c>
      <c r="T699" s="41">
        <v>1</v>
      </c>
      <c r="U699" s="40" t="s">
        <v>200</v>
      </c>
      <c r="V699" s="40" t="s">
        <v>201</v>
      </c>
      <c r="W699" s="40" t="s">
        <v>1851</v>
      </c>
      <c r="X699" s="40" t="s">
        <v>1566</v>
      </c>
      <c r="Y699" s="40" t="s">
        <v>3323</v>
      </c>
    </row>
    <row r="700" spans="1:25" x14ac:dyDescent="0.25">
      <c r="A700" s="50"/>
      <c r="B700" s="50"/>
      <c r="L700" s="39" t="str">
        <f t="shared" si="10"/>
        <v>BEZZECCA (TN)</v>
      </c>
      <c r="M700" s="40" t="s">
        <v>3324</v>
      </c>
      <c r="N700" s="40" t="s">
        <v>3325</v>
      </c>
      <c r="O700" s="40" t="s">
        <v>865</v>
      </c>
      <c r="P700" s="41" t="s">
        <v>866</v>
      </c>
      <c r="Q700" s="41">
        <v>4</v>
      </c>
      <c r="R700" s="40" t="s">
        <v>867</v>
      </c>
      <c r="S700" s="40" t="s">
        <v>199</v>
      </c>
      <c r="T700" s="41">
        <v>1</v>
      </c>
      <c r="U700" s="40" t="s">
        <v>200</v>
      </c>
      <c r="V700" s="40" t="s">
        <v>201</v>
      </c>
      <c r="W700" s="40" t="s">
        <v>1121</v>
      </c>
      <c r="X700" s="40" t="s">
        <v>869</v>
      </c>
      <c r="Y700" s="40" t="s">
        <v>3326</v>
      </c>
    </row>
    <row r="701" spans="1:25" x14ac:dyDescent="0.25">
      <c r="A701" s="50"/>
      <c r="B701" s="50"/>
      <c r="L701" s="39" t="str">
        <f t="shared" si="10"/>
        <v>BHUTAN (EE)</v>
      </c>
      <c r="M701" s="40" t="s">
        <v>3327</v>
      </c>
      <c r="N701" s="40" t="s">
        <v>3328</v>
      </c>
      <c r="O701" s="40" t="s">
        <v>610</v>
      </c>
      <c r="P701" s="41"/>
      <c r="Q701" s="41"/>
      <c r="R701" s="40"/>
      <c r="S701" s="40" t="s">
        <v>611</v>
      </c>
      <c r="T701" s="41">
        <v>2</v>
      </c>
      <c r="U701" s="40" t="s">
        <v>612</v>
      </c>
      <c r="V701" s="40" t="s">
        <v>3329</v>
      </c>
      <c r="W701" s="40"/>
      <c r="X701" s="40"/>
      <c r="Y701" s="40"/>
    </row>
    <row r="702" spans="1:25" x14ac:dyDescent="0.25">
      <c r="A702" s="50"/>
      <c r="B702" s="50"/>
      <c r="L702" s="39" t="str">
        <f t="shared" si="10"/>
        <v>BIANCAVILLA (CT)</v>
      </c>
      <c r="M702" s="40" t="s">
        <v>3330</v>
      </c>
      <c r="N702" s="40" t="s">
        <v>3331</v>
      </c>
      <c r="O702" s="40" t="s">
        <v>366</v>
      </c>
      <c r="P702" s="41" t="s">
        <v>292</v>
      </c>
      <c r="Q702" s="41">
        <v>19</v>
      </c>
      <c r="R702" s="40" t="s">
        <v>293</v>
      </c>
      <c r="S702" s="40" t="s">
        <v>199</v>
      </c>
      <c r="T702" s="41">
        <v>1</v>
      </c>
      <c r="U702" s="40" t="s">
        <v>200</v>
      </c>
      <c r="V702" s="40" t="s">
        <v>201</v>
      </c>
      <c r="W702" s="40" t="s">
        <v>3332</v>
      </c>
      <c r="X702" s="40" t="s">
        <v>368</v>
      </c>
      <c r="Y702" s="40" t="s">
        <v>3333</v>
      </c>
    </row>
    <row r="703" spans="1:25" x14ac:dyDescent="0.25">
      <c r="A703" s="50"/>
      <c r="B703" s="50"/>
      <c r="L703" s="39" t="str">
        <f t="shared" si="10"/>
        <v>BIANCHI (CS)</v>
      </c>
      <c r="M703" s="40" t="s">
        <v>3334</v>
      </c>
      <c r="N703" s="40" t="s">
        <v>3335</v>
      </c>
      <c r="O703" s="40" t="s">
        <v>413</v>
      </c>
      <c r="P703" s="41" t="s">
        <v>414</v>
      </c>
      <c r="Q703" s="41">
        <v>18</v>
      </c>
      <c r="R703" s="40" t="s">
        <v>415</v>
      </c>
      <c r="S703" s="40" t="s">
        <v>199</v>
      </c>
      <c r="T703" s="41">
        <v>1</v>
      </c>
      <c r="U703" s="40" t="s">
        <v>200</v>
      </c>
      <c r="V703" s="40" t="s">
        <v>201</v>
      </c>
      <c r="W703" s="40" t="s">
        <v>3336</v>
      </c>
      <c r="X703" s="40" t="s">
        <v>550</v>
      </c>
      <c r="Y703" s="40" t="s">
        <v>3337</v>
      </c>
    </row>
    <row r="704" spans="1:25" x14ac:dyDescent="0.25">
      <c r="A704" s="50"/>
      <c r="B704" s="50"/>
      <c r="L704" s="39" t="str">
        <f t="shared" si="10"/>
        <v>BIANCO (RC)</v>
      </c>
      <c r="M704" s="40" t="s">
        <v>3338</v>
      </c>
      <c r="N704" s="40" t="s">
        <v>3339</v>
      </c>
      <c r="O704" s="40" t="s">
        <v>622</v>
      </c>
      <c r="P704" s="41" t="s">
        <v>414</v>
      </c>
      <c r="Q704" s="41">
        <v>18</v>
      </c>
      <c r="R704" s="40" t="s">
        <v>415</v>
      </c>
      <c r="S704" s="40" t="s">
        <v>199</v>
      </c>
      <c r="T704" s="41">
        <v>1</v>
      </c>
      <c r="U704" s="40" t="s">
        <v>200</v>
      </c>
      <c r="V704" s="40" t="s">
        <v>201</v>
      </c>
      <c r="W704" s="40" t="s">
        <v>3340</v>
      </c>
      <c r="X704" s="40" t="s">
        <v>624</v>
      </c>
      <c r="Y704" s="40" t="s">
        <v>3341</v>
      </c>
    </row>
    <row r="705" spans="1:25" x14ac:dyDescent="0.25">
      <c r="A705" s="50"/>
      <c r="B705" s="50"/>
      <c r="L705" s="39" t="str">
        <f t="shared" si="10"/>
        <v>BIANDRATE (NO)</v>
      </c>
      <c r="M705" s="40" t="s">
        <v>3342</v>
      </c>
      <c r="N705" s="40" t="s">
        <v>3343</v>
      </c>
      <c r="O705" s="40" t="s">
        <v>741</v>
      </c>
      <c r="P705" s="41" t="s">
        <v>314</v>
      </c>
      <c r="Q705" s="41">
        <v>1</v>
      </c>
      <c r="R705" s="40" t="s">
        <v>315</v>
      </c>
      <c r="S705" s="40" t="s">
        <v>199</v>
      </c>
      <c r="T705" s="41">
        <v>1</v>
      </c>
      <c r="U705" s="40" t="s">
        <v>200</v>
      </c>
      <c r="V705" s="40" t="s">
        <v>201</v>
      </c>
      <c r="W705" s="40" t="s">
        <v>3344</v>
      </c>
      <c r="X705" s="40" t="s">
        <v>2749</v>
      </c>
      <c r="Y705" s="40" t="s">
        <v>3345</v>
      </c>
    </row>
    <row r="706" spans="1:25" x14ac:dyDescent="0.25">
      <c r="A706" s="50"/>
      <c r="B706" s="50"/>
      <c r="L706" s="39" t="str">
        <f t="shared" ref="L706:L769" si="11">M706&amp;" ("&amp;O706&amp;")"</f>
        <v>BIANDRONNO (VA)</v>
      </c>
      <c r="M706" s="40" t="s">
        <v>3346</v>
      </c>
      <c r="N706" s="40" t="s">
        <v>3347</v>
      </c>
      <c r="O706" s="40" t="s">
        <v>727</v>
      </c>
      <c r="P706" s="41" t="s">
        <v>212</v>
      </c>
      <c r="Q706" s="41">
        <v>3</v>
      </c>
      <c r="R706" s="40" t="s">
        <v>213</v>
      </c>
      <c r="S706" s="40" t="s">
        <v>199</v>
      </c>
      <c r="T706" s="41">
        <v>1</v>
      </c>
      <c r="U706" s="40" t="s">
        <v>200</v>
      </c>
      <c r="V706" s="40" t="s">
        <v>201</v>
      </c>
      <c r="W706" s="40" t="s">
        <v>3348</v>
      </c>
      <c r="X706" s="40" t="s">
        <v>729</v>
      </c>
      <c r="Y706" s="40" t="s">
        <v>3349</v>
      </c>
    </row>
    <row r="707" spans="1:25" x14ac:dyDescent="0.25">
      <c r="A707" s="50"/>
      <c r="B707" s="50"/>
      <c r="L707" s="39" t="str">
        <f t="shared" si="11"/>
        <v>BIANZANO (BG)</v>
      </c>
      <c r="M707" s="40" t="s">
        <v>3350</v>
      </c>
      <c r="N707" s="40" t="s">
        <v>3351</v>
      </c>
      <c r="O707" s="40" t="s">
        <v>572</v>
      </c>
      <c r="P707" s="41" t="s">
        <v>212</v>
      </c>
      <c r="Q707" s="41">
        <v>3</v>
      </c>
      <c r="R707" s="40" t="s">
        <v>213</v>
      </c>
      <c r="S707" s="40" t="s">
        <v>199</v>
      </c>
      <c r="T707" s="41">
        <v>1</v>
      </c>
      <c r="U707" s="40" t="s">
        <v>200</v>
      </c>
      <c r="V707" s="40" t="s">
        <v>201</v>
      </c>
      <c r="W707" s="40" t="s">
        <v>573</v>
      </c>
      <c r="X707" s="40" t="s">
        <v>574</v>
      </c>
      <c r="Y707" s="40" t="s">
        <v>3352</v>
      </c>
    </row>
    <row r="708" spans="1:25" x14ac:dyDescent="0.25">
      <c r="A708" s="50"/>
      <c r="B708" s="50"/>
      <c r="L708" s="39" t="str">
        <f t="shared" si="11"/>
        <v>BIANZE' (VC)</v>
      </c>
      <c r="M708" s="40" t="s">
        <v>3353</v>
      </c>
      <c r="N708" s="40" t="s">
        <v>3354</v>
      </c>
      <c r="O708" s="40" t="s">
        <v>890</v>
      </c>
      <c r="P708" s="41" t="s">
        <v>314</v>
      </c>
      <c r="Q708" s="41">
        <v>1</v>
      </c>
      <c r="R708" s="40" t="s">
        <v>315</v>
      </c>
      <c r="S708" s="40" t="s">
        <v>199</v>
      </c>
      <c r="T708" s="41">
        <v>1</v>
      </c>
      <c r="U708" s="40" t="s">
        <v>200</v>
      </c>
      <c r="V708" s="40" t="s">
        <v>201</v>
      </c>
      <c r="W708" s="40" t="s">
        <v>3355</v>
      </c>
      <c r="X708" s="40" t="s">
        <v>963</v>
      </c>
      <c r="Y708" s="40" t="s">
        <v>3356</v>
      </c>
    </row>
    <row r="709" spans="1:25" x14ac:dyDescent="0.25">
      <c r="A709" s="50"/>
      <c r="B709" s="50"/>
      <c r="L709" s="39" t="str">
        <f t="shared" si="11"/>
        <v>BIANZONE (SO)</v>
      </c>
      <c r="M709" s="40" t="s">
        <v>3357</v>
      </c>
      <c r="N709" s="40" t="s">
        <v>3358</v>
      </c>
      <c r="O709" s="40" t="s">
        <v>977</v>
      </c>
      <c r="P709" s="41" t="s">
        <v>212</v>
      </c>
      <c r="Q709" s="41">
        <v>3</v>
      </c>
      <c r="R709" s="40" t="s">
        <v>213</v>
      </c>
      <c r="S709" s="40" t="s">
        <v>199</v>
      </c>
      <c r="T709" s="41">
        <v>1</v>
      </c>
      <c r="U709" s="40" t="s">
        <v>200</v>
      </c>
      <c r="V709" s="40" t="s">
        <v>201</v>
      </c>
      <c r="W709" s="40" t="s">
        <v>3359</v>
      </c>
      <c r="X709" s="40" t="s">
        <v>979</v>
      </c>
      <c r="Y709" s="40" t="s">
        <v>3360</v>
      </c>
    </row>
    <row r="710" spans="1:25" x14ac:dyDescent="0.25">
      <c r="A710" s="50"/>
      <c r="B710" s="50"/>
      <c r="L710" s="39" t="str">
        <f t="shared" si="11"/>
        <v>BIASSONO (MI)</v>
      </c>
      <c r="M710" s="40" t="s">
        <v>3361</v>
      </c>
      <c r="N710" s="40" t="s">
        <v>3362</v>
      </c>
      <c r="O710" s="40" t="s">
        <v>264</v>
      </c>
      <c r="P710" s="41" t="s">
        <v>212</v>
      </c>
      <c r="Q710" s="41">
        <v>3</v>
      </c>
      <c r="R710" s="40" t="s">
        <v>213</v>
      </c>
      <c r="S710" s="40" t="s">
        <v>199</v>
      </c>
      <c r="T710" s="41">
        <v>1</v>
      </c>
      <c r="U710" s="40" t="s">
        <v>200</v>
      </c>
      <c r="V710" s="40" t="s">
        <v>201</v>
      </c>
      <c r="W710" s="40" t="s">
        <v>3363</v>
      </c>
      <c r="X710" s="40" t="s">
        <v>736</v>
      </c>
      <c r="Y710" s="40" t="s">
        <v>3364</v>
      </c>
    </row>
    <row r="711" spans="1:25" x14ac:dyDescent="0.25">
      <c r="A711" s="50"/>
      <c r="B711" s="50"/>
      <c r="L711" s="39" t="str">
        <f t="shared" si="11"/>
        <v>BIBBIANO (RE)</v>
      </c>
      <c r="M711" s="40" t="s">
        <v>3365</v>
      </c>
      <c r="N711" s="40" t="s">
        <v>3366</v>
      </c>
      <c r="O711" s="40" t="s">
        <v>1060</v>
      </c>
      <c r="P711" s="41" t="s">
        <v>631</v>
      </c>
      <c r="Q711" s="41">
        <v>8</v>
      </c>
      <c r="R711" s="40" t="s">
        <v>632</v>
      </c>
      <c r="S711" s="40" t="s">
        <v>199</v>
      </c>
      <c r="T711" s="41">
        <v>1</v>
      </c>
      <c r="U711" s="40" t="s">
        <v>200</v>
      </c>
      <c r="V711" s="40" t="s">
        <v>201</v>
      </c>
      <c r="W711" s="40" t="s">
        <v>3367</v>
      </c>
      <c r="X711" s="40" t="s">
        <v>1062</v>
      </c>
      <c r="Y711" s="40" t="s">
        <v>3368</v>
      </c>
    </row>
    <row r="712" spans="1:25" x14ac:dyDescent="0.25">
      <c r="A712" s="50"/>
      <c r="B712" s="50"/>
      <c r="L712" s="39" t="str">
        <f t="shared" si="11"/>
        <v>BIBBIENA (AR)</v>
      </c>
      <c r="M712" s="40" t="s">
        <v>3369</v>
      </c>
      <c r="N712" s="40" t="s">
        <v>3370</v>
      </c>
      <c r="O712" s="40" t="s">
        <v>1559</v>
      </c>
      <c r="P712" s="41" t="s">
        <v>231</v>
      </c>
      <c r="Q712" s="41">
        <v>9</v>
      </c>
      <c r="R712" s="40" t="s">
        <v>232</v>
      </c>
      <c r="S712" s="40" t="s">
        <v>199</v>
      </c>
      <c r="T712" s="41">
        <v>1</v>
      </c>
      <c r="U712" s="40" t="s">
        <v>200</v>
      </c>
      <c r="V712" s="40" t="s">
        <v>201</v>
      </c>
      <c r="W712" s="40" t="s">
        <v>3371</v>
      </c>
      <c r="X712" s="40" t="s">
        <v>1561</v>
      </c>
      <c r="Y712" s="40" t="s">
        <v>3372</v>
      </c>
    </row>
    <row r="713" spans="1:25" x14ac:dyDescent="0.25">
      <c r="A713" s="50"/>
      <c r="B713" s="50"/>
      <c r="L713" s="39" t="str">
        <f t="shared" si="11"/>
        <v>BIBBONA (LI)</v>
      </c>
      <c r="M713" s="40" t="s">
        <v>3373</v>
      </c>
      <c r="N713" s="40" t="s">
        <v>3374</v>
      </c>
      <c r="O713" s="40" t="s">
        <v>3375</v>
      </c>
      <c r="P713" s="41" t="s">
        <v>231</v>
      </c>
      <c r="Q713" s="41">
        <v>9</v>
      </c>
      <c r="R713" s="40" t="s">
        <v>232</v>
      </c>
      <c r="S713" s="40" t="s">
        <v>199</v>
      </c>
      <c r="T713" s="41">
        <v>1</v>
      </c>
      <c r="U713" s="40" t="s">
        <v>200</v>
      </c>
      <c r="V713" s="40" t="s">
        <v>201</v>
      </c>
      <c r="W713" s="40" t="s">
        <v>3376</v>
      </c>
      <c r="X713" s="40" t="s">
        <v>3377</v>
      </c>
      <c r="Y713" s="40" t="s">
        <v>3378</v>
      </c>
    </row>
    <row r="714" spans="1:25" x14ac:dyDescent="0.25">
      <c r="A714" s="50"/>
      <c r="B714" s="50"/>
      <c r="L714" s="39" t="str">
        <f t="shared" si="11"/>
        <v>BIBIANA (TO)</v>
      </c>
      <c r="M714" s="40" t="s">
        <v>3379</v>
      </c>
      <c r="N714" s="40" t="s">
        <v>3380</v>
      </c>
      <c r="O714" s="40" t="s">
        <v>675</v>
      </c>
      <c r="P714" s="41" t="s">
        <v>314</v>
      </c>
      <c r="Q714" s="41">
        <v>1</v>
      </c>
      <c r="R714" s="40" t="s">
        <v>315</v>
      </c>
      <c r="S714" s="40" t="s">
        <v>199</v>
      </c>
      <c r="T714" s="41">
        <v>1</v>
      </c>
      <c r="U714" s="40" t="s">
        <v>200</v>
      </c>
      <c r="V714" s="40" t="s">
        <v>201</v>
      </c>
      <c r="W714" s="40" t="s">
        <v>836</v>
      </c>
      <c r="X714" s="40" t="s">
        <v>1582</v>
      </c>
      <c r="Y714" s="40" t="s">
        <v>3381</v>
      </c>
    </row>
    <row r="715" spans="1:25" x14ac:dyDescent="0.25">
      <c r="A715" s="50"/>
      <c r="B715" s="50"/>
      <c r="L715" s="39" t="str">
        <f t="shared" si="11"/>
        <v>BICCARI (FG)</v>
      </c>
      <c r="M715" s="40" t="s">
        <v>3382</v>
      </c>
      <c r="N715" s="40" t="s">
        <v>3383</v>
      </c>
      <c r="O715" s="40" t="s">
        <v>303</v>
      </c>
      <c r="P715" s="41" t="s">
        <v>304</v>
      </c>
      <c r="Q715" s="41">
        <v>16</v>
      </c>
      <c r="R715" s="40" t="s">
        <v>305</v>
      </c>
      <c r="S715" s="40" t="s">
        <v>199</v>
      </c>
      <c r="T715" s="41">
        <v>1</v>
      </c>
      <c r="U715" s="40" t="s">
        <v>200</v>
      </c>
      <c r="V715" s="40" t="s">
        <v>201</v>
      </c>
      <c r="W715" s="40" t="s">
        <v>3384</v>
      </c>
      <c r="X715" s="40" t="s">
        <v>307</v>
      </c>
      <c r="Y715" s="40" t="s">
        <v>3385</v>
      </c>
    </row>
    <row r="716" spans="1:25" x14ac:dyDescent="0.25">
      <c r="A716" s="50"/>
      <c r="B716" s="50"/>
      <c r="L716" s="39" t="str">
        <f t="shared" si="11"/>
        <v>BICINICCO (UD)</v>
      </c>
      <c r="M716" s="40" t="s">
        <v>3386</v>
      </c>
      <c r="N716" s="40" t="s">
        <v>3387</v>
      </c>
      <c r="O716" s="40" t="s">
        <v>804</v>
      </c>
      <c r="P716" s="41" t="s">
        <v>805</v>
      </c>
      <c r="Q716" s="41">
        <v>6</v>
      </c>
      <c r="R716" s="40" t="s">
        <v>806</v>
      </c>
      <c r="S716" s="40" t="s">
        <v>199</v>
      </c>
      <c r="T716" s="41">
        <v>1</v>
      </c>
      <c r="U716" s="40" t="s">
        <v>200</v>
      </c>
      <c r="V716" s="40" t="s">
        <v>201</v>
      </c>
      <c r="W716" s="40" t="s">
        <v>2466</v>
      </c>
      <c r="X716" s="40" t="s">
        <v>2085</v>
      </c>
      <c r="Y716" s="40" t="s">
        <v>3388</v>
      </c>
    </row>
    <row r="717" spans="1:25" x14ac:dyDescent="0.25">
      <c r="A717" s="50"/>
      <c r="B717" s="50"/>
      <c r="L717" s="39" t="str">
        <f t="shared" si="11"/>
        <v>BIDONI' (OR)</v>
      </c>
      <c r="M717" s="40" t="s">
        <v>3389</v>
      </c>
      <c r="N717" s="40" t="s">
        <v>3390</v>
      </c>
      <c r="O717" s="40" t="s">
        <v>241</v>
      </c>
      <c r="P717" s="41" t="s">
        <v>242</v>
      </c>
      <c r="Q717" s="41">
        <v>20</v>
      </c>
      <c r="R717" s="40" t="s">
        <v>243</v>
      </c>
      <c r="S717" s="40" t="s">
        <v>199</v>
      </c>
      <c r="T717" s="41">
        <v>1</v>
      </c>
      <c r="U717" s="40" t="s">
        <v>200</v>
      </c>
      <c r="V717" s="40" t="s">
        <v>201</v>
      </c>
      <c r="W717" s="40" t="s">
        <v>1247</v>
      </c>
      <c r="X717" s="40" t="s">
        <v>931</v>
      </c>
      <c r="Y717" s="40" t="s">
        <v>3391</v>
      </c>
    </row>
    <row r="718" spans="1:25" x14ac:dyDescent="0.25">
      <c r="A718" s="50"/>
      <c r="B718" s="50"/>
      <c r="L718" s="39" t="str">
        <f t="shared" si="11"/>
        <v>BIELLA (BI)</v>
      </c>
      <c r="M718" s="40" t="s">
        <v>3392</v>
      </c>
      <c r="N718" s="40" t="s">
        <v>3393</v>
      </c>
      <c r="O718" s="40" t="s">
        <v>830</v>
      </c>
      <c r="P718" s="41" t="s">
        <v>314</v>
      </c>
      <c r="Q718" s="41">
        <v>1</v>
      </c>
      <c r="R718" s="40" t="s">
        <v>315</v>
      </c>
      <c r="S718" s="40" t="s">
        <v>199</v>
      </c>
      <c r="T718" s="41">
        <v>1</v>
      </c>
      <c r="U718" s="40" t="s">
        <v>200</v>
      </c>
      <c r="V718" s="40" t="s">
        <v>201</v>
      </c>
      <c r="W718" s="40" t="s">
        <v>3394</v>
      </c>
      <c r="X718" s="40" t="s">
        <v>832</v>
      </c>
      <c r="Y718" s="40" t="s">
        <v>3395</v>
      </c>
    </row>
    <row r="719" spans="1:25" x14ac:dyDescent="0.25">
      <c r="A719" s="50"/>
      <c r="B719" s="50"/>
      <c r="L719" s="39" t="str">
        <f t="shared" si="11"/>
        <v>BIELORUSSIA=RUSSIA BIANCA (EE)</v>
      </c>
      <c r="M719" s="40" t="s">
        <v>3396</v>
      </c>
      <c r="N719" s="40" t="s">
        <v>3397</v>
      </c>
      <c r="O719" s="40" t="s">
        <v>610</v>
      </c>
      <c r="P719" s="41"/>
      <c r="Q719" s="41"/>
      <c r="R719" s="40"/>
      <c r="S719" s="40" t="s">
        <v>199</v>
      </c>
      <c r="T719" s="41">
        <v>1</v>
      </c>
      <c r="U719" s="40" t="s">
        <v>612</v>
      </c>
      <c r="V719" s="40" t="s">
        <v>3398</v>
      </c>
      <c r="W719" s="40"/>
      <c r="X719" s="40"/>
      <c r="Y719" s="40"/>
    </row>
    <row r="720" spans="1:25" x14ac:dyDescent="0.25">
      <c r="A720" s="50"/>
      <c r="B720" s="50"/>
      <c r="L720" s="39" t="str">
        <f t="shared" si="11"/>
        <v>BIENNO (BS)</v>
      </c>
      <c r="M720" s="40" t="s">
        <v>3399</v>
      </c>
      <c r="N720" s="40" t="s">
        <v>3400</v>
      </c>
      <c r="O720" s="40" t="s">
        <v>421</v>
      </c>
      <c r="P720" s="41" t="s">
        <v>212</v>
      </c>
      <c r="Q720" s="41">
        <v>3</v>
      </c>
      <c r="R720" s="40" t="s">
        <v>213</v>
      </c>
      <c r="S720" s="40" t="s">
        <v>199</v>
      </c>
      <c r="T720" s="41">
        <v>1</v>
      </c>
      <c r="U720" s="40" t="s">
        <v>200</v>
      </c>
      <c r="V720" s="40" t="s">
        <v>201</v>
      </c>
      <c r="W720" s="40" t="s">
        <v>1573</v>
      </c>
      <c r="X720" s="40" t="s">
        <v>1574</v>
      </c>
      <c r="Y720" s="40" t="s">
        <v>3401</v>
      </c>
    </row>
    <row r="721" spans="1:25" x14ac:dyDescent="0.25">
      <c r="A721" s="50"/>
      <c r="B721" s="50"/>
      <c r="L721" s="39" t="str">
        <f t="shared" si="11"/>
        <v>BIENTINA (PI)</v>
      </c>
      <c r="M721" s="40" t="s">
        <v>3402</v>
      </c>
      <c r="N721" s="40" t="s">
        <v>3403</v>
      </c>
      <c r="O721" s="40" t="s">
        <v>3404</v>
      </c>
      <c r="P721" s="41" t="s">
        <v>231</v>
      </c>
      <c r="Q721" s="41">
        <v>9</v>
      </c>
      <c r="R721" s="40" t="s">
        <v>232</v>
      </c>
      <c r="S721" s="40" t="s">
        <v>199</v>
      </c>
      <c r="T721" s="41">
        <v>1</v>
      </c>
      <c r="U721" s="40" t="s">
        <v>200</v>
      </c>
      <c r="V721" s="40" t="s">
        <v>201</v>
      </c>
      <c r="W721" s="40" t="s">
        <v>3405</v>
      </c>
      <c r="X721" s="40" t="s">
        <v>3406</v>
      </c>
      <c r="Y721" s="40" t="s">
        <v>3407</v>
      </c>
    </row>
    <row r="722" spans="1:25" x14ac:dyDescent="0.25">
      <c r="A722" s="50"/>
      <c r="B722" s="50"/>
      <c r="L722" s="39" t="str">
        <f t="shared" si="11"/>
        <v>BIGARELLO (MN)</v>
      </c>
      <c r="M722" s="40" t="s">
        <v>3408</v>
      </c>
      <c r="N722" s="40" t="s">
        <v>3409</v>
      </c>
      <c r="O722" s="40" t="s">
        <v>442</v>
      </c>
      <c r="P722" s="41" t="s">
        <v>212</v>
      </c>
      <c r="Q722" s="41">
        <v>3</v>
      </c>
      <c r="R722" s="40" t="s">
        <v>213</v>
      </c>
      <c r="S722" s="40" t="s">
        <v>199</v>
      </c>
      <c r="T722" s="41">
        <v>1</v>
      </c>
      <c r="U722" s="40" t="s">
        <v>200</v>
      </c>
      <c r="V722" s="40" t="s">
        <v>201</v>
      </c>
      <c r="W722" s="40" t="s">
        <v>3410</v>
      </c>
      <c r="X722" s="40" t="s">
        <v>444</v>
      </c>
      <c r="Y722" s="40" t="s">
        <v>3411</v>
      </c>
    </row>
    <row r="723" spans="1:25" x14ac:dyDescent="0.25">
      <c r="A723" s="50"/>
      <c r="B723" s="50"/>
      <c r="L723" s="39" t="str">
        <f t="shared" si="11"/>
        <v>BINAGO (CO)</v>
      </c>
      <c r="M723" s="40" t="s">
        <v>3412</v>
      </c>
      <c r="N723" s="40" t="s">
        <v>3413</v>
      </c>
      <c r="O723" s="40" t="s">
        <v>995</v>
      </c>
      <c r="P723" s="41" t="s">
        <v>212</v>
      </c>
      <c r="Q723" s="41">
        <v>3</v>
      </c>
      <c r="R723" s="40" t="s">
        <v>213</v>
      </c>
      <c r="S723" s="40" t="s">
        <v>199</v>
      </c>
      <c r="T723" s="41">
        <v>1</v>
      </c>
      <c r="U723" s="40" t="s">
        <v>200</v>
      </c>
      <c r="V723" s="40" t="s">
        <v>201</v>
      </c>
      <c r="W723" s="40" t="s">
        <v>1072</v>
      </c>
      <c r="X723" s="40" t="s">
        <v>997</v>
      </c>
      <c r="Y723" s="40" t="s">
        <v>3414</v>
      </c>
    </row>
    <row r="724" spans="1:25" x14ac:dyDescent="0.25">
      <c r="A724" s="50"/>
      <c r="B724" s="50"/>
      <c r="L724" s="39" t="str">
        <f t="shared" si="11"/>
        <v>BINASCO (MI)</v>
      </c>
      <c r="M724" s="40" t="s">
        <v>3415</v>
      </c>
      <c r="N724" s="40" t="s">
        <v>3416</v>
      </c>
      <c r="O724" s="40" t="s">
        <v>264</v>
      </c>
      <c r="P724" s="41" t="s">
        <v>212</v>
      </c>
      <c r="Q724" s="41">
        <v>3</v>
      </c>
      <c r="R724" s="40" t="s">
        <v>213</v>
      </c>
      <c r="S724" s="40" t="s">
        <v>199</v>
      </c>
      <c r="T724" s="41">
        <v>1</v>
      </c>
      <c r="U724" s="40" t="s">
        <v>200</v>
      </c>
      <c r="V724" s="40" t="s">
        <v>201</v>
      </c>
      <c r="W724" s="40" t="s">
        <v>3417</v>
      </c>
      <c r="X724" s="40" t="s">
        <v>266</v>
      </c>
      <c r="Y724" s="40" t="s">
        <v>3418</v>
      </c>
    </row>
    <row r="725" spans="1:25" x14ac:dyDescent="0.25">
      <c r="A725" s="50"/>
      <c r="B725" s="50"/>
      <c r="L725" s="39" t="str">
        <f t="shared" si="11"/>
        <v>BINETTO (BA)</v>
      </c>
      <c r="M725" s="40" t="s">
        <v>3419</v>
      </c>
      <c r="N725" s="40" t="s">
        <v>3420</v>
      </c>
      <c r="O725" s="40" t="s">
        <v>503</v>
      </c>
      <c r="P725" s="41" t="s">
        <v>304</v>
      </c>
      <c r="Q725" s="41">
        <v>16</v>
      </c>
      <c r="R725" s="40" t="s">
        <v>305</v>
      </c>
      <c r="S725" s="40" t="s">
        <v>199</v>
      </c>
      <c r="T725" s="41">
        <v>1</v>
      </c>
      <c r="U725" s="40" t="s">
        <v>200</v>
      </c>
      <c r="V725" s="40" t="s">
        <v>201</v>
      </c>
      <c r="W725" s="40" t="s">
        <v>3421</v>
      </c>
      <c r="X725" s="40" t="s">
        <v>505</v>
      </c>
      <c r="Y725" s="40" t="s">
        <v>3422</v>
      </c>
    </row>
    <row r="726" spans="1:25" x14ac:dyDescent="0.25">
      <c r="A726" s="50"/>
      <c r="B726" s="50"/>
      <c r="L726" s="39" t="str">
        <f t="shared" si="11"/>
        <v>BIOGLIO (BI)</v>
      </c>
      <c r="M726" s="40" t="s">
        <v>3423</v>
      </c>
      <c r="N726" s="40" t="s">
        <v>3424</v>
      </c>
      <c r="O726" s="40" t="s">
        <v>830</v>
      </c>
      <c r="P726" s="41" t="s">
        <v>314</v>
      </c>
      <c r="Q726" s="41">
        <v>1</v>
      </c>
      <c r="R726" s="40" t="s">
        <v>315</v>
      </c>
      <c r="S726" s="40" t="s">
        <v>199</v>
      </c>
      <c r="T726" s="41">
        <v>1</v>
      </c>
      <c r="U726" s="40" t="s">
        <v>200</v>
      </c>
      <c r="V726" s="40" t="s">
        <v>201</v>
      </c>
      <c r="W726" s="40" t="s">
        <v>3425</v>
      </c>
      <c r="X726" s="40" t="s">
        <v>832</v>
      </c>
      <c r="Y726" s="40" t="s">
        <v>3426</v>
      </c>
    </row>
    <row r="727" spans="1:25" x14ac:dyDescent="0.25">
      <c r="A727" s="50"/>
      <c r="B727" s="50"/>
      <c r="L727" s="39" t="str">
        <f t="shared" si="11"/>
        <v>BIONAZ (AO)</v>
      </c>
      <c r="M727" s="40" t="s">
        <v>3427</v>
      </c>
      <c r="N727" s="40" t="s">
        <v>3428</v>
      </c>
      <c r="O727" s="40" t="s">
        <v>1255</v>
      </c>
      <c r="P727" s="41" t="s">
        <v>1256</v>
      </c>
      <c r="Q727" s="41">
        <v>2</v>
      </c>
      <c r="R727" s="40" t="s">
        <v>1257</v>
      </c>
      <c r="S727" s="40" t="s">
        <v>199</v>
      </c>
      <c r="T727" s="41">
        <v>1</v>
      </c>
      <c r="U727" s="40" t="s">
        <v>200</v>
      </c>
      <c r="V727" s="40" t="s">
        <v>201</v>
      </c>
      <c r="W727" s="40" t="s">
        <v>1258</v>
      </c>
      <c r="X727" s="40" t="s">
        <v>1259</v>
      </c>
      <c r="Y727" s="40" t="s">
        <v>3429</v>
      </c>
    </row>
    <row r="728" spans="1:25" x14ac:dyDescent="0.25">
      <c r="A728" s="50"/>
      <c r="B728" s="50"/>
      <c r="L728" s="39" t="str">
        <f t="shared" si="11"/>
        <v>BIONE (BS)</v>
      </c>
      <c r="M728" s="40" t="s">
        <v>3430</v>
      </c>
      <c r="N728" s="40" t="s">
        <v>3431</v>
      </c>
      <c r="O728" s="40" t="s">
        <v>421</v>
      </c>
      <c r="P728" s="41" t="s">
        <v>212</v>
      </c>
      <c r="Q728" s="41">
        <v>3</v>
      </c>
      <c r="R728" s="40" t="s">
        <v>213</v>
      </c>
      <c r="S728" s="40" t="s">
        <v>199</v>
      </c>
      <c r="T728" s="41">
        <v>1</v>
      </c>
      <c r="U728" s="40" t="s">
        <v>200</v>
      </c>
      <c r="V728" s="40" t="s">
        <v>201</v>
      </c>
      <c r="W728" s="40" t="s">
        <v>1551</v>
      </c>
      <c r="X728" s="40" t="s">
        <v>710</v>
      </c>
      <c r="Y728" s="40" t="s">
        <v>3432</v>
      </c>
    </row>
    <row r="729" spans="1:25" x14ac:dyDescent="0.25">
      <c r="A729" s="50"/>
      <c r="B729" s="50"/>
      <c r="L729" s="39" t="str">
        <f t="shared" si="11"/>
        <v>BIRMANIA (EE)</v>
      </c>
      <c r="M729" s="40" t="s">
        <v>3433</v>
      </c>
      <c r="N729" s="40" t="s">
        <v>3434</v>
      </c>
      <c r="O729" s="40" t="s">
        <v>610</v>
      </c>
      <c r="P729" s="41"/>
      <c r="Q729" s="41"/>
      <c r="R729" s="40"/>
      <c r="S729" s="40" t="s">
        <v>611</v>
      </c>
      <c r="T729" s="41">
        <v>2</v>
      </c>
      <c r="U729" s="40" t="s">
        <v>612</v>
      </c>
      <c r="V729" s="40" t="s">
        <v>3435</v>
      </c>
      <c r="W729" s="40"/>
      <c r="X729" s="40"/>
      <c r="Y729" s="40"/>
    </row>
    <row r="730" spans="1:25" x14ac:dyDescent="0.25">
      <c r="A730" s="50"/>
      <c r="B730" s="50"/>
      <c r="L730" s="39" t="str">
        <f t="shared" si="11"/>
        <v>BIRORI (NU)</v>
      </c>
      <c r="M730" s="40" t="s">
        <v>3436</v>
      </c>
      <c r="N730" s="40" t="s">
        <v>3437</v>
      </c>
      <c r="O730" s="40" t="s">
        <v>1966</v>
      </c>
      <c r="P730" s="41" t="s">
        <v>242</v>
      </c>
      <c r="Q730" s="41">
        <v>20</v>
      </c>
      <c r="R730" s="40" t="s">
        <v>243</v>
      </c>
      <c r="S730" s="40" t="s">
        <v>199</v>
      </c>
      <c r="T730" s="41">
        <v>1</v>
      </c>
      <c r="U730" s="40" t="s">
        <v>200</v>
      </c>
      <c r="V730" s="40" t="s">
        <v>201</v>
      </c>
      <c r="W730" s="40" t="s">
        <v>3438</v>
      </c>
      <c r="X730" s="40" t="s">
        <v>245</v>
      </c>
      <c r="Y730" s="40" t="s">
        <v>3439</v>
      </c>
    </row>
    <row r="731" spans="1:25" x14ac:dyDescent="0.25">
      <c r="A731" s="50"/>
      <c r="B731" s="50"/>
      <c r="L731" s="39" t="str">
        <f t="shared" si="11"/>
        <v>BISACCIA (AV)</v>
      </c>
      <c r="M731" s="40" t="s">
        <v>3440</v>
      </c>
      <c r="N731" s="40" t="s">
        <v>3441</v>
      </c>
      <c r="O731" s="40" t="s">
        <v>812</v>
      </c>
      <c r="P731" s="41" t="s">
        <v>350</v>
      </c>
      <c r="Q731" s="41">
        <v>15</v>
      </c>
      <c r="R731" s="40" t="s">
        <v>351</v>
      </c>
      <c r="S731" s="40" t="s">
        <v>199</v>
      </c>
      <c r="T731" s="41">
        <v>1</v>
      </c>
      <c r="U731" s="40" t="s">
        <v>200</v>
      </c>
      <c r="V731" s="40" t="s">
        <v>201</v>
      </c>
      <c r="W731" s="40" t="s">
        <v>3442</v>
      </c>
      <c r="X731" s="40" t="s">
        <v>1534</v>
      </c>
      <c r="Y731" s="40" t="s">
        <v>3443</v>
      </c>
    </row>
    <row r="732" spans="1:25" x14ac:dyDescent="0.25">
      <c r="A732" s="50"/>
      <c r="B732" s="50"/>
      <c r="L732" s="39" t="str">
        <f t="shared" si="11"/>
        <v>BISACQUINO (PA)</v>
      </c>
      <c r="M732" s="40" t="s">
        <v>3444</v>
      </c>
      <c r="N732" s="40" t="s">
        <v>3445</v>
      </c>
      <c r="O732" s="40" t="s">
        <v>1210</v>
      </c>
      <c r="P732" s="41" t="s">
        <v>292</v>
      </c>
      <c r="Q732" s="41">
        <v>19</v>
      </c>
      <c r="R732" s="40" t="s">
        <v>293</v>
      </c>
      <c r="S732" s="40" t="s">
        <v>199</v>
      </c>
      <c r="T732" s="41">
        <v>1</v>
      </c>
      <c r="U732" s="40" t="s">
        <v>200</v>
      </c>
      <c r="V732" s="40" t="s">
        <v>201</v>
      </c>
      <c r="W732" s="40" t="s">
        <v>3446</v>
      </c>
      <c r="X732" s="40" t="s">
        <v>1212</v>
      </c>
      <c r="Y732" s="40" t="s">
        <v>3447</v>
      </c>
    </row>
    <row r="733" spans="1:25" x14ac:dyDescent="0.25">
      <c r="A733" s="50"/>
      <c r="B733" s="50"/>
      <c r="L733" s="39" t="str">
        <f t="shared" si="11"/>
        <v>BISCEGLIE (BA)</v>
      </c>
      <c r="M733" s="40" t="s">
        <v>3448</v>
      </c>
      <c r="N733" s="40" t="s">
        <v>3449</v>
      </c>
      <c r="O733" s="40" t="s">
        <v>503</v>
      </c>
      <c r="P733" s="41" t="s">
        <v>304</v>
      </c>
      <c r="Q733" s="41">
        <v>16</v>
      </c>
      <c r="R733" s="40" t="s">
        <v>305</v>
      </c>
      <c r="S733" s="40" t="s">
        <v>199</v>
      </c>
      <c r="T733" s="41">
        <v>1</v>
      </c>
      <c r="U733" s="40" t="s">
        <v>200</v>
      </c>
      <c r="V733" s="40" t="s">
        <v>201</v>
      </c>
      <c r="W733" s="40" t="s">
        <v>3450</v>
      </c>
      <c r="X733" s="40" t="s">
        <v>505</v>
      </c>
      <c r="Y733" s="40" t="s">
        <v>3451</v>
      </c>
    </row>
    <row r="734" spans="1:25" x14ac:dyDescent="0.25">
      <c r="A734" s="50"/>
      <c r="B734" s="50"/>
      <c r="L734" s="39" t="str">
        <f t="shared" si="11"/>
        <v>BISEGNA (AQ)</v>
      </c>
      <c r="M734" s="40" t="s">
        <v>3452</v>
      </c>
      <c r="N734" s="40" t="s">
        <v>3453</v>
      </c>
      <c r="O734" s="40" t="s">
        <v>328</v>
      </c>
      <c r="P734" s="41" t="s">
        <v>253</v>
      </c>
      <c r="Q734" s="41">
        <v>13</v>
      </c>
      <c r="R734" s="40" t="s">
        <v>254</v>
      </c>
      <c r="S734" s="40" t="s">
        <v>199</v>
      </c>
      <c r="T734" s="41">
        <v>1</v>
      </c>
      <c r="U734" s="40" t="s">
        <v>200</v>
      </c>
      <c r="V734" s="40" t="s">
        <v>201</v>
      </c>
      <c r="W734" s="40" t="s">
        <v>3454</v>
      </c>
      <c r="X734" s="40" t="s">
        <v>795</v>
      </c>
      <c r="Y734" s="40" t="s">
        <v>3455</v>
      </c>
    </row>
    <row r="735" spans="1:25" x14ac:dyDescent="0.25">
      <c r="A735" s="50"/>
      <c r="B735" s="50"/>
      <c r="L735" s="39" t="str">
        <f t="shared" si="11"/>
        <v>BISENTI (TE)</v>
      </c>
      <c r="M735" s="40" t="s">
        <v>3456</v>
      </c>
      <c r="N735" s="40" t="s">
        <v>3457</v>
      </c>
      <c r="O735" s="40" t="s">
        <v>923</v>
      </c>
      <c r="P735" s="41" t="s">
        <v>253</v>
      </c>
      <c r="Q735" s="41">
        <v>13</v>
      </c>
      <c r="R735" s="40" t="s">
        <v>254</v>
      </c>
      <c r="S735" s="40" t="s">
        <v>199</v>
      </c>
      <c r="T735" s="41">
        <v>1</v>
      </c>
      <c r="U735" s="40" t="s">
        <v>200</v>
      </c>
      <c r="V735" s="40" t="s">
        <v>201</v>
      </c>
      <c r="W735" s="40" t="s">
        <v>3458</v>
      </c>
      <c r="X735" s="40" t="s">
        <v>925</v>
      </c>
      <c r="Y735" s="40" t="s">
        <v>3459</v>
      </c>
    </row>
    <row r="736" spans="1:25" x14ac:dyDescent="0.25">
      <c r="A736" s="50"/>
      <c r="B736" s="50"/>
      <c r="L736" s="39" t="str">
        <f t="shared" si="11"/>
        <v>BISIGNANO (CS)</v>
      </c>
      <c r="M736" s="40" t="s">
        <v>3460</v>
      </c>
      <c r="N736" s="40" t="s">
        <v>3461</v>
      </c>
      <c r="O736" s="40" t="s">
        <v>413</v>
      </c>
      <c r="P736" s="41" t="s">
        <v>414</v>
      </c>
      <c r="Q736" s="41">
        <v>18</v>
      </c>
      <c r="R736" s="40" t="s">
        <v>415</v>
      </c>
      <c r="S736" s="40" t="s">
        <v>199</v>
      </c>
      <c r="T736" s="41">
        <v>1</v>
      </c>
      <c r="U736" s="40" t="s">
        <v>200</v>
      </c>
      <c r="V736" s="40" t="s">
        <v>201</v>
      </c>
      <c r="W736" s="40" t="s">
        <v>3462</v>
      </c>
      <c r="X736" s="40" t="s">
        <v>550</v>
      </c>
      <c r="Y736" s="40" t="s">
        <v>3463</v>
      </c>
    </row>
    <row r="737" spans="1:25" x14ac:dyDescent="0.25">
      <c r="A737" s="50"/>
      <c r="B737" s="50"/>
      <c r="L737" s="39" t="str">
        <f t="shared" si="11"/>
        <v>BISTAGNO (AL)</v>
      </c>
      <c r="M737" s="40" t="s">
        <v>3464</v>
      </c>
      <c r="N737" s="40" t="s">
        <v>3465</v>
      </c>
      <c r="O737" s="40" t="s">
        <v>541</v>
      </c>
      <c r="P737" s="41" t="s">
        <v>314</v>
      </c>
      <c r="Q737" s="41">
        <v>1</v>
      </c>
      <c r="R737" s="40" t="s">
        <v>315</v>
      </c>
      <c r="S737" s="40" t="s">
        <v>199</v>
      </c>
      <c r="T737" s="41">
        <v>1</v>
      </c>
      <c r="U737" s="40" t="s">
        <v>200</v>
      </c>
      <c r="V737" s="40" t="s">
        <v>201</v>
      </c>
      <c r="W737" s="40" t="s">
        <v>3466</v>
      </c>
      <c r="X737" s="40" t="s">
        <v>543</v>
      </c>
      <c r="Y737" s="40" t="s">
        <v>3467</v>
      </c>
    </row>
    <row r="738" spans="1:25" x14ac:dyDescent="0.25">
      <c r="A738" s="50"/>
      <c r="B738" s="50"/>
      <c r="L738" s="39" t="str">
        <f t="shared" si="11"/>
        <v>BISUSCHIO (VA)</v>
      </c>
      <c r="M738" s="40" t="s">
        <v>3468</v>
      </c>
      <c r="N738" s="40" t="s">
        <v>3469</v>
      </c>
      <c r="O738" s="40" t="s">
        <v>727</v>
      </c>
      <c r="P738" s="41" t="s">
        <v>212</v>
      </c>
      <c r="Q738" s="41">
        <v>3</v>
      </c>
      <c r="R738" s="40" t="s">
        <v>213</v>
      </c>
      <c r="S738" s="40" t="s">
        <v>199</v>
      </c>
      <c r="T738" s="41">
        <v>1</v>
      </c>
      <c r="U738" s="40" t="s">
        <v>200</v>
      </c>
      <c r="V738" s="40" t="s">
        <v>201</v>
      </c>
      <c r="W738" s="40" t="s">
        <v>3279</v>
      </c>
      <c r="X738" s="40" t="s">
        <v>729</v>
      </c>
      <c r="Y738" s="40" t="s">
        <v>3470</v>
      </c>
    </row>
    <row r="739" spans="1:25" x14ac:dyDescent="0.25">
      <c r="A739" s="50"/>
      <c r="B739" s="50"/>
      <c r="L739" s="39" t="str">
        <f t="shared" si="11"/>
        <v>BITETTO (BA)</v>
      </c>
      <c r="M739" s="40" t="s">
        <v>3471</v>
      </c>
      <c r="N739" s="40" t="s">
        <v>3472</v>
      </c>
      <c r="O739" s="40" t="s">
        <v>503</v>
      </c>
      <c r="P739" s="41" t="s">
        <v>304</v>
      </c>
      <c r="Q739" s="41">
        <v>16</v>
      </c>
      <c r="R739" s="40" t="s">
        <v>305</v>
      </c>
      <c r="S739" s="40" t="s">
        <v>199</v>
      </c>
      <c r="T739" s="41">
        <v>1</v>
      </c>
      <c r="U739" s="40" t="s">
        <v>200</v>
      </c>
      <c r="V739" s="40" t="s">
        <v>201</v>
      </c>
      <c r="W739" s="40" t="s">
        <v>3421</v>
      </c>
      <c r="X739" s="40" t="s">
        <v>505</v>
      </c>
      <c r="Y739" s="40" t="s">
        <v>3473</v>
      </c>
    </row>
    <row r="740" spans="1:25" x14ac:dyDescent="0.25">
      <c r="A740" s="50"/>
      <c r="B740" s="50"/>
      <c r="L740" s="39" t="str">
        <f t="shared" si="11"/>
        <v>BITONTO (BA)</v>
      </c>
      <c r="M740" s="40" t="s">
        <v>3474</v>
      </c>
      <c r="N740" s="40" t="s">
        <v>3475</v>
      </c>
      <c r="O740" s="40" t="s">
        <v>503</v>
      </c>
      <c r="P740" s="41" t="s">
        <v>304</v>
      </c>
      <c r="Q740" s="41">
        <v>16</v>
      </c>
      <c r="R740" s="40" t="s">
        <v>305</v>
      </c>
      <c r="S740" s="40" t="s">
        <v>199</v>
      </c>
      <c r="T740" s="41">
        <v>1</v>
      </c>
      <c r="U740" s="40" t="s">
        <v>200</v>
      </c>
      <c r="V740" s="40" t="s">
        <v>201</v>
      </c>
      <c r="W740" s="40" t="s">
        <v>3476</v>
      </c>
      <c r="X740" s="40" t="s">
        <v>505</v>
      </c>
      <c r="Y740" s="40" t="s">
        <v>3477</v>
      </c>
    </row>
    <row r="741" spans="1:25" x14ac:dyDescent="0.25">
      <c r="A741" s="50"/>
      <c r="B741" s="50"/>
      <c r="L741" s="39" t="str">
        <f t="shared" si="11"/>
        <v>BITRITTO (BA)</v>
      </c>
      <c r="M741" s="40" t="s">
        <v>3478</v>
      </c>
      <c r="N741" s="40" t="s">
        <v>3479</v>
      </c>
      <c r="O741" s="40" t="s">
        <v>503</v>
      </c>
      <c r="P741" s="41" t="s">
        <v>304</v>
      </c>
      <c r="Q741" s="41">
        <v>16</v>
      </c>
      <c r="R741" s="40" t="s">
        <v>305</v>
      </c>
      <c r="S741" s="40" t="s">
        <v>199</v>
      </c>
      <c r="T741" s="41">
        <v>1</v>
      </c>
      <c r="U741" s="40" t="s">
        <v>200</v>
      </c>
      <c r="V741" s="40" t="s">
        <v>201</v>
      </c>
      <c r="W741" s="40" t="s">
        <v>3421</v>
      </c>
      <c r="X741" s="40" t="s">
        <v>505</v>
      </c>
      <c r="Y741" s="40" t="s">
        <v>3480</v>
      </c>
    </row>
    <row r="742" spans="1:25" x14ac:dyDescent="0.25">
      <c r="A742" s="50"/>
      <c r="B742" s="50"/>
      <c r="L742" s="39" t="str">
        <f t="shared" si="11"/>
        <v>BITTI (NU)</v>
      </c>
      <c r="M742" s="40" t="s">
        <v>3481</v>
      </c>
      <c r="N742" s="40" t="s">
        <v>3482</v>
      </c>
      <c r="O742" s="40" t="s">
        <v>1966</v>
      </c>
      <c r="P742" s="41" t="s">
        <v>242</v>
      </c>
      <c r="Q742" s="41">
        <v>20</v>
      </c>
      <c r="R742" s="40" t="s">
        <v>243</v>
      </c>
      <c r="S742" s="40" t="s">
        <v>199</v>
      </c>
      <c r="T742" s="41">
        <v>1</v>
      </c>
      <c r="U742" s="40" t="s">
        <v>200</v>
      </c>
      <c r="V742" s="40" t="s">
        <v>201</v>
      </c>
      <c r="W742" s="40" t="s">
        <v>3483</v>
      </c>
      <c r="X742" s="40" t="s">
        <v>1968</v>
      </c>
      <c r="Y742" s="40" t="s">
        <v>3484</v>
      </c>
    </row>
    <row r="743" spans="1:25" x14ac:dyDescent="0.25">
      <c r="A743" s="50"/>
      <c r="B743" s="50"/>
      <c r="L743" s="39" t="str">
        <f t="shared" si="11"/>
        <v>BIVONA (AG)</v>
      </c>
      <c r="M743" s="40" t="s">
        <v>3485</v>
      </c>
      <c r="N743" s="40" t="s">
        <v>3486</v>
      </c>
      <c r="O743" s="40" t="s">
        <v>749</v>
      </c>
      <c r="P743" s="41" t="s">
        <v>292</v>
      </c>
      <c r="Q743" s="41">
        <v>19</v>
      </c>
      <c r="R743" s="40" t="s">
        <v>293</v>
      </c>
      <c r="S743" s="40" t="s">
        <v>199</v>
      </c>
      <c r="T743" s="41">
        <v>1</v>
      </c>
      <c r="U743" s="40" t="s">
        <v>200</v>
      </c>
      <c r="V743" s="40" t="s">
        <v>201</v>
      </c>
      <c r="W743" s="40" t="s">
        <v>1145</v>
      </c>
      <c r="X743" s="40" t="s">
        <v>751</v>
      </c>
      <c r="Y743" s="40" t="s">
        <v>3487</v>
      </c>
    </row>
    <row r="744" spans="1:25" x14ac:dyDescent="0.25">
      <c r="A744" s="50"/>
      <c r="B744" s="50"/>
      <c r="L744" s="39" t="str">
        <f t="shared" si="11"/>
        <v>BIVONGI (RC)</v>
      </c>
      <c r="M744" s="40" t="s">
        <v>3488</v>
      </c>
      <c r="N744" s="40" t="s">
        <v>3489</v>
      </c>
      <c r="O744" s="40" t="s">
        <v>622</v>
      </c>
      <c r="P744" s="41" t="s">
        <v>414</v>
      </c>
      <c r="Q744" s="41">
        <v>18</v>
      </c>
      <c r="R744" s="40" t="s">
        <v>415</v>
      </c>
      <c r="S744" s="40" t="s">
        <v>199</v>
      </c>
      <c r="T744" s="41">
        <v>1</v>
      </c>
      <c r="U744" s="40" t="s">
        <v>200</v>
      </c>
      <c r="V744" s="40" t="s">
        <v>201</v>
      </c>
      <c r="W744" s="40" t="s">
        <v>697</v>
      </c>
      <c r="X744" s="40" t="s">
        <v>624</v>
      </c>
      <c r="Y744" s="40" t="s">
        <v>3490</v>
      </c>
    </row>
    <row r="745" spans="1:25" x14ac:dyDescent="0.25">
      <c r="A745" s="50"/>
      <c r="B745" s="50"/>
      <c r="L745" s="39" t="str">
        <f t="shared" si="11"/>
        <v>BIZZARONE (CO)</v>
      </c>
      <c r="M745" s="40" t="s">
        <v>3491</v>
      </c>
      <c r="N745" s="40" t="s">
        <v>3492</v>
      </c>
      <c r="O745" s="40" t="s">
        <v>995</v>
      </c>
      <c r="P745" s="41" t="s">
        <v>212</v>
      </c>
      <c r="Q745" s="41">
        <v>3</v>
      </c>
      <c r="R745" s="40" t="s">
        <v>213</v>
      </c>
      <c r="S745" s="40" t="s">
        <v>199</v>
      </c>
      <c r="T745" s="41">
        <v>1</v>
      </c>
      <c r="U745" s="40" t="s">
        <v>200</v>
      </c>
      <c r="V745" s="40" t="s">
        <v>201</v>
      </c>
      <c r="W745" s="40" t="s">
        <v>3493</v>
      </c>
      <c r="X745" s="40" t="s">
        <v>997</v>
      </c>
      <c r="Y745" s="40" t="s">
        <v>3494</v>
      </c>
    </row>
    <row r="746" spans="1:25" x14ac:dyDescent="0.25">
      <c r="A746" s="50"/>
      <c r="B746" s="50"/>
      <c r="L746" s="39" t="str">
        <f t="shared" si="11"/>
        <v>BLEGGIO INFERIORE (TN)</v>
      </c>
      <c r="M746" s="40" t="s">
        <v>3495</v>
      </c>
      <c r="N746" s="40" t="s">
        <v>3496</v>
      </c>
      <c r="O746" s="40" t="s">
        <v>865</v>
      </c>
      <c r="P746" s="41" t="s">
        <v>866</v>
      </c>
      <c r="Q746" s="41">
        <v>4</v>
      </c>
      <c r="R746" s="40" t="s">
        <v>867</v>
      </c>
      <c r="S746" s="40" t="s">
        <v>199</v>
      </c>
      <c r="T746" s="41">
        <v>1</v>
      </c>
      <c r="U746" s="40" t="s">
        <v>200</v>
      </c>
      <c r="V746" s="40" t="s">
        <v>201</v>
      </c>
      <c r="W746" s="40" t="s">
        <v>3497</v>
      </c>
      <c r="X746" s="40" t="s">
        <v>3243</v>
      </c>
      <c r="Y746" s="40" t="s">
        <v>3498</v>
      </c>
    </row>
    <row r="747" spans="1:25" x14ac:dyDescent="0.25">
      <c r="A747" s="50"/>
      <c r="B747" s="50"/>
      <c r="L747" s="39" t="str">
        <f t="shared" si="11"/>
        <v>BLEGGIO SUPERIORE (TN)</v>
      </c>
      <c r="M747" s="40" t="s">
        <v>3499</v>
      </c>
      <c r="N747" s="40" t="s">
        <v>3500</v>
      </c>
      <c r="O747" s="40" t="s">
        <v>865</v>
      </c>
      <c r="P747" s="41" t="s">
        <v>866</v>
      </c>
      <c r="Q747" s="41">
        <v>4</v>
      </c>
      <c r="R747" s="40" t="s">
        <v>867</v>
      </c>
      <c r="S747" s="40" t="s">
        <v>199</v>
      </c>
      <c r="T747" s="41">
        <v>1</v>
      </c>
      <c r="U747" s="40" t="s">
        <v>200</v>
      </c>
      <c r="V747" s="40" t="s">
        <v>201</v>
      </c>
      <c r="W747" s="40" t="s">
        <v>3497</v>
      </c>
      <c r="X747" s="40" t="s">
        <v>3243</v>
      </c>
      <c r="Y747" s="40" t="s">
        <v>3501</v>
      </c>
    </row>
    <row r="748" spans="1:25" x14ac:dyDescent="0.25">
      <c r="A748" s="50"/>
      <c r="B748" s="50"/>
      <c r="L748" s="39" t="str">
        <f t="shared" si="11"/>
        <v>BLELLO (BG)</v>
      </c>
      <c r="M748" s="40" t="s">
        <v>3502</v>
      </c>
      <c r="N748" s="40" t="s">
        <v>3503</v>
      </c>
      <c r="O748" s="40" t="s">
        <v>572</v>
      </c>
      <c r="P748" s="41" t="s">
        <v>212</v>
      </c>
      <c r="Q748" s="41">
        <v>3</v>
      </c>
      <c r="R748" s="40" t="s">
        <v>213</v>
      </c>
      <c r="S748" s="40" t="s">
        <v>199</v>
      </c>
      <c r="T748" s="41">
        <v>1</v>
      </c>
      <c r="U748" s="40" t="s">
        <v>200</v>
      </c>
      <c r="V748" s="40" t="s">
        <v>201</v>
      </c>
      <c r="W748" s="40" t="s">
        <v>3504</v>
      </c>
      <c r="X748" s="40" t="s">
        <v>1195</v>
      </c>
      <c r="Y748" s="40" t="s">
        <v>3505</v>
      </c>
    </row>
    <row r="749" spans="1:25" x14ac:dyDescent="0.25">
      <c r="A749" s="50"/>
      <c r="B749" s="50"/>
      <c r="L749" s="39" t="str">
        <f t="shared" si="11"/>
        <v>BLERA (VT)</v>
      </c>
      <c r="M749" s="40" t="s">
        <v>3506</v>
      </c>
      <c r="N749" s="40" t="s">
        <v>3507</v>
      </c>
      <c r="O749" s="40" t="s">
        <v>450</v>
      </c>
      <c r="P749" s="41" t="s">
        <v>336</v>
      </c>
      <c r="Q749" s="41">
        <v>12</v>
      </c>
      <c r="R749" s="40" t="s">
        <v>337</v>
      </c>
      <c r="S749" s="40" t="s">
        <v>199</v>
      </c>
      <c r="T749" s="41">
        <v>1</v>
      </c>
      <c r="U749" s="40" t="s">
        <v>200</v>
      </c>
      <c r="V749" s="40" t="s">
        <v>201</v>
      </c>
      <c r="W749" s="40" t="s">
        <v>1972</v>
      </c>
      <c r="X749" s="40" t="s">
        <v>1973</v>
      </c>
      <c r="Y749" s="40" t="s">
        <v>3508</v>
      </c>
    </row>
    <row r="750" spans="1:25" x14ac:dyDescent="0.25">
      <c r="A750" s="50"/>
      <c r="B750" s="50"/>
      <c r="L750" s="39" t="str">
        <f t="shared" si="11"/>
        <v>BLESSAGNO (CO)</v>
      </c>
      <c r="M750" s="40" t="s">
        <v>3509</v>
      </c>
      <c r="N750" s="40" t="s">
        <v>3510</v>
      </c>
      <c r="O750" s="40" t="s">
        <v>995</v>
      </c>
      <c r="P750" s="41" t="s">
        <v>212</v>
      </c>
      <c r="Q750" s="41">
        <v>3</v>
      </c>
      <c r="R750" s="40" t="s">
        <v>213</v>
      </c>
      <c r="S750" s="40" t="s">
        <v>199</v>
      </c>
      <c r="T750" s="41">
        <v>1</v>
      </c>
      <c r="U750" s="40" t="s">
        <v>200</v>
      </c>
      <c r="V750" s="40" t="s">
        <v>201</v>
      </c>
      <c r="W750" s="40" t="s">
        <v>3511</v>
      </c>
      <c r="X750" s="40" t="s">
        <v>997</v>
      </c>
      <c r="Y750" s="40" t="s">
        <v>3512</v>
      </c>
    </row>
    <row r="751" spans="1:25" x14ac:dyDescent="0.25">
      <c r="A751" s="50"/>
      <c r="B751" s="50"/>
      <c r="L751" s="39" t="str">
        <f t="shared" si="11"/>
        <v>BLEVIO (CO)</v>
      </c>
      <c r="M751" s="40" t="s">
        <v>3513</v>
      </c>
      <c r="N751" s="40" t="s">
        <v>3514</v>
      </c>
      <c r="O751" s="40" t="s">
        <v>995</v>
      </c>
      <c r="P751" s="41" t="s">
        <v>212</v>
      </c>
      <c r="Q751" s="41">
        <v>3</v>
      </c>
      <c r="R751" s="40" t="s">
        <v>213</v>
      </c>
      <c r="S751" s="40" t="s">
        <v>199</v>
      </c>
      <c r="T751" s="41">
        <v>1</v>
      </c>
      <c r="U751" s="40" t="s">
        <v>200</v>
      </c>
      <c r="V751" s="40" t="s">
        <v>201</v>
      </c>
      <c r="W751" s="40" t="s">
        <v>3493</v>
      </c>
      <c r="X751" s="40" t="s">
        <v>997</v>
      </c>
      <c r="Y751" s="40" t="s">
        <v>3515</v>
      </c>
    </row>
    <row r="752" spans="1:25" x14ac:dyDescent="0.25">
      <c r="A752" s="50"/>
      <c r="B752" s="50"/>
      <c r="L752" s="39" t="str">
        <f t="shared" si="11"/>
        <v>BLUFI (PA)</v>
      </c>
      <c r="M752" s="40" t="s">
        <v>3516</v>
      </c>
      <c r="N752" s="40" t="s">
        <v>3517</v>
      </c>
      <c r="O752" s="40" t="s">
        <v>1210</v>
      </c>
      <c r="P752" s="41" t="s">
        <v>292</v>
      </c>
      <c r="Q752" s="41">
        <v>19</v>
      </c>
      <c r="R752" s="40" t="s">
        <v>293</v>
      </c>
      <c r="S752" s="40" t="s">
        <v>199</v>
      </c>
      <c r="T752" s="41">
        <v>1</v>
      </c>
      <c r="U752" s="40" t="s">
        <v>200</v>
      </c>
      <c r="V752" s="40" t="s">
        <v>201</v>
      </c>
      <c r="W752" s="40" t="s">
        <v>1239</v>
      </c>
      <c r="X752" s="40" t="s">
        <v>1240</v>
      </c>
      <c r="Y752" s="40" t="s">
        <v>3518</v>
      </c>
    </row>
    <row r="753" spans="1:25" x14ac:dyDescent="0.25">
      <c r="A753" s="50"/>
      <c r="B753" s="50"/>
      <c r="C753" s="50"/>
      <c r="L753" s="39" t="str">
        <f t="shared" si="11"/>
        <v>BOARA PISANI (PD)</v>
      </c>
      <c r="M753" s="40" t="s">
        <v>3519</v>
      </c>
      <c r="N753" s="40" t="s">
        <v>3520</v>
      </c>
      <c r="O753" s="40" t="s">
        <v>196</v>
      </c>
      <c r="P753" s="41" t="s">
        <v>197</v>
      </c>
      <c r="Q753" s="41">
        <v>5</v>
      </c>
      <c r="R753" s="40" t="s">
        <v>198</v>
      </c>
      <c r="S753" s="40" t="s">
        <v>199</v>
      </c>
      <c r="T753" s="41">
        <v>1</v>
      </c>
      <c r="U753" s="40" t="s">
        <v>200</v>
      </c>
      <c r="V753" s="40" t="s">
        <v>201</v>
      </c>
      <c r="W753" s="40" t="s">
        <v>2707</v>
      </c>
      <c r="X753" s="40" t="s">
        <v>2041</v>
      </c>
      <c r="Y753" s="40" t="s">
        <v>3521</v>
      </c>
    </row>
    <row r="754" spans="1:25" x14ac:dyDescent="0.25">
      <c r="A754" s="50"/>
      <c r="B754" s="50"/>
      <c r="C754" s="50"/>
      <c r="L754" s="39" t="str">
        <f t="shared" si="11"/>
        <v>BOBBIO (PC)</v>
      </c>
      <c r="M754" s="40" t="s">
        <v>3522</v>
      </c>
      <c r="N754" s="40" t="s">
        <v>3523</v>
      </c>
      <c r="O754" s="40" t="s">
        <v>630</v>
      </c>
      <c r="P754" s="41" t="s">
        <v>631</v>
      </c>
      <c r="Q754" s="41">
        <v>8</v>
      </c>
      <c r="R754" s="40" t="s">
        <v>632</v>
      </c>
      <c r="S754" s="40" t="s">
        <v>199</v>
      </c>
      <c r="T754" s="41">
        <v>1</v>
      </c>
      <c r="U754" s="40" t="s">
        <v>200</v>
      </c>
      <c r="V754" s="40" t="s">
        <v>201</v>
      </c>
      <c r="W754" s="40" t="s">
        <v>3524</v>
      </c>
      <c r="X754" s="40" t="s">
        <v>634</v>
      </c>
      <c r="Y754" s="40" t="s">
        <v>3525</v>
      </c>
    </row>
    <row r="755" spans="1:25" x14ac:dyDescent="0.25">
      <c r="A755" s="50"/>
      <c r="B755" s="50"/>
      <c r="C755" s="50"/>
      <c r="L755" s="39" t="str">
        <f t="shared" si="11"/>
        <v>BOBBIO PELLICE (TO)</v>
      </c>
      <c r="M755" s="40" t="s">
        <v>3526</v>
      </c>
      <c r="N755" s="40" t="s">
        <v>3527</v>
      </c>
      <c r="O755" s="40" t="s">
        <v>675</v>
      </c>
      <c r="P755" s="41" t="s">
        <v>314</v>
      </c>
      <c r="Q755" s="41">
        <v>1</v>
      </c>
      <c r="R755" s="40" t="s">
        <v>315</v>
      </c>
      <c r="S755" s="40" t="s">
        <v>199</v>
      </c>
      <c r="T755" s="41">
        <v>1</v>
      </c>
      <c r="U755" s="40" t="s">
        <v>200</v>
      </c>
      <c r="V755" s="40" t="s">
        <v>201</v>
      </c>
      <c r="W755" s="40" t="s">
        <v>836</v>
      </c>
      <c r="X755" s="40" t="s">
        <v>1582</v>
      </c>
      <c r="Y755" s="40" t="s">
        <v>3528</v>
      </c>
    </row>
    <row r="756" spans="1:25" x14ac:dyDescent="0.25">
      <c r="A756" s="50"/>
      <c r="B756" s="50"/>
      <c r="C756" s="50"/>
      <c r="L756" s="39" t="str">
        <f t="shared" si="11"/>
        <v>BOCA (NO)</v>
      </c>
      <c r="M756" s="40" t="s">
        <v>3529</v>
      </c>
      <c r="N756" s="40" t="s">
        <v>3530</v>
      </c>
      <c r="O756" s="40" t="s">
        <v>741</v>
      </c>
      <c r="P756" s="41" t="s">
        <v>314</v>
      </c>
      <c r="Q756" s="41">
        <v>1</v>
      </c>
      <c r="R756" s="40" t="s">
        <v>315</v>
      </c>
      <c r="S756" s="40" t="s">
        <v>199</v>
      </c>
      <c r="T756" s="41">
        <v>1</v>
      </c>
      <c r="U756" s="40" t="s">
        <v>200</v>
      </c>
      <c r="V756" s="40" t="s">
        <v>201</v>
      </c>
      <c r="W756" s="40" t="s">
        <v>742</v>
      </c>
      <c r="X756" s="40" t="s">
        <v>743</v>
      </c>
      <c r="Y756" s="40" t="s">
        <v>3531</v>
      </c>
    </row>
    <row r="757" spans="1:25" x14ac:dyDescent="0.25">
      <c r="A757" s="50"/>
      <c r="B757" s="50"/>
      <c r="C757" s="50"/>
      <c r="L757" s="39" t="str">
        <f t="shared" si="11"/>
        <v>BOCCHIGLIERO (CS)</v>
      </c>
      <c r="M757" s="40" t="s">
        <v>3532</v>
      </c>
      <c r="N757" s="40" t="s">
        <v>3533</v>
      </c>
      <c r="O757" s="40" t="s">
        <v>413</v>
      </c>
      <c r="P757" s="41" t="s">
        <v>414</v>
      </c>
      <c r="Q757" s="41">
        <v>18</v>
      </c>
      <c r="R757" s="40" t="s">
        <v>415</v>
      </c>
      <c r="S757" s="40" t="s">
        <v>199</v>
      </c>
      <c r="T757" s="41">
        <v>1</v>
      </c>
      <c r="U757" s="40" t="s">
        <v>200</v>
      </c>
      <c r="V757" s="40" t="s">
        <v>201</v>
      </c>
      <c r="W757" s="40" t="s">
        <v>3534</v>
      </c>
      <c r="X757" s="40" t="s">
        <v>3535</v>
      </c>
      <c r="Y757" s="40" t="s">
        <v>3536</v>
      </c>
    </row>
    <row r="758" spans="1:25" x14ac:dyDescent="0.25">
      <c r="A758" s="50"/>
      <c r="B758" s="50"/>
      <c r="C758" s="50"/>
      <c r="L758" s="39" t="str">
        <f t="shared" si="11"/>
        <v>BOCCIOLETO (VC)</v>
      </c>
      <c r="M758" s="40" t="s">
        <v>3537</v>
      </c>
      <c r="N758" s="40" t="s">
        <v>3538</v>
      </c>
      <c r="O758" s="40" t="s">
        <v>890</v>
      </c>
      <c r="P758" s="41" t="s">
        <v>314</v>
      </c>
      <c r="Q758" s="41">
        <v>1</v>
      </c>
      <c r="R758" s="40" t="s">
        <v>315</v>
      </c>
      <c r="S758" s="40" t="s">
        <v>199</v>
      </c>
      <c r="T758" s="41">
        <v>1</v>
      </c>
      <c r="U758" s="40" t="s">
        <v>200</v>
      </c>
      <c r="V758" s="40" t="s">
        <v>201</v>
      </c>
      <c r="W758" s="40" t="s">
        <v>3539</v>
      </c>
      <c r="X758" s="40" t="s">
        <v>892</v>
      </c>
      <c r="Y758" s="40" t="s">
        <v>3540</v>
      </c>
    </row>
    <row r="759" spans="1:25" x14ac:dyDescent="0.25">
      <c r="A759" s="50"/>
      <c r="B759" s="50"/>
      <c r="C759" s="50"/>
      <c r="L759" s="39" t="str">
        <f t="shared" si="11"/>
        <v>BOCENAGO (TN)</v>
      </c>
      <c r="M759" s="40" t="s">
        <v>3541</v>
      </c>
      <c r="N759" s="40" t="s">
        <v>3542</v>
      </c>
      <c r="O759" s="40" t="s">
        <v>865</v>
      </c>
      <c r="P759" s="41" t="s">
        <v>866</v>
      </c>
      <c r="Q759" s="41">
        <v>4</v>
      </c>
      <c r="R759" s="40" t="s">
        <v>867</v>
      </c>
      <c r="S759" s="40" t="s">
        <v>199</v>
      </c>
      <c r="T759" s="41">
        <v>1</v>
      </c>
      <c r="U759" s="40" t="s">
        <v>200</v>
      </c>
      <c r="V759" s="40" t="s">
        <v>201</v>
      </c>
      <c r="W759" s="40" t="s">
        <v>3543</v>
      </c>
      <c r="X759" s="40" t="s">
        <v>3243</v>
      </c>
      <c r="Y759" s="40" t="s">
        <v>3544</v>
      </c>
    </row>
    <row r="760" spans="1:25" x14ac:dyDescent="0.25">
      <c r="A760" s="50"/>
      <c r="B760" s="50"/>
      <c r="C760" s="50"/>
      <c r="L760" s="39" t="str">
        <f t="shared" si="11"/>
        <v>BODIO LOMNAGO (VA)</v>
      </c>
      <c r="M760" s="40" t="s">
        <v>3545</v>
      </c>
      <c r="N760" s="40" t="s">
        <v>3546</v>
      </c>
      <c r="O760" s="40" t="s">
        <v>727</v>
      </c>
      <c r="P760" s="41" t="s">
        <v>212</v>
      </c>
      <c r="Q760" s="41">
        <v>3</v>
      </c>
      <c r="R760" s="40" t="s">
        <v>213</v>
      </c>
      <c r="S760" s="40" t="s">
        <v>199</v>
      </c>
      <c r="T760" s="41">
        <v>1</v>
      </c>
      <c r="U760" s="40" t="s">
        <v>200</v>
      </c>
      <c r="V760" s="40" t="s">
        <v>201</v>
      </c>
      <c r="W760" s="40" t="s">
        <v>2659</v>
      </c>
      <c r="X760" s="40" t="s">
        <v>729</v>
      </c>
      <c r="Y760" s="40" t="s">
        <v>3547</v>
      </c>
    </row>
    <row r="761" spans="1:25" x14ac:dyDescent="0.25">
      <c r="A761" s="50"/>
      <c r="B761" s="50"/>
      <c r="C761" s="50"/>
      <c r="L761" s="39" t="str">
        <f t="shared" si="11"/>
        <v>BOFFALORA D'ADDA (LO)</v>
      </c>
      <c r="M761" s="40" t="s">
        <v>3548</v>
      </c>
      <c r="N761" s="40" t="s">
        <v>3549</v>
      </c>
      <c r="O761" s="40" t="s">
        <v>211</v>
      </c>
      <c r="P761" s="41" t="s">
        <v>212</v>
      </c>
      <c r="Q761" s="41">
        <v>3</v>
      </c>
      <c r="R761" s="40" t="s">
        <v>213</v>
      </c>
      <c r="S761" s="40" t="s">
        <v>199</v>
      </c>
      <c r="T761" s="41">
        <v>1</v>
      </c>
      <c r="U761" s="40" t="s">
        <v>200</v>
      </c>
      <c r="V761" s="40" t="s">
        <v>201</v>
      </c>
      <c r="W761" s="40" t="s">
        <v>3550</v>
      </c>
      <c r="X761" s="40" t="s">
        <v>215</v>
      </c>
      <c r="Y761" s="40" t="s">
        <v>3551</v>
      </c>
    </row>
    <row r="762" spans="1:25" x14ac:dyDescent="0.25">
      <c r="A762" s="50"/>
      <c r="B762" s="50"/>
      <c r="C762" s="50"/>
      <c r="L762" s="39" t="str">
        <f t="shared" si="11"/>
        <v>BOFFALORA SOPRA TICINO (MI)</v>
      </c>
      <c r="M762" s="40" t="s">
        <v>3552</v>
      </c>
      <c r="N762" s="40" t="s">
        <v>3553</v>
      </c>
      <c r="O762" s="40" t="s">
        <v>264</v>
      </c>
      <c r="P762" s="41" t="s">
        <v>212</v>
      </c>
      <c r="Q762" s="41">
        <v>3</v>
      </c>
      <c r="R762" s="40" t="s">
        <v>213</v>
      </c>
      <c r="S762" s="40" t="s">
        <v>199</v>
      </c>
      <c r="T762" s="41">
        <v>1</v>
      </c>
      <c r="U762" s="40" t="s">
        <v>200</v>
      </c>
      <c r="V762" s="40" t="s">
        <v>201</v>
      </c>
      <c r="W762" s="40" t="s">
        <v>1977</v>
      </c>
      <c r="X762" s="40" t="s">
        <v>266</v>
      </c>
      <c r="Y762" s="40" t="s">
        <v>3554</v>
      </c>
    </row>
    <row r="763" spans="1:25" x14ac:dyDescent="0.25">
      <c r="A763" s="50"/>
      <c r="B763" s="50"/>
      <c r="C763" s="50"/>
      <c r="L763" s="39" t="str">
        <f t="shared" si="11"/>
        <v>BOGLIASCO (GE)</v>
      </c>
      <c r="M763" s="40" t="s">
        <v>3555</v>
      </c>
      <c r="N763" s="40" t="s">
        <v>3556</v>
      </c>
      <c r="O763" s="40" t="s">
        <v>1897</v>
      </c>
      <c r="P763" s="41" t="s">
        <v>849</v>
      </c>
      <c r="Q763" s="41">
        <v>7</v>
      </c>
      <c r="R763" s="40" t="s">
        <v>850</v>
      </c>
      <c r="S763" s="40" t="s">
        <v>199</v>
      </c>
      <c r="T763" s="41">
        <v>1</v>
      </c>
      <c r="U763" s="40" t="s">
        <v>200</v>
      </c>
      <c r="V763" s="40" t="s">
        <v>201</v>
      </c>
      <c r="W763" s="40" t="s">
        <v>3557</v>
      </c>
      <c r="X763" s="40" t="s">
        <v>1899</v>
      </c>
      <c r="Y763" s="40" t="s">
        <v>3558</v>
      </c>
    </row>
    <row r="764" spans="1:25" x14ac:dyDescent="0.25">
      <c r="A764" s="50"/>
      <c r="B764" s="50"/>
      <c r="C764" s="50"/>
      <c r="L764" s="39" t="str">
        <f t="shared" si="11"/>
        <v>BOGNANCO (VB)</v>
      </c>
      <c r="M764" s="40" t="s">
        <v>3559</v>
      </c>
      <c r="N764" s="40" t="s">
        <v>3560</v>
      </c>
      <c r="O764" s="40" t="s">
        <v>1659</v>
      </c>
      <c r="P764" s="41" t="s">
        <v>314</v>
      </c>
      <c r="Q764" s="41">
        <v>1</v>
      </c>
      <c r="R764" s="40" t="s">
        <v>315</v>
      </c>
      <c r="S764" s="40" t="s">
        <v>199</v>
      </c>
      <c r="T764" s="41">
        <v>1</v>
      </c>
      <c r="U764" s="40" t="s">
        <v>200</v>
      </c>
      <c r="V764" s="40" t="s">
        <v>201</v>
      </c>
      <c r="W764" s="40" t="s">
        <v>3561</v>
      </c>
      <c r="X764" s="40" t="s">
        <v>1661</v>
      </c>
      <c r="Y764" s="40" t="s">
        <v>3562</v>
      </c>
    </row>
    <row r="765" spans="1:25" x14ac:dyDescent="0.25">
      <c r="A765" s="50"/>
      <c r="B765" s="50"/>
      <c r="C765" s="50"/>
      <c r="L765" s="39" t="str">
        <f t="shared" si="11"/>
        <v>BOGOGNO (NO)</v>
      </c>
      <c r="M765" s="40" t="s">
        <v>3563</v>
      </c>
      <c r="N765" s="40" t="s">
        <v>3564</v>
      </c>
      <c r="O765" s="40" t="s">
        <v>741</v>
      </c>
      <c r="P765" s="41" t="s">
        <v>314</v>
      </c>
      <c r="Q765" s="41">
        <v>1</v>
      </c>
      <c r="R765" s="40" t="s">
        <v>315</v>
      </c>
      <c r="S765" s="40" t="s">
        <v>199</v>
      </c>
      <c r="T765" s="41">
        <v>1</v>
      </c>
      <c r="U765" s="40" t="s">
        <v>200</v>
      </c>
      <c r="V765" s="40" t="s">
        <v>201</v>
      </c>
      <c r="W765" s="40" t="s">
        <v>742</v>
      </c>
      <c r="X765" s="40" t="s">
        <v>743</v>
      </c>
      <c r="Y765" s="40" t="s">
        <v>3565</v>
      </c>
    </row>
    <row r="766" spans="1:25" x14ac:dyDescent="0.25">
      <c r="A766" s="50"/>
      <c r="B766" s="50"/>
      <c r="C766" s="50"/>
      <c r="L766" s="39" t="str">
        <f t="shared" si="11"/>
        <v>BOISSANO (SV)</v>
      </c>
      <c r="M766" s="40" t="s">
        <v>3566</v>
      </c>
      <c r="N766" s="40" t="s">
        <v>3567</v>
      </c>
      <c r="O766" s="40" t="s">
        <v>905</v>
      </c>
      <c r="P766" s="41" t="s">
        <v>849</v>
      </c>
      <c r="Q766" s="41">
        <v>7</v>
      </c>
      <c r="R766" s="40" t="s">
        <v>850</v>
      </c>
      <c r="S766" s="40" t="s">
        <v>199</v>
      </c>
      <c r="T766" s="41">
        <v>1</v>
      </c>
      <c r="U766" s="40" t="s">
        <v>200</v>
      </c>
      <c r="V766" s="40" t="s">
        <v>201</v>
      </c>
      <c r="W766" s="40" t="s">
        <v>3568</v>
      </c>
      <c r="X766" s="40" t="s">
        <v>907</v>
      </c>
      <c r="Y766" s="40" t="s">
        <v>3569</v>
      </c>
    </row>
    <row r="767" spans="1:25" x14ac:dyDescent="0.25">
      <c r="A767" s="50"/>
      <c r="B767" s="50"/>
      <c r="C767" s="50"/>
      <c r="L767" s="39" t="str">
        <f t="shared" si="11"/>
        <v>BOJANO (CB)</v>
      </c>
      <c r="M767" s="40" t="s">
        <v>3570</v>
      </c>
      <c r="N767" s="40" t="s">
        <v>3571</v>
      </c>
      <c r="O767" s="40" t="s">
        <v>494</v>
      </c>
      <c r="P767" s="41" t="s">
        <v>495</v>
      </c>
      <c r="Q767" s="41">
        <v>14</v>
      </c>
      <c r="R767" s="40" t="s">
        <v>496</v>
      </c>
      <c r="S767" s="40" t="s">
        <v>199</v>
      </c>
      <c r="T767" s="41">
        <v>1</v>
      </c>
      <c r="U767" s="40" t="s">
        <v>200</v>
      </c>
      <c r="V767" s="40" t="s">
        <v>201</v>
      </c>
      <c r="W767" s="40" t="s">
        <v>3572</v>
      </c>
      <c r="X767" s="40" t="s">
        <v>2494</v>
      </c>
      <c r="Y767" s="40" t="s">
        <v>3573</v>
      </c>
    </row>
    <row r="768" spans="1:25" x14ac:dyDescent="0.25">
      <c r="A768" s="50"/>
      <c r="B768" s="50"/>
      <c r="C768" s="50"/>
      <c r="L768" s="39" t="str">
        <f t="shared" si="11"/>
        <v>BOLANO (SP)</v>
      </c>
      <c r="M768" s="40" t="s">
        <v>3574</v>
      </c>
      <c r="N768" s="40" t="s">
        <v>3575</v>
      </c>
      <c r="O768" s="40" t="s">
        <v>1451</v>
      </c>
      <c r="P768" s="41" t="s">
        <v>849</v>
      </c>
      <c r="Q768" s="41">
        <v>7</v>
      </c>
      <c r="R768" s="40" t="s">
        <v>850</v>
      </c>
      <c r="S768" s="40" t="s">
        <v>199</v>
      </c>
      <c r="T768" s="41">
        <v>1</v>
      </c>
      <c r="U768" s="40" t="s">
        <v>200</v>
      </c>
      <c r="V768" s="40" t="s">
        <v>201</v>
      </c>
      <c r="W768" s="40" t="s">
        <v>3319</v>
      </c>
      <c r="X768" s="40" t="s">
        <v>1453</v>
      </c>
      <c r="Y768" s="40" t="s">
        <v>3576</v>
      </c>
    </row>
    <row r="769" spans="1:25" x14ac:dyDescent="0.25">
      <c r="A769" s="50"/>
      <c r="B769" s="50"/>
      <c r="C769" s="50"/>
      <c r="L769" s="39" t="str">
        <f t="shared" si="11"/>
        <v>BOLBENO (TN)</v>
      </c>
      <c r="M769" s="40" t="s">
        <v>3577</v>
      </c>
      <c r="N769" s="40" t="s">
        <v>3578</v>
      </c>
      <c r="O769" s="40" t="s">
        <v>865</v>
      </c>
      <c r="P769" s="41" t="s">
        <v>866</v>
      </c>
      <c r="Q769" s="41">
        <v>4</v>
      </c>
      <c r="R769" s="40" t="s">
        <v>867</v>
      </c>
      <c r="S769" s="40" t="s">
        <v>199</v>
      </c>
      <c r="T769" s="41">
        <v>1</v>
      </c>
      <c r="U769" s="40" t="s">
        <v>200</v>
      </c>
      <c r="V769" s="40" t="s">
        <v>201</v>
      </c>
      <c r="W769" s="40" t="s">
        <v>3579</v>
      </c>
      <c r="X769" s="40" t="s">
        <v>3243</v>
      </c>
      <c r="Y769" s="40" t="s">
        <v>3580</v>
      </c>
    </row>
    <row r="770" spans="1:25" x14ac:dyDescent="0.25">
      <c r="A770" s="50"/>
      <c r="B770" s="50"/>
      <c r="C770" s="50"/>
      <c r="L770" s="39" t="str">
        <f t="shared" ref="L770:L833" si="12">M770&amp;" ("&amp;O770&amp;")"</f>
        <v>BOLGARE (BG)</v>
      </c>
      <c r="M770" s="40" t="s">
        <v>3581</v>
      </c>
      <c r="N770" s="40" t="s">
        <v>3582</v>
      </c>
      <c r="O770" s="40" t="s">
        <v>572</v>
      </c>
      <c r="P770" s="41" t="s">
        <v>212</v>
      </c>
      <c r="Q770" s="41">
        <v>3</v>
      </c>
      <c r="R770" s="40" t="s">
        <v>213</v>
      </c>
      <c r="S770" s="40" t="s">
        <v>199</v>
      </c>
      <c r="T770" s="41">
        <v>1</v>
      </c>
      <c r="U770" s="40" t="s">
        <v>200</v>
      </c>
      <c r="V770" s="40" t="s">
        <v>201</v>
      </c>
      <c r="W770" s="40" t="s">
        <v>573</v>
      </c>
      <c r="X770" s="40" t="s">
        <v>574</v>
      </c>
      <c r="Y770" s="40" t="s">
        <v>3583</v>
      </c>
    </row>
    <row r="771" spans="1:25" x14ac:dyDescent="0.25">
      <c r="A771" s="50"/>
      <c r="B771" s="50"/>
      <c r="C771" s="50"/>
      <c r="L771" s="39" t="str">
        <f t="shared" si="12"/>
        <v>BOLIVIA (EE)</v>
      </c>
      <c r="M771" s="40" t="s">
        <v>3584</v>
      </c>
      <c r="N771" s="40" t="s">
        <v>3585</v>
      </c>
      <c r="O771" s="40" t="s">
        <v>610</v>
      </c>
      <c r="P771" s="41"/>
      <c r="Q771" s="41"/>
      <c r="R771" s="40"/>
      <c r="S771" s="40" t="s">
        <v>1927</v>
      </c>
      <c r="T771" s="41">
        <v>6</v>
      </c>
      <c r="U771" s="40" t="s">
        <v>612</v>
      </c>
      <c r="V771" s="40" t="s">
        <v>3586</v>
      </c>
      <c r="W771" s="40"/>
      <c r="X771" s="40"/>
      <c r="Y771" s="40"/>
    </row>
    <row r="772" spans="1:25" x14ac:dyDescent="0.25">
      <c r="A772" s="50"/>
      <c r="B772" s="50"/>
      <c r="C772" s="50"/>
      <c r="L772" s="39" t="str">
        <f t="shared" si="12"/>
        <v>BOLLATE (MI)</v>
      </c>
      <c r="M772" s="40" t="s">
        <v>3587</v>
      </c>
      <c r="N772" s="40" t="s">
        <v>3588</v>
      </c>
      <c r="O772" s="40" t="s">
        <v>264</v>
      </c>
      <c r="P772" s="41" t="s">
        <v>212</v>
      </c>
      <c r="Q772" s="41">
        <v>3</v>
      </c>
      <c r="R772" s="40" t="s">
        <v>213</v>
      </c>
      <c r="S772" s="40" t="s">
        <v>199</v>
      </c>
      <c r="T772" s="41">
        <v>1</v>
      </c>
      <c r="U772" s="40" t="s">
        <v>200</v>
      </c>
      <c r="V772" s="40" t="s">
        <v>201</v>
      </c>
      <c r="W772" s="40" t="s">
        <v>3589</v>
      </c>
      <c r="X772" s="40" t="s">
        <v>266</v>
      </c>
      <c r="Y772" s="40" t="s">
        <v>3590</v>
      </c>
    </row>
    <row r="773" spans="1:25" x14ac:dyDescent="0.25">
      <c r="A773" s="50"/>
      <c r="B773" s="50"/>
      <c r="C773" s="50"/>
      <c r="L773" s="39" t="str">
        <f t="shared" si="12"/>
        <v>BOLLENGO (TO)</v>
      </c>
      <c r="M773" s="40" t="s">
        <v>3591</v>
      </c>
      <c r="N773" s="40" t="s">
        <v>3592</v>
      </c>
      <c r="O773" s="40" t="s">
        <v>675</v>
      </c>
      <c r="P773" s="41" t="s">
        <v>314</v>
      </c>
      <c r="Q773" s="41">
        <v>1</v>
      </c>
      <c r="R773" s="40" t="s">
        <v>315</v>
      </c>
      <c r="S773" s="40" t="s">
        <v>199</v>
      </c>
      <c r="T773" s="41">
        <v>1</v>
      </c>
      <c r="U773" s="40" t="s">
        <v>200</v>
      </c>
      <c r="V773" s="40" t="s">
        <v>201</v>
      </c>
      <c r="W773" s="40" t="s">
        <v>3593</v>
      </c>
      <c r="X773" s="40" t="s">
        <v>1042</v>
      </c>
      <c r="Y773" s="40" t="s">
        <v>3594</v>
      </c>
    </row>
    <row r="774" spans="1:25" x14ac:dyDescent="0.25">
      <c r="A774" s="50"/>
      <c r="B774" s="50"/>
      <c r="C774" s="50"/>
      <c r="L774" s="39" t="str">
        <f t="shared" si="12"/>
        <v>BOLOGNA (BO)</v>
      </c>
      <c r="M774" s="40" t="s">
        <v>3595</v>
      </c>
      <c r="N774" s="40" t="s">
        <v>3596</v>
      </c>
      <c r="O774" s="40" t="s">
        <v>1682</v>
      </c>
      <c r="P774" s="41" t="s">
        <v>631</v>
      </c>
      <c r="Q774" s="41">
        <v>8</v>
      </c>
      <c r="R774" s="40" t="s">
        <v>632</v>
      </c>
      <c r="S774" s="40" t="s">
        <v>199</v>
      </c>
      <c r="T774" s="41">
        <v>1</v>
      </c>
      <c r="U774" s="40" t="s">
        <v>200</v>
      </c>
      <c r="V774" s="40" t="s">
        <v>201</v>
      </c>
      <c r="W774" s="40" t="s">
        <v>3597</v>
      </c>
      <c r="X774" s="40" t="s">
        <v>1684</v>
      </c>
      <c r="Y774" s="40" t="s">
        <v>3598</v>
      </c>
    </row>
    <row r="775" spans="1:25" x14ac:dyDescent="0.25">
      <c r="A775" s="50"/>
      <c r="B775" s="50"/>
      <c r="C775" s="50"/>
      <c r="L775" s="39" t="str">
        <f t="shared" si="12"/>
        <v>BOLOGNANO (PE)</v>
      </c>
      <c r="M775" s="40" t="s">
        <v>3599</v>
      </c>
      <c r="N775" s="40" t="s">
        <v>3600</v>
      </c>
      <c r="O775" s="40" t="s">
        <v>252</v>
      </c>
      <c r="P775" s="41" t="s">
        <v>253</v>
      </c>
      <c r="Q775" s="41">
        <v>13</v>
      </c>
      <c r="R775" s="40" t="s">
        <v>254</v>
      </c>
      <c r="S775" s="40" t="s">
        <v>199</v>
      </c>
      <c r="T775" s="41">
        <v>1</v>
      </c>
      <c r="U775" s="40" t="s">
        <v>200</v>
      </c>
      <c r="V775" s="40" t="s">
        <v>201</v>
      </c>
      <c r="W775" s="40" t="s">
        <v>255</v>
      </c>
      <c r="X775" s="40" t="s">
        <v>256</v>
      </c>
      <c r="Y775" s="40" t="s">
        <v>3601</v>
      </c>
    </row>
    <row r="776" spans="1:25" x14ac:dyDescent="0.25">
      <c r="A776" s="50"/>
      <c r="B776" s="50"/>
      <c r="C776" s="50"/>
      <c r="L776" s="39" t="str">
        <f t="shared" si="12"/>
        <v>BOLOGNETTA (PA)</v>
      </c>
      <c r="M776" s="40" t="s">
        <v>3602</v>
      </c>
      <c r="N776" s="40" t="s">
        <v>3603</v>
      </c>
      <c r="O776" s="40" t="s">
        <v>1210</v>
      </c>
      <c r="P776" s="41" t="s">
        <v>292</v>
      </c>
      <c r="Q776" s="41">
        <v>19</v>
      </c>
      <c r="R776" s="40" t="s">
        <v>293</v>
      </c>
      <c r="S776" s="40" t="s">
        <v>199</v>
      </c>
      <c r="T776" s="41">
        <v>1</v>
      </c>
      <c r="U776" s="40" t="s">
        <v>200</v>
      </c>
      <c r="V776" s="40" t="s">
        <v>201</v>
      </c>
      <c r="W776" s="40" t="s">
        <v>1373</v>
      </c>
      <c r="X776" s="40" t="s">
        <v>1212</v>
      </c>
      <c r="Y776" s="40" t="s">
        <v>3604</v>
      </c>
    </row>
    <row r="777" spans="1:25" x14ac:dyDescent="0.25">
      <c r="A777" s="50"/>
      <c r="B777" s="50"/>
      <c r="C777" s="50"/>
      <c r="L777" s="39" t="str">
        <f t="shared" si="12"/>
        <v>BOLOGNOLA (MC)</v>
      </c>
      <c r="M777" s="40" t="s">
        <v>3605</v>
      </c>
      <c r="N777" s="40" t="s">
        <v>3606</v>
      </c>
      <c r="O777" s="40" t="s">
        <v>396</v>
      </c>
      <c r="P777" s="41" t="s">
        <v>397</v>
      </c>
      <c r="Q777" s="41">
        <v>11</v>
      </c>
      <c r="R777" s="40" t="s">
        <v>398</v>
      </c>
      <c r="S777" s="40" t="s">
        <v>199</v>
      </c>
      <c r="T777" s="41">
        <v>1</v>
      </c>
      <c r="U777" s="40" t="s">
        <v>200</v>
      </c>
      <c r="V777" s="40" t="s">
        <v>201</v>
      </c>
      <c r="W777" s="40" t="s">
        <v>399</v>
      </c>
      <c r="X777" s="40" t="s">
        <v>400</v>
      </c>
      <c r="Y777" s="40" t="s">
        <v>3607</v>
      </c>
    </row>
    <row r="778" spans="1:25" x14ac:dyDescent="0.25">
      <c r="A778" s="50"/>
      <c r="B778" s="50"/>
      <c r="C778" s="50"/>
      <c r="L778" s="39" t="str">
        <f t="shared" si="12"/>
        <v>BOLOTANA (NU)</v>
      </c>
      <c r="M778" s="40" t="s">
        <v>3608</v>
      </c>
      <c r="N778" s="40" t="s">
        <v>3609</v>
      </c>
      <c r="O778" s="40" t="s">
        <v>1966</v>
      </c>
      <c r="P778" s="41" t="s">
        <v>242</v>
      </c>
      <c r="Q778" s="41">
        <v>20</v>
      </c>
      <c r="R778" s="40" t="s">
        <v>243</v>
      </c>
      <c r="S778" s="40" t="s">
        <v>199</v>
      </c>
      <c r="T778" s="41">
        <v>1</v>
      </c>
      <c r="U778" s="40" t="s">
        <v>200</v>
      </c>
      <c r="V778" s="40" t="s">
        <v>201</v>
      </c>
      <c r="W778" s="40" t="s">
        <v>3610</v>
      </c>
      <c r="X778" s="40" t="s">
        <v>245</v>
      </c>
      <c r="Y778" s="40" t="s">
        <v>3611</v>
      </c>
    </row>
    <row r="779" spans="1:25" x14ac:dyDescent="0.25">
      <c r="A779" s="50"/>
      <c r="B779" s="50"/>
      <c r="C779" s="50"/>
      <c r="L779" s="39" t="str">
        <f t="shared" si="12"/>
        <v>BOLSENA (VT)</v>
      </c>
      <c r="M779" s="40" t="s">
        <v>3612</v>
      </c>
      <c r="N779" s="40" t="s">
        <v>3613</v>
      </c>
      <c r="O779" s="40" t="s">
        <v>450</v>
      </c>
      <c r="P779" s="41" t="s">
        <v>336</v>
      </c>
      <c r="Q779" s="41">
        <v>12</v>
      </c>
      <c r="R779" s="40" t="s">
        <v>337</v>
      </c>
      <c r="S779" s="40" t="s">
        <v>199</v>
      </c>
      <c r="T779" s="41">
        <v>1</v>
      </c>
      <c r="U779" s="40" t="s">
        <v>200</v>
      </c>
      <c r="V779" s="40" t="s">
        <v>201</v>
      </c>
      <c r="W779" s="40" t="s">
        <v>3614</v>
      </c>
      <c r="X779" s="40" t="s">
        <v>1973</v>
      </c>
      <c r="Y779" s="40" t="s">
        <v>3615</v>
      </c>
    </row>
    <row r="780" spans="1:25" x14ac:dyDescent="0.25">
      <c r="A780" s="50"/>
      <c r="B780" s="50"/>
      <c r="C780" s="50"/>
      <c r="L780" s="39" t="str">
        <f t="shared" si="12"/>
        <v>BOLTIERE (BG)</v>
      </c>
      <c r="M780" s="40" t="s">
        <v>3616</v>
      </c>
      <c r="N780" s="40" t="s">
        <v>3617</v>
      </c>
      <c r="O780" s="40" t="s">
        <v>572</v>
      </c>
      <c r="P780" s="41" t="s">
        <v>212</v>
      </c>
      <c r="Q780" s="41">
        <v>3</v>
      </c>
      <c r="R780" s="40" t="s">
        <v>213</v>
      </c>
      <c r="S780" s="40" t="s">
        <v>199</v>
      </c>
      <c r="T780" s="41">
        <v>1</v>
      </c>
      <c r="U780" s="40" t="s">
        <v>200</v>
      </c>
      <c r="V780" s="40" t="s">
        <v>201</v>
      </c>
      <c r="W780" s="40" t="s">
        <v>1818</v>
      </c>
      <c r="X780" s="40" t="s">
        <v>574</v>
      </c>
      <c r="Y780" s="40" t="s">
        <v>3618</v>
      </c>
    </row>
    <row r="781" spans="1:25" x14ac:dyDescent="0.25">
      <c r="A781" s="50"/>
      <c r="B781" s="50"/>
      <c r="C781" s="50"/>
      <c r="L781" s="39" t="str">
        <f t="shared" si="12"/>
        <v>BOLZANO (BZ)</v>
      </c>
      <c r="M781" s="40" t="s">
        <v>3619</v>
      </c>
      <c r="N781" s="40" t="s">
        <v>3620</v>
      </c>
      <c r="O781" s="40" t="s">
        <v>1125</v>
      </c>
      <c r="P781" s="41" t="s">
        <v>866</v>
      </c>
      <c r="Q781" s="41">
        <v>4</v>
      </c>
      <c r="R781" s="40" t="s">
        <v>867</v>
      </c>
      <c r="S781" s="40" t="s">
        <v>199</v>
      </c>
      <c r="T781" s="41">
        <v>1</v>
      </c>
      <c r="U781" s="40" t="s">
        <v>200</v>
      </c>
      <c r="V781" s="40" t="s">
        <v>201</v>
      </c>
      <c r="W781" s="40" t="s">
        <v>3621</v>
      </c>
      <c r="X781" s="40" t="s">
        <v>1127</v>
      </c>
      <c r="Y781" s="40" t="s">
        <v>3622</v>
      </c>
    </row>
    <row r="782" spans="1:25" x14ac:dyDescent="0.25">
      <c r="A782" s="50"/>
      <c r="B782" s="50"/>
      <c r="C782" s="50"/>
      <c r="L782" s="39" t="str">
        <f t="shared" si="12"/>
        <v>BOLZANO NOVARESE (NO)</v>
      </c>
      <c r="M782" s="40" t="s">
        <v>3623</v>
      </c>
      <c r="N782" s="40" t="s">
        <v>3624</v>
      </c>
      <c r="O782" s="40" t="s">
        <v>741</v>
      </c>
      <c r="P782" s="41" t="s">
        <v>314</v>
      </c>
      <c r="Q782" s="41">
        <v>1</v>
      </c>
      <c r="R782" s="40" t="s">
        <v>315</v>
      </c>
      <c r="S782" s="40" t="s">
        <v>199</v>
      </c>
      <c r="T782" s="41">
        <v>1</v>
      </c>
      <c r="U782" s="40" t="s">
        <v>200</v>
      </c>
      <c r="V782" s="40" t="s">
        <v>201</v>
      </c>
      <c r="W782" s="40" t="s">
        <v>742</v>
      </c>
      <c r="X782" s="40" t="s">
        <v>743</v>
      </c>
      <c r="Y782" s="40" t="s">
        <v>3625</v>
      </c>
    </row>
    <row r="783" spans="1:25" x14ac:dyDescent="0.25">
      <c r="A783" s="50"/>
      <c r="B783" s="50"/>
      <c r="C783" s="50"/>
      <c r="L783" s="39" t="str">
        <f t="shared" si="12"/>
        <v>BOLZANO VICENTINO (VI)</v>
      </c>
      <c r="M783" s="40" t="s">
        <v>3626</v>
      </c>
      <c r="N783" s="40" t="s">
        <v>3627</v>
      </c>
      <c r="O783" s="40" t="s">
        <v>772</v>
      </c>
      <c r="P783" s="41" t="s">
        <v>197</v>
      </c>
      <c r="Q783" s="41">
        <v>5</v>
      </c>
      <c r="R783" s="40" t="s">
        <v>198</v>
      </c>
      <c r="S783" s="40" t="s">
        <v>199</v>
      </c>
      <c r="T783" s="41">
        <v>1</v>
      </c>
      <c r="U783" s="40" t="s">
        <v>200</v>
      </c>
      <c r="V783" s="40" t="s">
        <v>201</v>
      </c>
      <c r="W783" s="40" t="s">
        <v>3628</v>
      </c>
      <c r="X783" s="40" t="s">
        <v>774</v>
      </c>
      <c r="Y783" s="40" t="s">
        <v>3629</v>
      </c>
    </row>
    <row r="784" spans="1:25" x14ac:dyDescent="0.25">
      <c r="A784" s="50"/>
      <c r="B784" s="50"/>
      <c r="C784" s="50"/>
      <c r="L784" s="39" t="str">
        <f t="shared" si="12"/>
        <v>BOMARZO (VT)</v>
      </c>
      <c r="M784" s="40" t="s">
        <v>3630</v>
      </c>
      <c r="N784" s="40" t="s">
        <v>3631</v>
      </c>
      <c r="O784" s="40" t="s">
        <v>450</v>
      </c>
      <c r="P784" s="41" t="s">
        <v>336</v>
      </c>
      <c r="Q784" s="41">
        <v>12</v>
      </c>
      <c r="R784" s="40" t="s">
        <v>337</v>
      </c>
      <c r="S784" s="40" t="s">
        <v>199</v>
      </c>
      <c r="T784" s="41">
        <v>1</v>
      </c>
      <c r="U784" s="40" t="s">
        <v>200</v>
      </c>
      <c r="V784" s="40" t="s">
        <v>201</v>
      </c>
      <c r="W784" s="40" t="s">
        <v>3632</v>
      </c>
      <c r="X784" s="40" t="s">
        <v>1973</v>
      </c>
      <c r="Y784" s="40" t="s">
        <v>3633</v>
      </c>
    </row>
    <row r="785" spans="1:25" x14ac:dyDescent="0.25">
      <c r="A785" s="50"/>
      <c r="B785" s="50"/>
      <c r="C785" s="50"/>
      <c r="L785" s="39" t="str">
        <f t="shared" si="12"/>
        <v>BOMBA (CH)</v>
      </c>
      <c r="M785" s="40" t="s">
        <v>3634</v>
      </c>
      <c r="N785" s="40" t="s">
        <v>3635</v>
      </c>
      <c r="O785" s="40" t="s">
        <v>1352</v>
      </c>
      <c r="P785" s="41" t="s">
        <v>253</v>
      </c>
      <c r="Q785" s="41">
        <v>13</v>
      </c>
      <c r="R785" s="40" t="s">
        <v>254</v>
      </c>
      <c r="S785" s="40" t="s">
        <v>199</v>
      </c>
      <c r="T785" s="41">
        <v>1</v>
      </c>
      <c r="U785" s="40" t="s">
        <v>200</v>
      </c>
      <c r="V785" s="40" t="s">
        <v>201</v>
      </c>
      <c r="W785" s="40" t="s">
        <v>3636</v>
      </c>
      <c r="X785" s="40" t="s">
        <v>1354</v>
      </c>
      <c r="Y785" s="40" t="s">
        <v>3637</v>
      </c>
    </row>
    <row r="786" spans="1:25" x14ac:dyDescent="0.25">
      <c r="A786" s="50"/>
      <c r="B786" s="50"/>
      <c r="C786" s="50"/>
      <c r="L786" s="39" t="str">
        <f t="shared" si="12"/>
        <v>BOMPENSIERE (CL)</v>
      </c>
      <c r="M786" s="40" t="s">
        <v>3638</v>
      </c>
      <c r="N786" s="40" t="s">
        <v>3639</v>
      </c>
      <c r="O786" s="40" t="s">
        <v>525</v>
      </c>
      <c r="P786" s="41" t="s">
        <v>292</v>
      </c>
      <c r="Q786" s="41">
        <v>19</v>
      </c>
      <c r="R786" s="40" t="s">
        <v>293</v>
      </c>
      <c r="S786" s="40" t="s">
        <v>199</v>
      </c>
      <c r="T786" s="41">
        <v>1</v>
      </c>
      <c r="U786" s="40" t="s">
        <v>200</v>
      </c>
      <c r="V786" s="40" t="s">
        <v>201</v>
      </c>
      <c r="W786" s="40" t="s">
        <v>526</v>
      </c>
      <c r="X786" s="40" t="s">
        <v>527</v>
      </c>
      <c r="Y786" s="40" t="s">
        <v>3640</v>
      </c>
    </row>
    <row r="787" spans="1:25" x14ac:dyDescent="0.25">
      <c r="A787" s="50"/>
      <c r="B787" s="50"/>
      <c r="C787" s="50"/>
      <c r="L787" s="39" t="str">
        <f t="shared" si="12"/>
        <v>BOMPIETRO (PA)</v>
      </c>
      <c r="M787" s="40" t="s">
        <v>3641</v>
      </c>
      <c r="N787" s="40" t="s">
        <v>3642</v>
      </c>
      <c r="O787" s="40" t="s">
        <v>1210</v>
      </c>
      <c r="P787" s="41" t="s">
        <v>292</v>
      </c>
      <c r="Q787" s="41">
        <v>19</v>
      </c>
      <c r="R787" s="40" t="s">
        <v>293</v>
      </c>
      <c r="S787" s="40" t="s">
        <v>199</v>
      </c>
      <c r="T787" s="41">
        <v>1</v>
      </c>
      <c r="U787" s="40" t="s">
        <v>200</v>
      </c>
      <c r="V787" s="40" t="s">
        <v>201</v>
      </c>
      <c r="W787" s="40" t="s">
        <v>1239</v>
      </c>
      <c r="X787" s="40" t="s">
        <v>1240</v>
      </c>
      <c r="Y787" s="40" t="s">
        <v>3643</v>
      </c>
    </row>
    <row r="788" spans="1:25" x14ac:dyDescent="0.25">
      <c r="A788" s="50"/>
      <c r="B788" s="50"/>
      <c r="C788" s="50"/>
      <c r="L788" s="39" t="str">
        <f t="shared" si="12"/>
        <v>BOMPORTO (MO)</v>
      </c>
      <c r="M788" s="40" t="s">
        <v>3644</v>
      </c>
      <c r="N788" s="40" t="s">
        <v>3645</v>
      </c>
      <c r="O788" s="40" t="s">
        <v>2925</v>
      </c>
      <c r="P788" s="41" t="s">
        <v>631</v>
      </c>
      <c r="Q788" s="41">
        <v>8</v>
      </c>
      <c r="R788" s="40" t="s">
        <v>632</v>
      </c>
      <c r="S788" s="40" t="s">
        <v>199</v>
      </c>
      <c r="T788" s="41">
        <v>1</v>
      </c>
      <c r="U788" s="40" t="s">
        <v>200</v>
      </c>
      <c r="V788" s="40" t="s">
        <v>201</v>
      </c>
      <c r="W788" s="40" t="s">
        <v>2926</v>
      </c>
      <c r="X788" s="40" t="s">
        <v>2927</v>
      </c>
      <c r="Y788" s="40" t="s">
        <v>3646</v>
      </c>
    </row>
    <row r="789" spans="1:25" x14ac:dyDescent="0.25">
      <c r="A789" s="50"/>
      <c r="B789" s="50"/>
      <c r="C789" s="50"/>
      <c r="L789" s="39" t="str">
        <f t="shared" si="12"/>
        <v>BONARCADO (OR)</v>
      </c>
      <c r="M789" s="40" t="s">
        <v>3647</v>
      </c>
      <c r="N789" s="40" t="s">
        <v>3648</v>
      </c>
      <c r="O789" s="40" t="s">
        <v>241</v>
      </c>
      <c r="P789" s="41" t="s">
        <v>242</v>
      </c>
      <c r="Q789" s="41">
        <v>20</v>
      </c>
      <c r="R789" s="40" t="s">
        <v>243</v>
      </c>
      <c r="S789" s="40" t="s">
        <v>199</v>
      </c>
      <c r="T789" s="41">
        <v>1</v>
      </c>
      <c r="U789" s="40" t="s">
        <v>200</v>
      </c>
      <c r="V789" s="40" t="s">
        <v>201</v>
      </c>
      <c r="W789" s="40" t="s">
        <v>785</v>
      </c>
      <c r="X789" s="40" t="s">
        <v>931</v>
      </c>
      <c r="Y789" s="40" t="s">
        <v>3649</v>
      </c>
    </row>
    <row r="790" spans="1:25" x14ac:dyDescent="0.25">
      <c r="A790" s="50"/>
      <c r="B790" s="50"/>
      <c r="C790" s="50"/>
      <c r="L790" s="39" t="str">
        <f t="shared" si="12"/>
        <v>BONASSOLA (SP)</v>
      </c>
      <c r="M790" s="40" t="s">
        <v>3650</v>
      </c>
      <c r="N790" s="40" t="s">
        <v>3651</v>
      </c>
      <c r="O790" s="40" t="s">
        <v>1451</v>
      </c>
      <c r="P790" s="41" t="s">
        <v>849</v>
      </c>
      <c r="Q790" s="41">
        <v>7</v>
      </c>
      <c r="R790" s="40" t="s">
        <v>850</v>
      </c>
      <c r="S790" s="40" t="s">
        <v>199</v>
      </c>
      <c r="T790" s="41">
        <v>1</v>
      </c>
      <c r="U790" s="40" t="s">
        <v>200</v>
      </c>
      <c r="V790" s="40" t="s">
        <v>201</v>
      </c>
      <c r="W790" s="40" t="s">
        <v>3652</v>
      </c>
      <c r="X790" s="40" t="s">
        <v>1453</v>
      </c>
      <c r="Y790" s="40" t="s">
        <v>3653</v>
      </c>
    </row>
    <row r="791" spans="1:25" x14ac:dyDescent="0.25">
      <c r="A791" s="50"/>
      <c r="B791" s="50"/>
      <c r="C791" s="50"/>
      <c r="L791" s="39" t="str">
        <f t="shared" si="12"/>
        <v>BONATE SOPRA (BG)</v>
      </c>
      <c r="M791" s="40" t="s">
        <v>3654</v>
      </c>
      <c r="N791" s="40" t="s">
        <v>3655</v>
      </c>
      <c r="O791" s="40" t="s">
        <v>572</v>
      </c>
      <c r="P791" s="41" t="s">
        <v>212</v>
      </c>
      <c r="Q791" s="41">
        <v>3</v>
      </c>
      <c r="R791" s="40" t="s">
        <v>213</v>
      </c>
      <c r="S791" s="40" t="s">
        <v>199</v>
      </c>
      <c r="T791" s="41">
        <v>1</v>
      </c>
      <c r="U791" s="40" t="s">
        <v>200</v>
      </c>
      <c r="V791" s="40" t="s">
        <v>201</v>
      </c>
      <c r="W791" s="40" t="s">
        <v>1818</v>
      </c>
      <c r="X791" s="40" t="s">
        <v>574</v>
      </c>
      <c r="Y791" s="40" t="s">
        <v>3656</v>
      </c>
    </row>
    <row r="792" spans="1:25" x14ac:dyDescent="0.25">
      <c r="A792" s="50"/>
      <c r="B792" s="50"/>
      <c r="C792" s="50"/>
      <c r="L792" s="39" t="str">
        <f t="shared" si="12"/>
        <v>BONATE SOTTO (BG)</v>
      </c>
      <c r="M792" s="40" t="s">
        <v>3657</v>
      </c>
      <c r="N792" s="40" t="s">
        <v>3658</v>
      </c>
      <c r="O792" s="40" t="s">
        <v>572</v>
      </c>
      <c r="P792" s="41" t="s">
        <v>212</v>
      </c>
      <c r="Q792" s="41">
        <v>3</v>
      </c>
      <c r="R792" s="40" t="s">
        <v>213</v>
      </c>
      <c r="S792" s="40" t="s">
        <v>199</v>
      </c>
      <c r="T792" s="41">
        <v>1</v>
      </c>
      <c r="U792" s="40" t="s">
        <v>200</v>
      </c>
      <c r="V792" s="40" t="s">
        <v>201</v>
      </c>
      <c r="W792" s="40" t="s">
        <v>1818</v>
      </c>
      <c r="X792" s="40" t="s">
        <v>574</v>
      </c>
      <c r="Y792" s="40" t="s">
        <v>3659</v>
      </c>
    </row>
    <row r="793" spans="1:25" x14ac:dyDescent="0.25">
      <c r="A793" s="50"/>
      <c r="B793" s="50"/>
      <c r="C793" s="50"/>
      <c r="L793" s="39" t="str">
        <f t="shared" si="12"/>
        <v>BONAVIGO (VR)</v>
      </c>
      <c r="M793" s="40" t="s">
        <v>3660</v>
      </c>
      <c r="N793" s="40" t="s">
        <v>3661</v>
      </c>
      <c r="O793" s="40" t="s">
        <v>595</v>
      </c>
      <c r="P793" s="41" t="s">
        <v>197</v>
      </c>
      <c r="Q793" s="41">
        <v>5</v>
      </c>
      <c r="R793" s="40" t="s">
        <v>198</v>
      </c>
      <c r="S793" s="40" t="s">
        <v>199</v>
      </c>
      <c r="T793" s="41">
        <v>1</v>
      </c>
      <c r="U793" s="40" t="s">
        <v>200</v>
      </c>
      <c r="V793" s="40" t="s">
        <v>201</v>
      </c>
      <c r="W793" s="40" t="s">
        <v>1851</v>
      </c>
      <c r="X793" s="40" t="s">
        <v>1566</v>
      </c>
      <c r="Y793" s="40" t="s">
        <v>3662</v>
      </c>
    </row>
    <row r="794" spans="1:25" x14ac:dyDescent="0.25">
      <c r="A794" s="50"/>
      <c r="B794" s="50"/>
      <c r="C794" s="50"/>
      <c r="L794" s="39" t="str">
        <f t="shared" si="12"/>
        <v>BONDENO (FE)</v>
      </c>
      <c r="M794" s="40" t="s">
        <v>3663</v>
      </c>
      <c r="N794" s="40" t="s">
        <v>3664</v>
      </c>
      <c r="O794" s="40" t="s">
        <v>1918</v>
      </c>
      <c r="P794" s="41" t="s">
        <v>631</v>
      </c>
      <c r="Q794" s="41">
        <v>8</v>
      </c>
      <c r="R794" s="40" t="s">
        <v>632</v>
      </c>
      <c r="S794" s="40" t="s">
        <v>199</v>
      </c>
      <c r="T794" s="41">
        <v>1</v>
      </c>
      <c r="U794" s="40" t="s">
        <v>200</v>
      </c>
      <c r="V794" s="40" t="s">
        <v>201</v>
      </c>
      <c r="W794" s="40" t="s">
        <v>3665</v>
      </c>
      <c r="X794" s="40" t="s">
        <v>1920</v>
      </c>
      <c r="Y794" s="40" t="s">
        <v>3666</v>
      </c>
    </row>
    <row r="795" spans="1:25" x14ac:dyDescent="0.25">
      <c r="A795" s="50"/>
      <c r="B795" s="50"/>
      <c r="C795" s="50"/>
      <c r="L795" s="39" t="str">
        <f t="shared" si="12"/>
        <v>BONDO (TN)</v>
      </c>
      <c r="M795" s="40" t="s">
        <v>3667</v>
      </c>
      <c r="N795" s="40" t="s">
        <v>3668</v>
      </c>
      <c r="O795" s="40" t="s">
        <v>865</v>
      </c>
      <c r="P795" s="41" t="s">
        <v>866</v>
      </c>
      <c r="Q795" s="41">
        <v>4</v>
      </c>
      <c r="R795" s="40" t="s">
        <v>867</v>
      </c>
      <c r="S795" s="40" t="s">
        <v>199</v>
      </c>
      <c r="T795" s="41">
        <v>1</v>
      </c>
      <c r="U795" s="40" t="s">
        <v>200</v>
      </c>
      <c r="V795" s="40" t="s">
        <v>201</v>
      </c>
      <c r="W795" s="40" t="s">
        <v>3669</v>
      </c>
      <c r="X795" s="40" t="s">
        <v>3243</v>
      </c>
      <c r="Y795" s="40" t="s">
        <v>3670</v>
      </c>
    </row>
    <row r="796" spans="1:25" x14ac:dyDescent="0.25">
      <c r="A796" s="50"/>
      <c r="B796" s="50"/>
      <c r="C796" s="50"/>
      <c r="L796" s="39" t="str">
        <f t="shared" si="12"/>
        <v>BONDONE (TN)</v>
      </c>
      <c r="M796" s="40" t="s">
        <v>3671</v>
      </c>
      <c r="N796" s="40" t="s">
        <v>3672</v>
      </c>
      <c r="O796" s="40" t="s">
        <v>865</v>
      </c>
      <c r="P796" s="41" t="s">
        <v>866</v>
      </c>
      <c r="Q796" s="41">
        <v>4</v>
      </c>
      <c r="R796" s="40" t="s">
        <v>867</v>
      </c>
      <c r="S796" s="40" t="s">
        <v>199</v>
      </c>
      <c r="T796" s="41">
        <v>1</v>
      </c>
      <c r="U796" s="40" t="s">
        <v>200</v>
      </c>
      <c r="V796" s="40" t="s">
        <v>201</v>
      </c>
      <c r="W796" s="40" t="s">
        <v>3543</v>
      </c>
      <c r="X796" s="40" t="s">
        <v>3243</v>
      </c>
      <c r="Y796" s="40" t="s">
        <v>3673</v>
      </c>
    </row>
    <row r="797" spans="1:25" x14ac:dyDescent="0.25">
      <c r="A797" s="50"/>
      <c r="B797" s="50"/>
      <c r="C797" s="50"/>
      <c r="L797" s="39" t="str">
        <f t="shared" si="12"/>
        <v>BONEA (BN)</v>
      </c>
      <c r="M797" s="40" t="s">
        <v>3674</v>
      </c>
      <c r="N797" s="40" t="s">
        <v>3675</v>
      </c>
      <c r="O797" s="40" t="s">
        <v>842</v>
      </c>
      <c r="P797" s="41" t="s">
        <v>350</v>
      </c>
      <c r="Q797" s="41">
        <v>15</v>
      </c>
      <c r="R797" s="40" t="s">
        <v>351</v>
      </c>
      <c r="S797" s="40" t="s">
        <v>199</v>
      </c>
      <c r="T797" s="41">
        <v>1</v>
      </c>
      <c r="U797" s="40" t="s">
        <v>200</v>
      </c>
      <c r="V797" s="40" t="s">
        <v>201</v>
      </c>
      <c r="W797" s="40" t="s">
        <v>3676</v>
      </c>
      <c r="X797" s="40" t="s">
        <v>1469</v>
      </c>
      <c r="Y797" s="40" t="s">
        <v>3677</v>
      </c>
    </row>
    <row r="798" spans="1:25" x14ac:dyDescent="0.25">
      <c r="A798" s="50"/>
      <c r="B798" s="50"/>
      <c r="C798" s="50"/>
      <c r="L798" s="39" t="str">
        <f t="shared" si="12"/>
        <v>BONEFRO (CB)</v>
      </c>
      <c r="M798" s="40" t="s">
        <v>3678</v>
      </c>
      <c r="N798" s="40" t="s">
        <v>3679</v>
      </c>
      <c r="O798" s="40" t="s">
        <v>494</v>
      </c>
      <c r="P798" s="41" t="s">
        <v>495</v>
      </c>
      <c r="Q798" s="41">
        <v>14</v>
      </c>
      <c r="R798" s="40" t="s">
        <v>496</v>
      </c>
      <c r="S798" s="40" t="s">
        <v>199</v>
      </c>
      <c r="T798" s="41">
        <v>1</v>
      </c>
      <c r="U798" s="40" t="s">
        <v>200</v>
      </c>
      <c r="V798" s="40" t="s">
        <v>201</v>
      </c>
      <c r="W798" s="40" t="s">
        <v>3680</v>
      </c>
      <c r="X798" s="40" t="s">
        <v>2494</v>
      </c>
      <c r="Y798" s="40" t="s">
        <v>3681</v>
      </c>
    </row>
    <row r="799" spans="1:25" x14ac:dyDescent="0.25">
      <c r="A799" s="50"/>
      <c r="B799" s="50"/>
      <c r="C799" s="50"/>
      <c r="L799" s="39" t="str">
        <f t="shared" si="12"/>
        <v>BONEMERSE (CR)</v>
      </c>
      <c r="M799" s="40" t="s">
        <v>3682</v>
      </c>
      <c r="N799" s="40" t="s">
        <v>3683</v>
      </c>
      <c r="O799" s="40" t="s">
        <v>434</v>
      </c>
      <c r="P799" s="41" t="s">
        <v>212</v>
      </c>
      <c r="Q799" s="41">
        <v>3</v>
      </c>
      <c r="R799" s="40" t="s">
        <v>213</v>
      </c>
      <c r="S799" s="40" t="s">
        <v>199</v>
      </c>
      <c r="T799" s="41">
        <v>1</v>
      </c>
      <c r="U799" s="40" t="s">
        <v>200</v>
      </c>
      <c r="V799" s="40" t="s">
        <v>201</v>
      </c>
      <c r="W799" s="40" t="s">
        <v>3684</v>
      </c>
      <c r="X799" s="40" t="s">
        <v>436</v>
      </c>
      <c r="Y799" s="40" t="s">
        <v>3685</v>
      </c>
    </row>
    <row r="800" spans="1:25" x14ac:dyDescent="0.25">
      <c r="A800" s="50"/>
      <c r="B800" s="50"/>
      <c r="C800" s="50"/>
      <c r="L800" s="39" t="str">
        <f t="shared" si="12"/>
        <v>BONIFATI (CS)</v>
      </c>
      <c r="M800" s="40" t="s">
        <v>3686</v>
      </c>
      <c r="N800" s="40" t="s">
        <v>3687</v>
      </c>
      <c r="O800" s="40" t="s">
        <v>413</v>
      </c>
      <c r="P800" s="41" t="s">
        <v>414</v>
      </c>
      <c r="Q800" s="41">
        <v>18</v>
      </c>
      <c r="R800" s="40" t="s">
        <v>415</v>
      </c>
      <c r="S800" s="40" t="s">
        <v>199</v>
      </c>
      <c r="T800" s="41">
        <v>1</v>
      </c>
      <c r="U800" s="40" t="s">
        <v>200</v>
      </c>
      <c r="V800" s="40" t="s">
        <v>201</v>
      </c>
      <c r="W800" s="40" t="s">
        <v>456</v>
      </c>
      <c r="X800" s="40" t="s">
        <v>457</v>
      </c>
      <c r="Y800" s="40" t="s">
        <v>3688</v>
      </c>
    </row>
    <row r="801" spans="1:25" x14ac:dyDescent="0.25">
      <c r="A801" s="50"/>
      <c r="B801" s="50"/>
      <c r="C801" s="50"/>
      <c r="L801" s="39" t="str">
        <f t="shared" si="12"/>
        <v>BONITO (AV)</v>
      </c>
      <c r="M801" s="40" t="s">
        <v>3689</v>
      </c>
      <c r="N801" s="40" t="s">
        <v>3690</v>
      </c>
      <c r="O801" s="40" t="s">
        <v>812</v>
      </c>
      <c r="P801" s="41" t="s">
        <v>350</v>
      </c>
      <c r="Q801" s="41">
        <v>15</v>
      </c>
      <c r="R801" s="40" t="s">
        <v>351</v>
      </c>
      <c r="S801" s="40" t="s">
        <v>199</v>
      </c>
      <c r="T801" s="41">
        <v>1</v>
      </c>
      <c r="U801" s="40" t="s">
        <v>200</v>
      </c>
      <c r="V801" s="40" t="s">
        <v>201</v>
      </c>
      <c r="W801" s="40" t="s">
        <v>3691</v>
      </c>
      <c r="X801" s="40" t="s">
        <v>814</v>
      </c>
      <c r="Y801" s="40" t="s">
        <v>3692</v>
      </c>
    </row>
    <row r="802" spans="1:25" x14ac:dyDescent="0.25">
      <c r="A802" s="50"/>
      <c r="B802" s="50"/>
      <c r="C802" s="50"/>
      <c r="L802" s="39" t="str">
        <f t="shared" si="12"/>
        <v>BONNANARO (SS)</v>
      </c>
      <c r="M802" s="40" t="s">
        <v>3693</v>
      </c>
      <c r="N802" s="40" t="s">
        <v>3694</v>
      </c>
      <c r="O802" s="40" t="s">
        <v>1188</v>
      </c>
      <c r="P802" s="41" t="s">
        <v>242</v>
      </c>
      <c r="Q802" s="41">
        <v>20</v>
      </c>
      <c r="R802" s="40" t="s">
        <v>243</v>
      </c>
      <c r="S802" s="40" t="s">
        <v>199</v>
      </c>
      <c r="T802" s="41">
        <v>1</v>
      </c>
      <c r="U802" s="40" t="s">
        <v>200</v>
      </c>
      <c r="V802" s="40" t="s">
        <v>201</v>
      </c>
      <c r="W802" s="40" t="s">
        <v>3695</v>
      </c>
      <c r="X802" s="40" t="s">
        <v>648</v>
      </c>
      <c r="Y802" s="40" t="s">
        <v>3696</v>
      </c>
    </row>
    <row r="803" spans="1:25" x14ac:dyDescent="0.25">
      <c r="A803" s="50"/>
      <c r="B803" s="50"/>
      <c r="C803" s="50"/>
      <c r="L803" s="39" t="str">
        <f t="shared" si="12"/>
        <v>BONO (SS)</v>
      </c>
      <c r="M803" s="40" t="s">
        <v>3697</v>
      </c>
      <c r="N803" s="40" t="s">
        <v>3698</v>
      </c>
      <c r="O803" s="40" t="s">
        <v>1188</v>
      </c>
      <c r="P803" s="41" t="s">
        <v>242</v>
      </c>
      <c r="Q803" s="41">
        <v>20</v>
      </c>
      <c r="R803" s="40" t="s">
        <v>243</v>
      </c>
      <c r="S803" s="40" t="s">
        <v>199</v>
      </c>
      <c r="T803" s="41">
        <v>1</v>
      </c>
      <c r="U803" s="40" t="s">
        <v>200</v>
      </c>
      <c r="V803" s="40" t="s">
        <v>201</v>
      </c>
      <c r="W803" s="40" t="s">
        <v>3699</v>
      </c>
      <c r="X803" s="40" t="s">
        <v>648</v>
      </c>
      <c r="Y803" s="40" t="s">
        <v>3700</v>
      </c>
    </row>
    <row r="804" spans="1:25" x14ac:dyDescent="0.25">
      <c r="A804" s="50"/>
      <c r="B804" s="50"/>
      <c r="C804" s="50"/>
      <c r="L804" s="39" t="str">
        <f t="shared" si="12"/>
        <v>BONORVA (SS)</v>
      </c>
      <c r="M804" s="40" t="s">
        <v>3701</v>
      </c>
      <c r="N804" s="40" t="s">
        <v>3702</v>
      </c>
      <c r="O804" s="40" t="s">
        <v>1188</v>
      </c>
      <c r="P804" s="41" t="s">
        <v>242</v>
      </c>
      <c r="Q804" s="41">
        <v>20</v>
      </c>
      <c r="R804" s="40" t="s">
        <v>243</v>
      </c>
      <c r="S804" s="40" t="s">
        <v>199</v>
      </c>
      <c r="T804" s="41">
        <v>1</v>
      </c>
      <c r="U804" s="40" t="s">
        <v>200</v>
      </c>
      <c r="V804" s="40" t="s">
        <v>201</v>
      </c>
      <c r="W804" s="40" t="s">
        <v>3703</v>
      </c>
      <c r="X804" s="40" t="s">
        <v>648</v>
      </c>
      <c r="Y804" s="40" t="s">
        <v>3704</v>
      </c>
    </row>
    <row r="805" spans="1:25" x14ac:dyDescent="0.25">
      <c r="A805" s="50"/>
      <c r="B805" s="50"/>
      <c r="C805" s="50"/>
      <c r="L805" s="39" t="str">
        <f t="shared" si="12"/>
        <v>BONVICINO (CN)</v>
      </c>
      <c r="M805" s="40" t="s">
        <v>3705</v>
      </c>
      <c r="N805" s="40" t="s">
        <v>3706</v>
      </c>
      <c r="O805" s="40" t="s">
        <v>313</v>
      </c>
      <c r="P805" s="41" t="s">
        <v>314</v>
      </c>
      <c r="Q805" s="41">
        <v>1</v>
      </c>
      <c r="R805" s="40" t="s">
        <v>315</v>
      </c>
      <c r="S805" s="40" t="s">
        <v>199</v>
      </c>
      <c r="T805" s="41">
        <v>1</v>
      </c>
      <c r="U805" s="40" t="s">
        <v>200</v>
      </c>
      <c r="V805" s="40" t="s">
        <v>201</v>
      </c>
      <c r="W805" s="40" t="s">
        <v>2812</v>
      </c>
      <c r="X805" s="40" t="s">
        <v>918</v>
      </c>
      <c r="Y805" s="40" t="s">
        <v>3707</v>
      </c>
    </row>
    <row r="806" spans="1:25" x14ac:dyDescent="0.25">
      <c r="A806" s="50"/>
      <c r="B806" s="50"/>
      <c r="C806" s="50"/>
      <c r="L806" s="39" t="str">
        <f t="shared" si="12"/>
        <v>BOPHUTHATSWANA (EE)</v>
      </c>
      <c r="M806" s="40" t="s">
        <v>3708</v>
      </c>
      <c r="N806" s="40" t="s">
        <v>3709</v>
      </c>
      <c r="O806" s="40" t="s">
        <v>610</v>
      </c>
      <c r="P806" s="41"/>
      <c r="Q806" s="41"/>
      <c r="R806" s="40"/>
      <c r="S806" s="40" t="s">
        <v>1183</v>
      </c>
      <c r="T806" s="41">
        <v>3</v>
      </c>
      <c r="U806" s="40" t="s">
        <v>612</v>
      </c>
      <c r="V806" s="40" t="s">
        <v>3710</v>
      </c>
      <c r="W806" s="40"/>
      <c r="X806" s="40"/>
      <c r="Y806" s="40"/>
    </row>
    <row r="807" spans="1:25" x14ac:dyDescent="0.25">
      <c r="A807" s="50"/>
      <c r="B807" s="50"/>
      <c r="C807" s="50"/>
      <c r="L807" s="39" t="str">
        <f t="shared" si="12"/>
        <v>BORBONA (RI)</v>
      </c>
      <c r="M807" s="40" t="s">
        <v>3711</v>
      </c>
      <c r="N807" s="40" t="s">
        <v>3712</v>
      </c>
      <c r="O807" s="40" t="s">
        <v>335</v>
      </c>
      <c r="P807" s="41" t="s">
        <v>336</v>
      </c>
      <c r="Q807" s="41">
        <v>12</v>
      </c>
      <c r="R807" s="40" t="s">
        <v>337</v>
      </c>
      <c r="S807" s="40" t="s">
        <v>199</v>
      </c>
      <c r="T807" s="41">
        <v>1</v>
      </c>
      <c r="U807" s="40" t="s">
        <v>200</v>
      </c>
      <c r="V807" s="40" t="s">
        <v>201</v>
      </c>
      <c r="W807" s="40" t="s">
        <v>3713</v>
      </c>
      <c r="X807" s="40" t="s">
        <v>339</v>
      </c>
      <c r="Y807" s="40" t="s">
        <v>3714</v>
      </c>
    </row>
    <row r="808" spans="1:25" x14ac:dyDescent="0.25">
      <c r="A808" s="50"/>
      <c r="B808" s="50"/>
      <c r="C808" s="50"/>
      <c r="L808" s="39" t="str">
        <f t="shared" si="12"/>
        <v>BORCA DI CADORE (BL)</v>
      </c>
      <c r="M808" s="40" t="s">
        <v>3715</v>
      </c>
      <c r="N808" s="40" t="s">
        <v>3716</v>
      </c>
      <c r="O808" s="40" t="s">
        <v>715</v>
      </c>
      <c r="P808" s="41" t="s">
        <v>197</v>
      </c>
      <c r="Q808" s="41">
        <v>5</v>
      </c>
      <c r="R808" s="40" t="s">
        <v>198</v>
      </c>
      <c r="S808" s="40" t="s">
        <v>199</v>
      </c>
      <c r="T808" s="41">
        <v>1</v>
      </c>
      <c r="U808" s="40" t="s">
        <v>200</v>
      </c>
      <c r="V808" s="40" t="s">
        <v>201</v>
      </c>
      <c r="W808" s="40" t="s">
        <v>3717</v>
      </c>
      <c r="X808" s="40" t="s">
        <v>2276</v>
      </c>
      <c r="Y808" s="40" t="s">
        <v>3718</v>
      </c>
    </row>
    <row r="809" spans="1:25" x14ac:dyDescent="0.25">
      <c r="A809" s="50"/>
      <c r="B809" s="50"/>
      <c r="C809" s="50"/>
      <c r="L809" s="39" t="str">
        <f t="shared" si="12"/>
        <v>BORDANO (UD)</v>
      </c>
      <c r="M809" s="40" t="s">
        <v>3719</v>
      </c>
      <c r="N809" s="40" t="s">
        <v>3720</v>
      </c>
      <c r="O809" s="40" t="s">
        <v>804</v>
      </c>
      <c r="P809" s="41" t="s">
        <v>805</v>
      </c>
      <c r="Q809" s="41">
        <v>6</v>
      </c>
      <c r="R809" s="40" t="s">
        <v>806</v>
      </c>
      <c r="S809" s="40" t="s">
        <v>199</v>
      </c>
      <c r="T809" s="41">
        <v>1</v>
      </c>
      <c r="U809" s="40" t="s">
        <v>200</v>
      </c>
      <c r="V809" s="40" t="s">
        <v>201</v>
      </c>
      <c r="W809" s="40" t="s">
        <v>3721</v>
      </c>
      <c r="X809" s="40" t="s">
        <v>2085</v>
      </c>
      <c r="Y809" s="40" t="s">
        <v>3722</v>
      </c>
    </row>
    <row r="810" spans="1:25" x14ac:dyDescent="0.25">
      <c r="A810" s="50"/>
      <c r="B810" s="50"/>
      <c r="C810" s="50"/>
      <c r="L810" s="39" t="str">
        <f t="shared" si="12"/>
        <v>BORDIGHERA (IM)</v>
      </c>
      <c r="M810" s="40" t="s">
        <v>3723</v>
      </c>
      <c r="N810" s="40" t="s">
        <v>3724</v>
      </c>
      <c r="O810" s="40" t="s">
        <v>848</v>
      </c>
      <c r="P810" s="41" t="s">
        <v>849</v>
      </c>
      <c r="Q810" s="41">
        <v>7</v>
      </c>
      <c r="R810" s="40" t="s">
        <v>850</v>
      </c>
      <c r="S810" s="40" t="s">
        <v>199</v>
      </c>
      <c r="T810" s="41">
        <v>1</v>
      </c>
      <c r="U810" s="40" t="s">
        <v>200</v>
      </c>
      <c r="V810" s="40" t="s">
        <v>201</v>
      </c>
      <c r="W810" s="40" t="s">
        <v>3725</v>
      </c>
      <c r="X810" s="40" t="s">
        <v>852</v>
      </c>
      <c r="Y810" s="40" t="s">
        <v>3726</v>
      </c>
    </row>
    <row r="811" spans="1:25" x14ac:dyDescent="0.25">
      <c r="A811" s="50"/>
      <c r="B811" s="50"/>
      <c r="C811" s="50"/>
      <c r="L811" s="39" t="str">
        <f t="shared" si="12"/>
        <v>BORDOLANO (CR)</v>
      </c>
      <c r="M811" s="40" t="s">
        <v>3727</v>
      </c>
      <c r="N811" s="40" t="s">
        <v>3728</v>
      </c>
      <c r="O811" s="40" t="s">
        <v>434</v>
      </c>
      <c r="P811" s="41" t="s">
        <v>212</v>
      </c>
      <c r="Q811" s="41">
        <v>3</v>
      </c>
      <c r="R811" s="40" t="s">
        <v>213</v>
      </c>
      <c r="S811" s="40" t="s">
        <v>199</v>
      </c>
      <c r="T811" s="41">
        <v>1</v>
      </c>
      <c r="U811" s="40" t="s">
        <v>200</v>
      </c>
      <c r="V811" s="40" t="s">
        <v>201</v>
      </c>
      <c r="W811" s="40" t="s">
        <v>435</v>
      </c>
      <c r="X811" s="40" t="s">
        <v>436</v>
      </c>
      <c r="Y811" s="40" t="s">
        <v>3729</v>
      </c>
    </row>
    <row r="812" spans="1:25" x14ac:dyDescent="0.25">
      <c r="A812" s="50"/>
      <c r="B812" s="50"/>
      <c r="C812" s="50"/>
      <c r="L812" s="39" t="str">
        <f t="shared" si="12"/>
        <v>BORE (PR)</v>
      </c>
      <c r="M812" s="40" t="s">
        <v>3730</v>
      </c>
      <c r="N812" s="40" t="s">
        <v>3731</v>
      </c>
      <c r="O812" s="40" t="s">
        <v>984</v>
      </c>
      <c r="P812" s="41" t="s">
        <v>631</v>
      </c>
      <c r="Q812" s="41">
        <v>8</v>
      </c>
      <c r="R812" s="40" t="s">
        <v>632</v>
      </c>
      <c r="S812" s="40" t="s">
        <v>199</v>
      </c>
      <c r="T812" s="41">
        <v>1</v>
      </c>
      <c r="U812" s="40" t="s">
        <v>200</v>
      </c>
      <c r="V812" s="40" t="s">
        <v>201</v>
      </c>
      <c r="W812" s="40" t="s">
        <v>3732</v>
      </c>
      <c r="X812" s="40" t="s">
        <v>986</v>
      </c>
      <c r="Y812" s="40" t="s">
        <v>3733</v>
      </c>
    </row>
    <row r="813" spans="1:25" x14ac:dyDescent="0.25">
      <c r="A813" s="50"/>
      <c r="B813" s="50"/>
      <c r="C813" s="50"/>
      <c r="L813" s="39" t="str">
        <f t="shared" si="12"/>
        <v>BORETTO (RE)</v>
      </c>
      <c r="M813" s="40" t="s">
        <v>3734</v>
      </c>
      <c r="N813" s="40" t="s">
        <v>3735</v>
      </c>
      <c r="O813" s="40" t="s">
        <v>1060</v>
      </c>
      <c r="P813" s="41" t="s">
        <v>631</v>
      </c>
      <c r="Q813" s="41">
        <v>8</v>
      </c>
      <c r="R813" s="40" t="s">
        <v>632</v>
      </c>
      <c r="S813" s="40" t="s">
        <v>199</v>
      </c>
      <c r="T813" s="41">
        <v>1</v>
      </c>
      <c r="U813" s="40" t="s">
        <v>200</v>
      </c>
      <c r="V813" s="40" t="s">
        <v>201</v>
      </c>
      <c r="W813" s="40" t="s">
        <v>3736</v>
      </c>
      <c r="X813" s="40" t="s">
        <v>1062</v>
      </c>
      <c r="Y813" s="40" t="s">
        <v>3737</v>
      </c>
    </row>
    <row r="814" spans="1:25" x14ac:dyDescent="0.25">
      <c r="A814" s="50"/>
      <c r="B814" s="50"/>
      <c r="C814" s="50"/>
      <c r="L814" s="39" t="str">
        <f t="shared" si="12"/>
        <v>BORGARELLO (PV)</v>
      </c>
      <c r="M814" s="40" t="s">
        <v>3738</v>
      </c>
      <c r="N814" s="40" t="s">
        <v>3739</v>
      </c>
      <c r="O814" s="40" t="s">
        <v>884</v>
      </c>
      <c r="P814" s="41" t="s">
        <v>212</v>
      </c>
      <c r="Q814" s="41">
        <v>3</v>
      </c>
      <c r="R814" s="40" t="s">
        <v>213</v>
      </c>
      <c r="S814" s="40" t="s">
        <v>199</v>
      </c>
      <c r="T814" s="41">
        <v>1</v>
      </c>
      <c r="U814" s="40" t="s">
        <v>200</v>
      </c>
      <c r="V814" s="40" t="s">
        <v>201</v>
      </c>
      <c r="W814" s="40" t="s">
        <v>1106</v>
      </c>
      <c r="X814" s="40" t="s">
        <v>886</v>
      </c>
      <c r="Y814" s="40" t="s">
        <v>3740</v>
      </c>
    </row>
    <row r="815" spans="1:25" x14ac:dyDescent="0.25">
      <c r="A815" s="50"/>
      <c r="B815" s="50"/>
      <c r="C815" s="50"/>
      <c r="L815" s="39" t="str">
        <f t="shared" si="12"/>
        <v>BORGARO TORINESE (TO)</v>
      </c>
      <c r="M815" s="40" t="s">
        <v>3741</v>
      </c>
      <c r="N815" s="40" t="s">
        <v>3742</v>
      </c>
      <c r="O815" s="40" t="s">
        <v>675</v>
      </c>
      <c r="P815" s="41" t="s">
        <v>314</v>
      </c>
      <c r="Q815" s="41">
        <v>1</v>
      </c>
      <c r="R815" s="40" t="s">
        <v>315</v>
      </c>
      <c r="S815" s="40" t="s">
        <v>199</v>
      </c>
      <c r="T815" s="41">
        <v>1</v>
      </c>
      <c r="U815" s="40" t="s">
        <v>200</v>
      </c>
      <c r="V815" s="40" t="s">
        <v>201</v>
      </c>
      <c r="W815" s="40" t="s">
        <v>3743</v>
      </c>
      <c r="X815" s="40" t="s">
        <v>837</v>
      </c>
      <c r="Y815" s="40" t="s">
        <v>3744</v>
      </c>
    </row>
    <row r="816" spans="1:25" x14ac:dyDescent="0.25">
      <c r="A816" s="50"/>
      <c r="B816" s="50"/>
      <c r="C816" s="50"/>
      <c r="L816" s="39" t="str">
        <f t="shared" si="12"/>
        <v>BORGETTO (PA)</v>
      </c>
      <c r="M816" s="40" t="s">
        <v>3745</v>
      </c>
      <c r="N816" s="40" t="s">
        <v>3746</v>
      </c>
      <c r="O816" s="40" t="s">
        <v>1210</v>
      </c>
      <c r="P816" s="41" t="s">
        <v>292</v>
      </c>
      <c r="Q816" s="41">
        <v>19</v>
      </c>
      <c r="R816" s="40" t="s">
        <v>293</v>
      </c>
      <c r="S816" s="40" t="s">
        <v>199</v>
      </c>
      <c r="T816" s="41">
        <v>1</v>
      </c>
      <c r="U816" s="40" t="s">
        <v>200</v>
      </c>
      <c r="V816" s="40" t="s">
        <v>201</v>
      </c>
      <c r="W816" s="40" t="s">
        <v>3747</v>
      </c>
      <c r="X816" s="40" t="s">
        <v>1212</v>
      </c>
      <c r="Y816" s="40" t="s">
        <v>3748</v>
      </c>
    </row>
    <row r="817" spans="1:25" x14ac:dyDescent="0.25">
      <c r="A817" s="50"/>
      <c r="B817" s="50"/>
      <c r="C817" s="50"/>
      <c r="L817" s="39" t="str">
        <f t="shared" si="12"/>
        <v>BORGHETTO D'ARROSCIA (IM)</v>
      </c>
      <c r="M817" s="40" t="s">
        <v>3749</v>
      </c>
      <c r="N817" s="40" t="s">
        <v>3750</v>
      </c>
      <c r="O817" s="40" t="s">
        <v>848</v>
      </c>
      <c r="P817" s="41" t="s">
        <v>849</v>
      </c>
      <c r="Q817" s="41">
        <v>7</v>
      </c>
      <c r="R817" s="40" t="s">
        <v>850</v>
      </c>
      <c r="S817" s="40" t="s">
        <v>199</v>
      </c>
      <c r="T817" s="41">
        <v>1</v>
      </c>
      <c r="U817" s="40" t="s">
        <v>200</v>
      </c>
      <c r="V817" s="40" t="s">
        <v>201</v>
      </c>
      <c r="W817" s="40" t="s">
        <v>1756</v>
      </c>
      <c r="X817" s="40" t="s">
        <v>1757</v>
      </c>
      <c r="Y817" s="40" t="s">
        <v>3751</v>
      </c>
    </row>
    <row r="818" spans="1:25" x14ac:dyDescent="0.25">
      <c r="A818" s="50"/>
      <c r="B818" s="50"/>
      <c r="C818" s="50"/>
      <c r="L818" s="39" t="str">
        <f t="shared" si="12"/>
        <v>BORGHETTO DI BORBERA (AL)</v>
      </c>
      <c r="M818" s="40" t="s">
        <v>3752</v>
      </c>
      <c r="N818" s="40" t="s">
        <v>3753</v>
      </c>
      <c r="O818" s="40" t="s">
        <v>541</v>
      </c>
      <c r="P818" s="41" t="s">
        <v>314</v>
      </c>
      <c r="Q818" s="41">
        <v>1</v>
      </c>
      <c r="R818" s="40" t="s">
        <v>315</v>
      </c>
      <c r="S818" s="40" t="s">
        <v>199</v>
      </c>
      <c r="T818" s="41">
        <v>1</v>
      </c>
      <c r="U818" s="40" t="s">
        <v>200</v>
      </c>
      <c r="V818" s="40" t="s">
        <v>201</v>
      </c>
      <c r="W818" s="40" t="s">
        <v>1006</v>
      </c>
      <c r="X818" s="40" t="s">
        <v>1007</v>
      </c>
      <c r="Y818" s="40" t="s">
        <v>3754</v>
      </c>
    </row>
    <row r="819" spans="1:25" x14ac:dyDescent="0.25">
      <c r="A819" s="50"/>
      <c r="B819" s="50"/>
      <c r="C819" s="50"/>
      <c r="L819" s="39" t="str">
        <f t="shared" si="12"/>
        <v>BORGHETTO DI VARA (SP)</v>
      </c>
      <c r="M819" s="40" t="s">
        <v>3755</v>
      </c>
      <c r="N819" s="40" t="s">
        <v>3756</v>
      </c>
      <c r="O819" s="40" t="s">
        <v>1451</v>
      </c>
      <c r="P819" s="41" t="s">
        <v>849</v>
      </c>
      <c r="Q819" s="41">
        <v>7</v>
      </c>
      <c r="R819" s="40" t="s">
        <v>850</v>
      </c>
      <c r="S819" s="40" t="s">
        <v>199</v>
      </c>
      <c r="T819" s="41">
        <v>1</v>
      </c>
      <c r="U819" s="40" t="s">
        <v>200</v>
      </c>
      <c r="V819" s="40" t="s">
        <v>201</v>
      </c>
      <c r="W819" s="40" t="s">
        <v>3319</v>
      </c>
      <c r="X819" s="40" t="s">
        <v>1453</v>
      </c>
      <c r="Y819" s="40" t="s">
        <v>3757</v>
      </c>
    </row>
    <row r="820" spans="1:25" x14ac:dyDescent="0.25">
      <c r="A820" s="50"/>
      <c r="B820" s="50"/>
      <c r="C820" s="50"/>
      <c r="L820" s="39" t="str">
        <f t="shared" si="12"/>
        <v>BORGHETTO LODIGIANO (LO)</v>
      </c>
      <c r="M820" s="40" t="s">
        <v>3758</v>
      </c>
      <c r="N820" s="40" t="s">
        <v>3759</v>
      </c>
      <c r="O820" s="40" t="s">
        <v>211</v>
      </c>
      <c r="P820" s="41" t="s">
        <v>212</v>
      </c>
      <c r="Q820" s="41">
        <v>3</v>
      </c>
      <c r="R820" s="40" t="s">
        <v>213</v>
      </c>
      <c r="S820" s="40" t="s">
        <v>199</v>
      </c>
      <c r="T820" s="41">
        <v>1</v>
      </c>
      <c r="U820" s="40" t="s">
        <v>200</v>
      </c>
      <c r="V820" s="40" t="s">
        <v>201</v>
      </c>
      <c r="W820" s="40" t="s">
        <v>3760</v>
      </c>
      <c r="X820" s="40" t="s">
        <v>215</v>
      </c>
      <c r="Y820" s="40" t="s">
        <v>3761</v>
      </c>
    </row>
    <row r="821" spans="1:25" x14ac:dyDescent="0.25">
      <c r="A821" s="50"/>
      <c r="B821" s="50"/>
      <c r="C821" s="50"/>
      <c r="L821" s="39" t="str">
        <f t="shared" si="12"/>
        <v>BORGHETTO SANTO SPIRITO (SV)</v>
      </c>
      <c r="M821" s="40" t="s">
        <v>3762</v>
      </c>
      <c r="N821" s="40" t="s">
        <v>3763</v>
      </c>
      <c r="O821" s="40" t="s">
        <v>905</v>
      </c>
      <c r="P821" s="41" t="s">
        <v>849</v>
      </c>
      <c r="Q821" s="41">
        <v>7</v>
      </c>
      <c r="R821" s="40" t="s">
        <v>850</v>
      </c>
      <c r="S821" s="40" t="s">
        <v>199</v>
      </c>
      <c r="T821" s="41">
        <v>1</v>
      </c>
      <c r="U821" s="40" t="s">
        <v>200</v>
      </c>
      <c r="V821" s="40" t="s">
        <v>201</v>
      </c>
      <c r="W821" s="40" t="s">
        <v>3764</v>
      </c>
      <c r="X821" s="40" t="s">
        <v>907</v>
      </c>
      <c r="Y821" s="40" t="s">
        <v>3765</v>
      </c>
    </row>
    <row r="822" spans="1:25" x14ac:dyDescent="0.25">
      <c r="A822" s="50"/>
      <c r="B822" s="50"/>
      <c r="C822" s="50"/>
      <c r="L822" s="39" t="str">
        <f t="shared" si="12"/>
        <v>BORGHI (FC)</v>
      </c>
      <c r="M822" s="40" t="s">
        <v>3766</v>
      </c>
      <c r="N822" s="40" t="s">
        <v>3767</v>
      </c>
      <c r="O822" s="40" t="s">
        <v>2487</v>
      </c>
      <c r="P822" s="41" t="s">
        <v>631</v>
      </c>
      <c r="Q822" s="41">
        <v>8</v>
      </c>
      <c r="R822" s="40" t="s">
        <v>632</v>
      </c>
      <c r="S822" s="40" t="s">
        <v>199</v>
      </c>
      <c r="T822" s="41">
        <v>1</v>
      </c>
      <c r="U822" s="40" t="s">
        <v>200</v>
      </c>
      <c r="V822" s="40" t="s">
        <v>201</v>
      </c>
      <c r="W822" s="40" t="s">
        <v>3768</v>
      </c>
      <c r="X822" s="40" t="s">
        <v>3051</v>
      </c>
      <c r="Y822" s="40" t="s">
        <v>3769</v>
      </c>
    </row>
    <row r="823" spans="1:25" x14ac:dyDescent="0.25">
      <c r="A823" s="50"/>
      <c r="B823" s="50"/>
      <c r="C823" s="50"/>
      <c r="L823" s="39" t="str">
        <f t="shared" si="12"/>
        <v>BORGIA (CZ)</v>
      </c>
      <c r="M823" s="40" t="s">
        <v>3770</v>
      </c>
      <c r="N823" s="40" t="s">
        <v>3771</v>
      </c>
      <c r="O823" s="40" t="s">
        <v>1029</v>
      </c>
      <c r="P823" s="41" t="s">
        <v>414</v>
      </c>
      <c r="Q823" s="41">
        <v>18</v>
      </c>
      <c r="R823" s="40" t="s">
        <v>415</v>
      </c>
      <c r="S823" s="40" t="s">
        <v>199</v>
      </c>
      <c r="T823" s="41">
        <v>1</v>
      </c>
      <c r="U823" s="40" t="s">
        <v>200</v>
      </c>
      <c r="V823" s="40" t="s">
        <v>201</v>
      </c>
      <c r="W823" s="40" t="s">
        <v>3772</v>
      </c>
      <c r="X823" s="40" t="s">
        <v>1031</v>
      </c>
      <c r="Y823" s="40" t="s">
        <v>3773</v>
      </c>
    </row>
    <row r="824" spans="1:25" x14ac:dyDescent="0.25">
      <c r="A824" s="50"/>
      <c r="B824" s="50"/>
      <c r="C824" s="50"/>
      <c r="L824" s="39" t="str">
        <f t="shared" si="12"/>
        <v>BORGIALLO (TO)</v>
      </c>
      <c r="M824" s="40" t="s">
        <v>3774</v>
      </c>
      <c r="N824" s="40" t="s">
        <v>3775</v>
      </c>
      <c r="O824" s="40" t="s">
        <v>675</v>
      </c>
      <c r="P824" s="41" t="s">
        <v>314</v>
      </c>
      <c r="Q824" s="41">
        <v>1</v>
      </c>
      <c r="R824" s="40" t="s">
        <v>315</v>
      </c>
      <c r="S824" s="40" t="s">
        <v>199</v>
      </c>
      <c r="T824" s="41">
        <v>1</v>
      </c>
      <c r="U824" s="40" t="s">
        <v>200</v>
      </c>
      <c r="V824" s="40" t="s">
        <v>201</v>
      </c>
      <c r="W824" s="40" t="s">
        <v>1299</v>
      </c>
      <c r="X824" s="40" t="s">
        <v>677</v>
      </c>
      <c r="Y824" s="40" t="s">
        <v>3776</v>
      </c>
    </row>
    <row r="825" spans="1:25" x14ac:dyDescent="0.25">
      <c r="A825" s="50"/>
      <c r="B825" s="50"/>
      <c r="C825" s="50"/>
      <c r="L825" s="39" t="str">
        <f t="shared" si="12"/>
        <v>BORGIO VEREZZI (SV)</v>
      </c>
      <c r="M825" s="40" t="s">
        <v>3777</v>
      </c>
      <c r="N825" s="40" t="s">
        <v>3778</v>
      </c>
      <c r="O825" s="40" t="s">
        <v>905</v>
      </c>
      <c r="P825" s="41" t="s">
        <v>849</v>
      </c>
      <c r="Q825" s="41">
        <v>7</v>
      </c>
      <c r="R825" s="40" t="s">
        <v>850</v>
      </c>
      <c r="S825" s="40" t="s">
        <v>199</v>
      </c>
      <c r="T825" s="41">
        <v>1</v>
      </c>
      <c r="U825" s="40" t="s">
        <v>200</v>
      </c>
      <c r="V825" s="40" t="s">
        <v>201</v>
      </c>
      <c r="W825" s="40" t="s">
        <v>3779</v>
      </c>
      <c r="X825" s="40" t="s">
        <v>1078</v>
      </c>
      <c r="Y825" s="40" t="s">
        <v>3780</v>
      </c>
    </row>
    <row r="826" spans="1:25" x14ac:dyDescent="0.25">
      <c r="A826" s="50"/>
      <c r="B826" s="50"/>
      <c r="C826" s="50"/>
      <c r="L826" s="39" t="str">
        <f t="shared" si="12"/>
        <v>BORGO A MOZZANO (LU)</v>
      </c>
      <c r="M826" s="40" t="s">
        <v>3781</v>
      </c>
      <c r="N826" s="40" t="s">
        <v>3782</v>
      </c>
      <c r="O826" s="40" t="s">
        <v>1381</v>
      </c>
      <c r="P826" s="41" t="s">
        <v>231</v>
      </c>
      <c r="Q826" s="41">
        <v>9</v>
      </c>
      <c r="R826" s="40" t="s">
        <v>232</v>
      </c>
      <c r="S826" s="40" t="s">
        <v>199</v>
      </c>
      <c r="T826" s="41">
        <v>1</v>
      </c>
      <c r="U826" s="40" t="s">
        <v>200</v>
      </c>
      <c r="V826" s="40" t="s">
        <v>201</v>
      </c>
      <c r="W826" s="40" t="s">
        <v>3783</v>
      </c>
      <c r="X826" s="40" t="s">
        <v>1383</v>
      </c>
      <c r="Y826" s="40" t="s">
        <v>3784</v>
      </c>
    </row>
    <row r="827" spans="1:25" x14ac:dyDescent="0.25">
      <c r="A827" s="50"/>
      <c r="B827" s="50"/>
      <c r="C827" s="50"/>
      <c r="L827" s="39" t="str">
        <f t="shared" si="12"/>
        <v>BORGO D'ALE (VC)</v>
      </c>
      <c r="M827" s="40" t="s">
        <v>3785</v>
      </c>
      <c r="N827" s="40" t="s">
        <v>3786</v>
      </c>
      <c r="O827" s="40" t="s">
        <v>890</v>
      </c>
      <c r="P827" s="41" t="s">
        <v>314</v>
      </c>
      <c r="Q827" s="41">
        <v>1</v>
      </c>
      <c r="R827" s="40" t="s">
        <v>315</v>
      </c>
      <c r="S827" s="40" t="s">
        <v>199</v>
      </c>
      <c r="T827" s="41">
        <v>1</v>
      </c>
      <c r="U827" s="40" t="s">
        <v>200</v>
      </c>
      <c r="V827" s="40" t="s">
        <v>201</v>
      </c>
      <c r="W827" s="40" t="s">
        <v>1225</v>
      </c>
      <c r="X827" s="40" t="s">
        <v>963</v>
      </c>
      <c r="Y827" s="40" t="s">
        <v>3787</v>
      </c>
    </row>
    <row r="828" spans="1:25" x14ac:dyDescent="0.25">
      <c r="A828" s="50"/>
      <c r="B828" s="50"/>
      <c r="C828" s="50"/>
      <c r="L828" s="39" t="str">
        <f t="shared" si="12"/>
        <v>BORGO DI TERZO (BG)</v>
      </c>
      <c r="M828" s="40" t="s">
        <v>3788</v>
      </c>
      <c r="N828" s="40" t="s">
        <v>3789</v>
      </c>
      <c r="O828" s="40" t="s">
        <v>572</v>
      </c>
      <c r="P828" s="41" t="s">
        <v>212</v>
      </c>
      <c r="Q828" s="41">
        <v>3</v>
      </c>
      <c r="R828" s="40" t="s">
        <v>213</v>
      </c>
      <c r="S828" s="40" t="s">
        <v>199</v>
      </c>
      <c r="T828" s="41">
        <v>1</v>
      </c>
      <c r="U828" s="40" t="s">
        <v>200</v>
      </c>
      <c r="V828" s="40" t="s">
        <v>201</v>
      </c>
      <c r="W828" s="40" t="s">
        <v>573</v>
      </c>
      <c r="X828" s="40" t="s">
        <v>574</v>
      </c>
      <c r="Y828" s="40" t="s">
        <v>3790</v>
      </c>
    </row>
    <row r="829" spans="1:25" x14ac:dyDescent="0.25">
      <c r="A829" s="50"/>
      <c r="B829" s="50"/>
      <c r="C829" s="50"/>
      <c r="L829" s="39" t="str">
        <f t="shared" si="12"/>
        <v>BORGO PACE (PU)</v>
      </c>
      <c r="M829" s="40" t="s">
        <v>3791</v>
      </c>
      <c r="N829" s="40" t="s">
        <v>3792</v>
      </c>
      <c r="O829" s="40" t="s">
        <v>427</v>
      </c>
      <c r="P829" s="41" t="s">
        <v>397</v>
      </c>
      <c r="Q829" s="41">
        <v>11</v>
      </c>
      <c r="R829" s="40" t="s">
        <v>398</v>
      </c>
      <c r="S829" s="40" t="s">
        <v>199</v>
      </c>
      <c r="T829" s="41">
        <v>1</v>
      </c>
      <c r="U829" s="40" t="s">
        <v>200</v>
      </c>
      <c r="V829" s="40" t="s">
        <v>201</v>
      </c>
      <c r="W829" s="40" t="s">
        <v>2716</v>
      </c>
      <c r="X829" s="40" t="s">
        <v>1698</v>
      </c>
      <c r="Y829" s="40" t="s">
        <v>3793</v>
      </c>
    </row>
    <row r="830" spans="1:25" x14ac:dyDescent="0.25">
      <c r="A830" s="50"/>
      <c r="B830" s="50"/>
      <c r="C830" s="50"/>
      <c r="L830" s="39" t="str">
        <f t="shared" si="12"/>
        <v>BORGO PRIOLO (PV)</v>
      </c>
      <c r="M830" s="40" t="s">
        <v>3794</v>
      </c>
      <c r="N830" s="40" t="s">
        <v>3795</v>
      </c>
      <c r="O830" s="40" t="s">
        <v>884</v>
      </c>
      <c r="P830" s="41" t="s">
        <v>212</v>
      </c>
      <c r="Q830" s="41">
        <v>3</v>
      </c>
      <c r="R830" s="40" t="s">
        <v>213</v>
      </c>
      <c r="S830" s="40" t="s">
        <v>199</v>
      </c>
      <c r="T830" s="41">
        <v>1</v>
      </c>
      <c r="U830" s="40" t="s">
        <v>200</v>
      </c>
      <c r="V830" s="40" t="s">
        <v>201</v>
      </c>
      <c r="W830" s="40" t="s">
        <v>968</v>
      </c>
      <c r="X830" s="40" t="s">
        <v>2462</v>
      </c>
      <c r="Y830" s="40" t="s">
        <v>3796</v>
      </c>
    </row>
    <row r="831" spans="1:25" x14ac:dyDescent="0.25">
      <c r="A831" s="50"/>
      <c r="B831" s="50"/>
      <c r="C831" s="50"/>
      <c r="L831" s="39" t="str">
        <f t="shared" si="12"/>
        <v>BORGO SAN DALMAZZO (CN)</v>
      </c>
      <c r="M831" s="40" t="s">
        <v>3797</v>
      </c>
      <c r="N831" s="40" t="s">
        <v>3798</v>
      </c>
      <c r="O831" s="40" t="s">
        <v>313</v>
      </c>
      <c r="P831" s="41" t="s">
        <v>314</v>
      </c>
      <c r="Q831" s="41">
        <v>1</v>
      </c>
      <c r="R831" s="40" t="s">
        <v>315</v>
      </c>
      <c r="S831" s="40" t="s">
        <v>199</v>
      </c>
      <c r="T831" s="41">
        <v>1</v>
      </c>
      <c r="U831" s="40" t="s">
        <v>200</v>
      </c>
      <c r="V831" s="40" t="s">
        <v>201</v>
      </c>
      <c r="W831" s="40" t="s">
        <v>3799</v>
      </c>
      <c r="X831" s="40" t="s">
        <v>317</v>
      </c>
      <c r="Y831" s="40" t="s">
        <v>3800</v>
      </c>
    </row>
    <row r="832" spans="1:25" x14ac:dyDescent="0.25">
      <c r="A832" s="50"/>
      <c r="B832" s="50"/>
      <c r="C832" s="50"/>
      <c r="L832" s="39" t="str">
        <f t="shared" si="12"/>
        <v>BORGO SAN GIACOMO (BS)</v>
      </c>
      <c r="M832" s="40" t="s">
        <v>3801</v>
      </c>
      <c r="N832" s="40" t="s">
        <v>3802</v>
      </c>
      <c r="O832" s="40" t="s">
        <v>421</v>
      </c>
      <c r="P832" s="41" t="s">
        <v>212</v>
      </c>
      <c r="Q832" s="41">
        <v>3</v>
      </c>
      <c r="R832" s="40" t="s">
        <v>213</v>
      </c>
      <c r="S832" s="40" t="s">
        <v>199</v>
      </c>
      <c r="T832" s="41">
        <v>1</v>
      </c>
      <c r="U832" s="40" t="s">
        <v>200</v>
      </c>
      <c r="V832" s="40" t="s">
        <v>201</v>
      </c>
      <c r="W832" s="40" t="s">
        <v>3803</v>
      </c>
      <c r="X832" s="40" t="s">
        <v>423</v>
      </c>
      <c r="Y832" s="40" t="s">
        <v>3804</v>
      </c>
    </row>
    <row r="833" spans="1:25" x14ac:dyDescent="0.25">
      <c r="A833" s="50"/>
      <c r="B833" s="50"/>
      <c r="C833" s="50"/>
      <c r="L833" s="39" t="str">
        <f t="shared" si="12"/>
        <v>BORGO SAN GIOVANNI (LO)</v>
      </c>
      <c r="M833" s="40" t="s">
        <v>3805</v>
      </c>
      <c r="N833" s="40" t="s">
        <v>3806</v>
      </c>
      <c r="O833" s="40" t="s">
        <v>211</v>
      </c>
      <c r="P833" s="41" t="s">
        <v>212</v>
      </c>
      <c r="Q833" s="41">
        <v>3</v>
      </c>
      <c r="R833" s="40" t="s">
        <v>213</v>
      </c>
      <c r="S833" s="40" t="s">
        <v>199</v>
      </c>
      <c r="T833" s="41">
        <v>1</v>
      </c>
      <c r="U833" s="40" t="s">
        <v>200</v>
      </c>
      <c r="V833" s="40" t="s">
        <v>201</v>
      </c>
      <c r="W833" s="40" t="s">
        <v>3807</v>
      </c>
      <c r="X833" s="40" t="s">
        <v>215</v>
      </c>
      <c r="Y833" s="40" t="s">
        <v>3808</v>
      </c>
    </row>
    <row r="834" spans="1:25" x14ac:dyDescent="0.25">
      <c r="A834" s="50"/>
      <c r="B834" s="50"/>
      <c r="C834" s="50"/>
      <c r="L834" s="39" t="str">
        <f t="shared" ref="L834:L897" si="13">M834&amp;" ("&amp;O834&amp;")"</f>
        <v>BORGO SAN LORENZO (FI)</v>
      </c>
      <c r="M834" s="40" t="s">
        <v>3809</v>
      </c>
      <c r="N834" s="40" t="s">
        <v>3810</v>
      </c>
      <c r="O834" s="40" t="s">
        <v>2481</v>
      </c>
      <c r="P834" s="41" t="s">
        <v>231</v>
      </c>
      <c r="Q834" s="41">
        <v>9</v>
      </c>
      <c r="R834" s="40" t="s">
        <v>232</v>
      </c>
      <c r="S834" s="40" t="s">
        <v>199</v>
      </c>
      <c r="T834" s="41">
        <v>1</v>
      </c>
      <c r="U834" s="40" t="s">
        <v>200</v>
      </c>
      <c r="V834" s="40" t="s">
        <v>201</v>
      </c>
      <c r="W834" s="40" t="s">
        <v>3811</v>
      </c>
      <c r="X834" s="40" t="s">
        <v>2483</v>
      </c>
      <c r="Y834" s="40" t="s">
        <v>3812</v>
      </c>
    </row>
    <row r="835" spans="1:25" x14ac:dyDescent="0.25">
      <c r="A835" s="50"/>
      <c r="B835" s="50"/>
      <c r="C835" s="50"/>
      <c r="L835" s="39" t="str">
        <f t="shared" si="13"/>
        <v>BORGO SAN MARTINO (AL)</v>
      </c>
      <c r="M835" s="40" t="s">
        <v>3813</v>
      </c>
      <c r="N835" s="40" t="s">
        <v>3814</v>
      </c>
      <c r="O835" s="40" t="s">
        <v>541</v>
      </c>
      <c r="P835" s="41" t="s">
        <v>314</v>
      </c>
      <c r="Q835" s="41">
        <v>1</v>
      </c>
      <c r="R835" s="40" t="s">
        <v>315</v>
      </c>
      <c r="S835" s="40" t="s">
        <v>199</v>
      </c>
      <c r="T835" s="41">
        <v>1</v>
      </c>
      <c r="U835" s="40" t="s">
        <v>200</v>
      </c>
      <c r="V835" s="40" t="s">
        <v>201</v>
      </c>
      <c r="W835" s="40" t="s">
        <v>3815</v>
      </c>
      <c r="X835" s="40" t="s">
        <v>1331</v>
      </c>
      <c r="Y835" s="40" t="s">
        <v>3816</v>
      </c>
    </row>
    <row r="836" spans="1:25" x14ac:dyDescent="0.25">
      <c r="A836" s="50"/>
      <c r="B836" s="50"/>
      <c r="C836" s="50"/>
      <c r="L836" s="39" t="str">
        <f t="shared" si="13"/>
        <v>BORGO SAN SIRO (PV)</v>
      </c>
      <c r="M836" s="40" t="s">
        <v>3817</v>
      </c>
      <c r="N836" s="40" t="s">
        <v>3818</v>
      </c>
      <c r="O836" s="40" t="s">
        <v>884</v>
      </c>
      <c r="P836" s="41" t="s">
        <v>212</v>
      </c>
      <c r="Q836" s="41">
        <v>3</v>
      </c>
      <c r="R836" s="40" t="s">
        <v>213</v>
      </c>
      <c r="S836" s="40" t="s">
        <v>199</v>
      </c>
      <c r="T836" s="41">
        <v>1</v>
      </c>
      <c r="U836" s="40" t="s">
        <v>200</v>
      </c>
      <c r="V836" s="40" t="s">
        <v>201</v>
      </c>
      <c r="W836" s="40" t="s">
        <v>885</v>
      </c>
      <c r="X836" s="40" t="s">
        <v>886</v>
      </c>
      <c r="Y836" s="40" t="s">
        <v>3819</v>
      </c>
    </row>
    <row r="837" spans="1:25" x14ac:dyDescent="0.25">
      <c r="A837" s="50"/>
      <c r="B837" s="50"/>
      <c r="C837" s="50"/>
      <c r="L837" s="39" t="str">
        <f t="shared" si="13"/>
        <v>BORGO TICINO (NO)</v>
      </c>
      <c r="M837" s="40" t="s">
        <v>3820</v>
      </c>
      <c r="N837" s="40" t="s">
        <v>3821</v>
      </c>
      <c r="O837" s="40" t="s">
        <v>741</v>
      </c>
      <c r="P837" s="41" t="s">
        <v>314</v>
      </c>
      <c r="Q837" s="41">
        <v>1</v>
      </c>
      <c r="R837" s="40" t="s">
        <v>315</v>
      </c>
      <c r="S837" s="40" t="s">
        <v>199</v>
      </c>
      <c r="T837" s="41">
        <v>1</v>
      </c>
      <c r="U837" s="40" t="s">
        <v>200</v>
      </c>
      <c r="V837" s="40" t="s">
        <v>201</v>
      </c>
      <c r="W837" s="40" t="s">
        <v>3310</v>
      </c>
      <c r="X837" s="40" t="s">
        <v>2749</v>
      </c>
      <c r="Y837" s="40" t="s">
        <v>3822</v>
      </c>
    </row>
    <row r="838" spans="1:25" x14ac:dyDescent="0.25">
      <c r="A838" s="50"/>
      <c r="B838" s="50"/>
      <c r="C838" s="50"/>
      <c r="L838" s="39" t="str">
        <f t="shared" si="13"/>
        <v>BORGO TOSSIGNANO (BO)</v>
      </c>
      <c r="M838" s="40" t="s">
        <v>3823</v>
      </c>
      <c r="N838" s="40" t="s">
        <v>3824</v>
      </c>
      <c r="O838" s="40" t="s">
        <v>1682</v>
      </c>
      <c r="P838" s="41" t="s">
        <v>631</v>
      </c>
      <c r="Q838" s="41">
        <v>8</v>
      </c>
      <c r="R838" s="40" t="s">
        <v>632</v>
      </c>
      <c r="S838" s="40" t="s">
        <v>199</v>
      </c>
      <c r="T838" s="41">
        <v>1</v>
      </c>
      <c r="U838" s="40" t="s">
        <v>200</v>
      </c>
      <c r="V838" s="40" t="s">
        <v>201</v>
      </c>
      <c r="W838" s="40" t="s">
        <v>3825</v>
      </c>
      <c r="X838" s="40" t="s">
        <v>3826</v>
      </c>
      <c r="Y838" s="40" t="s">
        <v>3827</v>
      </c>
    </row>
    <row r="839" spans="1:25" x14ac:dyDescent="0.25">
      <c r="A839" s="50"/>
      <c r="B839" s="50"/>
      <c r="C839" s="50"/>
      <c r="L839" s="39" t="str">
        <f t="shared" si="13"/>
        <v>BORGO VAL DI TARO (PR)</v>
      </c>
      <c r="M839" s="40" t="s">
        <v>3828</v>
      </c>
      <c r="N839" s="40" t="s">
        <v>3829</v>
      </c>
      <c r="O839" s="40" t="s">
        <v>984</v>
      </c>
      <c r="P839" s="41" t="s">
        <v>631</v>
      </c>
      <c r="Q839" s="41">
        <v>8</v>
      </c>
      <c r="R839" s="40" t="s">
        <v>632</v>
      </c>
      <c r="S839" s="40" t="s">
        <v>199</v>
      </c>
      <c r="T839" s="41">
        <v>1</v>
      </c>
      <c r="U839" s="40" t="s">
        <v>200</v>
      </c>
      <c r="V839" s="40" t="s">
        <v>201</v>
      </c>
      <c r="W839" s="40" t="s">
        <v>3830</v>
      </c>
      <c r="X839" s="40" t="s">
        <v>986</v>
      </c>
      <c r="Y839" s="40" t="s">
        <v>3831</v>
      </c>
    </row>
    <row r="840" spans="1:25" x14ac:dyDescent="0.25">
      <c r="A840" s="50"/>
      <c r="B840" s="50"/>
      <c r="C840" s="50"/>
      <c r="L840" s="39" t="str">
        <f t="shared" si="13"/>
        <v>BORGO VALSUGANA (TN)</v>
      </c>
      <c r="M840" s="40" t="s">
        <v>3832</v>
      </c>
      <c r="N840" s="40" t="s">
        <v>3833</v>
      </c>
      <c r="O840" s="40" t="s">
        <v>865</v>
      </c>
      <c r="P840" s="41" t="s">
        <v>866</v>
      </c>
      <c r="Q840" s="41">
        <v>4</v>
      </c>
      <c r="R840" s="40" t="s">
        <v>867</v>
      </c>
      <c r="S840" s="40" t="s">
        <v>199</v>
      </c>
      <c r="T840" s="41">
        <v>1</v>
      </c>
      <c r="U840" s="40" t="s">
        <v>200</v>
      </c>
      <c r="V840" s="40" t="s">
        <v>201</v>
      </c>
      <c r="W840" s="40" t="s">
        <v>3834</v>
      </c>
      <c r="X840" s="40" t="s">
        <v>1036</v>
      </c>
      <c r="Y840" s="40" t="s">
        <v>3835</v>
      </c>
    </row>
    <row r="841" spans="1:25" x14ac:dyDescent="0.25">
      <c r="A841" s="50"/>
      <c r="B841" s="50"/>
      <c r="C841" s="50"/>
      <c r="L841" s="39" t="str">
        <f t="shared" si="13"/>
        <v>BORGO VELINO (RI)</v>
      </c>
      <c r="M841" s="40" t="s">
        <v>3836</v>
      </c>
      <c r="N841" s="40" t="s">
        <v>3837</v>
      </c>
      <c r="O841" s="40" t="s">
        <v>335</v>
      </c>
      <c r="P841" s="41" t="s">
        <v>336</v>
      </c>
      <c r="Q841" s="41">
        <v>12</v>
      </c>
      <c r="R841" s="40" t="s">
        <v>337</v>
      </c>
      <c r="S841" s="40" t="s">
        <v>199</v>
      </c>
      <c r="T841" s="41">
        <v>1</v>
      </c>
      <c r="U841" s="40" t="s">
        <v>200</v>
      </c>
      <c r="V841" s="40" t="s">
        <v>201</v>
      </c>
      <c r="W841" s="40" t="s">
        <v>3713</v>
      </c>
      <c r="X841" s="40" t="s">
        <v>339</v>
      </c>
      <c r="Y841" s="40" t="s">
        <v>3838</v>
      </c>
    </row>
    <row r="842" spans="1:25" x14ac:dyDescent="0.25">
      <c r="A842" s="50"/>
      <c r="B842" s="50"/>
      <c r="C842" s="50"/>
      <c r="L842" s="39" t="str">
        <f t="shared" si="13"/>
        <v>BORGO VERCELLI (VC)</v>
      </c>
      <c r="M842" s="40" t="s">
        <v>3839</v>
      </c>
      <c r="N842" s="40" t="s">
        <v>3840</v>
      </c>
      <c r="O842" s="40" t="s">
        <v>890</v>
      </c>
      <c r="P842" s="41" t="s">
        <v>314</v>
      </c>
      <c r="Q842" s="41">
        <v>1</v>
      </c>
      <c r="R842" s="40" t="s">
        <v>315</v>
      </c>
      <c r="S842" s="40" t="s">
        <v>199</v>
      </c>
      <c r="T842" s="41">
        <v>1</v>
      </c>
      <c r="U842" s="40" t="s">
        <v>200</v>
      </c>
      <c r="V842" s="40" t="s">
        <v>201</v>
      </c>
      <c r="W842" s="40" t="s">
        <v>3841</v>
      </c>
      <c r="X842" s="40" t="s">
        <v>963</v>
      </c>
      <c r="Y842" s="40" t="s">
        <v>3842</v>
      </c>
    </row>
    <row r="843" spans="1:25" x14ac:dyDescent="0.25">
      <c r="A843" s="50"/>
      <c r="B843" s="50"/>
      <c r="C843" s="50"/>
      <c r="L843" s="39" t="str">
        <f t="shared" si="13"/>
        <v>BORGOFORTE (MN)</v>
      </c>
      <c r="M843" s="40" t="s">
        <v>3843</v>
      </c>
      <c r="N843" s="40" t="s">
        <v>3844</v>
      </c>
      <c r="O843" s="40" t="s">
        <v>442</v>
      </c>
      <c r="P843" s="41" t="s">
        <v>212</v>
      </c>
      <c r="Q843" s="41">
        <v>3</v>
      </c>
      <c r="R843" s="40" t="s">
        <v>213</v>
      </c>
      <c r="S843" s="40" t="s">
        <v>199</v>
      </c>
      <c r="T843" s="41">
        <v>1</v>
      </c>
      <c r="U843" s="40" t="s">
        <v>200</v>
      </c>
      <c r="V843" s="40" t="s">
        <v>201</v>
      </c>
      <c r="W843" s="40" t="s">
        <v>3410</v>
      </c>
      <c r="X843" s="40" t="s">
        <v>444</v>
      </c>
      <c r="Y843" s="40" t="s">
        <v>3845</v>
      </c>
    </row>
    <row r="844" spans="1:25" x14ac:dyDescent="0.25">
      <c r="A844" s="50"/>
      <c r="B844" s="50"/>
      <c r="C844" s="50"/>
      <c r="L844" s="39" t="str">
        <f t="shared" si="13"/>
        <v>BORGOFRANCO D'IVREA (TO)</v>
      </c>
      <c r="M844" s="40" t="s">
        <v>3846</v>
      </c>
      <c r="N844" s="40" t="s">
        <v>3847</v>
      </c>
      <c r="O844" s="40" t="s">
        <v>675</v>
      </c>
      <c r="P844" s="41" t="s">
        <v>314</v>
      </c>
      <c r="Q844" s="41">
        <v>1</v>
      </c>
      <c r="R844" s="40" t="s">
        <v>315</v>
      </c>
      <c r="S844" s="40" t="s">
        <v>199</v>
      </c>
      <c r="T844" s="41">
        <v>1</v>
      </c>
      <c r="U844" s="40" t="s">
        <v>200</v>
      </c>
      <c r="V844" s="40" t="s">
        <v>201</v>
      </c>
      <c r="W844" s="40" t="s">
        <v>3848</v>
      </c>
      <c r="X844" s="40" t="s">
        <v>1042</v>
      </c>
      <c r="Y844" s="40" t="s">
        <v>3849</v>
      </c>
    </row>
    <row r="845" spans="1:25" x14ac:dyDescent="0.25">
      <c r="A845" s="50"/>
      <c r="B845" s="50"/>
      <c r="C845" s="50"/>
      <c r="L845" s="39" t="str">
        <f t="shared" si="13"/>
        <v>BORGOFRANCO SUL PO (MN)</v>
      </c>
      <c r="M845" s="40" t="s">
        <v>3850</v>
      </c>
      <c r="N845" s="40" t="s">
        <v>3851</v>
      </c>
      <c r="O845" s="40" t="s">
        <v>442</v>
      </c>
      <c r="P845" s="41" t="s">
        <v>212</v>
      </c>
      <c r="Q845" s="41">
        <v>3</v>
      </c>
      <c r="R845" s="40" t="s">
        <v>213</v>
      </c>
      <c r="S845" s="40" t="s">
        <v>199</v>
      </c>
      <c r="T845" s="41">
        <v>1</v>
      </c>
      <c r="U845" s="40" t="s">
        <v>200</v>
      </c>
      <c r="V845" s="40" t="s">
        <v>201</v>
      </c>
      <c r="W845" s="40" t="s">
        <v>3852</v>
      </c>
      <c r="X845" s="40" t="s">
        <v>3853</v>
      </c>
      <c r="Y845" s="40" t="s">
        <v>3854</v>
      </c>
    </row>
    <row r="846" spans="1:25" x14ac:dyDescent="0.25">
      <c r="A846" s="50"/>
      <c r="B846" s="50"/>
      <c r="C846" s="50"/>
      <c r="L846" s="39" t="str">
        <f t="shared" si="13"/>
        <v>BORGOLAVEZZARO (NO)</v>
      </c>
      <c r="M846" s="40" t="s">
        <v>3855</v>
      </c>
      <c r="N846" s="40" t="s">
        <v>3856</v>
      </c>
      <c r="O846" s="40" t="s">
        <v>741</v>
      </c>
      <c r="P846" s="41" t="s">
        <v>314</v>
      </c>
      <c r="Q846" s="41">
        <v>1</v>
      </c>
      <c r="R846" s="40" t="s">
        <v>315</v>
      </c>
      <c r="S846" s="40" t="s">
        <v>199</v>
      </c>
      <c r="T846" s="41">
        <v>1</v>
      </c>
      <c r="U846" s="40" t="s">
        <v>200</v>
      </c>
      <c r="V846" s="40" t="s">
        <v>201</v>
      </c>
      <c r="W846" s="40" t="s">
        <v>3857</v>
      </c>
      <c r="X846" s="40" t="s">
        <v>2749</v>
      </c>
      <c r="Y846" s="40" t="s">
        <v>3858</v>
      </c>
    </row>
    <row r="847" spans="1:25" x14ac:dyDescent="0.25">
      <c r="A847" s="50"/>
      <c r="B847" s="50"/>
      <c r="C847" s="50"/>
      <c r="L847" s="39" t="str">
        <f t="shared" si="13"/>
        <v>BORGOMALE (CN)</v>
      </c>
      <c r="M847" s="40" t="s">
        <v>3859</v>
      </c>
      <c r="N847" s="40" t="s">
        <v>3860</v>
      </c>
      <c r="O847" s="40" t="s">
        <v>313</v>
      </c>
      <c r="P847" s="41" t="s">
        <v>314</v>
      </c>
      <c r="Q847" s="41">
        <v>1</v>
      </c>
      <c r="R847" s="40" t="s">
        <v>315</v>
      </c>
      <c r="S847" s="40" t="s">
        <v>199</v>
      </c>
      <c r="T847" s="41">
        <v>1</v>
      </c>
      <c r="U847" s="40" t="s">
        <v>200</v>
      </c>
      <c r="V847" s="40" t="s">
        <v>201</v>
      </c>
      <c r="W847" s="40" t="s">
        <v>991</v>
      </c>
      <c r="X847" s="40" t="s">
        <v>918</v>
      </c>
      <c r="Y847" s="40" t="s">
        <v>3861</v>
      </c>
    </row>
    <row r="848" spans="1:25" x14ac:dyDescent="0.25">
      <c r="A848" s="50"/>
      <c r="B848" s="50"/>
      <c r="C848" s="50"/>
      <c r="L848" s="39" t="str">
        <f t="shared" si="13"/>
        <v>BORGOMANERO (NO)</v>
      </c>
      <c r="M848" s="40" t="s">
        <v>3862</v>
      </c>
      <c r="N848" s="40" t="s">
        <v>3863</v>
      </c>
      <c r="O848" s="40" t="s">
        <v>741</v>
      </c>
      <c r="P848" s="41" t="s">
        <v>314</v>
      </c>
      <c r="Q848" s="41">
        <v>1</v>
      </c>
      <c r="R848" s="40" t="s">
        <v>315</v>
      </c>
      <c r="S848" s="40" t="s">
        <v>199</v>
      </c>
      <c r="T848" s="41">
        <v>1</v>
      </c>
      <c r="U848" s="40" t="s">
        <v>200</v>
      </c>
      <c r="V848" s="40" t="s">
        <v>201</v>
      </c>
      <c r="W848" s="40" t="s">
        <v>3864</v>
      </c>
      <c r="X848" s="40" t="s">
        <v>743</v>
      </c>
      <c r="Y848" s="40" t="s">
        <v>3865</v>
      </c>
    </row>
    <row r="849" spans="1:25" x14ac:dyDescent="0.25">
      <c r="A849" s="50"/>
      <c r="B849" s="50"/>
      <c r="C849" s="50"/>
      <c r="L849" s="39" t="str">
        <f t="shared" si="13"/>
        <v>BORGOMARO (IM)</v>
      </c>
      <c r="M849" s="40" t="s">
        <v>3866</v>
      </c>
      <c r="N849" s="40" t="s">
        <v>3867</v>
      </c>
      <c r="O849" s="40" t="s">
        <v>848</v>
      </c>
      <c r="P849" s="41" t="s">
        <v>849</v>
      </c>
      <c r="Q849" s="41">
        <v>7</v>
      </c>
      <c r="R849" s="40" t="s">
        <v>850</v>
      </c>
      <c r="S849" s="40" t="s">
        <v>199</v>
      </c>
      <c r="T849" s="41">
        <v>1</v>
      </c>
      <c r="U849" s="40" t="s">
        <v>200</v>
      </c>
      <c r="V849" s="40" t="s">
        <v>201</v>
      </c>
      <c r="W849" s="40" t="s">
        <v>2271</v>
      </c>
      <c r="X849" s="40" t="s">
        <v>1757</v>
      </c>
      <c r="Y849" s="40" t="s">
        <v>3868</v>
      </c>
    </row>
    <row r="850" spans="1:25" x14ac:dyDescent="0.25">
      <c r="A850" s="50"/>
      <c r="B850" s="50"/>
      <c r="C850" s="50"/>
      <c r="L850" s="39" t="str">
        <f t="shared" si="13"/>
        <v>BORGOMASINO (TO)</v>
      </c>
      <c r="M850" s="40" t="s">
        <v>3869</v>
      </c>
      <c r="N850" s="40" t="s">
        <v>3870</v>
      </c>
      <c r="O850" s="40" t="s">
        <v>675</v>
      </c>
      <c r="P850" s="41" t="s">
        <v>314</v>
      </c>
      <c r="Q850" s="41">
        <v>1</v>
      </c>
      <c r="R850" s="40" t="s">
        <v>315</v>
      </c>
      <c r="S850" s="40" t="s">
        <v>199</v>
      </c>
      <c r="T850" s="41">
        <v>1</v>
      </c>
      <c r="U850" s="40" t="s">
        <v>200</v>
      </c>
      <c r="V850" s="40" t="s">
        <v>201</v>
      </c>
      <c r="W850" s="40" t="s">
        <v>3871</v>
      </c>
      <c r="X850" s="40" t="s">
        <v>1042</v>
      </c>
      <c r="Y850" s="40" t="s">
        <v>3872</v>
      </c>
    </row>
    <row r="851" spans="1:25" x14ac:dyDescent="0.25">
      <c r="A851" s="50"/>
      <c r="B851" s="50"/>
      <c r="C851" s="50"/>
      <c r="L851" s="39" t="str">
        <f t="shared" si="13"/>
        <v>BORGONE SUSA (TO)</v>
      </c>
      <c r="M851" s="40" t="s">
        <v>3873</v>
      </c>
      <c r="N851" s="40" t="s">
        <v>3874</v>
      </c>
      <c r="O851" s="40" t="s">
        <v>675</v>
      </c>
      <c r="P851" s="41" t="s">
        <v>314</v>
      </c>
      <c r="Q851" s="41">
        <v>1</v>
      </c>
      <c r="R851" s="40" t="s">
        <v>315</v>
      </c>
      <c r="S851" s="40" t="s">
        <v>199</v>
      </c>
      <c r="T851" s="41">
        <v>1</v>
      </c>
      <c r="U851" s="40" t="s">
        <v>200</v>
      </c>
      <c r="V851" s="40" t="s">
        <v>201</v>
      </c>
      <c r="W851" s="40" t="s">
        <v>3875</v>
      </c>
      <c r="X851" s="40" t="s">
        <v>837</v>
      </c>
      <c r="Y851" s="40" t="s">
        <v>3876</v>
      </c>
    </row>
    <row r="852" spans="1:25" x14ac:dyDescent="0.25">
      <c r="A852" s="50"/>
      <c r="B852" s="50"/>
      <c r="C852" s="50"/>
      <c r="L852" s="39" t="str">
        <f t="shared" si="13"/>
        <v>BORGONOVO VAL TIDONE (PC)</v>
      </c>
      <c r="M852" s="40" t="s">
        <v>3877</v>
      </c>
      <c r="N852" s="40" t="s">
        <v>3878</v>
      </c>
      <c r="O852" s="40" t="s">
        <v>630</v>
      </c>
      <c r="P852" s="41" t="s">
        <v>631</v>
      </c>
      <c r="Q852" s="41">
        <v>8</v>
      </c>
      <c r="R852" s="40" t="s">
        <v>632</v>
      </c>
      <c r="S852" s="40" t="s">
        <v>199</v>
      </c>
      <c r="T852" s="41">
        <v>1</v>
      </c>
      <c r="U852" s="40" t="s">
        <v>200</v>
      </c>
      <c r="V852" s="40" t="s">
        <v>201</v>
      </c>
      <c r="W852" s="40" t="s">
        <v>3879</v>
      </c>
      <c r="X852" s="40" t="s">
        <v>634</v>
      </c>
      <c r="Y852" s="40" t="s">
        <v>3880</v>
      </c>
    </row>
    <row r="853" spans="1:25" x14ac:dyDescent="0.25">
      <c r="A853" s="50"/>
      <c r="B853" s="50"/>
      <c r="C853" s="50"/>
      <c r="L853" s="39" t="str">
        <f t="shared" si="13"/>
        <v>BORGORATTO ALESSANDRINO (AL)</v>
      </c>
      <c r="M853" s="40" t="s">
        <v>3881</v>
      </c>
      <c r="N853" s="40" t="s">
        <v>3882</v>
      </c>
      <c r="O853" s="40" t="s">
        <v>541</v>
      </c>
      <c r="P853" s="41" t="s">
        <v>314</v>
      </c>
      <c r="Q853" s="41">
        <v>1</v>
      </c>
      <c r="R853" s="40" t="s">
        <v>315</v>
      </c>
      <c r="S853" s="40" t="s">
        <v>199</v>
      </c>
      <c r="T853" s="41">
        <v>1</v>
      </c>
      <c r="U853" s="40" t="s">
        <v>200</v>
      </c>
      <c r="V853" s="40" t="s">
        <v>201</v>
      </c>
      <c r="W853" s="40" t="s">
        <v>3883</v>
      </c>
      <c r="X853" s="40" t="s">
        <v>1138</v>
      </c>
      <c r="Y853" s="40" t="s">
        <v>3884</v>
      </c>
    </row>
    <row r="854" spans="1:25" x14ac:dyDescent="0.25">
      <c r="A854" s="50"/>
      <c r="B854" s="50"/>
      <c r="C854" s="50"/>
      <c r="L854" s="39" t="str">
        <f t="shared" si="13"/>
        <v>BORGORATTO MORMOROLO (PV)</v>
      </c>
      <c r="M854" s="40" t="s">
        <v>3885</v>
      </c>
      <c r="N854" s="40" t="s">
        <v>3886</v>
      </c>
      <c r="O854" s="40" t="s">
        <v>884</v>
      </c>
      <c r="P854" s="41" t="s">
        <v>212</v>
      </c>
      <c r="Q854" s="41">
        <v>3</v>
      </c>
      <c r="R854" s="40" t="s">
        <v>213</v>
      </c>
      <c r="S854" s="40" t="s">
        <v>199</v>
      </c>
      <c r="T854" s="41">
        <v>1</v>
      </c>
      <c r="U854" s="40" t="s">
        <v>200</v>
      </c>
      <c r="V854" s="40" t="s">
        <v>201</v>
      </c>
      <c r="W854" s="40" t="s">
        <v>968</v>
      </c>
      <c r="X854" s="40" t="s">
        <v>2462</v>
      </c>
      <c r="Y854" s="40" t="s">
        <v>3887</v>
      </c>
    </row>
    <row r="855" spans="1:25" x14ac:dyDescent="0.25">
      <c r="A855" s="50"/>
      <c r="B855" s="50"/>
      <c r="C855" s="50"/>
      <c r="L855" s="39" t="str">
        <f t="shared" si="13"/>
        <v>BORGORICCO (PD)</v>
      </c>
      <c r="M855" s="40" t="s">
        <v>3888</v>
      </c>
      <c r="N855" s="40" t="s">
        <v>3889</v>
      </c>
      <c r="O855" s="40" t="s">
        <v>196</v>
      </c>
      <c r="P855" s="41" t="s">
        <v>197</v>
      </c>
      <c r="Q855" s="41">
        <v>5</v>
      </c>
      <c r="R855" s="40" t="s">
        <v>198</v>
      </c>
      <c r="S855" s="40" t="s">
        <v>199</v>
      </c>
      <c r="T855" s="41">
        <v>1</v>
      </c>
      <c r="U855" s="40" t="s">
        <v>200</v>
      </c>
      <c r="V855" s="40" t="s">
        <v>201</v>
      </c>
      <c r="W855" s="40" t="s">
        <v>3890</v>
      </c>
      <c r="X855" s="40" t="s">
        <v>203</v>
      </c>
      <c r="Y855" s="40" t="s">
        <v>3891</v>
      </c>
    </row>
    <row r="856" spans="1:25" x14ac:dyDescent="0.25">
      <c r="A856" s="50"/>
      <c r="B856" s="50"/>
      <c r="C856" s="50"/>
      <c r="L856" s="39" t="str">
        <f t="shared" si="13"/>
        <v>BORGOROSE (RI)</v>
      </c>
      <c r="M856" s="40" t="s">
        <v>3892</v>
      </c>
      <c r="N856" s="40" t="s">
        <v>3893</v>
      </c>
      <c r="O856" s="40" t="s">
        <v>335</v>
      </c>
      <c r="P856" s="41" t="s">
        <v>336</v>
      </c>
      <c r="Q856" s="41">
        <v>12</v>
      </c>
      <c r="R856" s="40" t="s">
        <v>337</v>
      </c>
      <c r="S856" s="40" t="s">
        <v>199</v>
      </c>
      <c r="T856" s="41">
        <v>1</v>
      </c>
      <c r="U856" s="40" t="s">
        <v>200</v>
      </c>
      <c r="V856" s="40" t="s">
        <v>201</v>
      </c>
      <c r="W856" s="40" t="s">
        <v>3894</v>
      </c>
      <c r="X856" s="40" t="s">
        <v>339</v>
      </c>
      <c r="Y856" s="40" t="s">
        <v>3895</v>
      </c>
    </row>
    <row r="857" spans="1:25" x14ac:dyDescent="0.25">
      <c r="A857" s="50"/>
      <c r="B857" s="50"/>
      <c r="C857" s="50"/>
      <c r="L857" s="39" t="str">
        <f t="shared" si="13"/>
        <v>BORGOSATOLLO (BS)</v>
      </c>
      <c r="M857" s="40" t="s">
        <v>3896</v>
      </c>
      <c r="N857" s="40" t="s">
        <v>3897</v>
      </c>
      <c r="O857" s="40" t="s">
        <v>421</v>
      </c>
      <c r="P857" s="41" t="s">
        <v>212</v>
      </c>
      <c r="Q857" s="41">
        <v>3</v>
      </c>
      <c r="R857" s="40" t="s">
        <v>213</v>
      </c>
      <c r="S857" s="40" t="s">
        <v>199</v>
      </c>
      <c r="T857" s="41">
        <v>1</v>
      </c>
      <c r="U857" s="40" t="s">
        <v>200</v>
      </c>
      <c r="V857" s="40" t="s">
        <v>201</v>
      </c>
      <c r="W857" s="40" t="s">
        <v>422</v>
      </c>
      <c r="X857" s="40" t="s">
        <v>423</v>
      </c>
      <c r="Y857" s="40" t="s">
        <v>3898</v>
      </c>
    </row>
    <row r="858" spans="1:25" x14ac:dyDescent="0.25">
      <c r="A858" s="50"/>
      <c r="B858" s="50"/>
      <c r="C858" s="50"/>
      <c r="L858" s="39" t="str">
        <f t="shared" si="13"/>
        <v>BORGOSESIA (VC)</v>
      </c>
      <c r="M858" s="40" t="s">
        <v>3899</v>
      </c>
      <c r="N858" s="40" t="s">
        <v>3900</v>
      </c>
      <c r="O858" s="40" t="s">
        <v>890</v>
      </c>
      <c r="P858" s="41" t="s">
        <v>314</v>
      </c>
      <c r="Q858" s="41">
        <v>1</v>
      </c>
      <c r="R858" s="40" t="s">
        <v>315</v>
      </c>
      <c r="S858" s="40" t="s">
        <v>199</v>
      </c>
      <c r="T858" s="41">
        <v>1</v>
      </c>
      <c r="U858" s="40" t="s">
        <v>200</v>
      </c>
      <c r="V858" s="40" t="s">
        <v>201</v>
      </c>
      <c r="W858" s="40" t="s">
        <v>3901</v>
      </c>
      <c r="X858" s="40" t="s">
        <v>892</v>
      </c>
      <c r="Y858" s="40" t="s">
        <v>3902</v>
      </c>
    </row>
    <row r="859" spans="1:25" x14ac:dyDescent="0.25">
      <c r="A859" s="50"/>
      <c r="B859" s="50"/>
      <c r="C859" s="50"/>
      <c r="L859" s="39" t="str">
        <f t="shared" si="13"/>
        <v>BORMIDA (SV)</v>
      </c>
      <c r="M859" s="40" t="s">
        <v>3903</v>
      </c>
      <c r="N859" s="40" t="s">
        <v>3904</v>
      </c>
      <c r="O859" s="40" t="s">
        <v>905</v>
      </c>
      <c r="P859" s="41" t="s">
        <v>849</v>
      </c>
      <c r="Q859" s="41">
        <v>7</v>
      </c>
      <c r="R859" s="40" t="s">
        <v>850</v>
      </c>
      <c r="S859" s="40" t="s">
        <v>199</v>
      </c>
      <c r="T859" s="41">
        <v>1</v>
      </c>
      <c r="U859" s="40" t="s">
        <v>200</v>
      </c>
      <c r="V859" s="40" t="s">
        <v>201</v>
      </c>
      <c r="W859" s="40" t="s">
        <v>3905</v>
      </c>
      <c r="X859" s="40" t="s">
        <v>1078</v>
      </c>
      <c r="Y859" s="40" t="s">
        <v>3906</v>
      </c>
    </row>
    <row r="860" spans="1:25" x14ac:dyDescent="0.25">
      <c r="A860" s="50"/>
      <c r="B860" s="50"/>
      <c r="C860" s="50"/>
      <c r="L860" s="39" t="str">
        <f t="shared" si="13"/>
        <v>BORMIO (SO)</v>
      </c>
      <c r="M860" s="40" t="s">
        <v>3907</v>
      </c>
      <c r="N860" s="40" t="s">
        <v>3908</v>
      </c>
      <c r="O860" s="40" t="s">
        <v>977</v>
      </c>
      <c r="P860" s="41" t="s">
        <v>212</v>
      </c>
      <c r="Q860" s="41">
        <v>3</v>
      </c>
      <c r="R860" s="40" t="s">
        <v>213</v>
      </c>
      <c r="S860" s="40" t="s">
        <v>199</v>
      </c>
      <c r="T860" s="41">
        <v>1</v>
      </c>
      <c r="U860" s="40" t="s">
        <v>200</v>
      </c>
      <c r="V860" s="40" t="s">
        <v>201</v>
      </c>
      <c r="W860" s="40" t="s">
        <v>3909</v>
      </c>
      <c r="X860" s="40" t="s">
        <v>979</v>
      </c>
      <c r="Y860" s="40" t="s">
        <v>3910</v>
      </c>
    </row>
    <row r="861" spans="1:25" x14ac:dyDescent="0.25">
      <c r="A861" s="50"/>
      <c r="B861" s="50"/>
      <c r="C861" s="50"/>
      <c r="L861" s="39" t="str">
        <f t="shared" si="13"/>
        <v>BORNASCO (PV)</v>
      </c>
      <c r="M861" s="40" t="s">
        <v>3911</v>
      </c>
      <c r="N861" s="40" t="s">
        <v>3912</v>
      </c>
      <c r="O861" s="40" t="s">
        <v>884</v>
      </c>
      <c r="P861" s="41" t="s">
        <v>212</v>
      </c>
      <c r="Q861" s="41">
        <v>3</v>
      </c>
      <c r="R861" s="40" t="s">
        <v>213</v>
      </c>
      <c r="S861" s="40" t="s">
        <v>199</v>
      </c>
      <c r="T861" s="41">
        <v>1</v>
      </c>
      <c r="U861" s="40" t="s">
        <v>200</v>
      </c>
      <c r="V861" s="40" t="s">
        <v>201</v>
      </c>
      <c r="W861" s="40" t="s">
        <v>1106</v>
      </c>
      <c r="X861" s="40" t="s">
        <v>886</v>
      </c>
      <c r="Y861" s="40" t="s">
        <v>3913</v>
      </c>
    </row>
    <row r="862" spans="1:25" x14ac:dyDescent="0.25">
      <c r="A862" s="50"/>
      <c r="B862" s="50"/>
      <c r="C862" s="50"/>
      <c r="L862" s="39" t="str">
        <f t="shared" si="13"/>
        <v>BORNO (BS)</v>
      </c>
      <c r="M862" s="40" t="s">
        <v>3914</v>
      </c>
      <c r="N862" s="40" t="s">
        <v>3915</v>
      </c>
      <c r="O862" s="40" t="s">
        <v>421</v>
      </c>
      <c r="P862" s="41" t="s">
        <v>212</v>
      </c>
      <c r="Q862" s="41">
        <v>3</v>
      </c>
      <c r="R862" s="40" t="s">
        <v>213</v>
      </c>
      <c r="S862" s="40" t="s">
        <v>199</v>
      </c>
      <c r="T862" s="41">
        <v>1</v>
      </c>
      <c r="U862" s="40" t="s">
        <v>200</v>
      </c>
      <c r="V862" s="40" t="s">
        <v>201</v>
      </c>
      <c r="W862" s="40" t="s">
        <v>3916</v>
      </c>
      <c r="X862" s="40" t="s">
        <v>1574</v>
      </c>
      <c r="Y862" s="40" t="s">
        <v>3917</v>
      </c>
    </row>
    <row r="863" spans="1:25" x14ac:dyDescent="0.25">
      <c r="A863" s="50"/>
      <c r="B863" s="50"/>
      <c r="C863" s="50"/>
      <c r="L863" s="39" t="str">
        <f t="shared" si="13"/>
        <v>BORONEDDU (OR)</v>
      </c>
      <c r="M863" s="40" t="s">
        <v>3918</v>
      </c>
      <c r="N863" s="40" t="s">
        <v>3919</v>
      </c>
      <c r="O863" s="40" t="s">
        <v>241</v>
      </c>
      <c r="P863" s="41" t="s">
        <v>242</v>
      </c>
      <c r="Q863" s="41">
        <v>20</v>
      </c>
      <c r="R863" s="40" t="s">
        <v>243</v>
      </c>
      <c r="S863" s="40" t="s">
        <v>199</v>
      </c>
      <c r="T863" s="41">
        <v>1</v>
      </c>
      <c r="U863" s="40" t="s">
        <v>200</v>
      </c>
      <c r="V863" s="40" t="s">
        <v>201</v>
      </c>
      <c r="W863" s="40" t="s">
        <v>1247</v>
      </c>
      <c r="X863" s="40" t="s">
        <v>245</v>
      </c>
      <c r="Y863" s="40" t="s">
        <v>3920</v>
      </c>
    </row>
    <row r="864" spans="1:25" x14ac:dyDescent="0.25">
      <c r="A864" s="50"/>
      <c r="B864" s="50"/>
      <c r="C864" s="50"/>
      <c r="L864" s="39" t="str">
        <f t="shared" si="13"/>
        <v>BORORE (NU)</v>
      </c>
      <c r="M864" s="40" t="s">
        <v>3921</v>
      </c>
      <c r="N864" s="40" t="s">
        <v>3922</v>
      </c>
      <c r="O864" s="40" t="s">
        <v>1966</v>
      </c>
      <c r="P864" s="41" t="s">
        <v>242</v>
      </c>
      <c r="Q864" s="41">
        <v>20</v>
      </c>
      <c r="R864" s="40" t="s">
        <v>243</v>
      </c>
      <c r="S864" s="40" t="s">
        <v>199</v>
      </c>
      <c r="T864" s="41">
        <v>1</v>
      </c>
      <c r="U864" s="40" t="s">
        <v>200</v>
      </c>
      <c r="V864" s="40" t="s">
        <v>201</v>
      </c>
      <c r="W864" s="40" t="s">
        <v>3923</v>
      </c>
      <c r="X864" s="40" t="s">
        <v>245</v>
      </c>
      <c r="Y864" s="40" t="s">
        <v>3924</v>
      </c>
    </row>
    <row r="865" spans="1:25" x14ac:dyDescent="0.25">
      <c r="A865" s="50"/>
      <c r="B865" s="50"/>
      <c r="C865" s="50"/>
      <c r="L865" s="39" t="str">
        <f t="shared" si="13"/>
        <v>BORRELLO (CH)</v>
      </c>
      <c r="M865" s="40" t="s">
        <v>3925</v>
      </c>
      <c r="N865" s="40" t="s">
        <v>3926</v>
      </c>
      <c r="O865" s="40" t="s">
        <v>1352</v>
      </c>
      <c r="P865" s="41" t="s">
        <v>253</v>
      </c>
      <c r="Q865" s="41">
        <v>13</v>
      </c>
      <c r="R865" s="40" t="s">
        <v>254</v>
      </c>
      <c r="S865" s="40" t="s">
        <v>199</v>
      </c>
      <c r="T865" s="41">
        <v>1</v>
      </c>
      <c r="U865" s="40" t="s">
        <v>200</v>
      </c>
      <c r="V865" s="40" t="s">
        <v>201</v>
      </c>
      <c r="W865" s="40" t="s">
        <v>1353</v>
      </c>
      <c r="X865" s="40" t="s">
        <v>1354</v>
      </c>
      <c r="Y865" s="40" t="s">
        <v>3927</v>
      </c>
    </row>
    <row r="866" spans="1:25" x14ac:dyDescent="0.25">
      <c r="A866" s="50"/>
      <c r="B866" s="50"/>
      <c r="C866" s="50"/>
      <c r="L866" s="39" t="str">
        <f t="shared" si="13"/>
        <v>BORRIANA (BI)</v>
      </c>
      <c r="M866" s="40" t="s">
        <v>3928</v>
      </c>
      <c r="N866" s="40" t="s">
        <v>3929</v>
      </c>
      <c r="O866" s="40" t="s">
        <v>830</v>
      </c>
      <c r="P866" s="41" t="s">
        <v>314</v>
      </c>
      <c r="Q866" s="41">
        <v>1</v>
      </c>
      <c r="R866" s="40" t="s">
        <v>315</v>
      </c>
      <c r="S866" s="40" t="s">
        <v>199</v>
      </c>
      <c r="T866" s="41">
        <v>1</v>
      </c>
      <c r="U866" s="40" t="s">
        <v>200</v>
      </c>
      <c r="V866" s="40" t="s">
        <v>201</v>
      </c>
      <c r="W866" s="40" t="s">
        <v>3930</v>
      </c>
      <c r="X866" s="40" t="s">
        <v>832</v>
      </c>
      <c r="Y866" s="40" t="s">
        <v>3931</v>
      </c>
    </row>
    <row r="867" spans="1:25" x14ac:dyDescent="0.25">
      <c r="A867" s="50"/>
      <c r="B867" s="50"/>
      <c r="C867" s="50"/>
      <c r="L867" s="39" t="str">
        <f t="shared" si="13"/>
        <v>BORSO DEL GRAPPA (TV)</v>
      </c>
      <c r="M867" s="40" t="s">
        <v>3932</v>
      </c>
      <c r="N867" s="40" t="s">
        <v>3933</v>
      </c>
      <c r="O867" s="40" t="s">
        <v>1362</v>
      </c>
      <c r="P867" s="41" t="s">
        <v>197</v>
      </c>
      <c r="Q867" s="41">
        <v>5</v>
      </c>
      <c r="R867" s="40" t="s">
        <v>198</v>
      </c>
      <c r="S867" s="40" t="s">
        <v>199</v>
      </c>
      <c r="T867" s="41">
        <v>1</v>
      </c>
      <c r="U867" s="40" t="s">
        <v>200</v>
      </c>
      <c r="V867" s="40" t="s">
        <v>201</v>
      </c>
      <c r="W867" s="40" t="s">
        <v>1363</v>
      </c>
      <c r="X867" s="40" t="s">
        <v>1364</v>
      </c>
      <c r="Y867" s="40" t="s">
        <v>3934</v>
      </c>
    </row>
    <row r="868" spans="1:25" x14ac:dyDescent="0.25">
      <c r="A868" s="50"/>
      <c r="B868" s="50"/>
      <c r="C868" s="50"/>
      <c r="L868" s="39" t="str">
        <f t="shared" si="13"/>
        <v>BORTIGALI (NU)</v>
      </c>
      <c r="M868" s="40" t="s">
        <v>3935</v>
      </c>
      <c r="N868" s="40" t="s">
        <v>3936</v>
      </c>
      <c r="O868" s="40" t="s">
        <v>1966</v>
      </c>
      <c r="P868" s="41" t="s">
        <v>242</v>
      </c>
      <c r="Q868" s="41">
        <v>20</v>
      </c>
      <c r="R868" s="40" t="s">
        <v>243</v>
      </c>
      <c r="S868" s="40" t="s">
        <v>199</v>
      </c>
      <c r="T868" s="41">
        <v>1</v>
      </c>
      <c r="U868" s="40" t="s">
        <v>200</v>
      </c>
      <c r="V868" s="40" t="s">
        <v>201</v>
      </c>
      <c r="W868" s="40" t="s">
        <v>3937</v>
      </c>
      <c r="X868" s="40" t="s">
        <v>245</v>
      </c>
      <c r="Y868" s="40" t="s">
        <v>3938</v>
      </c>
    </row>
    <row r="869" spans="1:25" x14ac:dyDescent="0.25">
      <c r="A869" s="50"/>
      <c r="B869" s="50"/>
      <c r="C869" s="50"/>
      <c r="L869" s="39" t="str">
        <f t="shared" si="13"/>
        <v>BORTIGIADAS (OT)</v>
      </c>
      <c r="M869" s="40" t="s">
        <v>3939</v>
      </c>
      <c r="N869" s="40" t="s">
        <v>3940</v>
      </c>
      <c r="O869" s="40" t="s">
        <v>646</v>
      </c>
      <c r="P869" s="41" t="s">
        <v>242</v>
      </c>
      <c r="Q869" s="41">
        <v>20</v>
      </c>
      <c r="R869" s="40" t="s">
        <v>243</v>
      </c>
      <c r="S869" s="40" t="s">
        <v>199</v>
      </c>
      <c r="T869" s="41">
        <v>1</v>
      </c>
      <c r="U869" s="40" t="s">
        <v>200</v>
      </c>
      <c r="V869" s="40" t="s">
        <v>201</v>
      </c>
      <c r="W869" s="40" t="s">
        <v>2413</v>
      </c>
      <c r="X869" s="40" t="s">
        <v>648</v>
      </c>
      <c r="Y869" s="40" t="s">
        <v>3941</v>
      </c>
    </row>
    <row r="870" spans="1:25" x14ac:dyDescent="0.25">
      <c r="A870" s="50"/>
      <c r="B870" s="50"/>
      <c r="C870" s="50"/>
      <c r="L870" s="39" t="str">
        <f t="shared" si="13"/>
        <v>BORUTTA (SS)</v>
      </c>
      <c r="M870" s="40" t="s">
        <v>3942</v>
      </c>
      <c r="N870" s="40" t="s">
        <v>3943</v>
      </c>
      <c r="O870" s="40" t="s">
        <v>1188</v>
      </c>
      <c r="P870" s="41" t="s">
        <v>242</v>
      </c>
      <c r="Q870" s="41">
        <v>20</v>
      </c>
      <c r="R870" s="40" t="s">
        <v>243</v>
      </c>
      <c r="S870" s="40" t="s">
        <v>199</v>
      </c>
      <c r="T870" s="41">
        <v>1</v>
      </c>
      <c r="U870" s="40" t="s">
        <v>200</v>
      </c>
      <c r="V870" s="40" t="s">
        <v>201</v>
      </c>
      <c r="W870" s="40" t="s">
        <v>2625</v>
      </c>
      <c r="X870" s="40" t="s">
        <v>648</v>
      </c>
      <c r="Y870" s="40" t="s">
        <v>3944</v>
      </c>
    </row>
    <row r="871" spans="1:25" x14ac:dyDescent="0.25">
      <c r="A871" s="50"/>
      <c r="B871" s="50"/>
      <c r="C871" s="50"/>
      <c r="L871" s="39" t="str">
        <f t="shared" si="13"/>
        <v>BORZONASCA (GE)</v>
      </c>
      <c r="M871" s="40" t="s">
        <v>3945</v>
      </c>
      <c r="N871" s="40" t="s">
        <v>3946</v>
      </c>
      <c r="O871" s="40" t="s">
        <v>1897</v>
      </c>
      <c r="P871" s="41" t="s">
        <v>849</v>
      </c>
      <c r="Q871" s="41">
        <v>7</v>
      </c>
      <c r="R871" s="40" t="s">
        <v>850</v>
      </c>
      <c r="S871" s="40" t="s">
        <v>199</v>
      </c>
      <c r="T871" s="41">
        <v>1</v>
      </c>
      <c r="U871" s="40" t="s">
        <v>200</v>
      </c>
      <c r="V871" s="40" t="s">
        <v>201</v>
      </c>
      <c r="W871" s="40" t="s">
        <v>3947</v>
      </c>
      <c r="X871" s="40" t="s">
        <v>2294</v>
      </c>
      <c r="Y871" s="40" t="s">
        <v>3948</v>
      </c>
    </row>
    <row r="872" spans="1:25" x14ac:dyDescent="0.25">
      <c r="A872" s="50"/>
      <c r="B872" s="50"/>
      <c r="C872" s="50"/>
      <c r="L872" s="39" t="str">
        <f t="shared" si="13"/>
        <v>BOSA (NU)</v>
      </c>
      <c r="M872" s="40" t="s">
        <v>3949</v>
      </c>
      <c r="N872" s="40" t="s">
        <v>3950</v>
      </c>
      <c r="O872" s="40" t="s">
        <v>1966</v>
      </c>
      <c r="P872" s="41" t="s">
        <v>242</v>
      </c>
      <c r="Q872" s="41">
        <v>20</v>
      </c>
      <c r="R872" s="40" t="s">
        <v>243</v>
      </c>
      <c r="S872" s="40" t="s">
        <v>199</v>
      </c>
      <c r="T872" s="41">
        <v>1</v>
      </c>
      <c r="U872" s="40" t="s">
        <v>200</v>
      </c>
      <c r="V872" s="40" t="s">
        <v>201</v>
      </c>
      <c r="W872" s="40" t="s">
        <v>3951</v>
      </c>
      <c r="X872" s="40" t="s">
        <v>245</v>
      </c>
      <c r="Y872" s="40" t="s">
        <v>3952</v>
      </c>
    </row>
    <row r="873" spans="1:25" x14ac:dyDescent="0.25">
      <c r="A873" s="50"/>
      <c r="B873" s="50"/>
      <c r="C873" s="50"/>
      <c r="L873" s="39" t="str">
        <f t="shared" si="13"/>
        <v>BOSARO (RO)</v>
      </c>
      <c r="M873" s="40" t="s">
        <v>3953</v>
      </c>
      <c r="N873" s="40" t="s">
        <v>3954</v>
      </c>
      <c r="O873" s="40" t="s">
        <v>585</v>
      </c>
      <c r="P873" s="41" t="s">
        <v>197</v>
      </c>
      <c r="Q873" s="41">
        <v>5</v>
      </c>
      <c r="R873" s="40" t="s">
        <v>198</v>
      </c>
      <c r="S873" s="40" t="s">
        <v>199</v>
      </c>
      <c r="T873" s="41">
        <v>1</v>
      </c>
      <c r="U873" s="40" t="s">
        <v>200</v>
      </c>
      <c r="V873" s="40" t="s">
        <v>201</v>
      </c>
      <c r="W873" s="40" t="s">
        <v>3955</v>
      </c>
      <c r="X873" s="40" t="s">
        <v>2041</v>
      </c>
      <c r="Y873" s="40" t="s">
        <v>3956</v>
      </c>
    </row>
    <row r="874" spans="1:25" x14ac:dyDescent="0.25">
      <c r="A874" s="50"/>
      <c r="B874" s="50"/>
      <c r="C874" s="50"/>
      <c r="L874" s="39" t="str">
        <f t="shared" si="13"/>
        <v>BOSCHI SANT'ANNA (VR)</v>
      </c>
      <c r="M874" s="40" t="s">
        <v>3957</v>
      </c>
      <c r="N874" s="40" t="s">
        <v>3958</v>
      </c>
      <c r="O874" s="40" t="s">
        <v>595</v>
      </c>
      <c r="P874" s="41" t="s">
        <v>197</v>
      </c>
      <c r="Q874" s="41">
        <v>5</v>
      </c>
      <c r="R874" s="40" t="s">
        <v>198</v>
      </c>
      <c r="S874" s="40" t="s">
        <v>199</v>
      </c>
      <c r="T874" s="41">
        <v>1</v>
      </c>
      <c r="U874" s="40" t="s">
        <v>200</v>
      </c>
      <c r="V874" s="40" t="s">
        <v>201</v>
      </c>
      <c r="W874" s="40" t="s">
        <v>1851</v>
      </c>
      <c r="X874" s="40" t="s">
        <v>1566</v>
      </c>
      <c r="Y874" s="40" t="s">
        <v>3959</v>
      </c>
    </row>
    <row r="875" spans="1:25" x14ac:dyDescent="0.25">
      <c r="A875" s="50"/>
      <c r="B875" s="50"/>
      <c r="C875" s="50"/>
      <c r="L875" s="39" t="str">
        <f t="shared" si="13"/>
        <v>BOSCO CHIESANUOVA (VR)</v>
      </c>
      <c r="M875" s="40" t="s">
        <v>3960</v>
      </c>
      <c r="N875" s="40" t="s">
        <v>3961</v>
      </c>
      <c r="O875" s="40" t="s">
        <v>595</v>
      </c>
      <c r="P875" s="41" t="s">
        <v>197</v>
      </c>
      <c r="Q875" s="41">
        <v>5</v>
      </c>
      <c r="R875" s="40" t="s">
        <v>198</v>
      </c>
      <c r="S875" s="40" t="s">
        <v>199</v>
      </c>
      <c r="T875" s="41">
        <v>1</v>
      </c>
      <c r="U875" s="40" t="s">
        <v>200</v>
      </c>
      <c r="V875" s="40" t="s">
        <v>201</v>
      </c>
      <c r="W875" s="40" t="s">
        <v>3962</v>
      </c>
      <c r="X875" s="40" t="s">
        <v>597</v>
      </c>
      <c r="Y875" s="40" t="s">
        <v>3963</v>
      </c>
    </row>
    <row r="876" spans="1:25" x14ac:dyDescent="0.25">
      <c r="A876" s="50"/>
      <c r="B876" s="50"/>
      <c r="C876" s="50"/>
      <c r="L876" s="39" t="str">
        <f t="shared" si="13"/>
        <v>BOSCO MARENGO (AL)</v>
      </c>
      <c r="M876" s="40" t="s">
        <v>3964</v>
      </c>
      <c r="N876" s="40" t="s">
        <v>3965</v>
      </c>
      <c r="O876" s="40" t="s">
        <v>541</v>
      </c>
      <c r="P876" s="41" t="s">
        <v>314</v>
      </c>
      <c r="Q876" s="41">
        <v>1</v>
      </c>
      <c r="R876" s="40" t="s">
        <v>315</v>
      </c>
      <c r="S876" s="40" t="s">
        <v>199</v>
      </c>
      <c r="T876" s="41">
        <v>1</v>
      </c>
      <c r="U876" s="40" t="s">
        <v>200</v>
      </c>
      <c r="V876" s="40" t="s">
        <v>201</v>
      </c>
      <c r="W876" s="40" t="s">
        <v>3966</v>
      </c>
      <c r="X876" s="40" t="s">
        <v>1138</v>
      </c>
      <c r="Y876" s="40" t="s">
        <v>3967</v>
      </c>
    </row>
    <row r="877" spans="1:25" x14ac:dyDescent="0.25">
      <c r="A877" s="50"/>
      <c r="B877" s="50"/>
      <c r="C877" s="50"/>
      <c r="L877" s="39" t="str">
        <f t="shared" si="13"/>
        <v>BOSCONERO (TO)</v>
      </c>
      <c r="M877" s="40" t="s">
        <v>3968</v>
      </c>
      <c r="N877" s="40" t="s">
        <v>3969</v>
      </c>
      <c r="O877" s="40" t="s">
        <v>675</v>
      </c>
      <c r="P877" s="41" t="s">
        <v>314</v>
      </c>
      <c r="Q877" s="41">
        <v>1</v>
      </c>
      <c r="R877" s="40" t="s">
        <v>315</v>
      </c>
      <c r="S877" s="40" t="s">
        <v>199</v>
      </c>
      <c r="T877" s="41">
        <v>1</v>
      </c>
      <c r="U877" s="40" t="s">
        <v>200</v>
      </c>
      <c r="V877" s="40" t="s">
        <v>201</v>
      </c>
      <c r="W877" s="40" t="s">
        <v>1299</v>
      </c>
      <c r="X877" s="40" t="s">
        <v>837</v>
      </c>
      <c r="Y877" s="40" t="s">
        <v>3970</v>
      </c>
    </row>
    <row r="878" spans="1:25" x14ac:dyDescent="0.25">
      <c r="A878" s="50"/>
      <c r="B878" s="50"/>
      <c r="C878" s="50"/>
      <c r="L878" s="39" t="str">
        <f t="shared" si="13"/>
        <v>BOSCOREALE (NA)</v>
      </c>
      <c r="M878" s="40" t="s">
        <v>3971</v>
      </c>
      <c r="N878" s="40" t="s">
        <v>3972</v>
      </c>
      <c r="O878" s="40" t="s">
        <v>358</v>
      </c>
      <c r="P878" s="41" t="s">
        <v>350</v>
      </c>
      <c r="Q878" s="41">
        <v>15</v>
      </c>
      <c r="R878" s="40" t="s">
        <v>351</v>
      </c>
      <c r="S878" s="40" t="s">
        <v>199</v>
      </c>
      <c r="T878" s="41">
        <v>1</v>
      </c>
      <c r="U878" s="40" t="s">
        <v>200</v>
      </c>
      <c r="V878" s="40" t="s">
        <v>201</v>
      </c>
      <c r="W878" s="40" t="s">
        <v>3973</v>
      </c>
      <c r="X878" s="40" t="s">
        <v>360</v>
      </c>
      <c r="Y878" s="40" t="s">
        <v>3974</v>
      </c>
    </row>
    <row r="879" spans="1:25" x14ac:dyDescent="0.25">
      <c r="A879" s="50"/>
      <c r="B879" s="50"/>
      <c r="C879" s="50"/>
      <c r="L879" s="39" t="str">
        <f t="shared" si="13"/>
        <v>BOSCOTRECASE (NA)</v>
      </c>
      <c r="M879" s="40" t="s">
        <v>3975</v>
      </c>
      <c r="N879" s="40" t="s">
        <v>3976</v>
      </c>
      <c r="O879" s="40" t="s">
        <v>358</v>
      </c>
      <c r="P879" s="41" t="s">
        <v>350</v>
      </c>
      <c r="Q879" s="41">
        <v>15</v>
      </c>
      <c r="R879" s="40" t="s">
        <v>351</v>
      </c>
      <c r="S879" s="40" t="s">
        <v>199</v>
      </c>
      <c r="T879" s="41">
        <v>1</v>
      </c>
      <c r="U879" s="40" t="s">
        <v>200</v>
      </c>
      <c r="V879" s="40" t="s">
        <v>201</v>
      </c>
      <c r="W879" s="40" t="s">
        <v>3977</v>
      </c>
      <c r="X879" s="40" t="s">
        <v>360</v>
      </c>
      <c r="Y879" s="40" t="s">
        <v>3978</v>
      </c>
    </row>
    <row r="880" spans="1:25" x14ac:dyDescent="0.25">
      <c r="A880" s="50"/>
      <c r="B880" s="50"/>
      <c r="C880" s="50"/>
      <c r="L880" s="39" t="str">
        <f t="shared" si="13"/>
        <v>BOSENTINO (TN)</v>
      </c>
      <c r="M880" s="40" t="s">
        <v>3979</v>
      </c>
      <c r="N880" s="40" t="s">
        <v>3980</v>
      </c>
      <c r="O880" s="40" t="s">
        <v>865</v>
      </c>
      <c r="P880" s="41" t="s">
        <v>866</v>
      </c>
      <c r="Q880" s="41">
        <v>4</v>
      </c>
      <c r="R880" s="40" t="s">
        <v>867</v>
      </c>
      <c r="S880" s="40" t="s">
        <v>199</v>
      </c>
      <c r="T880" s="41">
        <v>1</v>
      </c>
      <c r="U880" s="40" t="s">
        <v>200</v>
      </c>
      <c r="V880" s="40" t="s">
        <v>201</v>
      </c>
      <c r="W880" s="40" t="s">
        <v>3981</v>
      </c>
      <c r="X880" s="40" t="s">
        <v>1036</v>
      </c>
      <c r="Y880" s="40" t="s">
        <v>3982</v>
      </c>
    </row>
    <row r="881" spans="1:25" x14ac:dyDescent="0.25">
      <c r="A881" s="50"/>
      <c r="B881" s="50"/>
      <c r="C881" s="50"/>
      <c r="L881" s="39" t="str">
        <f t="shared" si="13"/>
        <v>BOSIA (CN)</v>
      </c>
      <c r="M881" s="40" t="s">
        <v>3983</v>
      </c>
      <c r="N881" s="40" t="s">
        <v>3984</v>
      </c>
      <c r="O881" s="40" t="s">
        <v>313</v>
      </c>
      <c r="P881" s="41" t="s">
        <v>314</v>
      </c>
      <c r="Q881" s="41">
        <v>1</v>
      </c>
      <c r="R881" s="40" t="s">
        <v>315</v>
      </c>
      <c r="S881" s="40" t="s">
        <v>199</v>
      </c>
      <c r="T881" s="41">
        <v>1</v>
      </c>
      <c r="U881" s="40" t="s">
        <v>200</v>
      </c>
      <c r="V881" s="40" t="s">
        <v>201</v>
      </c>
      <c r="W881" s="40" t="s">
        <v>991</v>
      </c>
      <c r="X881" s="40" t="s">
        <v>918</v>
      </c>
      <c r="Y881" s="40" t="s">
        <v>3985</v>
      </c>
    </row>
    <row r="882" spans="1:25" x14ac:dyDescent="0.25">
      <c r="A882" s="50"/>
      <c r="B882" s="50"/>
      <c r="C882" s="50"/>
      <c r="L882" s="39" t="str">
        <f t="shared" si="13"/>
        <v>BOSIO (AL)</v>
      </c>
      <c r="M882" s="40" t="s">
        <v>3986</v>
      </c>
      <c r="N882" s="40" t="s">
        <v>3987</v>
      </c>
      <c r="O882" s="40" t="s">
        <v>541</v>
      </c>
      <c r="P882" s="41" t="s">
        <v>314</v>
      </c>
      <c r="Q882" s="41">
        <v>1</v>
      </c>
      <c r="R882" s="40" t="s">
        <v>315</v>
      </c>
      <c r="S882" s="40" t="s">
        <v>199</v>
      </c>
      <c r="T882" s="41">
        <v>1</v>
      </c>
      <c r="U882" s="40" t="s">
        <v>200</v>
      </c>
      <c r="V882" s="40" t="s">
        <v>201</v>
      </c>
      <c r="W882" s="40" t="s">
        <v>1006</v>
      </c>
      <c r="X882" s="40" t="s">
        <v>1007</v>
      </c>
      <c r="Y882" s="40" t="s">
        <v>3988</v>
      </c>
    </row>
    <row r="883" spans="1:25" x14ac:dyDescent="0.25">
      <c r="A883" s="50"/>
      <c r="B883" s="50"/>
      <c r="C883" s="50"/>
      <c r="L883" s="39" t="str">
        <f t="shared" si="13"/>
        <v>BOSISIO PARINI (LC)</v>
      </c>
      <c r="M883" s="40" t="s">
        <v>3989</v>
      </c>
      <c r="N883" s="40" t="s">
        <v>3990</v>
      </c>
      <c r="O883" s="40" t="s">
        <v>222</v>
      </c>
      <c r="P883" s="41" t="s">
        <v>212</v>
      </c>
      <c r="Q883" s="41">
        <v>3</v>
      </c>
      <c r="R883" s="40" t="s">
        <v>213</v>
      </c>
      <c r="S883" s="40" t="s">
        <v>199</v>
      </c>
      <c r="T883" s="41">
        <v>1</v>
      </c>
      <c r="U883" s="40" t="s">
        <v>200</v>
      </c>
      <c r="V883" s="40" t="s">
        <v>201</v>
      </c>
      <c r="W883" s="40" t="s">
        <v>3991</v>
      </c>
      <c r="X883" s="40" t="s">
        <v>997</v>
      </c>
      <c r="Y883" s="40" t="s">
        <v>3992</v>
      </c>
    </row>
    <row r="884" spans="1:25" x14ac:dyDescent="0.25">
      <c r="A884" s="50"/>
      <c r="B884" s="50"/>
      <c r="C884" s="50"/>
      <c r="L884" s="39" t="str">
        <f t="shared" si="13"/>
        <v>BOSNASCO (PV)</v>
      </c>
      <c r="M884" s="40" t="s">
        <v>3993</v>
      </c>
      <c r="N884" s="40" t="s">
        <v>3994</v>
      </c>
      <c r="O884" s="40" t="s">
        <v>884</v>
      </c>
      <c r="P884" s="41" t="s">
        <v>212</v>
      </c>
      <c r="Q884" s="41">
        <v>3</v>
      </c>
      <c r="R884" s="40" t="s">
        <v>213</v>
      </c>
      <c r="S884" s="40" t="s">
        <v>199</v>
      </c>
      <c r="T884" s="41">
        <v>1</v>
      </c>
      <c r="U884" s="40" t="s">
        <v>200</v>
      </c>
      <c r="V884" s="40" t="s">
        <v>201</v>
      </c>
      <c r="W884" s="40" t="s">
        <v>968</v>
      </c>
      <c r="X884" s="40" t="s">
        <v>969</v>
      </c>
      <c r="Y884" s="40" t="s">
        <v>3995</v>
      </c>
    </row>
    <row r="885" spans="1:25" x14ac:dyDescent="0.25">
      <c r="A885" s="50"/>
      <c r="B885" s="50"/>
      <c r="C885" s="50"/>
      <c r="L885" s="39" t="str">
        <f t="shared" si="13"/>
        <v>BOSNIA ED ERZEGOVINA (EE)</v>
      </c>
      <c r="M885" s="40" t="s">
        <v>3996</v>
      </c>
      <c r="N885" s="40" t="s">
        <v>3997</v>
      </c>
      <c r="O885" s="40" t="s">
        <v>610</v>
      </c>
      <c r="P885" s="41"/>
      <c r="Q885" s="41"/>
      <c r="R885" s="40"/>
      <c r="S885" s="40" t="s">
        <v>199</v>
      </c>
      <c r="T885" s="41">
        <v>1</v>
      </c>
      <c r="U885" s="40" t="s">
        <v>612</v>
      </c>
      <c r="V885" s="40" t="s">
        <v>2985</v>
      </c>
      <c r="W885" s="40"/>
      <c r="X885" s="40"/>
      <c r="Y885" s="40"/>
    </row>
    <row r="886" spans="1:25" x14ac:dyDescent="0.25">
      <c r="A886" s="50"/>
      <c r="B886" s="50"/>
      <c r="C886" s="50"/>
      <c r="L886" s="39" t="str">
        <f t="shared" si="13"/>
        <v>BOSSICO (BG)</v>
      </c>
      <c r="M886" s="40" t="s">
        <v>3998</v>
      </c>
      <c r="N886" s="40" t="s">
        <v>3999</v>
      </c>
      <c r="O886" s="40" t="s">
        <v>572</v>
      </c>
      <c r="P886" s="41" t="s">
        <v>212</v>
      </c>
      <c r="Q886" s="41">
        <v>3</v>
      </c>
      <c r="R886" s="40" t="s">
        <v>213</v>
      </c>
      <c r="S886" s="40" t="s">
        <v>199</v>
      </c>
      <c r="T886" s="41">
        <v>1</v>
      </c>
      <c r="U886" s="40" t="s">
        <v>200</v>
      </c>
      <c r="V886" s="40" t="s">
        <v>201</v>
      </c>
      <c r="W886" s="40" t="s">
        <v>573</v>
      </c>
      <c r="X886" s="40" t="s">
        <v>574</v>
      </c>
      <c r="Y886" s="40" t="s">
        <v>4000</v>
      </c>
    </row>
    <row r="887" spans="1:25" x14ac:dyDescent="0.25">
      <c r="A887" s="50"/>
      <c r="B887" s="50"/>
      <c r="C887" s="50"/>
      <c r="L887" s="39" t="str">
        <f t="shared" si="13"/>
        <v>BOSSOLASCO (CN)</v>
      </c>
      <c r="M887" s="40" t="s">
        <v>4001</v>
      </c>
      <c r="N887" s="40" t="s">
        <v>4002</v>
      </c>
      <c r="O887" s="40" t="s">
        <v>313</v>
      </c>
      <c r="P887" s="41" t="s">
        <v>314</v>
      </c>
      <c r="Q887" s="41">
        <v>1</v>
      </c>
      <c r="R887" s="40" t="s">
        <v>315</v>
      </c>
      <c r="S887" s="40" t="s">
        <v>199</v>
      </c>
      <c r="T887" s="41">
        <v>1</v>
      </c>
      <c r="U887" s="40" t="s">
        <v>200</v>
      </c>
      <c r="V887" s="40" t="s">
        <v>201</v>
      </c>
      <c r="W887" s="40" t="s">
        <v>2812</v>
      </c>
      <c r="X887" s="40" t="s">
        <v>918</v>
      </c>
      <c r="Y887" s="40" t="s">
        <v>4003</v>
      </c>
    </row>
    <row r="888" spans="1:25" x14ac:dyDescent="0.25">
      <c r="A888" s="50"/>
      <c r="B888" s="50"/>
      <c r="C888" s="50"/>
      <c r="L888" s="39" t="str">
        <f t="shared" si="13"/>
        <v>BOTRICELLO (CZ)</v>
      </c>
      <c r="M888" s="40" t="s">
        <v>4004</v>
      </c>
      <c r="N888" s="40" t="s">
        <v>4005</v>
      </c>
      <c r="O888" s="40" t="s">
        <v>1029</v>
      </c>
      <c r="P888" s="41" t="s">
        <v>414</v>
      </c>
      <c r="Q888" s="41">
        <v>18</v>
      </c>
      <c r="R888" s="40" t="s">
        <v>415</v>
      </c>
      <c r="S888" s="40" t="s">
        <v>199</v>
      </c>
      <c r="T888" s="41">
        <v>1</v>
      </c>
      <c r="U888" s="40" t="s">
        <v>200</v>
      </c>
      <c r="V888" s="40" t="s">
        <v>201</v>
      </c>
      <c r="W888" s="40" t="s">
        <v>4006</v>
      </c>
      <c r="X888" s="40" t="s">
        <v>1031</v>
      </c>
      <c r="Y888" s="40" t="s">
        <v>4007</v>
      </c>
    </row>
    <row r="889" spans="1:25" x14ac:dyDescent="0.25">
      <c r="A889" s="50"/>
      <c r="B889" s="50"/>
      <c r="C889" s="50"/>
      <c r="L889" s="39" t="str">
        <f t="shared" si="13"/>
        <v>BOTRUGNO (LE)</v>
      </c>
      <c r="M889" s="40" t="s">
        <v>4008</v>
      </c>
      <c r="N889" s="40" t="s">
        <v>4009</v>
      </c>
      <c r="O889" s="40" t="s">
        <v>462</v>
      </c>
      <c r="P889" s="41" t="s">
        <v>304</v>
      </c>
      <c r="Q889" s="41">
        <v>16</v>
      </c>
      <c r="R889" s="40" t="s">
        <v>305</v>
      </c>
      <c r="S889" s="40" t="s">
        <v>199</v>
      </c>
      <c r="T889" s="41">
        <v>1</v>
      </c>
      <c r="U889" s="40" t="s">
        <v>200</v>
      </c>
      <c r="V889" s="40" t="s">
        <v>201</v>
      </c>
      <c r="W889" s="40" t="s">
        <v>2509</v>
      </c>
      <c r="X889" s="40" t="s">
        <v>1520</v>
      </c>
      <c r="Y889" s="40" t="s">
        <v>4010</v>
      </c>
    </row>
    <row r="890" spans="1:25" x14ac:dyDescent="0.25">
      <c r="A890" s="50"/>
      <c r="B890" s="50"/>
      <c r="C890" s="50"/>
      <c r="L890" s="39" t="str">
        <f t="shared" si="13"/>
        <v>BOTSWANA (EE)</v>
      </c>
      <c r="M890" s="40" t="s">
        <v>4011</v>
      </c>
      <c r="N890" s="40" t="s">
        <v>4012</v>
      </c>
      <c r="O890" s="40" t="s">
        <v>610</v>
      </c>
      <c r="P890" s="41"/>
      <c r="Q890" s="41"/>
      <c r="R890" s="40"/>
      <c r="S890" s="40" t="s">
        <v>1183</v>
      </c>
      <c r="T890" s="41">
        <v>3</v>
      </c>
      <c r="U890" s="40" t="s">
        <v>612</v>
      </c>
      <c r="V890" s="40" t="s">
        <v>4013</v>
      </c>
      <c r="W890" s="40"/>
      <c r="X890" s="40"/>
      <c r="Y890" s="40"/>
    </row>
    <row r="891" spans="1:25" x14ac:dyDescent="0.25">
      <c r="A891" s="50"/>
      <c r="B891" s="50"/>
      <c r="C891" s="50"/>
      <c r="L891" s="39" t="str">
        <f t="shared" si="13"/>
        <v>BOTTANUCO (BG)</v>
      </c>
      <c r="M891" s="40" t="s">
        <v>4014</v>
      </c>
      <c r="N891" s="40" t="s">
        <v>4015</v>
      </c>
      <c r="O891" s="40" t="s">
        <v>572</v>
      </c>
      <c r="P891" s="41" t="s">
        <v>212</v>
      </c>
      <c r="Q891" s="41">
        <v>3</v>
      </c>
      <c r="R891" s="40" t="s">
        <v>213</v>
      </c>
      <c r="S891" s="40" t="s">
        <v>199</v>
      </c>
      <c r="T891" s="41">
        <v>1</v>
      </c>
      <c r="U891" s="40" t="s">
        <v>200</v>
      </c>
      <c r="V891" s="40" t="s">
        <v>201</v>
      </c>
      <c r="W891" s="40" t="s">
        <v>1818</v>
      </c>
      <c r="X891" s="40" t="s">
        <v>574</v>
      </c>
      <c r="Y891" s="40" t="s">
        <v>4016</v>
      </c>
    </row>
    <row r="892" spans="1:25" x14ac:dyDescent="0.25">
      <c r="A892" s="50"/>
      <c r="B892" s="50"/>
      <c r="C892" s="50"/>
      <c r="L892" s="39" t="str">
        <f t="shared" si="13"/>
        <v>BOTTICINO (BS)</v>
      </c>
      <c r="M892" s="40" t="s">
        <v>4017</v>
      </c>
      <c r="N892" s="40" t="s">
        <v>4018</v>
      </c>
      <c r="O892" s="40" t="s">
        <v>421</v>
      </c>
      <c r="P892" s="41" t="s">
        <v>212</v>
      </c>
      <c r="Q892" s="41">
        <v>3</v>
      </c>
      <c r="R892" s="40" t="s">
        <v>213</v>
      </c>
      <c r="S892" s="40" t="s">
        <v>199</v>
      </c>
      <c r="T892" s="41">
        <v>1</v>
      </c>
      <c r="U892" s="40" t="s">
        <v>200</v>
      </c>
      <c r="V892" s="40" t="s">
        <v>201</v>
      </c>
      <c r="W892" s="40" t="s">
        <v>4019</v>
      </c>
      <c r="X892" s="40" t="s">
        <v>423</v>
      </c>
      <c r="Y892" s="40" t="s">
        <v>4020</v>
      </c>
    </row>
    <row r="893" spans="1:25" x14ac:dyDescent="0.25">
      <c r="A893" s="50"/>
      <c r="B893" s="50"/>
      <c r="C893" s="50"/>
      <c r="L893" s="39" t="str">
        <f t="shared" si="13"/>
        <v>BOTTIDDA (SS)</v>
      </c>
      <c r="M893" s="40" t="s">
        <v>4021</v>
      </c>
      <c r="N893" s="40" t="s">
        <v>4022</v>
      </c>
      <c r="O893" s="40" t="s">
        <v>1188</v>
      </c>
      <c r="P893" s="41" t="s">
        <v>242</v>
      </c>
      <c r="Q893" s="41">
        <v>20</v>
      </c>
      <c r="R893" s="40" t="s">
        <v>243</v>
      </c>
      <c r="S893" s="40" t="s">
        <v>199</v>
      </c>
      <c r="T893" s="41">
        <v>1</v>
      </c>
      <c r="U893" s="40" t="s">
        <v>200</v>
      </c>
      <c r="V893" s="40" t="s">
        <v>201</v>
      </c>
      <c r="W893" s="40" t="s">
        <v>1547</v>
      </c>
      <c r="X893" s="40" t="s">
        <v>648</v>
      </c>
      <c r="Y893" s="40" t="s">
        <v>4023</v>
      </c>
    </row>
    <row r="894" spans="1:25" x14ac:dyDescent="0.25">
      <c r="A894" s="50"/>
      <c r="B894" s="50"/>
      <c r="C894" s="50"/>
      <c r="L894" s="39" t="str">
        <f t="shared" si="13"/>
        <v>BOVA (RC)</v>
      </c>
      <c r="M894" s="40" t="s">
        <v>4024</v>
      </c>
      <c r="N894" s="40" t="s">
        <v>4025</v>
      </c>
      <c r="O894" s="40" t="s">
        <v>622</v>
      </c>
      <c r="P894" s="41" t="s">
        <v>414</v>
      </c>
      <c r="Q894" s="41">
        <v>18</v>
      </c>
      <c r="R894" s="40" t="s">
        <v>415</v>
      </c>
      <c r="S894" s="40" t="s">
        <v>199</v>
      </c>
      <c r="T894" s="41">
        <v>1</v>
      </c>
      <c r="U894" s="40" t="s">
        <v>200</v>
      </c>
      <c r="V894" s="40" t="s">
        <v>201</v>
      </c>
      <c r="W894" s="40" t="s">
        <v>4026</v>
      </c>
      <c r="X894" s="40" t="s">
        <v>2440</v>
      </c>
      <c r="Y894" s="40" t="s">
        <v>4027</v>
      </c>
    </row>
    <row r="895" spans="1:25" x14ac:dyDescent="0.25">
      <c r="A895" s="50"/>
      <c r="B895" s="50"/>
      <c r="C895" s="50"/>
      <c r="L895" s="39" t="str">
        <f t="shared" si="13"/>
        <v>BOVA MARINA (RC)</v>
      </c>
      <c r="M895" s="40" t="s">
        <v>4028</v>
      </c>
      <c r="N895" s="40" t="s">
        <v>4029</v>
      </c>
      <c r="O895" s="40" t="s">
        <v>622</v>
      </c>
      <c r="P895" s="41" t="s">
        <v>414</v>
      </c>
      <c r="Q895" s="41">
        <v>18</v>
      </c>
      <c r="R895" s="40" t="s">
        <v>415</v>
      </c>
      <c r="S895" s="40" t="s">
        <v>199</v>
      </c>
      <c r="T895" s="41">
        <v>1</v>
      </c>
      <c r="U895" s="40" t="s">
        <v>200</v>
      </c>
      <c r="V895" s="40" t="s">
        <v>201</v>
      </c>
      <c r="W895" s="40" t="s">
        <v>4030</v>
      </c>
      <c r="X895" s="40" t="s">
        <v>2440</v>
      </c>
      <c r="Y895" s="40" t="s">
        <v>4031</v>
      </c>
    </row>
    <row r="896" spans="1:25" x14ac:dyDescent="0.25">
      <c r="A896" s="50"/>
      <c r="B896" s="50"/>
      <c r="C896" s="50"/>
      <c r="L896" s="39" t="str">
        <f t="shared" si="13"/>
        <v>BOVALINO (RC)</v>
      </c>
      <c r="M896" s="40" t="s">
        <v>4032</v>
      </c>
      <c r="N896" s="40" t="s">
        <v>4033</v>
      </c>
      <c r="O896" s="40" t="s">
        <v>622</v>
      </c>
      <c r="P896" s="41" t="s">
        <v>414</v>
      </c>
      <c r="Q896" s="41">
        <v>18</v>
      </c>
      <c r="R896" s="40" t="s">
        <v>415</v>
      </c>
      <c r="S896" s="40" t="s">
        <v>199</v>
      </c>
      <c r="T896" s="41">
        <v>1</v>
      </c>
      <c r="U896" s="40" t="s">
        <v>200</v>
      </c>
      <c r="V896" s="40" t="s">
        <v>201</v>
      </c>
      <c r="W896" s="40" t="s">
        <v>623</v>
      </c>
      <c r="X896" s="40" t="s">
        <v>624</v>
      </c>
      <c r="Y896" s="40" t="s">
        <v>4034</v>
      </c>
    </row>
    <row r="897" spans="1:25" x14ac:dyDescent="0.25">
      <c r="A897" s="50"/>
      <c r="B897" s="50"/>
      <c r="C897" s="50"/>
      <c r="L897" s="39" t="str">
        <f t="shared" si="13"/>
        <v>BOVEGNO (BS)</v>
      </c>
      <c r="M897" s="40" t="s">
        <v>4035</v>
      </c>
      <c r="N897" s="40" t="s">
        <v>4036</v>
      </c>
      <c r="O897" s="40" t="s">
        <v>421</v>
      </c>
      <c r="P897" s="41" t="s">
        <v>212</v>
      </c>
      <c r="Q897" s="41">
        <v>3</v>
      </c>
      <c r="R897" s="40" t="s">
        <v>213</v>
      </c>
      <c r="S897" s="40" t="s">
        <v>199</v>
      </c>
      <c r="T897" s="41">
        <v>1</v>
      </c>
      <c r="U897" s="40" t="s">
        <v>200</v>
      </c>
      <c r="V897" s="40" t="s">
        <v>201</v>
      </c>
      <c r="W897" s="40" t="s">
        <v>4037</v>
      </c>
      <c r="X897" s="40" t="s">
        <v>423</v>
      </c>
      <c r="Y897" s="40" t="s">
        <v>4038</v>
      </c>
    </row>
    <row r="898" spans="1:25" x14ac:dyDescent="0.25">
      <c r="A898" s="50"/>
      <c r="B898" s="50"/>
      <c r="C898" s="50"/>
      <c r="L898" s="39" t="str">
        <f t="shared" ref="L898:L961" si="14">M898&amp;" ("&amp;O898&amp;")"</f>
        <v>BOVES (CN)</v>
      </c>
      <c r="M898" s="40" t="s">
        <v>4039</v>
      </c>
      <c r="N898" s="40" t="s">
        <v>4040</v>
      </c>
      <c r="O898" s="40" t="s">
        <v>313</v>
      </c>
      <c r="P898" s="41" t="s">
        <v>314</v>
      </c>
      <c r="Q898" s="41">
        <v>1</v>
      </c>
      <c r="R898" s="40" t="s">
        <v>315</v>
      </c>
      <c r="S898" s="40" t="s">
        <v>199</v>
      </c>
      <c r="T898" s="41">
        <v>1</v>
      </c>
      <c r="U898" s="40" t="s">
        <v>200</v>
      </c>
      <c r="V898" s="40" t="s">
        <v>201</v>
      </c>
      <c r="W898" s="40" t="s">
        <v>4041</v>
      </c>
      <c r="X898" s="40" t="s">
        <v>317</v>
      </c>
      <c r="Y898" s="40" t="s">
        <v>4042</v>
      </c>
    </row>
    <row r="899" spans="1:25" x14ac:dyDescent="0.25">
      <c r="A899" s="50"/>
      <c r="B899" s="50"/>
      <c r="C899" s="50"/>
      <c r="L899" s="39" t="str">
        <f t="shared" si="14"/>
        <v>BOVEZZO (BS)</v>
      </c>
      <c r="M899" s="40" t="s">
        <v>4043</v>
      </c>
      <c r="N899" s="40" t="s">
        <v>4044</v>
      </c>
      <c r="O899" s="40" t="s">
        <v>421</v>
      </c>
      <c r="P899" s="41" t="s">
        <v>212</v>
      </c>
      <c r="Q899" s="41">
        <v>3</v>
      </c>
      <c r="R899" s="40" t="s">
        <v>213</v>
      </c>
      <c r="S899" s="40" t="s">
        <v>199</v>
      </c>
      <c r="T899" s="41">
        <v>1</v>
      </c>
      <c r="U899" s="40" t="s">
        <v>200</v>
      </c>
      <c r="V899" s="40" t="s">
        <v>201</v>
      </c>
      <c r="W899" s="40" t="s">
        <v>4045</v>
      </c>
      <c r="X899" s="40" t="s">
        <v>423</v>
      </c>
      <c r="Y899" s="40" t="s">
        <v>4046</v>
      </c>
    </row>
    <row r="900" spans="1:25" x14ac:dyDescent="0.25">
      <c r="A900" s="50"/>
      <c r="B900" s="50"/>
      <c r="C900" s="50"/>
      <c r="L900" s="39" t="str">
        <f t="shared" si="14"/>
        <v>BOVILLE ERNICA (FR)</v>
      </c>
      <c r="M900" s="40" t="s">
        <v>4047</v>
      </c>
      <c r="N900" s="40" t="s">
        <v>4048</v>
      </c>
      <c r="O900" s="40" t="s">
        <v>406</v>
      </c>
      <c r="P900" s="41" t="s">
        <v>336</v>
      </c>
      <c r="Q900" s="41">
        <v>12</v>
      </c>
      <c r="R900" s="40" t="s">
        <v>337</v>
      </c>
      <c r="S900" s="40" t="s">
        <v>199</v>
      </c>
      <c r="T900" s="41">
        <v>1</v>
      </c>
      <c r="U900" s="40" t="s">
        <v>200</v>
      </c>
      <c r="V900" s="40" t="s">
        <v>201</v>
      </c>
      <c r="W900" s="40" t="s">
        <v>4049</v>
      </c>
      <c r="X900" s="40" t="s">
        <v>557</v>
      </c>
      <c r="Y900" s="40" t="s">
        <v>4050</v>
      </c>
    </row>
    <row r="901" spans="1:25" x14ac:dyDescent="0.25">
      <c r="A901" s="50"/>
      <c r="B901" s="50"/>
      <c r="C901" s="50"/>
      <c r="L901" s="39" t="str">
        <f t="shared" si="14"/>
        <v>BOVINO (FG)</v>
      </c>
      <c r="M901" s="40" t="s">
        <v>4051</v>
      </c>
      <c r="N901" s="40" t="s">
        <v>4052</v>
      </c>
      <c r="O901" s="40" t="s">
        <v>303</v>
      </c>
      <c r="P901" s="41" t="s">
        <v>304</v>
      </c>
      <c r="Q901" s="41">
        <v>16</v>
      </c>
      <c r="R901" s="40" t="s">
        <v>305</v>
      </c>
      <c r="S901" s="40" t="s">
        <v>199</v>
      </c>
      <c r="T901" s="41">
        <v>1</v>
      </c>
      <c r="U901" s="40" t="s">
        <v>200</v>
      </c>
      <c r="V901" s="40" t="s">
        <v>201</v>
      </c>
      <c r="W901" s="40" t="s">
        <v>4053</v>
      </c>
      <c r="X901" s="40" t="s">
        <v>307</v>
      </c>
      <c r="Y901" s="40" t="s">
        <v>4054</v>
      </c>
    </row>
    <row r="902" spans="1:25" x14ac:dyDescent="0.25">
      <c r="A902" s="50"/>
      <c r="B902" s="50"/>
      <c r="C902" s="50"/>
      <c r="L902" s="39" t="str">
        <f t="shared" si="14"/>
        <v>BOVISIO-MASCIAGO (MI)</v>
      </c>
      <c r="M902" s="40" t="s">
        <v>4055</v>
      </c>
      <c r="N902" s="40" t="s">
        <v>4056</v>
      </c>
      <c r="O902" s="40" t="s">
        <v>264</v>
      </c>
      <c r="P902" s="41" t="s">
        <v>212</v>
      </c>
      <c r="Q902" s="41">
        <v>3</v>
      </c>
      <c r="R902" s="40" t="s">
        <v>213</v>
      </c>
      <c r="S902" s="40" t="s">
        <v>199</v>
      </c>
      <c r="T902" s="41">
        <v>1</v>
      </c>
      <c r="U902" s="40" t="s">
        <v>200</v>
      </c>
      <c r="V902" s="40" t="s">
        <v>201</v>
      </c>
      <c r="W902" s="40" t="s">
        <v>2800</v>
      </c>
      <c r="X902" s="40" t="s">
        <v>1048</v>
      </c>
      <c r="Y902" s="40" t="s">
        <v>4057</v>
      </c>
    </row>
    <row r="903" spans="1:25" x14ac:dyDescent="0.25">
      <c r="A903" s="50"/>
      <c r="B903" s="50"/>
      <c r="C903" s="50"/>
      <c r="L903" s="39" t="str">
        <f t="shared" si="14"/>
        <v>BOVOLENTA (PD)</v>
      </c>
      <c r="M903" s="40" t="s">
        <v>4058</v>
      </c>
      <c r="N903" s="40" t="s">
        <v>4059</v>
      </c>
      <c r="O903" s="40" t="s">
        <v>196</v>
      </c>
      <c r="P903" s="41" t="s">
        <v>197</v>
      </c>
      <c r="Q903" s="41">
        <v>5</v>
      </c>
      <c r="R903" s="40" t="s">
        <v>198</v>
      </c>
      <c r="S903" s="40" t="s">
        <v>199</v>
      </c>
      <c r="T903" s="41">
        <v>1</v>
      </c>
      <c r="U903" s="40" t="s">
        <v>200</v>
      </c>
      <c r="V903" s="40" t="s">
        <v>201</v>
      </c>
      <c r="W903" s="40" t="s">
        <v>4060</v>
      </c>
      <c r="X903" s="40" t="s">
        <v>203</v>
      </c>
      <c r="Y903" s="40" t="s">
        <v>4061</v>
      </c>
    </row>
    <row r="904" spans="1:25" x14ac:dyDescent="0.25">
      <c r="A904" s="50"/>
      <c r="B904" s="50"/>
      <c r="C904" s="50"/>
      <c r="L904" s="39" t="str">
        <f t="shared" si="14"/>
        <v>BOVOLONE (VR)</v>
      </c>
      <c r="M904" s="40" t="s">
        <v>4062</v>
      </c>
      <c r="N904" s="40" t="s">
        <v>4063</v>
      </c>
      <c r="O904" s="40" t="s">
        <v>595</v>
      </c>
      <c r="P904" s="41" t="s">
        <v>197</v>
      </c>
      <c r="Q904" s="41">
        <v>5</v>
      </c>
      <c r="R904" s="40" t="s">
        <v>198</v>
      </c>
      <c r="S904" s="40" t="s">
        <v>199</v>
      </c>
      <c r="T904" s="41">
        <v>1</v>
      </c>
      <c r="U904" s="40" t="s">
        <v>200</v>
      </c>
      <c r="V904" s="40" t="s">
        <v>201</v>
      </c>
      <c r="W904" s="40" t="s">
        <v>4064</v>
      </c>
      <c r="X904" s="40" t="s">
        <v>597</v>
      </c>
      <c r="Y904" s="40" t="s">
        <v>4065</v>
      </c>
    </row>
    <row r="905" spans="1:25" x14ac:dyDescent="0.25">
      <c r="A905" s="50"/>
      <c r="B905" s="50"/>
      <c r="C905" s="50"/>
      <c r="L905" s="39" t="str">
        <f t="shared" si="14"/>
        <v>BOZZOLE (AL)</v>
      </c>
      <c r="M905" s="40" t="s">
        <v>4066</v>
      </c>
      <c r="N905" s="40" t="s">
        <v>4067</v>
      </c>
      <c r="O905" s="40" t="s">
        <v>541</v>
      </c>
      <c r="P905" s="41" t="s">
        <v>314</v>
      </c>
      <c r="Q905" s="41">
        <v>1</v>
      </c>
      <c r="R905" s="40" t="s">
        <v>315</v>
      </c>
      <c r="S905" s="40" t="s">
        <v>199</v>
      </c>
      <c r="T905" s="41">
        <v>1</v>
      </c>
      <c r="U905" s="40" t="s">
        <v>200</v>
      </c>
      <c r="V905" s="40" t="s">
        <v>201</v>
      </c>
      <c r="W905" s="40" t="s">
        <v>1275</v>
      </c>
      <c r="X905" s="40" t="s">
        <v>1331</v>
      </c>
      <c r="Y905" s="40" t="s">
        <v>4068</v>
      </c>
    </row>
    <row r="906" spans="1:25" x14ac:dyDescent="0.25">
      <c r="A906" s="50"/>
      <c r="B906" s="50"/>
      <c r="C906" s="50"/>
      <c r="L906" s="39" t="str">
        <f t="shared" si="14"/>
        <v>BOZZOLO (MN)</v>
      </c>
      <c r="M906" s="40" t="s">
        <v>4069</v>
      </c>
      <c r="N906" s="40" t="s">
        <v>4070</v>
      </c>
      <c r="O906" s="40" t="s">
        <v>442</v>
      </c>
      <c r="P906" s="41" t="s">
        <v>212</v>
      </c>
      <c r="Q906" s="41">
        <v>3</v>
      </c>
      <c r="R906" s="40" t="s">
        <v>213</v>
      </c>
      <c r="S906" s="40" t="s">
        <v>199</v>
      </c>
      <c r="T906" s="41">
        <v>1</v>
      </c>
      <c r="U906" s="40" t="s">
        <v>200</v>
      </c>
      <c r="V906" s="40" t="s">
        <v>201</v>
      </c>
      <c r="W906" s="40" t="s">
        <v>4071</v>
      </c>
      <c r="X906" s="40" t="s">
        <v>444</v>
      </c>
      <c r="Y906" s="40" t="s">
        <v>4072</v>
      </c>
    </row>
    <row r="907" spans="1:25" x14ac:dyDescent="0.25">
      <c r="A907" s="50"/>
      <c r="B907" s="50"/>
      <c r="C907" s="50"/>
      <c r="L907" s="39" t="str">
        <f t="shared" si="14"/>
        <v>BRA (CN)</v>
      </c>
      <c r="M907" s="40" t="s">
        <v>4073</v>
      </c>
      <c r="N907" s="40" t="s">
        <v>4074</v>
      </c>
      <c r="O907" s="40" t="s">
        <v>313</v>
      </c>
      <c r="P907" s="41" t="s">
        <v>314</v>
      </c>
      <c r="Q907" s="41">
        <v>1</v>
      </c>
      <c r="R907" s="40" t="s">
        <v>315</v>
      </c>
      <c r="S907" s="40" t="s">
        <v>199</v>
      </c>
      <c r="T907" s="41">
        <v>1</v>
      </c>
      <c r="U907" s="40" t="s">
        <v>200</v>
      </c>
      <c r="V907" s="40" t="s">
        <v>201</v>
      </c>
      <c r="W907" s="40" t="s">
        <v>4075</v>
      </c>
      <c r="X907" s="40" t="s">
        <v>2581</v>
      </c>
      <c r="Y907" s="40" t="s">
        <v>4076</v>
      </c>
    </row>
    <row r="908" spans="1:25" x14ac:dyDescent="0.25">
      <c r="A908" s="50"/>
      <c r="B908" s="50"/>
      <c r="C908" s="50"/>
      <c r="L908" s="39" t="str">
        <f t="shared" si="14"/>
        <v>BRACCA (BG)</v>
      </c>
      <c r="M908" s="40" t="s">
        <v>4077</v>
      </c>
      <c r="N908" s="40" t="s">
        <v>4078</v>
      </c>
      <c r="O908" s="40" t="s">
        <v>572</v>
      </c>
      <c r="P908" s="41" t="s">
        <v>212</v>
      </c>
      <c r="Q908" s="41">
        <v>3</v>
      </c>
      <c r="R908" s="40" t="s">
        <v>213</v>
      </c>
      <c r="S908" s="40" t="s">
        <v>199</v>
      </c>
      <c r="T908" s="41">
        <v>1</v>
      </c>
      <c r="U908" s="40" t="s">
        <v>200</v>
      </c>
      <c r="V908" s="40" t="s">
        <v>201</v>
      </c>
      <c r="W908" s="40" t="s">
        <v>1194</v>
      </c>
      <c r="X908" s="40" t="s">
        <v>1195</v>
      </c>
      <c r="Y908" s="40" t="s">
        <v>4079</v>
      </c>
    </row>
    <row r="909" spans="1:25" x14ac:dyDescent="0.25">
      <c r="A909" s="50"/>
      <c r="B909" s="50"/>
      <c r="C909" s="50"/>
      <c r="L909" s="39" t="str">
        <f t="shared" si="14"/>
        <v>BRACCIANO (RM)</v>
      </c>
      <c r="M909" s="40" t="s">
        <v>4080</v>
      </c>
      <c r="N909" s="40" t="s">
        <v>4081</v>
      </c>
      <c r="O909" s="40" t="s">
        <v>602</v>
      </c>
      <c r="P909" s="41" t="s">
        <v>336</v>
      </c>
      <c r="Q909" s="41">
        <v>12</v>
      </c>
      <c r="R909" s="40" t="s">
        <v>337</v>
      </c>
      <c r="S909" s="40" t="s">
        <v>199</v>
      </c>
      <c r="T909" s="41">
        <v>1</v>
      </c>
      <c r="U909" s="40" t="s">
        <v>200</v>
      </c>
      <c r="V909" s="40" t="s">
        <v>201</v>
      </c>
      <c r="W909" s="40" t="s">
        <v>4082</v>
      </c>
      <c r="X909" s="40" t="s">
        <v>953</v>
      </c>
      <c r="Y909" s="40" t="s">
        <v>4083</v>
      </c>
    </row>
    <row r="910" spans="1:25" x14ac:dyDescent="0.25">
      <c r="A910" s="50"/>
      <c r="B910" s="50"/>
      <c r="C910" s="50"/>
      <c r="L910" s="39" t="str">
        <f t="shared" si="14"/>
        <v>BRACIGLIANO (SA)</v>
      </c>
      <c r="M910" s="40" t="s">
        <v>4084</v>
      </c>
      <c r="N910" s="40" t="s">
        <v>4085</v>
      </c>
      <c r="O910" s="40" t="s">
        <v>349</v>
      </c>
      <c r="P910" s="41" t="s">
        <v>350</v>
      </c>
      <c r="Q910" s="41">
        <v>15</v>
      </c>
      <c r="R910" s="40" t="s">
        <v>351</v>
      </c>
      <c r="S910" s="40" t="s">
        <v>199</v>
      </c>
      <c r="T910" s="41">
        <v>1</v>
      </c>
      <c r="U910" s="40" t="s">
        <v>200</v>
      </c>
      <c r="V910" s="40" t="s">
        <v>201</v>
      </c>
      <c r="W910" s="40" t="s">
        <v>4086</v>
      </c>
      <c r="X910" s="40" t="s">
        <v>360</v>
      </c>
      <c r="Y910" s="40" t="s">
        <v>4087</v>
      </c>
    </row>
    <row r="911" spans="1:25" x14ac:dyDescent="0.25">
      <c r="A911" s="50"/>
      <c r="B911" s="50"/>
      <c r="C911" s="50"/>
      <c r="L911" s="39" t="str">
        <f t="shared" si="14"/>
        <v>BRAIES (BZ)</v>
      </c>
      <c r="M911" s="40" t="s">
        <v>4088</v>
      </c>
      <c r="N911" s="40" t="s">
        <v>4089</v>
      </c>
      <c r="O911" s="40" t="s">
        <v>1125</v>
      </c>
      <c r="P911" s="41" t="s">
        <v>866</v>
      </c>
      <c r="Q911" s="41">
        <v>4</v>
      </c>
      <c r="R911" s="40" t="s">
        <v>867</v>
      </c>
      <c r="S911" s="40" t="s">
        <v>199</v>
      </c>
      <c r="T911" s="41">
        <v>1</v>
      </c>
      <c r="U911" s="40" t="s">
        <v>200</v>
      </c>
      <c r="V911" s="40" t="s">
        <v>201</v>
      </c>
      <c r="W911" s="40" t="s">
        <v>4090</v>
      </c>
      <c r="X911" s="40" t="s">
        <v>4091</v>
      </c>
      <c r="Y911" s="40" t="s">
        <v>4092</v>
      </c>
    </row>
    <row r="912" spans="1:25" x14ac:dyDescent="0.25">
      <c r="A912" s="50"/>
      <c r="B912" s="50"/>
      <c r="C912" s="50"/>
      <c r="L912" s="39" t="str">
        <f t="shared" si="14"/>
        <v>BRALLO DI PREGOLA (PV)</v>
      </c>
      <c r="M912" s="40" t="s">
        <v>4093</v>
      </c>
      <c r="N912" s="40" t="s">
        <v>4094</v>
      </c>
      <c r="O912" s="40" t="s">
        <v>884</v>
      </c>
      <c r="P912" s="41" t="s">
        <v>212</v>
      </c>
      <c r="Q912" s="41">
        <v>3</v>
      </c>
      <c r="R912" s="40" t="s">
        <v>213</v>
      </c>
      <c r="S912" s="40" t="s">
        <v>199</v>
      </c>
      <c r="T912" s="41">
        <v>1</v>
      </c>
      <c r="U912" s="40" t="s">
        <v>200</v>
      </c>
      <c r="V912" s="40" t="s">
        <v>201</v>
      </c>
      <c r="W912" s="40" t="s">
        <v>2461</v>
      </c>
      <c r="X912" s="40" t="s">
        <v>2462</v>
      </c>
      <c r="Y912" s="40" t="s">
        <v>4095</v>
      </c>
    </row>
    <row r="913" spans="1:25" x14ac:dyDescent="0.25">
      <c r="A913" s="50"/>
      <c r="B913" s="50"/>
      <c r="C913" s="50"/>
      <c r="L913" s="39" t="str">
        <f t="shared" si="14"/>
        <v>BRANCALEONE (RC)</v>
      </c>
      <c r="M913" s="40" t="s">
        <v>4096</v>
      </c>
      <c r="N913" s="40" t="s">
        <v>4097</v>
      </c>
      <c r="O913" s="40" t="s">
        <v>622</v>
      </c>
      <c r="P913" s="41" t="s">
        <v>414</v>
      </c>
      <c r="Q913" s="41">
        <v>18</v>
      </c>
      <c r="R913" s="40" t="s">
        <v>415</v>
      </c>
      <c r="S913" s="40" t="s">
        <v>199</v>
      </c>
      <c r="T913" s="41">
        <v>1</v>
      </c>
      <c r="U913" s="40" t="s">
        <v>200</v>
      </c>
      <c r="V913" s="40" t="s">
        <v>201</v>
      </c>
      <c r="W913" s="40" t="s">
        <v>4098</v>
      </c>
      <c r="X913" s="40" t="s">
        <v>624</v>
      </c>
      <c r="Y913" s="40" t="s">
        <v>4099</v>
      </c>
    </row>
    <row r="914" spans="1:25" x14ac:dyDescent="0.25">
      <c r="A914" s="50"/>
      <c r="B914" s="50"/>
      <c r="C914" s="50"/>
      <c r="L914" s="39" t="str">
        <f t="shared" si="14"/>
        <v>BRANDICO (BS)</v>
      </c>
      <c r="M914" s="40" t="s">
        <v>4100</v>
      </c>
      <c r="N914" s="40" t="s">
        <v>4101</v>
      </c>
      <c r="O914" s="40" t="s">
        <v>421</v>
      </c>
      <c r="P914" s="41" t="s">
        <v>212</v>
      </c>
      <c r="Q914" s="41">
        <v>3</v>
      </c>
      <c r="R914" s="40" t="s">
        <v>213</v>
      </c>
      <c r="S914" s="40" t="s">
        <v>199</v>
      </c>
      <c r="T914" s="41">
        <v>1</v>
      </c>
      <c r="U914" s="40" t="s">
        <v>200</v>
      </c>
      <c r="V914" s="40" t="s">
        <v>201</v>
      </c>
      <c r="W914" s="40" t="s">
        <v>591</v>
      </c>
      <c r="X914" s="40" t="s">
        <v>423</v>
      </c>
      <c r="Y914" s="40" t="s">
        <v>4102</v>
      </c>
    </row>
    <row r="915" spans="1:25" x14ac:dyDescent="0.25">
      <c r="A915" s="50"/>
      <c r="B915" s="50"/>
      <c r="C915" s="50"/>
      <c r="L915" s="39" t="str">
        <f t="shared" si="14"/>
        <v>BRANDIZZO (TO)</v>
      </c>
      <c r="M915" s="40" t="s">
        <v>4103</v>
      </c>
      <c r="N915" s="40" t="s">
        <v>4104</v>
      </c>
      <c r="O915" s="40" t="s">
        <v>675</v>
      </c>
      <c r="P915" s="41" t="s">
        <v>314</v>
      </c>
      <c r="Q915" s="41">
        <v>1</v>
      </c>
      <c r="R915" s="40" t="s">
        <v>315</v>
      </c>
      <c r="S915" s="40" t="s">
        <v>199</v>
      </c>
      <c r="T915" s="41">
        <v>1</v>
      </c>
      <c r="U915" s="40" t="s">
        <v>200</v>
      </c>
      <c r="V915" s="40" t="s">
        <v>201</v>
      </c>
      <c r="W915" s="40" t="s">
        <v>4105</v>
      </c>
      <c r="X915" s="40" t="s">
        <v>837</v>
      </c>
      <c r="Y915" s="40" t="s">
        <v>4106</v>
      </c>
    </row>
    <row r="916" spans="1:25" x14ac:dyDescent="0.25">
      <c r="A916" s="50"/>
      <c r="B916" s="50"/>
      <c r="C916" s="50"/>
      <c r="L916" s="39" t="str">
        <f t="shared" si="14"/>
        <v>BRANZI (BG)</v>
      </c>
      <c r="M916" s="40" t="s">
        <v>4107</v>
      </c>
      <c r="N916" s="40" t="s">
        <v>4108</v>
      </c>
      <c r="O916" s="40" t="s">
        <v>572</v>
      </c>
      <c r="P916" s="41" t="s">
        <v>212</v>
      </c>
      <c r="Q916" s="41">
        <v>3</v>
      </c>
      <c r="R916" s="40" t="s">
        <v>213</v>
      </c>
      <c r="S916" s="40" t="s">
        <v>199</v>
      </c>
      <c r="T916" s="41">
        <v>1</v>
      </c>
      <c r="U916" s="40" t="s">
        <v>200</v>
      </c>
      <c r="V916" s="40" t="s">
        <v>201</v>
      </c>
      <c r="W916" s="40" t="s">
        <v>1194</v>
      </c>
      <c r="X916" s="40" t="s">
        <v>1195</v>
      </c>
      <c r="Y916" s="40" t="s">
        <v>4109</v>
      </c>
    </row>
    <row r="917" spans="1:25" x14ac:dyDescent="0.25">
      <c r="A917" s="50"/>
      <c r="B917" s="50"/>
      <c r="C917" s="50"/>
      <c r="L917" s="39" t="str">
        <f t="shared" si="14"/>
        <v>BRAONE (BS)</v>
      </c>
      <c r="M917" s="40" t="s">
        <v>4110</v>
      </c>
      <c r="N917" s="40" t="s">
        <v>4111</v>
      </c>
      <c r="O917" s="40" t="s">
        <v>421</v>
      </c>
      <c r="P917" s="41" t="s">
        <v>212</v>
      </c>
      <c r="Q917" s="41">
        <v>3</v>
      </c>
      <c r="R917" s="40" t="s">
        <v>213</v>
      </c>
      <c r="S917" s="40" t="s">
        <v>199</v>
      </c>
      <c r="T917" s="41">
        <v>1</v>
      </c>
      <c r="U917" s="40" t="s">
        <v>200</v>
      </c>
      <c r="V917" s="40" t="s">
        <v>201</v>
      </c>
      <c r="W917" s="40" t="s">
        <v>1573</v>
      </c>
      <c r="X917" s="40" t="s">
        <v>1574</v>
      </c>
      <c r="Y917" s="40" t="s">
        <v>4112</v>
      </c>
    </row>
    <row r="918" spans="1:25" x14ac:dyDescent="0.25">
      <c r="A918" s="50"/>
      <c r="B918" s="50"/>
      <c r="C918" s="50"/>
      <c r="L918" s="39" t="str">
        <f t="shared" si="14"/>
        <v>BRASILE (EE)</v>
      </c>
      <c r="M918" s="40" t="s">
        <v>4113</v>
      </c>
      <c r="N918" s="40" t="s">
        <v>4114</v>
      </c>
      <c r="O918" s="40" t="s">
        <v>610</v>
      </c>
      <c r="P918" s="41"/>
      <c r="Q918" s="41"/>
      <c r="R918" s="40"/>
      <c r="S918" s="40" t="s">
        <v>1927</v>
      </c>
      <c r="T918" s="41">
        <v>6</v>
      </c>
      <c r="U918" s="40" t="s">
        <v>612</v>
      </c>
      <c r="V918" s="40" t="s">
        <v>4115</v>
      </c>
      <c r="W918" s="40"/>
      <c r="X918" s="40"/>
      <c r="Y918" s="40"/>
    </row>
    <row r="919" spans="1:25" x14ac:dyDescent="0.25">
      <c r="A919" s="50"/>
      <c r="B919" s="50"/>
      <c r="C919" s="50"/>
      <c r="L919" s="39" t="str">
        <f t="shared" si="14"/>
        <v>BREBBIA (VA)</v>
      </c>
      <c r="M919" s="40" t="s">
        <v>4116</v>
      </c>
      <c r="N919" s="40" t="s">
        <v>4117</v>
      </c>
      <c r="O919" s="40" t="s">
        <v>727</v>
      </c>
      <c r="P919" s="41" t="s">
        <v>212</v>
      </c>
      <c r="Q919" s="41">
        <v>3</v>
      </c>
      <c r="R919" s="40" t="s">
        <v>213</v>
      </c>
      <c r="S919" s="40" t="s">
        <v>199</v>
      </c>
      <c r="T919" s="41">
        <v>1</v>
      </c>
      <c r="U919" s="40" t="s">
        <v>200</v>
      </c>
      <c r="V919" s="40" t="s">
        <v>201</v>
      </c>
      <c r="W919" s="40" t="s">
        <v>2659</v>
      </c>
      <c r="X919" s="40" t="s">
        <v>729</v>
      </c>
      <c r="Y919" s="40" t="s">
        <v>4118</v>
      </c>
    </row>
    <row r="920" spans="1:25" x14ac:dyDescent="0.25">
      <c r="A920" s="50"/>
      <c r="B920" s="50"/>
      <c r="C920" s="50"/>
      <c r="L920" s="39" t="str">
        <f t="shared" si="14"/>
        <v>BREDA DI PIAVE (TV)</v>
      </c>
      <c r="M920" s="40" t="s">
        <v>4119</v>
      </c>
      <c r="N920" s="40" t="s">
        <v>4120</v>
      </c>
      <c r="O920" s="40" t="s">
        <v>1362</v>
      </c>
      <c r="P920" s="41" t="s">
        <v>197</v>
      </c>
      <c r="Q920" s="41">
        <v>5</v>
      </c>
      <c r="R920" s="40" t="s">
        <v>198</v>
      </c>
      <c r="S920" s="40" t="s">
        <v>199</v>
      </c>
      <c r="T920" s="41">
        <v>1</v>
      </c>
      <c r="U920" s="40" t="s">
        <v>200</v>
      </c>
      <c r="V920" s="40" t="s">
        <v>201</v>
      </c>
      <c r="W920" s="40" t="s">
        <v>1363</v>
      </c>
      <c r="X920" s="40" t="s">
        <v>1609</v>
      </c>
      <c r="Y920" s="40" t="s">
        <v>4121</v>
      </c>
    </row>
    <row r="921" spans="1:25" x14ac:dyDescent="0.25">
      <c r="A921" s="50"/>
      <c r="B921" s="50"/>
      <c r="C921" s="50"/>
      <c r="L921" s="39" t="str">
        <f t="shared" si="14"/>
        <v>BREGANO (VA)</v>
      </c>
      <c r="M921" s="40" t="s">
        <v>4122</v>
      </c>
      <c r="N921" s="40" t="s">
        <v>4123</v>
      </c>
      <c r="O921" s="40" t="s">
        <v>727</v>
      </c>
      <c r="P921" s="41" t="s">
        <v>212</v>
      </c>
      <c r="Q921" s="41">
        <v>3</v>
      </c>
      <c r="R921" s="40" t="s">
        <v>213</v>
      </c>
      <c r="S921" s="40" t="s">
        <v>199</v>
      </c>
      <c r="T921" s="41">
        <v>1</v>
      </c>
      <c r="U921" s="40" t="s">
        <v>200</v>
      </c>
      <c r="V921" s="40" t="s">
        <v>201</v>
      </c>
      <c r="W921" s="40" t="s">
        <v>2659</v>
      </c>
      <c r="X921" s="40" t="s">
        <v>729</v>
      </c>
      <c r="Y921" s="40" t="s">
        <v>4124</v>
      </c>
    </row>
    <row r="922" spans="1:25" x14ac:dyDescent="0.25">
      <c r="A922" s="50"/>
      <c r="B922" s="50"/>
      <c r="C922" s="50"/>
      <c r="L922" s="39" t="str">
        <f t="shared" si="14"/>
        <v>BREGANZE (VI)</v>
      </c>
      <c r="M922" s="40" t="s">
        <v>4125</v>
      </c>
      <c r="N922" s="40" t="s">
        <v>4126</v>
      </c>
      <c r="O922" s="40" t="s">
        <v>772</v>
      </c>
      <c r="P922" s="41" t="s">
        <v>197</v>
      </c>
      <c r="Q922" s="41">
        <v>5</v>
      </c>
      <c r="R922" s="40" t="s">
        <v>198</v>
      </c>
      <c r="S922" s="40" t="s">
        <v>199</v>
      </c>
      <c r="T922" s="41">
        <v>1</v>
      </c>
      <c r="U922" s="40" t="s">
        <v>200</v>
      </c>
      <c r="V922" s="40" t="s">
        <v>201</v>
      </c>
      <c r="W922" s="40" t="s">
        <v>4127</v>
      </c>
      <c r="X922" s="40" t="s">
        <v>2068</v>
      </c>
      <c r="Y922" s="40" t="s">
        <v>4128</v>
      </c>
    </row>
    <row r="923" spans="1:25" x14ac:dyDescent="0.25">
      <c r="A923" s="50"/>
      <c r="B923" s="50"/>
      <c r="C923" s="50"/>
      <c r="L923" s="39" t="str">
        <f t="shared" si="14"/>
        <v>BREGNANO (CO)</v>
      </c>
      <c r="M923" s="40" t="s">
        <v>4129</v>
      </c>
      <c r="N923" s="40" t="s">
        <v>4130</v>
      </c>
      <c r="O923" s="40" t="s">
        <v>995</v>
      </c>
      <c r="P923" s="41" t="s">
        <v>212</v>
      </c>
      <c r="Q923" s="41">
        <v>3</v>
      </c>
      <c r="R923" s="40" t="s">
        <v>213</v>
      </c>
      <c r="S923" s="40" t="s">
        <v>199</v>
      </c>
      <c r="T923" s="41">
        <v>1</v>
      </c>
      <c r="U923" s="40" t="s">
        <v>200</v>
      </c>
      <c r="V923" s="40" t="s">
        <v>201</v>
      </c>
      <c r="W923" s="40" t="s">
        <v>1072</v>
      </c>
      <c r="X923" s="40" t="s">
        <v>997</v>
      </c>
      <c r="Y923" s="40" t="s">
        <v>4131</v>
      </c>
    </row>
    <row r="924" spans="1:25" x14ac:dyDescent="0.25">
      <c r="A924" s="50"/>
      <c r="B924" s="50"/>
      <c r="C924" s="50"/>
      <c r="L924" s="39" t="str">
        <f t="shared" si="14"/>
        <v>BREGUZZO (TN)</v>
      </c>
      <c r="M924" s="40" t="s">
        <v>4132</v>
      </c>
      <c r="N924" s="40" t="s">
        <v>4133</v>
      </c>
      <c r="O924" s="40" t="s">
        <v>865</v>
      </c>
      <c r="P924" s="41" t="s">
        <v>866</v>
      </c>
      <c r="Q924" s="41">
        <v>4</v>
      </c>
      <c r="R924" s="40" t="s">
        <v>867</v>
      </c>
      <c r="S924" s="40" t="s">
        <v>199</v>
      </c>
      <c r="T924" s="41">
        <v>1</v>
      </c>
      <c r="U924" s="40" t="s">
        <v>200</v>
      </c>
      <c r="V924" s="40" t="s">
        <v>201</v>
      </c>
      <c r="W924" s="40" t="s">
        <v>3669</v>
      </c>
      <c r="X924" s="40" t="s">
        <v>3243</v>
      </c>
      <c r="Y924" s="40" t="s">
        <v>4134</v>
      </c>
    </row>
    <row r="925" spans="1:25" x14ac:dyDescent="0.25">
      <c r="A925" s="50"/>
      <c r="B925" s="50"/>
      <c r="C925" s="50"/>
      <c r="L925" s="39" t="str">
        <f t="shared" si="14"/>
        <v>BREIA (VC)</v>
      </c>
      <c r="M925" s="40" t="s">
        <v>4135</v>
      </c>
      <c r="N925" s="40" t="s">
        <v>4136</v>
      </c>
      <c r="O925" s="40" t="s">
        <v>890</v>
      </c>
      <c r="P925" s="41" t="s">
        <v>314</v>
      </c>
      <c r="Q925" s="41">
        <v>1</v>
      </c>
      <c r="R925" s="40" t="s">
        <v>315</v>
      </c>
      <c r="S925" s="40" t="s">
        <v>199</v>
      </c>
      <c r="T925" s="41">
        <v>1</v>
      </c>
      <c r="U925" s="40" t="s">
        <v>200</v>
      </c>
      <c r="V925" s="40" t="s">
        <v>201</v>
      </c>
      <c r="W925" s="40" t="s">
        <v>2606</v>
      </c>
      <c r="X925" s="40" t="s">
        <v>892</v>
      </c>
      <c r="Y925" s="40" t="s">
        <v>4137</v>
      </c>
    </row>
    <row r="926" spans="1:25" x14ac:dyDescent="0.25">
      <c r="A926" s="50"/>
      <c r="B926" s="50"/>
      <c r="C926" s="50"/>
      <c r="L926" s="39" t="str">
        <f t="shared" si="14"/>
        <v>BREMBATE (BG)</v>
      </c>
      <c r="M926" s="40" t="s">
        <v>4138</v>
      </c>
      <c r="N926" s="40" t="s">
        <v>4139</v>
      </c>
      <c r="O926" s="40" t="s">
        <v>572</v>
      </c>
      <c r="P926" s="41" t="s">
        <v>212</v>
      </c>
      <c r="Q926" s="41">
        <v>3</v>
      </c>
      <c r="R926" s="40" t="s">
        <v>213</v>
      </c>
      <c r="S926" s="40" t="s">
        <v>199</v>
      </c>
      <c r="T926" s="41">
        <v>1</v>
      </c>
      <c r="U926" s="40" t="s">
        <v>200</v>
      </c>
      <c r="V926" s="40" t="s">
        <v>201</v>
      </c>
      <c r="W926" s="40" t="s">
        <v>4140</v>
      </c>
      <c r="X926" s="40" t="s">
        <v>574</v>
      </c>
      <c r="Y926" s="40" t="s">
        <v>4141</v>
      </c>
    </row>
    <row r="927" spans="1:25" x14ac:dyDescent="0.25">
      <c r="A927" s="50"/>
      <c r="B927" s="50"/>
      <c r="C927" s="50"/>
      <c r="L927" s="39" t="str">
        <f t="shared" si="14"/>
        <v>BREMBATE DI SOPRA (BG)</v>
      </c>
      <c r="M927" s="40" t="s">
        <v>4142</v>
      </c>
      <c r="N927" s="40" t="s">
        <v>4143</v>
      </c>
      <c r="O927" s="40" t="s">
        <v>572</v>
      </c>
      <c r="P927" s="41" t="s">
        <v>212</v>
      </c>
      <c r="Q927" s="41">
        <v>3</v>
      </c>
      <c r="R927" s="40" t="s">
        <v>213</v>
      </c>
      <c r="S927" s="40" t="s">
        <v>199</v>
      </c>
      <c r="T927" s="41">
        <v>1</v>
      </c>
      <c r="U927" s="40" t="s">
        <v>200</v>
      </c>
      <c r="V927" s="40" t="s">
        <v>201</v>
      </c>
      <c r="W927" s="40" t="s">
        <v>1283</v>
      </c>
      <c r="X927" s="40" t="s">
        <v>574</v>
      </c>
      <c r="Y927" s="40" t="s">
        <v>4144</v>
      </c>
    </row>
    <row r="928" spans="1:25" x14ac:dyDescent="0.25">
      <c r="A928" s="50"/>
      <c r="B928" s="50"/>
      <c r="C928" s="50"/>
      <c r="L928" s="39" t="str">
        <f t="shared" si="14"/>
        <v>BREMBILLA (BG)</v>
      </c>
      <c r="M928" s="40" t="s">
        <v>4145</v>
      </c>
      <c r="N928" s="40" t="s">
        <v>4146</v>
      </c>
      <c r="O928" s="40" t="s">
        <v>572</v>
      </c>
      <c r="P928" s="41" t="s">
        <v>212</v>
      </c>
      <c r="Q928" s="41">
        <v>3</v>
      </c>
      <c r="R928" s="40" t="s">
        <v>213</v>
      </c>
      <c r="S928" s="40" t="s">
        <v>199</v>
      </c>
      <c r="T928" s="41">
        <v>1</v>
      </c>
      <c r="U928" s="40" t="s">
        <v>200</v>
      </c>
      <c r="V928" s="40" t="s">
        <v>201</v>
      </c>
      <c r="W928" s="40" t="s">
        <v>3504</v>
      </c>
      <c r="X928" s="40" t="s">
        <v>1195</v>
      </c>
      <c r="Y928" s="40" t="s">
        <v>4147</v>
      </c>
    </row>
    <row r="929" spans="1:25" x14ac:dyDescent="0.25">
      <c r="A929" s="50"/>
      <c r="B929" s="50"/>
      <c r="C929" s="50"/>
      <c r="L929" s="39" t="str">
        <f t="shared" si="14"/>
        <v>BREMBIO (LO)</v>
      </c>
      <c r="M929" s="40" t="s">
        <v>4148</v>
      </c>
      <c r="N929" s="40" t="s">
        <v>4149</v>
      </c>
      <c r="O929" s="40" t="s">
        <v>211</v>
      </c>
      <c r="P929" s="41" t="s">
        <v>212</v>
      </c>
      <c r="Q929" s="41">
        <v>3</v>
      </c>
      <c r="R929" s="40" t="s">
        <v>213</v>
      </c>
      <c r="S929" s="40" t="s">
        <v>199</v>
      </c>
      <c r="T929" s="41">
        <v>1</v>
      </c>
      <c r="U929" s="40" t="s">
        <v>200</v>
      </c>
      <c r="V929" s="40" t="s">
        <v>201</v>
      </c>
      <c r="W929" s="40" t="s">
        <v>4150</v>
      </c>
      <c r="X929" s="40" t="s">
        <v>3256</v>
      </c>
      <c r="Y929" s="40" t="s">
        <v>4151</v>
      </c>
    </row>
    <row r="930" spans="1:25" x14ac:dyDescent="0.25">
      <c r="A930" s="50"/>
      <c r="B930" s="50"/>
      <c r="C930" s="50"/>
      <c r="L930" s="39" t="str">
        <f t="shared" si="14"/>
        <v>BREME (PV)</v>
      </c>
      <c r="M930" s="40" t="s">
        <v>4152</v>
      </c>
      <c r="N930" s="40" t="s">
        <v>4153</v>
      </c>
      <c r="O930" s="40" t="s">
        <v>884</v>
      </c>
      <c r="P930" s="41" t="s">
        <v>212</v>
      </c>
      <c r="Q930" s="41">
        <v>3</v>
      </c>
      <c r="R930" s="40" t="s">
        <v>213</v>
      </c>
      <c r="S930" s="40" t="s">
        <v>199</v>
      </c>
      <c r="T930" s="41">
        <v>1</v>
      </c>
      <c r="U930" s="40" t="s">
        <v>200</v>
      </c>
      <c r="V930" s="40" t="s">
        <v>201</v>
      </c>
      <c r="W930" s="40" t="s">
        <v>885</v>
      </c>
      <c r="X930" s="40" t="s">
        <v>1092</v>
      </c>
      <c r="Y930" s="40" t="s">
        <v>4154</v>
      </c>
    </row>
    <row r="931" spans="1:25" x14ac:dyDescent="0.25">
      <c r="A931" s="50"/>
      <c r="B931" s="50"/>
      <c r="C931" s="50"/>
      <c r="L931" s="39" t="str">
        <f t="shared" si="14"/>
        <v>BRENDOLA (VI)</v>
      </c>
      <c r="M931" s="40" t="s">
        <v>4155</v>
      </c>
      <c r="N931" s="40" t="s">
        <v>4156</v>
      </c>
      <c r="O931" s="40" t="s">
        <v>772</v>
      </c>
      <c r="P931" s="41" t="s">
        <v>197</v>
      </c>
      <c r="Q931" s="41">
        <v>5</v>
      </c>
      <c r="R931" s="40" t="s">
        <v>198</v>
      </c>
      <c r="S931" s="40" t="s">
        <v>199</v>
      </c>
      <c r="T931" s="41">
        <v>1</v>
      </c>
      <c r="U931" s="40" t="s">
        <v>200</v>
      </c>
      <c r="V931" s="40" t="s">
        <v>201</v>
      </c>
      <c r="W931" s="40" t="s">
        <v>4157</v>
      </c>
      <c r="X931" s="40" t="s">
        <v>774</v>
      </c>
      <c r="Y931" s="40" t="s">
        <v>4158</v>
      </c>
    </row>
    <row r="932" spans="1:25" x14ac:dyDescent="0.25">
      <c r="A932" s="50"/>
      <c r="B932" s="50"/>
      <c r="C932" s="50"/>
      <c r="L932" s="39" t="str">
        <f t="shared" si="14"/>
        <v>BRENNA (CO)</v>
      </c>
      <c r="M932" s="40" t="s">
        <v>4159</v>
      </c>
      <c r="N932" s="40" t="s">
        <v>4160</v>
      </c>
      <c r="O932" s="40" t="s">
        <v>995</v>
      </c>
      <c r="P932" s="41" t="s">
        <v>212</v>
      </c>
      <c r="Q932" s="41">
        <v>3</v>
      </c>
      <c r="R932" s="40" t="s">
        <v>213</v>
      </c>
      <c r="S932" s="40" t="s">
        <v>199</v>
      </c>
      <c r="T932" s="41">
        <v>1</v>
      </c>
      <c r="U932" s="40" t="s">
        <v>200</v>
      </c>
      <c r="V932" s="40" t="s">
        <v>201</v>
      </c>
      <c r="W932" s="40" t="s">
        <v>1310</v>
      </c>
      <c r="X932" s="40" t="s">
        <v>997</v>
      </c>
      <c r="Y932" s="40" t="s">
        <v>4161</v>
      </c>
    </row>
    <row r="933" spans="1:25" x14ac:dyDescent="0.25">
      <c r="A933" s="50"/>
      <c r="B933" s="50"/>
      <c r="C933" s="50"/>
      <c r="L933" s="39" t="str">
        <f t="shared" si="14"/>
        <v>BRENNERO (BZ)</v>
      </c>
      <c r="M933" s="40" t="s">
        <v>4162</v>
      </c>
      <c r="N933" s="40" t="s">
        <v>4163</v>
      </c>
      <c r="O933" s="40" t="s">
        <v>1125</v>
      </c>
      <c r="P933" s="41" t="s">
        <v>866</v>
      </c>
      <c r="Q933" s="41">
        <v>4</v>
      </c>
      <c r="R933" s="40" t="s">
        <v>867</v>
      </c>
      <c r="S933" s="40" t="s">
        <v>199</v>
      </c>
      <c r="T933" s="41">
        <v>1</v>
      </c>
      <c r="U933" s="40" t="s">
        <v>200</v>
      </c>
      <c r="V933" s="40" t="s">
        <v>201</v>
      </c>
      <c r="W933" s="40" t="s">
        <v>4164</v>
      </c>
      <c r="X933" s="40" t="s">
        <v>4165</v>
      </c>
      <c r="Y933" s="40" t="s">
        <v>4166</v>
      </c>
    </row>
    <row r="934" spans="1:25" x14ac:dyDescent="0.25">
      <c r="A934" s="50"/>
      <c r="B934" s="50"/>
      <c r="C934" s="50"/>
      <c r="L934" s="39" t="str">
        <f t="shared" si="14"/>
        <v>BRENO (BS)</v>
      </c>
      <c r="M934" s="40" t="s">
        <v>4167</v>
      </c>
      <c r="N934" s="40" t="s">
        <v>4168</v>
      </c>
      <c r="O934" s="40" t="s">
        <v>421</v>
      </c>
      <c r="P934" s="41" t="s">
        <v>212</v>
      </c>
      <c r="Q934" s="41">
        <v>3</v>
      </c>
      <c r="R934" s="40" t="s">
        <v>213</v>
      </c>
      <c r="S934" s="40" t="s">
        <v>199</v>
      </c>
      <c r="T934" s="41">
        <v>1</v>
      </c>
      <c r="U934" s="40" t="s">
        <v>200</v>
      </c>
      <c r="V934" s="40" t="s">
        <v>201</v>
      </c>
      <c r="W934" s="40" t="s">
        <v>4169</v>
      </c>
      <c r="X934" s="40" t="s">
        <v>1574</v>
      </c>
      <c r="Y934" s="40" t="s">
        <v>4170</v>
      </c>
    </row>
    <row r="935" spans="1:25" x14ac:dyDescent="0.25">
      <c r="A935" s="50"/>
      <c r="B935" s="50"/>
      <c r="C935" s="50"/>
      <c r="L935" s="39" t="str">
        <f t="shared" si="14"/>
        <v>BRENTA (VA)</v>
      </c>
      <c r="M935" s="40" t="s">
        <v>4171</v>
      </c>
      <c r="N935" s="40" t="s">
        <v>4172</v>
      </c>
      <c r="O935" s="40" t="s">
        <v>727</v>
      </c>
      <c r="P935" s="41" t="s">
        <v>212</v>
      </c>
      <c r="Q935" s="41">
        <v>3</v>
      </c>
      <c r="R935" s="40" t="s">
        <v>213</v>
      </c>
      <c r="S935" s="40" t="s">
        <v>199</v>
      </c>
      <c r="T935" s="41">
        <v>1</v>
      </c>
      <c r="U935" s="40" t="s">
        <v>200</v>
      </c>
      <c r="V935" s="40" t="s">
        <v>201</v>
      </c>
      <c r="W935" s="40" t="s">
        <v>2394</v>
      </c>
      <c r="X935" s="40" t="s">
        <v>729</v>
      </c>
      <c r="Y935" s="40" t="s">
        <v>4173</v>
      </c>
    </row>
    <row r="936" spans="1:25" x14ac:dyDescent="0.25">
      <c r="A936" s="50"/>
      <c r="B936" s="50"/>
      <c r="C936" s="50"/>
      <c r="L936" s="39" t="str">
        <f t="shared" si="14"/>
        <v>BRENTINO BELLUNO (VR)</v>
      </c>
      <c r="M936" s="40" t="s">
        <v>4174</v>
      </c>
      <c r="N936" s="40" t="s">
        <v>4175</v>
      </c>
      <c r="O936" s="40" t="s">
        <v>595</v>
      </c>
      <c r="P936" s="41" t="s">
        <v>197</v>
      </c>
      <c r="Q936" s="41">
        <v>5</v>
      </c>
      <c r="R936" s="40" t="s">
        <v>198</v>
      </c>
      <c r="S936" s="40" t="s">
        <v>199</v>
      </c>
      <c r="T936" s="41">
        <v>1</v>
      </c>
      <c r="U936" s="40" t="s">
        <v>200</v>
      </c>
      <c r="V936" s="40" t="s">
        <v>201</v>
      </c>
      <c r="W936" s="40" t="s">
        <v>4176</v>
      </c>
      <c r="X936" s="40" t="s">
        <v>597</v>
      </c>
      <c r="Y936" s="40" t="s">
        <v>4177</v>
      </c>
    </row>
    <row r="937" spans="1:25" x14ac:dyDescent="0.25">
      <c r="A937" s="50"/>
      <c r="B937" s="50"/>
      <c r="C937" s="50"/>
      <c r="L937" s="39" t="str">
        <f t="shared" si="14"/>
        <v>BRENTONICO (TN)</v>
      </c>
      <c r="M937" s="40" t="s">
        <v>4178</v>
      </c>
      <c r="N937" s="40" t="s">
        <v>4179</v>
      </c>
      <c r="O937" s="40" t="s">
        <v>865</v>
      </c>
      <c r="P937" s="41" t="s">
        <v>866</v>
      </c>
      <c r="Q937" s="41">
        <v>4</v>
      </c>
      <c r="R937" s="40" t="s">
        <v>867</v>
      </c>
      <c r="S937" s="40" t="s">
        <v>199</v>
      </c>
      <c r="T937" s="41">
        <v>1</v>
      </c>
      <c r="U937" s="40" t="s">
        <v>200</v>
      </c>
      <c r="V937" s="40" t="s">
        <v>201</v>
      </c>
      <c r="W937" s="40" t="s">
        <v>1121</v>
      </c>
      <c r="X937" s="40" t="s">
        <v>869</v>
      </c>
      <c r="Y937" s="40" t="s">
        <v>4180</v>
      </c>
    </row>
    <row r="938" spans="1:25" x14ac:dyDescent="0.25">
      <c r="A938" s="50"/>
      <c r="B938" s="50"/>
      <c r="C938" s="50"/>
      <c r="L938" s="39" t="str">
        <f t="shared" si="14"/>
        <v>BRENZONE (VR)</v>
      </c>
      <c r="M938" s="40" t="s">
        <v>4181</v>
      </c>
      <c r="N938" s="40" t="s">
        <v>4182</v>
      </c>
      <c r="O938" s="40" t="s">
        <v>595</v>
      </c>
      <c r="P938" s="41" t="s">
        <v>197</v>
      </c>
      <c r="Q938" s="41">
        <v>5</v>
      </c>
      <c r="R938" s="40" t="s">
        <v>198</v>
      </c>
      <c r="S938" s="40" t="s">
        <v>199</v>
      </c>
      <c r="T938" s="41">
        <v>1</v>
      </c>
      <c r="U938" s="40" t="s">
        <v>200</v>
      </c>
      <c r="V938" s="40" t="s">
        <v>201</v>
      </c>
      <c r="W938" s="40" t="s">
        <v>596</v>
      </c>
      <c r="X938" s="40" t="s">
        <v>597</v>
      </c>
      <c r="Y938" s="40" t="s">
        <v>4183</v>
      </c>
    </row>
    <row r="939" spans="1:25" x14ac:dyDescent="0.25">
      <c r="A939" s="50"/>
      <c r="B939" s="50"/>
      <c r="C939" s="50"/>
      <c r="L939" s="39" t="str">
        <f t="shared" si="14"/>
        <v>BRESCELLO (RE)</v>
      </c>
      <c r="M939" s="40" t="s">
        <v>4184</v>
      </c>
      <c r="N939" s="40" t="s">
        <v>4185</v>
      </c>
      <c r="O939" s="40" t="s">
        <v>1060</v>
      </c>
      <c r="P939" s="41" t="s">
        <v>631</v>
      </c>
      <c r="Q939" s="41">
        <v>8</v>
      </c>
      <c r="R939" s="40" t="s">
        <v>632</v>
      </c>
      <c r="S939" s="40" t="s">
        <v>199</v>
      </c>
      <c r="T939" s="41">
        <v>1</v>
      </c>
      <c r="U939" s="40" t="s">
        <v>200</v>
      </c>
      <c r="V939" s="40" t="s">
        <v>201</v>
      </c>
      <c r="W939" s="40" t="s">
        <v>4186</v>
      </c>
      <c r="X939" s="40" t="s">
        <v>1062</v>
      </c>
      <c r="Y939" s="40" t="s">
        <v>4187</v>
      </c>
    </row>
    <row r="940" spans="1:25" x14ac:dyDescent="0.25">
      <c r="A940" s="50"/>
      <c r="B940" s="50"/>
      <c r="C940" s="50"/>
      <c r="L940" s="39" t="str">
        <f t="shared" si="14"/>
        <v>BRESCIA (BS)</v>
      </c>
      <c r="M940" s="40" t="s">
        <v>4188</v>
      </c>
      <c r="N940" s="40" t="s">
        <v>4189</v>
      </c>
      <c r="O940" s="40" t="s">
        <v>421</v>
      </c>
      <c r="P940" s="41" t="s">
        <v>212</v>
      </c>
      <c r="Q940" s="41">
        <v>3</v>
      </c>
      <c r="R940" s="40" t="s">
        <v>213</v>
      </c>
      <c r="S940" s="40" t="s">
        <v>199</v>
      </c>
      <c r="T940" s="41">
        <v>1</v>
      </c>
      <c r="U940" s="40" t="s">
        <v>200</v>
      </c>
      <c r="V940" s="40" t="s">
        <v>201</v>
      </c>
      <c r="W940" s="40" t="s">
        <v>4190</v>
      </c>
      <c r="X940" s="40" t="s">
        <v>423</v>
      </c>
      <c r="Y940" s="40" t="s">
        <v>4191</v>
      </c>
    </row>
    <row r="941" spans="1:25" x14ac:dyDescent="0.25">
      <c r="A941" s="50"/>
      <c r="B941" s="50"/>
      <c r="C941" s="50"/>
      <c r="L941" s="39" t="str">
        <f t="shared" si="14"/>
        <v>BRESIMO (TN)</v>
      </c>
      <c r="M941" s="40" t="s">
        <v>4192</v>
      </c>
      <c r="N941" s="40" t="s">
        <v>4193</v>
      </c>
      <c r="O941" s="40" t="s">
        <v>865</v>
      </c>
      <c r="P941" s="41" t="s">
        <v>866</v>
      </c>
      <c r="Q941" s="41">
        <v>4</v>
      </c>
      <c r="R941" s="40" t="s">
        <v>867</v>
      </c>
      <c r="S941" s="40" t="s">
        <v>199</v>
      </c>
      <c r="T941" s="41">
        <v>1</v>
      </c>
      <c r="U941" s="40" t="s">
        <v>200</v>
      </c>
      <c r="V941" s="40" t="s">
        <v>201</v>
      </c>
      <c r="W941" s="40" t="s">
        <v>4194</v>
      </c>
      <c r="X941" s="40" t="s">
        <v>1447</v>
      </c>
      <c r="Y941" s="40" t="s">
        <v>4195</v>
      </c>
    </row>
    <row r="942" spans="1:25" x14ac:dyDescent="0.25">
      <c r="A942" s="50"/>
      <c r="B942" s="50"/>
      <c r="C942" s="50"/>
      <c r="L942" s="39" t="str">
        <f t="shared" si="14"/>
        <v>BRESSANA BOTTARONE (PV)</v>
      </c>
      <c r="M942" s="40" t="s">
        <v>4196</v>
      </c>
      <c r="N942" s="40" t="s">
        <v>4197</v>
      </c>
      <c r="O942" s="40" t="s">
        <v>884</v>
      </c>
      <c r="P942" s="41" t="s">
        <v>212</v>
      </c>
      <c r="Q942" s="41">
        <v>3</v>
      </c>
      <c r="R942" s="40" t="s">
        <v>213</v>
      </c>
      <c r="S942" s="40" t="s">
        <v>199</v>
      </c>
      <c r="T942" s="41">
        <v>1</v>
      </c>
      <c r="U942" s="40" t="s">
        <v>200</v>
      </c>
      <c r="V942" s="40" t="s">
        <v>201</v>
      </c>
      <c r="W942" s="40" t="s">
        <v>4198</v>
      </c>
      <c r="X942" s="40" t="s">
        <v>2462</v>
      </c>
      <c r="Y942" s="40" t="s">
        <v>4199</v>
      </c>
    </row>
    <row r="943" spans="1:25" x14ac:dyDescent="0.25">
      <c r="A943" s="50"/>
      <c r="B943" s="50"/>
      <c r="C943" s="50"/>
      <c r="L943" s="39" t="str">
        <f t="shared" si="14"/>
        <v>BRESSANONE (BZ)</v>
      </c>
      <c r="M943" s="40" t="s">
        <v>4200</v>
      </c>
      <c r="N943" s="40" t="s">
        <v>4201</v>
      </c>
      <c r="O943" s="40" t="s">
        <v>1125</v>
      </c>
      <c r="P943" s="41" t="s">
        <v>866</v>
      </c>
      <c r="Q943" s="41">
        <v>4</v>
      </c>
      <c r="R943" s="40" t="s">
        <v>867</v>
      </c>
      <c r="S943" s="40" t="s">
        <v>199</v>
      </c>
      <c r="T943" s="41">
        <v>1</v>
      </c>
      <c r="U943" s="40" t="s">
        <v>200</v>
      </c>
      <c r="V943" s="40" t="s">
        <v>201</v>
      </c>
      <c r="W943" s="40" t="s">
        <v>4202</v>
      </c>
      <c r="X943" s="40" t="s">
        <v>4165</v>
      </c>
      <c r="Y943" s="40" t="s">
        <v>4203</v>
      </c>
    </row>
    <row r="944" spans="1:25" x14ac:dyDescent="0.25">
      <c r="A944" s="50"/>
      <c r="B944" s="50"/>
      <c r="C944" s="50"/>
      <c r="L944" s="39" t="str">
        <f t="shared" si="14"/>
        <v>BRESSANVIDO (VI)</v>
      </c>
      <c r="M944" s="40" t="s">
        <v>4204</v>
      </c>
      <c r="N944" s="40" t="s">
        <v>4205</v>
      </c>
      <c r="O944" s="40" t="s">
        <v>772</v>
      </c>
      <c r="P944" s="41" t="s">
        <v>197</v>
      </c>
      <c r="Q944" s="41">
        <v>5</v>
      </c>
      <c r="R944" s="40" t="s">
        <v>198</v>
      </c>
      <c r="S944" s="40" t="s">
        <v>199</v>
      </c>
      <c r="T944" s="41">
        <v>1</v>
      </c>
      <c r="U944" s="40" t="s">
        <v>200</v>
      </c>
      <c r="V944" s="40" t="s">
        <v>201</v>
      </c>
      <c r="W944" s="40" t="s">
        <v>3628</v>
      </c>
      <c r="X944" s="40" t="s">
        <v>774</v>
      </c>
      <c r="Y944" s="40" t="s">
        <v>4206</v>
      </c>
    </row>
    <row r="945" spans="1:25" x14ac:dyDescent="0.25">
      <c r="A945" s="50"/>
      <c r="B945" s="50"/>
      <c r="C945" s="50"/>
      <c r="L945" s="39" t="str">
        <f t="shared" si="14"/>
        <v>BRESSO (MI)</v>
      </c>
      <c r="M945" s="40" t="s">
        <v>4207</v>
      </c>
      <c r="N945" s="40" t="s">
        <v>4208</v>
      </c>
      <c r="O945" s="40" t="s">
        <v>264</v>
      </c>
      <c r="P945" s="41" t="s">
        <v>212</v>
      </c>
      <c r="Q945" s="41">
        <v>3</v>
      </c>
      <c r="R945" s="40" t="s">
        <v>213</v>
      </c>
      <c r="S945" s="40" t="s">
        <v>199</v>
      </c>
      <c r="T945" s="41">
        <v>1</v>
      </c>
      <c r="U945" s="40" t="s">
        <v>200</v>
      </c>
      <c r="V945" s="40" t="s">
        <v>201</v>
      </c>
      <c r="W945" s="40" t="s">
        <v>4209</v>
      </c>
      <c r="X945" s="40" t="s">
        <v>266</v>
      </c>
      <c r="Y945" s="40" t="s">
        <v>4210</v>
      </c>
    </row>
    <row r="946" spans="1:25" x14ac:dyDescent="0.25">
      <c r="A946" s="50"/>
      <c r="B946" s="50"/>
      <c r="C946" s="50"/>
      <c r="L946" s="39" t="str">
        <f t="shared" si="14"/>
        <v>BREZ (TN)</v>
      </c>
      <c r="M946" s="40" t="s">
        <v>4211</v>
      </c>
      <c r="N946" s="40" t="s">
        <v>4212</v>
      </c>
      <c r="O946" s="40" t="s">
        <v>865</v>
      </c>
      <c r="P946" s="41" t="s">
        <v>866</v>
      </c>
      <c r="Q946" s="41">
        <v>4</v>
      </c>
      <c r="R946" s="40" t="s">
        <v>867</v>
      </c>
      <c r="S946" s="40" t="s">
        <v>199</v>
      </c>
      <c r="T946" s="41">
        <v>1</v>
      </c>
      <c r="U946" s="40" t="s">
        <v>200</v>
      </c>
      <c r="V946" s="40" t="s">
        <v>201</v>
      </c>
      <c r="W946" s="40" t="s">
        <v>4213</v>
      </c>
      <c r="X946" s="40" t="s">
        <v>1447</v>
      </c>
      <c r="Y946" s="40" t="s">
        <v>4214</v>
      </c>
    </row>
    <row r="947" spans="1:25" x14ac:dyDescent="0.25">
      <c r="A947" s="50"/>
      <c r="B947" s="50"/>
      <c r="C947" s="50"/>
      <c r="L947" s="39" t="str">
        <f t="shared" si="14"/>
        <v>BREZZO DI BEDERO (VA)</v>
      </c>
      <c r="M947" s="40" t="s">
        <v>4215</v>
      </c>
      <c r="N947" s="40" t="s">
        <v>4216</v>
      </c>
      <c r="O947" s="40" t="s">
        <v>727</v>
      </c>
      <c r="P947" s="41" t="s">
        <v>212</v>
      </c>
      <c r="Q947" s="41">
        <v>3</v>
      </c>
      <c r="R947" s="40" t="s">
        <v>213</v>
      </c>
      <c r="S947" s="40" t="s">
        <v>199</v>
      </c>
      <c r="T947" s="41">
        <v>1</v>
      </c>
      <c r="U947" s="40" t="s">
        <v>200</v>
      </c>
      <c r="V947" s="40" t="s">
        <v>201</v>
      </c>
      <c r="W947" s="40" t="s">
        <v>728</v>
      </c>
      <c r="X947" s="40" t="s">
        <v>729</v>
      </c>
      <c r="Y947" s="40" t="s">
        <v>4217</v>
      </c>
    </row>
    <row r="948" spans="1:25" x14ac:dyDescent="0.25">
      <c r="A948" s="50"/>
      <c r="B948" s="50"/>
      <c r="C948" s="50"/>
      <c r="L948" s="39" t="str">
        <f t="shared" si="14"/>
        <v>BRIAGLIA (CN)</v>
      </c>
      <c r="M948" s="40" t="s">
        <v>4218</v>
      </c>
      <c r="N948" s="40" t="s">
        <v>4219</v>
      </c>
      <c r="O948" s="40" t="s">
        <v>313</v>
      </c>
      <c r="P948" s="41" t="s">
        <v>314</v>
      </c>
      <c r="Q948" s="41">
        <v>1</v>
      </c>
      <c r="R948" s="40" t="s">
        <v>315</v>
      </c>
      <c r="S948" s="40" t="s">
        <v>199</v>
      </c>
      <c r="T948" s="41">
        <v>1</v>
      </c>
      <c r="U948" s="40" t="s">
        <v>200</v>
      </c>
      <c r="V948" s="40" t="s">
        <v>201</v>
      </c>
      <c r="W948" s="40" t="s">
        <v>4220</v>
      </c>
      <c r="X948" s="40" t="s">
        <v>1369</v>
      </c>
      <c r="Y948" s="40" t="s">
        <v>4221</v>
      </c>
    </row>
    <row r="949" spans="1:25" x14ac:dyDescent="0.25">
      <c r="A949" s="50"/>
      <c r="B949" s="50"/>
      <c r="C949" s="50"/>
      <c r="L949" s="39" t="str">
        <f t="shared" si="14"/>
        <v>BRIATICO (VV)</v>
      </c>
      <c r="M949" s="40" t="s">
        <v>4222</v>
      </c>
      <c r="N949" s="40" t="s">
        <v>4223</v>
      </c>
      <c r="O949" s="40" t="s">
        <v>469</v>
      </c>
      <c r="P949" s="41" t="s">
        <v>414</v>
      </c>
      <c r="Q949" s="41">
        <v>18</v>
      </c>
      <c r="R949" s="40" t="s">
        <v>415</v>
      </c>
      <c r="S949" s="40" t="s">
        <v>199</v>
      </c>
      <c r="T949" s="41">
        <v>1</v>
      </c>
      <c r="U949" s="40" t="s">
        <v>200</v>
      </c>
      <c r="V949" s="40" t="s">
        <v>201</v>
      </c>
      <c r="W949" s="40" t="s">
        <v>4224</v>
      </c>
      <c r="X949" s="40" t="s">
        <v>471</v>
      </c>
      <c r="Y949" s="40" t="s">
        <v>4225</v>
      </c>
    </row>
    <row r="950" spans="1:25" x14ac:dyDescent="0.25">
      <c r="A950" s="50"/>
      <c r="B950" s="50"/>
      <c r="C950" s="50"/>
      <c r="L950" s="39" t="str">
        <f t="shared" si="14"/>
        <v>BRICHERASIO (TO)</v>
      </c>
      <c r="M950" s="40" t="s">
        <v>4226</v>
      </c>
      <c r="N950" s="40" t="s">
        <v>4227</v>
      </c>
      <c r="O950" s="40" t="s">
        <v>675</v>
      </c>
      <c r="P950" s="41" t="s">
        <v>314</v>
      </c>
      <c r="Q950" s="41">
        <v>1</v>
      </c>
      <c r="R950" s="40" t="s">
        <v>315</v>
      </c>
      <c r="S950" s="40" t="s">
        <v>199</v>
      </c>
      <c r="T950" s="41">
        <v>1</v>
      </c>
      <c r="U950" s="40" t="s">
        <v>200</v>
      </c>
      <c r="V950" s="40" t="s">
        <v>201</v>
      </c>
      <c r="W950" s="40" t="s">
        <v>836</v>
      </c>
      <c r="X950" s="40" t="s">
        <v>1582</v>
      </c>
      <c r="Y950" s="40" t="s">
        <v>4228</v>
      </c>
    </row>
    <row r="951" spans="1:25" x14ac:dyDescent="0.25">
      <c r="A951" s="50"/>
      <c r="B951" s="50"/>
      <c r="C951" s="50"/>
      <c r="L951" s="39" t="str">
        <f t="shared" si="14"/>
        <v>BRIENNO (CO)</v>
      </c>
      <c r="M951" s="40" t="s">
        <v>4229</v>
      </c>
      <c r="N951" s="40" t="s">
        <v>4230</v>
      </c>
      <c r="O951" s="40" t="s">
        <v>995</v>
      </c>
      <c r="P951" s="41" t="s">
        <v>212</v>
      </c>
      <c r="Q951" s="41">
        <v>3</v>
      </c>
      <c r="R951" s="40" t="s">
        <v>213</v>
      </c>
      <c r="S951" s="40" t="s">
        <v>199</v>
      </c>
      <c r="T951" s="41">
        <v>1</v>
      </c>
      <c r="U951" s="40" t="s">
        <v>200</v>
      </c>
      <c r="V951" s="40" t="s">
        <v>201</v>
      </c>
      <c r="W951" s="40" t="s">
        <v>1910</v>
      </c>
      <c r="X951" s="40" t="s">
        <v>997</v>
      </c>
      <c r="Y951" s="40" t="s">
        <v>4231</v>
      </c>
    </row>
    <row r="952" spans="1:25" x14ac:dyDescent="0.25">
      <c r="A952" s="50"/>
      <c r="B952" s="50"/>
      <c r="C952" s="50"/>
      <c r="L952" s="39" t="str">
        <f t="shared" si="14"/>
        <v>BRIENZA (PZ)</v>
      </c>
      <c r="M952" s="40" t="s">
        <v>4232</v>
      </c>
      <c r="N952" s="40" t="s">
        <v>4233</v>
      </c>
      <c r="O952" s="40" t="s">
        <v>281</v>
      </c>
      <c r="P952" s="41" t="s">
        <v>282</v>
      </c>
      <c r="Q952" s="41">
        <v>17</v>
      </c>
      <c r="R952" s="40" t="s">
        <v>283</v>
      </c>
      <c r="S952" s="40" t="s">
        <v>199</v>
      </c>
      <c r="T952" s="41">
        <v>1</v>
      </c>
      <c r="U952" s="40" t="s">
        <v>200</v>
      </c>
      <c r="V952" s="40" t="s">
        <v>201</v>
      </c>
      <c r="W952" s="40" t="s">
        <v>2617</v>
      </c>
      <c r="X952" s="40" t="s">
        <v>2212</v>
      </c>
      <c r="Y952" s="40" t="s">
        <v>4234</v>
      </c>
    </row>
    <row r="953" spans="1:25" x14ac:dyDescent="0.25">
      <c r="A953" s="50"/>
      <c r="B953" s="50"/>
      <c r="C953" s="50"/>
      <c r="L953" s="39" t="str">
        <f t="shared" si="14"/>
        <v>BRIGA ALTA (CN)</v>
      </c>
      <c r="M953" s="40" t="s">
        <v>4235</v>
      </c>
      <c r="N953" s="40" t="s">
        <v>4236</v>
      </c>
      <c r="O953" s="40" t="s">
        <v>313</v>
      </c>
      <c r="P953" s="41" t="s">
        <v>314</v>
      </c>
      <c r="Q953" s="41">
        <v>1</v>
      </c>
      <c r="R953" s="40" t="s">
        <v>315</v>
      </c>
      <c r="S953" s="40" t="s">
        <v>199</v>
      </c>
      <c r="T953" s="41">
        <v>1</v>
      </c>
      <c r="U953" s="40" t="s">
        <v>200</v>
      </c>
      <c r="V953" s="40" t="s">
        <v>201</v>
      </c>
      <c r="W953" s="40" t="s">
        <v>4237</v>
      </c>
      <c r="X953" s="40" t="s">
        <v>1369</v>
      </c>
      <c r="Y953" s="40" t="s">
        <v>4238</v>
      </c>
    </row>
    <row r="954" spans="1:25" x14ac:dyDescent="0.25">
      <c r="A954" s="50"/>
      <c r="B954" s="50"/>
      <c r="C954" s="50"/>
      <c r="L954" s="39" t="str">
        <f t="shared" si="14"/>
        <v>BRIGA NOVARESE (NO)</v>
      </c>
      <c r="M954" s="40" t="s">
        <v>4239</v>
      </c>
      <c r="N954" s="40" t="s">
        <v>4240</v>
      </c>
      <c r="O954" s="40" t="s">
        <v>741</v>
      </c>
      <c r="P954" s="41" t="s">
        <v>314</v>
      </c>
      <c r="Q954" s="41">
        <v>1</v>
      </c>
      <c r="R954" s="40" t="s">
        <v>315</v>
      </c>
      <c r="S954" s="40" t="s">
        <v>199</v>
      </c>
      <c r="T954" s="41">
        <v>1</v>
      </c>
      <c r="U954" s="40" t="s">
        <v>200</v>
      </c>
      <c r="V954" s="40" t="s">
        <v>201</v>
      </c>
      <c r="W954" s="40" t="s">
        <v>742</v>
      </c>
      <c r="X954" s="40" t="s">
        <v>743</v>
      </c>
      <c r="Y954" s="40" t="s">
        <v>4241</v>
      </c>
    </row>
    <row r="955" spans="1:25" x14ac:dyDescent="0.25">
      <c r="A955" s="50"/>
      <c r="B955" s="50"/>
      <c r="C955" s="50"/>
      <c r="L955" s="39" t="str">
        <f t="shared" si="14"/>
        <v>BRIGNANO FRASCATA (AL)</v>
      </c>
      <c r="M955" s="40" t="s">
        <v>4242</v>
      </c>
      <c r="N955" s="40" t="s">
        <v>4243</v>
      </c>
      <c r="O955" s="40" t="s">
        <v>541</v>
      </c>
      <c r="P955" s="41" t="s">
        <v>314</v>
      </c>
      <c r="Q955" s="41">
        <v>1</v>
      </c>
      <c r="R955" s="40" t="s">
        <v>315</v>
      </c>
      <c r="S955" s="40" t="s">
        <v>199</v>
      </c>
      <c r="T955" s="41">
        <v>1</v>
      </c>
      <c r="U955" s="40" t="s">
        <v>200</v>
      </c>
      <c r="V955" s="40" t="s">
        <v>201</v>
      </c>
      <c r="W955" s="40" t="s">
        <v>1403</v>
      </c>
      <c r="X955" s="40" t="s">
        <v>1138</v>
      </c>
      <c r="Y955" s="40" t="s">
        <v>4244</v>
      </c>
    </row>
    <row r="956" spans="1:25" x14ac:dyDescent="0.25">
      <c r="A956" s="50"/>
      <c r="B956" s="50"/>
      <c r="C956" s="50"/>
      <c r="L956" s="39" t="str">
        <f t="shared" si="14"/>
        <v>BRIGNANO GERA D'ADDA (BG)</v>
      </c>
      <c r="M956" s="40" t="s">
        <v>4245</v>
      </c>
      <c r="N956" s="40" t="s">
        <v>4246</v>
      </c>
      <c r="O956" s="40" t="s">
        <v>572</v>
      </c>
      <c r="P956" s="41" t="s">
        <v>212</v>
      </c>
      <c r="Q956" s="41">
        <v>3</v>
      </c>
      <c r="R956" s="40" t="s">
        <v>213</v>
      </c>
      <c r="S956" s="40" t="s">
        <v>199</v>
      </c>
      <c r="T956" s="41">
        <v>1</v>
      </c>
      <c r="U956" s="40" t="s">
        <v>200</v>
      </c>
      <c r="V956" s="40" t="s">
        <v>201</v>
      </c>
      <c r="W956" s="40" t="s">
        <v>4247</v>
      </c>
      <c r="X956" s="40" t="s">
        <v>1619</v>
      </c>
      <c r="Y956" s="40" t="s">
        <v>4248</v>
      </c>
    </row>
    <row r="957" spans="1:25" x14ac:dyDescent="0.25">
      <c r="A957" s="50"/>
      <c r="B957" s="50"/>
      <c r="C957" s="50"/>
      <c r="L957" s="39" t="str">
        <f t="shared" si="14"/>
        <v>BRINDISI (BR)</v>
      </c>
      <c r="M957" s="40" t="s">
        <v>4249</v>
      </c>
      <c r="N957" s="40" t="s">
        <v>4250</v>
      </c>
      <c r="O957" s="40" t="s">
        <v>4251</v>
      </c>
      <c r="P957" s="41" t="s">
        <v>304</v>
      </c>
      <c r="Q957" s="41">
        <v>16</v>
      </c>
      <c r="R957" s="40" t="s">
        <v>305</v>
      </c>
      <c r="S957" s="40" t="s">
        <v>199</v>
      </c>
      <c r="T957" s="41">
        <v>1</v>
      </c>
      <c r="U957" s="40" t="s">
        <v>200</v>
      </c>
      <c r="V957" s="40" t="s">
        <v>201</v>
      </c>
      <c r="W957" s="40" t="s">
        <v>4252</v>
      </c>
      <c r="X957" s="40" t="s">
        <v>4253</v>
      </c>
      <c r="Y957" s="40" t="s">
        <v>4254</v>
      </c>
    </row>
    <row r="958" spans="1:25" x14ac:dyDescent="0.25">
      <c r="A958" s="50"/>
      <c r="B958" s="50"/>
      <c r="C958" s="50"/>
      <c r="L958" s="39" t="str">
        <f t="shared" si="14"/>
        <v>BRINDISI DI MONTAGNA (PZ)</v>
      </c>
      <c r="M958" s="40" t="s">
        <v>4255</v>
      </c>
      <c r="N958" s="40" t="s">
        <v>4256</v>
      </c>
      <c r="O958" s="40" t="s">
        <v>281</v>
      </c>
      <c r="P958" s="41" t="s">
        <v>282</v>
      </c>
      <c r="Q958" s="41">
        <v>17</v>
      </c>
      <c r="R958" s="40" t="s">
        <v>283</v>
      </c>
      <c r="S958" s="40" t="s">
        <v>199</v>
      </c>
      <c r="T958" s="41">
        <v>1</v>
      </c>
      <c r="U958" s="40" t="s">
        <v>200</v>
      </c>
      <c r="V958" s="40" t="s">
        <v>201</v>
      </c>
      <c r="W958" s="40" t="s">
        <v>284</v>
      </c>
      <c r="X958" s="40" t="s">
        <v>285</v>
      </c>
      <c r="Y958" s="40" t="s">
        <v>4257</v>
      </c>
    </row>
    <row r="959" spans="1:25" x14ac:dyDescent="0.25">
      <c r="A959" s="50"/>
      <c r="B959" s="50"/>
      <c r="C959" s="50"/>
      <c r="L959" s="39" t="str">
        <f t="shared" si="14"/>
        <v>BRINZIO (VA)</v>
      </c>
      <c r="M959" s="40" t="s">
        <v>4258</v>
      </c>
      <c r="N959" s="40" t="s">
        <v>4259</v>
      </c>
      <c r="O959" s="40" t="s">
        <v>727</v>
      </c>
      <c r="P959" s="41" t="s">
        <v>212</v>
      </c>
      <c r="Q959" s="41">
        <v>3</v>
      </c>
      <c r="R959" s="40" t="s">
        <v>213</v>
      </c>
      <c r="S959" s="40" t="s">
        <v>199</v>
      </c>
      <c r="T959" s="41">
        <v>1</v>
      </c>
      <c r="U959" s="40" t="s">
        <v>200</v>
      </c>
      <c r="V959" s="40" t="s">
        <v>201</v>
      </c>
      <c r="W959" s="40" t="s">
        <v>2394</v>
      </c>
      <c r="X959" s="40" t="s">
        <v>729</v>
      </c>
      <c r="Y959" s="40" t="s">
        <v>4260</v>
      </c>
    </row>
    <row r="960" spans="1:25" x14ac:dyDescent="0.25">
      <c r="A960" s="50"/>
      <c r="B960" s="50"/>
      <c r="C960" s="50"/>
      <c r="L960" s="39" t="str">
        <f t="shared" si="14"/>
        <v>BRIONA (NO)</v>
      </c>
      <c r="M960" s="40" t="s">
        <v>4261</v>
      </c>
      <c r="N960" s="40" t="s">
        <v>4262</v>
      </c>
      <c r="O960" s="40" t="s">
        <v>741</v>
      </c>
      <c r="P960" s="41" t="s">
        <v>314</v>
      </c>
      <c r="Q960" s="41">
        <v>1</v>
      </c>
      <c r="R960" s="40" t="s">
        <v>315</v>
      </c>
      <c r="S960" s="40" t="s">
        <v>199</v>
      </c>
      <c r="T960" s="41">
        <v>1</v>
      </c>
      <c r="U960" s="40" t="s">
        <v>200</v>
      </c>
      <c r="V960" s="40" t="s">
        <v>201</v>
      </c>
      <c r="W960" s="40" t="s">
        <v>4263</v>
      </c>
      <c r="X960" s="40" t="s">
        <v>2749</v>
      </c>
      <c r="Y960" s="40" t="s">
        <v>4264</v>
      </c>
    </row>
    <row r="961" spans="1:25" x14ac:dyDescent="0.25">
      <c r="A961" s="50"/>
      <c r="B961" s="50"/>
      <c r="C961" s="50"/>
      <c r="L961" s="39" t="str">
        <f t="shared" si="14"/>
        <v>BRIONE (BS)</v>
      </c>
      <c r="M961" s="40" t="s">
        <v>4265</v>
      </c>
      <c r="N961" s="40" t="s">
        <v>4266</v>
      </c>
      <c r="O961" s="40" t="s">
        <v>421</v>
      </c>
      <c r="P961" s="41" t="s">
        <v>212</v>
      </c>
      <c r="Q961" s="41">
        <v>3</v>
      </c>
      <c r="R961" s="40" t="s">
        <v>213</v>
      </c>
      <c r="S961" s="40" t="s">
        <v>199</v>
      </c>
      <c r="T961" s="41">
        <v>1</v>
      </c>
      <c r="U961" s="40" t="s">
        <v>200</v>
      </c>
      <c r="V961" s="40" t="s">
        <v>201</v>
      </c>
      <c r="W961" s="40" t="s">
        <v>4267</v>
      </c>
      <c r="X961" s="40" t="s">
        <v>423</v>
      </c>
      <c r="Y961" s="40" t="s">
        <v>4268</v>
      </c>
    </row>
    <row r="962" spans="1:25" x14ac:dyDescent="0.25">
      <c r="A962" s="50"/>
      <c r="B962" s="50"/>
      <c r="C962" s="50"/>
      <c r="L962" s="39" t="str">
        <f t="shared" ref="L962:L1025" si="15">M962&amp;" ("&amp;O962&amp;")"</f>
        <v>BRIONE (TN)</v>
      </c>
      <c r="M962" s="40" t="s">
        <v>4265</v>
      </c>
      <c r="N962" s="40" t="s">
        <v>4269</v>
      </c>
      <c r="O962" s="40" t="s">
        <v>865</v>
      </c>
      <c r="P962" s="41" t="s">
        <v>866</v>
      </c>
      <c r="Q962" s="41">
        <v>4</v>
      </c>
      <c r="R962" s="40" t="s">
        <v>867</v>
      </c>
      <c r="S962" s="40" t="s">
        <v>199</v>
      </c>
      <c r="T962" s="41">
        <v>1</v>
      </c>
      <c r="U962" s="40" t="s">
        <v>200</v>
      </c>
      <c r="V962" s="40" t="s">
        <v>201</v>
      </c>
      <c r="W962" s="40" t="s">
        <v>4270</v>
      </c>
      <c r="X962" s="40" t="s">
        <v>3243</v>
      </c>
      <c r="Y962" s="40" t="s">
        <v>4271</v>
      </c>
    </row>
    <row r="963" spans="1:25" x14ac:dyDescent="0.25">
      <c r="A963" s="50"/>
      <c r="B963" s="50"/>
      <c r="C963" s="50"/>
      <c r="L963" s="39" t="str">
        <f t="shared" si="15"/>
        <v>BRIOSCO (MI)</v>
      </c>
      <c r="M963" s="40" t="s">
        <v>4272</v>
      </c>
      <c r="N963" s="40" t="s">
        <v>4273</v>
      </c>
      <c r="O963" s="40" t="s">
        <v>264</v>
      </c>
      <c r="P963" s="41" t="s">
        <v>212</v>
      </c>
      <c r="Q963" s="41">
        <v>3</v>
      </c>
      <c r="R963" s="40" t="s">
        <v>213</v>
      </c>
      <c r="S963" s="40" t="s">
        <v>199</v>
      </c>
      <c r="T963" s="41">
        <v>1</v>
      </c>
      <c r="U963" s="40" t="s">
        <v>200</v>
      </c>
      <c r="V963" s="40" t="s">
        <v>201</v>
      </c>
      <c r="W963" s="40" t="s">
        <v>780</v>
      </c>
      <c r="X963" s="40" t="s">
        <v>1048</v>
      </c>
      <c r="Y963" s="40" t="s">
        <v>4274</v>
      </c>
    </row>
    <row r="964" spans="1:25" x14ac:dyDescent="0.25">
      <c r="A964" s="50"/>
      <c r="B964" s="50"/>
      <c r="C964" s="50"/>
      <c r="L964" s="39" t="str">
        <f t="shared" si="15"/>
        <v>BRISIGHELLA (RA)</v>
      </c>
      <c r="M964" s="40" t="s">
        <v>4275</v>
      </c>
      <c r="N964" s="40" t="s">
        <v>4276</v>
      </c>
      <c r="O964" s="40" t="s">
        <v>1177</v>
      </c>
      <c r="P964" s="41" t="s">
        <v>631</v>
      </c>
      <c r="Q964" s="41">
        <v>8</v>
      </c>
      <c r="R964" s="40" t="s">
        <v>632</v>
      </c>
      <c r="S964" s="40" t="s">
        <v>199</v>
      </c>
      <c r="T964" s="41">
        <v>1</v>
      </c>
      <c r="U964" s="40" t="s">
        <v>200</v>
      </c>
      <c r="V964" s="40" t="s">
        <v>201</v>
      </c>
      <c r="W964" s="40" t="s">
        <v>4277</v>
      </c>
      <c r="X964" s="40" t="s">
        <v>4278</v>
      </c>
      <c r="Y964" s="40" t="s">
        <v>4279</v>
      </c>
    </row>
    <row r="965" spans="1:25" x14ac:dyDescent="0.25">
      <c r="A965" s="50"/>
      <c r="B965" s="50"/>
      <c r="C965" s="50"/>
      <c r="L965" s="39" t="str">
        <f t="shared" si="15"/>
        <v>BRISSAGO VALTRAVAGLIA (VA)</v>
      </c>
      <c r="M965" s="40" t="s">
        <v>4280</v>
      </c>
      <c r="N965" s="40" t="s">
        <v>4281</v>
      </c>
      <c r="O965" s="40" t="s">
        <v>727</v>
      </c>
      <c r="P965" s="41" t="s">
        <v>212</v>
      </c>
      <c r="Q965" s="41">
        <v>3</v>
      </c>
      <c r="R965" s="40" t="s">
        <v>213</v>
      </c>
      <c r="S965" s="40" t="s">
        <v>199</v>
      </c>
      <c r="T965" s="41">
        <v>1</v>
      </c>
      <c r="U965" s="40" t="s">
        <v>200</v>
      </c>
      <c r="V965" s="40" t="s">
        <v>201</v>
      </c>
      <c r="W965" s="40" t="s">
        <v>2394</v>
      </c>
      <c r="X965" s="40" t="s">
        <v>729</v>
      </c>
      <c r="Y965" s="40" t="s">
        <v>4282</v>
      </c>
    </row>
    <row r="966" spans="1:25" x14ac:dyDescent="0.25">
      <c r="A966" s="50"/>
      <c r="B966" s="50"/>
      <c r="C966" s="50"/>
      <c r="L966" s="39" t="str">
        <f t="shared" si="15"/>
        <v>BRISSOGNE (AO)</v>
      </c>
      <c r="M966" s="40" t="s">
        <v>4283</v>
      </c>
      <c r="N966" s="40" t="s">
        <v>4284</v>
      </c>
      <c r="O966" s="40" t="s">
        <v>1255</v>
      </c>
      <c r="P966" s="41" t="s">
        <v>1256</v>
      </c>
      <c r="Q966" s="41">
        <v>2</v>
      </c>
      <c r="R966" s="40" t="s">
        <v>1257</v>
      </c>
      <c r="S966" s="40" t="s">
        <v>199</v>
      </c>
      <c r="T966" s="41">
        <v>1</v>
      </c>
      <c r="U966" s="40" t="s">
        <v>200</v>
      </c>
      <c r="V966" s="40" t="s">
        <v>201</v>
      </c>
      <c r="W966" s="40" t="s">
        <v>1627</v>
      </c>
      <c r="X966" s="40" t="s">
        <v>1259</v>
      </c>
      <c r="Y966" s="40" t="s">
        <v>4285</v>
      </c>
    </row>
    <row r="967" spans="1:25" x14ac:dyDescent="0.25">
      <c r="A967" s="50"/>
      <c r="B967" s="50"/>
      <c r="C967" s="50"/>
      <c r="L967" s="39" t="str">
        <f t="shared" si="15"/>
        <v>BRITTOLI (PE)</v>
      </c>
      <c r="M967" s="40" t="s">
        <v>4286</v>
      </c>
      <c r="N967" s="40" t="s">
        <v>4287</v>
      </c>
      <c r="O967" s="40" t="s">
        <v>252</v>
      </c>
      <c r="P967" s="41" t="s">
        <v>253</v>
      </c>
      <c r="Q967" s="41">
        <v>13</v>
      </c>
      <c r="R967" s="40" t="s">
        <v>254</v>
      </c>
      <c r="S967" s="40" t="s">
        <v>199</v>
      </c>
      <c r="T967" s="41">
        <v>1</v>
      </c>
      <c r="U967" s="40" t="s">
        <v>200</v>
      </c>
      <c r="V967" s="40" t="s">
        <v>201</v>
      </c>
      <c r="W967" s="40" t="s">
        <v>4288</v>
      </c>
      <c r="X967" s="40" t="s">
        <v>256</v>
      </c>
      <c r="Y967" s="40" t="s">
        <v>4289</v>
      </c>
    </row>
    <row r="968" spans="1:25" x14ac:dyDescent="0.25">
      <c r="A968" s="50"/>
      <c r="B968" s="50"/>
      <c r="C968" s="50"/>
      <c r="L968" s="39" t="str">
        <f t="shared" si="15"/>
        <v>BRIVIO (LC)</v>
      </c>
      <c r="M968" s="40" t="s">
        <v>4290</v>
      </c>
      <c r="N968" s="40" t="s">
        <v>4291</v>
      </c>
      <c r="O968" s="40" t="s">
        <v>222</v>
      </c>
      <c r="P968" s="41" t="s">
        <v>212</v>
      </c>
      <c r="Q968" s="41">
        <v>3</v>
      </c>
      <c r="R968" s="40" t="s">
        <v>213</v>
      </c>
      <c r="S968" s="40" t="s">
        <v>199</v>
      </c>
      <c r="T968" s="41">
        <v>1</v>
      </c>
      <c r="U968" s="40" t="s">
        <v>200</v>
      </c>
      <c r="V968" s="40" t="s">
        <v>201</v>
      </c>
      <c r="W968" s="40" t="s">
        <v>4292</v>
      </c>
      <c r="X968" s="40" t="s">
        <v>736</v>
      </c>
      <c r="Y968" s="40" t="s">
        <v>4293</v>
      </c>
    </row>
    <row r="969" spans="1:25" x14ac:dyDescent="0.25">
      <c r="A969" s="50"/>
      <c r="B969" s="50"/>
      <c r="C969" s="50"/>
      <c r="L969" s="39" t="str">
        <f t="shared" si="15"/>
        <v>BROCCOSTELLA (FR)</v>
      </c>
      <c r="M969" s="40" t="s">
        <v>4294</v>
      </c>
      <c r="N969" s="40" t="s">
        <v>4295</v>
      </c>
      <c r="O969" s="40" t="s">
        <v>406</v>
      </c>
      <c r="P969" s="41" t="s">
        <v>336</v>
      </c>
      <c r="Q969" s="41">
        <v>12</v>
      </c>
      <c r="R969" s="40" t="s">
        <v>337</v>
      </c>
      <c r="S969" s="40" t="s">
        <v>199</v>
      </c>
      <c r="T969" s="41">
        <v>1</v>
      </c>
      <c r="U969" s="40" t="s">
        <v>200</v>
      </c>
      <c r="V969" s="40" t="s">
        <v>201</v>
      </c>
      <c r="W969" s="40" t="s">
        <v>4296</v>
      </c>
      <c r="X969" s="40" t="s">
        <v>408</v>
      </c>
      <c r="Y969" s="40" t="s">
        <v>4297</v>
      </c>
    </row>
    <row r="970" spans="1:25" x14ac:dyDescent="0.25">
      <c r="A970" s="50"/>
      <c r="B970" s="50"/>
      <c r="C970" s="50"/>
      <c r="L970" s="39" t="str">
        <f t="shared" si="15"/>
        <v>BROGLIANO (VI)</v>
      </c>
      <c r="M970" s="40" t="s">
        <v>4298</v>
      </c>
      <c r="N970" s="40" t="s">
        <v>4299</v>
      </c>
      <c r="O970" s="40" t="s">
        <v>772</v>
      </c>
      <c r="P970" s="41" t="s">
        <v>197</v>
      </c>
      <c r="Q970" s="41">
        <v>5</v>
      </c>
      <c r="R970" s="40" t="s">
        <v>198</v>
      </c>
      <c r="S970" s="40" t="s">
        <v>199</v>
      </c>
      <c r="T970" s="41">
        <v>1</v>
      </c>
      <c r="U970" s="40" t="s">
        <v>200</v>
      </c>
      <c r="V970" s="40" t="s">
        <v>201</v>
      </c>
      <c r="W970" s="40" t="s">
        <v>1358</v>
      </c>
      <c r="X970" s="40" t="s">
        <v>2068</v>
      </c>
      <c r="Y970" s="40" t="s">
        <v>4300</v>
      </c>
    </row>
    <row r="971" spans="1:25" x14ac:dyDescent="0.25">
      <c r="A971" s="50"/>
      <c r="B971" s="50"/>
      <c r="C971" s="50"/>
      <c r="L971" s="39" t="str">
        <f t="shared" si="15"/>
        <v>BROGNATURO (VV)</v>
      </c>
      <c r="M971" s="40" t="s">
        <v>4301</v>
      </c>
      <c r="N971" s="40" t="s">
        <v>4302</v>
      </c>
      <c r="O971" s="40" t="s">
        <v>469</v>
      </c>
      <c r="P971" s="41" t="s">
        <v>414</v>
      </c>
      <c r="Q971" s="41">
        <v>18</v>
      </c>
      <c r="R971" s="40" t="s">
        <v>415</v>
      </c>
      <c r="S971" s="40" t="s">
        <v>199</v>
      </c>
      <c r="T971" s="41">
        <v>1</v>
      </c>
      <c r="U971" s="40" t="s">
        <v>200</v>
      </c>
      <c r="V971" s="40" t="s">
        <v>201</v>
      </c>
      <c r="W971" s="40" t="s">
        <v>4303</v>
      </c>
      <c r="X971" s="40" t="s">
        <v>471</v>
      </c>
      <c r="Y971" s="40" t="s">
        <v>4304</v>
      </c>
    </row>
    <row r="972" spans="1:25" x14ac:dyDescent="0.25">
      <c r="A972" s="50"/>
      <c r="B972" s="50"/>
      <c r="C972" s="50"/>
      <c r="L972" s="39" t="str">
        <f t="shared" si="15"/>
        <v>BROLO (ME)</v>
      </c>
      <c r="M972" s="40" t="s">
        <v>4305</v>
      </c>
      <c r="N972" s="40" t="s">
        <v>4306</v>
      </c>
      <c r="O972" s="40" t="s">
        <v>533</v>
      </c>
      <c r="P972" s="41" t="s">
        <v>292</v>
      </c>
      <c r="Q972" s="41">
        <v>19</v>
      </c>
      <c r="R972" s="40" t="s">
        <v>293</v>
      </c>
      <c r="S972" s="40" t="s">
        <v>199</v>
      </c>
      <c r="T972" s="41">
        <v>1</v>
      </c>
      <c r="U972" s="40" t="s">
        <v>200</v>
      </c>
      <c r="V972" s="40" t="s">
        <v>201</v>
      </c>
      <c r="W972" s="40" t="s">
        <v>4307</v>
      </c>
      <c r="X972" s="40" t="s">
        <v>535</v>
      </c>
      <c r="Y972" s="40" t="s">
        <v>4308</v>
      </c>
    </row>
    <row r="973" spans="1:25" x14ac:dyDescent="0.25">
      <c r="A973" s="50"/>
      <c r="B973" s="50"/>
      <c r="C973" s="50"/>
      <c r="L973" s="39" t="str">
        <f t="shared" si="15"/>
        <v>BRONDELLO (CN)</v>
      </c>
      <c r="M973" s="40" t="s">
        <v>4309</v>
      </c>
      <c r="N973" s="40" t="s">
        <v>4310</v>
      </c>
      <c r="O973" s="40" t="s">
        <v>313</v>
      </c>
      <c r="P973" s="41" t="s">
        <v>314</v>
      </c>
      <c r="Q973" s="41">
        <v>1</v>
      </c>
      <c r="R973" s="40" t="s">
        <v>315</v>
      </c>
      <c r="S973" s="40" t="s">
        <v>199</v>
      </c>
      <c r="T973" s="41">
        <v>1</v>
      </c>
      <c r="U973" s="40" t="s">
        <v>200</v>
      </c>
      <c r="V973" s="40" t="s">
        <v>201</v>
      </c>
      <c r="W973" s="40" t="s">
        <v>4311</v>
      </c>
      <c r="X973" s="40" t="s">
        <v>2526</v>
      </c>
      <c r="Y973" s="40" t="s">
        <v>4312</v>
      </c>
    </row>
    <row r="974" spans="1:25" x14ac:dyDescent="0.25">
      <c r="A974" s="50"/>
      <c r="B974" s="50"/>
      <c r="C974" s="50"/>
      <c r="L974" s="39" t="str">
        <f t="shared" si="15"/>
        <v>BRONI (PV)</v>
      </c>
      <c r="M974" s="40" t="s">
        <v>4313</v>
      </c>
      <c r="N974" s="40" t="s">
        <v>4314</v>
      </c>
      <c r="O974" s="40" t="s">
        <v>884</v>
      </c>
      <c r="P974" s="41" t="s">
        <v>212</v>
      </c>
      <c r="Q974" s="41">
        <v>3</v>
      </c>
      <c r="R974" s="40" t="s">
        <v>213</v>
      </c>
      <c r="S974" s="40" t="s">
        <v>199</v>
      </c>
      <c r="T974" s="41">
        <v>1</v>
      </c>
      <c r="U974" s="40" t="s">
        <v>200</v>
      </c>
      <c r="V974" s="40" t="s">
        <v>201</v>
      </c>
      <c r="W974" s="40" t="s">
        <v>4315</v>
      </c>
      <c r="X974" s="40" t="s">
        <v>969</v>
      </c>
      <c r="Y974" s="40" t="s">
        <v>4316</v>
      </c>
    </row>
    <row r="975" spans="1:25" x14ac:dyDescent="0.25">
      <c r="A975" s="50"/>
      <c r="B975" s="50"/>
      <c r="C975" s="50"/>
      <c r="L975" s="39" t="str">
        <f t="shared" si="15"/>
        <v>BRONTE (CT)</v>
      </c>
      <c r="M975" s="40" t="s">
        <v>4317</v>
      </c>
      <c r="N975" s="40" t="s">
        <v>4318</v>
      </c>
      <c r="O975" s="40" t="s">
        <v>366</v>
      </c>
      <c r="P975" s="41" t="s">
        <v>292</v>
      </c>
      <c r="Q975" s="41">
        <v>19</v>
      </c>
      <c r="R975" s="40" t="s">
        <v>293</v>
      </c>
      <c r="S975" s="40" t="s">
        <v>199</v>
      </c>
      <c r="T975" s="41">
        <v>1</v>
      </c>
      <c r="U975" s="40" t="s">
        <v>200</v>
      </c>
      <c r="V975" s="40" t="s">
        <v>201</v>
      </c>
      <c r="W975" s="40" t="s">
        <v>4319</v>
      </c>
      <c r="X975" s="40" t="s">
        <v>368</v>
      </c>
      <c r="Y975" s="40" t="s">
        <v>4320</v>
      </c>
    </row>
    <row r="976" spans="1:25" x14ac:dyDescent="0.25">
      <c r="A976" s="50"/>
      <c r="B976" s="50"/>
      <c r="C976" s="50"/>
      <c r="L976" s="39" t="str">
        <f t="shared" si="15"/>
        <v>BRONZOLO (BZ)</v>
      </c>
      <c r="M976" s="40" t="s">
        <v>4321</v>
      </c>
      <c r="N976" s="40" t="s">
        <v>4322</v>
      </c>
      <c r="O976" s="40" t="s">
        <v>1125</v>
      </c>
      <c r="P976" s="41" t="s">
        <v>866</v>
      </c>
      <c r="Q976" s="41">
        <v>4</v>
      </c>
      <c r="R976" s="40" t="s">
        <v>867</v>
      </c>
      <c r="S976" s="40" t="s">
        <v>199</v>
      </c>
      <c r="T976" s="41">
        <v>1</v>
      </c>
      <c r="U976" s="40" t="s">
        <v>200</v>
      </c>
      <c r="V976" s="40" t="s">
        <v>201</v>
      </c>
      <c r="W976" s="40" t="s">
        <v>4323</v>
      </c>
      <c r="X976" s="40" t="s">
        <v>1127</v>
      </c>
      <c r="Y976" s="40" t="s">
        <v>4324</v>
      </c>
    </row>
    <row r="977" spans="1:25" x14ac:dyDescent="0.25">
      <c r="A977" s="50"/>
      <c r="B977" s="50"/>
      <c r="C977" s="50"/>
      <c r="L977" s="39" t="str">
        <f t="shared" si="15"/>
        <v>BROSSASCO (CN)</v>
      </c>
      <c r="M977" s="40" t="s">
        <v>4325</v>
      </c>
      <c r="N977" s="40" t="s">
        <v>4326</v>
      </c>
      <c r="O977" s="40" t="s">
        <v>313</v>
      </c>
      <c r="P977" s="41" t="s">
        <v>314</v>
      </c>
      <c r="Q977" s="41">
        <v>1</v>
      </c>
      <c r="R977" s="40" t="s">
        <v>315</v>
      </c>
      <c r="S977" s="40" t="s">
        <v>199</v>
      </c>
      <c r="T977" s="41">
        <v>1</v>
      </c>
      <c r="U977" s="40" t="s">
        <v>200</v>
      </c>
      <c r="V977" s="40" t="s">
        <v>201</v>
      </c>
      <c r="W977" s="40" t="s">
        <v>3059</v>
      </c>
      <c r="X977" s="40" t="s">
        <v>2526</v>
      </c>
      <c r="Y977" s="40" t="s">
        <v>4327</v>
      </c>
    </row>
    <row r="978" spans="1:25" x14ac:dyDescent="0.25">
      <c r="A978" s="50"/>
      <c r="B978" s="50"/>
      <c r="C978" s="50"/>
      <c r="L978" s="39" t="str">
        <f t="shared" si="15"/>
        <v>BROSSO (TO)</v>
      </c>
      <c r="M978" s="40" t="s">
        <v>4328</v>
      </c>
      <c r="N978" s="40" t="s">
        <v>4329</v>
      </c>
      <c r="O978" s="40" t="s">
        <v>675</v>
      </c>
      <c r="P978" s="41" t="s">
        <v>314</v>
      </c>
      <c r="Q978" s="41">
        <v>1</v>
      </c>
      <c r="R978" s="40" t="s">
        <v>315</v>
      </c>
      <c r="S978" s="40" t="s">
        <v>199</v>
      </c>
      <c r="T978" s="41">
        <v>1</v>
      </c>
      <c r="U978" s="40" t="s">
        <v>200</v>
      </c>
      <c r="V978" s="40" t="s">
        <v>201</v>
      </c>
      <c r="W978" s="40" t="s">
        <v>1299</v>
      </c>
      <c r="X978" s="40" t="s">
        <v>1042</v>
      </c>
      <c r="Y978" s="40" t="s">
        <v>4330</v>
      </c>
    </row>
    <row r="979" spans="1:25" x14ac:dyDescent="0.25">
      <c r="A979" s="50"/>
      <c r="B979" s="50"/>
      <c r="C979" s="50"/>
      <c r="L979" s="39" t="str">
        <f t="shared" si="15"/>
        <v>BROVELLO CARPUGNINO (VB)</v>
      </c>
      <c r="M979" s="40" t="s">
        <v>4331</v>
      </c>
      <c r="N979" s="40" t="s">
        <v>4332</v>
      </c>
      <c r="O979" s="40" t="s">
        <v>1659</v>
      </c>
      <c r="P979" s="41" t="s">
        <v>314</v>
      </c>
      <c r="Q979" s="41">
        <v>1</v>
      </c>
      <c r="R979" s="40" t="s">
        <v>315</v>
      </c>
      <c r="S979" s="40" t="s">
        <v>199</v>
      </c>
      <c r="T979" s="41">
        <v>1</v>
      </c>
      <c r="U979" s="40" t="s">
        <v>200</v>
      </c>
      <c r="V979" s="40" t="s">
        <v>201</v>
      </c>
      <c r="W979" s="40" t="s">
        <v>4333</v>
      </c>
      <c r="X979" s="40" t="s">
        <v>1689</v>
      </c>
      <c r="Y979" s="40" t="s">
        <v>4334</v>
      </c>
    </row>
    <row r="980" spans="1:25" x14ac:dyDescent="0.25">
      <c r="A980" s="50"/>
      <c r="B980" s="50"/>
      <c r="C980" s="50"/>
      <c r="L980" s="39" t="str">
        <f t="shared" si="15"/>
        <v>BROZOLO (TO)</v>
      </c>
      <c r="M980" s="40" t="s">
        <v>4335</v>
      </c>
      <c r="N980" s="40" t="s">
        <v>4336</v>
      </c>
      <c r="O980" s="40" t="s">
        <v>675</v>
      </c>
      <c r="P980" s="41" t="s">
        <v>314</v>
      </c>
      <c r="Q980" s="41">
        <v>1</v>
      </c>
      <c r="R980" s="40" t="s">
        <v>315</v>
      </c>
      <c r="S980" s="40" t="s">
        <v>199</v>
      </c>
      <c r="T980" s="41">
        <v>1</v>
      </c>
      <c r="U980" s="40" t="s">
        <v>200</v>
      </c>
      <c r="V980" s="40" t="s">
        <v>201</v>
      </c>
      <c r="W980" s="40" t="s">
        <v>1504</v>
      </c>
      <c r="X980" s="40" t="s">
        <v>837</v>
      </c>
      <c r="Y980" s="40" t="s">
        <v>4337</v>
      </c>
    </row>
    <row r="981" spans="1:25" x14ac:dyDescent="0.25">
      <c r="A981" s="50"/>
      <c r="B981" s="50"/>
      <c r="C981" s="50"/>
      <c r="L981" s="39" t="str">
        <f t="shared" si="15"/>
        <v>BRUGHERIO (MI)</v>
      </c>
      <c r="M981" s="40" t="s">
        <v>4338</v>
      </c>
      <c r="N981" s="40" t="s">
        <v>4339</v>
      </c>
      <c r="O981" s="40" t="s">
        <v>264</v>
      </c>
      <c r="P981" s="41" t="s">
        <v>212</v>
      </c>
      <c r="Q981" s="41">
        <v>3</v>
      </c>
      <c r="R981" s="40" t="s">
        <v>213</v>
      </c>
      <c r="S981" s="40" t="s">
        <v>199</v>
      </c>
      <c r="T981" s="41">
        <v>1</v>
      </c>
      <c r="U981" s="40" t="s">
        <v>200</v>
      </c>
      <c r="V981" s="40" t="s">
        <v>201</v>
      </c>
      <c r="W981" s="40" t="s">
        <v>4340</v>
      </c>
      <c r="X981" s="40" t="s">
        <v>736</v>
      </c>
      <c r="Y981" s="40" t="s">
        <v>4341</v>
      </c>
    </row>
    <row r="982" spans="1:25" x14ac:dyDescent="0.25">
      <c r="A982" s="50"/>
      <c r="B982" s="50"/>
      <c r="C982" s="50"/>
      <c r="L982" s="39" t="str">
        <f t="shared" si="15"/>
        <v>BRUGINE (PD)</v>
      </c>
      <c r="M982" s="40" t="s">
        <v>4342</v>
      </c>
      <c r="N982" s="40" t="s">
        <v>4343</v>
      </c>
      <c r="O982" s="40" t="s">
        <v>196</v>
      </c>
      <c r="P982" s="41" t="s">
        <v>197</v>
      </c>
      <c r="Q982" s="41">
        <v>5</v>
      </c>
      <c r="R982" s="40" t="s">
        <v>198</v>
      </c>
      <c r="S982" s="40" t="s">
        <v>199</v>
      </c>
      <c r="T982" s="41">
        <v>1</v>
      </c>
      <c r="U982" s="40" t="s">
        <v>200</v>
      </c>
      <c r="V982" s="40" t="s">
        <v>201</v>
      </c>
      <c r="W982" s="40" t="s">
        <v>1056</v>
      </c>
      <c r="X982" s="40" t="s">
        <v>203</v>
      </c>
      <c r="Y982" s="40" t="s">
        <v>4344</v>
      </c>
    </row>
    <row r="983" spans="1:25" x14ac:dyDescent="0.25">
      <c r="A983" s="50"/>
      <c r="B983" s="50"/>
      <c r="C983" s="50"/>
      <c r="L983" s="39" t="str">
        <f t="shared" si="15"/>
        <v>BRUGNATO (SP)</v>
      </c>
      <c r="M983" s="40" t="s">
        <v>4345</v>
      </c>
      <c r="N983" s="40" t="s">
        <v>4346</v>
      </c>
      <c r="O983" s="40" t="s">
        <v>1451</v>
      </c>
      <c r="P983" s="41" t="s">
        <v>849</v>
      </c>
      <c r="Q983" s="41">
        <v>7</v>
      </c>
      <c r="R983" s="40" t="s">
        <v>850</v>
      </c>
      <c r="S983" s="40" t="s">
        <v>199</v>
      </c>
      <c r="T983" s="41">
        <v>1</v>
      </c>
      <c r="U983" s="40" t="s">
        <v>200</v>
      </c>
      <c r="V983" s="40" t="s">
        <v>201</v>
      </c>
      <c r="W983" s="40" t="s">
        <v>3319</v>
      </c>
      <c r="X983" s="40" t="s">
        <v>1453</v>
      </c>
      <c r="Y983" s="40" t="s">
        <v>4347</v>
      </c>
    </row>
    <row r="984" spans="1:25" x14ac:dyDescent="0.25">
      <c r="A984" s="50"/>
      <c r="B984" s="50"/>
      <c r="C984" s="50"/>
      <c r="L984" s="39" t="str">
        <f t="shared" si="15"/>
        <v>BRUGNERA (PN)</v>
      </c>
      <c r="M984" s="40" t="s">
        <v>4348</v>
      </c>
      <c r="N984" s="40" t="s">
        <v>4349</v>
      </c>
      <c r="O984" s="40" t="s">
        <v>1527</v>
      </c>
      <c r="P984" s="41" t="s">
        <v>805</v>
      </c>
      <c r="Q984" s="41">
        <v>6</v>
      </c>
      <c r="R984" s="40" t="s">
        <v>806</v>
      </c>
      <c r="S984" s="40" t="s">
        <v>199</v>
      </c>
      <c r="T984" s="41">
        <v>1</v>
      </c>
      <c r="U984" s="40" t="s">
        <v>200</v>
      </c>
      <c r="V984" s="40" t="s">
        <v>201</v>
      </c>
      <c r="W984" s="40" t="s">
        <v>4350</v>
      </c>
      <c r="X984" s="40" t="s">
        <v>2119</v>
      </c>
      <c r="Y984" s="40" t="s">
        <v>4351</v>
      </c>
    </row>
    <row r="985" spans="1:25" x14ac:dyDescent="0.25">
      <c r="A985" s="50"/>
      <c r="B985" s="50"/>
      <c r="C985" s="50"/>
      <c r="L985" s="39" t="str">
        <f t="shared" si="15"/>
        <v>BRUINO (TO)</v>
      </c>
      <c r="M985" s="40" t="s">
        <v>4352</v>
      </c>
      <c r="N985" s="40" t="s">
        <v>4353</v>
      </c>
      <c r="O985" s="40" t="s">
        <v>675</v>
      </c>
      <c r="P985" s="41" t="s">
        <v>314</v>
      </c>
      <c r="Q985" s="41">
        <v>1</v>
      </c>
      <c r="R985" s="40" t="s">
        <v>315</v>
      </c>
      <c r="S985" s="40" t="s">
        <v>199</v>
      </c>
      <c r="T985" s="41">
        <v>1</v>
      </c>
      <c r="U985" s="40" t="s">
        <v>200</v>
      </c>
      <c r="V985" s="40" t="s">
        <v>201</v>
      </c>
      <c r="W985" s="40" t="s">
        <v>4354</v>
      </c>
      <c r="X985" s="40" t="s">
        <v>837</v>
      </c>
      <c r="Y985" s="40" t="s">
        <v>4355</v>
      </c>
    </row>
    <row r="986" spans="1:25" x14ac:dyDescent="0.25">
      <c r="A986" s="50"/>
      <c r="B986" s="50"/>
      <c r="C986" s="50"/>
      <c r="L986" s="39" t="str">
        <f t="shared" si="15"/>
        <v>BRUMANO (BG)</v>
      </c>
      <c r="M986" s="40" t="s">
        <v>4356</v>
      </c>
      <c r="N986" s="40" t="s">
        <v>4357</v>
      </c>
      <c r="O986" s="40" t="s">
        <v>572</v>
      </c>
      <c r="P986" s="41" t="s">
        <v>212</v>
      </c>
      <c r="Q986" s="41">
        <v>3</v>
      </c>
      <c r="R986" s="40" t="s">
        <v>213</v>
      </c>
      <c r="S986" s="40" t="s">
        <v>199</v>
      </c>
      <c r="T986" s="41">
        <v>1</v>
      </c>
      <c r="U986" s="40" t="s">
        <v>200</v>
      </c>
      <c r="V986" s="40" t="s">
        <v>201</v>
      </c>
      <c r="W986" s="40" t="s">
        <v>4358</v>
      </c>
      <c r="X986" s="40" t="s">
        <v>574</v>
      </c>
      <c r="Y986" s="40" t="s">
        <v>4359</v>
      </c>
    </row>
    <row r="987" spans="1:25" x14ac:dyDescent="0.25">
      <c r="A987" s="50"/>
      <c r="B987" s="50"/>
      <c r="C987" s="50"/>
      <c r="L987" s="39" t="str">
        <f t="shared" si="15"/>
        <v>BRUNATE (CO)</v>
      </c>
      <c r="M987" s="40" t="s">
        <v>4360</v>
      </c>
      <c r="N987" s="40" t="s">
        <v>4361</v>
      </c>
      <c r="O987" s="40" t="s">
        <v>995</v>
      </c>
      <c r="P987" s="41" t="s">
        <v>212</v>
      </c>
      <c r="Q987" s="41">
        <v>3</v>
      </c>
      <c r="R987" s="40" t="s">
        <v>213</v>
      </c>
      <c r="S987" s="40" t="s">
        <v>199</v>
      </c>
      <c r="T987" s="41">
        <v>1</v>
      </c>
      <c r="U987" s="40" t="s">
        <v>200</v>
      </c>
      <c r="V987" s="40" t="s">
        <v>201</v>
      </c>
      <c r="W987" s="40" t="s">
        <v>4362</v>
      </c>
      <c r="X987" s="40" t="s">
        <v>997</v>
      </c>
      <c r="Y987" s="40" t="s">
        <v>4363</v>
      </c>
    </row>
    <row r="988" spans="1:25" x14ac:dyDescent="0.25">
      <c r="A988" s="50"/>
      <c r="B988" s="50"/>
      <c r="C988" s="50"/>
      <c r="L988" s="39" t="str">
        <f t="shared" si="15"/>
        <v>BRUNEI (EE)</v>
      </c>
      <c r="M988" s="40" t="s">
        <v>4364</v>
      </c>
      <c r="N988" s="40" t="s">
        <v>4365</v>
      </c>
      <c r="O988" s="40" t="s">
        <v>610</v>
      </c>
      <c r="P988" s="41"/>
      <c r="Q988" s="41"/>
      <c r="R988" s="40"/>
      <c r="S988" s="40" t="s">
        <v>611</v>
      </c>
      <c r="T988" s="41">
        <v>2</v>
      </c>
      <c r="U988" s="40" t="s">
        <v>612</v>
      </c>
      <c r="V988" s="40" t="s">
        <v>4366</v>
      </c>
      <c r="W988" s="40"/>
      <c r="X988" s="40"/>
      <c r="Y988" s="40"/>
    </row>
    <row r="989" spans="1:25" x14ac:dyDescent="0.25">
      <c r="A989" s="50"/>
      <c r="B989" s="50"/>
      <c r="C989" s="50"/>
      <c r="L989" s="39" t="str">
        <f t="shared" si="15"/>
        <v>BRUNELLO (VA)</v>
      </c>
      <c r="M989" s="40" t="s">
        <v>4367</v>
      </c>
      <c r="N989" s="40" t="s">
        <v>4368</v>
      </c>
      <c r="O989" s="40" t="s">
        <v>727</v>
      </c>
      <c r="P989" s="41" t="s">
        <v>212</v>
      </c>
      <c r="Q989" s="41">
        <v>3</v>
      </c>
      <c r="R989" s="40" t="s">
        <v>213</v>
      </c>
      <c r="S989" s="40" t="s">
        <v>199</v>
      </c>
      <c r="T989" s="41">
        <v>1</v>
      </c>
      <c r="U989" s="40" t="s">
        <v>200</v>
      </c>
      <c r="V989" s="40" t="s">
        <v>201</v>
      </c>
      <c r="W989" s="40" t="s">
        <v>2659</v>
      </c>
      <c r="X989" s="40" t="s">
        <v>729</v>
      </c>
      <c r="Y989" s="40" t="s">
        <v>4369</v>
      </c>
    </row>
    <row r="990" spans="1:25" x14ac:dyDescent="0.25">
      <c r="A990" s="50"/>
      <c r="B990" s="50"/>
      <c r="C990" s="50"/>
      <c r="L990" s="39" t="str">
        <f t="shared" si="15"/>
        <v>BRUNICO (BZ)</v>
      </c>
      <c r="M990" s="40" t="s">
        <v>4370</v>
      </c>
      <c r="N990" s="40" t="s">
        <v>4371</v>
      </c>
      <c r="O990" s="40" t="s">
        <v>1125</v>
      </c>
      <c r="P990" s="41" t="s">
        <v>866</v>
      </c>
      <c r="Q990" s="41">
        <v>4</v>
      </c>
      <c r="R990" s="40" t="s">
        <v>867</v>
      </c>
      <c r="S990" s="40" t="s">
        <v>199</v>
      </c>
      <c r="T990" s="41">
        <v>1</v>
      </c>
      <c r="U990" s="40" t="s">
        <v>200</v>
      </c>
      <c r="V990" s="40" t="s">
        <v>201</v>
      </c>
      <c r="W990" s="40" t="s">
        <v>4372</v>
      </c>
      <c r="X990" s="40" t="s">
        <v>4091</v>
      </c>
      <c r="Y990" s="40" t="s">
        <v>4373</v>
      </c>
    </row>
    <row r="991" spans="1:25" x14ac:dyDescent="0.25">
      <c r="A991" s="50"/>
      <c r="B991" s="50"/>
      <c r="C991" s="50"/>
      <c r="L991" s="39" t="str">
        <f t="shared" si="15"/>
        <v>BRUNO (AT)</v>
      </c>
      <c r="M991" s="40" t="s">
        <v>4374</v>
      </c>
      <c r="N991" s="40" t="s">
        <v>4375</v>
      </c>
      <c r="O991" s="40" t="s">
        <v>667</v>
      </c>
      <c r="P991" s="41" t="s">
        <v>314</v>
      </c>
      <c r="Q991" s="41">
        <v>1</v>
      </c>
      <c r="R991" s="40" t="s">
        <v>315</v>
      </c>
      <c r="S991" s="40" t="s">
        <v>199</v>
      </c>
      <c r="T991" s="41">
        <v>1</v>
      </c>
      <c r="U991" s="40" t="s">
        <v>200</v>
      </c>
      <c r="V991" s="40" t="s">
        <v>201</v>
      </c>
      <c r="W991" s="40" t="s">
        <v>4376</v>
      </c>
      <c r="X991" s="40" t="s">
        <v>669</v>
      </c>
      <c r="Y991" s="40" t="s">
        <v>4377</v>
      </c>
    </row>
    <row r="992" spans="1:25" x14ac:dyDescent="0.25">
      <c r="A992" s="50"/>
      <c r="B992" s="50"/>
      <c r="C992" s="50"/>
      <c r="L992" s="39" t="str">
        <f t="shared" si="15"/>
        <v>BRUSAPORTO (BG)</v>
      </c>
      <c r="M992" s="40" t="s">
        <v>4378</v>
      </c>
      <c r="N992" s="40" t="s">
        <v>4379</v>
      </c>
      <c r="O992" s="40" t="s">
        <v>572</v>
      </c>
      <c r="P992" s="41" t="s">
        <v>212</v>
      </c>
      <c r="Q992" s="41">
        <v>3</v>
      </c>
      <c r="R992" s="40" t="s">
        <v>213</v>
      </c>
      <c r="S992" s="40" t="s">
        <v>199</v>
      </c>
      <c r="T992" s="41">
        <v>1</v>
      </c>
      <c r="U992" s="40" t="s">
        <v>200</v>
      </c>
      <c r="V992" s="40" t="s">
        <v>201</v>
      </c>
      <c r="W992" s="40" t="s">
        <v>573</v>
      </c>
      <c r="X992" s="40" t="s">
        <v>574</v>
      </c>
      <c r="Y992" s="40" t="s">
        <v>4380</v>
      </c>
    </row>
    <row r="993" spans="1:25" x14ac:dyDescent="0.25">
      <c r="A993" s="50"/>
      <c r="B993" s="50"/>
      <c r="C993" s="50"/>
      <c r="L993" s="39" t="str">
        <f t="shared" si="15"/>
        <v>BRUSASCO (TO)</v>
      </c>
      <c r="M993" s="40" t="s">
        <v>4381</v>
      </c>
      <c r="N993" s="40" t="s">
        <v>4382</v>
      </c>
      <c r="O993" s="40" t="s">
        <v>675</v>
      </c>
      <c r="P993" s="41" t="s">
        <v>314</v>
      </c>
      <c r="Q993" s="41">
        <v>1</v>
      </c>
      <c r="R993" s="40" t="s">
        <v>315</v>
      </c>
      <c r="S993" s="40" t="s">
        <v>199</v>
      </c>
      <c r="T993" s="41">
        <v>1</v>
      </c>
      <c r="U993" s="40" t="s">
        <v>200</v>
      </c>
      <c r="V993" s="40" t="s">
        <v>201</v>
      </c>
      <c r="W993" s="40" t="s">
        <v>1504</v>
      </c>
      <c r="X993" s="40" t="s">
        <v>837</v>
      </c>
      <c r="Y993" s="40" t="s">
        <v>4383</v>
      </c>
    </row>
    <row r="994" spans="1:25" x14ac:dyDescent="0.25">
      <c r="A994" s="50"/>
      <c r="B994" s="50"/>
      <c r="C994" s="50"/>
      <c r="L994" s="39" t="str">
        <f t="shared" si="15"/>
        <v>BRUSCIANO (NA)</v>
      </c>
      <c r="M994" s="40" t="s">
        <v>4384</v>
      </c>
      <c r="N994" s="40" t="s">
        <v>4385</v>
      </c>
      <c r="O994" s="40" t="s">
        <v>358</v>
      </c>
      <c r="P994" s="41" t="s">
        <v>350</v>
      </c>
      <c r="Q994" s="41">
        <v>15</v>
      </c>
      <c r="R994" s="40" t="s">
        <v>351</v>
      </c>
      <c r="S994" s="40" t="s">
        <v>199</v>
      </c>
      <c r="T994" s="41">
        <v>1</v>
      </c>
      <c r="U994" s="40" t="s">
        <v>200</v>
      </c>
      <c r="V994" s="40" t="s">
        <v>201</v>
      </c>
      <c r="W994" s="40" t="s">
        <v>4386</v>
      </c>
      <c r="X994" s="40" t="s">
        <v>360</v>
      </c>
      <c r="Y994" s="40" t="s">
        <v>4387</v>
      </c>
    </row>
    <row r="995" spans="1:25" x14ac:dyDescent="0.25">
      <c r="A995" s="50"/>
      <c r="B995" s="50"/>
      <c r="C995" s="50"/>
      <c r="L995" s="39" t="str">
        <f t="shared" si="15"/>
        <v>BRUSIMPIANO (VA)</v>
      </c>
      <c r="M995" s="40" t="s">
        <v>4388</v>
      </c>
      <c r="N995" s="40" t="s">
        <v>4389</v>
      </c>
      <c r="O995" s="40" t="s">
        <v>727</v>
      </c>
      <c r="P995" s="41" t="s">
        <v>212</v>
      </c>
      <c r="Q995" s="41">
        <v>3</v>
      </c>
      <c r="R995" s="40" t="s">
        <v>213</v>
      </c>
      <c r="S995" s="40" t="s">
        <v>199</v>
      </c>
      <c r="T995" s="41">
        <v>1</v>
      </c>
      <c r="U995" s="40" t="s">
        <v>200</v>
      </c>
      <c r="V995" s="40" t="s">
        <v>201</v>
      </c>
      <c r="W995" s="40" t="s">
        <v>3279</v>
      </c>
      <c r="X995" s="40" t="s">
        <v>729</v>
      </c>
      <c r="Y995" s="40" t="s">
        <v>4390</v>
      </c>
    </row>
    <row r="996" spans="1:25" x14ac:dyDescent="0.25">
      <c r="A996" s="50"/>
      <c r="B996" s="50"/>
      <c r="C996" s="50"/>
      <c r="L996" s="39" t="str">
        <f t="shared" si="15"/>
        <v>BRUSNENGO (BI)</v>
      </c>
      <c r="M996" s="40" t="s">
        <v>4391</v>
      </c>
      <c r="N996" s="40" t="s">
        <v>4392</v>
      </c>
      <c r="O996" s="40" t="s">
        <v>830</v>
      </c>
      <c r="P996" s="41" t="s">
        <v>314</v>
      </c>
      <c r="Q996" s="41">
        <v>1</v>
      </c>
      <c r="R996" s="40" t="s">
        <v>315</v>
      </c>
      <c r="S996" s="40" t="s">
        <v>199</v>
      </c>
      <c r="T996" s="41">
        <v>1</v>
      </c>
      <c r="U996" s="40" t="s">
        <v>200</v>
      </c>
      <c r="V996" s="40" t="s">
        <v>201</v>
      </c>
      <c r="W996" s="40" t="s">
        <v>4393</v>
      </c>
      <c r="X996" s="40" t="s">
        <v>832</v>
      </c>
      <c r="Y996" s="40" t="s">
        <v>4394</v>
      </c>
    </row>
    <row r="997" spans="1:25" x14ac:dyDescent="0.25">
      <c r="A997" s="50"/>
      <c r="B997" s="50"/>
      <c r="C997" s="50"/>
      <c r="L997" s="39" t="str">
        <f t="shared" si="15"/>
        <v>BRUSSON (AO)</v>
      </c>
      <c r="M997" s="40" t="s">
        <v>4395</v>
      </c>
      <c r="N997" s="40" t="s">
        <v>4396</v>
      </c>
      <c r="O997" s="40" t="s">
        <v>1255</v>
      </c>
      <c r="P997" s="41" t="s">
        <v>1256</v>
      </c>
      <c r="Q997" s="41">
        <v>2</v>
      </c>
      <c r="R997" s="40" t="s">
        <v>1257</v>
      </c>
      <c r="S997" s="40" t="s">
        <v>199</v>
      </c>
      <c r="T997" s="41">
        <v>1</v>
      </c>
      <c r="U997" s="40" t="s">
        <v>200</v>
      </c>
      <c r="V997" s="40" t="s">
        <v>201</v>
      </c>
      <c r="W997" s="40" t="s">
        <v>4397</v>
      </c>
      <c r="X997" s="40" t="s">
        <v>1042</v>
      </c>
      <c r="Y997" s="40" t="s">
        <v>4398</v>
      </c>
    </row>
    <row r="998" spans="1:25" x14ac:dyDescent="0.25">
      <c r="A998" s="50"/>
      <c r="B998" s="50"/>
      <c r="C998" s="50"/>
      <c r="L998" s="39" t="str">
        <f t="shared" si="15"/>
        <v>BRUZOLO (TO)</v>
      </c>
      <c r="M998" s="40" t="s">
        <v>4399</v>
      </c>
      <c r="N998" s="40" t="s">
        <v>4400</v>
      </c>
      <c r="O998" s="40" t="s">
        <v>675</v>
      </c>
      <c r="P998" s="41" t="s">
        <v>314</v>
      </c>
      <c r="Q998" s="41">
        <v>1</v>
      </c>
      <c r="R998" s="40" t="s">
        <v>315</v>
      </c>
      <c r="S998" s="40" t="s">
        <v>199</v>
      </c>
      <c r="T998" s="41">
        <v>1</v>
      </c>
      <c r="U998" s="40" t="s">
        <v>200</v>
      </c>
      <c r="V998" s="40" t="s">
        <v>201</v>
      </c>
      <c r="W998" s="40" t="s">
        <v>3875</v>
      </c>
      <c r="X998" s="40" t="s">
        <v>837</v>
      </c>
      <c r="Y998" s="40" t="s">
        <v>4401</v>
      </c>
    </row>
    <row r="999" spans="1:25" x14ac:dyDescent="0.25">
      <c r="A999" s="50"/>
      <c r="B999" s="50"/>
      <c r="C999" s="50"/>
      <c r="L999" s="39" t="str">
        <f t="shared" si="15"/>
        <v>BRUZZANO ZEFFIRIO (RC)</v>
      </c>
      <c r="M999" s="40" t="s">
        <v>4402</v>
      </c>
      <c r="N999" s="40" t="s">
        <v>4403</v>
      </c>
      <c r="O999" s="40" t="s">
        <v>622</v>
      </c>
      <c r="P999" s="41" t="s">
        <v>414</v>
      </c>
      <c r="Q999" s="41">
        <v>18</v>
      </c>
      <c r="R999" s="40" t="s">
        <v>415</v>
      </c>
      <c r="S999" s="40" t="s">
        <v>199</v>
      </c>
      <c r="T999" s="41">
        <v>1</v>
      </c>
      <c r="U999" s="40" t="s">
        <v>200</v>
      </c>
      <c r="V999" s="40" t="s">
        <v>201</v>
      </c>
      <c r="W999" s="40" t="s">
        <v>623</v>
      </c>
      <c r="X999" s="40" t="s">
        <v>624</v>
      </c>
      <c r="Y999" s="40" t="s">
        <v>4404</v>
      </c>
    </row>
    <row r="1000" spans="1:25" x14ac:dyDescent="0.25">
      <c r="A1000" s="50"/>
      <c r="B1000" s="50"/>
      <c r="C1000" s="50"/>
      <c r="L1000" s="39" t="str">
        <f t="shared" si="15"/>
        <v>BUBBIANO (MI)</v>
      </c>
      <c r="M1000" s="40" t="s">
        <v>4405</v>
      </c>
      <c r="N1000" s="40" t="s">
        <v>4406</v>
      </c>
      <c r="O1000" s="40" t="s">
        <v>264</v>
      </c>
      <c r="P1000" s="41" t="s">
        <v>212</v>
      </c>
      <c r="Q1000" s="41">
        <v>3</v>
      </c>
      <c r="R1000" s="40" t="s">
        <v>213</v>
      </c>
      <c r="S1000" s="40" t="s">
        <v>199</v>
      </c>
      <c r="T1000" s="41">
        <v>1</v>
      </c>
      <c r="U1000" s="40" t="s">
        <v>200</v>
      </c>
      <c r="V1000" s="40" t="s">
        <v>201</v>
      </c>
      <c r="W1000" s="40" t="s">
        <v>935</v>
      </c>
      <c r="X1000" s="40" t="s">
        <v>266</v>
      </c>
      <c r="Y1000" s="40" t="s">
        <v>4407</v>
      </c>
    </row>
    <row r="1001" spans="1:25" x14ac:dyDescent="0.25">
      <c r="A1001" s="50"/>
      <c r="B1001" s="50"/>
      <c r="C1001" s="50"/>
      <c r="L1001" s="39" t="str">
        <f t="shared" si="15"/>
        <v>BUBBIO (AT)</v>
      </c>
      <c r="M1001" s="40" t="s">
        <v>4408</v>
      </c>
      <c r="N1001" s="40" t="s">
        <v>4409</v>
      </c>
      <c r="O1001" s="40" t="s">
        <v>667</v>
      </c>
      <c r="P1001" s="41" t="s">
        <v>314</v>
      </c>
      <c r="Q1001" s="41">
        <v>1</v>
      </c>
      <c r="R1001" s="40" t="s">
        <v>315</v>
      </c>
      <c r="S1001" s="40" t="s">
        <v>199</v>
      </c>
      <c r="T1001" s="41">
        <v>1</v>
      </c>
      <c r="U1001" s="40" t="s">
        <v>200</v>
      </c>
      <c r="V1001" s="40" t="s">
        <v>201</v>
      </c>
      <c r="W1001" s="40" t="s">
        <v>4410</v>
      </c>
      <c r="X1001" s="40" t="s">
        <v>543</v>
      </c>
      <c r="Y1001" s="40" t="s">
        <v>4411</v>
      </c>
    </row>
    <row r="1002" spans="1:25" x14ac:dyDescent="0.25">
      <c r="A1002" s="50"/>
      <c r="B1002" s="50"/>
      <c r="C1002" s="50"/>
      <c r="L1002" s="39" t="str">
        <f t="shared" si="15"/>
        <v>BUCCHERI (SR)</v>
      </c>
      <c r="M1002" s="40" t="s">
        <v>4412</v>
      </c>
      <c r="N1002" s="40" t="s">
        <v>4413</v>
      </c>
      <c r="O1002" s="40" t="s">
        <v>2252</v>
      </c>
      <c r="P1002" s="41" t="s">
        <v>292</v>
      </c>
      <c r="Q1002" s="41">
        <v>19</v>
      </c>
      <c r="R1002" s="40" t="s">
        <v>293</v>
      </c>
      <c r="S1002" s="40" t="s">
        <v>199</v>
      </c>
      <c r="T1002" s="41">
        <v>1</v>
      </c>
      <c r="U1002" s="40" t="s">
        <v>200</v>
      </c>
      <c r="V1002" s="40" t="s">
        <v>201</v>
      </c>
      <c r="W1002" s="40" t="s">
        <v>4414</v>
      </c>
      <c r="X1002" s="40" t="s">
        <v>2254</v>
      </c>
      <c r="Y1002" s="40" t="s">
        <v>4415</v>
      </c>
    </row>
    <row r="1003" spans="1:25" x14ac:dyDescent="0.25">
      <c r="A1003" s="50"/>
      <c r="B1003" s="50"/>
      <c r="C1003" s="50"/>
      <c r="L1003" s="39" t="str">
        <f t="shared" si="15"/>
        <v>BUCCHIANICO (CH)</v>
      </c>
      <c r="M1003" s="40" t="s">
        <v>4416</v>
      </c>
      <c r="N1003" s="40" t="s">
        <v>4417</v>
      </c>
      <c r="O1003" s="40" t="s">
        <v>1352</v>
      </c>
      <c r="P1003" s="41" t="s">
        <v>253</v>
      </c>
      <c r="Q1003" s="41">
        <v>13</v>
      </c>
      <c r="R1003" s="40" t="s">
        <v>254</v>
      </c>
      <c r="S1003" s="40" t="s">
        <v>199</v>
      </c>
      <c r="T1003" s="41">
        <v>1</v>
      </c>
      <c r="U1003" s="40" t="s">
        <v>200</v>
      </c>
      <c r="V1003" s="40" t="s">
        <v>201</v>
      </c>
      <c r="W1003" s="40" t="s">
        <v>4418</v>
      </c>
      <c r="X1003" s="40" t="s">
        <v>1940</v>
      </c>
      <c r="Y1003" s="40" t="s">
        <v>4419</v>
      </c>
    </row>
    <row r="1004" spans="1:25" x14ac:dyDescent="0.25">
      <c r="A1004" s="50"/>
      <c r="B1004" s="50"/>
      <c r="C1004" s="50"/>
      <c r="L1004" s="39" t="str">
        <f t="shared" si="15"/>
        <v>BUCCIANO (BN)</v>
      </c>
      <c r="M1004" s="40" t="s">
        <v>4420</v>
      </c>
      <c r="N1004" s="40" t="s">
        <v>4421</v>
      </c>
      <c r="O1004" s="40" t="s">
        <v>842</v>
      </c>
      <c r="P1004" s="41" t="s">
        <v>350</v>
      </c>
      <c r="Q1004" s="41">
        <v>15</v>
      </c>
      <c r="R1004" s="40" t="s">
        <v>351</v>
      </c>
      <c r="S1004" s="40" t="s">
        <v>199</v>
      </c>
      <c r="T1004" s="41">
        <v>1</v>
      </c>
      <c r="U1004" s="40" t="s">
        <v>200</v>
      </c>
      <c r="V1004" s="40" t="s">
        <v>201</v>
      </c>
      <c r="W1004" s="40" t="s">
        <v>2027</v>
      </c>
      <c r="X1004" s="40" t="s">
        <v>826</v>
      </c>
      <c r="Y1004" s="40" t="s">
        <v>4422</v>
      </c>
    </row>
    <row r="1005" spans="1:25" x14ac:dyDescent="0.25">
      <c r="A1005" s="50"/>
      <c r="B1005" s="50"/>
      <c r="C1005" s="50"/>
      <c r="L1005" s="39" t="str">
        <f t="shared" si="15"/>
        <v>BUCCINASCO (MI)</v>
      </c>
      <c r="M1005" s="40" t="s">
        <v>4423</v>
      </c>
      <c r="N1005" s="40" t="s">
        <v>4424</v>
      </c>
      <c r="O1005" s="40" t="s">
        <v>264</v>
      </c>
      <c r="P1005" s="41" t="s">
        <v>212</v>
      </c>
      <c r="Q1005" s="41">
        <v>3</v>
      </c>
      <c r="R1005" s="40" t="s">
        <v>213</v>
      </c>
      <c r="S1005" s="40" t="s">
        <v>199</v>
      </c>
      <c r="T1005" s="41">
        <v>1</v>
      </c>
      <c r="U1005" s="40" t="s">
        <v>200</v>
      </c>
      <c r="V1005" s="40" t="s">
        <v>201</v>
      </c>
      <c r="W1005" s="40" t="s">
        <v>2172</v>
      </c>
      <c r="X1005" s="40" t="s">
        <v>266</v>
      </c>
      <c r="Y1005" s="40" t="s">
        <v>4425</v>
      </c>
    </row>
    <row r="1006" spans="1:25" x14ac:dyDescent="0.25">
      <c r="A1006" s="50"/>
      <c r="B1006" s="50"/>
      <c r="C1006" s="50"/>
      <c r="L1006" s="39" t="str">
        <f t="shared" si="15"/>
        <v>BUCCINO (SA)</v>
      </c>
      <c r="M1006" s="40" t="s">
        <v>4426</v>
      </c>
      <c r="N1006" s="40" t="s">
        <v>4427</v>
      </c>
      <c r="O1006" s="40" t="s">
        <v>349</v>
      </c>
      <c r="P1006" s="41" t="s">
        <v>350</v>
      </c>
      <c r="Q1006" s="41">
        <v>15</v>
      </c>
      <c r="R1006" s="40" t="s">
        <v>351</v>
      </c>
      <c r="S1006" s="40" t="s">
        <v>199</v>
      </c>
      <c r="T1006" s="41">
        <v>1</v>
      </c>
      <c r="U1006" s="40" t="s">
        <v>200</v>
      </c>
      <c r="V1006" s="40" t="s">
        <v>201</v>
      </c>
      <c r="W1006" s="40" t="s">
        <v>4428</v>
      </c>
      <c r="X1006" s="40" t="s">
        <v>940</v>
      </c>
      <c r="Y1006" s="40" t="s">
        <v>4429</v>
      </c>
    </row>
    <row r="1007" spans="1:25" x14ac:dyDescent="0.25">
      <c r="A1007" s="50"/>
      <c r="B1007" s="50"/>
      <c r="C1007" s="50"/>
      <c r="L1007" s="39" t="str">
        <f t="shared" si="15"/>
        <v>BUCINE (AR)</v>
      </c>
      <c r="M1007" s="40" t="s">
        <v>4430</v>
      </c>
      <c r="N1007" s="40" t="s">
        <v>4431</v>
      </c>
      <c r="O1007" s="40" t="s">
        <v>1559</v>
      </c>
      <c r="P1007" s="41" t="s">
        <v>231</v>
      </c>
      <c r="Q1007" s="41">
        <v>9</v>
      </c>
      <c r="R1007" s="40" t="s">
        <v>232</v>
      </c>
      <c r="S1007" s="40" t="s">
        <v>199</v>
      </c>
      <c r="T1007" s="41">
        <v>1</v>
      </c>
      <c r="U1007" s="40" t="s">
        <v>200</v>
      </c>
      <c r="V1007" s="40" t="s">
        <v>201</v>
      </c>
      <c r="W1007" s="40" t="s">
        <v>4432</v>
      </c>
      <c r="X1007" s="40" t="s">
        <v>2483</v>
      </c>
      <c r="Y1007" s="40" t="s">
        <v>4433</v>
      </c>
    </row>
    <row r="1008" spans="1:25" x14ac:dyDescent="0.25">
      <c r="A1008" s="50"/>
      <c r="B1008" s="50"/>
      <c r="C1008" s="50"/>
      <c r="L1008" s="39" t="str">
        <f t="shared" si="15"/>
        <v>BUDDUSO' (OT)</v>
      </c>
      <c r="M1008" s="40" t="s">
        <v>4434</v>
      </c>
      <c r="N1008" s="40" t="s">
        <v>4435</v>
      </c>
      <c r="O1008" s="40" t="s">
        <v>646</v>
      </c>
      <c r="P1008" s="41" t="s">
        <v>242</v>
      </c>
      <c r="Q1008" s="41">
        <v>20</v>
      </c>
      <c r="R1008" s="40" t="s">
        <v>243</v>
      </c>
      <c r="S1008" s="40" t="s">
        <v>199</v>
      </c>
      <c r="T1008" s="41">
        <v>1</v>
      </c>
      <c r="U1008" s="40" t="s">
        <v>200</v>
      </c>
      <c r="V1008" s="40" t="s">
        <v>201</v>
      </c>
      <c r="W1008" s="40" t="s">
        <v>647</v>
      </c>
      <c r="X1008" s="40" t="s">
        <v>648</v>
      </c>
      <c r="Y1008" s="40" t="s">
        <v>4436</v>
      </c>
    </row>
    <row r="1009" spans="1:25" x14ac:dyDescent="0.25">
      <c r="A1009" s="50"/>
      <c r="B1009" s="50"/>
      <c r="C1009" s="50"/>
      <c r="L1009" s="39" t="str">
        <f t="shared" si="15"/>
        <v>BUDOIA (PN)</v>
      </c>
      <c r="M1009" s="40" t="s">
        <v>4437</v>
      </c>
      <c r="N1009" s="40" t="s">
        <v>4438</v>
      </c>
      <c r="O1009" s="40" t="s">
        <v>1527</v>
      </c>
      <c r="P1009" s="41" t="s">
        <v>805</v>
      </c>
      <c r="Q1009" s="41">
        <v>6</v>
      </c>
      <c r="R1009" s="40" t="s">
        <v>806</v>
      </c>
      <c r="S1009" s="40" t="s">
        <v>199</v>
      </c>
      <c r="T1009" s="41">
        <v>1</v>
      </c>
      <c r="U1009" s="40" t="s">
        <v>200</v>
      </c>
      <c r="V1009" s="40" t="s">
        <v>201</v>
      </c>
      <c r="W1009" s="40" t="s">
        <v>4350</v>
      </c>
      <c r="X1009" s="40" t="s">
        <v>2119</v>
      </c>
      <c r="Y1009" s="40" t="s">
        <v>4439</v>
      </c>
    </row>
    <row r="1010" spans="1:25" x14ac:dyDescent="0.25">
      <c r="A1010" s="50"/>
      <c r="B1010" s="50"/>
      <c r="C1010" s="50"/>
      <c r="L1010" s="39" t="str">
        <f t="shared" si="15"/>
        <v>BUDONI (OT)</v>
      </c>
      <c r="M1010" s="40" t="s">
        <v>4440</v>
      </c>
      <c r="N1010" s="40" t="s">
        <v>4441</v>
      </c>
      <c r="O1010" s="40" t="s">
        <v>646</v>
      </c>
      <c r="P1010" s="41" t="s">
        <v>242</v>
      </c>
      <c r="Q1010" s="41">
        <v>20</v>
      </c>
      <c r="R1010" s="40" t="s">
        <v>243</v>
      </c>
      <c r="S1010" s="40" t="s">
        <v>199</v>
      </c>
      <c r="T1010" s="41">
        <v>1</v>
      </c>
      <c r="U1010" s="40" t="s">
        <v>200</v>
      </c>
      <c r="V1010" s="40" t="s">
        <v>201</v>
      </c>
      <c r="W1010" s="40" t="s">
        <v>4442</v>
      </c>
      <c r="X1010" s="40" t="s">
        <v>1968</v>
      </c>
      <c r="Y1010" s="40" t="s">
        <v>4443</v>
      </c>
    </row>
    <row r="1011" spans="1:25" x14ac:dyDescent="0.25">
      <c r="A1011" s="50"/>
      <c r="B1011" s="50"/>
      <c r="C1011" s="50"/>
      <c r="L1011" s="39" t="str">
        <f t="shared" si="15"/>
        <v>BUDRIO (BO)</v>
      </c>
      <c r="M1011" s="40" t="s">
        <v>4444</v>
      </c>
      <c r="N1011" s="40" t="s">
        <v>4445</v>
      </c>
      <c r="O1011" s="40" t="s">
        <v>1682</v>
      </c>
      <c r="P1011" s="41" t="s">
        <v>631</v>
      </c>
      <c r="Q1011" s="41">
        <v>8</v>
      </c>
      <c r="R1011" s="40" t="s">
        <v>632</v>
      </c>
      <c r="S1011" s="40" t="s">
        <v>199</v>
      </c>
      <c r="T1011" s="41">
        <v>1</v>
      </c>
      <c r="U1011" s="40" t="s">
        <v>200</v>
      </c>
      <c r="V1011" s="40" t="s">
        <v>201</v>
      </c>
      <c r="W1011" s="40" t="s">
        <v>4446</v>
      </c>
      <c r="X1011" s="40" t="s">
        <v>1684</v>
      </c>
      <c r="Y1011" s="40" t="s">
        <v>4447</v>
      </c>
    </row>
    <row r="1012" spans="1:25" x14ac:dyDescent="0.25">
      <c r="A1012" s="50"/>
      <c r="B1012" s="50"/>
      <c r="C1012" s="50"/>
      <c r="L1012" s="39" t="str">
        <f t="shared" si="15"/>
        <v>BUGGERRU (CI)</v>
      </c>
      <c r="M1012" s="40" t="s">
        <v>4448</v>
      </c>
      <c r="N1012" s="40" t="s">
        <v>4449</v>
      </c>
      <c r="O1012" s="40" t="s">
        <v>4450</v>
      </c>
      <c r="P1012" s="41" t="s">
        <v>242</v>
      </c>
      <c r="Q1012" s="41">
        <v>20</v>
      </c>
      <c r="R1012" s="40" t="s">
        <v>243</v>
      </c>
      <c r="S1012" s="40" t="s">
        <v>199</v>
      </c>
      <c r="T1012" s="41">
        <v>1</v>
      </c>
      <c r="U1012" s="40" t="s">
        <v>200</v>
      </c>
      <c r="V1012" s="40" t="s">
        <v>201</v>
      </c>
      <c r="W1012" s="40" t="s">
        <v>4451</v>
      </c>
      <c r="X1012" s="40" t="s">
        <v>4452</v>
      </c>
      <c r="Y1012" s="40" t="s">
        <v>4453</v>
      </c>
    </row>
    <row r="1013" spans="1:25" x14ac:dyDescent="0.25">
      <c r="A1013" s="50"/>
      <c r="B1013" s="50"/>
      <c r="C1013" s="50"/>
      <c r="L1013" s="39" t="str">
        <f t="shared" si="15"/>
        <v>BUGGIANO (PT)</v>
      </c>
      <c r="M1013" s="40" t="s">
        <v>4454</v>
      </c>
      <c r="N1013" s="40" t="s">
        <v>4455</v>
      </c>
      <c r="O1013" s="40" t="s">
        <v>273</v>
      </c>
      <c r="P1013" s="41" t="s">
        <v>231</v>
      </c>
      <c r="Q1013" s="41">
        <v>9</v>
      </c>
      <c r="R1013" s="40" t="s">
        <v>232</v>
      </c>
      <c r="S1013" s="40" t="s">
        <v>199</v>
      </c>
      <c r="T1013" s="41">
        <v>1</v>
      </c>
      <c r="U1013" s="40" t="s">
        <v>200</v>
      </c>
      <c r="V1013" s="40" t="s">
        <v>201</v>
      </c>
      <c r="W1013" s="40" t="s">
        <v>4456</v>
      </c>
      <c r="X1013" s="40" t="s">
        <v>4457</v>
      </c>
      <c r="Y1013" s="40" t="s">
        <v>4458</v>
      </c>
    </row>
    <row r="1014" spans="1:25" x14ac:dyDescent="0.25">
      <c r="A1014" s="50"/>
      <c r="B1014" s="50"/>
      <c r="C1014" s="50"/>
      <c r="L1014" s="39" t="str">
        <f t="shared" si="15"/>
        <v>BUGLIO IN MONTE (SO)</v>
      </c>
      <c r="M1014" s="40" t="s">
        <v>4459</v>
      </c>
      <c r="N1014" s="40" t="s">
        <v>4460</v>
      </c>
      <c r="O1014" s="40" t="s">
        <v>977</v>
      </c>
      <c r="P1014" s="41" t="s">
        <v>212</v>
      </c>
      <c r="Q1014" s="41">
        <v>3</v>
      </c>
      <c r="R1014" s="40" t="s">
        <v>213</v>
      </c>
      <c r="S1014" s="40" t="s">
        <v>199</v>
      </c>
      <c r="T1014" s="41">
        <v>1</v>
      </c>
      <c r="U1014" s="40" t="s">
        <v>200</v>
      </c>
      <c r="V1014" s="40" t="s">
        <v>201</v>
      </c>
      <c r="W1014" s="40" t="s">
        <v>978</v>
      </c>
      <c r="X1014" s="40" t="s">
        <v>979</v>
      </c>
      <c r="Y1014" s="40" t="s">
        <v>4461</v>
      </c>
    </row>
    <row r="1015" spans="1:25" x14ac:dyDescent="0.25">
      <c r="A1015" s="50"/>
      <c r="B1015" s="50"/>
      <c r="C1015" s="50"/>
      <c r="L1015" s="39" t="str">
        <f t="shared" si="15"/>
        <v>BUGNARA (AQ)</v>
      </c>
      <c r="M1015" s="40" t="s">
        <v>4462</v>
      </c>
      <c r="N1015" s="40" t="s">
        <v>4463</v>
      </c>
      <c r="O1015" s="40" t="s">
        <v>328</v>
      </c>
      <c r="P1015" s="41" t="s">
        <v>253</v>
      </c>
      <c r="Q1015" s="41">
        <v>13</v>
      </c>
      <c r="R1015" s="40" t="s">
        <v>254</v>
      </c>
      <c r="S1015" s="40" t="s">
        <v>199</v>
      </c>
      <c r="T1015" s="41">
        <v>1</v>
      </c>
      <c r="U1015" s="40" t="s">
        <v>200</v>
      </c>
      <c r="V1015" s="40" t="s">
        <v>201</v>
      </c>
      <c r="W1015" s="40" t="s">
        <v>1163</v>
      </c>
      <c r="X1015" s="40" t="s">
        <v>330</v>
      </c>
      <c r="Y1015" s="40" t="s">
        <v>4464</v>
      </c>
    </row>
    <row r="1016" spans="1:25" x14ac:dyDescent="0.25">
      <c r="A1016" s="50"/>
      <c r="B1016" s="50"/>
      <c r="C1016" s="50"/>
      <c r="L1016" s="39" t="str">
        <f t="shared" si="15"/>
        <v>BUGUGGIATE (VA)</v>
      </c>
      <c r="M1016" s="40" t="s">
        <v>4465</v>
      </c>
      <c r="N1016" s="40" t="s">
        <v>4466</v>
      </c>
      <c r="O1016" s="40" t="s">
        <v>727</v>
      </c>
      <c r="P1016" s="41" t="s">
        <v>212</v>
      </c>
      <c r="Q1016" s="41">
        <v>3</v>
      </c>
      <c r="R1016" s="40" t="s">
        <v>213</v>
      </c>
      <c r="S1016" s="40" t="s">
        <v>199</v>
      </c>
      <c r="T1016" s="41">
        <v>1</v>
      </c>
      <c r="U1016" s="40" t="s">
        <v>200</v>
      </c>
      <c r="V1016" s="40" t="s">
        <v>201</v>
      </c>
      <c r="W1016" s="40" t="s">
        <v>2659</v>
      </c>
      <c r="X1016" s="40" t="s">
        <v>729</v>
      </c>
      <c r="Y1016" s="40" t="s">
        <v>4467</v>
      </c>
    </row>
    <row r="1017" spans="1:25" x14ac:dyDescent="0.25">
      <c r="A1017" s="50"/>
      <c r="B1017" s="50"/>
      <c r="C1017" s="50"/>
      <c r="L1017" s="39" t="str">
        <f t="shared" si="15"/>
        <v>BUIA (UD)</v>
      </c>
      <c r="M1017" s="40" t="s">
        <v>4468</v>
      </c>
      <c r="N1017" s="40" t="s">
        <v>4469</v>
      </c>
      <c r="O1017" s="40" t="s">
        <v>804</v>
      </c>
      <c r="P1017" s="41" t="s">
        <v>805</v>
      </c>
      <c r="Q1017" s="41">
        <v>6</v>
      </c>
      <c r="R1017" s="40" t="s">
        <v>806</v>
      </c>
      <c r="S1017" s="40" t="s">
        <v>199</v>
      </c>
      <c r="T1017" s="41">
        <v>1</v>
      </c>
      <c r="U1017" s="40" t="s">
        <v>200</v>
      </c>
      <c r="V1017" s="40" t="s">
        <v>201</v>
      </c>
      <c r="W1017" s="40" t="s">
        <v>4470</v>
      </c>
      <c r="X1017" s="40" t="s">
        <v>2085</v>
      </c>
      <c r="Y1017" s="40" t="s">
        <v>4471</v>
      </c>
    </row>
    <row r="1018" spans="1:25" x14ac:dyDescent="0.25">
      <c r="A1018" s="50"/>
      <c r="B1018" s="50"/>
      <c r="C1018" s="50"/>
      <c r="L1018" s="39" t="str">
        <f t="shared" si="15"/>
        <v>BULCIAGO (LC)</v>
      </c>
      <c r="M1018" s="40" t="s">
        <v>4472</v>
      </c>
      <c r="N1018" s="40" t="s">
        <v>4473</v>
      </c>
      <c r="O1018" s="40" t="s">
        <v>222</v>
      </c>
      <c r="P1018" s="41" t="s">
        <v>212</v>
      </c>
      <c r="Q1018" s="41">
        <v>3</v>
      </c>
      <c r="R1018" s="40" t="s">
        <v>213</v>
      </c>
      <c r="S1018" s="40" t="s">
        <v>199</v>
      </c>
      <c r="T1018" s="41">
        <v>1</v>
      </c>
      <c r="U1018" s="40" t="s">
        <v>200</v>
      </c>
      <c r="V1018" s="40" t="s">
        <v>201</v>
      </c>
      <c r="W1018" s="40" t="s">
        <v>4474</v>
      </c>
      <c r="X1018" s="40" t="s">
        <v>997</v>
      </c>
      <c r="Y1018" s="40" t="s">
        <v>4475</v>
      </c>
    </row>
    <row r="1019" spans="1:25" x14ac:dyDescent="0.25">
      <c r="A1019" s="50"/>
      <c r="B1019" s="50"/>
      <c r="C1019" s="50"/>
      <c r="L1019" s="39" t="str">
        <f t="shared" si="15"/>
        <v>BULGARIA (EE)</v>
      </c>
      <c r="M1019" s="40" t="s">
        <v>4476</v>
      </c>
      <c r="N1019" s="40" t="s">
        <v>4477</v>
      </c>
      <c r="O1019" s="40" t="s">
        <v>610</v>
      </c>
      <c r="P1019" s="41"/>
      <c r="Q1019" s="41"/>
      <c r="R1019" s="40"/>
      <c r="S1019" s="40" t="s">
        <v>199</v>
      </c>
      <c r="T1019" s="41">
        <v>1</v>
      </c>
      <c r="U1019" s="40" t="s">
        <v>3017</v>
      </c>
      <c r="V1019" s="40" t="s">
        <v>4478</v>
      </c>
      <c r="W1019" s="40"/>
      <c r="X1019" s="40"/>
      <c r="Y1019" s="40"/>
    </row>
    <row r="1020" spans="1:25" x14ac:dyDescent="0.25">
      <c r="A1020" s="50"/>
      <c r="B1020" s="50"/>
      <c r="C1020" s="50"/>
      <c r="L1020" s="39" t="str">
        <f t="shared" si="15"/>
        <v>BULGAROGRASSO (CO)</v>
      </c>
      <c r="M1020" s="40" t="s">
        <v>4479</v>
      </c>
      <c r="N1020" s="40" t="s">
        <v>4480</v>
      </c>
      <c r="O1020" s="40" t="s">
        <v>995</v>
      </c>
      <c r="P1020" s="41" t="s">
        <v>212</v>
      </c>
      <c r="Q1020" s="41">
        <v>3</v>
      </c>
      <c r="R1020" s="40" t="s">
        <v>213</v>
      </c>
      <c r="S1020" s="40" t="s">
        <v>199</v>
      </c>
      <c r="T1020" s="41">
        <v>1</v>
      </c>
      <c r="U1020" s="40" t="s">
        <v>200</v>
      </c>
      <c r="V1020" s="40" t="s">
        <v>201</v>
      </c>
      <c r="W1020" s="40" t="s">
        <v>1072</v>
      </c>
      <c r="X1020" s="40" t="s">
        <v>997</v>
      </c>
      <c r="Y1020" s="40" t="s">
        <v>4481</v>
      </c>
    </row>
    <row r="1021" spans="1:25" x14ac:dyDescent="0.25">
      <c r="A1021" s="50"/>
      <c r="B1021" s="50"/>
      <c r="C1021" s="50"/>
      <c r="L1021" s="39" t="str">
        <f t="shared" si="15"/>
        <v>BULTEI (SS)</v>
      </c>
      <c r="M1021" s="40" t="s">
        <v>4482</v>
      </c>
      <c r="N1021" s="40" t="s">
        <v>4483</v>
      </c>
      <c r="O1021" s="40" t="s">
        <v>1188</v>
      </c>
      <c r="P1021" s="41" t="s">
        <v>242</v>
      </c>
      <c r="Q1021" s="41">
        <v>20</v>
      </c>
      <c r="R1021" s="40" t="s">
        <v>243</v>
      </c>
      <c r="S1021" s="40" t="s">
        <v>199</v>
      </c>
      <c r="T1021" s="41">
        <v>1</v>
      </c>
      <c r="U1021" s="40" t="s">
        <v>200</v>
      </c>
      <c r="V1021" s="40" t="s">
        <v>201</v>
      </c>
      <c r="W1021" s="40" t="s">
        <v>1547</v>
      </c>
      <c r="X1021" s="40" t="s">
        <v>648</v>
      </c>
      <c r="Y1021" s="40" t="s">
        <v>4484</v>
      </c>
    </row>
    <row r="1022" spans="1:25" x14ac:dyDescent="0.25">
      <c r="A1022" s="50"/>
      <c r="B1022" s="50"/>
      <c r="C1022" s="50"/>
      <c r="L1022" s="39" t="str">
        <f t="shared" si="15"/>
        <v>BULZI (SS)</v>
      </c>
      <c r="M1022" s="40" t="s">
        <v>4485</v>
      </c>
      <c r="N1022" s="40" t="s">
        <v>4486</v>
      </c>
      <c r="O1022" s="40" t="s">
        <v>1188</v>
      </c>
      <c r="P1022" s="41" t="s">
        <v>242</v>
      </c>
      <c r="Q1022" s="41">
        <v>20</v>
      </c>
      <c r="R1022" s="40" t="s">
        <v>243</v>
      </c>
      <c r="S1022" s="40" t="s">
        <v>199</v>
      </c>
      <c r="T1022" s="41">
        <v>1</v>
      </c>
      <c r="U1022" s="40" t="s">
        <v>200</v>
      </c>
      <c r="V1022" s="40" t="s">
        <v>201</v>
      </c>
      <c r="W1022" s="40" t="s">
        <v>2413</v>
      </c>
      <c r="X1022" s="40" t="s">
        <v>648</v>
      </c>
      <c r="Y1022" s="40" t="s">
        <v>4487</v>
      </c>
    </row>
    <row r="1023" spans="1:25" x14ac:dyDescent="0.25">
      <c r="A1023" s="50"/>
      <c r="B1023" s="50"/>
      <c r="C1023" s="50"/>
      <c r="L1023" s="39" t="str">
        <f t="shared" si="15"/>
        <v>BUONABITACOLO (SA)</v>
      </c>
      <c r="M1023" s="40" t="s">
        <v>4488</v>
      </c>
      <c r="N1023" s="40" t="s">
        <v>4489</v>
      </c>
      <c r="O1023" s="40" t="s">
        <v>349</v>
      </c>
      <c r="P1023" s="41" t="s">
        <v>350</v>
      </c>
      <c r="Q1023" s="41">
        <v>15</v>
      </c>
      <c r="R1023" s="40" t="s">
        <v>351</v>
      </c>
      <c r="S1023" s="40" t="s">
        <v>199</v>
      </c>
      <c r="T1023" s="41">
        <v>1</v>
      </c>
      <c r="U1023" s="40" t="s">
        <v>200</v>
      </c>
      <c r="V1023" s="40" t="s">
        <v>201</v>
      </c>
      <c r="W1023" s="40" t="s">
        <v>4490</v>
      </c>
      <c r="X1023" s="40" t="s">
        <v>2212</v>
      </c>
      <c r="Y1023" s="40" t="s">
        <v>4491</v>
      </c>
    </row>
    <row r="1024" spans="1:25" x14ac:dyDescent="0.25">
      <c r="A1024" s="50"/>
      <c r="B1024" s="50"/>
      <c r="C1024" s="50"/>
      <c r="L1024" s="39" t="str">
        <f t="shared" si="15"/>
        <v>BUONALBERGO (BN)</v>
      </c>
      <c r="M1024" s="40" t="s">
        <v>4492</v>
      </c>
      <c r="N1024" s="40" t="s">
        <v>4493</v>
      </c>
      <c r="O1024" s="40" t="s">
        <v>842</v>
      </c>
      <c r="P1024" s="41" t="s">
        <v>350</v>
      </c>
      <c r="Q1024" s="41">
        <v>15</v>
      </c>
      <c r="R1024" s="40" t="s">
        <v>351</v>
      </c>
      <c r="S1024" s="40" t="s">
        <v>199</v>
      </c>
      <c r="T1024" s="41">
        <v>1</v>
      </c>
      <c r="U1024" s="40" t="s">
        <v>200</v>
      </c>
      <c r="V1024" s="40" t="s">
        <v>201</v>
      </c>
      <c r="W1024" s="40" t="s">
        <v>2870</v>
      </c>
      <c r="X1024" s="40" t="s">
        <v>1469</v>
      </c>
      <c r="Y1024" s="40" t="s">
        <v>4494</v>
      </c>
    </row>
    <row r="1025" spans="1:25" x14ac:dyDescent="0.25">
      <c r="A1025" s="50"/>
      <c r="B1025" s="50"/>
      <c r="C1025" s="50"/>
      <c r="L1025" s="39" t="str">
        <f t="shared" si="15"/>
        <v>BUONCONVENTO (SI)</v>
      </c>
      <c r="M1025" s="40" t="s">
        <v>4495</v>
      </c>
      <c r="N1025" s="40" t="s">
        <v>4496</v>
      </c>
      <c r="O1025" s="40" t="s">
        <v>230</v>
      </c>
      <c r="P1025" s="41" t="s">
        <v>231</v>
      </c>
      <c r="Q1025" s="41">
        <v>9</v>
      </c>
      <c r="R1025" s="40" t="s">
        <v>232</v>
      </c>
      <c r="S1025" s="40" t="s">
        <v>199</v>
      </c>
      <c r="T1025" s="41">
        <v>1</v>
      </c>
      <c r="U1025" s="40" t="s">
        <v>200</v>
      </c>
      <c r="V1025" s="40" t="s">
        <v>201</v>
      </c>
      <c r="W1025" s="40" t="s">
        <v>4497</v>
      </c>
      <c r="X1025" s="40" t="s">
        <v>234</v>
      </c>
      <c r="Y1025" s="40" t="s">
        <v>4498</v>
      </c>
    </row>
    <row r="1026" spans="1:25" x14ac:dyDescent="0.25">
      <c r="A1026" s="50"/>
      <c r="B1026" s="50"/>
      <c r="C1026" s="50"/>
      <c r="L1026" s="39" t="str">
        <f t="shared" ref="L1026:L1089" si="16">M1026&amp;" ("&amp;O1026&amp;")"</f>
        <v>BUONVICINO (CS)</v>
      </c>
      <c r="M1026" s="40" t="s">
        <v>4499</v>
      </c>
      <c r="N1026" s="40" t="s">
        <v>4500</v>
      </c>
      <c r="O1026" s="40" t="s">
        <v>413</v>
      </c>
      <c r="P1026" s="41" t="s">
        <v>414</v>
      </c>
      <c r="Q1026" s="41">
        <v>18</v>
      </c>
      <c r="R1026" s="40" t="s">
        <v>415</v>
      </c>
      <c r="S1026" s="40" t="s">
        <v>199</v>
      </c>
      <c r="T1026" s="41">
        <v>1</v>
      </c>
      <c r="U1026" s="40" t="s">
        <v>200</v>
      </c>
      <c r="V1026" s="40" t="s">
        <v>201</v>
      </c>
      <c r="W1026" s="40" t="s">
        <v>456</v>
      </c>
      <c r="X1026" s="40" t="s">
        <v>819</v>
      </c>
      <c r="Y1026" s="40" t="s">
        <v>4501</v>
      </c>
    </row>
    <row r="1027" spans="1:25" x14ac:dyDescent="0.25">
      <c r="A1027" s="50"/>
      <c r="B1027" s="50"/>
      <c r="C1027" s="50"/>
      <c r="L1027" s="39" t="str">
        <f t="shared" si="16"/>
        <v>BURAGO DI MOLGORA (MI)</v>
      </c>
      <c r="M1027" s="40" t="s">
        <v>4502</v>
      </c>
      <c r="N1027" s="40" t="s">
        <v>4503</v>
      </c>
      <c r="O1027" s="40" t="s">
        <v>264</v>
      </c>
      <c r="P1027" s="41" t="s">
        <v>212</v>
      </c>
      <c r="Q1027" s="41">
        <v>3</v>
      </c>
      <c r="R1027" s="40" t="s">
        <v>213</v>
      </c>
      <c r="S1027" s="40" t="s">
        <v>199</v>
      </c>
      <c r="T1027" s="41">
        <v>1</v>
      </c>
      <c r="U1027" s="40" t="s">
        <v>200</v>
      </c>
      <c r="V1027" s="40" t="s">
        <v>201</v>
      </c>
      <c r="W1027" s="40" t="s">
        <v>780</v>
      </c>
      <c r="X1027" s="40" t="s">
        <v>736</v>
      </c>
      <c r="Y1027" s="40" t="s">
        <v>4504</v>
      </c>
    </row>
    <row r="1028" spans="1:25" x14ac:dyDescent="0.25">
      <c r="A1028" s="50"/>
      <c r="B1028" s="50"/>
      <c r="C1028" s="50"/>
      <c r="L1028" s="39" t="str">
        <f t="shared" si="16"/>
        <v>BURCEI (CA)</v>
      </c>
      <c r="M1028" s="40" t="s">
        <v>4505</v>
      </c>
      <c r="N1028" s="40" t="s">
        <v>4506</v>
      </c>
      <c r="O1028" s="40" t="s">
        <v>1991</v>
      </c>
      <c r="P1028" s="41" t="s">
        <v>242</v>
      </c>
      <c r="Q1028" s="41">
        <v>20</v>
      </c>
      <c r="R1028" s="40" t="s">
        <v>243</v>
      </c>
      <c r="S1028" s="40" t="s">
        <v>199</v>
      </c>
      <c r="T1028" s="41">
        <v>1</v>
      </c>
      <c r="U1028" s="40" t="s">
        <v>200</v>
      </c>
      <c r="V1028" s="40" t="s">
        <v>201</v>
      </c>
      <c r="W1028" s="40" t="s">
        <v>1992</v>
      </c>
      <c r="X1028" s="40" t="s">
        <v>1807</v>
      </c>
      <c r="Y1028" s="40" t="s">
        <v>4507</v>
      </c>
    </row>
    <row r="1029" spans="1:25" x14ac:dyDescent="0.25">
      <c r="A1029" s="50"/>
      <c r="B1029" s="50"/>
      <c r="C1029" s="50"/>
      <c r="L1029" s="39" t="str">
        <f t="shared" si="16"/>
        <v>BURGIO (AG)</v>
      </c>
      <c r="M1029" s="40" t="s">
        <v>4508</v>
      </c>
      <c r="N1029" s="40" t="s">
        <v>4509</v>
      </c>
      <c r="O1029" s="40" t="s">
        <v>749</v>
      </c>
      <c r="P1029" s="41" t="s">
        <v>292</v>
      </c>
      <c r="Q1029" s="41">
        <v>19</v>
      </c>
      <c r="R1029" s="40" t="s">
        <v>293</v>
      </c>
      <c r="S1029" s="40" t="s">
        <v>199</v>
      </c>
      <c r="T1029" s="41">
        <v>1</v>
      </c>
      <c r="U1029" s="40" t="s">
        <v>200</v>
      </c>
      <c r="V1029" s="40" t="s">
        <v>201</v>
      </c>
      <c r="W1029" s="40" t="s">
        <v>1145</v>
      </c>
      <c r="X1029" s="40" t="s">
        <v>4510</v>
      </c>
      <c r="Y1029" s="40" t="s">
        <v>4511</v>
      </c>
    </row>
    <row r="1030" spans="1:25" x14ac:dyDescent="0.25">
      <c r="A1030" s="50"/>
      <c r="B1030" s="50"/>
      <c r="C1030" s="50"/>
      <c r="L1030" s="39" t="str">
        <f t="shared" si="16"/>
        <v>BURGOS (SS)</v>
      </c>
      <c r="M1030" s="40" t="s">
        <v>4512</v>
      </c>
      <c r="N1030" s="40" t="s">
        <v>4513</v>
      </c>
      <c r="O1030" s="40" t="s">
        <v>1188</v>
      </c>
      <c r="P1030" s="41" t="s">
        <v>242</v>
      </c>
      <c r="Q1030" s="41">
        <v>20</v>
      </c>
      <c r="R1030" s="40" t="s">
        <v>243</v>
      </c>
      <c r="S1030" s="40" t="s">
        <v>199</v>
      </c>
      <c r="T1030" s="41">
        <v>1</v>
      </c>
      <c r="U1030" s="40" t="s">
        <v>200</v>
      </c>
      <c r="V1030" s="40" t="s">
        <v>201</v>
      </c>
      <c r="W1030" s="40" t="s">
        <v>1547</v>
      </c>
      <c r="X1030" s="40" t="s">
        <v>648</v>
      </c>
      <c r="Y1030" s="40" t="s">
        <v>4514</v>
      </c>
    </row>
    <row r="1031" spans="1:25" x14ac:dyDescent="0.25">
      <c r="A1031" s="50"/>
      <c r="B1031" s="50"/>
      <c r="C1031" s="50"/>
      <c r="L1031" s="39" t="str">
        <f t="shared" si="16"/>
        <v>BURIASCO (TO)</v>
      </c>
      <c r="M1031" s="40" t="s">
        <v>4515</v>
      </c>
      <c r="N1031" s="40" t="s">
        <v>4516</v>
      </c>
      <c r="O1031" s="40" t="s">
        <v>675</v>
      </c>
      <c r="P1031" s="41" t="s">
        <v>314</v>
      </c>
      <c r="Q1031" s="41">
        <v>1</v>
      </c>
      <c r="R1031" s="40" t="s">
        <v>315</v>
      </c>
      <c r="S1031" s="40" t="s">
        <v>199</v>
      </c>
      <c r="T1031" s="41">
        <v>1</v>
      </c>
      <c r="U1031" s="40" t="s">
        <v>200</v>
      </c>
      <c r="V1031" s="40" t="s">
        <v>201</v>
      </c>
      <c r="W1031" s="40" t="s">
        <v>836</v>
      </c>
      <c r="X1031" s="40" t="s">
        <v>1582</v>
      </c>
      <c r="Y1031" s="40" t="s">
        <v>4517</v>
      </c>
    </row>
    <row r="1032" spans="1:25" x14ac:dyDescent="0.25">
      <c r="A1032" s="50"/>
      <c r="B1032" s="50"/>
      <c r="C1032" s="50"/>
      <c r="L1032" s="39" t="str">
        <f t="shared" si="16"/>
        <v>BURKINA (EE)</v>
      </c>
      <c r="M1032" s="40" t="s">
        <v>4518</v>
      </c>
      <c r="N1032" s="40" t="s">
        <v>4519</v>
      </c>
      <c r="O1032" s="40" t="s">
        <v>610</v>
      </c>
      <c r="P1032" s="41"/>
      <c r="Q1032" s="41"/>
      <c r="R1032" s="40"/>
      <c r="S1032" s="40" t="s">
        <v>1183</v>
      </c>
      <c r="T1032" s="41">
        <v>3</v>
      </c>
      <c r="U1032" s="40" t="s">
        <v>612</v>
      </c>
      <c r="V1032" s="40" t="s">
        <v>4520</v>
      </c>
      <c r="W1032" s="40"/>
      <c r="X1032" s="40"/>
      <c r="Y1032" s="40"/>
    </row>
    <row r="1033" spans="1:25" x14ac:dyDescent="0.25">
      <c r="A1033" s="50"/>
      <c r="B1033" s="50"/>
      <c r="C1033" s="50"/>
      <c r="L1033" s="39" t="str">
        <f t="shared" si="16"/>
        <v>BUROLO (TO)</v>
      </c>
      <c r="M1033" s="40" t="s">
        <v>4521</v>
      </c>
      <c r="N1033" s="40" t="s">
        <v>4522</v>
      </c>
      <c r="O1033" s="40" t="s">
        <v>675</v>
      </c>
      <c r="P1033" s="41" t="s">
        <v>314</v>
      </c>
      <c r="Q1033" s="41">
        <v>1</v>
      </c>
      <c r="R1033" s="40" t="s">
        <v>315</v>
      </c>
      <c r="S1033" s="40" t="s">
        <v>199</v>
      </c>
      <c r="T1033" s="41">
        <v>1</v>
      </c>
      <c r="U1033" s="40" t="s">
        <v>200</v>
      </c>
      <c r="V1033" s="40" t="s">
        <v>201</v>
      </c>
      <c r="W1033" s="40" t="s">
        <v>1041</v>
      </c>
      <c r="X1033" s="40" t="s">
        <v>1042</v>
      </c>
      <c r="Y1033" s="40" t="s">
        <v>4523</v>
      </c>
    </row>
    <row r="1034" spans="1:25" x14ac:dyDescent="0.25">
      <c r="A1034" s="50"/>
      <c r="B1034" s="50"/>
      <c r="C1034" s="50"/>
      <c r="L1034" s="39" t="str">
        <f t="shared" si="16"/>
        <v>BURONZO (VC)</v>
      </c>
      <c r="M1034" s="40" t="s">
        <v>4524</v>
      </c>
      <c r="N1034" s="40" t="s">
        <v>4525</v>
      </c>
      <c r="O1034" s="40" t="s">
        <v>890</v>
      </c>
      <c r="P1034" s="41" t="s">
        <v>314</v>
      </c>
      <c r="Q1034" s="41">
        <v>1</v>
      </c>
      <c r="R1034" s="40" t="s">
        <v>315</v>
      </c>
      <c r="S1034" s="40" t="s">
        <v>199</v>
      </c>
      <c r="T1034" s="41">
        <v>1</v>
      </c>
      <c r="U1034" s="40" t="s">
        <v>200</v>
      </c>
      <c r="V1034" s="40" t="s">
        <v>201</v>
      </c>
      <c r="W1034" s="40" t="s">
        <v>1225</v>
      </c>
      <c r="X1034" s="40" t="s">
        <v>963</v>
      </c>
      <c r="Y1034" s="40" t="s">
        <v>4526</v>
      </c>
    </row>
    <row r="1035" spans="1:25" x14ac:dyDescent="0.25">
      <c r="A1035" s="50"/>
      <c r="B1035" s="50"/>
      <c r="C1035" s="50"/>
      <c r="L1035" s="39" t="str">
        <f t="shared" si="16"/>
        <v>BURUNDI (EE)</v>
      </c>
      <c r="M1035" s="40" t="s">
        <v>4527</v>
      </c>
      <c r="N1035" s="40" t="s">
        <v>4528</v>
      </c>
      <c r="O1035" s="40" t="s">
        <v>610</v>
      </c>
      <c r="P1035" s="41"/>
      <c r="Q1035" s="41"/>
      <c r="R1035" s="40"/>
      <c r="S1035" s="40" t="s">
        <v>1183</v>
      </c>
      <c r="T1035" s="41">
        <v>3</v>
      </c>
      <c r="U1035" s="40" t="s">
        <v>612</v>
      </c>
      <c r="V1035" s="40" t="s">
        <v>4529</v>
      </c>
      <c r="W1035" s="40"/>
      <c r="X1035" s="40"/>
      <c r="Y1035" s="40"/>
    </row>
    <row r="1036" spans="1:25" x14ac:dyDescent="0.25">
      <c r="A1036" s="50"/>
      <c r="B1036" s="50"/>
      <c r="C1036" s="50"/>
      <c r="L1036" s="39" t="str">
        <f t="shared" si="16"/>
        <v>BUSACHI (OR)</v>
      </c>
      <c r="M1036" s="40" t="s">
        <v>4530</v>
      </c>
      <c r="N1036" s="40" t="s">
        <v>4531</v>
      </c>
      <c r="O1036" s="40" t="s">
        <v>241</v>
      </c>
      <c r="P1036" s="41" t="s">
        <v>242</v>
      </c>
      <c r="Q1036" s="41">
        <v>20</v>
      </c>
      <c r="R1036" s="40" t="s">
        <v>243</v>
      </c>
      <c r="S1036" s="40" t="s">
        <v>199</v>
      </c>
      <c r="T1036" s="41">
        <v>1</v>
      </c>
      <c r="U1036" s="40" t="s">
        <v>200</v>
      </c>
      <c r="V1036" s="40" t="s">
        <v>201</v>
      </c>
      <c r="W1036" s="40" t="s">
        <v>4532</v>
      </c>
      <c r="X1036" s="40" t="s">
        <v>931</v>
      </c>
      <c r="Y1036" s="40" t="s">
        <v>4533</v>
      </c>
    </row>
    <row r="1037" spans="1:25" x14ac:dyDescent="0.25">
      <c r="A1037" s="50"/>
      <c r="B1037" s="50"/>
      <c r="C1037" s="50"/>
      <c r="L1037" s="39" t="str">
        <f t="shared" si="16"/>
        <v>BUSALLA (GE)</v>
      </c>
      <c r="M1037" s="40" t="s">
        <v>4534</v>
      </c>
      <c r="N1037" s="40" t="s">
        <v>4535</v>
      </c>
      <c r="O1037" s="40" t="s">
        <v>1897</v>
      </c>
      <c r="P1037" s="41" t="s">
        <v>849</v>
      </c>
      <c r="Q1037" s="41">
        <v>7</v>
      </c>
      <c r="R1037" s="40" t="s">
        <v>850</v>
      </c>
      <c r="S1037" s="40" t="s">
        <v>199</v>
      </c>
      <c r="T1037" s="41">
        <v>1</v>
      </c>
      <c r="U1037" s="40" t="s">
        <v>200</v>
      </c>
      <c r="V1037" s="40" t="s">
        <v>201</v>
      </c>
      <c r="W1037" s="40" t="s">
        <v>4536</v>
      </c>
      <c r="X1037" s="40" t="s">
        <v>1899</v>
      </c>
      <c r="Y1037" s="40" t="s">
        <v>4537</v>
      </c>
    </row>
    <row r="1038" spans="1:25" x14ac:dyDescent="0.25">
      <c r="A1038" s="50"/>
      <c r="B1038" s="50"/>
      <c r="C1038" s="50"/>
      <c r="L1038" s="39" t="str">
        <f t="shared" si="16"/>
        <v>BUSANA (RE)</v>
      </c>
      <c r="M1038" s="40" t="s">
        <v>4538</v>
      </c>
      <c r="N1038" s="40" t="s">
        <v>4539</v>
      </c>
      <c r="O1038" s="40" t="s">
        <v>1060</v>
      </c>
      <c r="P1038" s="41" t="s">
        <v>631</v>
      </c>
      <c r="Q1038" s="41">
        <v>8</v>
      </c>
      <c r="R1038" s="40" t="s">
        <v>632</v>
      </c>
      <c r="S1038" s="40" t="s">
        <v>199</v>
      </c>
      <c r="T1038" s="41">
        <v>1</v>
      </c>
      <c r="U1038" s="40" t="s">
        <v>200</v>
      </c>
      <c r="V1038" s="40" t="s">
        <v>201</v>
      </c>
      <c r="W1038" s="40" t="s">
        <v>4540</v>
      </c>
      <c r="X1038" s="40" t="s">
        <v>1062</v>
      </c>
      <c r="Y1038" s="40" t="s">
        <v>4541</v>
      </c>
    </row>
    <row r="1039" spans="1:25" x14ac:dyDescent="0.25">
      <c r="A1039" s="50"/>
      <c r="B1039" s="50"/>
      <c r="C1039" s="50"/>
      <c r="L1039" s="39" t="str">
        <f t="shared" si="16"/>
        <v>BUSANO (TO)</v>
      </c>
      <c r="M1039" s="40" t="s">
        <v>4542</v>
      </c>
      <c r="N1039" s="40" t="s">
        <v>4543</v>
      </c>
      <c r="O1039" s="40" t="s">
        <v>675</v>
      </c>
      <c r="P1039" s="41" t="s">
        <v>314</v>
      </c>
      <c r="Q1039" s="41">
        <v>1</v>
      </c>
      <c r="R1039" s="40" t="s">
        <v>315</v>
      </c>
      <c r="S1039" s="40" t="s">
        <v>199</v>
      </c>
      <c r="T1039" s="41">
        <v>1</v>
      </c>
      <c r="U1039" s="40" t="s">
        <v>200</v>
      </c>
      <c r="V1039" s="40" t="s">
        <v>201</v>
      </c>
      <c r="W1039" s="40" t="s">
        <v>1299</v>
      </c>
      <c r="X1039" s="40" t="s">
        <v>677</v>
      </c>
      <c r="Y1039" s="40" t="s">
        <v>4544</v>
      </c>
    </row>
    <row r="1040" spans="1:25" x14ac:dyDescent="0.25">
      <c r="A1040" s="50"/>
      <c r="B1040" s="50"/>
      <c r="C1040" s="50"/>
      <c r="L1040" s="39" t="str">
        <f t="shared" si="16"/>
        <v>BUSCA (CN)</v>
      </c>
      <c r="M1040" s="40" t="s">
        <v>4545</v>
      </c>
      <c r="N1040" s="40" t="s">
        <v>4546</v>
      </c>
      <c r="O1040" s="40" t="s">
        <v>313</v>
      </c>
      <c r="P1040" s="41" t="s">
        <v>314</v>
      </c>
      <c r="Q1040" s="41">
        <v>1</v>
      </c>
      <c r="R1040" s="40" t="s">
        <v>315</v>
      </c>
      <c r="S1040" s="40" t="s">
        <v>199</v>
      </c>
      <c r="T1040" s="41">
        <v>1</v>
      </c>
      <c r="U1040" s="40" t="s">
        <v>200</v>
      </c>
      <c r="V1040" s="40" t="s">
        <v>201</v>
      </c>
      <c r="W1040" s="40" t="s">
        <v>4547</v>
      </c>
      <c r="X1040" s="40" t="s">
        <v>317</v>
      </c>
      <c r="Y1040" s="40" t="s">
        <v>4548</v>
      </c>
    </row>
    <row r="1041" spans="1:25" x14ac:dyDescent="0.25">
      <c r="A1041" s="50"/>
      <c r="B1041" s="50"/>
      <c r="C1041" s="50"/>
      <c r="L1041" s="39" t="str">
        <f t="shared" si="16"/>
        <v>BUSCATE (MI)</v>
      </c>
      <c r="M1041" s="40" t="s">
        <v>4549</v>
      </c>
      <c r="N1041" s="40" t="s">
        <v>4550</v>
      </c>
      <c r="O1041" s="40" t="s">
        <v>264</v>
      </c>
      <c r="P1041" s="41" t="s">
        <v>212</v>
      </c>
      <c r="Q1041" s="41">
        <v>3</v>
      </c>
      <c r="R1041" s="40" t="s">
        <v>213</v>
      </c>
      <c r="S1041" s="40" t="s">
        <v>199</v>
      </c>
      <c r="T1041" s="41">
        <v>1</v>
      </c>
      <c r="U1041" s="40" t="s">
        <v>200</v>
      </c>
      <c r="V1041" s="40" t="s">
        <v>201</v>
      </c>
      <c r="W1041" s="40" t="s">
        <v>1977</v>
      </c>
      <c r="X1041" s="40" t="s">
        <v>1087</v>
      </c>
      <c r="Y1041" s="40" t="s">
        <v>4551</v>
      </c>
    </row>
    <row r="1042" spans="1:25" x14ac:dyDescent="0.25">
      <c r="A1042" s="50"/>
      <c r="B1042" s="50"/>
      <c r="C1042" s="50"/>
      <c r="L1042" s="39" t="str">
        <f t="shared" si="16"/>
        <v>BUSCEMI (SR)</v>
      </c>
      <c r="M1042" s="40" t="s">
        <v>4552</v>
      </c>
      <c r="N1042" s="40" t="s">
        <v>4553</v>
      </c>
      <c r="O1042" s="40" t="s">
        <v>2252</v>
      </c>
      <c r="P1042" s="41" t="s">
        <v>292</v>
      </c>
      <c r="Q1042" s="41">
        <v>19</v>
      </c>
      <c r="R1042" s="40" t="s">
        <v>293</v>
      </c>
      <c r="S1042" s="40" t="s">
        <v>199</v>
      </c>
      <c r="T1042" s="41">
        <v>1</v>
      </c>
      <c r="U1042" s="40" t="s">
        <v>200</v>
      </c>
      <c r="V1042" s="40" t="s">
        <v>201</v>
      </c>
      <c r="W1042" s="40" t="s">
        <v>4414</v>
      </c>
      <c r="X1042" s="40" t="s">
        <v>2254</v>
      </c>
      <c r="Y1042" s="40" t="s">
        <v>4554</v>
      </c>
    </row>
    <row r="1043" spans="1:25" x14ac:dyDescent="0.25">
      <c r="A1043" s="50"/>
      <c r="B1043" s="50"/>
      <c r="C1043" s="50"/>
      <c r="L1043" s="39" t="str">
        <f t="shared" si="16"/>
        <v>BUSETO PALIZZOLO (TP)</v>
      </c>
      <c r="M1043" s="40" t="s">
        <v>4555</v>
      </c>
      <c r="N1043" s="40" t="s">
        <v>4556</v>
      </c>
      <c r="O1043" s="40" t="s">
        <v>1111</v>
      </c>
      <c r="P1043" s="41" t="s">
        <v>292</v>
      </c>
      <c r="Q1043" s="41">
        <v>19</v>
      </c>
      <c r="R1043" s="40" t="s">
        <v>293</v>
      </c>
      <c r="S1043" s="40" t="s">
        <v>199</v>
      </c>
      <c r="T1043" s="41">
        <v>1</v>
      </c>
      <c r="U1043" s="40" t="s">
        <v>200</v>
      </c>
      <c r="V1043" s="40" t="s">
        <v>201</v>
      </c>
      <c r="W1043" s="40" t="s">
        <v>4557</v>
      </c>
      <c r="X1043" s="40" t="s">
        <v>4558</v>
      </c>
      <c r="Y1043" s="40" t="s">
        <v>4559</v>
      </c>
    </row>
    <row r="1044" spans="1:25" x14ac:dyDescent="0.25">
      <c r="A1044" s="50"/>
      <c r="B1044" s="50"/>
      <c r="C1044" s="50"/>
      <c r="L1044" s="39" t="str">
        <f t="shared" si="16"/>
        <v>BUSNAGO (MI)</v>
      </c>
      <c r="M1044" s="40" t="s">
        <v>4560</v>
      </c>
      <c r="N1044" s="40" t="s">
        <v>4561</v>
      </c>
      <c r="O1044" s="40" t="s">
        <v>264</v>
      </c>
      <c r="P1044" s="41" t="s">
        <v>212</v>
      </c>
      <c r="Q1044" s="41">
        <v>3</v>
      </c>
      <c r="R1044" s="40" t="s">
        <v>213</v>
      </c>
      <c r="S1044" s="40" t="s">
        <v>199</v>
      </c>
      <c r="T1044" s="41">
        <v>1</v>
      </c>
      <c r="U1044" s="40" t="s">
        <v>200</v>
      </c>
      <c r="V1044" s="40" t="s">
        <v>201</v>
      </c>
      <c r="W1044" s="40" t="s">
        <v>780</v>
      </c>
      <c r="X1044" s="40" t="s">
        <v>736</v>
      </c>
      <c r="Y1044" s="40" t="s">
        <v>4562</v>
      </c>
    </row>
    <row r="1045" spans="1:25" x14ac:dyDescent="0.25">
      <c r="A1045" s="50"/>
      <c r="B1045" s="50"/>
      <c r="C1045" s="50"/>
      <c r="L1045" s="39" t="str">
        <f t="shared" si="16"/>
        <v>BUSSERO (MI)</v>
      </c>
      <c r="M1045" s="40" t="s">
        <v>4563</v>
      </c>
      <c r="N1045" s="40" t="s">
        <v>4564</v>
      </c>
      <c r="O1045" s="40" t="s">
        <v>264</v>
      </c>
      <c r="P1045" s="41" t="s">
        <v>212</v>
      </c>
      <c r="Q1045" s="41">
        <v>3</v>
      </c>
      <c r="R1045" s="40" t="s">
        <v>213</v>
      </c>
      <c r="S1045" s="40" t="s">
        <v>199</v>
      </c>
      <c r="T1045" s="41">
        <v>1</v>
      </c>
      <c r="U1045" s="40" t="s">
        <v>200</v>
      </c>
      <c r="V1045" s="40" t="s">
        <v>201</v>
      </c>
      <c r="W1045" s="40" t="s">
        <v>2874</v>
      </c>
      <c r="X1045" s="40" t="s">
        <v>266</v>
      </c>
      <c r="Y1045" s="40" t="s">
        <v>4565</v>
      </c>
    </row>
    <row r="1046" spans="1:25" x14ac:dyDescent="0.25">
      <c r="A1046" s="50"/>
      <c r="B1046" s="50"/>
      <c r="C1046" s="50"/>
      <c r="L1046" s="39" t="str">
        <f t="shared" si="16"/>
        <v>BUSSETO (PR)</v>
      </c>
      <c r="M1046" s="40" t="s">
        <v>4566</v>
      </c>
      <c r="N1046" s="40" t="s">
        <v>4567</v>
      </c>
      <c r="O1046" s="40" t="s">
        <v>984</v>
      </c>
      <c r="P1046" s="41" t="s">
        <v>631</v>
      </c>
      <c r="Q1046" s="41">
        <v>8</v>
      </c>
      <c r="R1046" s="40" t="s">
        <v>632</v>
      </c>
      <c r="S1046" s="40" t="s">
        <v>199</v>
      </c>
      <c r="T1046" s="41">
        <v>1</v>
      </c>
      <c r="U1046" s="40" t="s">
        <v>200</v>
      </c>
      <c r="V1046" s="40" t="s">
        <v>201</v>
      </c>
      <c r="W1046" s="40" t="s">
        <v>4568</v>
      </c>
      <c r="X1046" s="40" t="s">
        <v>4569</v>
      </c>
      <c r="Y1046" s="40" t="s">
        <v>4570</v>
      </c>
    </row>
    <row r="1047" spans="1:25" x14ac:dyDescent="0.25">
      <c r="A1047" s="50"/>
      <c r="B1047" s="50"/>
      <c r="C1047" s="50"/>
      <c r="L1047" s="39" t="str">
        <f t="shared" si="16"/>
        <v>BUSSI SUL TIRINO (PE)</v>
      </c>
      <c r="M1047" s="40" t="s">
        <v>4571</v>
      </c>
      <c r="N1047" s="40" t="s">
        <v>4572</v>
      </c>
      <c r="O1047" s="40" t="s">
        <v>252</v>
      </c>
      <c r="P1047" s="41" t="s">
        <v>253</v>
      </c>
      <c r="Q1047" s="41">
        <v>13</v>
      </c>
      <c r="R1047" s="40" t="s">
        <v>254</v>
      </c>
      <c r="S1047" s="40" t="s">
        <v>199</v>
      </c>
      <c r="T1047" s="41">
        <v>1</v>
      </c>
      <c r="U1047" s="40" t="s">
        <v>200</v>
      </c>
      <c r="V1047" s="40" t="s">
        <v>201</v>
      </c>
      <c r="W1047" s="40" t="s">
        <v>4573</v>
      </c>
      <c r="X1047" s="40" t="s">
        <v>256</v>
      </c>
      <c r="Y1047" s="40" t="s">
        <v>4574</v>
      </c>
    </row>
    <row r="1048" spans="1:25" x14ac:dyDescent="0.25">
      <c r="A1048" s="50"/>
      <c r="B1048" s="50"/>
      <c r="C1048" s="50"/>
      <c r="L1048" s="39" t="str">
        <f t="shared" si="16"/>
        <v>BUSSO (CB)</v>
      </c>
      <c r="M1048" s="40" t="s">
        <v>4575</v>
      </c>
      <c r="N1048" s="40" t="s">
        <v>4576</v>
      </c>
      <c r="O1048" s="40" t="s">
        <v>494</v>
      </c>
      <c r="P1048" s="41" t="s">
        <v>495</v>
      </c>
      <c r="Q1048" s="41">
        <v>14</v>
      </c>
      <c r="R1048" s="40" t="s">
        <v>496</v>
      </c>
      <c r="S1048" s="40" t="s">
        <v>199</v>
      </c>
      <c r="T1048" s="41">
        <v>1</v>
      </c>
      <c r="U1048" s="40" t="s">
        <v>200</v>
      </c>
      <c r="V1048" s="40" t="s">
        <v>201</v>
      </c>
      <c r="W1048" s="40" t="s">
        <v>4577</v>
      </c>
      <c r="X1048" s="40" t="s">
        <v>2494</v>
      </c>
      <c r="Y1048" s="40" t="s">
        <v>4578</v>
      </c>
    </row>
    <row r="1049" spans="1:25" x14ac:dyDescent="0.25">
      <c r="A1049" s="50"/>
      <c r="B1049" s="50"/>
      <c r="C1049" s="50"/>
      <c r="L1049" s="39" t="str">
        <f t="shared" si="16"/>
        <v>BUSSOLENGO (VR)</v>
      </c>
      <c r="M1049" s="40" t="s">
        <v>4579</v>
      </c>
      <c r="N1049" s="40" t="s">
        <v>4580</v>
      </c>
      <c r="O1049" s="40" t="s">
        <v>595</v>
      </c>
      <c r="P1049" s="41" t="s">
        <v>197</v>
      </c>
      <c r="Q1049" s="41">
        <v>5</v>
      </c>
      <c r="R1049" s="40" t="s">
        <v>198</v>
      </c>
      <c r="S1049" s="40" t="s">
        <v>199</v>
      </c>
      <c r="T1049" s="41">
        <v>1</v>
      </c>
      <c r="U1049" s="40" t="s">
        <v>200</v>
      </c>
      <c r="V1049" s="40" t="s">
        <v>201</v>
      </c>
      <c r="W1049" s="40" t="s">
        <v>4581</v>
      </c>
      <c r="X1049" s="40" t="s">
        <v>597</v>
      </c>
      <c r="Y1049" s="40" t="s">
        <v>4582</v>
      </c>
    </row>
    <row r="1050" spans="1:25" x14ac:dyDescent="0.25">
      <c r="A1050" s="50"/>
      <c r="B1050" s="50"/>
      <c r="C1050" s="50"/>
      <c r="L1050" s="39" t="str">
        <f t="shared" si="16"/>
        <v>BUSSOLENO (TO)</v>
      </c>
      <c r="M1050" s="40" t="s">
        <v>4583</v>
      </c>
      <c r="N1050" s="40" t="s">
        <v>4584</v>
      </c>
      <c r="O1050" s="40" t="s">
        <v>675</v>
      </c>
      <c r="P1050" s="41" t="s">
        <v>314</v>
      </c>
      <c r="Q1050" s="41">
        <v>1</v>
      </c>
      <c r="R1050" s="40" t="s">
        <v>315</v>
      </c>
      <c r="S1050" s="40" t="s">
        <v>199</v>
      </c>
      <c r="T1050" s="41">
        <v>1</v>
      </c>
      <c r="U1050" s="40" t="s">
        <v>200</v>
      </c>
      <c r="V1050" s="40" t="s">
        <v>201</v>
      </c>
      <c r="W1050" s="40" t="s">
        <v>4585</v>
      </c>
      <c r="X1050" s="40" t="s">
        <v>2742</v>
      </c>
      <c r="Y1050" s="40" t="s">
        <v>4586</v>
      </c>
    </row>
    <row r="1051" spans="1:25" x14ac:dyDescent="0.25">
      <c r="A1051" s="50"/>
      <c r="B1051" s="50"/>
      <c r="C1051" s="50"/>
      <c r="L1051" s="39" t="str">
        <f t="shared" si="16"/>
        <v>BUSTO ARSIZIO (VA)</v>
      </c>
      <c r="M1051" s="40" t="s">
        <v>4587</v>
      </c>
      <c r="N1051" s="40" t="s">
        <v>4588</v>
      </c>
      <c r="O1051" s="40" t="s">
        <v>727</v>
      </c>
      <c r="P1051" s="41" t="s">
        <v>212</v>
      </c>
      <c r="Q1051" s="41">
        <v>3</v>
      </c>
      <c r="R1051" s="40" t="s">
        <v>213</v>
      </c>
      <c r="S1051" s="40" t="s">
        <v>199</v>
      </c>
      <c r="T1051" s="41">
        <v>1</v>
      </c>
      <c r="U1051" s="40" t="s">
        <v>200</v>
      </c>
      <c r="V1051" s="40" t="s">
        <v>201</v>
      </c>
      <c r="W1051" s="40" t="s">
        <v>4589</v>
      </c>
      <c r="X1051" s="40" t="s">
        <v>1087</v>
      </c>
      <c r="Y1051" s="40" t="s">
        <v>4590</v>
      </c>
    </row>
    <row r="1052" spans="1:25" x14ac:dyDescent="0.25">
      <c r="A1052" s="50"/>
      <c r="B1052" s="50"/>
      <c r="C1052" s="50"/>
      <c r="L1052" s="39" t="str">
        <f t="shared" si="16"/>
        <v>BUSTO GAROLFO (MI)</v>
      </c>
      <c r="M1052" s="40" t="s">
        <v>4591</v>
      </c>
      <c r="N1052" s="40" t="s">
        <v>4592</v>
      </c>
      <c r="O1052" s="40" t="s">
        <v>264</v>
      </c>
      <c r="P1052" s="41" t="s">
        <v>212</v>
      </c>
      <c r="Q1052" s="41">
        <v>3</v>
      </c>
      <c r="R1052" s="40" t="s">
        <v>213</v>
      </c>
      <c r="S1052" s="40" t="s">
        <v>199</v>
      </c>
      <c r="T1052" s="41">
        <v>1</v>
      </c>
      <c r="U1052" s="40" t="s">
        <v>200</v>
      </c>
      <c r="V1052" s="40" t="s">
        <v>201</v>
      </c>
      <c r="W1052" s="40" t="s">
        <v>1855</v>
      </c>
      <c r="X1052" s="40" t="s">
        <v>1087</v>
      </c>
      <c r="Y1052" s="40" t="s">
        <v>4593</v>
      </c>
    </row>
    <row r="1053" spans="1:25" x14ac:dyDescent="0.25">
      <c r="A1053" s="50"/>
      <c r="B1053" s="50"/>
      <c r="C1053" s="50"/>
      <c r="L1053" s="39" t="str">
        <f t="shared" si="16"/>
        <v>BUTERA (CL)</v>
      </c>
      <c r="M1053" s="40" t="s">
        <v>4594</v>
      </c>
      <c r="N1053" s="40" t="s">
        <v>4595</v>
      </c>
      <c r="O1053" s="40" t="s">
        <v>525</v>
      </c>
      <c r="P1053" s="41" t="s">
        <v>292</v>
      </c>
      <c r="Q1053" s="41">
        <v>19</v>
      </c>
      <c r="R1053" s="40" t="s">
        <v>293</v>
      </c>
      <c r="S1053" s="40" t="s">
        <v>199</v>
      </c>
      <c r="T1053" s="41">
        <v>1</v>
      </c>
      <c r="U1053" s="40" t="s">
        <v>200</v>
      </c>
      <c r="V1053" s="40" t="s">
        <v>201</v>
      </c>
      <c r="W1053" s="40" t="s">
        <v>4596</v>
      </c>
      <c r="X1053" s="40" t="s">
        <v>527</v>
      </c>
      <c r="Y1053" s="40" t="s">
        <v>4597</v>
      </c>
    </row>
    <row r="1054" spans="1:25" x14ac:dyDescent="0.25">
      <c r="A1054" s="50"/>
      <c r="B1054" s="50"/>
      <c r="C1054" s="50"/>
      <c r="L1054" s="39" t="str">
        <f t="shared" si="16"/>
        <v>BUTI (PI)</v>
      </c>
      <c r="M1054" s="40" t="s">
        <v>4598</v>
      </c>
      <c r="N1054" s="40" t="s">
        <v>4599</v>
      </c>
      <c r="O1054" s="40" t="s">
        <v>3404</v>
      </c>
      <c r="P1054" s="41" t="s">
        <v>231</v>
      </c>
      <c r="Q1054" s="41">
        <v>9</v>
      </c>
      <c r="R1054" s="40" t="s">
        <v>232</v>
      </c>
      <c r="S1054" s="40" t="s">
        <v>199</v>
      </c>
      <c r="T1054" s="41">
        <v>1</v>
      </c>
      <c r="U1054" s="40" t="s">
        <v>200</v>
      </c>
      <c r="V1054" s="40" t="s">
        <v>201</v>
      </c>
      <c r="W1054" s="40" t="s">
        <v>4600</v>
      </c>
      <c r="X1054" s="40" t="s">
        <v>3406</v>
      </c>
      <c r="Y1054" s="40" t="s">
        <v>4601</v>
      </c>
    </row>
    <row r="1055" spans="1:25" x14ac:dyDescent="0.25">
      <c r="A1055" s="50"/>
      <c r="B1055" s="50"/>
      <c r="C1055" s="50"/>
      <c r="L1055" s="39" t="str">
        <f t="shared" si="16"/>
        <v>BUTTAPIETRA (VR)</v>
      </c>
      <c r="M1055" s="40" t="s">
        <v>4602</v>
      </c>
      <c r="N1055" s="40" t="s">
        <v>4603</v>
      </c>
      <c r="O1055" s="40" t="s">
        <v>595</v>
      </c>
      <c r="P1055" s="41" t="s">
        <v>197</v>
      </c>
      <c r="Q1055" s="41">
        <v>5</v>
      </c>
      <c r="R1055" s="40" t="s">
        <v>198</v>
      </c>
      <c r="S1055" s="40" t="s">
        <v>199</v>
      </c>
      <c r="T1055" s="41">
        <v>1</v>
      </c>
      <c r="U1055" s="40" t="s">
        <v>200</v>
      </c>
      <c r="V1055" s="40" t="s">
        <v>201</v>
      </c>
      <c r="W1055" s="40" t="s">
        <v>4604</v>
      </c>
      <c r="X1055" s="40" t="s">
        <v>597</v>
      </c>
      <c r="Y1055" s="40" t="s">
        <v>4605</v>
      </c>
    </row>
    <row r="1056" spans="1:25" x14ac:dyDescent="0.25">
      <c r="A1056" s="50"/>
      <c r="B1056" s="50"/>
      <c r="C1056" s="50"/>
      <c r="L1056" s="39" t="str">
        <f t="shared" si="16"/>
        <v>BUTTIGLIERA ALTA (TO)</v>
      </c>
      <c r="M1056" s="40" t="s">
        <v>4606</v>
      </c>
      <c r="N1056" s="40" t="s">
        <v>4607</v>
      </c>
      <c r="O1056" s="40" t="s">
        <v>675</v>
      </c>
      <c r="P1056" s="41" t="s">
        <v>314</v>
      </c>
      <c r="Q1056" s="41">
        <v>1</v>
      </c>
      <c r="R1056" s="40" t="s">
        <v>315</v>
      </c>
      <c r="S1056" s="40" t="s">
        <v>199</v>
      </c>
      <c r="T1056" s="41">
        <v>1</v>
      </c>
      <c r="U1056" s="40" t="s">
        <v>200</v>
      </c>
      <c r="V1056" s="40" t="s">
        <v>201</v>
      </c>
      <c r="W1056" s="40" t="s">
        <v>4354</v>
      </c>
      <c r="X1056" s="40" t="s">
        <v>837</v>
      </c>
      <c r="Y1056" s="40" t="s">
        <v>4608</v>
      </c>
    </row>
    <row r="1057" spans="1:25" x14ac:dyDescent="0.25">
      <c r="A1057" s="50"/>
      <c r="B1057" s="50"/>
      <c r="C1057" s="50"/>
      <c r="L1057" s="39" t="str">
        <f t="shared" si="16"/>
        <v>BUTTIGLIERA D'ASTI (AT)</v>
      </c>
      <c r="M1057" s="40" t="s">
        <v>4609</v>
      </c>
      <c r="N1057" s="40" t="s">
        <v>4610</v>
      </c>
      <c r="O1057" s="40" t="s">
        <v>667</v>
      </c>
      <c r="P1057" s="41" t="s">
        <v>314</v>
      </c>
      <c r="Q1057" s="41">
        <v>1</v>
      </c>
      <c r="R1057" s="40" t="s">
        <v>315</v>
      </c>
      <c r="S1057" s="40" t="s">
        <v>199</v>
      </c>
      <c r="T1057" s="41">
        <v>1</v>
      </c>
      <c r="U1057" s="40" t="s">
        <v>200</v>
      </c>
      <c r="V1057" s="40" t="s">
        <v>201</v>
      </c>
      <c r="W1057" s="40" t="s">
        <v>4611</v>
      </c>
      <c r="X1057" s="40" t="s">
        <v>837</v>
      </c>
      <c r="Y1057" s="40" t="s">
        <v>4612</v>
      </c>
    </row>
    <row r="1058" spans="1:25" x14ac:dyDescent="0.25">
      <c r="A1058" s="50"/>
      <c r="B1058" s="50"/>
      <c r="C1058" s="50"/>
      <c r="L1058" s="39" t="str">
        <f t="shared" si="16"/>
        <v>BUTTRIO (UD)</v>
      </c>
      <c r="M1058" s="40" t="s">
        <v>4613</v>
      </c>
      <c r="N1058" s="40" t="s">
        <v>4614</v>
      </c>
      <c r="O1058" s="40" t="s">
        <v>804</v>
      </c>
      <c r="P1058" s="41" t="s">
        <v>805</v>
      </c>
      <c r="Q1058" s="41">
        <v>6</v>
      </c>
      <c r="R1058" s="40" t="s">
        <v>806</v>
      </c>
      <c r="S1058" s="40" t="s">
        <v>199</v>
      </c>
      <c r="T1058" s="41">
        <v>1</v>
      </c>
      <c r="U1058" s="40" t="s">
        <v>200</v>
      </c>
      <c r="V1058" s="40" t="s">
        <v>201</v>
      </c>
      <c r="W1058" s="40" t="s">
        <v>4615</v>
      </c>
      <c r="X1058" s="40" t="s">
        <v>2085</v>
      </c>
      <c r="Y1058" s="40" t="s">
        <v>4616</v>
      </c>
    </row>
    <row r="1059" spans="1:25" x14ac:dyDescent="0.25">
      <c r="A1059" s="50"/>
      <c r="B1059" s="50"/>
      <c r="C1059" s="50"/>
      <c r="L1059" s="39" t="str">
        <f t="shared" si="16"/>
        <v>CA' D'ANDREA (CR)</v>
      </c>
      <c r="M1059" s="40" t="s">
        <v>4617</v>
      </c>
      <c r="N1059" s="40" t="s">
        <v>4618</v>
      </c>
      <c r="O1059" s="40" t="s">
        <v>434</v>
      </c>
      <c r="P1059" s="41" t="s">
        <v>212</v>
      </c>
      <c r="Q1059" s="41">
        <v>3</v>
      </c>
      <c r="R1059" s="40" t="s">
        <v>213</v>
      </c>
      <c r="S1059" s="40" t="s">
        <v>199</v>
      </c>
      <c r="T1059" s="41">
        <v>1</v>
      </c>
      <c r="U1059" s="40" t="s">
        <v>200</v>
      </c>
      <c r="V1059" s="40" t="s">
        <v>201</v>
      </c>
      <c r="W1059" s="40" t="s">
        <v>4619</v>
      </c>
      <c r="X1059" s="40" t="s">
        <v>4620</v>
      </c>
      <c r="Y1059" s="40" t="s">
        <v>4621</v>
      </c>
    </row>
    <row r="1060" spans="1:25" x14ac:dyDescent="0.25">
      <c r="A1060" s="50"/>
      <c r="B1060" s="50"/>
      <c r="C1060" s="50"/>
      <c r="L1060" s="39" t="str">
        <f t="shared" si="16"/>
        <v>CABELLA LIGURE (AL)</v>
      </c>
      <c r="M1060" s="40" t="s">
        <v>4622</v>
      </c>
      <c r="N1060" s="40" t="s">
        <v>4623</v>
      </c>
      <c r="O1060" s="40" t="s">
        <v>541</v>
      </c>
      <c r="P1060" s="41" t="s">
        <v>314</v>
      </c>
      <c r="Q1060" s="41">
        <v>1</v>
      </c>
      <c r="R1060" s="40" t="s">
        <v>315</v>
      </c>
      <c r="S1060" s="40" t="s">
        <v>199</v>
      </c>
      <c r="T1060" s="41">
        <v>1</v>
      </c>
      <c r="U1060" s="40" t="s">
        <v>200</v>
      </c>
      <c r="V1060" s="40" t="s">
        <v>201</v>
      </c>
      <c r="W1060" s="40" t="s">
        <v>1006</v>
      </c>
      <c r="X1060" s="40" t="s">
        <v>1007</v>
      </c>
      <c r="Y1060" s="40" t="s">
        <v>4624</v>
      </c>
    </row>
    <row r="1061" spans="1:25" x14ac:dyDescent="0.25">
      <c r="A1061" s="50"/>
      <c r="B1061" s="50"/>
      <c r="C1061" s="50"/>
      <c r="L1061" s="39" t="str">
        <f t="shared" si="16"/>
        <v>CABIATE (CO)</v>
      </c>
      <c r="M1061" s="40" t="s">
        <v>4625</v>
      </c>
      <c r="N1061" s="40" t="s">
        <v>4626</v>
      </c>
      <c r="O1061" s="40" t="s">
        <v>995</v>
      </c>
      <c r="P1061" s="41" t="s">
        <v>212</v>
      </c>
      <c r="Q1061" s="41">
        <v>3</v>
      </c>
      <c r="R1061" s="40" t="s">
        <v>213</v>
      </c>
      <c r="S1061" s="40" t="s">
        <v>199</v>
      </c>
      <c r="T1061" s="41">
        <v>1</v>
      </c>
      <c r="U1061" s="40" t="s">
        <v>200</v>
      </c>
      <c r="V1061" s="40" t="s">
        <v>201</v>
      </c>
      <c r="W1061" s="40" t="s">
        <v>2020</v>
      </c>
      <c r="X1061" s="40" t="s">
        <v>997</v>
      </c>
      <c r="Y1061" s="40" t="s">
        <v>4627</v>
      </c>
    </row>
    <row r="1062" spans="1:25" x14ac:dyDescent="0.25">
      <c r="A1062" s="50"/>
      <c r="B1062" s="50"/>
      <c r="C1062" s="50"/>
      <c r="L1062" s="39" t="str">
        <f t="shared" si="16"/>
        <v>CABRAS (OR)</v>
      </c>
      <c r="M1062" s="40" t="s">
        <v>4628</v>
      </c>
      <c r="N1062" s="40" t="s">
        <v>4629</v>
      </c>
      <c r="O1062" s="40" t="s">
        <v>241</v>
      </c>
      <c r="P1062" s="41" t="s">
        <v>242</v>
      </c>
      <c r="Q1062" s="41">
        <v>20</v>
      </c>
      <c r="R1062" s="40" t="s">
        <v>243</v>
      </c>
      <c r="S1062" s="40" t="s">
        <v>199</v>
      </c>
      <c r="T1062" s="41">
        <v>1</v>
      </c>
      <c r="U1062" s="40" t="s">
        <v>200</v>
      </c>
      <c r="V1062" s="40" t="s">
        <v>201</v>
      </c>
      <c r="W1062" s="40" t="s">
        <v>4630</v>
      </c>
      <c r="X1062" s="40" t="s">
        <v>931</v>
      </c>
      <c r="Y1062" s="40" t="s">
        <v>4631</v>
      </c>
    </row>
    <row r="1063" spans="1:25" x14ac:dyDescent="0.25">
      <c r="A1063" s="50"/>
      <c r="B1063" s="50"/>
      <c r="C1063" s="50"/>
      <c r="L1063" s="39" t="str">
        <f t="shared" si="16"/>
        <v>CACCAMO (PA)</v>
      </c>
      <c r="M1063" s="40" t="s">
        <v>4632</v>
      </c>
      <c r="N1063" s="40" t="s">
        <v>4633</v>
      </c>
      <c r="O1063" s="40" t="s">
        <v>1210</v>
      </c>
      <c r="P1063" s="41" t="s">
        <v>292</v>
      </c>
      <c r="Q1063" s="41">
        <v>19</v>
      </c>
      <c r="R1063" s="40" t="s">
        <v>293</v>
      </c>
      <c r="S1063" s="40" t="s">
        <v>199</v>
      </c>
      <c r="T1063" s="41">
        <v>1</v>
      </c>
      <c r="U1063" s="40" t="s">
        <v>200</v>
      </c>
      <c r="V1063" s="40" t="s">
        <v>201</v>
      </c>
      <c r="W1063" s="40" t="s">
        <v>4634</v>
      </c>
      <c r="X1063" s="40" t="s">
        <v>1212</v>
      </c>
      <c r="Y1063" s="40" t="s">
        <v>4635</v>
      </c>
    </row>
    <row r="1064" spans="1:25" x14ac:dyDescent="0.25">
      <c r="A1064" s="50"/>
      <c r="B1064" s="50"/>
      <c r="C1064" s="50"/>
      <c r="L1064" s="39" t="str">
        <f t="shared" si="16"/>
        <v>CACCURI (KR)</v>
      </c>
      <c r="M1064" s="40" t="s">
        <v>4636</v>
      </c>
      <c r="N1064" s="40" t="s">
        <v>4637</v>
      </c>
      <c r="O1064" s="40" t="s">
        <v>3117</v>
      </c>
      <c r="P1064" s="41" t="s">
        <v>414</v>
      </c>
      <c r="Q1064" s="41">
        <v>18</v>
      </c>
      <c r="R1064" s="40" t="s">
        <v>415</v>
      </c>
      <c r="S1064" s="40" t="s">
        <v>199</v>
      </c>
      <c r="T1064" s="41">
        <v>1</v>
      </c>
      <c r="U1064" s="40" t="s">
        <v>200</v>
      </c>
      <c r="V1064" s="40" t="s">
        <v>201</v>
      </c>
      <c r="W1064" s="40" t="s">
        <v>4638</v>
      </c>
      <c r="X1064" s="40" t="s">
        <v>550</v>
      </c>
      <c r="Y1064" s="40" t="s">
        <v>4639</v>
      </c>
    </row>
    <row r="1065" spans="1:25" x14ac:dyDescent="0.25">
      <c r="A1065" s="50"/>
      <c r="B1065" s="50"/>
      <c r="C1065" s="50"/>
      <c r="L1065" s="39" t="str">
        <f t="shared" si="16"/>
        <v>CADEGLIANO VICONAGO (VA)</v>
      </c>
      <c r="M1065" s="40" t="s">
        <v>4640</v>
      </c>
      <c r="N1065" s="40" t="s">
        <v>4641</v>
      </c>
      <c r="O1065" s="40" t="s">
        <v>727</v>
      </c>
      <c r="P1065" s="41" t="s">
        <v>212</v>
      </c>
      <c r="Q1065" s="41">
        <v>3</v>
      </c>
      <c r="R1065" s="40" t="s">
        <v>213</v>
      </c>
      <c r="S1065" s="40" t="s">
        <v>199</v>
      </c>
      <c r="T1065" s="41">
        <v>1</v>
      </c>
      <c r="U1065" s="40" t="s">
        <v>200</v>
      </c>
      <c r="V1065" s="40" t="s">
        <v>201</v>
      </c>
      <c r="W1065" s="40" t="s">
        <v>4642</v>
      </c>
      <c r="X1065" s="40" t="s">
        <v>729</v>
      </c>
      <c r="Y1065" s="40" t="s">
        <v>4643</v>
      </c>
    </row>
    <row r="1066" spans="1:25" x14ac:dyDescent="0.25">
      <c r="A1066" s="50"/>
      <c r="B1066" s="50"/>
      <c r="C1066" s="50"/>
      <c r="L1066" s="39" t="str">
        <f t="shared" si="16"/>
        <v>CADELBOSCO DI SOPRA (RE)</v>
      </c>
      <c r="M1066" s="40" t="s">
        <v>4644</v>
      </c>
      <c r="N1066" s="40" t="s">
        <v>4645</v>
      </c>
      <c r="O1066" s="40" t="s">
        <v>1060</v>
      </c>
      <c r="P1066" s="41" t="s">
        <v>631</v>
      </c>
      <c r="Q1066" s="41">
        <v>8</v>
      </c>
      <c r="R1066" s="40" t="s">
        <v>632</v>
      </c>
      <c r="S1066" s="40" t="s">
        <v>199</v>
      </c>
      <c r="T1066" s="41">
        <v>1</v>
      </c>
      <c r="U1066" s="40" t="s">
        <v>200</v>
      </c>
      <c r="V1066" s="40" t="s">
        <v>201</v>
      </c>
      <c r="W1066" s="40" t="s">
        <v>4646</v>
      </c>
      <c r="X1066" s="40" t="s">
        <v>1062</v>
      </c>
      <c r="Y1066" s="40" t="s">
        <v>4647</v>
      </c>
    </row>
    <row r="1067" spans="1:25" x14ac:dyDescent="0.25">
      <c r="A1067" s="50"/>
      <c r="B1067" s="50"/>
      <c r="C1067" s="50"/>
      <c r="L1067" s="39" t="str">
        <f t="shared" si="16"/>
        <v>CADEO (PC)</v>
      </c>
      <c r="M1067" s="40" t="s">
        <v>4648</v>
      </c>
      <c r="N1067" s="40" t="s">
        <v>4649</v>
      </c>
      <c r="O1067" s="40" t="s">
        <v>630</v>
      </c>
      <c r="P1067" s="41" t="s">
        <v>631</v>
      </c>
      <c r="Q1067" s="41">
        <v>8</v>
      </c>
      <c r="R1067" s="40" t="s">
        <v>632</v>
      </c>
      <c r="S1067" s="40" t="s">
        <v>199</v>
      </c>
      <c r="T1067" s="41">
        <v>1</v>
      </c>
      <c r="U1067" s="40" t="s">
        <v>200</v>
      </c>
      <c r="V1067" s="40" t="s">
        <v>201</v>
      </c>
      <c r="W1067" s="40" t="s">
        <v>633</v>
      </c>
      <c r="X1067" s="40" t="s">
        <v>634</v>
      </c>
      <c r="Y1067" s="40" t="s">
        <v>4650</v>
      </c>
    </row>
    <row r="1068" spans="1:25" x14ac:dyDescent="0.25">
      <c r="A1068" s="50"/>
      <c r="B1068" s="50"/>
      <c r="C1068" s="50"/>
      <c r="L1068" s="39" t="str">
        <f t="shared" si="16"/>
        <v>CADERZONE (TN)</v>
      </c>
      <c r="M1068" s="40" t="s">
        <v>4651</v>
      </c>
      <c r="N1068" s="40" t="s">
        <v>4652</v>
      </c>
      <c r="O1068" s="40" t="s">
        <v>865</v>
      </c>
      <c r="P1068" s="41" t="s">
        <v>866</v>
      </c>
      <c r="Q1068" s="41">
        <v>4</v>
      </c>
      <c r="R1068" s="40" t="s">
        <v>867</v>
      </c>
      <c r="S1068" s="40" t="s">
        <v>199</v>
      </c>
      <c r="T1068" s="41">
        <v>1</v>
      </c>
      <c r="U1068" s="40" t="s">
        <v>200</v>
      </c>
      <c r="V1068" s="40" t="s">
        <v>201</v>
      </c>
      <c r="W1068" s="40" t="s">
        <v>3543</v>
      </c>
      <c r="X1068" s="40" t="s">
        <v>3243</v>
      </c>
      <c r="Y1068" s="40" t="s">
        <v>4653</v>
      </c>
    </row>
    <row r="1069" spans="1:25" x14ac:dyDescent="0.25">
      <c r="A1069" s="50"/>
      <c r="B1069" s="50"/>
      <c r="C1069" s="50"/>
      <c r="L1069" s="39" t="str">
        <f t="shared" si="16"/>
        <v>CADONEGHE (PD)</v>
      </c>
      <c r="M1069" s="40" t="s">
        <v>4654</v>
      </c>
      <c r="N1069" s="40" t="s">
        <v>4655</v>
      </c>
      <c r="O1069" s="40" t="s">
        <v>196</v>
      </c>
      <c r="P1069" s="41" t="s">
        <v>197</v>
      </c>
      <c r="Q1069" s="41">
        <v>5</v>
      </c>
      <c r="R1069" s="40" t="s">
        <v>198</v>
      </c>
      <c r="S1069" s="40" t="s">
        <v>199</v>
      </c>
      <c r="T1069" s="41">
        <v>1</v>
      </c>
      <c r="U1069" s="40" t="s">
        <v>200</v>
      </c>
      <c r="V1069" s="40" t="s">
        <v>201</v>
      </c>
      <c r="W1069" s="40" t="s">
        <v>3890</v>
      </c>
      <c r="X1069" s="40" t="s">
        <v>203</v>
      </c>
      <c r="Y1069" s="40" t="s">
        <v>4656</v>
      </c>
    </row>
    <row r="1070" spans="1:25" x14ac:dyDescent="0.25">
      <c r="A1070" s="50"/>
      <c r="B1070" s="50"/>
      <c r="C1070" s="50"/>
      <c r="L1070" s="39" t="str">
        <f t="shared" si="16"/>
        <v>CADORAGO (CO)</v>
      </c>
      <c r="M1070" s="40" t="s">
        <v>4657</v>
      </c>
      <c r="N1070" s="40" t="s">
        <v>4658</v>
      </c>
      <c r="O1070" s="40" t="s">
        <v>995</v>
      </c>
      <c r="P1070" s="41" t="s">
        <v>212</v>
      </c>
      <c r="Q1070" s="41">
        <v>3</v>
      </c>
      <c r="R1070" s="40" t="s">
        <v>213</v>
      </c>
      <c r="S1070" s="40" t="s">
        <v>199</v>
      </c>
      <c r="T1070" s="41">
        <v>1</v>
      </c>
      <c r="U1070" s="40" t="s">
        <v>200</v>
      </c>
      <c r="V1070" s="40" t="s">
        <v>201</v>
      </c>
      <c r="W1070" s="40" t="s">
        <v>4659</v>
      </c>
      <c r="X1070" s="40" t="s">
        <v>997</v>
      </c>
      <c r="Y1070" s="40" t="s">
        <v>4660</v>
      </c>
    </row>
    <row r="1071" spans="1:25" x14ac:dyDescent="0.25">
      <c r="A1071" s="50"/>
      <c r="B1071" s="50"/>
      <c r="C1071" s="50"/>
      <c r="L1071" s="39" t="str">
        <f t="shared" si="16"/>
        <v>CADREZZATE (VA)</v>
      </c>
      <c r="M1071" s="40" t="s">
        <v>4661</v>
      </c>
      <c r="N1071" s="40" t="s">
        <v>4662</v>
      </c>
      <c r="O1071" s="40" t="s">
        <v>727</v>
      </c>
      <c r="P1071" s="41" t="s">
        <v>212</v>
      </c>
      <c r="Q1071" s="41">
        <v>3</v>
      </c>
      <c r="R1071" s="40" t="s">
        <v>213</v>
      </c>
      <c r="S1071" s="40" t="s">
        <v>199</v>
      </c>
      <c r="T1071" s="41">
        <v>1</v>
      </c>
      <c r="U1071" s="40" t="s">
        <v>200</v>
      </c>
      <c r="V1071" s="40" t="s">
        <v>201</v>
      </c>
      <c r="W1071" s="40" t="s">
        <v>2659</v>
      </c>
      <c r="X1071" s="40" t="s">
        <v>1087</v>
      </c>
      <c r="Y1071" s="40" t="s">
        <v>4663</v>
      </c>
    </row>
    <row r="1072" spans="1:25" x14ac:dyDescent="0.25">
      <c r="A1072" s="50"/>
      <c r="B1072" s="50"/>
      <c r="C1072" s="50"/>
      <c r="L1072" s="39" t="str">
        <f t="shared" si="16"/>
        <v>CAERANO DI SAN MARCO (TV)</v>
      </c>
      <c r="M1072" s="40" t="s">
        <v>4664</v>
      </c>
      <c r="N1072" s="40" t="s">
        <v>4665</v>
      </c>
      <c r="O1072" s="40" t="s">
        <v>1362</v>
      </c>
      <c r="P1072" s="41" t="s">
        <v>197</v>
      </c>
      <c r="Q1072" s="41">
        <v>5</v>
      </c>
      <c r="R1072" s="40" t="s">
        <v>198</v>
      </c>
      <c r="S1072" s="40" t="s">
        <v>199</v>
      </c>
      <c r="T1072" s="41">
        <v>1</v>
      </c>
      <c r="U1072" s="40" t="s">
        <v>200</v>
      </c>
      <c r="V1072" s="40" t="s">
        <v>201</v>
      </c>
      <c r="W1072" s="40" t="s">
        <v>4666</v>
      </c>
      <c r="X1072" s="40" t="s">
        <v>1364</v>
      </c>
      <c r="Y1072" s="40" t="s">
        <v>4667</v>
      </c>
    </row>
    <row r="1073" spans="1:25" x14ac:dyDescent="0.25">
      <c r="A1073" s="50"/>
      <c r="B1073" s="50"/>
      <c r="C1073" s="50"/>
      <c r="L1073" s="39" t="str">
        <f t="shared" si="16"/>
        <v>CAFASSE (TO)</v>
      </c>
      <c r="M1073" s="40" t="s">
        <v>4668</v>
      </c>
      <c r="N1073" s="40" t="s">
        <v>4669</v>
      </c>
      <c r="O1073" s="40" t="s">
        <v>675</v>
      </c>
      <c r="P1073" s="41" t="s">
        <v>314</v>
      </c>
      <c r="Q1073" s="41">
        <v>1</v>
      </c>
      <c r="R1073" s="40" t="s">
        <v>315</v>
      </c>
      <c r="S1073" s="40" t="s">
        <v>199</v>
      </c>
      <c r="T1073" s="41">
        <v>1</v>
      </c>
      <c r="U1073" s="40" t="s">
        <v>200</v>
      </c>
      <c r="V1073" s="40" t="s">
        <v>201</v>
      </c>
      <c r="W1073" s="40" t="s">
        <v>878</v>
      </c>
      <c r="X1073" s="40" t="s">
        <v>879</v>
      </c>
      <c r="Y1073" s="40" t="s">
        <v>4670</v>
      </c>
    </row>
    <row r="1074" spans="1:25" x14ac:dyDescent="0.25">
      <c r="A1074" s="50"/>
      <c r="B1074" s="50"/>
      <c r="C1074" s="50"/>
      <c r="L1074" s="39" t="str">
        <f t="shared" si="16"/>
        <v>CAGGIANO (SA)</v>
      </c>
      <c r="M1074" s="40" t="s">
        <v>4671</v>
      </c>
      <c r="N1074" s="40" t="s">
        <v>4672</v>
      </c>
      <c r="O1074" s="40" t="s">
        <v>349</v>
      </c>
      <c r="P1074" s="41" t="s">
        <v>350</v>
      </c>
      <c r="Q1074" s="41">
        <v>15</v>
      </c>
      <c r="R1074" s="40" t="s">
        <v>351</v>
      </c>
      <c r="S1074" s="40" t="s">
        <v>199</v>
      </c>
      <c r="T1074" s="41">
        <v>1</v>
      </c>
      <c r="U1074" s="40" t="s">
        <v>200</v>
      </c>
      <c r="V1074" s="40" t="s">
        <v>201</v>
      </c>
      <c r="W1074" s="40" t="s">
        <v>2211</v>
      </c>
      <c r="X1074" s="40" t="s">
        <v>2212</v>
      </c>
      <c r="Y1074" s="40" t="s">
        <v>4673</v>
      </c>
    </row>
    <row r="1075" spans="1:25" x14ac:dyDescent="0.25">
      <c r="A1075" s="50"/>
      <c r="B1075" s="50"/>
      <c r="C1075" s="50"/>
      <c r="L1075" s="39" t="str">
        <f t="shared" si="16"/>
        <v>CAGLI (PU)</v>
      </c>
      <c r="M1075" s="40" t="s">
        <v>4674</v>
      </c>
      <c r="N1075" s="40" t="s">
        <v>4675</v>
      </c>
      <c r="O1075" s="40" t="s">
        <v>427</v>
      </c>
      <c r="P1075" s="41" t="s">
        <v>397</v>
      </c>
      <c r="Q1075" s="41">
        <v>11</v>
      </c>
      <c r="R1075" s="40" t="s">
        <v>398</v>
      </c>
      <c r="S1075" s="40" t="s">
        <v>199</v>
      </c>
      <c r="T1075" s="41">
        <v>1</v>
      </c>
      <c r="U1075" s="40" t="s">
        <v>200</v>
      </c>
      <c r="V1075" s="40" t="s">
        <v>201</v>
      </c>
      <c r="W1075" s="40" t="s">
        <v>4676</v>
      </c>
      <c r="X1075" s="40" t="s">
        <v>429</v>
      </c>
      <c r="Y1075" s="40" t="s">
        <v>4677</v>
      </c>
    </row>
    <row r="1076" spans="1:25" x14ac:dyDescent="0.25">
      <c r="A1076" s="50"/>
      <c r="B1076" s="50"/>
      <c r="C1076" s="50"/>
      <c r="L1076" s="39" t="str">
        <f t="shared" si="16"/>
        <v>CAGLIARI (CA)</v>
      </c>
      <c r="M1076" s="40" t="s">
        <v>4678</v>
      </c>
      <c r="N1076" s="40" t="s">
        <v>4679</v>
      </c>
      <c r="O1076" s="40" t="s">
        <v>1991</v>
      </c>
      <c r="P1076" s="41" t="s">
        <v>242</v>
      </c>
      <c r="Q1076" s="41">
        <v>20</v>
      </c>
      <c r="R1076" s="40" t="s">
        <v>243</v>
      </c>
      <c r="S1076" s="40" t="s">
        <v>199</v>
      </c>
      <c r="T1076" s="41">
        <v>1</v>
      </c>
      <c r="U1076" s="40" t="s">
        <v>200</v>
      </c>
      <c r="V1076" s="40" t="s">
        <v>201</v>
      </c>
      <c r="W1076" s="40" t="s">
        <v>4680</v>
      </c>
      <c r="X1076" s="40" t="s">
        <v>1807</v>
      </c>
      <c r="Y1076" s="40" t="s">
        <v>4681</v>
      </c>
    </row>
    <row r="1077" spans="1:25" x14ac:dyDescent="0.25">
      <c r="A1077" s="50"/>
      <c r="B1077" s="50"/>
      <c r="C1077" s="50"/>
      <c r="L1077" s="39" t="str">
        <f t="shared" si="16"/>
        <v>CAGLIO (CO)</v>
      </c>
      <c r="M1077" s="40" t="s">
        <v>4682</v>
      </c>
      <c r="N1077" s="40" t="s">
        <v>4683</v>
      </c>
      <c r="O1077" s="40" t="s">
        <v>995</v>
      </c>
      <c r="P1077" s="41" t="s">
        <v>212</v>
      </c>
      <c r="Q1077" s="41">
        <v>3</v>
      </c>
      <c r="R1077" s="40" t="s">
        <v>213</v>
      </c>
      <c r="S1077" s="40" t="s">
        <v>199</v>
      </c>
      <c r="T1077" s="41">
        <v>1</v>
      </c>
      <c r="U1077" s="40" t="s">
        <v>200</v>
      </c>
      <c r="V1077" s="40" t="s">
        <v>201</v>
      </c>
      <c r="W1077" s="40" t="s">
        <v>2808</v>
      </c>
      <c r="X1077" s="40" t="s">
        <v>997</v>
      </c>
      <c r="Y1077" s="40" t="s">
        <v>4684</v>
      </c>
    </row>
    <row r="1078" spans="1:25" x14ac:dyDescent="0.25">
      <c r="A1078" s="50"/>
      <c r="B1078" s="50"/>
      <c r="C1078" s="50"/>
      <c r="L1078" s="39" t="str">
        <f t="shared" si="16"/>
        <v>CAGNANO AMITERNO (AQ)</v>
      </c>
      <c r="M1078" s="40" t="s">
        <v>4685</v>
      </c>
      <c r="N1078" s="40" t="s">
        <v>4686</v>
      </c>
      <c r="O1078" s="40" t="s">
        <v>328</v>
      </c>
      <c r="P1078" s="41" t="s">
        <v>253</v>
      </c>
      <c r="Q1078" s="41">
        <v>13</v>
      </c>
      <c r="R1078" s="40" t="s">
        <v>254</v>
      </c>
      <c r="S1078" s="40" t="s">
        <v>199</v>
      </c>
      <c r="T1078" s="41">
        <v>1</v>
      </c>
      <c r="U1078" s="40" t="s">
        <v>200</v>
      </c>
      <c r="V1078" s="40" t="s">
        <v>201</v>
      </c>
      <c r="W1078" s="40" t="s">
        <v>4687</v>
      </c>
      <c r="X1078" s="40" t="s">
        <v>2757</v>
      </c>
      <c r="Y1078" s="40" t="s">
        <v>4688</v>
      </c>
    </row>
    <row r="1079" spans="1:25" x14ac:dyDescent="0.25">
      <c r="A1079" s="50"/>
      <c r="B1079" s="50"/>
      <c r="C1079" s="50"/>
      <c r="L1079" s="39" t="str">
        <f t="shared" si="16"/>
        <v>CAGNANO VARANO (FG)</v>
      </c>
      <c r="M1079" s="40" t="s">
        <v>4689</v>
      </c>
      <c r="N1079" s="40" t="s">
        <v>4690</v>
      </c>
      <c r="O1079" s="40" t="s">
        <v>303</v>
      </c>
      <c r="P1079" s="41" t="s">
        <v>304</v>
      </c>
      <c r="Q1079" s="41">
        <v>16</v>
      </c>
      <c r="R1079" s="40" t="s">
        <v>305</v>
      </c>
      <c r="S1079" s="40" t="s">
        <v>199</v>
      </c>
      <c r="T1079" s="41">
        <v>1</v>
      </c>
      <c r="U1079" s="40" t="s">
        <v>200</v>
      </c>
      <c r="V1079" s="40" t="s">
        <v>201</v>
      </c>
      <c r="W1079" s="40" t="s">
        <v>4691</v>
      </c>
      <c r="X1079" s="40" t="s">
        <v>4692</v>
      </c>
      <c r="Y1079" s="40" t="s">
        <v>4693</v>
      </c>
    </row>
    <row r="1080" spans="1:25" x14ac:dyDescent="0.25">
      <c r="A1080" s="50"/>
      <c r="B1080" s="50"/>
      <c r="C1080" s="50"/>
      <c r="L1080" s="39" t="str">
        <f t="shared" si="16"/>
        <v>CAGNO (CO)</v>
      </c>
      <c r="M1080" s="40" t="s">
        <v>4694</v>
      </c>
      <c r="N1080" s="40" t="s">
        <v>4695</v>
      </c>
      <c r="O1080" s="40" t="s">
        <v>995</v>
      </c>
      <c r="P1080" s="41" t="s">
        <v>212</v>
      </c>
      <c r="Q1080" s="41">
        <v>3</v>
      </c>
      <c r="R1080" s="40" t="s">
        <v>213</v>
      </c>
      <c r="S1080" s="40" t="s">
        <v>199</v>
      </c>
      <c r="T1080" s="41">
        <v>1</v>
      </c>
      <c r="U1080" s="40" t="s">
        <v>200</v>
      </c>
      <c r="V1080" s="40" t="s">
        <v>201</v>
      </c>
      <c r="W1080" s="40" t="s">
        <v>1072</v>
      </c>
      <c r="X1080" s="40" t="s">
        <v>997</v>
      </c>
      <c r="Y1080" s="40" t="s">
        <v>4696</v>
      </c>
    </row>
    <row r="1081" spans="1:25" x14ac:dyDescent="0.25">
      <c r="A1081" s="50"/>
      <c r="B1081" s="50"/>
      <c r="C1081" s="50"/>
      <c r="L1081" s="39" t="str">
        <f t="shared" si="16"/>
        <v>CAGNO' (TN)</v>
      </c>
      <c r="M1081" s="40" t="s">
        <v>4697</v>
      </c>
      <c r="N1081" s="40" t="s">
        <v>4698</v>
      </c>
      <c r="O1081" s="40" t="s">
        <v>865</v>
      </c>
      <c r="P1081" s="41" t="s">
        <v>866</v>
      </c>
      <c r="Q1081" s="41">
        <v>4</v>
      </c>
      <c r="R1081" s="40" t="s">
        <v>867</v>
      </c>
      <c r="S1081" s="40" t="s">
        <v>199</v>
      </c>
      <c r="T1081" s="41">
        <v>1</v>
      </c>
      <c r="U1081" s="40" t="s">
        <v>200</v>
      </c>
      <c r="V1081" s="40" t="s">
        <v>201</v>
      </c>
      <c r="W1081" s="40" t="s">
        <v>4699</v>
      </c>
      <c r="X1081" s="40" t="s">
        <v>1447</v>
      </c>
      <c r="Y1081" s="40" t="s">
        <v>4700</v>
      </c>
    </row>
    <row r="1082" spans="1:25" x14ac:dyDescent="0.25">
      <c r="A1082" s="50"/>
      <c r="B1082" s="50"/>
      <c r="C1082" s="50"/>
      <c r="L1082" s="39" t="str">
        <f t="shared" si="16"/>
        <v>CAIANELLO (CE)</v>
      </c>
      <c r="M1082" s="40" t="s">
        <v>4701</v>
      </c>
      <c r="N1082" s="40" t="s">
        <v>4702</v>
      </c>
      <c r="O1082" s="40" t="s">
        <v>824</v>
      </c>
      <c r="P1082" s="41" t="s">
        <v>350</v>
      </c>
      <c r="Q1082" s="41">
        <v>15</v>
      </c>
      <c r="R1082" s="40" t="s">
        <v>351</v>
      </c>
      <c r="S1082" s="40" t="s">
        <v>199</v>
      </c>
      <c r="T1082" s="41">
        <v>1</v>
      </c>
      <c r="U1082" s="40" t="s">
        <v>200</v>
      </c>
      <c r="V1082" s="40" t="s">
        <v>201</v>
      </c>
      <c r="W1082" s="40" t="s">
        <v>4703</v>
      </c>
      <c r="X1082" s="40" t="s">
        <v>826</v>
      </c>
      <c r="Y1082" s="40" t="s">
        <v>4704</v>
      </c>
    </row>
    <row r="1083" spans="1:25" x14ac:dyDescent="0.25">
      <c r="A1083" s="50"/>
      <c r="B1083" s="50"/>
      <c r="C1083" s="50"/>
      <c r="L1083" s="39" t="str">
        <f t="shared" si="16"/>
        <v>CAIAZZO (CE)</v>
      </c>
      <c r="M1083" s="40" t="s">
        <v>4705</v>
      </c>
      <c r="N1083" s="40" t="s">
        <v>4706</v>
      </c>
      <c r="O1083" s="40" t="s">
        <v>824</v>
      </c>
      <c r="P1083" s="41" t="s">
        <v>350</v>
      </c>
      <c r="Q1083" s="41">
        <v>15</v>
      </c>
      <c r="R1083" s="40" t="s">
        <v>351</v>
      </c>
      <c r="S1083" s="40" t="s">
        <v>199</v>
      </c>
      <c r="T1083" s="41">
        <v>1</v>
      </c>
      <c r="U1083" s="40" t="s">
        <v>200</v>
      </c>
      <c r="V1083" s="40" t="s">
        <v>201</v>
      </c>
      <c r="W1083" s="40" t="s">
        <v>4707</v>
      </c>
      <c r="X1083" s="40" t="s">
        <v>826</v>
      </c>
      <c r="Y1083" s="40" t="s">
        <v>4708</v>
      </c>
    </row>
    <row r="1084" spans="1:25" x14ac:dyDescent="0.25">
      <c r="A1084" s="50"/>
      <c r="B1084" s="50"/>
      <c r="C1084" s="50"/>
      <c r="L1084" s="39" t="str">
        <f t="shared" si="16"/>
        <v>CAINES (BZ)</v>
      </c>
      <c r="M1084" s="40" t="s">
        <v>4709</v>
      </c>
      <c r="N1084" s="40" t="s">
        <v>4710</v>
      </c>
      <c r="O1084" s="40" t="s">
        <v>1125</v>
      </c>
      <c r="P1084" s="41" t="s">
        <v>866</v>
      </c>
      <c r="Q1084" s="41">
        <v>4</v>
      </c>
      <c r="R1084" s="40" t="s">
        <v>867</v>
      </c>
      <c r="S1084" s="40" t="s">
        <v>199</v>
      </c>
      <c r="T1084" s="41">
        <v>1</v>
      </c>
      <c r="U1084" s="40" t="s">
        <v>200</v>
      </c>
      <c r="V1084" s="40" t="s">
        <v>201</v>
      </c>
      <c r="W1084" s="40" t="s">
        <v>1543</v>
      </c>
      <c r="X1084" s="40" t="s">
        <v>2298</v>
      </c>
      <c r="Y1084" s="40" t="s">
        <v>4711</v>
      </c>
    </row>
    <row r="1085" spans="1:25" x14ac:dyDescent="0.25">
      <c r="A1085" s="50"/>
      <c r="B1085" s="50"/>
      <c r="C1085" s="50"/>
      <c r="L1085" s="39" t="str">
        <f t="shared" si="16"/>
        <v>CAINO (BS)</v>
      </c>
      <c r="M1085" s="40" t="s">
        <v>4712</v>
      </c>
      <c r="N1085" s="40" t="s">
        <v>4713</v>
      </c>
      <c r="O1085" s="40" t="s">
        <v>421</v>
      </c>
      <c r="P1085" s="41" t="s">
        <v>212</v>
      </c>
      <c r="Q1085" s="41">
        <v>3</v>
      </c>
      <c r="R1085" s="40" t="s">
        <v>213</v>
      </c>
      <c r="S1085" s="40" t="s">
        <v>199</v>
      </c>
      <c r="T1085" s="41">
        <v>1</v>
      </c>
      <c r="U1085" s="40" t="s">
        <v>200</v>
      </c>
      <c r="V1085" s="40" t="s">
        <v>201</v>
      </c>
      <c r="W1085" s="40" t="s">
        <v>1551</v>
      </c>
      <c r="X1085" s="40" t="s">
        <v>423</v>
      </c>
      <c r="Y1085" s="40" t="s">
        <v>4714</v>
      </c>
    </row>
    <row r="1086" spans="1:25" x14ac:dyDescent="0.25">
      <c r="A1086" s="50"/>
      <c r="B1086" s="50"/>
      <c r="C1086" s="50"/>
      <c r="L1086" s="39" t="str">
        <f t="shared" si="16"/>
        <v>CAIOLO (SO)</v>
      </c>
      <c r="M1086" s="40" t="s">
        <v>4715</v>
      </c>
      <c r="N1086" s="40" t="s">
        <v>4716</v>
      </c>
      <c r="O1086" s="40" t="s">
        <v>977</v>
      </c>
      <c r="P1086" s="41" t="s">
        <v>212</v>
      </c>
      <c r="Q1086" s="41">
        <v>3</v>
      </c>
      <c r="R1086" s="40" t="s">
        <v>213</v>
      </c>
      <c r="S1086" s="40" t="s">
        <v>199</v>
      </c>
      <c r="T1086" s="41">
        <v>1</v>
      </c>
      <c r="U1086" s="40" t="s">
        <v>200</v>
      </c>
      <c r="V1086" s="40" t="s">
        <v>201</v>
      </c>
      <c r="W1086" s="40" t="s">
        <v>978</v>
      </c>
      <c r="X1086" s="40" t="s">
        <v>979</v>
      </c>
      <c r="Y1086" s="40" t="s">
        <v>4717</v>
      </c>
    </row>
    <row r="1087" spans="1:25" x14ac:dyDescent="0.25">
      <c r="A1087" s="50"/>
      <c r="B1087" s="50"/>
      <c r="C1087" s="50"/>
      <c r="L1087" s="39" t="str">
        <f t="shared" si="16"/>
        <v>CAIRANO (AV)</v>
      </c>
      <c r="M1087" s="40" t="s">
        <v>4718</v>
      </c>
      <c r="N1087" s="40" t="s">
        <v>4719</v>
      </c>
      <c r="O1087" s="40" t="s">
        <v>812</v>
      </c>
      <c r="P1087" s="41" t="s">
        <v>350</v>
      </c>
      <c r="Q1087" s="41">
        <v>15</v>
      </c>
      <c r="R1087" s="40" t="s">
        <v>351</v>
      </c>
      <c r="S1087" s="40" t="s">
        <v>199</v>
      </c>
      <c r="T1087" s="41">
        <v>1</v>
      </c>
      <c r="U1087" s="40" t="s">
        <v>200</v>
      </c>
      <c r="V1087" s="40" t="s">
        <v>201</v>
      </c>
      <c r="W1087" s="40" t="s">
        <v>1533</v>
      </c>
      <c r="X1087" s="40" t="s">
        <v>1534</v>
      </c>
      <c r="Y1087" s="40" t="s">
        <v>4720</v>
      </c>
    </row>
    <row r="1088" spans="1:25" x14ac:dyDescent="0.25">
      <c r="A1088" s="50"/>
      <c r="B1088" s="50"/>
      <c r="C1088" s="50"/>
      <c r="L1088" s="39" t="str">
        <f t="shared" si="16"/>
        <v>CAIRATE (VA)</v>
      </c>
      <c r="M1088" s="40" t="s">
        <v>4721</v>
      </c>
      <c r="N1088" s="40" t="s">
        <v>4722</v>
      </c>
      <c r="O1088" s="40" t="s">
        <v>727</v>
      </c>
      <c r="P1088" s="41" t="s">
        <v>212</v>
      </c>
      <c r="Q1088" s="41">
        <v>3</v>
      </c>
      <c r="R1088" s="40" t="s">
        <v>213</v>
      </c>
      <c r="S1088" s="40" t="s">
        <v>199</v>
      </c>
      <c r="T1088" s="41">
        <v>1</v>
      </c>
      <c r="U1088" s="40" t="s">
        <v>200</v>
      </c>
      <c r="V1088" s="40" t="s">
        <v>201</v>
      </c>
      <c r="W1088" s="40" t="s">
        <v>3279</v>
      </c>
      <c r="X1088" s="40" t="s">
        <v>1087</v>
      </c>
      <c r="Y1088" s="40" t="s">
        <v>4723</v>
      </c>
    </row>
    <row r="1089" spans="1:25" x14ac:dyDescent="0.25">
      <c r="A1089" s="50"/>
      <c r="B1089" s="50"/>
      <c r="C1089" s="50"/>
      <c r="L1089" s="39" t="str">
        <f t="shared" si="16"/>
        <v>CAIRO MONTENOTTE (SV)</v>
      </c>
      <c r="M1089" s="40" t="s">
        <v>4724</v>
      </c>
      <c r="N1089" s="40" t="s">
        <v>4725</v>
      </c>
      <c r="O1089" s="40" t="s">
        <v>905</v>
      </c>
      <c r="P1089" s="41" t="s">
        <v>849</v>
      </c>
      <c r="Q1089" s="41">
        <v>7</v>
      </c>
      <c r="R1089" s="40" t="s">
        <v>850</v>
      </c>
      <c r="S1089" s="40" t="s">
        <v>199</v>
      </c>
      <c r="T1089" s="41">
        <v>1</v>
      </c>
      <c r="U1089" s="40" t="s">
        <v>200</v>
      </c>
      <c r="V1089" s="40" t="s">
        <v>201</v>
      </c>
      <c r="W1089" s="40" t="s">
        <v>4726</v>
      </c>
      <c r="X1089" s="40" t="s">
        <v>1078</v>
      </c>
      <c r="Y1089" s="40" t="s">
        <v>4727</v>
      </c>
    </row>
    <row r="1090" spans="1:25" x14ac:dyDescent="0.25">
      <c r="A1090" s="50"/>
      <c r="B1090" s="50"/>
      <c r="C1090" s="50"/>
      <c r="L1090" s="39" t="str">
        <f t="shared" ref="L1090:L1153" si="17">M1090&amp;" ("&amp;O1090&amp;")"</f>
        <v>CAIVANO (NA)</v>
      </c>
      <c r="M1090" s="40" t="s">
        <v>4728</v>
      </c>
      <c r="N1090" s="40" t="s">
        <v>4729</v>
      </c>
      <c r="O1090" s="40" t="s">
        <v>358</v>
      </c>
      <c r="P1090" s="41" t="s">
        <v>350</v>
      </c>
      <c r="Q1090" s="41">
        <v>15</v>
      </c>
      <c r="R1090" s="40" t="s">
        <v>351</v>
      </c>
      <c r="S1090" s="40" t="s">
        <v>199</v>
      </c>
      <c r="T1090" s="41">
        <v>1</v>
      </c>
      <c r="U1090" s="40" t="s">
        <v>200</v>
      </c>
      <c r="V1090" s="40" t="s">
        <v>201</v>
      </c>
      <c r="W1090" s="40" t="s">
        <v>4730</v>
      </c>
      <c r="X1090" s="40" t="s">
        <v>360</v>
      </c>
      <c r="Y1090" s="40" t="s">
        <v>4731</v>
      </c>
    </row>
    <row r="1091" spans="1:25" x14ac:dyDescent="0.25">
      <c r="A1091" s="50"/>
      <c r="B1091" s="50"/>
      <c r="C1091" s="50"/>
      <c r="L1091" s="39" t="str">
        <f t="shared" si="17"/>
        <v>CALABRITTO (AV)</v>
      </c>
      <c r="M1091" s="40" t="s">
        <v>4732</v>
      </c>
      <c r="N1091" s="40" t="s">
        <v>4733</v>
      </c>
      <c r="O1091" s="40" t="s">
        <v>812</v>
      </c>
      <c r="P1091" s="41" t="s">
        <v>350</v>
      </c>
      <c r="Q1091" s="41">
        <v>15</v>
      </c>
      <c r="R1091" s="40" t="s">
        <v>351</v>
      </c>
      <c r="S1091" s="40" t="s">
        <v>199</v>
      </c>
      <c r="T1091" s="41">
        <v>1</v>
      </c>
      <c r="U1091" s="40" t="s">
        <v>200</v>
      </c>
      <c r="V1091" s="40" t="s">
        <v>201</v>
      </c>
      <c r="W1091" s="40" t="s">
        <v>1533</v>
      </c>
      <c r="X1091" s="40" t="s">
        <v>1534</v>
      </c>
      <c r="Y1091" s="40" t="s">
        <v>4734</v>
      </c>
    </row>
    <row r="1092" spans="1:25" x14ac:dyDescent="0.25">
      <c r="A1092" s="50"/>
      <c r="B1092" s="50"/>
      <c r="C1092" s="50"/>
      <c r="L1092" s="39" t="str">
        <f t="shared" si="17"/>
        <v>CALALZO DI CADORE (BL)</v>
      </c>
      <c r="M1092" s="40" t="s">
        <v>4735</v>
      </c>
      <c r="N1092" s="40" t="s">
        <v>4736</v>
      </c>
      <c r="O1092" s="40" t="s">
        <v>715</v>
      </c>
      <c r="P1092" s="41" t="s">
        <v>197</v>
      </c>
      <c r="Q1092" s="41">
        <v>5</v>
      </c>
      <c r="R1092" s="40" t="s">
        <v>198</v>
      </c>
      <c r="S1092" s="40" t="s">
        <v>199</v>
      </c>
      <c r="T1092" s="41">
        <v>1</v>
      </c>
      <c r="U1092" s="40" t="s">
        <v>200</v>
      </c>
      <c r="V1092" s="40" t="s">
        <v>201</v>
      </c>
      <c r="W1092" s="40" t="s">
        <v>4737</v>
      </c>
      <c r="X1092" s="40" t="s">
        <v>2276</v>
      </c>
      <c r="Y1092" s="40" t="s">
        <v>4738</v>
      </c>
    </row>
    <row r="1093" spans="1:25" x14ac:dyDescent="0.25">
      <c r="A1093" s="50"/>
      <c r="B1093" s="50"/>
      <c r="C1093" s="50"/>
      <c r="L1093" s="39" t="str">
        <f t="shared" si="17"/>
        <v>CALAMANDRANA (AT)</v>
      </c>
      <c r="M1093" s="40" t="s">
        <v>4739</v>
      </c>
      <c r="N1093" s="40" t="s">
        <v>4740</v>
      </c>
      <c r="O1093" s="40" t="s">
        <v>667</v>
      </c>
      <c r="P1093" s="41" t="s">
        <v>314</v>
      </c>
      <c r="Q1093" s="41">
        <v>1</v>
      </c>
      <c r="R1093" s="40" t="s">
        <v>315</v>
      </c>
      <c r="S1093" s="40" t="s">
        <v>199</v>
      </c>
      <c r="T1093" s="41">
        <v>1</v>
      </c>
      <c r="U1093" s="40" t="s">
        <v>200</v>
      </c>
      <c r="V1093" s="40" t="s">
        <v>201</v>
      </c>
      <c r="W1093" s="40" t="s">
        <v>4741</v>
      </c>
      <c r="X1093" s="40" t="s">
        <v>669</v>
      </c>
      <c r="Y1093" s="40" t="s">
        <v>4742</v>
      </c>
    </row>
    <row r="1094" spans="1:25" x14ac:dyDescent="0.25">
      <c r="A1094" s="50"/>
      <c r="B1094" s="50"/>
      <c r="C1094" s="50"/>
      <c r="L1094" s="39" t="str">
        <f t="shared" si="17"/>
        <v>CALAMONACI (AG)</v>
      </c>
      <c r="M1094" s="40" t="s">
        <v>4743</v>
      </c>
      <c r="N1094" s="40" t="s">
        <v>4744</v>
      </c>
      <c r="O1094" s="40" t="s">
        <v>749</v>
      </c>
      <c r="P1094" s="41" t="s">
        <v>292</v>
      </c>
      <c r="Q1094" s="41">
        <v>19</v>
      </c>
      <c r="R1094" s="40" t="s">
        <v>293</v>
      </c>
      <c r="S1094" s="40" t="s">
        <v>199</v>
      </c>
      <c r="T1094" s="41">
        <v>1</v>
      </c>
      <c r="U1094" s="40" t="s">
        <v>200</v>
      </c>
      <c r="V1094" s="40" t="s">
        <v>201</v>
      </c>
      <c r="W1094" s="40" t="s">
        <v>1145</v>
      </c>
      <c r="X1094" s="40" t="s">
        <v>4510</v>
      </c>
      <c r="Y1094" s="40" t="s">
        <v>4745</v>
      </c>
    </row>
    <row r="1095" spans="1:25" x14ac:dyDescent="0.25">
      <c r="A1095" s="50"/>
      <c r="B1095" s="50"/>
      <c r="C1095" s="50"/>
      <c r="L1095" s="39" t="str">
        <f t="shared" si="17"/>
        <v>CALANGIANUS (OT)</v>
      </c>
      <c r="M1095" s="40" t="s">
        <v>4746</v>
      </c>
      <c r="N1095" s="40" t="s">
        <v>4747</v>
      </c>
      <c r="O1095" s="40" t="s">
        <v>646</v>
      </c>
      <c r="P1095" s="41" t="s">
        <v>242</v>
      </c>
      <c r="Q1095" s="41">
        <v>20</v>
      </c>
      <c r="R1095" s="40" t="s">
        <v>243</v>
      </c>
      <c r="S1095" s="40" t="s">
        <v>199</v>
      </c>
      <c r="T1095" s="41">
        <v>1</v>
      </c>
      <c r="U1095" s="40" t="s">
        <v>200</v>
      </c>
      <c r="V1095" s="40" t="s">
        <v>201</v>
      </c>
      <c r="W1095" s="40" t="s">
        <v>4748</v>
      </c>
      <c r="X1095" s="40" t="s">
        <v>648</v>
      </c>
      <c r="Y1095" s="40" t="s">
        <v>4749</v>
      </c>
    </row>
    <row r="1096" spans="1:25" x14ac:dyDescent="0.25">
      <c r="A1096" s="50"/>
      <c r="B1096" s="50"/>
      <c r="C1096" s="50"/>
      <c r="L1096" s="39" t="str">
        <f t="shared" si="17"/>
        <v>CALANNA (RC)</v>
      </c>
      <c r="M1096" s="40" t="s">
        <v>4750</v>
      </c>
      <c r="N1096" s="40" t="s">
        <v>4751</v>
      </c>
      <c r="O1096" s="40" t="s">
        <v>622</v>
      </c>
      <c r="P1096" s="41" t="s">
        <v>414</v>
      </c>
      <c r="Q1096" s="41">
        <v>18</v>
      </c>
      <c r="R1096" s="40" t="s">
        <v>415</v>
      </c>
      <c r="S1096" s="40" t="s">
        <v>199</v>
      </c>
      <c r="T1096" s="41">
        <v>1</v>
      </c>
      <c r="U1096" s="40" t="s">
        <v>200</v>
      </c>
      <c r="V1096" s="40" t="s">
        <v>201</v>
      </c>
      <c r="W1096" s="40" t="s">
        <v>4752</v>
      </c>
      <c r="X1096" s="40" t="s">
        <v>2440</v>
      </c>
      <c r="Y1096" s="40" t="s">
        <v>4753</v>
      </c>
    </row>
    <row r="1097" spans="1:25" x14ac:dyDescent="0.25">
      <c r="A1097" s="50"/>
      <c r="B1097" s="50"/>
      <c r="C1097" s="50"/>
      <c r="L1097" s="39" t="str">
        <f t="shared" si="17"/>
        <v>CALASCA CASTIGLIONE (VB)</v>
      </c>
      <c r="M1097" s="40" t="s">
        <v>4754</v>
      </c>
      <c r="N1097" s="40" t="s">
        <v>4755</v>
      </c>
      <c r="O1097" s="40" t="s">
        <v>1659</v>
      </c>
      <c r="P1097" s="41" t="s">
        <v>314</v>
      </c>
      <c r="Q1097" s="41">
        <v>1</v>
      </c>
      <c r="R1097" s="40" t="s">
        <v>315</v>
      </c>
      <c r="S1097" s="40" t="s">
        <v>199</v>
      </c>
      <c r="T1097" s="41">
        <v>1</v>
      </c>
      <c r="U1097" s="40" t="s">
        <v>200</v>
      </c>
      <c r="V1097" s="40" t="s">
        <v>201</v>
      </c>
      <c r="W1097" s="40" t="s">
        <v>4756</v>
      </c>
      <c r="X1097" s="40" t="s">
        <v>1661</v>
      </c>
      <c r="Y1097" s="40" t="s">
        <v>4757</v>
      </c>
    </row>
    <row r="1098" spans="1:25" x14ac:dyDescent="0.25">
      <c r="A1098" s="50"/>
      <c r="B1098" s="50"/>
      <c r="C1098" s="50"/>
      <c r="L1098" s="39" t="str">
        <f t="shared" si="17"/>
        <v>CALASCIBETTA (EN)</v>
      </c>
      <c r="M1098" s="40" t="s">
        <v>4758</v>
      </c>
      <c r="N1098" s="40" t="s">
        <v>4759</v>
      </c>
      <c r="O1098" s="40" t="s">
        <v>653</v>
      </c>
      <c r="P1098" s="41" t="s">
        <v>292</v>
      </c>
      <c r="Q1098" s="41">
        <v>19</v>
      </c>
      <c r="R1098" s="40" t="s">
        <v>293</v>
      </c>
      <c r="S1098" s="40" t="s">
        <v>199</v>
      </c>
      <c r="T1098" s="41">
        <v>1</v>
      </c>
      <c r="U1098" s="40" t="s">
        <v>200</v>
      </c>
      <c r="V1098" s="40" t="s">
        <v>201</v>
      </c>
      <c r="W1098" s="40" t="s">
        <v>789</v>
      </c>
      <c r="X1098" s="40" t="s">
        <v>655</v>
      </c>
      <c r="Y1098" s="40" t="s">
        <v>4760</v>
      </c>
    </row>
    <row r="1099" spans="1:25" x14ac:dyDescent="0.25">
      <c r="A1099" s="50"/>
      <c r="B1099" s="50"/>
      <c r="C1099" s="50"/>
      <c r="L1099" s="39" t="str">
        <f t="shared" si="17"/>
        <v>CALASCIO (AQ)</v>
      </c>
      <c r="M1099" s="40" t="s">
        <v>4761</v>
      </c>
      <c r="N1099" s="40" t="s">
        <v>4762</v>
      </c>
      <c r="O1099" s="40" t="s">
        <v>328</v>
      </c>
      <c r="P1099" s="41" t="s">
        <v>253</v>
      </c>
      <c r="Q1099" s="41">
        <v>13</v>
      </c>
      <c r="R1099" s="40" t="s">
        <v>254</v>
      </c>
      <c r="S1099" s="40" t="s">
        <v>199</v>
      </c>
      <c r="T1099" s="41">
        <v>1</v>
      </c>
      <c r="U1099" s="40" t="s">
        <v>200</v>
      </c>
      <c r="V1099" s="40" t="s">
        <v>201</v>
      </c>
      <c r="W1099" s="40" t="s">
        <v>329</v>
      </c>
      <c r="X1099" s="40" t="s">
        <v>2757</v>
      </c>
      <c r="Y1099" s="40" t="s">
        <v>4763</v>
      </c>
    </row>
    <row r="1100" spans="1:25" x14ac:dyDescent="0.25">
      <c r="A1100" s="50"/>
      <c r="B1100" s="50"/>
      <c r="C1100" s="50"/>
      <c r="L1100" s="39" t="str">
        <f t="shared" si="17"/>
        <v>CALASETTA (CI)</v>
      </c>
      <c r="M1100" s="40" t="s">
        <v>4764</v>
      </c>
      <c r="N1100" s="40" t="s">
        <v>4765</v>
      </c>
      <c r="O1100" s="40" t="s">
        <v>4450</v>
      </c>
      <c r="P1100" s="41" t="s">
        <v>242</v>
      </c>
      <c r="Q1100" s="41">
        <v>20</v>
      </c>
      <c r="R1100" s="40" t="s">
        <v>243</v>
      </c>
      <c r="S1100" s="40" t="s">
        <v>199</v>
      </c>
      <c r="T1100" s="41">
        <v>1</v>
      </c>
      <c r="U1100" s="40" t="s">
        <v>200</v>
      </c>
      <c r="V1100" s="40" t="s">
        <v>201</v>
      </c>
      <c r="W1100" s="40" t="s">
        <v>4766</v>
      </c>
      <c r="X1100" s="40" t="s">
        <v>4452</v>
      </c>
      <c r="Y1100" s="40" t="s">
        <v>4767</v>
      </c>
    </row>
    <row r="1101" spans="1:25" x14ac:dyDescent="0.25">
      <c r="A1101" s="50"/>
      <c r="B1101" s="50"/>
      <c r="C1101" s="50"/>
      <c r="L1101" s="39" t="str">
        <f t="shared" si="17"/>
        <v>CALATABIANO (CT)</v>
      </c>
      <c r="M1101" s="40" t="s">
        <v>4768</v>
      </c>
      <c r="N1101" s="40" t="s">
        <v>4769</v>
      </c>
      <c r="O1101" s="40" t="s">
        <v>366</v>
      </c>
      <c r="P1101" s="41" t="s">
        <v>292</v>
      </c>
      <c r="Q1101" s="41">
        <v>19</v>
      </c>
      <c r="R1101" s="40" t="s">
        <v>293</v>
      </c>
      <c r="S1101" s="40" t="s">
        <v>199</v>
      </c>
      <c r="T1101" s="41">
        <v>1</v>
      </c>
      <c r="U1101" s="40" t="s">
        <v>200</v>
      </c>
      <c r="V1101" s="40" t="s">
        <v>201</v>
      </c>
      <c r="W1101" s="40" t="s">
        <v>4770</v>
      </c>
      <c r="X1101" s="40" t="s">
        <v>368</v>
      </c>
      <c r="Y1101" s="40" t="s">
        <v>4771</v>
      </c>
    </row>
    <row r="1102" spans="1:25" x14ac:dyDescent="0.25">
      <c r="A1102" s="50"/>
      <c r="B1102" s="50"/>
      <c r="C1102" s="50"/>
      <c r="L1102" s="39" t="str">
        <f t="shared" si="17"/>
        <v>CALATAFIMI (TP)</v>
      </c>
      <c r="M1102" s="40" t="s">
        <v>4772</v>
      </c>
      <c r="N1102" s="40" t="s">
        <v>4773</v>
      </c>
      <c r="O1102" s="40" t="s">
        <v>1111</v>
      </c>
      <c r="P1102" s="41" t="s">
        <v>292</v>
      </c>
      <c r="Q1102" s="41">
        <v>19</v>
      </c>
      <c r="R1102" s="40" t="s">
        <v>293</v>
      </c>
      <c r="S1102" s="40" t="s">
        <v>199</v>
      </c>
      <c r="T1102" s="41">
        <v>1</v>
      </c>
      <c r="U1102" s="40" t="s">
        <v>200</v>
      </c>
      <c r="V1102" s="40" t="s">
        <v>201</v>
      </c>
      <c r="W1102" s="40" t="s">
        <v>4774</v>
      </c>
      <c r="X1102" s="40" t="s">
        <v>1113</v>
      </c>
      <c r="Y1102" s="40" t="s">
        <v>4775</v>
      </c>
    </row>
    <row r="1103" spans="1:25" x14ac:dyDescent="0.25">
      <c r="A1103" s="50"/>
      <c r="B1103" s="50"/>
      <c r="C1103" s="50"/>
      <c r="L1103" s="39" t="str">
        <f t="shared" si="17"/>
        <v>CALAVINO (TN)</v>
      </c>
      <c r="M1103" s="40" t="s">
        <v>4776</v>
      </c>
      <c r="N1103" s="40" t="s">
        <v>4777</v>
      </c>
      <c r="O1103" s="40" t="s">
        <v>865</v>
      </c>
      <c r="P1103" s="41" t="s">
        <v>866</v>
      </c>
      <c r="Q1103" s="41">
        <v>4</v>
      </c>
      <c r="R1103" s="40" t="s">
        <v>867</v>
      </c>
      <c r="S1103" s="40" t="s">
        <v>199</v>
      </c>
      <c r="T1103" s="41">
        <v>1</v>
      </c>
      <c r="U1103" s="40" t="s">
        <v>200</v>
      </c>
      <c r="V1103" s="40" t="s">
        <v>201</v>
      </c>
      <c r="W1103" s="40" t="s">
        <v>4778</v>
      </c>
      <c r="X1103" s="40" t="s">
        <v>1036</v>
      </c>
      <c r="Y1103" s="40" t="s">
        <v>4779</v>
      </c>
    </row>
    <row r="1104" spans="1:25" x14ac:dyDescent="0.25">
      <c r="A1104" s="50"/>
      <c r="B1104" s="50"/>
      <c r="C1104" s="50"/>
      <c r="L1104" s="39" t="str">
        <f t="shared" si="17"/>
        <v>CALCATA (VT)</v>
      </c>
      <c r="M1104" s="40" t="s">
        <v>4780</v>
      </c>
      <c r="N1104" s="40" t="s">
        <v>4781</v>
      </c>
      <c r="O1104" s="40" t="s">
        <v>450</v>
      </c>
      <c r="P1104" s="41" t="s">
        <v>336</v>
      </c>
      <c r="Q1104" s="41">
        <v>12</v>
      </c>
      <c r="R1104" s="40" t="s">
        <v>337</v>
      </c>
      <c r="S1104" s="40" t="s">
        <v>199</v>
      </c>
      <c r="T1104" s="41">
        <v>1</v>
      </c>
      <c r="U1104" s="40" t="s">
        <v>200</v>
      </c>
      <c r="V1104" s="40" t="s">
        <v>201</v>
      </c>
      <c r="W1104" s="40" t="s">
        <v>2896</v>
      </c>
      <c r="X1104" s="40" t="s">
        <v>1973</v>
      </c>
      <c r="Y1104" s="40" t="s">
        <v>4782</v>
      </c>
    </row>
    <row r="1105" spans="1:25" x14ac:dyDescent="0.25">
      <c r="A1105" s="50"/>
      <c r="B1105" s="50"/>
      <c r="C1105" s="50"/>
      <c r="L1105" s="39" t="str">
        <f t="shared" si="17"/>
        <v>CALCERANICA AL LAGO (TN)</v>
      </c>
      <c r="M1105" s="40" t="s">
        <v>4783</v>
      </c>
      <c r="N1105" s="40" t="s">
        <v>4784</v>
      </c>
      <c r="O1105" s="40" t="s">
        <v>865</v>
      </c>
      <c r="P1105" s="41" t="s">
        <v>866</v>
      </c>
      <c r="Q1105" s="41">
        <v>4</v>
      </c>
      <c r="R1105" s="40" t="s">
        <v>867</v>
      </c>
      <c r="S1105" s="40" t="s">
        <v>199</v>
      </c>
      <c r="T1105" s="41">
        <v>1</v>
      </c>
      <c r="U1105" s="40" t="s">
        <v>200</v>
      </c>
      <c r="V1105" s="40" t="s">
        <v>201</v>
      </c>
      <c r="W1105" s="40" t="s">
        <v>4785</v>
      </c>
      <c r="X1105" s="40" t="s">
        <v>1036</v>
      </c>
      <c r="Y1105" s="40" t="s">
        <v>4786</v>
      </c>
    </row>
    <row r="1106" spans="1:25" x14ac:dyDescent="0.25">
      <c r="A1106" s="50"/>
      <c r="B1106" s="50"/>
      <c r="C1106" s="50"/>
      <c r="L1106" s="39" t="str">
        <f t="shared" si="17"/>
        <v>CALCI (PI)</v>
      </c>
      <c r="M1106" s="40" t="s">
        <v>4787</v>
      </c>
      <c r="N1106" s="40" t="s">
        <v>4788</v>
      </c>
      <c r="O1106" s="40" t="s">
        <v>3404</v>
      </c>
      <c r="P1106" s="41" t="s">
        <v>231</v>
      </c>
      <c r="Q1106" s="41">
        <v>9</v>
      </c>
      <c r="R1106" s="40" t="s">
        <v>232</v>
      </c>
      <c r="S1106" s="40" t="s">
        <v>199</v>
      </c>
      <c r="T1106" s="41">
        <v>1</v>
      </c>
      <c r="U1106" s="40" t="s">
        <v>200</v>
      </c>
      <c r="V1106" s="40" t="s">
        <v>201</v>
      </c>
      <c r="W1106" s="40" t="s">
        <v>4789</v>
      </c>
      <c r="X1106" s="40" t="s">
        <v>4790</v>
      </c>
      <c r="Y1106" s="40" t="s">
        <v>4791</v>
      </c>
    </row>
    <row r="1107" spans="1:25" x14ac:dyDescent="0.25">
      <c r="A1107" s="50"/>
      <c r="B1107" s="50"/>
      <c r="C1107" s="50"/>
      <c r="L1107" s="39" t="str">
        <f t="shared" si="17"/>
        <v>CALCIANO (MT)</v>
      </c>
      <c r="M1107" s="40" t="s">
        <v>4792</v>
      </c>
      <c r="N1107" s="40" t="s">
        <v>4793</v>
      </c>
      <c r="O1107" s="40" t="s">
        <v>322</v>
      </c>
      <c r="P1107" s="41" t="s">
        <v>282</v>
      </c>
      <c r="Q1107" s="41">
        <v>17</v>
      </c>
      <c r="R1107" s="40" t="s">
        <v>283</v>
      </c>
      <c r="S1107" s="40" t="s">
        <v>199</v>
      </c>
      <c r="T1107" s="41">
        <v>1</v>
      </c>
      <c r="U1107" s="40" t="s">
        <v>200</v>
      </c>
      <c r="V1107" s="40" t="s">
        <v>201</v>
      </c>
      <c r="W1107" s="40" t="s">
        <v>1216</v>
      </c>
      <c r="X1107" s="40" t="s">
        <v>324</v>
      </c>
      <c r="Y1107" s="40" t="s">
        <v>4794</v>
      </c>
    </row>
    <row r="1108" spans="1:25" x14ac:dyDescent="0.25">
      <c r="A1108" s="50"/>
      <c r="B1108" s="50"/>
      <c r="C1108" s="50"/>
      <c r="L1108" s="39" t="str">
        <f t="shared" si="17"/>
        <v>CALCINAIA (PI)</v>
      </c>
      <c r="M1108" s="40" t="s">
        <v>4795</v>
      </c>
      <c r="N1108" s="40" t="s">
        <v>4796</v>
      </c>
      <c r="O1108" s="40" t="s">
        <v>3404</v>
      </c>
      <c r="P1108" s="41" t="s">
        <v>231</v>
      </c>
      <c r="Q1108" s="41">
        <v>9</v>
      </c>
      <c r="R1108" s="40" t="s">
        <v>232</v>
      </c>
      <c r="S1108" s="40" t="s">
        <v>199</v>
      </c>
      <c r="T1108" s="41">
        <v>1</v>
      </c>
      <c r="U1108" s="40" t="s">
        <v>200</v>
      </c>
      <c r="V1108" s="40" t="s">
        <v>201</v>
      </c>
      <c r="W1108" s="40" t="s">
        <v>4797</v>
      </c>
      <c r="X1108" s="40" t="s">
        <v>3406</v>
      </c>
      <c r="Y1108" s="40" t="s">
        <v>4798</v>
      </c>
    </row>
    <row r="1109" spans="1:25" x14ac:dyDescent="0.25">
      <c r="A1109" s="50"/>
      <c r="B1109" s="50"/>
      <c r="C1109" s="50"/>
      <c r="L1109" s="39" t="str">
        <f t="shared" si="17"/>
        <v>CALCINATE (BG)</v>
      </c>
      <c r="M1109" s="40" t="s">
        <v>4799</v>
      </c>
      <c r="N1109" s="40" t="s">
        <v>4800</v>
      </c>
      <c r="O1109" s="40" t="s">
        <v>572</v>
      </c>
      <c r="P1109" s="41" t="s">
        <v>212</v>
      </c>
      <c r="Q1109" s="41">
        <v>3</v>
      </c>
      <c r="R1109" s="40" t="s">
        <v>213</v>
      </c>
      <c r="S1109" s="40" t="s">
        <v>199</v>
      </c>
      <c r="T1109" s="41">
        <v>1</v>
      </c>
      <c r="U1109" s="40" t="s">
        <v>200</v>
      </c>
      <c r="V1109" s="40" t="s">
        <v>201</v>
      </c>
      <c r="W1109" s="40" t="s">
        <v>2784</v>
      </c>
      <c r="X1109" s="40" t="s">
        <v>574</v>
      </c>
      <c r="Y1109" s="40" t="s">
        <v>4801</v>
      </c>
    </row>
    <row r="1110" spans="1:25" x14ac:dyDescent="0.25">
      <c r="A1110" s="50"/>
      <c r="B1110" s="50"/>
      <c r="C1110" s="50"/>
      <c r="L1110" s="39" t="str">
        <f t="shared" si="17"/>
        <v>CALCINATO (BS)</v>
      </c>
      <c r="M1110" s="40" t="s">
        <v>4802</v>
      </c>
      <c r="N1110" s="40" t="s">
        <v>4803</v>
      </c>
      <c r="O1110" s="40" t="s">
        <v>421</v>
      </c>
      <c r="P1110" s="41" t="s">
        <v>212</v>
      </c>
      <c r="Q1110" s="41">
        <v>3</v>
      </c>
      <c r="R1110" s="40" t="s">
        <v>213</v>
      </c>
      <c r="S1110" s="40" t="s">
        <v>199</v>
      </c>
      <c r="T1110" s="41">
        <v>1</v>
      </c>
      <c r="U1110" s="40" t="s">
        <v>200</v>
      </c>
      <c r="V1110" s="40" t="s">
        <v>201</v>
      </c>
      <c r="W1110" s="40" t="s">
        <v>4804</v>
      </c>
      <c r="X1110" s="40" t="s">
        <v>423</v>
      </c>
      <c r="Y1110" s="40" t="s">
        <v>4805</v>
      </c>
    </row>
    <row r="1111" spans="1:25" x14ac:dyDescent="0.25">
      <c r="A1111" s="50"/>
      <c r="B1111" s="50"/>
      <c r="C1111" s="50"/>
      <c r="L1111" s="39" t="str">
        <f t="shared" si="17"/>
        <v>CALCIO (BG)</v>
      </c>
      <c r="M1111" s="40" t="s">
        <v>4806</v>
      </c>
      <c r="N1111" s="40" t="s">
        <v>4807</v>
      </c>
      <c r="O1111" s="40" t="s">
        <v>572</v>
      </c>
      <c r="P1111" s="41" t="s">
        <v>212</v>
      </c>
      <c r="Q1111" s="41">
        <v>3</v>
      </c>
      <c r="R1111" s="40" t="s">
        <v>213</v>
      </c>
      <c r="S1111" s="40" t="s">
        <v>199</v>
      </c>
      <c r="T1111" s="41">
        <v>1</v>
      </c>
      <c r="U1111" s="40" t="s">
        <v>200</v>
      </c>
      <c r="V1111" s="40" t="s">
        <v>201</v>
      </c>
      <c r="W1111" s="40" t="s">
        <v>4808</v>
      </c>
      <c r="X1111" s="40" t="s">
        <v>1619</v>
      </c>
      <c r="Y1111" s="40" t="s">
        <v>4809</v>
      </c>
    </row>
    <row r="1112" spans="1:25" x14ac:dyDescent="0.25">
      <c r="A1112" s="50"/>
      <c r="B1112" s="50"/>
      <c r="C1112" s="50"/>
      <c r="L1112" s="39" t="str">
        <f t="shared" si="17"/>
        <v>CALCO (LC)</v>
      </c>
      <c r="M1112" s="40" t="s">
        <v>4810</v>
      </c>
      <c r="N1112" s="40" t="s">
        <v>4811</v>
      </c>
      <c r="O1112" s="40" t="s">
        <v>222</v>
      </c>
      <c r="P1112" s="41" t="s">
        <v>212</v>
      </c>
      <c r="Q1112" s="41">
        <v>3</v>
      </c>
      <c r="R1112" s="40" t="s">
        <v>213</v>
      </c>
      <c r="S1112" s="40" t="s">
        <v>199</v>
      </c>
      <c r="T1112" s="41">
        <v>1</v>
      </c>
      <c r="U1112" s="40" t="s">
        <v>200</v>
      </c>
      <c r="V1112" s="40" t="s">
        <v>201</v>
      </c>
      <c r="W1112" s="40" t="s">
        <v>4812</v>
      </c>
      <c r="X1112" s="40" t="s">
        <v>736</v>
      </c>
      <c r="Y1112" s="40" t="s">
        <v>4813</v>
      </c>
    </row>
    <row r="1113" spans="1:25" x14ac:dyDescent="0.25">
      <c r="A1113" s="50"/>
      <c r="B1113" s="50"/>
      <c r="C1113" s="50"/>
      <c r="L1113" s="39" t="str">
        <f t="shared" si="17"/>
        <v>CALDARO STRADA DEL VINO (BZ)</v>
      </c>
      <c r="M1113" s="40" t="s">
        <v>4814</v>
      </c>
      <c r="N1113" s="40" t="s">
        <v>4815</v>
      </c>
      <c r="O1113" s="40" t="s">
        <v>1125</v>
      </c>
      <c r="P1113" s="41" t="s">
        <v>866</v>
      </c>
      <c r="Q1113" s="41">
        <v>4</v>
      </c>
      <c r="R1113" s="40" t="s">
        <v>867</v>
      </c>
      <c r="S1113" s="40" t="s">
        <v>199</v>
      </c>
      <c r="T1113" s="41">
        <v>1</v>
      </c>
      <c r="U1113" s="40" t="s">
        <v>200</v>
      </c>
      <c r="V1113" s="40" t="s">
        <v>201</v>
      </c>
      <c r="W1113" s="40" t="s">
        <v>4816</v>
      </c>
      <c r="X1113" s="40" t="s">
        <v>1127</v>
      </c>
      <c r="Y1113" s="40" t="s">
        <v>4817</v>
      </c>
    </row>
    <row r="1114" spans="1:25" x14ac:dyDescent="0.25">
      <c r="A1114" s="50"/>
      <c r="B1114" s="50"/>
      <c r="C1114" s="50"/>
      <c r="L1114" s="39" t="str">
        <f t="shared" si="17"/>
        <v>CALDAROLA (MC)</v>
      </c>
      <c r="M1114" s="40" t="s">
        <v>4818</v>
      </c>
      <c r="N1114" s="40" t="s">
        <v>4819</v>
      </c>
      <c r="O1114" s="40" t="s">
        <v>396</v>
      </c>
      <c r="P1114" s="41" t="s">
        <v>397</v>
      </c>
      <c r="Q1114" s="41">
        <v>11</v>
      </c>
      <c r="R1114" s="40" t="s">
        <v>398</v>
      </c>
      <c r="S1114" s="40" t="s">
        <v>199</v>
      </c>
      <c r="T1114" s="41">
        <v>1</v>
      </c>
      <c r="U1114" s="40" t="s">
        <v>200</v>
      </c>
      <c r="V1114" s="40" t="s">
        <v>201</v>
      </c>
      <c r="W1114" s="40" t="s">
        <v>3009</v>
      </c>
      <c r="X1114" s="40" t="s">
        <v>1707</v>
      </c>
      <c r="Y1114" s="40" t="s">
        <v>4820</v>
      </c>
    </row>
    <row r="1115" spans="1:25" x14ac:dyDescent="0.25">
      <c r="A1115" s="50"/>
      <c r="B1115" s="50"/>
      <c r="C1115" s="50"/>
      <c r="L1115" s="39" t="str">
        <f t="shared" si="17"/>
        <v>CALDERARA DI RENO (BO)</v>
      </c>
      <c r="M1115" s="40" t="s">
        <v>4821</v>
      </c>
      <c r="N1115" s="40" t="s">
        <v>4822</v>
      </c>
      <c r="O1115" s="40" t="s">
        <v>1682</v>
      </c>
      <c r="P1115" s="41" t="s">
        <v>631</v>
      </c>
      <c r="Q1115" s="41">
        <v>8</v>
      </c>
      <c r="R1115" s="40" t="s">
        <v>632</v>
      </c>
      <c r="S1115" s="40" t="s">
        <v>199</v>
      </c>
      <c r="T1115" s="41">
        <v>1</v>
      </c>
      <c r="U1115" s="40" t="s">
        <v>200</v>
      </c>
      <c r="V1115" s="40" t="s">
        <v>201</v>
      </c>
      <c r="W1115" s="40" t="s">
        <v>4823</v>
      </c>
      <c r="X1115" s="40" t="s">
        <v>1684</v>
      </c>
      <c r="Y1115" s="40" t="s">
        <v>4824</v>
      </c>
    </row>
    <row r="1116" spans="1:25" x14ac:dyDescent="0.25">
      <c r="A1116" s="50"/>
      <c r="B1116" s="50"/>
      <c r="C1116" s="50"/>
      <c r="L1116" s="39" t="str">
        <f t="shared" si="17"/>
        <v>CALDES (TN)</v>
      </c>
      <c r="M1116" s="40" t="s">
        <v>4825</v>
      </c>
      <c r="N1116" s="40" t="s">
        <v>4826</v>
      </c>
      <c r="O1116" s="40" t="s">
        <v>865</v>
      </c>
      <c r="P1116" s="41" t="s">
        <v>866</v>
      </c>
      <c r="Q1116" s="41">
        <v>4</v>
      </c>
      <c r="R1116" s="40" t="s">
        <v>867</v>
      </c>
      <c r="S1116" s="40" t="s">
        <v>199</v>
      </c>
      <c r="T1116" s="41">
        <v>1</v>
      </c>
      <c r="U1116" s="40" t="s">
        <v>200</v>
      </c>
      <c r="V1116" s="40" t="s">
        <v>201</v>
      </c>
      <c r="W1116" s="40" t="s">
        <v>4827</v>
      </c>
      <c r="X1116" s="40" t="s">
        <v>1447</v>
      </c>
      <c r="Y1116" s="40" t="s">
        <v>4828</v>
      </c>
    </row>
    <row r="1117" spans="1:25" x14ac:dyDescent="0.25">
      <c r="A1117" s="50"/>
      <c r="B1117" s="50"/>
      <c r="C1117" s="50"/>
      <c r="L1117" s="39" t="str">
        <f t="shared" si="17"/>
        <v>CALDIERO (VR)</v>
      </c>
      <c r="M1117" s="40" t="s">
        <v>4829</v>
      </c>
      <c r="N1117" s="40" t="s">
        <v>4830</v>
      </c>
      <c r="O1117" s="40" t="s">
        <v>595</v>
      </c>
      <c r="P1117" s="41" t="s">
        <v>197</v>
      </c>
      <c r="Q1117" s="41">
        <v>5</v>
      </c>
      <c r="R1117" s="40" t="s">
        <v>198</v>
      </c>
      <c r="S1117" s="40" t="s">
        <v>199</v>
      </c>
      <c r="T1117" s="41">
        <v>1</v>
      </c>
      <c r="U1117" s="40" t="s">
        <v>200</v>
      </c>
      <c r="V1117" s="40" t="s">
        <v>201</v>
      </c>
      <c r="W1117" s="40" t="s">
        <v>4831</v>
      </c>
      <c r="X1117" s="40" t="s">
        <v>597</v>
      </c>
      <c r="Y1117" s="40" t="s">
        <v>4832</v>
      </c>
    </row>
    <row r="1118" spans="1:25" x14ac:dyDescent="0.25">
      <c r="A1118" s="50"/>
      <c r="B1118" s="50"/>
      <c r="C1118" s="50"/>
      <c r="L1118" s="39" t="str">
        <f t="shared" si="17"/>
        <v>CALDOGNO (VI)</v>
      </c>
      <c r="M1118" s="40" t="s">
        <v>4833</v>
      </c>
      <c r="N1118" s="40" t="s">
        <v>4834</v>
      </c>
      <c r="O1118" s="40" t="s">
        <v>772</v>
      </c>
      <c r="P1118" s="41" t="s">
        <v>197</v>
      </c>
      <c r="Q1118" s="41">
        <v>5</v>
      </c>
      <c r="R1118" s="40" t="s">
        <v>198</v>
      </c>
      <c r="S1118" s="40" t="s">
        <v>199</v>
      </c>
      <c r="T1118" s="41">
        <v>1</v>
      </c>
      <c r="U1118" s="40" t="s">
        <v>200</v>
      </c>
      <c r="V1118" s="40" t="s">
        <v>201</v>
      </c>
      <c r="W1118" s="40" t="s">
        <v>4835</v>
      </c>
      <c r="X1118" s="40" t="s">
        <v>774</v>
      </c>
      <c r="Y1118" s="40" t="s">
        <v>4836</v>
      </c>
    </row>
    <row r="1119" spans="1:25" x14ac:dyDescent="0.25">
      <c r="A1119" s="50"/>
      <c r="B1119" s="50"/>
      <c r="C1119" s="50"/>
      <c r="L1119" s="39" t="str">
        <f t="shared" si="17"/>
        <v>CALDONAZZO (TN)</v>
      </c>
      <c r="M1119" s="40" t="s">
        <v>4837</v>
      </c>
      <c r="N1119" s="40" t="s">
        <v>4838</v>
      </c>
      <c r="O1119" s="40" t="s">
        <v>865</v>
      </c>
      <c r="P1119" s="41" t="s">
        <v>866</v>
      </c>
      <c r="Q1119" s="41">
        <v>4</v>
      </c>
      <c r="R1119" s="40" t="s">
        <v>867</v>
      </c>
      <c r="S1119" s="40" t="s">
        <v>199</v>
      </c>
      <c r="T1119" s="41">
        <v>1</v>
      </c>
      <c r="U1119" s="40" t="s">
        <v>200</v>
      </c>
      <c r="V1119" s="40" t="s">
        <v>201</v>
      </c>
      <c r="W1119" s="40" t="s">
        <v>4839</v>
      </c>
      <c r="X1119" s="40" t="s">
        <v>1036</v>
      </c>
      <c r="Y1119" s="40" t="s">
        <v>4840</v>
      </c>
    </row>
    <row r="1120" spans="1:25" x14ac:dyDescent="0.25">
      <c r="A1120" s="50"/>
      <c r="B1120" s="50"/>
      <c r="C1120" s="50"/>
      <c r="L1120" s="39" t="str">
        <f t="shared" si="17"/>
        <v>CALENDASCO (PC)</v>
      </c>
      <c r="M1120" s="40" t="s">
        <v>4841</v>
      </c>
      <c r="N1120" s="40" t="s">
        <v>4842</v>
      </c>
      <c r="O1120" s="40" t="s">
        <v>630</v>
      </c>
      <c r="P1120" s="41" t="s">
        <v>631</v>
      </c>
      <c r="Q1120" s="41">
        <v>8</v>
      </c>
      <c r="R1120" s="40" t="s">
        <v>632</v>
      </c>
      <c r="S1120" s="40" t="s">
        <v>199</v>
      </c>
      <c r="T1120" s="41">
        <v>1</v>
      </c>
      <c r="U1120" s="40" t="s">
        <v>200</v>
      </c>
      <c r="V1120" s="40" t="s">
        <v>201</v>
      </c>
      <c r="W1120" s="40" t="s">
        <v>633</v>
      </c>
      <c r="X1120" s="40" t="s">
        <v>634</v>
      </c>
      <c r="Y1120" s="40" t="s">
        <v>4843</v>
      </c>
    </row>
    <row r="1121" spans="1:25" x14ac:dyDescent="0.25">
      <c r="A1121" s="50"/>
      <c r="B1121" s="50"/>
      <c r="C1121" s="50"/>
      <c r="L1121" s="39" t="str">
        <f t="shared" si="17"/>
        <v>CALENZANO (FI)</v>
      </c>
      <c r="M1121" s="40" t="s">
        <v>4844</v>
      </c>
      <c r="N1121" s="40" t="s">
        <v>4845</v>
      </c>
      <c r="O1121" s="40" t="s">
        <v>2481</v>
      </c>
      <c r="P1121" s="41" t="s">
        <v>231</v>
      </c>
      <c r="Q1121" s="41">
        <v>9</v>
      </c>
      <c r="R1121" s="40" t="s">
        <v>232</v>
      </c>
      <c r="S1121" s="40" t="s">
        <v>199</v>
      </c>
      <c r="T1121" s="41">
        <v>1</v>
      </c>
      <c r="U1121" s="40" t="s">
        <v>200</v>
      </c>
      <c r="V1121" s="40" t="s">
        <v>201</v>
      </c>
      <c r="W1121" s="40" t="s">
        <v>4846</v>
      </c>
      <c r="X1121" s="40" t="s">
        <v>2483</v>
      </c>
      <c r="Y1121" s="40" t="s">
        <v>4847</v>
      </c>
    </row>
    <row r="1122" spans="1:25" x14ac:dyDescent="0.25">
      <c r="A1122" s="50"/>
      <c r="B1122" s="50"/>
      <c r="C1122" s="50"/>
      <c r="L1122" s="39" t="str">
        <f t="shared" si="17"/>
        <v>CALESTANO (PR)</v>
      </c>
      <c r="M1122" s="40" t="s">
        <v>4848</v>
      </c>
      <c r="N1122" s="40" t="s">
        <v>4849</v>
      </c>
      <c r="O1122" s="40" t="s">
        <v>984</v>
      </c>
      <c r="P1122" s="41" t="s">
        <v>631</v>
      </c>
      <c r="Q1122" s="41">
        <v>8</v>
      </c>
      <c r="R1122" s="40" t="s">
        <v>632</v>
      </c>
      <c r="S1122" s="40" t="s">
        <v>199</v>
      </c>
      <c r="T1122" s="41">
        <v>1</v>
      </c>
      <c r="U1122" s="40" t="s">
        <v>200</v>
      </c>
      <c r="V1122" s="40" t="s">
        <v>201</v>
      </c>
      <c r="W1122" s="40" t="s">
        <v>3732</v>
      </c>
      <c r="X1122" s="40" t="s">
        <v>986</v>
      </c>
      <c r="Y1122" s="40" t="s">
        <v>4850</v>
      </c>
    </row>
    <row r="1123" spans="1:25" x14ac:dyDescent="0.25">
      <c r="A1123" s="50"/>
      <c r="B1123" s="50"/>
      <c r="C1123" s="50"/>
      <c r="L1123" s="39" t="str">
        <f t="shared" si="17"/>
        <v>CALICE AL CORNOVIGLIO (SP)</v>
      </c>
      <c r="M1123" s="40" t="s">
        <v>4851</v>
      </c>
      <c r="N1123" s="40" t="s">
        <v>4852</v>
      </c>
      <c r="O1123" s="40" t="s">
        <v>1451</v>
      </c>
      <c r="P1123" s="41" t="s">
        <v>849</v>
      </c>
      <c r="Q1123" s="41">
        <v>7</v>
      </c>
      <c r="R1123" s="40" t="s">
        <v>850</v>
      </c>
      <c r="S1123" s="40" t="s">
        <v>199</v>
      </c>
      <c r="T1123" s="41">
        <v>1</v>
      </c>
      <c r="U1123" s="40" t="s">
        <v>200</v>
      </c>
      <c r="V1123" s="40" t="s">
        <v>201</v>
      </c>
      <c r="W1123" s="40" t="s">
        <v>3319</v>
      </c>
      <c r="X1123" s="40" t="s">
        <v>1453</v>
      </c>
      <c r="Y1123" s="40" t="s">
        <v>4853</v>
      </c>
    </row>
    <row r="1124" spans="1:25" x14ac:dyDescent="0.25">
      <c r="A1124" s="50"/>
      <c r="B1124" s="50"/>
      <c r="C1124" s="50"/>
      <c r="L1124" s="39" t="str">
        <f t="shared" si="17"/>
        <v>CALICE LIGURE (SV)</v>
      </c>
      <c r="M1124" s="40" t="s">
        <v>4854</v>
      </c>
      <c r="N1124" s="40" t="s">
        <v>4855</v>
      </c>
      <c r="O1124" s="40" t="s">
        <v>905</v>
      </c>
      <c r="P1124" s="41" t="s">
        <v>849</v>
      </c>
      <c r="Q1124" s="41">
        <v>7</v>
      </c>
      <c r="R1124" s="40" t="s">
        <v>850</v>
      </c>
      <c r="S1124" s="40" t="s">
        <v>199</v>
      </c>
      <c r="T1124" s="41">
        <v>1</v>
      </c>
      <c r="U1124" s="40" t="s">
        <v>200</v>
      </c>
      <c r="V1124" s="40" t="s">
        <v>201</v>
      </c>
      <c r="W1124" s="40" t="s">
        <v>2592</v>
      </c>
      <c r="X1124" s="40" t="s">
        <v>1078</v>
      </c>
      <c r="Y1124" s="40" t="s">
        <v>4856</v>
      </c>
    </row>
    <row r="1125" spans="1:25" x14ac:dyDescent="0.25">
      <c r="A1125" s="50"/>
      <c r="B1125" s="50"/>
      <c r="C1125" s="50"/>
      <c r="L1125" s="39" t="str">
        <f t="shared" si="17"/>
        <v>CALIMERA (LE)</v>
      </c>
      <c r="M1125" s="40" t="s">
        <v>4857</v>
      </c>
      <c r="N1125" s="40" t="s">
        <v>4858</v>
      </c>
      <c r="O1125" s="40" t="s">
        <v>462</v>
      </c>
      <c r="P1125" s="41" t="s">
        <v>304</v>
      </c>
      <c r="Q1125" s="41">
        <v>16</v>
      </c>
      <c r="R1125" s="40" t="s">
        <v>305</v>
      </c>
      <c r="S1125" s="40" t="s">
        <v>199</v>
      </c>
      <c r="T1125" s="41">
        <v>1</v>
      </c>
      <c r="U1125" s="40" t="s">
        <v>200</v>
      </c>
      <c r="V1125" s="40" t="s">
        <v>201</v>
      </c>
      <c r="W1125" s="40" t="s">
        <v>4859</v>
      </c>
      <c r="X1125" s="40" t="s">
        <v>2008</v>
      </c>
      <c r="Y1125" s="40" t="s">
        <v>4860</v>
      </c>
    </row>
    <row r="1126" spans="1:25" x14ac:dyDescent="0.25">
      <c r="A1126" s="50"/>
      <c r="B1126" s="50"/>
      <c r="C1126" s="50"/>
      <c r="L1126" s="39" t="str">
        <f t="shared" si="17"/>
        <v>CALITRI (AV)</v>
      </c>
      <c r="M1126" s="40" t="s">
        <v>4861</v>
      </c>
      <c r="N1126" s="40" t="s">
        <v>4862</v>
      </c>
      <c r="O1126" s="40" t="s">
        <v>812</v>
      </c>
      <c r="P1126" s="41" t="s">
        <v>350</v>
      </c>
      <c r="Q1126" s="41">
        <v>15</v>
      </c>
      <c r="R1126" s="40" t="s">
        <v>351</v>
      </c>
      <c r="S1126" s="40" t="s">
        <v>199</v>
      </c>
      <c r="T1126" s="41">
        <v>1</v>
      </c>
      <c r="U1126" s="40" t="s">
        <v>200</v>
      </c>
      <c r="V1126" s="40" t="s">
        <v>201</v>
      </c>
      <c r="W1126" s="40" t="s">
        <v>4863</v>
      </c>
      <c r="X1126" s="40" t="s">
        <v>1534</v>
      </c>
      <c r="Y1126" s="40" t="s">
        <v>4864</v>
      </c>
    </row>
    <row r="1127" spans="1:25" x14ac:dyDescent="0.25">
      <c r="A1127" s="50"/>
      <c r="B1127" s="50"/>
      <c r="C1127" s="50"/>
      <c r="L1127" s="39" t="str">
        <f t="shared" si="17"/>
        <v>CALIZZANO (SV)</v>
      </c>
      <c r="M1127" s="40" t="s">
        <v>4865</v>
      </c>
      <c r="N1127" s="40" t="s">
        <v>4866</v>
      </c>
      <c r="O1127" s="40" t="s">
        <v>905</v>
      </c>
      <c r="P1127" s="41" t="s">
        <v>849</v>
      </c>
      <c r="Q1127" s="41">
        <v>7</v>
      </c>
      <c r="R1127" s="40" t="s">
        <v>850</v>
      </c>
      <c r="S1127" s="40" t="s">
        <v>199</v>
      </c>
      <c r="T1127" s="41">
        <v>1</v>
      </c>
      <c r="U1127" s="40" t="s">
        <v>200</v>
      </c>
      <c r="V1127" s="40" t="s">
        <v>201</v>
      </c>
      <c r="W1127" s="40" t="s">
        <v>2733</v>
      </c>
      <c r="X1127" s="40" t="s">
        <v>1078</v>
      </c>
      <c r="Y1127" s="40" t="s">
        <v>4867</v>
      </c>
    </row>
    <row r="1128" spans="1:25" x14ac:dyDescent="0.25">
      <c r="A1128" s="50"/>
      <c r="B1128" s="50"/>
      <c r="C1128" s="50"/>
      <c r="L1128" s="39" t="str">
        <f t="shared" si="17"/>
        <v>CALLABIANA (BI)</v>
      </c>
      <c r="M1128" s="40" t="s">
        <v>4868</v>
      </c>
      <c r="N1128" s="40" t="s">
        <v>4869</v>
      </c>
      <c r="O1128" s="40" t="s">
        <v>830</v>
      </c>
      <c r="P1128" s="41" t="s">
        <v>314</v>
      </c>
      <c r="Q1128" s="41">
        <v>1</v>
      </c>
      <c r="R1128" s="40" t="s">
        <v>315</v>
      </c>
      <c r="S1128" s="40" t="s">
        <v>199</v>
      </c>
      <c r="T1128" s="41">
        <v>1</v>
      </c>
      <c r="U1128" s="40" t="s">
        <v>200</v>
      </c>
      <c r="V1128" s="40" t="s">
        <v>201</v>
      </c>
      <c r="W1128" s="40" t="s">
        <v>4870</v>
      </c>
      <c r="X1128" s="40" t="s">
        <v>832</v>
      </c>
      <c r="Y1128" s="40" t="s">
        <v>4871</v>
      </c>
    </row>
    <row r="1129" spans="1:25" x14ac:dyDescent="0.25">
      <c r="A1129" s="50"/>
      <c r="B1129" s="50"/>
      <c r="C1129" s="50"/>
      <c r="L1129" s="39" t="str">
        <f t="shared" si="17"/>
        <v>CALLIANO (AT)</v>
      </c>
      <c r="M1129" s="40" t="s">
        <v>4872</v>
      </c>
      <c r="N1129" s="40" t="s">
        <v>4873</v>
      </c>
      <c r="O1129" s="40" t="s">
        <v>667</v>
      </c>
      <c r="P1129" s="41" t="s">
        <v>314</v>
      </c>
      <c r="Q1129" s="41">
        <v>1</v>
      </c>
      <c r="R1129" s="40" t="s">
        <v>315</v>
      </c>
      <c r="S1129" s="40" t="s">
        <v>199</v>
      </c>
      <c r="T1129" s="41">
        <v>1</v>
      </c>
      <c r="U1129" s="40" t="s">
        <v>200</v>
      </c>
      <c r="V1129" s="40" t="s">
        <v>201</v>
      </c>
      <c r="W1129" s="40" t="s">
        <v>4874</v>
      </c>
      <c r="X1129" s="40" t="s">
        <v>669</v>
      </c>
      <c r="Y1129" s="40" t="s">
        <v>4875</v>
      </c>
    </row>
    <row r="1130" spans="1:25" x14ac:dyDescent="0.25">
      <c r="A1130" s="50"/>
      <c r="B1130" s="50"/>
      <c r="C1130" s="50"/>
      <c r="L1130" s="39" t="str">
        <f t="shared" si="17"/>
        <v>CALLIANO (TN)</v>
      </c>
      <c r="M1130" s="40" t="s">
        <v>4872</v>
      </c>
      <c r="N1130" s="40" t="s">
        <v>4876</v>
      </c>
      <c r="O1130" s="40" t="s">
        <v>865</v>
      </c>
      <c r="P1130" s="41" t="s">
        <v>866</v>
      </c>
      <c r="Q1130" s="41">
        <v>4</v>
      </c>
      <c r="R1130" s="40" t="s">
        <v>867</v>
      </c>
      <c r="S1130" s="40" t="s">
        <v>199</v>
      </c>
      <c r="T1130" s="41">
        <v>1</v>
      </c>
      <c r="U1130" s="40" t="s">
        <v>200</v>
      </c>
      <c r="V1130" s="40" t="s">
        <v>201</v>
      </c>
      <c r="W1130" s="40" t="s">
        <v>1121</v>
      </c>
      <c r="X1130" s="40" t="s">
        <v>869</v>
      </c>
      <c r="Y1130" s="40" t="s">
        <v>4877</v>
      </c>
    </row>
    <row r="1131" spans="1:25" x14ac:dyDescent="0.25">
      <c r="A1131" s="50"/>
      <c r="B1131" s="50"/>
      <c r="C1131" s="50"/>
      <c r="L1131" s="39" t="str">
        <f t="shared" si="17"/>
        <v>CALOLZIOCORTE (LC)</v>
      </c>
      <c r="M1131" s="40" t="s">
        <v>4878</v>
      </c>
      <c r="N1131" s="40" t="s">
        <v>4879</v>
      </c>
      <c r="O1131" s="40" t="s">
        <v>222</v>
      </c>
      <c r="P1131" s="41" t="s">
        <v>212</v>
      </c>
      <c r="Q1131" s="41">
        <v>3</v>
      </c>
      <c r="R1131" s="40" t="s">
        <v>213</v>
      </c>
      <c r="S1131" s="40" t="s">
        <v>199</v>
      </c>
      <c r="T1131" s="41">
        <v>1</v>
      </c>
      <c r="U1131" s="40" t="s">
        <v>200</v>
      </c>
      <c r="V1131" s="40" t="s">
        <v>201</v>
      </c>
      <c r="W1131" s="40" t="s">
        <v>4880</v>
      </c>
      <c r="X1131" s="40" t="s">
        <v>224</v>
      </c>
      <c r="Y1131" s="40" t="s">
        <v>4881</v>
      </c>
    </row>
    <row r="1132" spans="1:25" x14ac:dyDescent="0.25">
      <c r="A1132" s="50"/>
      <c r="B1132" s="50"/>
      <c r="C1132" s="50"/>
      <c r="L1132" s="39" t="str">
        <f t="shared" si="17"/>
        <v>CALOPEZZATI (CS)</v>
      </c>
      <c r="M1132" s="40" t="s">
        <v>4882</v>
      </c>
      <c r="N1132" s="40" t="s">
        <v>4883</v>
      </c>
      <c r="O1132" s="40" t="s">
        <v>413</v>
      </c>
      <c r="P1132" s="41" t="s">
        <v>414</v>
      </c>
      <c r="Q1132" s="41">
        <v>18</v>
      </c>
      <c r="R1132" s="40" t="s">
        <v>415</v>
      </c>
      <c r="S1132" s="40" t="s">
        <v>199</v>
      </c>
      <c r="T1132" s="41">
        <v>1</v>
      </c>
      <c r="U1132" s="40" t="s">
        <v>200</v>
      </c>
      <c r="V1132" s="40" t="s">
        <v>201</v>
      </c>
      <c r="W1132" s="40" t="s">
        <v>3534</v>
      </c>
      <c r="X1132" s="40" t="s">
        <v>3535</v>
      </c>
      <c r="Y1132" s="40" t="s">
        <v>4884</v>
      </c>
    </row>
    <row r="1133" spans="1:25" x14ac:dyDescent="0.25">
      <c r="A1133" s="50"/>
      <c r="B1133" s="50"/>
      <c r="C1133" s="50"/>
      <c r="L1133" s="39" t="str">
        <f t="shared" si="17"/>
        <v>CALOSSO (AT)</v>
      </c>
      <c r="M1133" s="40" t="s">
        <v>4885</v>
      </c>
      <c r="N1133" s="40" t="s">
        <v>4886</v>
      </c>
      <c r="O1133" s="40" t="s">
        <v>667</v>
      </c>
      <c r="P1133" s="41" t="s">
        <v>314</v>
      </c>
      <c r="Q1133" s="41">
        <v>1</v>
      </c>
      <c r="R1133" s="40" t="s">
        <v>315</v>
      </c>
      <c r="S1133" s="40" t="s">
        <v>199</v>
      </c>
      <c r="T1133" s="41">
        <v>1</v>
      </c>
      <c r="U1133" s="40" t="s">
        <v>200</v>
      </c>
      <c r="V1133" s="40" t="s">
        <v>201</v>
      </c>
      <c r="W1133" s="40" t="s">
        <v>4887</v>
      </c>
      <c r="X1133" s="40" t="s">
        <v>669</v>
      </c>
      <c r="Y1133" s="40" t="s">
        <v>4888</v>
      </c>
    </row>
    <row r="1134" spans="1:25" x14ac:dyDescent="0.25">
      <c r="A1134" s="50"/>
      <c r="B1134" s="50"/>
      <c r="C1134" s="50"/>
      <c r="L1134" s="39" t="str">
        <f t="shared" si="17"/>
        <v>CALOVETO (CS)</v>
      </c>
      <c r="M1134" s="40" t="s">
        <v>4889</v>
      </c>
      <c r="N1134" s="40" t="s">
        <v>4890</v>
      </c>
      <c r="O1134" s="40" t="s">
        <v>413</v>
      </c>
      <c r="P1134" s="41" t="s">
        <v>414</v>
      </c>
      <c r="Q1134" s="41">
        <v>18</v>
      </c>
      <c r="R1134" s="40" t="s">
        <v>415</v>
      </c>
      <c r="S1134" s="40" t="s">
        <v>199</v>
      </c>
      <c r="T1134" s="41">
        <v>1</v>
      </c>
      <c r="U1134" s="40" t="s">
        <v>200</v>
      </c>
      <c r="V1134" s="40" t="s">
        <v>201</v>
      </c>
      <c r="W1134" s="40" t="s">
        <v>3534</v>
      </c>
      <c r="X1134" s="40" t="s">
        <v>3535</v>
      </c>
      <c r="Y1134" s="40" t="s">
        <v>4891</v>
      </c>
    </row>
    <row r="1135" spans="1:25" x14ac:dyDescent="0.25">
      <c r="A1135" s="50"/>
      <c r="B1135" s="50"/>
      <c r="C1135" s="50"/>
      <c r="L1135" s="39" t="str">
        <f t="shared" si="17"/>
        <v>CALTABELLOTTA (AG)</v>
      </c>
      <c r="M1135" s="40" t="s">
        <v>4892</v>
      </c>
      <c r="N1135" s="40" t="s">
        <v>4893</v>
      </c>
      <c r="O1135" s="40" t="s">
        <v>749</v>
      </c>
      <c r="P1135" s="41" t="s">
        <v>292</v>
      </c>
      <c r="Q1135" s="41">
        <v>19</v>
      </c>
      <c r="R1135" s="40" t="s">
        <v>293</v>
      </c>
      <c r="S1135" s="40" t="s">
        <v>199</v>
      </c>
      <c r="T1135" s="41">
        <v>1</v>
      </c>
      <c r="U1135" s="40" t="s">
        <v>200</v>
      </c>
      <c r="V1135" s="40" t="s">
        <v>201</v>
      </c>
      <c r="W1135" s="40" t="s">
        <v>1145</v>
      </c>
      <c r="X1135" s="40" t="s">
        <v>4510</v>
      </c>
      <c r="Y1135" s="40" t="s">
        <v>4894</v>
      </c>
    </row>
    <row r="1136" spans="1:25" x14ac:dyDescent="0.25">
      <c r="A1136" s="50"/>
      <c r="B1136" s="50"/>
      <c r="C1136" s="50"/>
      <c r="L1136" s="39" t="str">
        <f t="shared" si="17"/>
        <v>CALTAGIRONE (CT)</v>
      </c>
      <c r="M1136" s="40" t="s">
        <v>4895</v>
      </c>
      <c r="N1136" s="40" t="s">
        <v>4896</v>
      </c>
      <c r="O1136" s="40" t="s">
        <v>366</v>
      </c>
      <c r="P1136" s="41" t="s">
        <v>292</v>
      </c>
      <c r="Q1136" s="41">
        <v>19</v>
      </c>
      <c r="R1136" s="40" t="s">
        <v>293</v>
      </c>
      <c r="S1136" s="40" t="s">
        <v>199</v>
      </c>
      <c r="T1136" s="41">
        <v>1</v>
      </c>
      <c r="U1136" s="40" t="s">
        <v>200</v>
      </c>
      <c r="V1136" s="40" t="s">
        <v>201</v>
      </c>
      <c r="W1136" s="40" t="s">
        <v>4897</v>
      </c>
      <c r="X1136" s="40" t="s">
        <v>4898</v>
      </c>
      <c r="Y1136" s="40" t="s">
        <v>4899</v>
      </c>
    </row>
    <row r="1137" spans="1:25" x14ac:dyDescent="0.25">
      <c r="A1137" s="50"/>
      <c r="B1137" s="50"/>
      <c r="C1137" s="50"/>
      <c r="L1137" s="39" t="str">
        <f t="shared" si="17"/>
        <v>CALTANISSETTA (CL)</v>
      </c>
      <c r="M1137" s="40" t="s">
        <v>4900</v>
      </c>
      <c r="N1137" s="40" t="s">
        <v>4901</v>
      </c>
      <c r="O1137" s="40" t="s">
        <v>525</v>
      </c>
      <c r="P1137" s="41" t="s">
        <v>292</v>
      </c>
      <c r="Q1137" s="41">
        <v>19</v>
      </c>
      <c r="R1137" s="40" t="s">
        <v>293</v>
      </c>
      <c r="S1137" s="40" t="s">
        <v>199</v>
      </c>
      <c r="T1137" s="41">
        <v>1</v>
      </c>
      <c r="U1137" s="40" t="s">
        <v>200</v>
      </c>
      <c r="V1137" s="40" t="s">
        <v>201</v>
      </c>
      <c r="W1137" s="40" t="s">
        <v>4902</v>
      </c>
      <c r="X1137" s="40" t="s">
        <v>527</v>
      </c>
      <c r="Y1137" s="40" t="s">
        <v>4903</v>
      </c>
    </row>
    <row r="1138" spans="1:25" x14ac:dyDescent="0.25">
      <c r="A1138" s="50"/>
      <c r="B1138" s="50"/>
      <c r="C1138" s="50"/>
      <c r="L1138" s="39" t="str">
        <f t="shared" si="17"/>
        <v>CALTAVUTURO (PA)</v>
      </c>
      <c r="M1138" s="40" t="s">
        <v>4904</v>
      </c>
      <c r="N1138" s="40" t="s">
        <v>4905</v>
      </c>
      <c r="O1138" s="40" t="s">
        <v>1210</v>
      </c>
      <c r="P1138" s="41" t="s">
        <v>292</v>
      </c>
      <c r="Q1138" s="41">
        <v>19</v>
      </c>
      <c r="R1138" s="40" t="s">
        <v>293</v>
      </c>
      <c r="S1138" s="40" t="s">
        <v>199</v>
      </c>
      <c r="T1138" s="41">
        <v>1</v>
      </c>
      <c r="U1138" s="40" t="s">
        <v>200</v>
      </c>
      <c r="V1138" s="40" t="s">
        <v>201</v>
      </c>
      <c r="W1138" s="40" t="s">
        <v>4906</v>
      </c>
      <c r="X1138" s="40" t="s">
        <v>1240</v>
      </c>
      <c r="Y1138" s="40" t="s">
        <v>4907</v>
      </c>
    </row>
    <row r="1139" spans="1:25" x14ac:dyDescent="0.25">
      <c r="A1139" s="50"/>
      <c r="B1139" s="50"/>
      <c r="C1139" s="50"/>
      <c r="L1139" s="39" t="str">
        <f t="shared" si="17"/>
        <v>CALTIGNAGA (NO)</v>
      </c>
      <c r="M1139" s="40" t="s">
        <v>4908</v>
      </c>
      <c r="N1139" s="40" t="s">
        <v>4909</v>
      </c>
      <c r="O1139" s="40" t="s">
        <v>741</v>
      </c>
      <c r="P1139" s="41" t="s">
        <v>314</v>
      </c>
      <c r="Q1139" s="41">
        <v>1</v>
      </c>
      <c r="R1139" s="40" t="s">
        <v>315</v>
      </c>
      <c r="S1139" s="40" t="s">
        <v>199</v>
      </c>
      <c r="T1139" s="41">
        <v>1</v>
      </c>
      <c r="U1139" s="40" t="s">
        <v>200</v>
      </c>
      <c r="V1139" s="40" t="s">
        <v>201</v>
      </c>
      <c r="W1139" s="40" t="s">
        <v>742</v>
      </c>
      <c r="X1139" s="40" t="s">
        <v>2749</v>
      </c>
      <c r="Y1139" s="40" t="s">
        <v>4910</v>
      </c>
    </row>
    <row r="1140" spans="1:25" x14ac:dyDescent="0.25">
      <c r="A1140" s="50"/>
      <c r="B1140" s="50"/>
      <c r="C1140" s="50"/>
      <c r="L1140" s="39" t="str">
        <f t="shared" si="17"/>
        <v>CALTO (RO)</v>
      </c>
      <c r="M1140" s="40" t="s">
        <v>4911</v>
      </c>
      <c r="N1140" s="40" t="s">
        <v>4912</v>
      </c>
      <c r="O1140" s="40" t="s">
        <v>585</v>
      </c>
      <c r="P1140" s="41" t="s">
        <v>197</v>
      </c>
      <c r="Q1140" s="41">
        <v>5</v>
      </c>
      <c r="R1140" s="40" t="s">
        <v>198</v>
      </c>
      <c r="S1140" s="40" t="s">
        <v>199</v>
      </c>
      <c r="T1140" s="41">
        <v>1</v>
      </c>
      <c r="U1140" s="40" t="s">
        <v>200</v>
      </c>
      <c r="V1140" s="40" t="s">
        <v>201</v>
      </c>
      <c r="W1140" s="40" t="s">
        <v>4913</v>
      </c>
      <c r="X1140" s="40" t="s">
        <v>2041</v>
      </c>
      <c r="Y1140" s="40" t="s">
        <v>4914</v>
      </c>
    </row>
    <row r="1141" spans="1:25" x14ac:dyDescent="0.25">
      <c r="A1141" s="50"/>
      <c r="B1141" s="50"/>
      <c r="C1141" s="50"/>
      <c r="L1141" s="39" t="str">
        <f t="shared" si="17"/>
        <v>CALTRANO (VI)</v>
      </c>
      <c r="M1141" s="40" t="s">
        <v>4915</v>
      </c>
      <c r="N1141" s="40" t="s">
        <v>4916</v>
      </c>
      <c r="O1141" s="40" t="s">
        <v>772</v>
      </c>
      <c r="P1141" s="41" t="s">
        <v>197</v>
      </c>
      <c r="Q1141" s="41">
        <v>5</v>
      </c>
      <c r="R1141" s="40" t="s">
        <v>198</v>
      </c>
      <c r="S1141" s="40" t="s">
        <v>199</v>
      </c>
      <c r="T1141" s="41">
        <v>1</v>
      </c>
      <c r="U1141" s="40" t="s">
        <v>200</v>
      </c>
      <c r="V1141" s="40" t="s">
        <v>201</v>
      </c>
      <c r="W1141" s="40" t="s">
        <v>4835</v>
      </c>
      <c r="X1141" s="40" t="s">
        <v>2068</v>
      </c>
      <c r="Y1141" s="40" t="s">
        <v>4917</v>
      </c>
    </row>
    <row r="1142" spans="1:25" x14ac:dyDescent="0.25">
      <c r="A1142" s="50"/>
      <c r="B1142" s="50"/>
      <c r="C1142" s="50"/>
      <c r="L1142" s="39" t="str">
        <f t="shared" si="17"/>
        <v>CALUSCO D'ADDA (BG)</v>
      </c>
      <c r="M1142" s="40" t="s">
        <v>4918</v>
      </c>
      <c r="N1142" s="40" t="s">
        <v>4919</v>
      </c>
      <c r="O1142" s="40" t="s">
        <v>572</v>
      </c>
      <c r="P1142" s="41" t="s">
        <v>212</v>
      </c>
      <c r="Q1142" s="41">
        <v>3</v>
      </c>
      <c r="R1142" s="40" t="s">
        <v>213</v>
      </c>
      <c r="S1142" s="40" t="s">
        <v>199</v>
      </c>
      <c r="T1142" s="41">
        <v>1</v>
      </c>
      <c r="U1142" s="40" t="s">
        <v>200</v>
      </c>
      <c r="V1142" s="40" t="s">
        <v>201</v>
      </c>
      <c r="W1142" s="40" t="s">
        <v>4920</v>
      </c>
      <c r="X1142" s="40" t="s">
        <v>574</v>
      </c>
      <c r="Y1142" s="40" t="s">
        <v>4921</v>
      </c>
    </row>
    <row r="1143" spans="1:25" x14ac:dyDescent="0.25">
      <c r="A1143" s="50"/>
      <c r="B1143" s="50"/>
      <c r="C1143" s="50"/>
      <c r="L1143" s="39" t="str">
        <f t="shared" si="17"/>
        <v>CALUSO (TO)</v>
      </c>
      <c r="M1143" s="40" t="s">
        <v>4922</v>
      </c>
      <c r="N1143" s="40" t="s">
        <v>4923</v>
      </c>
      <c r="O1143" s="40" t="s">
        <v>675</v>
      </c>
      <c r="P1143" s="41" t="s">
        <v>314</v>
      </c>
      <c r="Q1143" s="41">
        <v>1</v>
      </c>
      <c r="R1143" s="40" t="s">
        <v>315</v>
      </c>
      <c r="S1143" s="40" t="s">
        <v>199</v>
      </c>
      <c r="T1143" s="41">
        <v>1</v>
      </c>
      <c r="U1143" s="40" t="s">
        <v>200</v>
      </c>
      <c r="V1143" s="40" t="s">
        <v>201</v>
      </c>
      <c r="W1143" s="40" t="s">
        <v>4924</v>
      </c>
      <c r="X1143" s="40" t="s">
        <v>837</v>
      </c>
      <c r="Y1143" s="40" t="s">
        <v>4925</v>
      </c>
    </row>
    <row r="1144" spans="1:25" x14ac:dyDescent="0.25">
      <c r="A1144" s="50"/>
      <c r="B1144" s="50"/>
      <c r="C1144" s="50"/>
      <c r="L1144" s="39" t="str">
        <f t="shared" si="17"/>
        <v>CALVAGESE DELLA RIVIERA (BS)</v>
      </c>
      <c r="M1144" s="40" t="s">
        <v>4926</v>
      </c>
      <c r="N1144" s="40" t="s">
        <v>4927</v>
      </c>
      <c r="O1144" s="40" t="s">
        <v>421</v>
      </c>
      <c r="P1144" s="41" t="s">
        <v>212</v>
      </c>
      <c r="Q1144" s="41">
        <v>3</v>
      </c>
      <c r="R1144" s="40" t="s">
        <v>213</v>
      </c>
      <c r="S1144" s="40" t="s">
        <v>199</v>
      </c>
      <c r="T1144" s="41">
        <v>1</v>
      </c>
      <c r="U1144" s="40" t="s">
        <v>200</v>
      </c>
      <c r="V1144" s="40" t="s">
        <v>201</v>
      </c>
      <c r="W1144" s="40" t="s">
        <v>4928</v>
      </c>
      <c r="X1144" s="40" t="s">
        <v>423</v>
      </c>
      <c r="Y1144" s="40" t="s">
        <v>4929</v>
      </c>
    </row>
    <row r="1145" spans="1:25" x14ac:dyDescent="0.25">
      <c r="A1145" s="50"/>
      <c r="B1145" s="50"/>
      <c r="C1145" s="50"/>
      <c r="L1145" s="39" t="str">
        <f t="shared" si="17"/>
        <v>CALVANICO (SA)</v>
      </c>
      <c r="M1145" s="40" t="s">
        <v>4930</v>
      </c>
      <c r="N1145" s="40" t="s">
        <v>4931</v>
      </c>
      <c r="O1145" s="40" t="s">
        <v>349</v>
      </c>
      <c r="P1145" s="41" t="s">
        <v>350</v>
      </c>
      <c r="Q1145" s="41">
        <v>15</v>
      </c>
      <c r="R1145" s="40" t="s">
        <v>351</v>
      </c>
      <c r="S1145" s="40" t="s">
        <v>199</v>
      </c>
      <c r="T1145" s="41">
        <v>1</v>
      </c>
      <c r="U1145" s="40" t="s">
        <v>200</v>
      </c>
      <c r="V1145" s="40" t="s">
        <v>201</v>
      </c>
      <c r="W1145" s="40" t="s">
        <v>4932</v>
      </c>
      <c r="X1145" s="40" t="s">
        <v>353</v>
      </c>
      <c r="Y1145" s="40" t="s">
        <v>4933</v>
      </c>
    </row>
    <row r="1146" spans="1:25" x14ac:dyDescent="0.25">
      <c r="A1146" s="50"/>
      <c r="B1146" s="50"/>
      <c r="C1146" s="50"/>
      <c r="L1146" s="39" t="str">
        <f t="shared" si="17"/>
        <v>CALVATONE (CR)</v>
      </c>
      <c r="M1146" s="40" t="s">
        <v>4934</v>
      </c>
      <c r="N1146" s="40" t="s">
        <v>4935</v>
      </c>
      <c r="O1146" s="40" t="s">
        <v>434</v>
      </c>
      <c r="P1146" s="41" t="s">
        <v>212</v>
      </c>
      <c r="Q1146" s="41">
        <v>3</v>
      </c>
      <c r="R1146" s="40" t="s">
        <v>213</v>
      </c>
      <c r="S1146" s="40" t="s">
        <v>199</v>
      </c>
      <c r="T1146" s="41">
        <v>1</v>
      </c>
      <c r="U1146" s="40" t="s">
        <v>200</v>
      </c>
      <c r="V1146" s="40" t="s">
        <v>201</v>
      </c>
      <c r="W1146" s="40" t="s">
        <v>4619</v>
      </c>
      <c r="X1146" s="40" t="s">
        <v>4620</v>
      </c>
      <c r="Y1146" s="40" t="s">
        <v>4936</v>
      </c>
    </row>
    <row r="1147" spans="1:25" x14ac:dyDescent="0.25">
      <c r="A1147" s="50"/>
      <c r="B1147" s="50"/>
      <c r="C1147" s="50"/>
      <c r="L1147" s="39" t="str">
        <f t="shared" si="17"/>
        <v>CALVELLO (PZ)</v>
      </c>
      <c r="M1147" s="40" t="s">
        <v>4937</v>
      </c>
      <c r="N1147" s="40" t="s">
        <v>4938</v>
      </c>
      <c r="O1147" s="40" t="s">
        <v>281</v>
      </c>
      <c r="P1147" s="41" t="s">
        <v>282</v>
      </c>
      <c r="Q1147" s="41">
        <v>17</v>
      </c>
      <c r="R1147" s="40" t="s">
        <v>283</v>
      </c>
      <c r="S1147" s="40" t="s">
        <v>199</v>
      </c>
      <c r="T1147" s="41">
        <v>1</v>
      </c>
      <c r="U1147" s="40" t="s">
        <v>200</v>
      </c>
      <c r="V1147" s="40" t="s">
        <v>201</v>
      </c>
      <c r="W1147" s="40" t="s">
        <v>284</v>
      </c>
      <c r="X1147" s="40" t="s">
        <v>285</v>
      </c>
      <c r="Y1147" s="40" t="s">
        <v>4939</v>
      </c>
    </row>
    <row r="1148" spans="1:25" x14ac:dyDescent="0.25">
      <c r="A1148" s="50"/>
      <c r="B1148" s="50"/>
      <c r="C1148" s="50"/>
      <c r="L1148" s="39" t="str">
        <f t="shared" si="17"/>
        <v>CALVENE (VI)</v>
      </c>
      <c r="M1148" s="40" t="s">
        <v>4940</v>
      </c>
      <c r="N1148" s="40" t="s">
        <v>4941</v>
      </c>
      <c r="O1148" s="40" t="s">
        <v>772</v>
      </c>
      <c r="P1148" s="41" t="s">
        <v>197</v>
      </c>
      <c r="Q1148" s="41">
        <v>5</v>
      </c>
      <c r="R1148" s="40" t="s">
        <v>198</v>
      </c>
      <c r="S1148" s="40" t="s">
        <v>199</v>
      </c>
      <c r="T1148" s="41">
        <v>1</v>
      </c>
      <c r="U1148" s="40" t="s">
        <v>200</v>
      </c>
      <c r="V1148" s="40" t="s">
        <v>201</v>
      </c>
      <c r="W1148" s="40" t="s">
        <v>4835</v>
      </c>
      <c r="X1148" s="40" t="s">
        <v>2068</v>
      </c>
      <c r="Y1148" s="40" t="s">
        <v>4942</v>
      </c>
    </row>
    <row r="1149" spans="1:25" x14ac:dyDescent="0.25">
      <c r="A1149" s="50"/>
      <c r="B1149" s="50"/>
      <c r="C1149" s="50"/>
      <c r="L1149" s="39" t="str">
        <f t="shared" si="17"/>
        <v>CALVENZANO (BG)</v>
      </c>
      <c r="M1149" s="40" t="s">
        <v>4943</v>
      </c>
      <c r="N1149" s="40" t="s">
        <v>4944</v>
      </c>
      <c r="O1149" s="40" t="s">
        <v>572</v>
      </c>
      <c r="P1149" s="41" t="s">
        <v>212</v>
      </c>
      <c r="Q1149" s="41">
        <v>3</v>
      </c>
      <c r="R1149" s="40" t="s">
        <v>213</v>
      </c>
      <c r="S1149" s="40" t="s">
        <v>199</v>
      </c>
      <c r="T1149" s="41">
        <v>1</v>
      </c>
      <c r="U1149" s="40" t="s">
        <v>200</v>
      </c>
      <c r="V1149" s="40" t="s">
        <v>201</v>
      </c>
      <c r="W1149" s="40" t="s">
        <v>1818</v>
      </c>
      <c r="X1149" s="40" t="s">
        <v>1619</v>
      </c>
      <c r="Y1149" s="40" t="s">
        <v>4945</v>
      </c>
    </row>
    <row r="1150" spans="1:25" x14ac:dyDescent="0.25">
      <c r="A1150" s="50"/>
      <c r="B1150" s="50"/>
      <c r="C1150" s="50"/>
      <c r="L1150" s="39" t="str">
        <f t="shared" si="17"/>
        <v>CALVERA (PZ)</v>
      </c>
      <c r="M1150" s="40" t="s">
        <v>4946</v>
      </c>
      <c r="N1150" s="40" t="s">
        <v>4947</v>
      </c>
      <c r="O1150" s="40" t="s">
        <v>281</v>
      </c>
      <c r="P1150" s="41" t="s">
        <v>282</v>
      </c>
      <c r="Q1150" s="41">
        <v>17</v>
      </c>
      <c r="R1150" s="40" t="s">
        <v>283</v>
      </c>
      <c r="S1150" s="40" t="s">
        <v>199</v>
      </c>
      <c r="T1150" s="41">
        <v>1</v>
      </c>
      <c r="U1150" s="40" t="s">
        <v>200</v>
      </c>
      <c r="V1150" s="40" t="s">
        <v>201</v>
      </c>
      <c r="W1150" s="40" t="s">
        <v>4948</v>
      </c>
      <c r="X1150" s="40" t="s">
        <v>4949</v>
      </c>
      <c r="Y1150" s="40" t="s">
        <v>4950</v>
      </c>
    </row>
    <row r="1151" spans="1:25" x14ac:dyDescent="0.25">
      <c r="A1151" s="50"/>
      <c r="B1151" s="50"/>
      <c r="C1151" s="50"/>
      <c r="L1151" s="39" t="str">
        <f t="shared" si="17"/>
        <v>CALVI (BN)</v>
      </c>
      <c r="M1151" s="40" t="s">
        <v>4951</v>
      </c>
      <c r="N1151" s="40" t="s">
        <v>4952</v>
      </c>
      <c r="O1151" s="40" t="s">
        <v>842</v>
      </c>
      <c r="P1151" s="41" t="s">
        <v>350</v>
      </c>
      <c r="Q1151" s="41">
        <v>15</v>
      </c>
      <c r="R1151" s="40" t="s">
        <v>351</v>
      </c>
      <c r="S1151" s="40" t="s">
        <v>199</v>
      </c>
      <c r="T1151" s="41">
        <v>1</v>
      </c>
      <c r="U1151" s="40" t="s">
        <v>200</v>
      </c>
      <c r="V1151" s="40" t="s">
        <v>201</v>
      </c>
      <c r="W1151" s="40" t="s">
        <v>4953</v>
      </c>
      <c r="X1151" s="40" t="s">
        <v>1469</v>
      </c>
      <c r="Y1151" s="40" t="s">
        <v>4954</v>
      </c>
    </row>
    <row r="1152" spans="1:25" x14ac:dyDescent="0.25">
      <c r="A1152" s="50"/>
      <c r="B1152" s="50"/>
      <c r="C1152" s="50"/>
      <c r="L1152" s="39" t="str">
        <f t="shared" si="17"/>
        <v>CALVI DELL'UMBRIA (TR)</v>
      </c>
      <c r="M1152" s="40" t="s">
        <v>4955</v>
      </c>
      <c r="N1152" s="40" t="s">
        <v>4956</v>
      </c>
      <c r="O1152" s="40" t="s">
        <v>485</v>
      </c>
      <c r="P1152" s="41" t="s">
        <v>486</v>
      </c>
      <c r="Q1152" s="41">
        <v>10</v>
      </c>
      <c r="R1152" s="40" t="s">
        <v>487</v>
      </c>
      <c r="S1152" s="40" t="s">
        <v>199</v>
      </c>
      <c r="T1152" s="41">
        <v>1</v>
      </c>
      <c r="U1152" s="40" t="s">
        <v>200</v>
      </c>
      <c r="V1152" s="40" t="s">
        <v>201</v>
      </c>
      <c r="W1152" s="40" t="s">
        <v>4957</v>
      </c>
      <c r="X1152" s="40" t="s">
        <v>489</v>
      </c>
      <c r="Y1152" s="40" t="s">
        <v>4958</v>
      </c>
    </row>
    <row r="1153" spans="1:25" x14ac:dyDescent="0.25">
      <c r="A1153" s="50"/>
      <c r="B1153" s="50"/>
      <c r="C1153" s="50"/>
      <c r="L1153" s="39" t="str">
        <f t="shared" si="17"/>
        <v>CALVI RISORTA (CE)</v>
      </c>
      <c r="M1153" s="40" t="s">
        <v>4959</v>
      </c>
      <c r="N1153" s="40" t="s">
        <v>4960</v>
      </c>
      <c r="O1153" s="40" t="s">
        <v>824</v>
      </c>
      <c r="P1153" s="41" t="s">
        <v>350</v>
      </c>
      <c r="Q1153" s="41">
        <v>15</v>
      </c>
      <c r="R1153" s="40" t="s">
        <v>351</v>
      </c>
      <c r="S1153" s="40" t="s">
        <v>199</v>
      </c>
      <c r="T1153" s="41">
        <v>1</v>
      </c>
      <c r="U1153" s="40" t="s">
        <v>200</v>
      </c>
      <c r="V1153" s="40" t="s">
        <v>201</v>
      </c>
      <c r="W1153" s="40" t="s">
        <v>4961</v>
      </c>
      <c r="X1153" s="40" t="s">
        <v>826</v>
      </c>
      <c r="Y1153" s="40" t="s">
        <v>4962</v>
      </c>
    </row>
    <row r="1154" spans="1:25" x14ac:dyDescent="0.25">
      <c r="A1154" s="50"/>
      <c r="B1154" s="50"/>
      <c r="C1154" s="50"/>
      <c r="L1154" s="39" t="str">
        <f t="shared" ref="L1154:L1217" si="18">M1154&amp;" ("&amp;O1154&amp;")"</f>
        <v>CALVIGNANO (PV)</v>
      </c>
      <c r="M1154" s="40" t="s">
        <v>4963</v>
      </c>
      <c r="N1154" s="40" t="s">
        <v>4964</v>
      </c>
      <c r="O1154" s="40" t="s">
        <v>884</v>
      </c>
      <c r="P1154" s="41" t="s">
        <v>212</v>
      </c>
      <c r="Q1154" s="41">
        <v>3</v>
      </c>
      <c r="R1154" s="40" t="s">
        <v>213</v>
      </c>
      <c r="S1154" s="40" t="s">
        <v>199</v>
      </c>
      <c r="T1154" s="41">
        <v>1</v>
      </c>
      <c r="U1154" s="40" t="s">
        <v>200</v>
      </c>
      <c r="V1154" s="40" t="s">
        <v>201</v>
      </c>
      <c r="W1154" s="40" t="s">
        <v>4965</v>
      </c>
      <c r="X1154" s="40" t="s">
        <v>2462</v>
      </c>
      <c r="Y1154" s="40" t="s">
        <v>4966</v>
      </c>
    </row>
    <row r="1155" spans="1:25" x14ac:dyDescent="0.25">
      <c r="A1155" s="50"/>
      <c r="B1155" s="50"/>
      <c r="C1155" s="50"/>
      <c r="L1155" s="39" t="str">
        <f t="shared" si="18"/>
        <v>CALVIGNASCO (MI)</v>
      </c>
      <c r="M1155" s="40" t="s">
        <v>4967</v>
      </c>
      <c r="N1155" s="40" t="s">
        <v>4968</v>
      </c>
      <c r="O1155" s="40" t="s">
        <v>264</v>
      </c>
      <c r="P1155" s="41" t="s">
        <v>212</v>
      </c>
      <c r="Q1155" s="41">
        <v>3</v>
      </c>
      <c r="R1155" s="40" t="s">
        <v>213</v>
      </c>
      <c r="S1155" s="40" t="s">
        <v>199</v>
      </c>
      <c r="T1155" s="41">
        <v>1</v>
      </c>
      <c r="U1155" s="40" t="s">
        <v>200</v>
      </c>
      <c r="V1155" s="40" t="s">
        <v>201</v>
      </c>
      <c r="W1155" s="40" t="s">
        <v>935</v>
      </c>
      <c r="X1155" s="40" t="s">
        <v>266</v>
      </c>
      <c r="Y1155" s="40" t="s">
        <v>4969</v>
      </c>
    </row>
    <row r="1156" spans="1:25" x14ac:dyDescent="0.25">
      <c r="A1156" s="50"/>
      <c r="B1156" s="50"/>
      <c r="C1156" s="50"/>
      <c r="L1156" s="39" t="str">
        <f t="shared" si="18"/>
        <v>CALVISANO (BS)</v>
      </c>
      <c r="M1156" s="40" t="s">
        <v>4970</v>
      </c>
      <c r="N1156" s="40" t="s">
        <v>4971</v>
      </c>
      <c r="O1156" s="40" t="s">
        <v>421</v>
      </c>
      <c r="P1156" s="41" t="s">
        <v>212</v>
      </c>
      <c r="Q1156" s="41">
        <v>3</v>
      </c>
      <c r="R1156" s="40" t="s">
        <v>213</v>
      </c>
      <c r="S1156" s="40" t="s">
        <v>199</v>
      </c>
      <c r="T1156" s="41">
        <v>1</v>
      </c>
      <c r="U1156" s="40" t="s">
        <v>200</v>
      </c>
      <c r="V1156" s="40" t="s">
        <v>201</v>
      </c>
      <c r="W1156" s="40" t="s">
        <v>4972</v>
      </c>
      <c r="X1156" s="40" t="s">
        <v>423</v>
      </c>
      <c r="Y1156" s="40" t="s">
        <v>4973</v>
      </c>
    </row>
    <row r="1157" spans="1:25" x14ac:dyDescent="0.25">
      <c r="A1157" s="50"/>
      <c r="B1157" s="50"/>
      <c r="C1157" s="50"/>
      <c r="L1157" s="39" t="str">
        <f t="shared" si="18"/>
        <v>CALVIZZANO (NA)</v>
      </c>
      <c r="M1157" s="40" t="s">
        <v>4974</v>
      </c>
      <c r="N1157" s="40" t="s">
        <v>4975</v>
      </c>
      <c r="O1157" s="40" t="s">
        <v>358</v>
      </c>
      <c r="P1157" s="41" t="s">
        <v>350</v>
      </c>
      <c r="Q1157" s="41">
        <v>15</v>
      </c>
      <c r="R1157" s="40" t="s">
        <v>351</v>
      </c>
      <c r="S1157" s="40" t="s">
        <v>199</v>
      </c>
      <c r="T1157" s="41">
        <v>1</v>
      </c>
      <c r="U1157" s="40" t="s">
        <v>200</v>
      </c>
      <c r="V1157" s="40" t="s">
        <v>201</v>
      </c>
      <c r="W1157" s="40" t="s">
        <v>4976</v>
      </c>
      <c r="X1157" s="40" t="s">
        <v>360</v>
      </c>
      <c r="Y1157" s="40" t="s">
        <v>4977</v>
      </c>
    </row>
    <row r="1158" spans="1:25" x14ac:dyDescent="0.25">
      <c r="A1158" s="50"/>
      <c r="B1158" s="50"/>
      <c r="C1158" s="50"/>
      <c r="L1158" s="39" t="str">
        <f t="shared" si="18"/>
        <v>CAMAGNA MONFERRATO (AL)</v>
      </c>
      <c r="M1158" s="40" t="s">
        <v>4978</v>
      </c>
      <c r="N1158" s="40" t="s">
        <v>4979</v>
      </c>
      <c r="O1158" s="40" t="s">
        <v>541</v>
      </c>
      <c r="P1158" s="41" t="s">
        <v>314</v>
      </c>
      <c r="Q1158" s="41">
        <v>1</v>
      </c>
      <c r="R1158" s="40" t="s">
        <v>315</v>
      </c>
      <c r="S1158" s="40" t="s">
        <v>199</v>
      </c>
      <c r="T1158" s="41">
        <v>1</v>
      </c>
      <c r="U1158" s="40" t="s">
        <v>200</v>
      </c>
      <c r="V1158" s="40" t="s">
        <v>201</v>
      </c>
      <c r="W1158" s="40" t="s">
        <v>4980</v>
      </c>
      <c r="X1158" s="40" t="s">
        <v>1331</v>
      </c>
      <c r="Y1158" s="40" t="s">
        <v>4981</v>
      </c>
    </row>
    <row r="1159" spans="1:25" x14ac:dyDescent="0.25">
      <c r="A1159" s="50"/>
      <c r="B1159" s="50"/>
      <c r="C1159" s="50"/>
      <c r="L1159" s="39" t="str">
        <f t="shared" si="18"/>
        <v>CAMAIORE (LU)</v>
      </c>
      <c r="M1159" s="40" t="s">
        <v>4982</v>
      </c>
      <c r="N1159" s="40" t="s">
        <v>4983</v>
      </c>
      <c r="O1159" s="40" t="s">
        <v>1381</v>
      </c>
      <c r="P1159" s="41" t="s">
        <v>231</v>
      </c>
      <c r="Q1159" s="41">
        <v>9</v>
      </c>
      <c r="R1159" s="40" t="s">
        <v>232</v>
      </c>
      <c r="S1159" s="40" t="s">
        <v>199</v>
      </c>
      <c r="T1159" s="41">
        <v>1</v>
      </c>
      <c r="U1159" s="40" t="s">
        <v>200</v>
      </c>
      <c r="V1159" s="40" t="s">
        <v>201</v>
      </c>
      <c r="W1159" s="40" t="s">
        <v>4984</v>
      </c>
      <c r="X1159" s="40" t="s">
        <v>4985</v>
      </c>
      <c r="Y1159" s="40" t="s">
        <v>4986</v>
      </c>
    </row>
    <row r="1160" spans="1:25" x14ac:dyDescent="0.25">
      <c r="A1160" s="50"/>
      <c r="B1160" s="50"/>
      <c r="C1160" s="50"/>
      <c r="L1160" s="39" t="str">
        <f t="shared" si="18"/>
        <v>CAMAIRAGO (LO)</v>
      </c>
      <c r="M1160" s="40" t="s">
        <v>4987</v>
      </c>
      <c r="N1160" s="40" t="s">
        <v>4988</v>
      </c>
      <c r="O1160" s="40" t="s">
        <v>211</v>
      </c>
      <c r="P1160" s="41" t="s">
        <v>212</v>
      </c>
      <c r="Q1160" s="41">
        <v>3</v>
      </c>
      <c r="R1160" s="40" t="s">
        <v>213</v>
      </c>
      <c r="S1160" s="40" t="s">
        <v>199</v>
      </c>
      <c r="T1160" s="41">
        <v>1</v>
      </c>
      <c r="U1160" s="40" t="s">
        <v>200</v>
      </c>
      <c r="V1160" s="40" t="s">
        <v>201</v>
      </c>
      <c r="W1160" s="40" t="s">
        <v>4989</v>
      </c>
      <c r="X1160" s="40" t="s">
        <v>3256</v>
      </c>
      <c r="Y1160" s="40" t="s">
        <v>4990</v>
      </c>
    </row>
    <row r="1161" spans="1:25" x14ac:dyDescent="0.25">
      <c r="A1161" s="50"/>
      <c r="B1161" s="50"/>
      <c r="C1161" s="50"/>
      <c r="L1161" s="39" t="str">
        <f t="shared" si="18"/>
        <v>CAMANDONA (BI)</v>
      </c>
      <c r="M1161" s="40" t="s">
        <v>4991</v>
      </c>
      <c r="N1161" s="40" t="s">
        <v>4992</v>
      </c>
      <c r="O1161" s="40" t="s">
        <v>830</v>
      </c>
      <c r="P1161" s="41" t="s">
        <v>314</v>
      </c>
      <c r="Q1161" s="41">
        <v>1</v>
      </c>
      <c r="R1161" s="40" t="s">
        <v>315</v>
      </c>
      <c r="S1161" s="40" t="s">
        <v>199</v>
      </c>
      <c r="T1161" s="41">
        <v>1</v>
      </c>
      <c r="U1161" s="40" t="s">
        <v>200</v>
      </c>
      <c r="V1161" s="40" t="s">
        <v>201</v>
      </c>
      <c r="W1161" s="40" t="s">
        <v>4870</v>
      </c>
      <c r="X1161" s="40" t="s">
        <v>832</v>
      </c>
      <c r="Y1161" s="40" t="s">
        <v>4993</v>
      </c>
    </row>
    <row r="1162" spans="1:25" x14ac:dyDescent="0.25">
      <c r="A1162" s="50"/>
      <c r="B1162" s="50"/>
      <c r="C1162" s="50"/>
      <c r="L1162" s="39" t="str">
        <f t="shared" si="18"/>
        <v>CAMASTRA (AG)</v>
      </c>
      <c r="M1162" s="40" t="s">
        <v>4994</v>
      </c>
      <c r="N1162" s="40" t="s">
        <v>4995</v>
      </c>
      <c r="O1162" s="40" t="s">
        <v>749</v>
      </c>
      <c r="P1162" s="41" t="s">
        <v>292</v>
      </c>
      <c r="Q1162" s="41">
        <v>19</v>
      </c>
      <c r="R1162" s="40" t="s">
        <v>293</v>
      </c>
      <c r="S1162" s="40" t="s">
        <v>199</v>
      </c>
      <c r="T1162" s="41">
        <v>1</v>
      </c>
      <c r="U1162" s="40" t="s">
        <v>200</v>
      </c>
      <c r="V1162" s="40" t="s">
        <v>201</v>
      </c>
      <c r="W1162" s="40" t="s">
        <v>4996</v>
      </c>
      <c r="X1162" s="40" t="s">
        <v>751</v>
      </c>
      <c r="Y1162" s="40" t="s">
        <v>4997</v>
      </c>
    </row>
    <row r="1163" spans="1:25" x14ac:dyDescent="0.25">
      <c r="A1163" s="50"/>
      <c r="B1163" s="50"/>
      <c r="C1163" s="50"/>
      <c r="L1163" s="39" t="str">
        <f t="shared" si="18"/>
        <v>CAMBIAGO (MI)</v>
      </c>
      <c r="M1163" s="40" t="s">
        <v>4998</v>
      </c>
      <c r="N1163" s="40" t="s">
        <v>4999</v>
      </c>
      <c r="O1163" s="40" t="s">
        <v>264</v>
      </c>
      <c r="P1163" s="41" t="s">
        <v>212</v>
      </c>
      <c r="Q1163" s="41">
        <v>3</v>
      </c>
      <c r="R1163" s="40" t="s">
        <v>213</v>
      </c>
      <c r="S1163" s="40" t="s">
        <v>199</v>
      </c>
      <c r="T1163" s="41">
        <v>1</v>
      </c>
      <c r="U1163" s="40" t="s">
        <v>200</v>
      </c>
      <c r="V1163" s="40" t="s">
        <v>201</v>
      </c>
      <c r="W1163" s="40" t="s">
        <v>780</v>
      </c>
      <c r="X1163" s="40" t="s">
        <v>266</v>
      </c>
      <c r="Y1163" s="40" t="s">
        <v>5000</v>
      </c>
    </row>
    <row r="1164" spans="1:25" x14ac:dyDescent="0.25">
      <c r="A1164" s="50"/>
      <c r="B1164" s="50"/>
      <c r="C1164" s="50"/>
      <c r="L1164" s="39" t="str">
        <f t="shared" si="18"/>
        <v>CAMBIANO (TO)</v>
      </c>
      <c r="M1164" s="40" t="s">
        <v>5001</v>
      </c>
      <c r="N1164" s="40" t="s">
        <v>5002</v>
      </c>
      <c r="O1164" s="40" t="s">
        <v>675</v>
      </c>
      <c r="P1164" s="41" t="s">
        <v>314</v>
      </c>
      <c r="Q1164" s="41">
        <v>1</v>
      </c>
      <c r="R1164" s="40" t="s">
        <v>315</v>
      </c>
      <c r="S1164" s="40" t="s">
        <v>199</v>
      </c>
      <c r="T1164" s="41">
        <v>1</v>
      </c>
      <c r="U1164" s="40" t="s">
        <v>200</v>
      </c>
      <c r="V1164" s="40" t="s">
        <v>201</v>
      </c>
      <c r="W1164" s="40" t="s">
        <v>1504</v>
      </c>
      <c r="X1164" s="40" t="s">
        <v>837</v>
      </c>
      <c r="Y1164" s="40" t="s">
        <v>5003</v>
      </c>
    </row>
    <row r="1165" spans="1:25" x14ac:dyDescent="0.25">
      <c r="A1165" s="50"/>
      <c r="B1165" s="50"/>
      <c r="C1165" s="50"/>
      <c r="L1165" s="39" t="str">
        <f t="shared" si="18"/>
        <v>CAMBIASCA (VB)</v>
      </c>
      <c r="M1165" s="40" t="s">
        <v>5004</v>
      </c>
      <c r="N1165" s="40" t="s">
        <v>5005</v>
      </c>
      <c r="O1165" s="40" t="s">
        <v>1659</v>
      </c>
      <c r="P1165" s="41" t="s">
        <v>314</v>
      </c>
      <c r="Q1165" s="41">
        <v>1</v>
      </c>
      <c r="R1165" s="40" t="s">
        <v>315</v>
      </c>
      <c r="S1165" s="40" t="s">
        <v>199</v>
      </c>
      <c r="T1165" s="41">
        <v>1</v>
      </c>
      <c r="U1165" s="40" t="s">
        <v>200</v>
      </c>
      <c r="V1165" s="40" t="s">
        <v>201</v>
      </c>
      <c r="W1165" s="40" t="s">
        <v>5006</v>
      </c>
      <c r="X1165" s="40" t="s">
        <v>1689</v>
      </c>
      <c r="Y1165" s="40" t="s">
        <v>5007</v>
      </c>
    </row>
    <row r="1166" spans="1:25" x14ac:dyDescent="0.25">
      <c r="A1166" s="50"/>
      <c r="B1166" s="50"/>
      <c r="C1166" s="50"/>
      <c r="L1166" s="39" t="str">
        <f t="shared" si="18"/>
        <v>CAMBOGIA (EE)</v>
      </c>
      <c r="M1166" s="40" t="s">
        <v>5008</v>
      </c>
      <c r="N1166" s="40" t="s">
        <v>5009</v>
      </c>
      <c r="O1166" s="40" t="s">
        <v>610</v>
      </c>
      <c r="P1166" s="41"/>
      <c r="Q1166" s="41"/>
      <c r="R1166" s="40"/>
      <c r="S1166" s="40" t="s">
        <v>611</v>
      </c>
      <c r="T1166" s="41">
        <v>2</v>
      </c>
      <c r="U1166" s="40" t="s">
        <v>612</v>
      </c>
      <c r="V1166" s="40" t="s">
        <v>350</v>
      </c>
      <c r="W1166" s="40"/>
      <c r="X1166" s="40"/>
      <c r="Y1166" s="40"/>
    </row>
    <row r="1167" spans="1:25" x14ac:dyDescent="0.25">
      <c r="A1167" s="50"/>
      <c r="B1167" s="50"/>
      <c r="C1167" s="50"/>
      <c r="L1167" s="39" t="str">
        <f t="shared" si="18"/>
        <v>CAMBURZANO (BI)</v>
      </c>
      <c r="M1167" s="40" t="s">
        <v>5010</v>
      </c>
      <c r="N1167" s="40" t="s">
        <v>5011</v>
      </c>
      <c r="O1167" s="40" t="s">
        <v>830</v>
      </c>
      <c r="P1167" s="41" t="s">
        <v>314</v>
      </c>
      <c r="Q1167" s="41">
        <v>1</v>
      </c>
      <c r="R1167" s="40" t="s">
        <v>315</v>
      </c>
      <c r="S1167" s="40" t="s">
        <v>199</v>
      </c>
      <c r="T1167" s="41">
        <v>1</v>
      </c>
      <c r="U1167" s="40" t="s">
        <v>200</v>
      </c>
      <c r="V1167" s="40" t="s">
        <v>201</v>
      </c>
      <c r="W1167" s="40" t="s">
        <v>5012</v>
      </c>
      <c r="X1167" s="40" t="s">
        <v>832</v>
      </c>
      <c r="Y1167" s="40" t="s">
        <v>5013</v>
      </c>
    </row>
    <row r="1168" spans="1:25" x14ac:dyDescent="0.25">
      <c r="A1168" s="50"/>
      <c r="B1168" s="50"/>
      <c r="C1168" s="50"/>
      <c r="L1168" s="39" t="str">
        <f t="shared" si="18"/>
        <v>CAMERANA (CN)</v>
      </c>
      <c r="M1168" s="40" t="s">
        <v>5014</v>
      </c>
      <c r="N1168" s="40" t="s">
        <v>5015</v>
      </c>
      <c r="O1168" s="40" t="s">
        <v>313</v>
      </c>
      <c r="P1168" s="41" t="s">
        <v>314</v>
      </c>
      <c r="Q1168" s="41">
        <v>1</v>
      </c>
      <c r="R1168" s="40" t="s">
        <v>315</v>
      </c>
      <c r="S1168" s="40" t="s">
        <v>199</v>
      </c>
      <c r="T1168" s="41">
        <v>1</v>
      </c>
      <c r="U1168" s="40" t="s">
        <v>200</v>
      </c>
      <c r="V1168" s="40" t="s">
        <v>201</v>
      </c>
      <c r="W1168" s="40" t="s">
        <v>5016</v>
      </c>
      <c r="X1168" s="40" t="s">
        <v>1369</v>
      </c>
      <c r="Y1168" s="40" t="s">
        <v>5017</v>
      </c>
    </row>
    <row r="1169" spans="1:25" x14ac:dyDescent="0.25">
      <c r="A1169" s="50"/>
      <c r="B1169" s="50"/>
      <c r="C1169" s="50"/>
      <c r="L1169" s="39" t="str">
        <f t="shared" si="18"/>
        <v>CAMERANO (AN)</v>
      </c>
      <c r="M1169" s="40" t="s">
        <v>5018</v>
      </c>
      <c r="N1169" s="40" t="s">
        <v>5019</v>
      </c>
      <c r="O1169" s="40" t="s">
        <v>764</v>
      </c>
      <c r="P1169" s="41" t="s">
        <v>397</v>
      </c>
      <c r="Q1169" s="41">
        <v>11</v>
      </c>
      <c r="R1169" s="40" t="s">
        <v>398</v>
      </c>
      <c r="S1169" s="40" t="s">
        <v>199</v>
      </c>
      <c r="T1169" s="41">
        <v>1</v>
      </c>
      <c r="U1169" s="40" t="s">
        <v>200</v>
      </c>
      <c r="V1169" s="40" t="s">
        <v>201</v>
      </c>
      <c r="W1169" s="40" t="s">
        <v>5020</v>
      </c>
      <c r="X1169" s="40" t="s">
        <v>766</v>
      </c>
      <c r="Y1169" s="40" t="s">
        <v>5021</v>
      </c>
    </row>
    <row r="1170" spans="1:25" x14ac:dyDescent="0.25">
      <c r="A1170" s="50"/>
      <c r="B1170" s="50"/>
      <c r="C1170" s="50"/>
      <c r="L1170" s="39" t="str">
        <f t="shared" si="18"/>
        <v>CAMERANO CASASCO (AT)</v>
      </c>
      <c r="M1170" s="40" t="s">
        <v>5022</v>
      </c>
      <c r="N1170" s="40" t="s">
        <v>5023</v>
      </c>
      <c r="O1170" s="40" t="s">
        <v>667</v>
      </c>
      <c r="P1170" s="41" t="s">
        <v>314</v>
      </c>
      <c r="Q1170" s="41">
        <v>1</v>
      </c>
      <c r="R1170" s="40" t="s">
        <v>315</v>
      </c>
      <c r="S1170" s="40" t="s">
        <v>199</v>
      </c>
      <c r="T1170" s="41">
        <v>1</v>
      </c>
      <c r="U1170" s="40" t="s">
        <v>200</v>
      </c>
      <c r="V1170" s="40" t="s">
        <v>201</v>
      </c>
      <c r="W1170" s="40" t="s">
        <v>1789</v>
      </c>
      <c r="X1170" s="40" t="s">
        <v>669</v>
      </c>
      <c r="Y1170" s="40" t="s">
        <v>5024</v>
      </c>
    </row>
    <row r="1171" spans="1:25" x14ac:dyDescent="0.25">
      <c r="A1171" s="50"/>
      <c r="B1171" s="50"/>
      <c r="C1171" s="50"/>
      <c r="L1171" s="39" t="str">
        <f t="shared" si="18"/>
        <v>CAMERATA CORNELLO (BG)</v>
      </c>
      <c r="M1171" s="40" t="s">
        <v>5025</v>
      </c>
      <c r="N1171" s="40" t="s">
        <v>5026</v>
      </c>
      <c r="O1171" s="40" t="s">
        <v>572</v>
      </c>
      <c r="P1171" s="41" t="s">
        <v>212</v>
      </c>
      <c r="Q1171" s="41">
        <v>3</v>
      </c>
      <c r="R1171" s="40" t="s">
        <v>213</v>
      </c>
      <c r="S1171" s="40" t="s">
        <v>199</v>
      </c>
      <c r="T1171" s="41">
        <v>1</v>
      </c>
      <c r="U1171" s="40" t="s">
        <v>200</v>
      </c>
      <c r="V1171" s="40" t="s">
        <v>201</v>
      </c>
      <c r="W1171" s="40" t="s">
        <v>1194</v>
      </c>
      <c r="X1171" s="40" t="s">
        <v>1195</v>
      </c>
      <c r="Y1171" s="40" t="s">
        <v>5027</v>
      </c>
    </row>
    <row r="1172" spans="1:25" x14ac:dyDescent="0.25">
      <c r="A1172" s="50"/>
      <c r="B1172" s="50"/>
      <c r="C1172" s="50"/>
      <c r="L1172" s="39" t="str">
        <f t="shared" si="18"/>
        <v>CAMERATA NUOVA (RM)</v>
      </c>
      <c r="M1172" s="40" t="s">
        <v>5028</v>
      </c>
      <c r="N1172" s="40" t="s">
        <v>5029</v>
      </c>
      <c r="O1172" s="40" t="s">
        <v>602</v>
      </c>
      <c r="P1172" s="41" t="s">
        <v>336</v>
      </c>
      <c r="Q1172" s="41">
        <v>12</v>
      </c>
      <c r="R1172" s="40" t="s">
        <v>337</v>
      </c>
      <c r="S1172" s="40" t="s">
        <v>199</v>
      </c>
      <c r="T1172" s="41">
        <v>1</v>
      </c>
      <c r="U1172" s="40" t="s">
        <v>200</v>
      </c>
      <c r="V1172" s="40" t="s">
        <v>201</v>
      </c>
      <c r="W1172" s="40" t="s">
        <v>722</v>
      </c>
      <c r="X1172" s="40" t="s">
        <v>604</v>
      </c>
      <c r="Y1172" s="40" t="s">
        <v>5030</v>
      </c>
    </row>
    <row r="1173" spans="1:25" x14ac:dyDescent="0.25">
      <c r="A1173" s="50"/>
      <c r="B1173" s="50"/>
      <c r="C1173" s="50"/>
      <c r="L1173" s="39" t="str">
        <f t="shared" si="18"/>
        <v>CAMERATA PICENA (AN)</v>
      </c>
      <c r="M1173" s="40" t="s">
        <v>5031</v>
      </c>
      <c r="N1173" s="40" t="s">
        <v>5032</v>
      </c>
      <c r="O1173" s="40" t="s">
        <v>764</v>
      </c>
      <c r="P1173" s="41" t="s">
        <v>397</v>
      </c>
      <c r="Q1173" s="41">
        <v>11</v>
      </c>
      <c r="R1173" s="40" t="s">
        <v>398</v>
      </c>
      <c r="S1173" s="40" t="s">
        <v>199</v>
      </c>
      <c r="T1173" s="41">
        <v>1</v>
      </c>
      <c r="U1173" s="40" t="s">
        <v>200</v>
      </c>
      <c r="V1173" s="40" t="s">
        <v>201</v>
      </c>
      <c r="W1173" s="40" t="s">
        <v>765</v>
      </c>
      <c r="X1173" s="40" t="s">
        <v>766</v>
      </c>
      <c r="Y1173" s="40" t="s">
        <v>5033</v>
      </c>
    </row>
    <row r="1174" spans="1:25" x14ac:dyDescent="0.25">
      <c r="A1174" s="50"/>
      <c r="B1174" s="50"/>
      <c r="C1174" s="50"/>
      <c r="L1174" s="39" t="str">
        <f t="shared" si="18"/>
        <v>CAMERI (NO)</v>
      </c>
      <c r="M1174" s="40" t="s">
        <v>5034</v>
      </c>
      <c r="N1174" s="40" t="s">
        <v>5035</v>
      </c>
      <c r="O1174" s="40" t="s">
        <v>741</v>
      </c>
      <c r="P1174" s="41" t="s">
        <v>314</v>
      </c>
      <c r="Q1174" s="41">
        <v>1</v>
      </c>
      <c r="R1174" s="40" t="s">
        <v>315</v>
      </c>
      <c r="S1174" s="40" t="s">
        <v>199</v>
      </c>
      <c r="T1174" s="41">
        <v>1</v>
      </c>
      <c r="U1174" s="40" t="s">
        <v>200</v>
      </c>
      <c r="V1174" s="40" t="s">
        <v>201</v>
      </c>
      <c r="W1174" s="40" t="s">
        <v>5036</v>
      </c>
      <c r="X1174" s="40" t="s">
        <v>2749</v>
      </c>
      <c r="Y1174" s="40" t="s">
        <v>5037</v>
      </c>
    </row>
    <row r="1175" spans="1:25" x14ac:dyDescent="0.25">
      <c r="A1175" s="50"/>
      <c r="B1175" s="50"/>
      <c r="C1175" s="50"/>
      <c r="L1175" s="39" t="str">
        <f t="shared" si="18"/>
        <v>CAMERINO (MC)</v>
      </c>
      <c r="M1175" s="40" t="s">
        <v>5038</v>
      </c>
      <c r="N1175" s="40" t="s">
        <v>5039</v>
      </c>
      <c r="O1175" s="40" t="s">
        <v>396</v>
      </c>
      <c r="P1175" s="41" t="s">
        <v>397</v>
      </c>
      <c r="Q1175" s="41">
        <v>11</v>
      </c>
      <c r="R1175" s="40" t="s">
        <v>398</v>
      </c>
      <c r="S1175" s="40" t="s">
        <v>199</v>
      </c>
      <c r="T1175" s="41">
        <v>1</v>
      </c>
      <c r="U1175" s="40" t="s">
        <v>200</v>
      </c>
      <c r="V1175" s="40" t="s">
        <v>201</v>
      </c>
      <c r="W1175" s="40" t="s">
        <v>5040</v>
      </c>
      <c r="X1175" s="40" t="s">
        <v>400</v>
      </c>
      <c r="Y1175" s="40" t="s">
        <v>5041</v>
      </c>
    </row>
    <row r="1176" spans="1:25" x14ac:dyDescent="0.25">
      <c r="A1176" s="50"/>
      <c r="B1176" s="50"/>
      <c r="C1176" s="50"/>
      <c r="L1176" s="39" t="str">
        <f t="shared" si="18"/>
        <v>CAMEROTA (SA)</v>
      </c>
      <c r="M1176" s="40" t="s">
        <v>5042</v>
      </c>
      <c r="N1176" s="40" t="s">
        <v>5043</v>
      </c>
      <c r="O1176" s="40" t="s">
        <v>349</v>
      </c>
      <c r="P1176" s="41" t="s">
        <v>350</v>
      </c>
      <c r="Q1176" s="41">
        <v>15</v>
      </c>
      <c r="R1176" s="40" t="s">
        <v>351</v>
      </c>
      <c r="S1176" s="40" t="s">
        <v>199</v>
      </c>
      <c r="T1176" s="41">
        <v>1</v>
      </c>
      <c r="U1176" s="40" t="s">
        <v>200</v>
      </c>
      <c r="V1176" s="40" t="s">
        <v>201</v>
      </c>
      <c r="W1176" s="40" t="s">
        <v>1159</v>
      </c>
      <c r="X1176" s="40" t="s">
        <v>758</v>
      </c>
      <c r="Y1176" s="40" t="s">
        <v>5044</v>
      </c>
    </row>
    <row r="1177" spans="1:25" x14ac:dyDescent="0.25">
      <c r="A1177" s="50"/>
      <c r="B1177" s="50"/>
      <c r="C1177" s="50"/>
      <c r="L1177" s="39" t="str">
        <f t="shared" si="18"/>
        <v>CAMERUN (EE)</v>
      </c>
      <c r="M1177" s="40" t="s">
        <v>5045</v>
      </c>
      <c r="N1177" s="40" t="s">
        <v>5046</v>
      </c>
      <c r="O1177" s="40" t="s">
        <v>610</v>
      </c>
      <c r="P1177" s="41"/>
      <c r="Q1177" s="41"/>
      <c r="R1177" s="40"/>
      <c r="S1177" s="40" t="s">
        <v>1183</v>
      </c>
      <c r="T1177" s="41">
        <v>3</v>
      </c>
      <c r="U1177" s="40" t="s">
        <v>612</v>
      </c>
      <c r="V1177" s="40" t="s">
        <v>5047</v>
      </c>
      <c r="W1177" s="40"/>
      <c r="X1177" s="40"/>
      <c r="Y1177" s="40"/>
    </row>
    <row r="1178" spans="1:25" x14ac:dyDescent="0.25">
      <c r="A1178" s="50"/>
      <c r="B1178" s="50"/>
      <c r="C1178" s="50"/>
      <c r="L1178" s="39" t="str">
        <f t="shared" si="18"/>
        <v>CAMIGLIANO (CE)</v>
      </c>
      <c r="M1178" s="40" t="s">
        <v>5048</v>
      </c>
      <c r="N1178" s="40" t="s">
        <v>5049</v>
      </c>
      <c r="O1178" s="40" t="s">
        <v>824</v>
      </c>
      <c r="P1178" s="41" t="s">
        <v>350</v>
      </c>
      <c r="Q1178" s="41">
        <v>15</v>
      </c>
      <c r="R1178" s="40" t="s">
        <v>351</v>
      </c>
      <c r="S1178" s="40" t="s">
        <v>199</v>
      </c>
      <c r="T1178" s="41">
        <v>1</v>
      </c>
      <c r="U1178" s="40" t="s">
        <v>200</v>
      </c>
      <c r="V1178" s="40" t="s">
        <v>201</v>
      </c>
      <c r="W1178" s="40" t="s">
        <v>5050</v>
      </c>
      <c r="X1178" s="40" t="s">
        <v>826</v>
      </c>
      <c r="Y1178" s="40" t="s">
        <v>5051</v>
      </c>
    </row>
    <row r="1179" spans="1:25" x14ac:dyDescent="0.25">
      <c r="A1179" s="50"/>
      <c r="B1179" s="50"/>
      <c r="C1179" s="50"/>
      <c r="L1179" s="39" t="str">
        <f t="shared" si="18"/>
        <v>CAMINATA (PC)</v>
      </c>
      <c r="M1179" s="40" t="s">
        <v>5052</v>
      </c>
      <c r="N1179" s="40" t="s">
        <v>5053</v>
      </c>
      <c r="O1179" s="40" t="s">
        <v>630</v>
      </c>
      <c r="P1179" s="41" t="s">
        <v>631</v>
      </c>
      <c r="Q1179" s="41">
        <v>8</v>
      </c>
      <c r="R1179" s="40" t="s">
        <v>632</v>
      </c>
      <c r="S1179" s="40" t="s">
        <v>199</v>
      </c>
      <c r="T1179" s="41">
        <v>1</v>
      </c>
      <c r="U1179" s="40" t="s">
        <v>200</v>
      </c>
      <c r="V1179" s="40" t="s">
        <v>201</v>
      </c>
      <c r="W1179" s="40" t="s">
        <v>633</v>
      </c>
      <c r="X1179" s="40" t="s">
        <v>634</v>
      </c>
      <c r="Y1179" s="40" t="s">
        <v>5054</v>
      </c>
    </row>
    <row r="1180" spans="1:25" x14ac:dyDescent="0.25">
      <c r="A1180" s="50"/>
      <c r="B1180" s="50"/>
      <c r="C1180" s="50"/>
      <c r="L1180" s="39" t="str">
        <f t="shared" si="18"/>
        <v>CAMINI (RC)</v>
      </c>
      <c r="M1180" s="40" t="s">
        <v>5055</v>
      </c>
      <c r="N1180" s="40" t="s">
        <v>5056</v>
      </c>
      <c r="O1180" s="40" t="s">
        <v>622</v>
      </c>
      <c r="P1180" s="41" t="s">
        <v>414</v>
      </c>
      <c r="Q1180" s="41">
        <v>18</v>
      </c>
      <c r="R1180" s="40" t="s">
        <v>415</v>
      </c>
      <c r="S1180" s="40" t="s">
        <v>199</v>
      </c>
      <c r="T1180" s="41">
        <v>1</v>
      </c>
      <c r="U1180" s="40" t="s">
        <v>200</v>
      </c>
      <c r="V1180" s="40" t="s">
        <v>201</v>
      </c>
      <c r="W1180" s="40" t="s">
        <v>697</v>
      </c>
      <c r="X1180" s="40" t="s">
        <v>624</v>
      </c>
      <c r="Y1180" s="40" t="s">
        <v>5057</v>
      </c>
    </row>
    <row r="1181" spans="1:25" x14ac:dyDescent="0.25">
      <c r="A1181" s="50"/>
      <c r="B1181" s="50"/>
      <c r="C1181" s="50"/>
      <c r="L1181" s="39" t="str">
        <f t="shared" si="18"/>
        <v>CAMINO (AL)</v>
      </c>
      <c r="M1181" s="40" t="s">
        <v>5058</v>
      </c>
      <c r="N1181" s="40" t="s">
        <v>5059</v>
      </c>
      <c r="O1181" s="40" t="s">
        <v>541</v>
      </c>
      <c r="P1181" s="41" t="s">
        <v>314</v>
      </c>
      <c r="Q1181" s="41">
        <v>1</v>
      </c>
      <c r="R1181" s="40" t="s">
        <v>315</v>
      </c>
      <c r="S1181" s="40" t="s">
        <v>199</v>
      </c>
      <c r="T1181" s="41">
        <v>1</v>
      </c>
      <c r="U1181" s="40" t="s">
        <v>200</v>
      </c>
      <c r="V1181" s="40" t="s">
        <v>201</v>
      </c>
      <c r="W1181" s="40" t="s">
        <v>5060</v>
      </c>
      <c r="X1181" s="40" t="s">
        <v>1331</v>
      </c>
      <c r="Y1181" s="40" t="s">
        <v>5061</v>
      </c>
    </row>
    <row r="1182" spans="1:25" x14ac:dyDescent="0.25">
      <c r="A1182" s="50"/>
      <c r="B1182" s="50"/>
      <c r="C1182" s="50"/>
      <c r="L1182" s="39" t="str">
        <f t="shared" si="18"/>
        <v>CAMINO AL TAGLIAMENTO (UD)</v>
      </c>
      <c r="M1182" s="40" t="s">
        <v>5062</v>
      </c>
      <c r="N1182" s="40" t="s">
        <v>5063</v>
      </c>
      <c r="O1182" s="40" t="s">
        <v>804</v>
      </c>
      <c r="P1182" s="41" t="s">
        <v>805</v>
      </c>
      <c r="Q1182" s="41">
        <v>6</v>
      </c>
      <c r="R1182" s="40" t="s">
        <v>806</v>
      </c>
      <c r="S1182" s="40" t="s">
        <v>199</v>
      </c>
      <c r="T1182" s="41">
        <v>1</v>
      </c>
      <c r="U1182" s="40" t="s">
        <v>200</v>
      </c>
      <c r="V1182" s="40" t="s">
        <v>201</v>
      </c>
      <c r="W1182" s="40" t="s">
        <v>4470</v>
      </c>
      <c r="X1182" s="40" t="s">
        <v>2085</v>
      </c>
      <c r="Y1182" s="40" t="s">
        <v>5064</v>
      </c>
    </row>
    <row r="1183" spans="1:25" x14ac:dyDescent="0.25">
      <c r="A1183" s="50"/>
      <c r="B1183" s="50"/>
      <c r="C1183" s="50"/>
      <c r="L1183" s="39" t="str">
        <f t="shared" si="18"/>
        <v>CAMISANO (CR)</v>
      </c>
      <c r="M1183" s="40" t="s">
        <v>5065</v>
      </c>
      <c r="N1183" s="40" t="s">
        <v>5066</v>
      </c>
      <c r="O1183" s="40" t="s">
        <v>434</v>
      </c>
      <c r="P1183" s="41" t="s">
        <v>212</v>
      </c>
      <c r="Q1183" s="41">
        <v>3</v>
      </c>
      <c r="R1183" s="40" t="s">
        <v>213</v>
      </c>
      <c r="S1183" s="40" t="s">
        <v>199</v>
      </c>
      <c r="T1183" s="41">
        <v>1</v>
      </c>
      <c r="U1183" s="40" t="s">
        <v>200</v>
      </c>
      <c r="V1183" s="40" t="s">
        <v>201</v>
      </c>
      <c r="W1183" s="40" t="s">
        <v>2371</v>
      </c>
      <c r="X1183" s="40" t="s">
        <v>692</v>
      </c>
      <c r="Y1183" s="40" t="s">
        <v>5067</v>
      </c>
    </row>
    <row r="1184" spans="1:25" x14ac:dyDescent="0.25">
      <c r="A1184" s="50"/>
      <c r="B1184" s="50"/>
      <c r="C1184" s="50"/>
      <c r="L1184" s="39" t="str">
        <f t="shared" si="18"/>
        <v>CAMISANO VICENTINO (VI)</v>
      </c>
      <c r="M1184" s="40" t="s">
        <v>5068</v>
      </c>
      <c r="N1184" s="40" t="s">
        <v>5069</v>
      </c>
      <c r="O1184" s="40" t="s">
        <v>772</v>
      </c>
      <c r="P1184" s="41" t="s">
        <v>197</v>
      </c>
      <c r="Q1184" s="41">
        <v>5</v>
      </c>
      <c r="R1184" s="40" t="s">
        <v>198</v>
      </c>
      <c r="S1184" s="40" t="s">
        <v>199</v>
      </c>
      <c r="T1184" s="41">
        <v>1</v>
      </c>
      <c r="U1184" s="40" t="s">
        <v>200</v>
      </c>
      <c r="V1184" s="40" t="s">
        <v>201</v>
      </c>
      <c r="W1184" s="40" t="s">
        <v>5070</v>
      </c>
      <c r="X1184" s="40" t="s">
        <v>774</v>
      </c>
      <c r="Y1184" s="40" t="s">
        <v>5071</v>
      </c>
    </row>
    <row r="1185" spans="1:25" x14ac:dyDescent="0.25">
      <c r="A1185" s="50"/>
      <c r="B1185" s="50"/>
      <c r="C1185" s="50"/>
      <c r="L1185" s="39" t="str">
        <f t="shared" si="18"/>
        <v>CAMMARATA (AG)</v>
      </c>
      <c r="M1185" s="40" t="s">
        <v>5072</v>
      </c>
      <c r="N1185" s="40" t="s">
        <v>5073</v>
      </c>
      <c r="O1185" s="40" t="s">
        <v>749</v>
      </c>
      <c r="P1185" s="41" t="s">
        <v>292</v>
      </c>
      <c r="Q1185" s="41">
        <v>19</v>
      </c>
      <c r="R1185" s="40" t="s">
        <v>293</v>
      </c>
      <c r="S1185" s="40" t="s">
        <v>199</v>
      </c>
      <c r="T1185" s="41">
        <v>1</v>
      </c>
      <c r="U1185" s="40" t="s">
        <v>200</v>
      </c>
      <c r="V1185" s="40" t="s">
        <v>201</v>
      </c>
      <c r="W1185" s="40" t="s">
        <v>5074</v>
      </c>
      <c r="X1185" s="40" t="s">
        <v>751</v>
      </c>
      <c r="Y1185" s="40" t="s">
        <v>5075</v>
      </c>
    </row>
    <row r="1186" spans="1:25" x14ac:dyDescent="0.25">
      <c r="A1186" s="50"/>
      <c r="B1186" s="50"/>
      <c r="C1186" s="50"/>
      <c r="L1186" s="39" t="str">
        <f t="shared" si="18"/>
        <v>CAMO (CN)</v>
      </c>
      <c r="M1186" s="40" t="s">
        <v>5076</v>
      </c>
      <c r="N1186" s="40" t="s">
        <v>5077</v>
      </c>
      <c r="O1186" s="40" t="s">
        <v>313</v>
      </c>
      <c r="P1186" s="41" t="s">
        <v>314</v>
      </c>
      <c r="Q1186" s="41">
        <v>1</v>
      </c>
      <c r="R1186" s="40" t="s">
        <v>315</v>
      </c>
      <c r="S1186" s="40" t="s">
        <v>199</v>
      </c>
      <c r="T1186" s="41">
        <v>1</v>
      </c>
      <c r="U1186" s="40" t="s">
        <v>200</v>
      </c>
      <c r="V1186" s="40" t="s">
        <v>201</v>
      </c>
      <c r="W1186" s="40" t="s">
        <v>991</v>
      </c>
      <c r="X1186" s="40" t="s">
        <v>669</v>
      </c>
      <c r="Y1186" s="40" t="s">
        <v>5078</v>
      </c>
    </row>
    <row r="1187" spans="1:25" x14ac:dyDescent="0.25">
      <c r="A1187" s="50"/>
      <c r="B1187" s="50"/>
      <c r="C1187" s="50"/>
      <c r="L1187" s="39" t="str">
        <f t="shared" si="18"/>
        <v>CAMOGLI (GE)</v>
      </c>
      <c r="M1187" s="40" t="s">
        <v>5079</v>
      </c>
      <c r="N1187" s="40" t="s">
        <v>5080</v>
      </c>
      <c r="O1187" s="40" t="s">
        <v>1897</v>
      </c>
      <c r="P1187" s="41" t="s">
        <v>849</v>
      </c>
      <c r="Q1187" s="41">
        <v>7</v>
      </c>
      <c r="R1187" s="40" t="s">
        <v>850</v>
      </c>
      <c r="S1187" s="40" t="s">
        <v>199</v>
      </c>
      <c r="T1187" s="41">
        <v>1</v>
      </c>
      <c r="U1187" s="40" t="s">
        <v>200</v>
      </c>
      <c r="V1187" s="40" t="s">
        <v>201</v>
      </c>
      <c r="W1187" s="40" t="s">
        <v>5081</v>
      </c>
      <c r="X1187" s="40" t="s">
        <v>2294</v>
      </c>
      <c r="Y1187" s="40" t="s">
        <v>5082</v>
      </c>
    </row>
    <row r="1188" spans="1:25" x14ac:dyDescent="0.25">
      <c r="A1188" s="50"/>
      <c r="B1188" s="50"/>
      <c r="C1188" s="50"/>
      <c r="L1188" s="39" t="str">
        <f t="shared" si="18"/>
        <v>CAMPAGNA (SA)</v>
      </c>
      <c r="M1188" s="40" t="s">
        <v>5083</v>
      </c>
      <c r="N1188" s="40" t="s">
        <v>5084</v>
      </c>
      <c r="O1188" s="40" t="s">
        <v>349</v>
      </c>
      <c r="P1188" s="41" t="s">
        <v>350</v>
      </c>
      <c r="Q1188" s="41">
        <v>15</v>
      </c>
      <c r="R1188" s="40" t="s">
        <v>351</v>
      </c>
      <c r="S1188" s="40" t="s">
        <v>199</v>
      </c>
      <c r="T1188" s="41">
        <v>1</v>
      </c>
      <c r="U1188" s="40" t="s">
        <v>200</v>
      </c>
      <c r="V1188" s="40" t="s">
        <v>201</v>
      </c>
      <c r="W1188" s="40" t="s">
        <v>5085</v>
      </c>
      <c r="X1188" s="40" t="s">
        <v>940</v>
      </c>
      <c r="Y1188" s="40" t="s">
        <v>5086</v>
      </c>
    </row>
    <row r="1189" spans="1:25" x14ac:dyDescent="0.25">
      <c r="A1189" s="50"/>
      <c r="B1189" s="50"/>
      <c r="C1189" s="50"/>
      <c r="L1189" s="39" t="str">
        <f t="shared" si="18"/>
        <v>CAMPAGNA LUPIA (VE)</v>
      </c>
      <c r="M1189" s="40" t="s">
        <v>5087</v>
      </c>
      <c r="N1189" s="40" t="s">
        <v>5088</v>
      </c>
      <c r="O1189" s="40" t="s">
        <v>1607</v>
      </c>
      <c r="P1189" s="41" t="s">
        <v>197</v>
      </c>
      <c r="Q1189" s="41">
        <v>5</v>
      </c>
      <c r="R1189" s="40" t="s">
        <v>198</v>
      </c>
      <c r="S1189" s="40" t="s">
        <v>199</v>
      </c>
      <c r="T1189" s="41">
        <v>1</v>
      </c>
      <c r="U1189" s="40" t="s">
        <v>200</v>
      </c>
      <c r="V1189" s="40" t="s">
        <v>201</v>
      </c>
      <c r="W1189" s="40" t="s">
        <v>5089</v>
      </c>
      <c r="X1189" s="40" t="s">
        <v>5090</v>
      </c>
      <c r="Y1189" s="40" t="s">
        <v>5091</v>
      </c>
    </row>
    <row r="1190" spans="1:25" x14ac:dyDescent="0.25">
      <c r="A1190" s="50"/>
      <c r="B1190" s="50"/>
      <c r="C1190" s="50"/>
      <c r="L1190" s="39" t="str">
        <f t="shared" si="18"/>
        <v>CAMPAGNANO DI ROMA (RM)</v>
      </c>
      <c r="M1190" s="40" t="s">
        <v>5092</v>
      </c>
      <c r="N1190" s="40" t="s">
        <v>5093</v>
      </c>
      <c r="O1190" s="40" t="s">
        <v>602</v>
      </c>
      <c r="P1190" s="41" t="s">
        <v>336</v>
      </c>
      <c r="Q1190" s="41">
        <v>12</v>
      </c>
      <c r="R1190" s="40" t="s">
        <v>337</v>
      </c>
      <c r="S1190" s="40" t="s">
        <v>199</v>
      </c>
      <c r="T1190" s="41">
        <v>1</v>
      </c>
      <c r="U1190" s="40" t="s">
        <v>200</v>
      </c>
      <c r="V1190" s="40" t="s">
        <v>201</v>
      </c>
      <c r="W1190" s="40" t="s">
        <v>5094</v>
      </c>
      <c r="X1190" s="40" t="s">
        <v>953</v>
      </c>
      <c r="Y1190" s="40" t="s">
        <v>5095</v>
      </c>
    </row>
    <row r="1191" spans="1:25" x14ac:dyDescent="0.25">
      <c r="A1191" s="50"/>
      <c r="B1191" s="50"/>
      <c r="C1191" s="50"/>
      <c r="L1191" s="39" t="str">
        <f t="shared" si="18"/>
        <v>CAMPAGNATICO (GR)</v>
      </c>
      <c r="M1191" s="40" t="s">
        <v>5096</v>
      </c>
      <c r="N1191" s="40" t="s">
        <v>5097</v>
      </c>
      <c r="O1191" s="40" t="s">
        <v>1830</v>
      </c>
      <c r="P1191" s="41" t="s">
        <v>231</v>
      </c>
      <c r="Q1191" s="41">
        <v>9</v>
      </c>
      <c r="R1191" s="40" t="s">
        <v>232</v>
      </c>
      <c r="S1191" s="40" t="s">
        <v>199</v>
      </c>
      <c r="T1191" s="41">
        <v>1</v>
      </c>
      <c r="U1191" s="40" t="s">
        <v>200</v>
      </c>
      <c r="V1191" s="40" t="s">
        <v>201</v>
      </c>
      <c r="W1191" s="40" t="s">
        <v>5098</v>
      </c>
      <c r="X1191" s="40" t="s">
        <v>1832</v>
      </c>
      <c r="Y1191" s="40" t="s">
        <v>5099</v>
      </c>
    </row>
    <row r="1192" spans="1:25" x14ac:dyDescent="0.25">
      <c r="A1192" s="50"/>
      <c r="B1192" s="50"/>
      <c r="C1192" s="50"/>
      <c r="L1192" s="39" t="str">
        <f t="shared" si="18"/>
        <v>CAMPAGNOLA CREMASCA (CR)</v>
      </c>
      <c r="M1192" s="40" t="s">
        <v>5100</v>
      </c>
      <c r="N1192" s="40" t="s">
        <v>5101</v>
      </c>
      <c r="O1192" s="40" t="s">
        <v>434</v>
      </c>
      <c r="P1192" s="41" t="s">
        <v>212</v>
      </c>
      <c r="Q1192" s="41">
        <v>3</v>
      </c>
      <c r="R1192" s="40" t="s">
        <v>213</v>
      </c>
      <c r="S1192" s="40" t="s">
        <v>199</v>
      </c>
      <c r="T1192" s="41">
        <v>1</v>
      </c>
      <c r="U1192" s="40" t="s">
        <v>200</v>
      </c>
      <c r="V1192" s="40" t="s">
        <v>201</v>
      </c>
      <c r="W1192" s="40" t="s">
        <v>2371</v>
      </c>
      <c r="X1192" s="40" t="s">
        <v>692</v>
      </c>
      <c r="Y1192" s="40" t="s">
        <v>5102</v>
      </c>
    </row>
    <row r="1193" spans="1:25" x14ac:dyDescent="0.25">
      <c r="A1193" s="50"/>
      <c r="B1193" s="50"/>
      <c r="C1193" s="50"/>
      <c r="L1193" s="39" t="str">
        <f t="shared" si="18"/>
        <v>CAMPAGNOLA EMILIA (RE)</v>
      </c>
      <c r="M1193" s="40" t="s">
        <v>5103</v>
      </c>
      <c r="N1193" s="40" t="s">
        <v>5104</v>
      </c>
      <c r="O1193" s="40" t="s">
        <v>1060</v>
      </c>
      <c r="P1193" s="41" t="s">
        <v>631</v>
      </c>
      <c r="Q1193" s="41">
        <v>8</v>
      </c>
      <c r="R1193" s="40" t="s">
        <v>632</v>
      </c>
      <c r="S1193" s="40" t="s">
        <v>199</v>
      </c>
      <c r="T1193" s="41">
        <v>1</v>
      </c>
      <c r="U1193" s="40" t="s">
        <v>200</v>
      </c>
      <c r="V1193" s="40" t="s">
        <v>201</v>
      </c>
      <c r="W1193" s="40" t="s">
        <v>5105</v>
      </c>
      <c r="X1193" s="40" t="s">
        <v>1062</v>
      </c>
      <c r="Y1193" s="40" t="s">
        <v>5106</v>
      </c>
    </row>
    <row r="1194" spans="1:25" x14ac:dyDescent="0.25">
      <c r="A1194" s="50"/>
      <c r="B1194" s="50"/>
      <c r="C1194" s="50"/>
      <c r="L1194" s="39" t="str">
        <f t="shared" si="18"/>
        <v>CAMPANA (CS)</v>
      </c>
      <c r="M1194" s="40" t="s">
        <v>5107</v>
      </c>
      <c r="N1194" s="40" t="s">
        <v>5108</v>
      </c>
      <c r="O1194" s="40" t="s">
        <v>413</v>
      </c>
      <c r="P1194" s="41" t="s">
        <v>414</v>
      </c>
      <c r="Q1194" s="41">
        <v>18</v>
      </c>
      <c r="R1194" s="40" t="s">
        <v>415</v>
      </c>
      <c r="S1194" s="40" t="s">
        <v>199</v>
      </c>
      <c r="T1194" s="41">
        <v>1</v>
      </c>
      <c r="U1194" s="40" t="s">
        <v>200</v>
      </c>
      <c r="V1194" s="40" t="s">
        <v>201</v>
      </c>
      <c r="W1194" s="40" t="s">
        <v>5109</v>
      </c>
      <c r="X1194" s="40" t="s">
        <v>3535</v>
      </c>
      <c r="Y1194" s="40" t="s">
        <v>5110</v>
      </c>
    </row>
    <row r="1195" spans="1:25" x14ac:dyDescent="0.25">
      <c r="A1195" s="50"/>
      <c r="B1195" s="50"/>
      <c r="C1195" s="50"/>
      <c r="L1195" s="39" t="str">
        <f t="shared" si="18"/>
        <v>CAMPARADA (MI)</v>
      </c>
      <c r="M1195" s="40" t="s">
        <v>5111</v>
      </c>
      <c r="N1195" s="40" t="s">
        <v>5112</v>
      </c>
      <c r="O1195" s="40" t="s">
        <v>264</v>
      </c>
      <c r="P1195" s="41" t="s">
        <v>212</v>
      </c>
      <c r="Q1195" s="41">
        <v>3</v>
      </c>
      <c r="R1195" s="40" t="s">
        <v>213</v>
      </c>
      <c r="S1195" s="40" t="s">
        <v>199</v>
      </c>
      <c r="T1195" s="41">
        <v>1</v>
      </c>
      <c r="U1195" s="40" t="s">
        <v>200</v>
      </c>
      <c r="V1195" s="40" t="s">
        <v>201</v>
      </c>
      <c r="W1195" s="40" t="s">
        <v>5113</v>
      </c>
      <c r="X1195" s="40" t="s">
        <v>736</v>
      </c>
      <c r="Y1195" s="40" t="s">
        <v>5114</v>
      </c>
    </row>
    <row r="1196" spans="1:25" x14ac:dyDescent="0.25">
      <c r="A1196" s="50"/>
      <c r="B1196" s="50"/>
      <c r="C1196" s="50"/>
      <c r="L1196" s="39" t="str">
        <f t="shared" si="18"/>
        <v>CAMPEGINE (RE)</v>
      </c>
      <c r="M1196" s="40" t="s">
        <v>5115</v>
      </c>
      <c r="N1196" s="40" t="s">
        <v>5116</v>
      </c>
      <c r="O1196" s="40" t="s">
        <v>1060</v>
      </c>
      <c r="P1196" s="41" t="s">
        <v>631</v>
      </c>
      <c r="Q1196" s="41">
        <v>8</v>
      </c>
      <c r="R1196" s="40" t="s">
        <v>632</v>
      </c>
      <c r="S1196" s="40" t="s">
        <v>199</v>
      </c>
      <c r="T1196" s="41">
        <v>1</v>
      </c>
      <c r="U1196" s="40" t="s">
        <v>200</v>
      </c>
      <c r="V1196" s="40" t="s">
        <v>201</v>
      </c>
      <c r="W1196" s="40" t="s">
        <v>5117</v>
      </c>
      <c r="X1196" s="40" t="s">
        <v>1062</v>
      </c>
      <c r="Y1196" s="40" t="s">
        <v>5118</v>
      </c>
    </row>
    <row r="1197" spans="1:25" x14ac:dyDescent="0.25">
      <c r="A1197" s="50"/>
      <c r="B1197" s="50"/>
      <c r="C1197" s="50"/>
      <c r="L1197" s="39" t="str">
        <f t="shared" si="18"/>
        <v>CAMPELLO SUL CLITUNNO (PG)</v>
      </c>
      <c r="M1197" s="40" t="s">
        <v>5119</v>
      </c>
      <c r="N1197" s="40" t="s">
        <v>5120</v>
      </c>
      <c r="O1197" s="40" t="s">
        <v>2180</v>
      </c>
      <c r="P1197" s="41" t="s">
        <v>486</v>
      </c>
      <c r="Q1197" s="41">
        <v>10</v>
      </c>
      <c r="R1197" s="40" t="s">
        <v>487</v>
      </c>
      <c r="S1197" s="40" t="s">
        <v>199</v>
      </c>
      <c r="T1197" s="41">
        <v>1</v>
      </c>
      <c r="U1197" s="40" t="s">
        <v>200</v>
      </c>
      <c r="V1197" s="40" t="s">
        <v>201</v>
      </c>
      <c r="W1197" s="40" t="s">
        <v>5121</v>
      </c>
      <c r="X1197" s="40" t="s">
        <v>5122</v>
      </c>
      <c r="Y1197" s="40" t="s">
        <v>5123</v>
      </c>
    </row>
    <row r="1198" spans="1:25" x14ac:dyDescent="0.25">
      <c r="A1198" s="50"/>
      <c r="B1198" s="50"/>
      <c r="C1198" s="50"/>
      <c r="L1198" s="39" t="str">
        <f t="shared" si="18"/>
        <v>CAMPERTOGNO (VC)</v>
      </c>
      <c r="M1198" s="40" t="s">
        <v>5124</v>
      </c>
      <c r="N1198" s="40" t="s">
        <v>5125</v>
      </c>
      <c r="O1198" s="40" t="s">
        <v>890</v>
      </c>
      <c r="P1198" s="41" t="s">
        <v>314</v>
      </c>
      <c r="Q1198" s="41">
        <v>1</v>
      </c>
      <c r="R1198" s="40" t="s">
        <v>315</v>
      </c>
      <c r="S1198" s="40" t="s">
        <v>199</v>
      </c>
      <c r="T1198" s="41">
        <v>1</v>
      </c>
      <c r="U1198" s="40" t="s">
        <v>200</v>
      </c>
      <c r="V1198" s="40" t="s">
        <v>201</v>
      </c>
      <c r="W1198" s="40" t="s">
        <v>5126</v>
      </c>
      <c r="X1198" s="40" t="s">
        <v>892</v>
      </c>
      <c r="Y1198" s="40" t="s">
        <v>5127</v>
      </c>
    </row>
    <row r="1199" spans="1:25" x14ac:dyDescent="0.25">
      <c r="A1199" s="50"/>
      <c r="B1199" s="50"/>
      <c r="C1199" s="50"/>
      <c r="L1199" s="39" t="str">
        <f t="shared" si="18"/>
        <v>CAMPI BISENZIO (FI)</v>
      </c>
      <c r="M1199" s="40" t="s">
        <v>5128</v>
      </c>
      <c r="N1199" s="40" t="s">
        <v>5129</v>
      </c>
      <c r="O1199" s="40" t="s">
        <v>2481</v>
      </c>
      <c r="P1199" s="41" t="s">
        <v>231</v>
      </c>
      <c r="Q1199" s="41">
        <v>9</v>
      </c>
      <c r="R1199" s="40" t="s">
        <v>232</v>
      </c>
      <c r="S1199" s="40" t="s">
        <v>199</v>
      </c>
      <c r="T1199" s="41">
        <v>1</v>
      </c>
      <c r="U1199" s="40" t="s">
        <v>200</v>
      </c>
      <c r="V1199" s="40" t="s">
        <v>201</v>
      </c>
      <c r="W1199" s="40" t="s">
        <v>5130</v>
      </c>
      <c r="X1199" s="40" t="s">
        <v>2483</v>
      </c>
      <c r="Y1199" s="40" t="s">
        <v>5131</v>
      </c>
    </row>
    <row r="1200" spans="1:25" x14ac:dyDescent="0.25">
      <c r="A1200" s="50"/>
      <c r="B1200" s="50"/>
      <c r="C1200" s="50"/>
      <c r="L1200" s="39" t="str">
        <f t="shared" si="18"/>
        <v>CAMPI SALENTINA (LE)</v>
      </c>
      <c r="M1200" s="40" t="s">
        <v>5132</v>
      </c>
      <c r="N1200" s="40" t="s">
        <v>5133</v>
      </c>
      <c r="O1200" s="40" t="s">
        <v>462</v>
      </c>
      <c r="P1200" s="41" t="s">
        <v>304</v>
      </c>
      <c r="Q1200" s="41">
        <v>16</v>
      </c>
      <c r="R1200" s="40" t="s">
        <v>305</v>
      </c>
      <c r="S1200" s="40" t="s">
        <v>199</v>
      </c>
      <c r="T1200" s="41">
        <v>1</v>
      </c>
      <c r="U1200" s="40" t="s">
        <v>200</v>
      </c>
      <c r="V1200" s="40" t="s">
        <v>201</v>
      </c>
      <c r="W1200" s="40" t="s">
        <v>5134</v>
      </c>
      <c r="X1200" s="40" t="s">
        <v>2008</v>
      </c>
      <c r="Y1200" s="40" t="s">
        <v>5135</v>
      </c>
    </row>
    <row r="1201" spans="1:25" x14ac:dyDescent="0.25">
      <c r="A1201" s="50"/>
      <c r="B1201" s="50"/>
      <c r="C1201" s="50"/>
      <c r="L1201" s="39" t="str">
        <f t="shared" si="18"/>
        <v>CAMPIGLIA CERVO (BI)</v>
      </c>
      <c r="M1201" s="40" t="s">
        <v>5136</v>
      </c>
      <c r="N1201" s="40" t="s">
        <v>5137</v>
      </c>
      <c r="O1201" s="40" t="s">
        <v>830</v>
      </c>
      <c r="P1201" s="41" t="s">
        <v>314</v>
      </c>
      <c r="Q1201" s="41">
        <v>1</v>
      </c>
      <c r="R1201" s="40" t="s">
        <v>315</v>
      </c>
      <c r="S1201" s="40" t="s">
        <v>199</v>
      </c>
      <c r="T1201" s="41">
        <v>1</v>
      </c>
      <c r="U1201" s="40" t="s">
        <v>200</v>
      </c>
      <c r="V1201" s="40" t="s">
        <v>201</v>
      </c>
      <c r="W1201" s="40" t="s">
        <v>5138</v>
      </c>
      <c r="X1201" s="40" t="s">
        <v>832</v>
      </c>
      <c r="Y1201" s="40" t="s">
        <v>5139</v>
      </c>
    </row>
    <row r="1202" spans="1:25" x14ac:dyDescent="0.25">
      <c r="A1202" s="50"/>
      <c r="B1202" s="50"/>
      <c r="C1202" s="50"/>
      <c r="L1202" s="39" t="str">
        <f t="shared" si="18"/>
        <v>CAMPIGLIA DEI BERICI (VI)</v>
      </c>
      <c r="M1202" s="40" t="s">
        <v>5140</v>
      </c>
      <c r="N1202" s="40" t="s">
        <v>5141</v>
      </c>
      <c r="O1202" s="40" t="s">
        <v>772</v>
      </c>
      <c r="P1202" s="41" t="s">
        <v>197</v>
      </c>
      <c r="Q1202" s="41">
        <v>5</v>
      </c>
      <c r="R1202" s="40" t="s">
        <v>198</v>
      </c>
      <c r="S1202" s="40" t="s">
        <v>199</v>
      </c>
      <c r="T1202" s="41">
        <v>1</v>
      </c>
      <c r="U1202" s="40" t="s">
        <v>200</v>
      </c>
      <c r="V1202" s="40" t="s">
        <v>201</v>
      </c>
      <c r="W1202" s="40" t="s">
        <v>773</v>
      </c>
      <c r="X1202" s="40" t="s">
        <v>774</v>
      </c>
      <c r="Y1202" s="40" t="s">
        <v>5142</v>
      </c>
    </row>
    <row r="1203" spans="1:25" x14ac:dyDescent="0.25">
      <c r="A1203" s="50"/>
      <c r="B1203" s="50"/>
      <c r="C1203" s="50"/>
      <c r="L1203" s="39" t="str">
        <f t="shared" si="18"/>
        <v>CAMPIGLIA MARITTIMA (LI)</v>
      </c>
      <c r="M1203" s="40" t="s">
        <v>5143</v>
      </c>
      <c r="N1203" s="40" t="s">
        <v>5144</v>
      </c>
      <c r="O1203" s="40" t="s">
        <v>3375</v>
      </c>
      <c r="P1203" s="41" t="s">
        <v>231</v>
      </c>
      <c r="Q1203" s="41">
        <v>9</v>
      </c>
      <c r="R1203" s="40" t="s">
        <v>232</v>
      </c>
      <c r="S1203" s="40" t="s">
        <v>199</v>
      </c>
      <c r="T1203" s="41">
        <v>1</v>
      </c>
      <c r="U1203" s="40" t="s">
        <v>200</v>
      </c>
      <c r="V1203" s="40" t="s">
        <v>201</v>
      </c>
      <c r="W1203" s="40" t="s">
        <v>5145</v>
      </c>
      <c r="X1203" s="40" t="s">
        <v>5146</v>
      </c>
      <c r="Y1203" s="40" t="s">
        <v>5147</v>
      </c>
    </row>
    <row r="1204" spans="1:25" x14ac:dyDescent="0.25">
      <c r="A1204" s="50"/>
      <c r="B1204" s="50"/>
      <c r="C1204" s="50"/>
      <c r="L1204" s="39" t="str">
        <f t="shared" si="18"/>
        <v>CAMPIGLIONE FENILE (TO)</v>
      </c>
      <c r="M1204" s="40" t="s">
        <v>5148</v>
      </c>
      <c r="N1204" s="40" t="s">
        <v>5149</v>
      </c>
      <c r="O1204" s="40" t="s">
        <v>675</v>
      </c>
      <c r="P1204" s="41" t="s">
        <v>314</v>
      </c>
      <c r="Q1204" s="41">
        <v>1</v>
      </c>
      <c r="R1204" s="40" t="s">
        <v>315</v>
      </c>
      <c r="S1204" s="40" t="s">
        <v>199</v>
      </c>
      <c r="T1204" s="41">
        <v>1</v>
      </c>
      <c r="U1204" s="40" t="s">
        <v>200</v>
      </c>
      <c r="V1204" s="40" t="s">
        <v>201</v>
      </c>
      <c r="W1204" s="40" t="s">
        <v>836</v>
      </c>
      <c r="X1204" s="40" t="s">
        <v>1582</v>
      </c>
      <c r="Y1204" s="40" t="s">
        <v>5150</v>
      </c>
    </row>
    <row r="1205" spans="1:25" x14ac:dyDescent="0.25">
      <c r="A1205" s="50"/>
      <c r="B1205" s="50"/>
      <c r="C1205" s="50"/>
      <c r="L1205" s="39" t="str">
        <f t="shared" si="18"/>
        <v>CAMPIONE D'ITALIA (CO)</v>
      </c>
      <c r="M1205" s="40" t="s">
        <v>5151</v>
      </c>
      <c r="N1205" s="40" t="s">
        <v>5152</v>
      </c>
      <c r="O1205" s="40" t="s">
        <v>995</v>
      </c>
      <c r="P1205" s="41" t="s">
        <v>212</v>
      </c>
      <c r="Q1205" s="41">
        <v>3</v>
      </c>
      <c r="R1205" s="40" t="s">
        <v>213</v>
      </c>
      <c r="S1205" s="40" t="s">
        <v>199</v>
      </c>
      <c r="T1205" s="41">
        <v>1</v>
      </c>
      <c r="U1205" s="40" t="s">
        <v>200</v>
      </c>
      <c r="V1205" s="40" t="s">
        <v>201</v>
      </c>
      <c r="W1205" s="40" t="s">
        <v>2020</v>
      </c>
      <c r="X1205" s="40" t="s">
        <v>997</v>
      </c>
      <c r="Y1205" s="40" t="s">
        <v>5153</v>
      </c>
    </row>
    <row r="1206" spans="1:25" x14ac:dyDescent="0.25">
      <c r="A1206" s="50"/>
      <c r="B1206" s="50"/>
      <c r="C1206" s="50"/>
      <c r="L1206" s="39" t="str">
        <f t="shared" si="18"/>
        <v>CAMPITELLO DI FASSA (TN)</v>
      </c>
      <c r="M1206" s="40" t="s">
        <v>5154</v>
      </c>
      <c r="N1206" s="40" t="s">
        <v>5155</v>
      </c>
      <c r="O1206" s="40" t="s">
        <v>865</v>
      </c>
      <c r="P1206" s="41" t="s">
        <v>866</v>
      </c>
      <c r="Q1206" s="41">
        <v>4</v>
      </c>
      <c r="R1206" s="40" t="s">
        <v>867</v>
      </c>
      <c r="S1206" s="40" t="s">
        <v>199</v>
      </c>
      <c r="T1206" s="41">
        <v>1</v>
      </c>
      <c r="U1206" s="40" t="s">
        <v>200</v>
      </c>
      <c r="V1206" s="40" t="s">
        <v>201</v>
      </c>
      <c r="W1206" s="40" t="s">
        <v>5156</v>
      </c>
      <c r="X1206" s="40" t="s">
        <v>1623</v>
      </c>
      <c r="Y1206" s="40" t="s">
        <v>5157</v>
      </c>
    </row>
    <row r="1207" spans="1:25" x14ac:dyDescent="0.25">
      <c r="A1207" s="50"/>
      <c r="B1207" s="50"/>
      <c r="C1207" s="50"/>
      <c r="L1207" s="39" t="str">
        <f t="shared" si="18"/>
        <v>CAMPLI (TE)</v>
      </c>
      <c r="M1207" s="40" t="s">
        <v>5158</v>
      </c>
      <c r="N1207" s="40" t="s">
        <v>5159</v>
      </c>
      <c r="O1207" s="40" t="s">
        <v>923</v>
      </c>
      <c r="P1207" s="41" t="s">
        <v>253</v>
      </c>
      <c r="Q1207" s="41">
        <v>13</v>
      </c>
      <c r="R1207" s="40" t="s">
        <v>254</v>
      </c>
      <c r="S1207" s="40" t="s">
        <v>199</v>
      </c>
      <c r="T1207" s="41">
        <v>1</v>
      </c>
      <c r="U1207" s="40" t="s">
        <v>200</v>
      </c>
      <c r="V1207" s="40" t="s">
        <v>201</v>
      </c>
      <c r="W1207" s="40" t="s">
        <v>5160</v>
      </c>
      <c r="X1207" s="40" t="s">
        <v>925</v>
      </c>
      <c r="Y1207" s="40" t="s">
        <v>5161</v>
      </c>
    </row>
    <row r="1208" spans="1:25" x14ac:dyDescent="0.25">
      <c r="A1208" s="50"/>
      <c r="B1208" s="50"/>
      <c r="C1208" s="50"/>
      <c r="L1208" s="39" t="str">
        <f t="shared" si="18"/>
        <v>CAMPO CALABRO (RC)</v>
      </c>
      <c r="M1208" s="40" t="s">
        <v>5162</v>
      </c>
      <c r="N1208" s="40" t="s">
        <v>5163</v>
      </c>
      <c r="O1208" s="40" t="s">
        <v>622</v>
      </c>
      <c r="P1208" s="41" t="s">
        <v>414</v>
      </c>
      <c r="Q1208" s="41">
        <v>18</v>
      </c>
      <c r="R1208" s="40" t="s">
        <v>415</v>
      </c>
      <c r="S1208" s="40" t="s">
        <v>199</v>
      </c>
      <c r="T1208" s="41">
        <v>1</v>
      </c>
      <c r="U1208" s="40" t="s">
        <v>200</v>
      </c>
      <c r="V1208" s="40" t="s">
        <v>201</v>
      </c>
      <c r="W1208" s="40" t="s">
        <v>5164</v>
      </c>
      <c r="X1208" s="40" t="s">
        <v>2440</v>
      </c>
      <c r="Y1208" s="40" t="s">
        <v>5165</v>
      </c>
    </row>
    <row r="1209" spans="1:25" x14ac:dyDescent="0.25">
      <c r="A1209" s="50"/>
      <c r="B1209" s="50"/>
      <c r="C1209" s="50"/>
      <c r="L1209" s="39" t="str">
        <f t="shared" si="18"/>
        <v>CAMPO DI GIOVE (AQ)</v>
      </c>
      <c r="M1209" s="40" t="s">
        <v>5166</v>
      </c>
      <c r="N1209" s="40" t="s">
        <v>5167</v>
      </c>
      <c r="O1209" s="40" t="s">
        <v>328</v>
      </c>
      <c r="P1209" s="41" t="s">
        <v>253</v>
      </c>
      <c r="Q1209" s="41">
        <v>13</v>
      </c>
      <c r="R1209" s="40" t="s">
        <v>254</v>
      </c>
      <c r="S1209" s="40" t="s">
        <v>199</v>
      </c>
      <c r="T1209" s="41">
        <v>1</v>
      </c>
      <c r="U1209" s="40" t="s">
        <v>200</v>
      </c>
      <c r="V1209" s="40" t="s">
        <v>201</v>
      </c>
      <c r="W1209" s="40" t="s">
        <v>1163</v>
      </c>
      <c r="X1209" s="40" t="s">
        <v>330</v>
      </c>
      <c r="Y1209" s="40" t="s">
        <v>5168</v>
      </c>
    </row>
    <row r="1210" spans="1:25" x14ac:dyDescent="0.25">
      <c r="A1210" s="50"/>
      <c r="B1210" s="50"/>
      <c r="C1210" s="50"/>
      <c r="L1210" s="39" t="str">
        <f t="shared" si="18"/>
        <v>CAMPO DI TRENS (BZ)</v>
      </c>
      <c r="M1210" s="40" t="s">
        <v>5169</v>
      </c>
      <c r="N1210" s="40" t="s">
        <v>5170</v>
      </c>
      <c r="O1210" s="40" t="s">
        <v>1125</v>
      </c>
      <c r="P1210" s="41" t="s">
        <v>866</v>
      </c>
      <c r="Q1210" s="41">
        <v>4</v>
      </c>
      <c r="R1210" s="40" t="s">
        <v>867</v>
      </c>
      <c r="S1210" s="40" t="s">
        <v>199</v>
      </c>
      <c r="T1210" s="41">
        <v>1</v>
      </c>
      <c r="U1210" s="40" t="s">
        <v>200</v>
      </c>
      <c r="V1210" s="40" t="s">
        <v>201</v>
      </c>
      <c r="W1210" s="40" t="s">
        <v>1126</v>
      </c>
      <c r="X1210" s="40" t="s">
        <v>4165</v>
      </c>
      <c r="Y1210" s="40" t="s">
        <v>5171</v>
      </c>
    </row>
    <row r="1211" spans="1:25" x14ac:dyDescent="0.25">
      <c r="A1211" s="50"/>
      <c r="B1211" s="50"/>
      <c r="C1211" s="50"/>
      <c r="L1211" s="39" t="str">
        <f t="shared" si="18"/>
        <v>CAMPO LIGURE (GE)</v>
      </c>
      <c r="M1211" s="40" t="s">
        <v>5172</v>
      </c>
      <c r="N1211" s="40" t="s">
        <v>5173</v>
      </c>
      <c r="O1211" s="40" t="s">
        <v>1897</v>
      </c>
      <c r="P1211" s="41" t="s">
        <v>849</v>
      </c>
      <c r="Q1211" s="41">
        <v>7</v>
      </c>
      <c r="R1211" s="40" t="s">
        <v>850</v>
      </c>
      <c r="S1211" s="40" t="s">
        <v>199</v>
      </c>
      <c r="T1211" s="41">
        <v>1</v>
      </c>
      <c r="U1211" s="40" t="s">
        <v>200</v>
      </c>
      <c r="V1211" s="40" t="s">
        <v>201</v>
      </c>
      <c r="W1211" s="40" t="s">
        <v>5174</v>
      </c>
      <c r="X1211" s="40" t="s">
        <v>1899</v>
      </c>
      <c r="Y1211" s="40" t="s">
        <v>5175</v>
      </c>
    </row>
    <row r="1212" spans="1:25" x14ac:dyDescent="0.25">
      <c r="A1212" s="50"/>
      <c r="B1212" s="50"/>
      <c r="C1212" s="50"/>
      <c r="L1212" s="39" t="str">
        <f t="shared" si="18"/>
        <v>CAMPO NELL'ELBA (LI)</v>
      </c>
      <c r="M1212" s="40" t="s">
        <v>5176</v>
      </c>
      <c r="N1212" s="40" t="s">
        <v>5177</v>
      </c>
      <c r="O1212" s="40" t="s">
        <v>3375</v>
      </c>
      <c r="P1212" s="41" t="s">
        <v>231</v>
      </c>
      <c r="Q1212" s="41">
        <v>9</v>
      </c>
      <c r="R1212" s="40" t="s">
        <v>232</v>
      </c>
      <c r="S1212" s="40" t="s">
        <v>199</v>
      </c>
      <c r="T1212" s="41">
        <v>1</v>
      </c>
      <c r="U1212" s="40" t="s">
        <v>200</v>
      </c>
      <c r="V1212" s="40" t="s">
        <v>201</v>
      </c>
      <c r="W1212" s="40" t="s">
        <v>5178</v>
      </c>
      <c r="X1212" s="40" t="s">
        <v>5146</v>
      </c>
      <c r="Y1212" s="40" t="s">
        <v>5179</v>
      </c>
    </row>
    <row r="1213" spans="1:25" x14ac:dyDescent="0.25">
      <c r="A1213" s="50"/>
      <c r="B1213" s="50"/>
      <c r="C1213" s="50"/>
      <c r="L1213" s="39" t="str">
        <f t="shared" si="18"/>
        <v>CAMPO SAN MARTINO (PD)</v>
      </c>
      <c r="M1213" s="40" t="s">
        <v>5180</v>
      </c>
      <c r="N1213" s="40" t="s">
        <v>5181</v>
      </c>
      <c r="O1213" s="40" t="s">
        <v>196</v>
      </c>
      <c r="P1213" s="41" t="s">
        <v>197</v>
      </c>
      <c r="Q1213" s="41">
        <v>5</v>
      </c>
      <c r="R1213" s="40" t="s">
        <v>198</v>
      </c>
      <c r="S1213" s="40" t="s">
        <v>199</v>
      </c>
      <c r="T1213" s="41">
        <v>1</v>
      </c>
      <c r="U1213" s="40" t="s">
        <v>200</v>
      </c>
      <c r="V1213" s="40" t="s">
        <v>201</v>
      </c>
      <c r="W1213" s="40" t="s">
        <v>3890</v>
      </c>
      <c r="X1213" s="40" t="s">
        <v>203</v>
      </c>
      <c r="Y1213" s="40" t="s">
        <v>5182</v>
      </c>
    </row>
    <row r="1214" spans="1:25" x14ac:dyDescent="0.25">
      <c r="A1214" s="50"/>
      <c r="B1214" s="50"/>
      <c r="C1214" s="50"/>
      <c r="L1214" s="39" t="str">
        <f t="shared" si="18"/>
        <v>CAMPO TURES (BZ)</v>
      </c>
      <c r="M1214" s="40" t="s">
        <v>5183</v>
      </c>
      <c r="N1214" s="40" t="s">
        <v>5184</v>
      </c>
      <c r="O1214" s="40" t="s">
        <v>1125</v>
      </c>
      <c r="P1214" s="41" t="s">
        <v>866</v>
      </c>
      <c r="Q1214" s="41">
        <v>4</v>
      </c>
      <c r="R1214" s="40" t="s">
        <v>867</v>
      </c>
      <c r="S1214" s="40" t="s">
        <v>199</v>
      </c>
      <c r="T1214" s="41">
        <v>1</v>
      </c>
      <c r="U1214" s="40" t="s">
        <v>200</v>
      </c>
      <c r="V1214" s="40" t="s">
        <v>201</v>
      </c>
      <c r="W1214" s="40" t="s">
        <v>5185</v>
      </c>
      <c r="X1214" s="40" t="s">
        <v>4091</v>
      </c>
      <c r="Y1214" s="40" t="s">
        <v>5186</v>
      </c>
    </row>
    <row r="1215" spans="1:25" x14ac:dyDescent="0.25">
      <c r="A1215" s="50"/>
      <c r="B1215" s="50"/>
      <c r="C1215" s="50"/>
      <c r="L1215" s="39" t="str">
        <f t="shared" si="18"/>
        <v>CAMPOBASSO (CB)</v>
      </c>
      <c r="M1215" s="40" t="s">
        <v>5187</v>
      </c>
      <c r="N1215" s="40" t="s">
        <v>5188</v>
      </c>
      <c r="O1215" s="40" t="s">
        <v>494</v>
      </c>
      <c r="P1215" s="41" t="s">
        <v>495</v>
      </c>
      <c r="Q1215" s="41">
        <v>14</v>
      </c>
      <c r="R1215" s="40" t="s">
        <v>496</v>
      </c>
      <c r="S1215" s="40" t="s">
        <v>199</v>
      </c>
      <c r="T1215" s="41">
        <v>1</v>
      </c>
      <c r="U1215" s="40" t="s">
        <v>200</v>
      </c>
      <c r="V1215" s="40" t="s">
        <v>201</v>
      </c>
      <c r="W1215" s="40" t="s">
        <v>5189</v>
      </c>
      <c r="X1215" s="40" t="s">
        <v>2494</v>
      </c>
      <c r="Y1215" s="40" t="s">
        <v>5190</v>
      </c>
    </row>
    <row r="1216" spans="1:25" x14ac:dyDescent="0.25">
      <c r="A1216" s="50"/>
      <c r="B1216" s="50"/>
      <c r="C1216" s="50"/>
      <c r="L1216" s="39" t="str">
        <f t="shared" si="18"/>
        <v>CAMPOBELLO DI LICATA (AG)</v>
      </c>
      <c r="M1216" s="40" t="s">
        <v>5191</v>
      </c>
      <c r="N1216" s="40" t="s">
        <v>5192</v>
      </c>
      <c r="O1216" s="40" t="s">
        <v>749</v>
      </c>
      <c r="P1216" s="41" t="s">
        <v>292</v>
      </c>
      <c r="Q1216" s="41">
        <v>19</v>
      </c>
      <c r="R1216" s="40" t="s">
        <v>293</v>
      </c>
      <c r="S1216" s="40" t="s">
        <v>199</v>
      </c>
      <c r="T1216" s="41">
        <v>1</v>
      </c>
      <c r="U1216" s="40" t="s">
        <v>200</v>
      </c>
      <c r="V1216" s="40" t="s">
        <v>201</v>
      </c>
      <c r="W1216" s="40" t="s">
        <v>5193</v>
      </c>
      <c r="X1216" s="40" t="s">
        <v>751</v>
      </c>
      <c r="Y1216" s="40" t="s">
        <v>5194</v>
      </c>
    </row>
    <row r="1217" spans="1:25" x14ac:dyDescent="0.25">
      <c r="A1217" s="50"/>
      <c r="B1217" s="50"/>
      <c r="C1217" s="50"/>
      <c r="L1217" s="39" t="str">
        <f t="shared" si="18"/>
        <v>CAMPOBELLO DI MAZARA (TP)</v>
      </c>
      <c r="M1217" s="40" t="s">
        <v>5195</v>
      </c>
      <c r="N1217" s="40" t="s">
        <v>5196</v>
      </c>
      <c r="O1217" s="40" t="s">
        <v>1111</v>
      </c>
      <c r="P1217" s="41" t="s">
        <v>292</v>
      </c>
      <c r="Q1217" s="41">
        <v>19</v>
      </c>
      <c r="R1217" s="40" t="s">
        <v>293</v>
      </c>
      <c r="S1217" s="40" t="s">
        <v>199</v>
      </c>
      <c r="T1217" s="41">
        <v>1</v>
      </c>
      <c r="U1217" s="40" t="s">
        <v>200</v>
      </c>
      <c r="V1217" s="40" t="s">
        <v>201</v>
      </c>
      <c r="W1217" s="40" t="s">
        <v>5197</v>
      </c>
      <c r="X1217" s="40" t="s">
        <v>1113</v>
      </c>
      <c r="Y1217" s="40" t="s">
        <v>5198</v>
      </c>
    </row>
    <row r="1218" spans="1:25" x14ac:dyDescent="0.25">
      <c r="A1218" s="50"/>
      <c r="B1218" s="50"/>
      <c r="C1218" s="50"/>
      <c r="L1218" s="39" t="str">
        <f t="shared" ref="L1218:L1281" si="19">M1218&amp;" ("&amp;O1218&amp;")"</f>
        <v>CAMPOCHIARO (CB)</v>
      </c>
      <c r="M1218" s="40" t="s">
        <v>5199</v>
      </c>
      <c r="N1218" s="40" t="s">
        <v>5200</v>
      </c>
      <c r="O1218" s="40" t="s">
        <v>494</v>
      </c>
      <c r="P1218" s="41" t="s">
        <v>495</v>
      </c>
      <c r="Q1218" s="41">
        <v>14</v>
      </c>
      <c r="R1218" s="40" t="s">
        <v>496</v>
      </c>
      <c r="S1218" s="40" t="s">
        <v>199</v>
      </c>
      <c r="T1218" s="41">
        <v>1</v>
      </c>
      <c r="U1218" s="40" t="s">
        <v>200</v>
      </c>
      <c r="V1218" s="40" t="s">
        <v>201</v>
      </c>
      <c r="W1218" s="40" t="s">
        <v>5201</v>
      </c>
      <c r="X1218" s="40" t="s">
        <v>2494</v>
      </c>
      <c r="Y1218" s="40" t="s">
        <v>5202</v>
      </c>
    </row>
    <row r="1219" spans="1:25" x14ac:dyDescent="0.25">
      <c r="A1219" s="50"/>
      <c r="B1219" s="50"/>
      <c r="C1219" s="50"/>
      <c r="L1219" s="39" t="str">
        <f t="shared" si="19"/>
        <v>CAMPODARSEGO (PD)</v>
      </c>
      <c r="M1219" s="40" t="s">
        <v>5203</v>
      </c>
      <c r="N1219" s="40" t="s">
        <v>5204</v>
      </c>
      <c r="O1219" s="40" t="s">
        <v>196</v>
      </c>
      <c r="P1219" s="41" t="s">
        <v>197</v>
      </c>
      <c r="Q1219" s="41">
        <v>5</v>
      </c>
      <c r="R1219" s="40" t="s">
        <v>198</v>
      </c>
      <c r="S1219" s="40" t="s">
        <v>199</v>
      </c>
      <c r="T1219" s="41">
        <v>1</v>
      </c>
      <c r="U1219" s="40" t="s">
        <v>200</v>
      </c>
      <c r="V1219" s="40" t="s">
        <v>201</v>
      </c>
      <c r="W1219" s="40" t="s">
        <v>5205</v>
      </c>
      <c r="X1219" s="40" t="s">
        <v>203</v>
      </c>
      <c r="Y1219" s="40" t="s">
        <v>5206</v>
      </c>
    </row>
    <row r="1220" spans="1:25" x14ac:dyDescent="0.25">
      <c r="A1220" s="50"/>
      <c r="B1220" s="50"/>
      <c r="C1220" s="50"/>
      <c r="L1220" s="39" t="str">
        <f t="shared" si="19"/>
        <v>CAMPODENNO (TN)</v>
      </c>
      <c r="M1220" s="40" t="s">
        <v>5207</v>
      </c>
      <c r="N1220" s="40" t="s">
        <v>5208</v>
      </c>
      <c r="O1220" s="40" t="s">
        <v>865</v>
      </c>
      <c r="P1220" s="41" t="s">
        <v>866</v>
      </c>
      <c r="Q1220" s="41">
        <v>4</v>
      </c>
      <c r="R1220" s="40" t="s">
        <v>867</v>
      </c>
      <c r="S1220" s="40" t="s">
        <v>199</v>
      </c>
      <c r="T1220" s="41">
        <v>1</v>
      </c>
      <c r="U1220" s="40" t="s">
        <v>200</v>
      </c>
      <c r="V1220" s="40" t="s">
        <v>201</v>
      </c>
      <c r="W1220" s="40" t="s">
        <v>1496</v>
      </c>
      <c r="X1220" s="40" t="s">
        <v>1036</v>
      </c>
      <c r="Y1220" s="40" t="s">
        <v>5209</v>
      </c>
    </row>
    <row r="1221" spans="1:25" x14ac:dyDescent="0.25">
      <c r="A1221" s="50"/>
      <c r="B1221" s="50"/>
      <c r="C1221" s="50"/>
      <c r="L1221" s="39" t="str">
        <f t="shared" si="19"/>
        <v>CAMPODIMELE (LT)</v>
      </c>
      <c r="M1221" s="40" t="s">
        <v>5210</v>
      </c>
      <c r="N1221" s="40" t="s">
        <v>5211</v>
      </c>
      <c r="O1221" s="40" t="s">
        <v>1747</v>
      </c>
      <c r="P1221" s="41" t="s">
        <v>336</v>
      </c>
      <c r="Q1221" s="41">
        <v>12</v>
      </c>
      <c r="R1221" s="40" t="s">
        <v>337</v>
      </c>
      <c r="S1221" s="40" t="s">
        <v>199</v>
      </c>
      <c r="T1221" s="41">
        <v>1</v>
      </c>
      <c r="U1221" s="40" t="s">
        <v>200</v>
      </c>
      <c r="V1221" s="40" t="s">
        <v>201</v>
      </c>
      <c r="W1221" s="40" t="s">
        <v>5212</v>
      </c>
      <c r="X1221" s="40" t="s">
        <v>5213</v>
      </c>
      <c r="Y1221" s="40" t="s">
        <v>5214</v>
      </c>
    </row>
    <row r="1222" spans="1:25" x14ac:dyDescent="0.25">
      <c r="A1222" s="50"/>
      <c r="B1222" s="50"/>
      <c r="C1222" s="50"/>
      <c r="L1222" s="39" t="str">
        <f t="shared" si="19"/>
        <v>CAMPODIPIETRA (CB)</v>
      </c>
      <c r="M1222" s="40" t="s">
        <v>5215</v>
      </c>
      <c r="N1222" s="40" t="s">
        <v>5216</v>
      </c>
      <c r="O1222" s="40" t="s">
        <v>494</v>
      </c>
      <c r="P1222" s="41" t="s">
        <v>495</v>
      </c>
      <c r="Q1222" s="41">
        <v>14</v>
      </c>
      <c r="R1222" s="40" t="s">
        <v>496</v>
      </c>
      <c r="S1222" s="40" t="s">
        <v>199</v>
      </c>
      <c r="T1222" s="41">
        <v>1</v>
      </c>
      <c r="U1222" s="40" t="s">
        <v>200</v>
      </c>
      <c r="V1222" s="40" t="s">
        <v>201</v>
      </c>
      <c r="W1222" s="40" t="s">
        <v>4577</v>
      </c>
      <c r="X1222" s="40" t="s">
        <v>2494</v>
      </c>
      <c r="Y1222" s="40" t="s">
        <v>5217</v>
      </c>
    </row>
    <row r="1223" spans="1:25" x14ac:dyDescent="0.25">
      <c r="A1223" s="50"/>
      <c r="B1223" s="50"/>
      <c r="C1223" s="50"/>
      <c r="L1223" s="39" t="str">
        <f t="shared" si="19"/>
        <v>CAMPODOLCINO (SO)</v>
      </c>
      <c r="M1223" s="40" t="s">
        <v>5218</v>
      </c>
      <c r="N1223" s="40" t="s">
        <v>5219</v>
      </c>
      <c r="O1223" s="40" t="s">
        <v>977</v>
      </c>
      <c r="P1223" s="41" t="s">
        <v>212</v>
      </c>
      <c r="Q1223" s="41">
        <v>3</v>
      </c>
      <c r="R1223" s="40" t="s">
        <v>213</v>
      </c>
      <c r="S1223" s="40" t="s">
        <v>199</v>
      </c>
      <c r="T1223" s="41">
        <v>1</v>
      </c>
      <c r="U1223" s="40" t="s">
        <v>200</v>
      </c>
      <c r="V1223" s="40" t="s">
        <v>201</v>
      </c>
      <c r="W1223" s="40" t="s">
        <v>5220</v>
      </c>
      <c r="X1223" s="40" t="s">
        <v>5221</v>
      </c>
      <c r="Y1223" s="40" t="s">
        <v>5222</v>
      </c>
    </row>
    <row r="1224" spans="1:25" x14ac:dyDescent="0.25">
      <c r="A1224" s="50"/>
      <c r="B1224" s="50"/>
      <c r="C1224" s="50"/>
      <c r="L1224" s="39" t="str">
        <f t="shared" si="19"/>
        <v>CAMPODORO (PD)</v>
      </c>
      <c r="M1224" s="40" t="s">
        <v>5223</v>
      </c>
      <c r="N1224" s="40" t="s">
        <v>5224</v>
      </c>
      <c r="O1224" s="40" t="s">
        <v>196</v>
      </c>
      <c r="P1224" s="41" t="s">
        <v>197</v>
      </c>
      <c r="Q1224" s="41">
        <v>5</v>
      </c>
      <c r="R1224" s="40" t="s">
        <v>198</v>
      </c>
      <c r="S1224" s="40" t="s">
        <v>199</v>
      </c>
      <c r="T1224" s="41">
        <v>1</v>
      </c>
      <c r="U1224" s="40" t="s">
        <v>200</v>
      </c>
      <c r="V1224" s="40" t="s">
        <v>201</v>
      </c>
      <c r="W1224" s="40" t="s">
        <v>3890</v>
      </c>
      <c r="X1224" s="40" t="s">
        <v>203</v>
      </c>
      <c r="Y1224" s="40" t="s">
        <v>5225</v>
      </c>
    </row>
    <row r="1225" spans="1:25" x14ac:dyDescent="0.25">
      <c r="A1225" s="50"/>
      <c r="B1225" s="50"/>
      <c r="C1225" s="50"/>
      <c r="L1225" s="39" t="str">
        <f t="shared" si="19"/>
        <v>CAMPOFELICE DI FITALIA (PA)</v>
      </c>
      <c r="M1225" s="40" t="s">
        <v>5226</v>
      </c>
      <c r="N1225" s="40" t="s">
        <v>5227</v>
      </c>
      <c r="O1225" s="40" t="s">
        <v>1210</v>
      </c>
      <c r="P1225" s="41" t="s">
        <v>292</v>
      </c>
      <c r="Q1225" s="41">
        <v>19</v>
      </c>
      <c r="R1225" s="40" t="s">
        <v>293</v>
      </c>
      <c r="S1225" s="40" t="s">
        <v>199</v>
      </c>
      <c r="T1225" s="41">
        <v>1</v>
      </c>
      <c r="U1225" s="40" t="s">
        <v>200</v>
      </c>
      <c r="V1225" s="40" t="s">
        <v>201</v>
      </c>
      <c r="W1225" s="40" t="s">
        <v>1373</v>
      </c>
      <c r="X1225" s="40" t="s">
        <v>1212</v>
      </c>
      <c r="Y1225" s="40" t="s">
        <v>5228</v>
      </c>
    </row>
    <row r="1226" spans="1:25" x14ac:dyDescent="0.25">
      <c r="A1226" s="50"/>
      <c r="B1226" s="50"/>
      <c r="C1226" s="50"/>
      <c r="L1226" s="39" t="str">
        <f t="shared" si="19"/>
        <v>CAMPOFELICE DI ROCCELLA (PA)</v>
      </c>
      <c r="M1226" s="40" t="s">
        <v>5229</v>
      </c>
      <c r="N1226" s="40" t="s">
        <v>5230</v>
      </c>
      <c r="O1226" s="40" t="s">
        <v>1210</v>
      </c>
      <c r="P1226" s="41" t="s">
        <v>292</v>
      </c>
      <c r="Q1226" s="41">
        <v>19</v>
      </c>
      <c r="R1226" s="40" t="s">
        <v>293</v>
      </c>
      <c r="S1226" s="40" t="s">
        <v>199</v>
      </c>
      <c r="T1226" s="41">
        <v>1</v>
      </c>
      <c r="U1226" s="40" t="s">
        <v>200</v>
      </c>
      <c r="V1226" s="40" t="s">
        <v>201</v>
      </c>
      <c r="W1226" s="40" t="s">
        <v>1326</v>
      </c>
      <c r="X1226" s="40" t="s">
        <v>1240</v>
      </c>
      <c r="Y1226" s="40" t="s">
        <v>5231</v>
      </c>
    </row>
    <row r="1227" spans="1:25" x14ac:dyDescent="0.25">
      <c r="A1227" s="50"/>
      <c r="B1227" s="50"/>
      <c r="C1227" s="50"/>
      <c r="L1227" s="39" t="str">
        <f t="shared" si="19"/>
        <v>CAMPOFILONE (AP)</v>
      </c>
      <c r="M1227" s="40" t="s">
        <v>5232</v>
      </c>
      <c r="N1227" s="40" t="s">
        <v>5233</v>
      </c>
      <c r="O1227" s="40" t="s">
        <v>477</v>
      </c>
      <c r="P1227" s="41" t="s">
        <v>397</v>
      </c>
      <c r="Q1227" s="41">
        <v>11</v>
      </c>
      <c r="R1227" s="40" t="s">
        <v>398</v>
      </c>
      <c r="S1227" s="40" t="s">
        <v>199</v>
      </c>
      <c r="T1227" s="41">
        <v>1</v>
      </c>
      <c r="U1227" s="40" t="s">
        <v>200</v>
      </c>
      <c r="V1227" s="40" t="s">
        <v>201</v>
      </c>
      <c r="W1227" s="40" t="s">
        <v>1343</v>
      </c>
      <c r="X1227" s="40" t="s">
        <v>1344</v>
      </c>
      <c r="Y1227" s="40" t="s">
        <v>5234</v>
      </c>
    </row>
    <row r="1228" spans="1:25" x14ac:dyDescent="0.25">
      <c r="A1228" s="50"/>
      <c r="B1228" s="50"/>
      <c r="C1228" s="50"/>
      <c r="L1228" s="39" t="str">
        <f t="shared" si="19"/>
        <v>CAMPOFIORITO (PA)</v>
      </c>
      <c r="M1228" s="40" t="s">
        <v>5235</v>
      </c>
      <c r="N1228" s="40" t="s">
        <v>5236</v>
      </c>
      <c r="O1228" s="40" t="s">
        <v>1210</v>
      </c>
      <c r="P1228" s="41" t="s">
        <v>292</v>
      </c>
      <c r="Q1228" s="41">
        <v>19</v>
      </c>
      <c r="R1228" s="40" t="s">
        <v>293</v>
      </c>
      <c r="S1228" s="40" t="s">
        <v>199</v>
      </c>
      <c r="T1228" s="41">
        <v>1</v>
      </c>
      <c r="U1228" s="40" t="s">
        <v>200</v>
      </c>
      <c r="V1228" s="40" t="s">
        <v>201</v>
      </c>
      <c r="W1228" s="40" t="s">
        <v>1373</v>
      </c>
      <c r="X1228" s="40" t="s">
        <v>1212</v>
      </c>
      <c r="Y1228" s="40" t="s">
        <v>5237</v>
      </c>
    </row>
    <row r="1229" spans="1:25" x14ac:dyDescent="0.25">
      <c r="A1229" s="50"/>
      <c r="B1229" s="50"/>
      <c r="C1229" s="50"/>
      <c r="L1229" s="39" t="str">
        <f t="shared" si="19"/>
        <v>CAMPOFORMIDO (UD)</v>
      </c>
      <c r="M1229" s="40" t="s">
        <v>5238</v>
      </c>
      <c r="N1229" s="40" t="s">
        <v>5239</v>
      </c>
      <c r="O1229" s="40" t="s">
        <v>804</v>
      </c>
      <c r="P1229" s="41" t="s">
        <v>805</v>
      </c>
      <c r="Q1229" s="41">
        <v>6</v>
      </c>
      <c r="R1229" s="40" t="s">
        <v>806</v>
      </c>
      <c r="S1229" s="40" t="s">
        <v>199</v>
      </c>
      <c r="T1229" s="41">
        <v>1</v>
      </c>
      <c r="U1229" s="40" t="s">
        <v>200</v>
      </c>
      <c r="V1229" s="40" t="s">
        <v>201</v>
      </c>
      <c r="W1229" s="40" t="s">
        <v>4470</v>
      </c>
      <c r="X1229" s="40" t="s">
        <v>2085</v>
      </c>
      <c r="Y1229" s="40" t="s">
        <v>5240</v>
      </c>
    </row>
    <row r="1230" spans="1:25" x14ac:dyDescent="0.25">
      <c r="A1230" s="50"/>
      <c r="B1230" s="50"/>
      <c r="C1230" s="50"/>
      <c r="L1230" s="39" t="str">
        <f t="shared" si="19"/>
        <v>CAMPOFRANCO (CL)</v>
      </c>
      <c r="M1230" s="40" t="s">
        <v>5241</v>
      </c>
      <c r="N1230" s="40" t="s">
        <v>5242</v>
      </c>
      <c r="O1230" s="40" t="s">
        <v>525</v>
      </c>
      <c r="P1230" s="41" t="s">
        <v>292</v>
      </c>
      <c r="Q1230" s="41">
        <v>19</v>
      </c>
      <c r="R1230" s="40" t="s">
        <v>293</v>
      </c>
      <c r="S1230" s="40" t="s">
        <v>199</v>
      </c>
      <c r="T1230" s="41">
        <v>1</v>
      </c>
      <c r="U1230" s="40" t="s">
        <v>200</v>
      </c>
      <c r="V1230" s="40" t="s">
        <v>201</v>
      </c>
      <c r="W1230" s="40" t="s">
        <v>526</v>
      </c>
      <c r="X1230" s="40" t="s">
        <v>527</v>
      </c>
      <c r="Y1230" s="40" t="s">
        <v>5243</v>
      </c>
    </row>
    <row r="1231" spans="1:25" x14ac:dyDescent="0.25">
      <c r="A1231" s="50"/>
      <c r="B1231" s="50"/>
      <c r="C1231" s="50"/>
      <c r="L1231" s="39" t="str">
        <f t="shared" si="19"/>
        <v>CAMPOGALLIANO (MO)</v>
      </c>
      <c r="M1231" s="40" t="s">
        <v>5244</v>
      </c>
      <c r="N1231" s="40" t="s">
        <v>5245</v>
      </c>
      <c r="O1231" s="40" t="s">
        <v>2925</v>
      </c>
      <c r="P1231" s="41" t="s">
        <v>631</v>
      </c>
      <c r="Q1231" s="41">
        <v>8</v>
      </c>
      <c r="R1231" s="40" t="s">
        <v>632</v>
      </c>
      <c r="S1231" s="40" t="s">
        <v>199</v>
      </c>
      <c r="T1231" s="41">
        <v>1</v>
      </c>
      <c r="U1231" s="40" t="s">
        <v>200</v>
      </c>
      <c r="V1231" s="40" t="s">
        <v>201</v>
      </c>
      <c r="W1231" s="40" t="s">
        <v>5246</v>
      </c>
      <c r="X1231" s="40" t="s">
        <v>2927</v>
      </c>
      <c r="Y1231" s="40" t="s">
        <v>5247</v>
      </c>
    </row>
    <row r="1232" spans="1:25" x14ac:dyDescent="0.25">
      <c r="A1232" s="50"/>
      <c r="B1232" s="50"/>
      <c r="C1232" s="50"/>
      <c r="L1232" s="39" t="str">
        <f t="shared" si="19"/>
        <v>CAMPOLATTARO (BN)</v>
      </c>
      <c r="M1232" s="40" t="s">
        <v>5248</v>
      </c>
      <c r="N1232" s="40" t="s">
        <v>5249</v>
      </c>
      <c r="O1232" s="40" t="s">
        <v>842</v>
      </c>
      <c r="P1232" s="41" t="s">
        <v>350</v>
      </c>
      <c r="Q1232" s="41">
        <v>15</v>
      </c>
      <c r="R1232" s="40" t="s">
        <v>351</v>
      </c>
      <c r="S1232" s="40" t="s">
        <v>199</v>
      </c>
      <c r="T1232" s="41">
        <v>1</v>
      </c>
      <c r="U1232" s="40" t="s">
        <v>200</v>
      </c>
      <c r="V1232" s="40" t="s">
        <v>201</v>
      </c>
      <c r="W1232" s="40" t="s">
        <v>2870</v>
      </c>
      <c r="X1232" s="40" t="s">
        <v>1469</v>
      </c>
      <c r="Y1232" s="40" t="s">
        <v>5250</v>
      </c>
    </row>
    <row r="1233" spans="1:25" x14ac:dyDescent="0.25">
      <c r="A1233" s="50"/>
      <c r="B1233" s="50"/>
      <c r="C1233" s="50"/>
      <c r="L1233" s="39" t="str">
        <f t="shared" si="19"/>
        <v>CAMPOLI APPENNINO (FR)</v>
      </c>
      <c r="M1233" s="40" t="s">
        <v>5251</v>
      </c>
      <c r="N1233" s="40" t="s">
        <v>5252</v>
      </c>
      <c r="O1233" s="40" t="s">
        <v>406</v>
      </c>
      <c r="P1233" s="41" t="s">
        <v>336</v>
      </c>
      <c r="Q1233" s="41">
        <v>12</v>
      </c>
      <c r="R1233" s="40" t="s">
        <v>337</v>
      </c>
      <c r="S1233" s="40" t="s">
        <v>199</v>
      </c>
      <c r="T1233" s="41">
        <v>1</v>
      </c>
      <c r="U1233" s="40" t="s">
        <v>200</v>
      </c>
      <c r="V1233" s="40" t="s">
        <v>201</v>
      </c>
      <c r="W1233" s="40" t="s">
        <v>4296</v>
      </c>
      <c r="X1233" s="40" t="s">
        <v>408</v>
      </c>
      <c r="Y1233" s="40" t="s">
        <v>5253</v>
      </c>
    </row>
    <row r="1234" spans="1:25" x14ac:dyDescent="0.25">
      <c r="A1234" s="50"/>
      <c r="B1234" s="50"/>
      <c r="C1234" s="50"/>
      <c r="L1234" s="39" t="str">
        <f t="shared" si="19"/>
        <v>CAMPOLI DEL MONTE TABURNO (BN)</v>
      </c>
      <c r="M1234" s="40" t="s">
        <v>5254</v>
      </c>
      <c r="N1234" s="40" t="s">
        <v>5255</v>
      </c>
      <c r="O1234" s="40" t="s">
        <v>842</v>
      </c>
      <c r="P1234" s="41" t="s">
        <v>350</v>
      </c>
      <c r="Q1234" s="41">
        <v>15</v>
      </c>
      <c r="R1234" s="40" t="s">
        <v>351</v>
      </c>
      <c r="S1234" s="40" t="s">
        <v>199</v>
      </c>
      <c r="T1234" s="41">
        <v>1</v>
      </c>
      <c r="U1234" s="40" t="s">
        <v>200</v>
      </c>
      <c r="V1234" s="40" t="s">
        <v>201</v>
      </c>
      <c r="W1234" s="40" t="s">
        <v>1711</v>
      </c>
      <c r="X1234" s="40" t="s">
        <v>1469</v>
      </c>
      <c r="Y1234" s="40" t="s">
        <v>5256</v>
      </c>
    </row>
    <row r="1235" spans="1:25" x14ac:dyDescent="0.25">
      <c r="A1235" s="50"/>
      <c r="B1235" s="50"/>
      <c r="C1235" s="50"/>
      <c r="L1235" s="39" t="str">
        <f t="shared" si="19"/>
        <v>CAMPOLIETO (CB)</v>
      </c>
      <c r="M1235" s="40" t="s">
        <v>5257</v>
      </c>
      <c r="N1235" s="40" t="s">
        <v>5258</v>
      </c>
      <c r="O1235" s="40" t="s">
        <v>494</v>
      </c>
      <c r="P1235" s="41" t="s">
        <v>495</v>
      </c>
      <c r="Q1235" s="41">
        <v>14</v>
      </c>
      <c r="R1235" s="40" t="s">
        <v>496</v>
      </c>
      <c r="S1235" s="40" t="s">
        <v>199</v>
      </c>
      <c r="T1235" s="41">
        <v>1</v>
      </c>
      <c r="U1235" s="40" t="s">
        <v>200</v>
      </c>
      <c r="V1235" s="40" t="s">
        <v>201</v>
      </c>
      <c r="W1235" s="40" t="s">
        <v>5259</v>
      </c>
      <c r="X1235" s="40" t="s">
        <v>2494</v>
      </c>
      <c r="Y1235" s="40" t="s">
        <v>5260</v>
      </c>
    </row>
    <row r="1236" spans="1:25" x14ac:dyDescent="0.25">
      <c r="A1236" s="50"/>
      <c r="B1236" s="50"/>
      <c r="C1236" s="50"/>
      <c r="L1236" s="39" t="str">
        <f t="shared" si="19"/>
        <v>CAMPOLONGO AL TORRE (UD)</v>
      </c>
      <c r="M1236" s="40" t="s">
        <v>5261</v>
      </c>
      <c r="N1236" s="40" t="s">
        <v>5262</v>
      </c>
      <c r="O1236" s="40" t="s">
        <v>804</v>
      </c>
      <c r="P1236" s="41" t="s">
        <v>805</v>
      </c>
      <c r="Q1236" s="41">
        <v>6</v>
      </c>
      <c r="R1236" s="40" t="s">
        <v>806</v>
      </c>
      <c r="S1236" s="40" t="s">
        <v>199</v>
      </c>
      <c r="T1236" s="41">
        <v>1</v>
      </c>
      <c r="U1236" s="40" t="s">
        <v>200</v>
      </c>
      <c r="V1236" s="40" t="s">
        <v>201</v>
      </c>
      <c r="W1236" s="40" t="s">
        <v>2240</v>
      </c>
      <c r="X1236" s="40" t="s">
        <v>808</v>
      </c>
      <c r="Y1236" s="40" t="s">
        <v>5263</v>
      </c>
    </row>
    <row r="1237" spans="1:25" x14ac:dyDescent="0.25">
      <c r="A1237" s="50"/>
      <c r="B1237" s="50"/>
      <c r="C1237" s="50"/>
      <c r="L1237" s="39" t="str">
        <f t="shared" si="19"/>
        <v>CAMPOLONGO MAGGIORE (VE)</v>
      </c>
      <c r="M1237" s="40" t="s">
        <v>5264</v>
      </c>
      <c r="N1237" s="40" t="s">
        <v>5265</v>
      </c>
      <c r="O1237" s="40" t="s">
        <v>1607</v>
      </c>
      <c r="P1237" s="41" t="s">
        <v>197</v>
      </c>
      <c r="Q1237" s="41">
        <v>5</v>
      </c>
      <c r="R1237" s="40" t="s">
        <v>198</v>
      </c>
      <c r="S1237" s="40" t="s">
        <v>199</v>
      </c>
      <c r="T1237" s="41">
        <v>1</v>
      </c>
      <c r="U1237" s="40" t="s">
        <v>200</v>
      </c>
      <c r="V1237" s="40" t="s">
        <v>201</v>
      </c>
      <c r="W1237" s="40" t="s">
        <v>5089</v>
      </c>
      <c r="X1237" s="40" t="s">
        <v>203</v>
      </c>
      <c r="Y1237" s="40" t="s">
        <v>5266</v>
      </c>
    </row>
    <row r="1238" spans="1:25" x14ac:dyDescent="0.25">
      <c r="A1238" s="50"/>
      <c r="B1238" s="50"/>
      <c r="C1238" s="50"/>
      <c r="L1238" s="39" t="str">
        <f t="shared" si="19"/>
        <v>CAMPOLONGO SUL BRENTA (VI)</v>
      </c>
      <c r="M1238" s="40" t="s">
        <v>5267</v>
      </c>
      <c r="N1238" s="40" t="s">
        <v>5268</v>
      </c>
      <c r="O1238" s="40" t="s">
        <v>772</v>
      </c>
      <c r="P1238" s="41" t="s">
        <v>197</v>
      </c>
      <c r="Q1238" s="41">
        <v>5</v>
      </c>
      <c r="R1238" s="40" t="s">
        <v>198</v>
      </c>
      <c r="S1238" s="40" t="s">
        <v>199</v>
      </c>
      <c r="T1238" s="41">
        <v>1</v>
      </c>
      <c r="U1238" s="40" t="s">
        <v>200</v>
      </c>
      <c r="V1238" s="40" t="s">
        <v>201</v>
      </c>
      <c r="W1238" s="40" t="s">
        <v>773</v>
      </c>
      <c r="X1238" s="40" t="s">
        <v>2153</v>
      </c>
      <c r="Y1238" s="40" t="s">
        <v>5269</v>
      </c>
    </row>
    <row r="1239" spans="1:25" x14ac:dyDescent="0.25">
      <c r="A1239" s="50"/>
      <c r="B1239" s="50"/>
      <c r="C1239" s="50"/>
      <c r="L1239" s="39" t="str">
        <f t="shared" si="19"/>
        <v>CAMPOMAGGIORE (PZ)</v>
      </c>
      <c r="M1239" s="40" t="s">
        <v>5270</v>
      </c>
      <c r="N1239" s="40" t="s">
        <v>5271</v>
      </c>
      <c r="O1239" s="40" t="s">
        <v>281</v>
      </c>
      <c r="P1239" s="41" t="s">
        <v>282</v>
      </c>
      <c r="Q1239" s="41">
        <v>17</v>
      </c>
      <c r="R1239" s="40" t="s">
        <v>283</v>
      </c>
      <c r="S1239" s="40" t="s">
        <v>199</v>
      </c>
      <c r="T1239" s="41">
        <v>1</v>
      </c>
      <c r="U1239" s="40" t="s">
        <v>200</v>
      </c>
      <c r="V1239" s="40" t="s">
        <v>201</v>
      </c>
      <c r="W1239" s="40" t="s">
        <v>284</v>
      </c>
      <c r="X1239" s="40" t="s">
        <v>285</v>
      </c>
      <c r="Y1239" s="40" t="s">
        <v>5272</v>
      </c>
    </row>
    <row r="1240" spans="1:25" x14ac:dyDescent="0.25">
      <c r="A1240" s="50"/>
      <c r="B1240" s="50"/>
      <c r="C1240" s="50"/>
      <c r="L1240" s="39" t="str">
        <f t="shared" si="19"/>
        <v>CAMPOMARINO (CB)</v>
      </c>
      <c r="M1240" s="40" t="s">
        <v>5273</v>
      </c>
      <c r="N1240" s="40" t="s">
        <v>5274</v>
      </c>
      <c r="O1240" s="40" t="s">
        <v>494</v>
      </c>
      <c r="P1240" s="41" t="s">
        <v>495</v>
      </c>
      <c r="Q1240" s="41">
        <v>14</v>
      </c>
      <c r="R1240" s="40" t="s">
        <v>496</v>
      </c>
      <c r="S1240" s="40" t="s">
        <v>199</v>
      </c>
      <c r="T1240" s="41">
        <v>1</v>
      </c>
      <c r="U1240" s="40" t="s">
        <v>200</v>
      </c>
      <c r="V1240" s="40" t="s">
        <v>201</v>
      </c>
      <c r="W1240" s="40" t="s">
        <v>5275</v>
      </c>
      <c r="X1240" s="40" t="s">
        <v>498</v>
      </c>
      <c r="Y1240" s="40" t="s">
        <v>5276</v>
      </c>
    </row>
    <row r="1241" spans="1:25" x14ac:dyDescent="0.25">
      <c r="A1241" s="50"/>
      <c r="B1241" s="50"/>
      <c r="C1241" s="50"/>
      <c r="L1241" s="39" t="str">
        <f t="shared" si="19"/>
        <v>CAMPOMORONE (GE)</v>
      </c>
      <c r="M1241" s="40" t="s">
        <v>5277</v>
      </c>
      <c r="N1241" s="40" t="s">
        <v>5278</v>
      </c>
      <c r="O1241" s="40" t="s">
        <v>1897</v>
      </c>
      <c r="P1241" s="41" t="s">
        <v>849</v>
      </c>
      <c r="Q1241" s="41">
        <v>7</v>
      </c>
      <c r="R1241" s="40" t="s">
        <v>850</v>
      </c>
      <c r="S1241" s="40" t="s">
        <v>199</v>
      </c>
      <c r="T1241" s="41">
        <v>1</v>
      </c>
      <c r="U1241" s="40" t="s">
        <v>200</v>
      </c>
      <c r="V1241" s="40" t="s">
        <v>201</v>
      </c>
      <c r="W1241" s="40" t="s">
        <v>5279</v>
      </c>
      <c r="X1241" s="40" t="s">
        <v>1899</v>
      </c>
      <c r="Y1241" s="40" t="s">
        <v>5280</v>
      </c>
    </row>
    <row r="1242" spans="1:25" x14ac:dyDescent="0.25">
      <c r="A1242" s="50"/>
      <c r="B1242" s="50"/>
      <c r="C1242" s="50"/>
      <c r="L1242" s="39" t="str">
        <f t="shared" si="19"/>
        <v>CAMPONOGARA (VE)</v>
      </c>
      <c r="M1242" s="40" t="s">
        <v>5281</v>
      </c>
      <c r="N1242" s="40" t="s">
        <v>5282</v>
      </c>
      <c r="O1242" s="40" t="s">
        <v>1607</v>
      </c>
      <c r="P1242" s="41" t="s">
        <v>197</v>
      </c>
      <c r="Q1242" s="41">
        <v>5</v>
      </c>
      <c r="R1242" s="40" t="s">
        <v>198</v>
      </c>
      <c r="S1242" s="40" t="s">
        <v>199</v>
      </c>
      <c r="T1242" s="41">
        <v>1</v>
      </c>
      <c r="U1242" s="40" t="s">
        <v>200</v>
      </c>
      <c r="V1242" s="40" t="s">
        <v>201</v>
      </c>
      <c r="W1242" s="40" t="s">
        <v>5089</v>
      </c>
      <c r="X1242" s="40" t="s">
        <v>5090</v>
      </c>
      <c r="Y1242" s="40" t="s">
        <v>5283</v>
      </c>
    </row>
    <row r="1243" spans="1:25" x14ac:dyDescent="0.25">
      <c r="A1243" s="50"/>
      <c r="B1243" s="50"/>
      <c r="C1243" s="50"/>
      <c r="L1243" s="39" t="str">
        <f t="shared" si="19"/>
        <v>CAMPORA (SA)</v>
      </c>
      <c r="M1243" s="40" t="s">
        <v>5284</v>
      </c>
      <c r="N1243" s="40" t="s">
        <v>5285</v>
      </c>
      <c r="O1243" s="40" t="s">
        <v>349</v>
      </c>
      <c r="P1243" s="41" t="s">
        <v>350</v>
      </c>
      <c r="Q1243" s="41">
        <v>15</v>
      </c>
      <c r="R1243" s="40" t="s">
        <v>351</v>
      </c>
      <c r="S1243" s="40" t="s">
        <v>199</v>
      </c>
      <c r="T1243" s="41">
        <v>1</v>
      </c>
      <c r="U1243" s="40" t="s">
        <v>200</v>
      </c>
      <c r="V1243" s="40" t="s">
        <v>201</v>
      </c>
      <c r="W1243" s="40" t="s">
        <v>1159</v>
      </c>
      <c r="X1243" s="40" t="s">
        <v>758</v>
      </c>
      <c r="Y1243" s="40" t="s">
        <v>5286</v>
      </c>
    </row>
    <row r="1244" spans="1:25" x14ac:dyDescent="0.25">
      <c r="A1244" s="50"/>
      <c r="B1244" s="50"/>
      <c r="C1244" s="50"/>
      <c r="L1244" s="39" t="str">
        <f t="shared" si="19"/>
        <v>CAMPOREALE (PA)</v>
      </c>
      <c r="M1244" s="40" t="s">
        <v>5287</v>
      </c>
      <c r="N1244" s="40" t="s">
        <v>5288</v>
      </c>
      <c r="O1244" s="40" t="s">
        <v>1210</v>
      </c>
      <c r="P1244" s="41" t="s">
        <v>292</v>
      </c>
      <c r="Q1244" s="41">
        <v>19</v>
      </c>
      <c r="R1244" s="40" t="s">
        <v>293</v>
      </c>
      <c r="S1244" s="40" t="s">
        <v>199</v>
      </c>
      <c r="T1244" s="41">
        <v>1</v>
      </c>
      <c r="U1244" s="40" t="s">
        <v>200</v>
      </c>
      <c r="V1244" s="40" t="s">
        <v>201</v>
      </c>
      <c r="W1244" s="40" t="s">
        <v>5289</v>
      </c>
      <c r="X1244" s="40" t="s">
        <v>1113</v>
      </c>
      <c r="Y1244" s="40" t="s">
        <v>5290</v>
      </c>
    </row>
    <row r="1245" spans="1:25" x14ac:dyDescent="0.25">
      <c r="A1245" s="50"/>
      <c r="B1245" s="50"/>
      <c r="C1245" s="50"/>
      <c r="L1245" s="39" t="str">
        <f t="shared" si="19"/>
        <v>CAMPORGIANO (LU)</v>
      </c>
      <c r="M1245" s="40" t="s">
        <v>5291</v>
      </c>
      <c r="N1245" s="40" t="s">
        <v>5292</v>
      </c>
      <c r="O1245" s="40" t="s">
        <v>1381</v>
      </c>
      <c r="P1245" s="41" t="s">
        <v>231</v>
      </c>
      <c r="Q1245" s="41">
        <v>9</v>
      </c>
      <c r="R1245" s="40" t="s">
        <v>232</v>
      </c>
      <c r="S1245" s="40" t="s">
        <v>199</v>
      </c>
      <c r="T1245" s="41">
        <v>1</v>
      </c>
      <c r="U1245" s="40" t="s">
        <v>200</v>
      </c>
      <c r="V1245" s="40" t="s">
        <v>201</v>
      </c>
      <c r="W1245" s="40" t="s">
        <v>5293</v>
      </c>
      <c r="X1245" s="40" t="s">
        <v>1383</v>
      </c>
      <c r="Y1245" s="40" t="s">
        <v>5294</v>
      </c>
    </row>
    <row r="1246" spans="1:25" x14ac:dyDescent="0.25">
      <c r="A1246" s="50"/>
      <c r="B1246" s="50"/>
      <c r="C1246" s="50"/>
      <c r="L1246" s="39" t="str">
        <f t="shared" si="19"/>
        <v>CAMPOROSSO (IM)</v>
      </c>
      <c r="M1246" s="40" t="s">
        <v>5295</v>
      </c>
      <c r="N1246" s="40" t="s">
        <v>5296</v>
      </c>
      <c r="O1246" s="40" t="s">
        <v>848</v>
      </c>
      <c r="P1246" s="41" t="s">
        <v>849</v>
      </c>
      <c r="Q1246" s="41">
        <v>7</v>
      </c>
      <c r="R1246" s="40" t="s">
        <v>850</v>
      </c>
      <c r="S1246" s="40" t="s">
        <v>199</v>
      </c>
      <c r="T1246" s="41">
        <v>1</v>
      </c>
      <c r="U1246" s="40" t="s">
        <v>200</v>
      </c>
      <c r="V1246" s="40" t="s">
        <v>201</v>
      </c>
      <c r="W1246" s="40" t="s">
        <v>5297</v>
      </c>
      <c r="X1246" s="40" t="s">
        <v>852</v>
      </c>
      <c r="Y1246" s="40" t="s">
        <v>5298</v>
      </c>
    </row>
    <row r="1247" spans="1:25" x14ac:dyDescent="0.25">
      <c r="A1247" s="50"/>
      <c r="B1247" s="50"/>
      <c r="C1247" s="50"/>
      <c r="L1247" s="39" t="str">
        <f t="shared" si="19"/>
        <v>CAMPOROTONDO DI FIASTRONE (MC)</v>
      </c>
      <c r="M1247" s="40" t="s">
        <v>5299</v>
      </c>
      <c r="N1247" s="40" t="s">
        <v>5300</v>
      </c>
      <c r="O1247" s="40" t="s">
        <v>396</v>
      </c>
      <c r="P1247" s="41" t="s">
        <v>397</v>
      </c>
      <c r="Q1247" s="41">
        <v>11</v>
      </c>
      <c r="R1247" s="40" t="s">
        <v>398</v>
      </c>
      <c r="S1247" s="40" t="s">
        <v>199</v>
      </c>
      <c r="T1247" s="41">
        <v>1</v>
      </c>
      <c r="U1247" s="40" t="s">
        <v>200</v>
      </c>
      <c r="V1247" s="40" t="s">
        <v>201</v>
      </c>
      <c r="W1247" s="40" t="s">
        <v>3009</v>
      </c>
      <c r="X1247" s="40" t="s">
        <v>1707</v>
      </c>
      <c r="Y1247" s="40" t="s">
        <v>5301</v>
      </c>
    </row>
    <row r="1248" spans="1:25" x14ac:dyDescent="0.25">
      <c r="A1248" s="50"/>
      <c r="B1248" s="50"/>
      <c r="C1248" s="50"/>
      <c r="L1248" s="39" t="str">
        <f t="shared" si="19"/>
        <v>CAMPOROTONDO ETNEO (CT)</v>
      </c>
      <c r="M1248" s="40" t="s">
        <v>5302</v>
      </c>
      <c r="N1248" s="40" t="s">
        <v>5303</v>
      </c>
      <c r="O1248" s="40" t="s">
        <v>366</v>
      </c>
      <c r="P1248" s="41" t="s">
        <v>292</v>
      </c>
      <c r="Q1248" s="41">
        <v>19</v>
      </c>
      <c r="R1248" s="40" t="s">
        <v>293</v>
      </c>
      <c r="S1248" s="40" t="s">
        <v>199</v>
      </c>
      <c r="T1248" s="41">
        <v>1</v>
      </c>
      <c r="U1248" s="40" t="s">
        <v>200</v>
      </c>
      <c r="V1248" s="40" t="s">
        <v>201</v>
      </c>
      <c r="W1248" s="40" t="s">
        <v>5304</v>
      </c>
      <c r="X1248" s="40" t="s">
        <v>368</v>
      </c>
      <c r="Y1248" s="40" t="s">
        <v>5305</v>
      </c>
    </row>
    <row r="1249" spans="1:25" x14ac:dyDescent="0.25">
      <c r="A1249" s="50"/>
      <c r="B1249" s="50"/>
      <c r="C1249" s="50"/>
      <c r="L1249" s="39" t="str">
        <f t="shared" si="19"/>
        <v>CAMPOSAMPIERO (PD)</v>
      </c>
      <c r="M1249" s="40" t="s">
        <v>5306</v>
      </c>
      <c r="N1249" s="40" t="s">
        <v>5307</v>
      </c>
      <c r="O1249" s="40" t="s">
        <v>196</v>
      </c>
      <c r="P1249" s="41" t="s">
        <v>197</v>
      </c>
      <c r="Q1249" s="41">
        <v>5</v>
      </c>
      <c r="R1249" s="40" t="s">
        <v>198</v>
      </c>
      <c r="S1249" s="40" t="s">
        <v>199</v>
      </c>
      <c r="T1249" s="41">
        <v>1</v>
      </c>
      <c r="U1249" s="40" t="s">
        <v>200</v>
      </c>
      <c r="V1249" s="40" t="s">
        <v>201</v>
      </c>
      <c r="W1249" s="40" t="s">
        <v>5308</v>
      </c>
      <c r="X1249" s="40" t="s">
        <v>203</v>
      </c>
      <c r="Y1249" s="40" t="s">
        <v>5309</v>
      </c>
    </row>
    <row r="1250" spans="1:25" x14ac:dyDescent="0.25">
      <c r="A1250" s="50"/>
      <c r="B1250" s="50"/>
      <c r="C1250" s="50"/>
      <c r="L1250" s="39" t="str">
        <f t="shared" si="19"/>
        <v>CAMPOSANO (NA)</v>
      </c>
      <c r="M1250" s="40" t="s">
        <v>5310</v>
      </c>
      <c r="N1250" s="40" t="s">
        <v>5311</v>
      </c>
      <c r="O1250" s="40" t="s">
        <v>358</v>
      </c>
      <c r="P1250" s="41" t="s">
        <v>350</v>
      </c>
      <c r="Q1250" s="41">
        <v>15</v>
      </c>
      <c r="R1250" s="40" t="s">
        <v>351</v>
      </c>
      <c r="S1250" s="40" t="s">
        <v>199</v>
      </c>
      <c r="T1250" s="41">
        <v>1</v>
      </c>
      <c r="U1250" s="40" t="s">
        <v>200</v>
      </c>
      <c r="V1250" s="40" t="s">
        <v>201</v>
      </c>
      <c r="W1250" s="40" t="s">
        <v>5312</v>
      </c>
      <c r="X1250" s="40" t="s">
        <v>360</v>
      </c>
      <c r="Y1250" s="40" t="s">
        <v>5313</v>
      </c>
    </row>
    <row r="1251" spans="1:25" x14ac:dyDescent="0.25">
      <c r="A1251" s="50"/>
      <c r="B1251" s="50"/>
      <c r="C1251" s="50"/>
      <c r="L1251" s="39" t="str">
        <f t="shared" si="19"/>
        <v>CAMPOSANTO (MO)</v>
      </c>
      <c r="M1251" s="40" t="s">
        <v>5314</v>
      </c>
      <c r="N1251" s="40" t="s">
        <v>5315</v>
      </c>
      <c r="O1251" s="40" t="s">
        <v>2925</v>
      </c>
      <c r="P1251" s="41" t="s">
        <v>631</v>
      </c>
      <c r="Q1251" s="41">
        <v>8</v>
      </c>
      <c r="R1251" s="40" t="s">
        <v>632</v>
      </c>
      <c r="S1251" s="40" t="s">
        <v>199</v>
      </c>
      <c r="T1251" s="41">
        <v>1</v>
      </c>
      <c r="U1251" s="40" t="s">
        <v>200</v>
      </c>
      <c r="V1251" s="40" t="s">
        <v>201</v>
      </c>
      <c r="W1251" s="40" t="s">
        <v>5316</v>
      </c>
      <c r="X1251" s="40" t="s">
        <v>5317</v>
      </c>
      <c r="Y1251" s="40" t="s">
        <v>5318</v>
      </c>
    </row>
    <row r="1252" spans="1:25" x14ac:dyDescent="0.25">
      <c r="A1252" s="50"/>
      <c r="B1252" s="50"/>
      <c r="C1252" s="50"/>
      <c r="L1252" s="39" t="str">
        <f t="shared" si="19"/>
        <v>CAMPOSPINOSO (PV)</v>
      </c>
      <c r="M1252" s="40" t="s">
        <v>5319</v>
      </c>
      <c r="N1252" s="40" t="s">
        <v>5320</v>
      </c>
      <c r="O1252" s="40" t="s">
        <v>884</v>
      </c>
      <c r="P1252" s="41" t="s">
        <v>212</v>
      </c>
      <c r="Q1252" s="41">
        <v>3</v>
      </c>
      <c r="R1252" s="40" t="s">
        <v>213</v>
      </c>
      <c r="S1252" s="40" t="s">
        <v>199</v>
      </c>
      <c r="T1252" s="41">
        <v>1</v>
      </c>
      <c r="U1252" s="40" t="s">
        <v>200</v>
      </c>
      <c r="V1252" s="40" t="s">
        <v>201</v>
      </c>
      <c r="W1252" s="40" t="s">
        <v>968</v>
      </c>
      <c r="X1252" s="40" t="s">
        <v>969</v>
      </c>
      <c r="Y1252" s="40" t="s">
        <v>5321</v>
      </c>
    </row>
    <row r="1253" spans="1:25" x14ac:dyDescent="0.25">
      <c r="A1253" s="50"/>
      <c r="B1253" s="50"/>
      <c r="C1253" s="50"/>
      <c r="L1253" s="39" t="str">
        <f t="shared" si="19"/>
        <v>CAMPOTOSTO (AQ)</v>
      </c>
      <c r="M1253" s="40" t="s">
        <v>5322</v>
      </c>
      <c r="N1253" s="40" t="s">
        <v>5323</v>
      </c>
      <c r="O1253" s="40" t="s">
        <v>328</v>
      </c>
      <c r="P1253" s="41" t="s">
        <v>253</v>
      </c>
      <c r="Q1253" s="41">
        <v>13</v>
      </c>
      <c r="R1253" s="40" t="s">
        <v>254</v>
      </c>
      <c r="S1253" s="40" t="s">
        <v>199</v>
      </c>
      <c r="T1253" s="41">
        <v>1</v>
      </c>
      <c r="U1253" s="40" t="s">
        <v>200</v>
      </c>
      <c r="V1253" s="40" t="s">
        <v>201</v>
      </c>
      <c r="W1253" s="40" t="s">
        <v>5324</v>
      </c>
      <c r="X1253" s="40" t="s">
        <v>2757</v>
      </c>
      <c r="Y1253" s="40" t="s">
        <v>5325</v>
      </c>
    </row>
    <row r="1254" spans="1:25" x14ac:dyDescent="0.25">
      <c r="A1254" s="50"/>
      <c r="B1254" s="50"/>
      <c r="C1254" s="50"/>
      <c r="L1254" s="39" t="str">
        <f t="shared" si="19"/>
        <v>CAMUGNANO (BO)</v>
      </c>
      <c r="M1254" s="40" t="s">
        <v>5326</v>
      </c>
      <c r="N1254" s="40" t="s">
        <v>5327</v>
      </c>
      <c r="O1254" s="40" t="s">
        <v>1682</v>
      </c>
      <c r="P1254" s="41" t="s">
        <v>631</v>
      </c>
      <c r="Q1254" s="41">
        <v>8</v>
      </c>
      <c r="R1254" s="40" t="s">
        <v>632</v>
      </c>
      <c r="S1254" s="40" t="s">
        <v>199</v>
      </c>
      <c r="T1254" s="41">
        <v>1</v>
      </c>
      <c r="U1254" s="40" t="s">
        <v>200</v>
      </c>
      <c r="V1254" s="40" t="s">
        <v>201</v>
      </c>
      <c r="W1254" s="40" t="s">
        <v>5328</v>
      </c>
      <c r="X1254" s="40" t="s">
        <v>5329</v>
      </c>
      <c r="Y1254" s="40" t="s">
        <v>5330</v>
      </c>
    </row>
    <row r="1255" spans="1:25" x14ac:dyDescent="0.25">
      <c r="A1255" s="50"/>
      <c r="B1255" s="50"/>
      <c r="C1255" s="50"/>
      <c r="L1255" s="39" t="str">
        <f t="shared" si="19"/>
        <v>CANADA (EE)</v>
      </c>
      <c r="M1255" s="40" t="s">
        <v>5331</v>
      </c>
      <c r="N1255" s="40" t="s">
        <v>5332</v>
      </c>
      <c r="O1255" s="40" t="s">
        <v>610</v>
      </c>
      <c r="P1255" s="41"/>
      <c r="Q1255" s="41"/>
      <c r="R1255" s="40"/>
      <c r="S1255" s="40" t="s">
        <v>3220</v>
      </c>
      <c r="T1255" s="41">
        <v>4</v>
      </c>
      <c r="U1255" s="40" t="s">
        <v>612</v>
      </c>
      <c r="V1255" s="40" t="s">
        <v>5333</v>
      </c>
      <c r="W1255" s="40"/>
      <c r="X1255" s="40"/>
      <c r="Y1255" s="40"/>
    </row>
    <row r="1256" spans="1:25" x14ac:dyDescent="0.25">
      <c r="A1256" s="50"/>
      <c r="B1256" s="50"/>
      <c r="C1256" s="50"/>
      <c r="L1256" s="39" t="str">
        <f t="shared" si="19"/>
        <v>CANAL SAN BOVO (TN)</v>
      </c>
      <c r="M1256" s="40" t="s">
        <v>5334</v>
      </c>
      <c r="N1256" s="40" t="s">
        <v>5335</v>
      </c>
      <c r="O1256" s="40" t="s">
        <v>865</v>
      </c>
      <c r="P1256" s="41" t="s">
        <v>866</v>
      </c>
      <c r="Q1256" s="41">
        <v>4</v>
      </c>
      <c r="R1256" s="40" t="s">
        <v>867</v>
      </c>
      <c r="S1256" s="40" t="s">
        <v>199</v>
      </c>
      <c r="T1256" s="41">
        <v>1</v>
      </c>
      <c r="U1256" s="40" t="s">
        <v>200</v>
      </c>
      <c r="V1256" s="40" t="s">
        <v>201</v>
      </c>
      <c r="W1256" s="40" t="s">
        <v>4785</v>
      </c>
      <c r="X1256" s="40" t="s">
        <v>900</v>
      </c>
      <c r="Y1256" s="40" t="s">
        <v>5336</v>
      </c>
    </row>
    <row r="1257" spans="1:25" x14ac:dyDescent="0.25">
      <c r="A1257" s="50"/>
      <c r="B1257" s="50"/>
      <c r="C1257" s="50"/>
      <c r="L1257" s="39" t="str">
        <f t="shared" si="19"/>
        <v>CANALE (CN)</v>
      </c>
      <c r="M1257" s="40" t="s">
        <v>5337</v>
      </c>
      <c r="N1257" s="40" t="s">
        <v>5338</v>
      </c>
      <c r="O1257" s="40" t="s">
        <v>313</v>
      </c>
      <c r="P1257" s="41" t="s">
        <v>314</v>
      </c>
      <c r="Q1257" s="41">
        <v>1</v>
      </c>
      <c r="R1257" s="40" t="s">
        <v>315</v>
      </c>
      <c r="S1257" s="40" t="s">
        <v>199</v>
      </c>
      <c r="T1257" s="41">
        <v>1</v>
      </c>
      <c r="U1257" s="40" t="s">
        <v>200</v>
      </c>
      <c r="V1257" s="40" t="s">
        <v>201</v>
      </c>
      <c r="W1257" s="40" t="s">
        <v>5339</v>
      </c>
      <c r="X1257" s="40" t="s">
        <v>918</v>
      </c>
      <c r="Y1257" s="40" t="s">
        <v>5340</v>
      </c>
    </row>
    <row r="1258" spans="1:25" x14ac:dyDescent="0.25">
      <c r="A1258" s="50"/>
      <c r="B1258" s="50"/>
      <c r="C1258" s="50"/>
      <c r="L1258" s="39" t="str">
        <f t="shared" si="19"/>
        <v>CANALE D'AGORDO (BL)</v>
      </c>
      <c r="M1258" s="40" t="s">
        <v>5341</v>
      </c>
      <c r="N1258" s="40" t="s">
        <v>5342</v>
      </c>
      <c r="O1258" s="40" t="s">
        <v>715</v>
      </c>
      <c r="P1258" s="41" t="s">
        <v>197</v>
      </c>
      <c r="Q1258" s="41">
        <v>5</v>
      </c>
      <c r="R1258" s="40" t="s">
        <v>198</v>
      </c>
      <c r="S1258" s="40" t="s">
        <v>199</v>
      </c>
      <c r="T1258" s="41">
        <v>1</v>
      </c>
      <c r="U1258" s="40" t="s">
        <v>200</v>
      </c>
      <c r="V1258" s="40" t="s">
        <v>201</v>
      </c>
      <c r="W1258" s="40" t="s">
        <v>5343</v>
      </c>
      <c r="X1258" s="40" t="s">
        <v>717</v>
      </c>
      <c r="Y1258" s="40" t="s">
        <v>5344</v>
      </c>
    </row>
    <row r="1259" spans="1:25" x14ac:dyDescent="0.25">
      <c r="A1259" s="50"/>
      <c r="B1259" s="50"/>
      <c r="C1259" s="50"/>
      <c r="L1259" s="39" t="str">
        <f t="shared" si="19"/>
        <v>CANALE MONTERANO (RM)</v>
      </c>
      <c r="M1259" s="40" t="s">
        <v>5345</v>
      </c>
      <c r="N1259" s="40" t="s">
        <v>5346</v>
      </c>
      <c r="O1259" s="40" t="s">
        <v>602</v>
      </c>
      <c r="P1259" s="41" t="s">
        <v>336</v>
      </c>
      <c r="Q1259" s="41">
        <v>12</v>
      </c>
      <c r="R1259" s="40" t="s">
        <v>337</v>
      </c>
      <c r="S1259" s="40" t="s">
        <v>199</v>
      </c>
      <c r="T1259" s="41">
        <v>1</v>
      </c>
      <c r="U1259" s="40" t="s">
        <v>200</v>
      </c>
      <c r="V1259" s="40" t="s">
        <v>201</v>
      </c>
      <c r="W1259" s="40" t="s">
        <v>5347</v>
      </c>
      <c r="X1259" s="40" t="s">
        <v>953</v>
      </c>
      <c r="Y1259" s="40" t="s">
        <v>5348</v>
      </c>
    </row>
    <row r="1260" spans="1:25" x14ac:dyDescent="0.25">
      <c r="A1260" s="50"/>
      <c r="B1260" s="50"/>
      <c r="C1260" s="50"/>
      <c r="L1260" s="39" t="str">
        <f t="shared" si="19"/>
        <v>CANARO (RO)</v>
      </c>
      <c r="M1260" s="40" t="s">
        <v>5349</v>
      </c>
      <c r="N1260" s="40" t="s">
        <v>5350</v>
      </c>
      <c r="O1260" s="40" t="s">
        <v>585</v>
      </c>
      <c r="P1260" s="41" t="s">
        <v>197</v>
      </c>
      <c r="Q1260" s="41">
        <v>5</v>
      </c>
      <c r="R1260" s="40" t="s">
        <v>198</v>
      </c>
      <c r="S1260" s="40" t="s">
        <v>199</v>
      </c>
      <c r="T1260" s="41">
        <v>1</v>
      </c>
      <c r="U1260" s="40" t="s">
        <v>200</v>
      </c>
      <c r="V1260" s="40" t="s">
        <v>201</v>
      </c>
      <c r="W1260" s="40" t="s">
        <v>5351</v>
      </c>
      <c r="X1260" s="40" t="s">
        <v>2041</v>
      </c>
      <c r="Y1260" s="40" t="s">
        <v>5352</v>
      </c>
    </row>
    <row r="1261" spans="1:25" x14ac:dyDescent="0.25">
      <c r="A1261" s="50"/>
      <c r="B1261" s="50"/>
      <c r="C1261" s="50"/>
      <c r="L1261" s="39" t="str">
        <f t="shared" si="19"/>
        <v>CANAZEI (TN)</v>
      </c>
      <c r="M1261" s="40" t="s">
        <v>5353</v>
      </c>
      <c r="N1261" s="40" t="s">
        <v>5354</v>
      </c>
      <c r="O1261" s="40" t="s">
        <v>865</v>
      </c>
      <c r="P1261" s="41" t="s">
        <v>866</v>
      </c>
      <c r="Q1261" s="41">
        <v>4</v>
      </c>
      <c r="R1261" s="40" t="s">
        <v>867</v>
      </c>
      <c r="S1261" s="40" t="s">
        <v>199</v>
      </c>
      <c r="T1261" s="41">
        <v>1</v>
      </c>
      <c r="U1261" s="40" t="s">
        <v>200</v>
      </c>
      <c r="V1261" s="40" t="s">
        <v>201</v>
      </c>
      <c r="W1261" s="40" t="s">
        <v>5355</v>
      </c>
      <c r="X1261" s="40" t="s">
        <v>1623</v>
      </c>
      <c r="Y1261" s="40" t="s">
        <v>5356</v>
      </c>
    </row>
    <row r="1262" spans="1:25" x14ac:dyDescent="0.25">
      <c r="A1262" s="50"/>
      <c r="B1262" s="50"/>
      <c r="C1262" s="50"/>
      <c r="L1262" s="39" t="str">
        <f t="shared" si="19"/>
        <v>CANCELLARA (PZ)</v>
      </c>
      <c r="M1262" s="40" t="s">
        <v>5357</v>
      </c>
      <c r="N1262" s="40" t="s">
        <v>5358</v>
      </c>
      <c r="O1262" s="40" t="s">
        <v>281</v>
      </c>
      <c r="P1262" s="41" t="s">
        <v>282</v>
      </c>
      <c r="Q1262" s="41">
        <v>17</v>
      </c>
      <c r="R1262" s="40" t="s">
        <v>283</v>
      </c>
      <c r="S1262" s="40" t="s">
        <v>199</v>
      </c>
      <c r="T1262" s="41">
        <v>1</v>
      </c>
      <c r="U1262" s="40" t="s">
        <v>200</v>
      </c>
      <c r="V1262" s="40" t="s">
        <v>201</v>
      </c>
      <c r="W1262" s="40" t="s">
        <v>284</v>
      </c>
      <c r="X1262" s="40" t="s">
        <v>285</v>
      </c>
      <c r="Y1262" s="40" t="s">
        <v>5359</v>
      </c>
    </row>
    <row r="1263" spans="1:25" x14ac:dyDescent="0.25">
      <c r="A1263" s="50"/>
      <c r="B1263" s="50"/>
      <c r="C1263" s="50"/>
      <c r="L1263" s="39" t="str">
        <f t="shared" si="19"/>
        <v>CANCELLO ED ARNONE (CE)</v>
      </c>
      <c r="M1263" s="40" t="s">
        <v>5360</v>
      </c>
      <c r="N1263" s="40" t="s">
        <v>5361</v>
      </c>
      <c r="O1263" s="40" t="s">
        <v>824</v>
      </c>
      <c r="P1263" s="41" t="s">
        <v>350</v>
      </c>
      <c r="Q1263" s="41">
        <v>15</v>
      </c>
      <c r="R1263" s="40" t="s">
        <v>351</v>
      </c>
      <c r="S1263" s="40" t="s">
        <v>199</v>
      </c>
      <c r="T1263" s="41">
        <v>1</v>
      </c>
      <c r="U1263" s="40" t="s">
        <v>200</v>
      </c>
      <c r="V1263" s="40" t="s">
        <v>201</v>
      </c>
      <c r="W1263" s="40" t="s">
        <v>5362</v>
      </c>
      <c r="X1263" s="40" t="s">
        <v>826</v>
      </c>
      <c r="Y1263" s="40" t="s">
        <v>5363</v>
      </c>
    </row>
    <row r="1264" spans="1:25" x14ac:dyDescent="0.25">
      <c r="A1264" s="50"/>
      <c r="B1264" s="50"/>
      <c r="C1264" s="50"/>
      <c r="L1264" s="39" t="str">
        <f t="shared" si="19"/>
        <v>CANDA (RO)</v>
      </c>
      <c r="M1264" s="40" t="s">
        <v>5364</v>
      </c>
      <c r="N1264" s="40" t="s">
        <v>5365</v>
      </c>
      <c r="O1264" s="40" t="s">
        <v>585</v>
      </c>
      <c r="P1264" s="41" t="s">
        <v>197</v>
      </c>
      <c r="Q1264" s="41">
        <v>5</v>
      </c>
      <c r="R1264" s="40" t="s">
        <v>198</v>
      </c>
      <c r="S1264" s="40" t="s">
        <v>199</v>
      </c>
      <c r="T1264" s="41">
        <v>1</v>
      </c>
      <c r="U1264" s="40" t="s">
        <v>200</v>
      </c>
      <c r="V1264" s="40" t="s">
        <v>201</v>
      </c>
      <c r="W1264" s="40" t="s">
        <v>5366</v>
      </c>
      <c r="X1264" s="40" t="s">
        <v>2041</v>
      </c>
      <c r="Y1264" s="40" t="s">
        <v>5367</v>
      </c>
    </row>
    <row r="1265" spans="1:25" x14ac:dyDescent="0.25">
      <c r="A1265" s="50"/>
      <c r="B1265" s="50"/>
      <c r="C1265" s="50"/>
      <c r="L1265" s="39" t="str">
        <f t="shared" si="19"/>
        <v>CANDELA (FG)</v>
      </c>
      <c r="M1265" s="40" t="s">
        <v>5368</v>
      </c>
      <c r="N1265" s="40" t="s">
        <v>5369</v>
      </c>
      <c r="O1265" s="40" t="s">
        <v>303</v>
      </c>
      <c r="P1265" s="41" t="s">
        <v>304</v>
      </c>
      <c r="Q1265" s="41">
        <v>16</v>
      </c>
      <c r="R1265" s="40" t="s">
        <v>305</v>
      </c>
      <c r="S1265" s="40" t="s">
        <v>199</v>
      </c>
      <c r="T1265" s="41">
        <v>1</v>
      </c>
      <c r="U1265" s="40" t="s">
        <v>200</v>
      </c>
      <c r="V1265" s="40" t="s">
        <v>201</v>
      </c>
      <c r="W1265" s="40" t="s">
        <v>5370</v>
      </c>
      <c r="X1265" s="40" t="s">
        <v>2143</v>
      </c>
      <c r="Y1265" s="40" t="s">
        <v>5371</v>
      </c>
    </row>
    <row r="1266" spans="1:25" x14ac:dyDescent="0.25">
      <c r="A1266" s="50"/>
      <c r="B1266" s="50"/>
      <c r="C1266" s="50"/>
      <c r="L1266" s="39" t="str">
        <f t="shared" si="19"/>
        <v>CANDELO (BI)</v>
      </c>
      <c r="M1266" s="40" t="s">
        <v>5372</v>
      </c>
      <c r="N1266" s="40" t="s">
        <v>5373</v>
      </c>
      <c r="O1266" s="40" t="s">
        <v>830</v>
      </c>
      <c r="P1266" s="41" t="s">
        <v>314</v>
      </c>
      <c r="Q1266" s="41">
        <v>1</v>
      </c>
      <c r="R1266" s="40" t="s">
        <v>315</v>
      </c>
      <c r="S1266" s="40" t="s">
        <v>199</v>
      </c>
      <c r="T1266" s="41">
        <v>1</v>
      </c>
      <c r="U1266" s="40" t="s">
        <v>200</v>
      </c>
      <c r="V1266" s="40" t="s">
        <v>201</v>
      </c>
      <c r="W1266" s="40" t="s">
        <v>5374</v>
      </c>
      <c r="X1266" s="40" t="s">
        <v>832</v>
      </c>
      <c r="Y1266" s="40" t="s">
        <v>5375</v>
      </c>
    </row>
    <row r="1267" spans="1:25" x14ac:dyDescent="0.25">
      <c r="A1267" s="50"/>
      <c r="B1267" s="50"/>
      <c r="C1267" s="50"/>
      <c r="L1267" s="39" t="str">
        <f t="shared" si="19"/>
        <v>CANDIA CANAVESE (TO)</v>
      </c>
      <c r="M1267" s="40" t="s">
        <v>5376</v>
      </c>
      <c r="N1267" s="40" t="s">
        <v>5377</v>
      </c>
      <c r="O1267" s="40" t="s">
        <v>675</v>
      </c>
      <c r="P1267" s="41" t="s">
        <v>314</v>
      </c>
      <c r="Q1267" s="41">
        <v>1</v>
      </c>
      <c r="R1267" s="40" t="s">
        <v>315</v>
      </c>
      <c r="S1267" s="40" t="s">
        <v>199</v>
      </c>
      <c r="T1267" s="41">
        <v>1</v>
      </c>
      <c r="U1267" s="40" t="s">
        <v>200</v>
      </c>
      <c r="V1267" s="40" t="s">
        <v>201</v>
      </c>
      <c r="W1267" s="40" t="s">
        <v>1041</v>
      </c>
      <c r="X1267" s="40" t="s">
        <v>837</v>
      </c>
      <c r="Y1267" s="40" t="s">
        <v>5378</v>
      </c>
    </row>
    <row r="1268" spans="1:25" x14ac:dyDescent="0.25">
      <c r="A1268" s="50"/>
      <c r="B1268" s="50"/>
      <c r="C1268" s="50"/>
      <c r="L1268" s="39" t="str">
        <f t="shared" si="19"/>
        <v>CANDIA LOMELLINA (PV)</v>
      </c>
      <c r="M1268" s="40" t="s">
        <v>5379</v>
      </c>
      <c r="N1268" s="40" t="s">
        <v>5380</v>
      </c>
      <c r="O1268" s="40" t="s">
        <v>884</v>
      </c>
      <c r="P1268" s="41" t="s">
        <v>212</v>
      </c>
      <c r="Q1268" s="41">
        <v>3</v>
      </c>
      <c r="R1268" s="40" t="s">
        <v>213</v>
      </c>
      <c r="S1268" s="40" t="s">
        <v>199</v>
      </c>
      <c r="T1268" s="41">
        <v>1</v>
      </c>
      <c r="U1268" s="40" t="s">
        <v>200</v>
      </c>
      <c r="V1268" s="40" t="s">
        <v>201</v>
      </c>
      <c r="W1268" s="40" t="s">
        <v>5381</v>
      </c>
      <c r="X1268" s="40" t="s">
        <v>1092</v>
      </c>
      <c r="Y1268" s="40" t="s">
        <v>5382</v>
      </c>
    </row>
    <row r="1269" spans="1:25" x14ac:dyDescent="0.25">
      <c r="A1269" s="50"/>
      <c r="B1269" s="50"/>
      <c r="C1269" s="50"/>
      <c r="L1269" s="39" t="str">
        <f t="shared" si="19"/>
        <v>CANDIANA (PD)</v>
      </c>
      <c r="M1269" s="40" t="s">
        <v>5383</v>
      </c>
      <c r="N1269" s="40" t="s">
        <v>5384</v>
      </c>
      <c r="O1269" s="40" t="s">
        <v>196</v>
      </c>
      <c r="P1269" s="41" t="s">
        <v>197</v>
      </c>
      <c r="Q1269" s="41">
        <v>5</v>
      </c>
      <c r="R1269" s="40" t="s">
        <v>198</v>
      </c>
      <c r="S1269" s="40" t="s">
        <v>199</v>
      </c>
      <c r="T1269" s="41">
        <v>1</v>
      </c>
      <c r="U1269" s="40" t="s">
        <v>200</v>
      </c>
      <c r="V1269" s="40" t="s">
        <v>201</v>
      </c>
      <c r="W1269" s="40" t="s">
        <v>1056</v>
      </c>
      <c r="X1269" s="40" t="s">
        <v>203</v>
      </c>
      <c r="Y1269" s="40" t="s">
        <v>5385</v>
      </c>
    </row>
    <row r="1270" spans="1:25" x14ac:dyDescent="0.25">
      <c r="A1270" s="50"/>
      <c r="B1270" s="50"/>
      <c r="C1270" s="50"/>
      <c r="L1270" s="39" t="str">
        <f t="shared" si="19"/>
        <v>CANDIDA (AV)</v>
      </c>
      <c r="M1270" s="40" t="s">
        <v>5386</v>
      </c>
      <c r="N1270" s="40" t="s">
        <v>5387</v>
      </c>
      <c r="O1270" s="40" t="s">
        <v>812</v>
      </c>
      <c r="P1270" s="41" t="s">
        <v>350</v>
      </c>
      <c r="Q1270" s="41">
        <v>15</v>
      </c>
      <c r="R1270" s="40" t="s">
        <v>351</v>
      </c>
      <c r="S1270" s="40" t="s">
        <v>199</v>
      </c>
      <c r="T1270" s="41">
        <v>1</v>
      </c>
      <c r="U1270" s="40" t="s">
        <v>200</v>
      </c>
      <c r="V1270" s="40" t="s">
        <v>201</v>
      </c>
      <c r="W1270" s="40" t="s">
        <v>1533</v>
      </c>
      <c r="X1270" s="40" t="s">
        <v>814</v>
      </c>
      <c r="Y1270" s="40" t="s">
        <v>5388</v>
      </c>
    </row>
    <row r="1271" spans="1:25" x14ac:dyDescent="0.25">
      <c r="A1271" s="50"/>
      <c r="B1271" s="50"/>
      <c r="C1271" s="50"/>
      <c r="L1271" s="39" t="str">
        <f t="shared" si="19"/>
        <v>CANDIDONI (RC)</v>
      </c>
      <c r="M1271" s="40" t="s">
        <v>5389</v>
      </c>
      <c r="N1271" s="40" t="s">
        <v>5390</v>
      </c>
      <c r="O1271" s="40" t="s">
        <v>622</v>
      </c>
      <c r="P1271" s="41" t="s">
        <v>414</v>
      </c>
      <c r="Q1271" s="41">
        <v>18</v>
      </c>
      <c r="R1271" s="40" t="s">
        <v>415</v>
      </c>
      <c r="S1271" s="40" t="s">
        <v>199</v>
      </c>
      <c r="T1271" s="41">
        <v>1</v>
      </c>
      <c r="U1271" s="40" t="s">
        <v>200</v>
      </c>
      <c r="V1271" s="40" t="s">
        <v>201</v>
      </c>
      <c r="W1271" s="40" t="s">
        <v>1613</v>
      </c>
      <c r="X1271" s="40" t="s">
        <v>1614</v>
      </c>
      <c r="Y1271" s="40" t="s">
        <v>5391</v>
      </c>
    </row>
    <row r="1272" spans="1:25" x14ac:dyDescent="0.25">
      <c r="A1272" s="50"/>
      <c r="B1272" s="50"/>
      <c r="C1272" s="50"/>
      <c r="L1272" s="39" t="str">
        <f t="shared" si="19"/>
        <v>CANDIOLO (TO)</v>
      </c>
      <c r="M1272" s="40" t="s">
        <v>5392</v>
      </c>
      <c r="N1272" s="40" t="s">
        <v>5393</v>
      </c>
      <c r="O1272" s="40" t="s">
        <v>675</v>
      </c>
      <c r="P1272" s="41" t="s">
        <v>314</v>
      </c>
      <c r="Q1272" s="41">
        <v>1</v>
      </c>
      <c r="R1272" s="40" t="s">
        <v>315</v>
      </c>
      <c r="S1272" s="40" t="s">
        <v>199</v>
      </c>
      <c r="T1272" s="41">
        <v>1</v>
      </c>
      <c r="U1272" s="40" t="s">
        <v>200</v>
      </c>
      <c r="V1272" s="40" t="s">
        <v>201</v>
      </c>
      <c r="W1272" s="40" t="s">
        <v>836</v>
      </c>
      <c r="X1272" s="40" t="s">
        <v>837</v>
      </c>
      <c r="Y1272" s="40" t="s">
        <v>5394</v>
      </c>
    </row>
    <row r="1273" spans="1:25" x14ac:dyDescent="0.25">
      <c r="A1273" s="50"/>
      <c r="B1273" s="50"/>
      <c r="C1273" s="50"/>
      <c r="L1273" s="39" t="str">
        <f t="shared" si="19"/>
        <v>CANEGRATE (MI)</v>
      </c>
      <c r="M1273" s="40" t="s">
        <v>5395</v>
      </c>
      <c r="N1273" s="40" t="s">
        <v>5396</v>
      </c>
      <c r="O1273" s="40" t="s">
        <v>264</v>
      </c>
      <c r="P1273" s="41" t="s">
        <v>212</v>
      </c>
      <c r="Q1273" s="41">
        <v>3</v>
      </c>
      <c r="R1273" s="40" t="s">
        <v>213</v>
      </c>
      <c r="S1273" s="40" t="s">
        <v>199</v>
      </c>
      <c r="T1273" s="41">
        <v>1</v>
      </c>
      <c r="U1273" s="40" t="s">
        <v>200</v>
      </c>
      <c r="V1273" s="40" t="s">
        <v>201</v>
      </c>
      <c r="W1273" s="40" t="s">
        <v>1977</v>
      </c>
      <c r="X1273" s="40" t="s">
        <v>1087</v>
      </c>
      <c r="Y1273" s="40" t="s">
        <v>5397</v>
      </c>
    </row>
    <row r="1274" spans="1:25" x14ac:dyDescent="0.25">
      <c r="A1274" s="50"/>
      <c r="B1274" s="50"/>
      <c r="C1274" s="50"/>
      <c r="L1274" s="39" t="str">
        <f t="shared" si="19"/>
        <v>CANELLI (AT)</v>
      </c>
      <c r="M1274" s="40" t="s">
        <v>5398</v>
      </c>
      <c r="N1274" s="40" t="s">
        <v>5399</v>
      </c>
      <c r="O1274" s="40" t="s">
        <v>667</v>
      </c>
      <c r="P1274" s="41" t="s">
        <v>314</v>
      </c>
      <c r="Q1274" s="41">
        <v>1</v>
      </c>
      <c r="R1274" s="40" t="s">
        <v>315</v>
      </c>
      <c r="S1274" s="40" t="s">
        <v>199</v>
      </c>
      <c r="T1274" s="41">
        <v>1</v>
      </c>
      <c r="U1274" s="40" t="s">
        <v>200</v>
      </c>
      <c r="V1274" s="40" t="s">
        <v>201</v>
      </c>
      <c r="W1274" s="40" t="s">
        <v>5400</v>
      </c>
      <c r="X1274" s="40" t="s">
        <v>669</v>
      </c>
      <c r="Y1274" s="40" t="s">
        <v>5401</v>
      </c>
    </row>
    <row r="1275" spans="1:25" x14ac:dyDescent="0.25">
      <c r="A1275" s="50"/>
      <c r="B1275" s="50"/>
      <c r="C1275" s="50"/>
      <c r="L1275" s="39" t="str">
        <f t="shared" si="19"/>
        <v>CANEPINA (VT)</v>
      </c>
      <c r="M1275" s="40" t="s">
        <v>5402</v>
      </c>
      <c r="N1275" s="40" t="s">
        <v>5403</v>
      </c>
      <c r="O1275" s="40" t="s">
        <v>450</v>
      </c>
      <c r="P1275" s="41" t="s">
        <v>336</v>
      </c>
      <c r="Q1275" s="41">
        <v>12</v>
      </c>
      <c r="R1275" s="40" t="s">
        <v>337</v>
      </c>
      <c r="S1275" s="40" t="s">
        <v>199</v>
      </c>
      <c r="T1275" s="41">
        <v>1</v>
      </c>
      <c r="U1275" s="40" t="s">
        <v>200</v>
      </c>
      <c r="V1275" s="40" t="s">
        <v>201</v>
      </c>
      <c r="W1275" s="40" t="s">
        <v>2896</v>
      </c>
      <c r="X1275" s="40" t="s">
        <v>1973</v>
      </c>
      <c r="Y1275" s="40" t="s">
        <v>5404</v>
      </c>
    </row>
    <row r="1276" spans="1:25" x14ac:dyDescent="0.25">
      <c r="A1276" s="50"/>
      <c r="B1276" s="50"/>
      <c r="C1276" s="50"/>
      <c r="L1276" s="39" t="str">
        <f t="shared" si="19"/>
        <v>CANEVA (PN)</v>
      </c>
      <c r="M1276" s="40" t="s">
        <v>5405</v>
      </c>
      <c r="N1276" s="40" t="s">
        <v>5406</v>
      </c>
      <c r="O1276" s="40" t="s">
        <v>1527</v>
      </c>
      <c r="P1276" s="41" t="s">
        <v>805</v>
      </c>
      <c r="Q1276" s="41">
        <v>6</v>
      </c>
      <c r="R1276" s="40" t="s">
        <v>806</v>
      </c>
      <c r="S1276" s="40" t="s">
        <v>199</v>
      </c>
      <c r="T1276" s="41">
        <v>1</v>
      </c>
      <c r="U1276" s="40" t="s">
        <v>200</v>
      </c>
      <c r="V1276" s="40" t="s">
        <v>201</v>
      </c>
      <c r="W1276" s="40" t="s">
        <v>4350</v>
      </c>
      <c r="X1276" s="40" t="s">
        <v>2119</v>
      </c>
      <c r="Y1276" s="40" t="s">
        <v>5407</v>
      </c>
    </row>
    <row r="1277" spans="1:25" x14ac:dyDescent="0.25">
      <c r="A1277" s="50"/>
      <c r="B1277" s="50"/>
      <c r="C1277" s="50"/>
      <c r="L1277" s="39" t="str">
        <f t="shared" si="19"/>
        <v>CANEVINO (PV)</v>
      </c>
      <c r="M1277" s="40" t="s">
        <v>5408</v>
      </c>
      <c r="N1277" s="40" t="s">
        <v>5409</v>
      </c>
      <c r="O1277" s="40" t="s">
        <v>884</v>
      </c>
      <c r="P1277" s="41" t="s">
        <v>212</v>
      </c>
      <c r="Q1277" s="41">
        <v>3</v>
      </c>
      <c r="R1277" s="40" t="s">
        <v>213</v>
      </c>
      <c r="S1277" s="40" t="s">
        <v>199</v>
      </c>
      <c r="T1277" s="41">
        <v>1</v>
      </c>
      <c r="U1277" s="40" t="s">
        <v>200</v>
      </c>
      <c r="V1277" s="40" t="s">
        <v>201</v>
      </c>
      <c r="W1277" s="40" t="s">
        <v>968</v>
      </c>
      <c r="X1277" s="40" t="s">
        <v>969</v>
      </c>
      <c r="Y1277" s="40" t="s">
        <v>5410</v>
      </c>
    </row>
    <row r="1278" spans="1:25" x14ac:dyDescent="0.25">
      <c r="A1278" s="50"/>
      <c r="B1278" s="50"/>
      <c r="C1278" s="50"/>
      <c r="L1278" s="39" t="str">
        <f t="shared" si="19"/>
        <v>CANICATTI' (AG)</v>
      </c>
      <c r="M1278" s="40" t="s">
        <v>5411</v>
      </c>
      <c r="N1278" s="40" t="s">
        <v>5412</v>
      </c>
      <c r="O1278" s="40" t="s">
        <v>749</v>
      </c>
      <c r="P1278" s="41" t="s">
        <v>292</v>
      </c>
      <c r="Q1278" s="41">
        <v>19</v>
      </c>
      <c r="R1278" s="40" t="s">
        <v>293</v>
      </c>
      <c r="S1278" s="40" t="s">
        <v>199</v>
      </c>
      <c r="T1278" s="41">
        <v>1</v>
      </c>
      <c r="U1278" s="40" t="s">
        <v>200</v>
      </c>
      <c r="V1278" s="40" t="s">
        <v>201</v>
      </c>
      <c r="W1278" s="40" t="s">
        <v>5413</v>
      </c>
      <c r="X1278" s="40" t="s">
        <v>751</v>
      </c>
      <c r="Y1278" s="40" t="s">
        <v>5414</v>
      </c>
    </row>
    <row r="1279" spans="1:25" x14ac:dyDescent="0.25">
      <c r="A1279" s="50"/>
      <c r="B1279" s="50"/>
      <c r="C1279" s="50"/>
      <c r="L1279" s="39" t="str">
        <f t="shared" si="19"/>
        <v>CANICATTINI BAGNI (SR)</v>
      </c>
      <c r="M1279" s="40" t="s">
        <v>5415</v>
      </c>
      <c r="N1279" s="40" t="s">
        <v>5416</v>
      </c>
      <c r="O1279" s="40" t="s">
        <v>2252</v>
      </c>
      <c r="P1279" s="41" t="s">
        <v>292</v>
      </c>
      <c r="Q1279" s="41">
        <v>19</v>
      </c>
      <c r="R1279" s="40" t="s">
        <v>293</v>
      </c>
      <c r="S1279" s="40" t="s">
        <v>199</v>
      </c>
      <c r="T1279" s="41">
        <v>1</v>
      </c>
      <c r="U1279" s="40" t="s">
        <v>200</v>
      </c>
      <c r="V1279" s="40" t="s">
        <v>201</v>
      </c>
      <c r="W1279" s="40" t="s">
        <v>4414</v>
      </c>
      <c r="X1279" s="40" t="s">
        <v>2254</v>
      </c>
      <c r="Y1279" s="40" t="s">
        <v>5417</v>
      </c>
    </row>
    <row r="1280" spans="1:25" x14ac:dyDescent="0.25">
      <c r="A1280" s="50"/>
      <c r="B1280" s="50"/>
      <c r="C1280" s="50"/>
      <c r="L1280" s="39" t="str">
        <f t="shared" si="19"/>
        <v>CANINO (VT)</v>
      </c>
      <c r="M1280" s="40" t="s">
        <v>5418</v>
      </c>
      <c r="N1280" s="40" t="s">
        <v>5419</v>
      </c>
      <c r="O1280" s="40" t="s">
        <v>450</v>
      </c>
      <c r="P1280" s="41" t="s">
        <v>336</v>
      </c>
      <c r="Q1280" s="41">
        <v>12</v>
      </c>
      <c r="R1280" s="40" t="s">
        <v>337</v>
      </c>
      <c r="S1280" s="40" t="s">
        <v>199</v>
      </c>
      <c r="T1280" s="41">
        <v>1</v>
      </c>
      <c r="U1280" s="40" t="s">
        <v>200</v>
      </c>
      <c r="V1280" s="40" t="s">
        <v>201</v>
      </c>
      <c r="W1280" s="40" t="s">
        <v>5420</v>
      </c>
      <c r="X1280" s="40" t="s">
        <v>1973</v>
      </c>
      <c r="Y1280" s="40" t="s">
        <v>5421</v>
      </c>
    </row>
    <row r="1281" spans="1:25" x14ac:dyDescent="0.25">
      <c r="A1281" s="50"/>
      <c r="B1281" s="50"/>
      <c r="C1281" s="50"/>
      <c r="L1281" s="39" t="str">
        <f t="shared" si="19"/>
        <v>CANISCHIO (TO)</v>
      </c>
      <c r="M1281" s="40" t="s">
        <v>5422</v>
      </c>
      <c r="N1281" s="40" t="s">
        <v>5423</v>
      </c>
      <c r="O1281" s="40" t="s">
        <v>675</v>
      </c>
      <c r="P1281" s="41" t="s">
        <v>314</v>
      </c>
      <c r="Q1281" s="41">
        <v>1</v>
      </c>
      <c r="R1281" s="40" t="s">
        <v>315</v>
      </c>
      <c r="S1281" s="40" t="s">
        <v>199</v>
      </c>
      <c r="T1281" s="41">
        <v>1</v>
      </c>
      <c r="U1281" s="40" t="s">
        <v>200</v>
      </c>
      <c r="V1281" s="40" t="s">
        <v>201</v>
      </c>
      <c r="W1281" s="40" t="s">
        <v>1299</v>
      </c>
      <c r="X1281" s="40" t="s">
        <v>677</v>
      </c>
      <c r="Y1281" s="40" t="s">
        <v>5424</v>
      </c>
    </row>
    <row r="1282" spans="1:25" x14ac:dyDescent="0.25">
      <c r="A1282" s="50"/>
      <c r="B1282" s="50"/>
      <c r="C1282" s="50"/>
      <c r="L1282" s="39" t="str">
        <f t="shared" ref="L1282:L1345" si="20">M1282&amp;" ("&amp;O1282&amp;")"</f>
        <v>CANISTRO (AQ)</v>
      </c>
      <c r="M1282" s="40" t="s">
        <v>5425</v>
      </c>
      <c r="N1282" s="40" t="s">
        <v>5426</v>
      </c>
      <c r="O1282" s="40" t="s">
        <v>328</v>
      </c>
      <c r="P1282" s="41" t="s">
        <v>253</v>
      </c>
      <c r="Q1282" s="41">
        <v>13</v>
      </c>
      <c r="R1282" s="40" t="s">
        <v>254</v>
      </c>
      <c r="S1282" s="40" t="s">
        <v>199</v>
      </c>
      <c r="T1282" s="41">
        <v>1</v>
      </c>
      <c r="U1282" s="40" t="s">
        <v>200</v>
      </c>
      <c r="V1282" s="40" t="s">
        <v>201</v>
      </c>
      <c r="W1282" s="40" t="s">
        <v>3454</v>
      </c>
      <c r="X1282" s="40" t="s">
        <v>795</v>
      </c>
      <c r="Y1282" s="40" t="s">
        <v>5427</v>
      </c>
    </row>
    <row r="1283" spans="1:25" x14ac:dyDescent="0.25">
      <c r="A1283" s="50"/>
      <c r="B1283" s="50"/>
      <c r="C1283" s="50"/>
      <c r="L1283" s="39" t="str">
        <f t="shared" si="20"/>
        <v>CANNA (CS)</v>
      </c>
      <c r="M1283" s="40" t="s">
        <v>5428</v>
      </c>
      <c r="N1283" s="40" t="s">
        <v>5429</v>
      </c>
      <c r="O1283" s="40" t="s">
        <v>413</v>
      </c>
      <c r="P1283" s="41" t="s">
        <v>414</v>
      </c>
      <c r="Q1283" s="41">
        <v>18</v>
      </c>
      <c r="R1283" s="40" t="s">
        <v>415</v>
      </c>
      <c r="S1283" s="40" t="s">
        <v>199</v>
      </c>
      <c r="T1283" s="41">
        <v>1</v>
      </c>
      <c r="U1283" s="40" t="s">
        <v>200</v>
      </c>
      <c r="V1283" s="40" t="s">
        <v>201</v>
      </c>
      <c r="W1283" s="40" t="s">
        <v>1052</v>
      </c>
      <c r="X1283" s="40" t="s">
        <v>417</v>
      </c>
      <c r="Y1283" s="40" t="s">
        <v>5430</v>
      </c>
    </row>
    <row r="1284" spans="1:25" x14ac:dyDescent="0.25">
      <c r="A1284" s="50"/>
      <c r="B1284" s="50"/>
      <c r="C1284" s="50"/>
      <c r="L1284" s="39" t="str">
        <f t="shared" si="20"/>
        <v>CANNALONGA (SA)</v>
      </c>
      <c r="M1284" s="40" t="s">
        <v>5431</v>
      </c>
      <c r="N1284" s="40" t="s">
        <v>5432</v>
      </c>
      <c r="O1284" s="40" t="s">
        <v>349</v>
      </c>
      <c r="P1284" s="41" t="s">
        <v>350</v>
      </c>
      <c r="Q1284" s="41">
        <v>15</v>
      </c>
      <c r="R1284" s="40" t="s">
        <v>351</v>
      </c>
      <c r="S1284" s="40" t="s">
        <v>199</v>
      </c>
      <c r="T1284" s="41">
        <v>1</v>
      </c>
      <c r="U1284" s="40" t="s">
        <v>200</v>
      </c>
      <c r="V1284" s="40" t="s">
        <v>201</v>
      </c>
      <c r="W1284" s="40" t="s">
        <v>1159</v>
      </c>
      <c r="X1284" s="40" t="s">
        <v>758</v>
      </c>
      <c r="Y1284" s="40" t="s">
        <v>5433</v>
      </c>
    </row>
    <row r="1285" spans="1:25" x14ac:dyDescent="0.25">
      <c r="A1285" s="50"/>
      <c r="B1285" s="50"/>
      <c r="C1285" s="50"/>
      <c r="L1285" s="39" t="str">
        <f t="shared" si="20"/>
        <v>CANNARA (PG)</v>
      </c>
      <c r="M1285" s="40" t="s">
        <v>5434</v>
      </c>
      <c r="N1285" s="40" t="s">
        <v>5435</v>
      </c>
      <c r="O1285" s="40" t="s">
        <v>2180</v>
      </c>
      <c r="P1285" s="41" t="s">
        <v>486</v>
      </c>
      <c r="Q1285" s="41">
        <v>10</v>
      </c>
      <c r="R1285" s="40" t="s">
        <v>487</v>
      </c>
      <c r="S1285" s="40" t="s">
        <v>199</v>
      </c>
      <c r="T1285" s="41">
        <v>1</v>
      </c>
      <c r="U1285" s="40" t="s">
        <v>200</v>
      </c>
      <c r="V1285" s="40" t="s">
        <v>201</v>
      </c>
      <c r="W1285" s="40" t="s">
        <v>5436</v>
      </c>
      <c r="X1285" s="40" t="s">
        <v>3315</v>
      </c>
      <c r="Y1285" s="40" t="s">
        <v>5437</v>
      </c>
    </row>
    <row r="1286" spans="1:25" x14ac:dyDescent="0.25">
      <c r="A1286" s="50"/>
      <c r="B1286" s="50"/>
      <c r="C1286" s="50"/>
      <c r="L1286" s="39" t="str">
        <f t="shared" si="20"/>
        <v>CANNERO RIVIERA (VB)</v>
      </c>
      <c r="M1286" s="40" t="s">
        <v>5438</v>
      </c>
      <c r="N1286" s="40" t="s">
        <v>5439</v>
      </c>
      <c r="O1286" s="40" t="s">
        <v>1659</v>
      </c>
      <c r="P1286" s="41" t="s">
        <v>314</v>
      </c>
      <c r="Q1286" s="41">
        <v>1</v>
      </c>
      <c r="R1286" s="40" t="s">
        <v>315</v>
      </c>
      <c r="S1286" s="40" t="s">
        <v>199</v>
      </c>
      <c r="T1286" s="41">
        <v>1</v>
      </c>
      <c r="U1286" s="40" t="s">
        <v>200</v>
      </c>
      <c r="V1286" s="40" t="s">
        <v>201</v>
      </c>
      <c r="W1286" s="40" t="s">
        <v>5440</v>
      </c>
      <c r="X1286" s="40" t="s">
        <v>1689</v>
      </c>
      <c r="Y1286" s="40" t="s">
        <v>5441</v>
      </c>
    </row>
    <row r="1287" spans="1:25" x14ac:dyDescent="0.25">
      <c r="A1287" s="50"/>
      <c r="B1287" s="50"/>
      <c r="C1287" s="50"/>
      <c r="L1287" s="39" t="str">
        <f t="shared" si="20"/>
        <v>CANNETO PAVESE (PV)</v>
      </c>
      <c r="M1287" s="40" t="s">
        <v>5442</v>
      </c>
      <c r="N1287" s="40" t="s">
        <v>5443</v>
      </c>
      <c r="O1287" s="40" t="s">
        <v>884</v>
      </c>
      <c r="P1287" s="41" t="s">
        <v>212</v>
      </c>
      <c r="Q1287" s="41">
        <v>3</v>
      </c>
      <c r="R1287" s="40" t="s">
        <v>213</v>
      </c>
      <c r="S1287" s="40" t="s">
        <v>199</v>
      </c>
      <c r="T1287" s="41">
        <v>1</v>
      </c>
      <c r="U1287" s="40" t="s">
        <v>200</v>
      </c>
      <c r="V1287" s="40" t="s">
        <v>201</v>
      </c>
      <c r="W1287" s="40" t="s">
        <v>5444</v>
      </c>
      <c r="X1287" s="40" t="s">
        <v>969</v>
      </c>
      <c r="Y1287" s="40" t="s">
        <v>5445</v>
      </c>
    </row>
    <row r="1288" spans="1:25" x14ac:dyDescent="0.25">
      <c r="A1288" s="50"/>
      <c r="B1288" s="50"/>
      <c r="C1288" s="50"/>
      <c r="L1288" s="39" t="str">
        <f t="shared" si="20"/>
        <v>CANNETO SULL'OGLIO (MN)</v>
      </c>
      <c r="M1288" s="40" t="s">
        <v>5446</v>
      </c>
      <c r="N1288" s="40" t="s">
        <v>5447</v>
      </c>
      <c r="O1288" s="40" t="s">
        <v>442</v>
      </c>
      <c r="P1288" s="41" t="s">
        <v>212</v>
      </c>
      <c r="Q1288" s="41">
        <v>3</v>
      </c>
      <c r="R1288" s="40" t="s">
        <v>213</v>
      </c>
      <c r="S1288" s="40" t="s">
        <v>199</v>
      </c>
      <c r="T1288" s="41">
        <v>1</v>
      </c>
      <c r="U1288" s="40" t="s">
        <v>200</v>
      </c>
      <c r="V1288" s="40" t="s">
        <v>201</v>
      </c>
      <c r="W1288" s="40" t="s">
        <v>5448</v>
      </c>
      <c r="X1288" s="40" t="s">
        <v>444</v>
      </c>
      <c r="Y1288" s="40" t="s">
        <v>5449</v>
      </c>
    </row>
    <row r="1289" spans="1:25" x14ac:dyDescent="0.25">
      <c r="A1289" s="50"/>
      <c r="B1289" s="50"/>
      <c r="C1289" s="50"/>
      <c r="L1289" s="39" t="str">
        <f t="shared" si="20"/>
        <v>CANNOBIO (VB)</v>
      </c>
      <c r="M1289" s="40" t="s">
        <v>5450</v>
      </c>
      <c r="N1289" s="40" t="s">
        <v>5451</v>
      </c>
      <c r="O1289" s="40" t="s">
        <v>1659</v>
      </c>
      <c r="P1289" s="41" t="s">
        <v>314</v>
      </c>
      <c r="Q1289" s="41">
        <v>1</v>
      </c>
      <c r="R1289" s="40" t="s">
        <v>315</v>
      </c>
      <c r="S1289" s="40" t="s">
        <v>199</v>
      </c>
      <c r="T1289" s="41">
        <v>1</v>
      </c>
      <c r="U1289" s="40" t="s">
        <v>200</v>
      </c>
      <c r="V1289" s="40" t="s">
        <v>201</v>
      </c>
      <c r="W1289" s="40" t="s">
        <v>5452</v>
      </c>
      <c r="X1289" s="40" t="s">
        <v>1689</v>
      </c>
      <c r="Y1289" s="40" t="s">
        <v>5453</v>
      </c>
    </row>
    <row r="1290" spans="1:25" x14ac:dyDescent="0.25">
      <c r="A1290" s="50"/>
      <c r="B1290" s="50"/>
      <c r="C1290" s="50"/>
      <c r="L1290" s="39" t="str">
        <f t="shared" si="20"/>
        <v>CANNOLE (LE)</v>
      </c>
      <c r="M1290" s="40" t="s">
        <v>5454</v>
      </c>
      <c r="N1290" s="40" t="s">
        <v>5455</v>
      </c>
      <c r="O1290" s="40" t="s">
        <v>462</v>
      </c>
      <c r="P1290" s="41" t="s">
        <v>304</v>
      </c>
      <c r="Q1290" s="41">
        <v>16</v>
      </c>
      <c r="R1290" s="40" t="s">
        <v>305</v>
      </c>
      <c r="S1290" s="40" t="s">
        <v>199</v>
      </c>
      <c r="T1290" s="41">
        <v>1</v>
      </c>
      <c r="U1290" s="40" t="s">
        <v>200</v>
      </c>
      <c r="V1290" s="40" t="s">
        <v>201</v>
      </c>
      <c r="W1290" s="40" t="s">
        <v>2509</v>
      </c>
      <c r="X1290" s="40" t="s">
        <v>1520</v>
      </c>
      <c r="Y1290" s="40" t="s">
        <v>5456</v>
      </c>
    </row>
    <row r="1291" spans="1:25" x14ac:dyDescent="0.25">
      <c r="A1291" s="50"/>
      <c r="B1291" s="50"/>
      <c r="C1291" s="50"/>
      <c r="L1291" s="39" t="str">
        <f t="shared" si="20"/>
        <v>CANOLO (RC)</v>
      </c>
      <c r="M1291" s="40" t="s">
        <v>5457</v>
      </c>
      <c r="N1291" s="40" t="s">
        <v>5458</v>
      </c>
      <c r="O1291" s="40" t="s">
        <v>622</v>
      </c>
      <c r="P1291" s="41" t="s">
        <v>414</v>
      </c>
      <c r="Q1291" s="41">
        <v>18</v>
      </c>
      <c r="R1291" s="40" t="s">
        <v>415</v>
      </c>
      <c r="S1291" s="40" t="s">
        <v>199</v>
      </c>
      <c r="T1291" s="41">
        <v>1</v>
      </c>
      <c r="U1291" s="40" t="s">
        <v>200</v>
      </c>
      <c r="V1291" s="40" t="s">
        <v>201</v>
      </c>
      <c r="W1291" s="40" t="s">
        <v>697</v>
      </c>
      <c r="X1291" s="40" t="s">
        <v>624</v>
      </c>
      <c r="Y1291" s="40" t="s">
        <v>5459</v>
      </c>
    </row>
    <row r="1292" spans="1:25" x14ac:dyDescent="0.25">
      <c r="A1292" s="50"/>
      <c r="B1292" s="50"/>
      <c r="C1292" s="50"/>
      <c r="L1292" s="39" t="str">
        <f t="shared" si="20"/>
        <v>CANONICA D'ADDA (BG)</v>
      </c>
      <c r="M1292" s="40" t="s">
        <v>5460</v>
      </c>
      <c r="N1292" s="40" t="s">
        <v>5461</v>
      </c>
      <c r="O1292" s="40" t="s">
        <v>572</v>
      </c>
      <c r="P1292" s="41" t="s">
        <v>212</v>
      </c>
      <c r="Q1292" s="41">
        <v>3</v>
      </c>
      <c r="R1292" s="40" t="s">
        <v>213</v>
      </c>
      <c r="S1292" s="40" t="s">
        <v>199</v>
      </c>
      <c r="T1292" s="41">
        <v>1</v>
      </c>
      <c r="U1292" s="40" t="s">
        <v>200</v>
      </c>
      <c r="V1292" s="40" t="s">
        <v>201</v>
      </c>
      <c r="W1292" s="40" t="s">
        <v>1818</v>
      </c>
      <c r="X1292" s="40" t="s">
        <v>266</v>
      </c>
      <c r="Y1292" s="40" t="s">
        <v>5462</v>
      </c>
    </row>
    <row r="1293" spans="1:25" x14ac:dyDescent="0.25">
      <c r="A1293" s="50"/>
      <c r="B1293" s="50"/>
      <c r="C1293" s="50"/>
      <c r="L1293" s="39" t="str">
        <f t="shared" si="20"/>
        <v>CANOSA DI PUGLIA (BA)</v>
      </c>
      <c r="M1293" s="40" t="s">
        <v>5463</v>
      </c>
      <c r="N1293" s="40" t="s">
        <v>5464</v>
      </c>
      <c r="O1293" s="40" t="s">
        <v>503</v>
      </c>
      <c r="P1293" s="41" t="s">
        <v>304</v>
      </c>
      <c r="Q1293" s="41">
        <v>16</v>
      </c>
      <c r="R1293" s="40" t="s">
        <v>305</v>
      </c>
      <c r="S1293" s="40" t="s">
        <v>199</v>
      </c>
      <c r="T1293" s="41">
        <v>1</v>
      </c>
      <c r="U1293" s="40" t="s">
        <v>200</v>
      </c>
      <c r="V1293" s="40" t="s">
        <v>201</v>
      </c>
      <c r="W1293" s="40" t="s">
        <v>5465</v>
      </c>
      <c r="X1293" s="40" t="s">
        <v>1539</v>
      </c>
      <c r="Y1293" s="40" t="s">
        <v>5466</v>
      </c>
    </row>
    <row r="1294" spans="1:25" x14ac:dyDescent="0.25">
      <c r="A1294" s="50"/>
      <c r="B1294" s="50"/>
      <c r="C1294" s="50"/>
      <c r="L1294" s="39" t="str">
        <f t="shared" si="20"/>
        <v>CANOSA SANNITA (CH)</v>
      </c>
      <c r="M1294" s="40" t="s">
        <v>5467</v>
      </c>
      <c r="N1294" s="40" t="s">
        <v>5468</v>
      </c>
      <c r="O1294" s="40" t="s">
        <v>1352</v>
      </c>
      <c r="P1294" s="41" t="s">
        <v>253</v>
      </c>
      <c r="Q1294" s="41">
        <v>13</v>
      </c>
      <c r="R1294" s="40" t="s">
        <v>254</v>
      </c>
      <c r="S1294" s="40" t="s">
        <v>199</v>
      </c>
      <c r="T1294" s="41">
        <v>1</v>
      </c>
      <c r="U1294" s="40" t="s">
        <v>200</v>
      </c>
      <c r="V1294" s="40" t="s">
        <v>201</v>
      </c>
      <c r="W1294" s="40" t="s">
        <v>1939</v>
      </c>
      <c r="X1294" s="40" t="s">
        <v>1940</v>
      </c>
      <c r="Y1294" s="40" t="s">
        <v>5469</v>
      </c>
    </row>
    <row r="1295" spans="1:25" x14ac:dyDescent="0.25">
      <c r="A1295" s="50"/>
      <c r="B1295" s="50"/>
      <c r="C1295" s="50"/>
      <c r="L1295" s="39" t="str">
        <f t="shared" si="20"/>
        <v>CANOSIO (CN)</v>
      </c>
      <c r="M1295" s="40" t="s">
        <v>5470</v>
      </c>
      <c r="N1295" s="40" t="s">
        <v>5471</v>
      </c>
      <c r="O1295" s="40" t="s">
        <v>313</v>
      </c>
      <c r="P1295" s="41" t="s">
        <v>314</v>
      </c>
      <c r="Q1295" s="41">
        <v>1</v>
      </c>
      <c r="R1295" s="40" t="s">
        <v>315</v>
      </c>
      <c r="S1295" s="40" t="s">
        <v>199</v>
      </c>
      <c r="T1295" s="41">
        <v>1</v>
      </c>
      <c r="U1295" s="40" t="s">
        <v>200</v>
      </c>
      <c r="V1295" s="40" t="s">
        <v>201</v>
      </c>
      <c r="W1295" s="40" t="s">
        <v>3059</v>
      </c>
      <c r="X1295" s="40" t="s">
        <v>317</v>
      </c>
      <c r="Y1295" s="40" t="s">
        <v>5472</v>
      </c>
    </row>
    <row r="1296" spans="1:25" x14ac:dyDescent="0.25">
      <c r="A1296" s="50"/>
      <c r="B1296" s="50"/>
      <c r="C1296" s="50"/>
      <c r="L1296" s="39" t="str">
        <f t="shared" si="20"/>
        <v>CANOSSA (RE)</v>
      </c>
      <c r="M1296" s="40" t="s">
        <v>5473</v>
      </c>
      <c r="N1296" s="40" t="s">
        <v>5474</v>
      </c>
      <c r="O1296" s="40" t="s">
        <v>1060</v>
      </c>
      <c r="P1296" s="41" t="s">
        <v>631</v>
      </c>
      <c r="Q1296" s="41">
        <v>8</v>
      </c>
      <c r="R1296" s="40" t="s">
        <v>632</v>
      </c>
      <c r="S1296" s="40" t="s">
        <v>199</v>
      </c>
      <c r="T1296" s="41">
        <v>1</v>
      </c>
      <c r="U1296" s="40" t="s">
        <v>200</v>
      </c>
      <c r="V1296" s="40" t="s">
        <v>201</v>
      </c>
      <c r="W1296" s="40" t="s">
        <v>5475</v>
      </c>
      <c r="X1296" s="40" t="s">
        <v>1062</v>
      </c>
      <c r="Y1296" s="40" t="s">
        <v>5476</v>
      </c>
    </row>
    <row r="1297" spans="1:25" x14ac:dyDescent="0.25">
      <c r="A1297" s="50"/>
      <c r="B1297" s="50"/>
      <c r="C1297" s="50"/>
      <c r="L1297" s="39" t="str">
        <f t="shared" si="20"/>
        <v>CANSANO (AQ)</v>
      </c>
      <c r="M1297" s="40" t="s">
        <v>5477</v>
      </c>
      <c r="N1297" s="40" t="s">
        <v>5478</v>
      </c>
      <c r="O1297" s="40" t="s">
        <v>328</v>
      </c>
      <c r="P1297" s="41" t="s">
        <v>253</v>
      </c>
      <c r="Q1297" s="41">
        <v>13</v>
      </c>
      <c r="R1297" s="40" t="s">
        <v>254</v>
      </c>
      <c r="S1297" s="40" t="s">
        <v>199</v>
      </c>
      <c r="T1297" s="41">
        <v>1</v>
      </c>
      <c r="U1297" s="40" t="s">
        <v>200</v>
      </c>
      <c r="V1297" s="40" t="s">
        <v>201</v>
      </c>
      <c r="W1297" s="40" t="s">
        <v>1163</v>
      </c>
      <c r="X1297" s="40" t="s">
        <v>330</v>
      </c>
      <c r="Y1297" s="40" t="s">
        <v>5479</v>
      </c>
    </row>
    <row r="1298" spans="1:25" x14ac:dyDescent="0.25">
      <c r="A1298" s="50"/>
      <c r="B1298" s="50"/>
      <c r="C1298" s="50"/>
      <c r="L1298" s="39" t="str">
        <f t="shared" si="20"/>
        <v>CANTAGALLO (PO)</v>
      </c>
      <c r="M1298" s="40" t="s">
        <v>5480</v>
      </c>
      <c r="N1298" s="40" t="s">
        <v>5481</v>
      </c>
      <c r="O1298" s="40" t="s">
        <v>5482</v>
      </c>
      <c r="P1298" s="41" t="s">
        <v>231</v>
      </c>
      <c r="Q1298" s="41">
        <v>9</v>
      </c>
      <c r="R1298" s="40" t="s">
        <v>232</v>
      </c>
      <c r="S1298" s="40" t="s">
        <v>199</v>
      </c>
      <c r="T1298" s="41">
        <v>1</v>
      </c>
      <c r="U1298" s="40" t="s">
        <v>200</v>
      </c>
      <c r="V1298" s="40" t="s">
        <v>201</v>
      </c>
      <c r="W1298" s="40" t="s">
        <v>5483</v>
      </c>
      <c r="X1298" s="40" t="s">
        <v>661</v>
      </c>
      <c r="Y1298" s="40" t="s">
        <v>5484</v>
      </c>
    </row>
    <row r="1299" spans="1:25" x14ac:dyDescent="0.25">
      <c r="A1299" s="50"/>
      <c r="B1299" s="50"/>
      <c r="C1299" s="50"/>
      <c r="L1299" s="39" t="str">
        <f t="shared" si="20"/>
        <v>CANTALICE (RI)</v>
      </c>
      <c r="M1299" s="40" t="s">
        <v>5485</v>
      </c>
      <c r="N1299" s="40" t="s">
        <v>5486</v>
      </c>
      <c r="O1299" s="40" t="s">
        <v>335</v>
      </c>
      <c r="P1299" s="41" t="s">
        <v>336</v>
      </c>
      <c r="Q1299" s="41">
        <v>12</v>
      </c>
      <c r="R1299" s="40" t="s">
        <v>337</v>
      </c>
      <c r="S1299" s="40" t="s">
        <v>199</v>
      </c>
      <c r="T1299" s="41">
        <v>1</v>
      </c>
      <c r="U1299" s="40" t="s">
        <v>200</v>
      </c>
      <c r="V1299" s="40" t="s">
        <v>201</v>
      </c>
      <c r="W1299" s="40" t="s">
        <v>5487</v>
      </c>
      <c r="X1299" s="40" t="s">
        <v>339</v>
      </c>
      <c r="Y1299" s="40" t="s">
        <v>5488</v>
      </c>
    </row>
    <row r="1300" spans="1:25" x14ac:dyDescent="0.25">
      <c r="A1300" s="50"/>
      <c r="B1300" s="50"/>
      <c r="C1300" s="50"/>
      <c r="L1300" s="39" t="str">
        <f t="shared" si="20"/>
        <v>CANTALUPA (TO)</v>
      </c>
      <c r="M1300" s="40" t="s">
        <v>5489</v>
      </c>
      <c r="N1300" s="40" t="s">
        <v>5490</v>
      </c>
      <c r="O1300" s="40" t="s">
        <v>675</v>
      </c>
      <c r="P1300" s="41" t="s">
        <v>314</v>
      </c>
      <c r="Q1300" s="41">
        <v>1</v>
      </c>
      <c r="R1300" s="40" t="s">
        <v>315</v>
      </c>
      <c r="S1300" s="40" t="s">
        <v>199</v>
      </c>
      <c r="T1300" s="41">
        <v>1</v>
      </c>
      <c r="U1300" s="40" t="s">
        <v>200</v>
      </c>
      <c r="V1300" s="40" t="s">
        <v>201</v>
      </c>
      <c r="W1300" s="40" t="s">
        <v>836</v>
      </c>
      <c r="X1300" s="40" t="s">
        <v>1582</v>
      </c>
      <c r="Y1300" s="40" t="s">
        <v>5491</v>
      </c>
    </row>
    <row r="1301" spans="1:25" x14ac:dyDescent="0.25">
      <c r="A1301" s="50"/>
      <c r="B1301" s="50"/>
      <c r="C1301" s="50"/>
      <c r="L1301" s="39" t="str">
        <f t="shared" si="20"/>
        <v>CANTALUPO IN SABINA (RI)</v>
      </c>
      <c r="M1301" s="40" t="s">
        <v>5492</v>
      </c>
      <c r="N1301" s="40" t="s">
        <v>5493</v>
      </c>
      <c r="O1301" s="40" t="s">
        <v>335</v>
      </c>
      <c r="P1301" s="41" t="s">
        <v>336</v>
      </c>
      <c r="Q1301" s="41">
        <v>12</v>
      </c>
      <c r="R1301" s="40" t="s">
        <v>337</v>
      </c>
      <c r="S1301" s="40" t="s">
        <v>199</v>
      </c>
      <c r="T1301" s="41">
        <v>1</v>
      </c>
      <c r="U1301" s="40" t="s">
        <v>200</v>
      </c>
      <c r="V1301" s="40" t="s">
        <v>201</v>
      </c>
      <c r="W1301" s="40" t="s">
        <v>5494</v>
      </c>
      <c r="X1301" s="40" t="s">
        <v>2148</v>
      </c>
      <c r="Y1301" s="40" t="s">
        <v>5495</v>
      </c>
    </row>
    <row r="1302" spans="1:25" x14ac:dyDescent="0.25">
      <c r="A1302" s="50"/>
      <c r="B1302" s="50"/>
      <c r="C1302" s="50"/>
      <c r="L1302" s="39" t="str">
        <f t="shared" si="20"/>
        <v>CANTALUPO LIGURE (AL)</v>
      </c>
      <c r="M1302" s="40" t="s">
        <v>5496</v>
      </c>
      <c r="N1302" s="40" t="s">
        <v>5497</v>
      </c>
      <c r="O1302" s="40" t="s">
        <v>541</v>
      </c>
      <c r="P1302" s="41" t="s">
        <v>314</v>
      </c>
      <c r="Q1302" s="41">
        <v>1</v>
      </c>
      <c r="R1302" s="40" t="s">
        <v>315</v>
      </c>
      <c r="S1302" s="40" t="s">
        <v>199</v>
      </c>
      <c r="T1302" s="41">
        <v>1</v>
      </c>
      <c r="U1302" s="40" t="s">
        <v>200</v>
      </c>
      <c r="V1302" s="40" t="s">
        <v>201</v>
      </c>
      <c r="W1302" s="40" t="s">
        <v>1006</v>
      </c>
      <c r="X1302" s="40" t="s">
        <v>1007</v>
      </c>
      <c r="Y1302" s="40" t="s">
        <v>5498</v>
      </c>
    </row>
    <row r="1303" spans="1:25" x14ac:dyDescent="0.25">
      <c r="A1303" s="50"/>
      <c r="B1303" s="50"/>
      <c r="C1303" s="50"/>
      <c r="L1303" s="39" t="str">
        <f t="shared" si="20"/>
        <v>CANTALUPO NEL SANNIO (IS)</v>
      </c>
      <c r="M1303" s="40" t="s">
        <v>5499</v>
      </c>
      <c r="N1303" s="40" t="s">
        <v>5500</v>
      </c>
      <c r="O1303" s="40" t="s">
        <v>510</v>
      </c>
      <c r="P1303" s="41" t="s">
        <v>495</v>
      </c>
      <c r="Q1303" s="41">
        <v>14</v>
      </c>
      <c r="R1303" s="40" t="s">
        <v>496</v>
      </c>
      <c r="S1303" s="40" t="s">
        <v>199</v>
      </c>
      <c r="T1303" s="41">
        <v>1</v>
      </c>
      <c r="U1303" s="40" t="s">
        <v>200</v>
      </c>
      <c r="V1303" s="40" t="s">
        <v>201</v>
      </c>
      <c r="W1303" s="40" t="s">
        <v>5501</v>
      </c>
      <c r="X1303" s="40" t="s">
        <v>512</v>
      </c>
      <c r="Y1303" s="40" t="s">
        <v>5502</v>
      </c>
    </row>
    <row r="1304" spans="1:25" x14ac:dyDescent="0.25">
      <c r="A1304" s="50"/>
      <c r="B1304" s="50"/>
      <c r="C1304" s="50"/>
      <c r="L1304" s="39" t="str">
        <f t="shared" si="20"/>
        <v>CANTARANA (AT)</v>
      </c>
      <c r="M1304" s="40" t="s">
        <v>5503</v>
      </c>
      <c r="N1304" s="40" t="s">
        <v>5504</v>
      </c>
      <c r="O1304" s="40" t="s">
        <v>667</v>
      </c>
      <c r="P1304" s="41" t="s">
        <v>314</v>
      </c>
      <c r="Q1304" s="41">
        <v>1</v>
      </c>
      <c r="R1304" s="40" t="s">
        <v>315</v>
      </c>
      <c r="S1304" s="40" t="s">
        <v>199</v>
      </c>
      <c r="T1304" s="41">
        <v>1</v>
      </c>
      <c r="U1304" s="40" t="s">
        <v>200</v>
      </c>
      <c r="V1304" s="40" t="s">
        <v>201</v>
      </c>
      <c r="W1304" s="40" t="s">
        <v>1636</v>
      </c>
      <c r="X1304" s="40" t="s">
        <v>669</v>
      </c>
      <c r="Y1304" s="40" t="s">
        <v>5505</v>
      </c>
    </row>
    <row r="1305" spans="1:25" x14ac:dyDescent="0.25">
      <c r="A1305" s="50"/>
      <c r="B1305" s="50"/>
      <c r="C1305" s="50"/>
      <c r="L1305" s="39" t="str">
        <f t="shared" si="20"/>
        <v>CANTELLO (VA)</v>
      </c>
      <c r="M1305" s="40" t="s">
        <v>5506</v>
      </c>
      <c r="N1305" s="40" t="s">
        <v>5507</v>
      </c>
      <c r="O1305" s="40" t="s">
        <v>727</v>
      </c>
      <c r="P1305" s="41" t="s">
        <v>212</v>
      </c>
      <c r="Q1305" s="41">
        <v>3</v>
      </c>
      <c r="R1305" s="40" t="s">
        <v>213</v>
      </c>
      <c r="S1305" s="40" t="s">
        <v>199</v>
      </c>
      <c r="T1305" s="41">
        <v>1</v>
      </c>
      <c r="U1305" s="40" t="s">
        <v>200</v>
      </c>
      <c r="V1305" s="40" t="s">
        <v>201</v>
      </c>
      <c r="W1305" s="40" t="s">
        <v>3279</v>
      </c>
      <c r="X1305" s="40" t="s">
        <v>729</v>
      </c>
      <c r="Y1305" s="40" t="s">
        <v>5508</v>
      </c>
    </row>
    <row r="1306" spans="1:25" x14ac:dyDescent="0.25">
      <c r="A1306" s="50"/>
      <c r="B1306" s="50"/>
      <c r="C1306" s="50"/>
      <c r="L1306" s="39" t="str">
        <f t="shared" si="20"/>
        <v>CANTERANO (RM)</v>
      </c>
      <c r="M1306" s="40" t="s">
        <v>5509</v>
      </c>
      <c r="N1306" s="40" t="s">
        <v>5510</v>
      </c>
      <c r="O1306" s="40" t="s">
        <v>602</v>
      </c>
      <c r="P1306" s="41" t="s">
        <v>336</v>
      </c>
      <c r="Q1306" s="41">
        <v>12</v>
      </c>
      <c r="R1306" s="40" t="s">
        <v>337</v>
      </c>
      <c r="S1306" s="40" t="s">
        <v>199</v>
      </c>
      <c r="T1306" s="41">
        <v>1</v>
      </c>
      <c r="U1306" s="40" t="s">
        <v>200</v>
      </c>
      <c r="V1306" s="40" t="s">
        <v>201</v>
      </c>
      <c r="W1306" s="40" t="s">
        <v>722</v>
      </c>
      <c r="X1306" s="40" t="s">
        <v>604</v>
      </c>
      <c r="Y1306" s="40" t="s">
        <v>5511</v>
      </c>
    </row>
    <row r="1307" spans="1:25" x14ac:dyDescent="0.25">
      <c r="A1307" s="50"/>
      <c r="B1307" s="50"/>
      <c r="C1307" s="50"/>
      <c r="L1307" s="39" t="str">
        <f t="shared" si="20"/>
        <v>CANTIANO (PU)</v>
      </c>
      <c r="M1307" s="40" t="s">
        <v>5512</v>
      </c>
      <c r="N1307" s="40" t="s">
        <v>5513</v>
      </c>
      <c r="O1307" s="40" t="s">
        <v>427</v>
      </c>
      <c r="P1307" s="41" t="s">
        <v>397</v>
      </c>
      <c r="Q1307" s="41">
        <v>11</v>
      </c>
      <c r="R1307" s="40" t="s">
        <v>398</v>
      </c>
      <c r="S1307" s="40" t="s">
        <v>199</v>
      </c>
      <c r="T1307" s="41">
        <v>1</v>
      </c>
      <c r="U1307" s="40" t="s">
        <v>200</v>
      </c>
      <c r="V1307" s="40" t="s">
        <v>201</v>
      </c>
      <c r="W1307" s="40" t="s">
        <v>5514</v>
      </c>
      <c r="X1307" s="40" t="s">
        <v>429</v>
      </c>
      <c r="Y1307" s="40" t="s">
        <v>5515</v>
      </c>
    </row>
    <row r="1308" spans="1:25" x14ac:dyDescent="0.25">
      <c r="A1308" s="50"/>
      <c r="B1308" s="50"/>
      <c r="C1308" s="50"/>
      <c r="L1308" s="39" t="str">
        <f t="shared" si="20"/>
        <v>CANTOIRA (TO)</v>
      </c>
      <c r="M1308" s="40" t="s">
        <v>5516</v>
      </c>
      <c r="N1308" s="40" t="s">
        <v>5517</v>
      </c>
      <c r="O1308" s="40" t="s">
        <v>675</v>
      </c>
      <c r="P1308" s="41" t="s">
        <v>314</v>
      </c>
      <c r="Q1308" s="41">
        <v>1</v>
      </c>
      <c r="R1308" s="40" t="s">
        <v>315</v>
      </c>
      <c r="S1308" s="40" t="s">
        <v>199</v>
      </c>
      <c r="T1308" s="41">
        <v>1</v>
      </c>
      <c r="U1308" s="40" t="s">
        <v>200</v>
      </c>
      <c r="V1308" s="40" t="s">
        <v>201</v>
      </c>
      <c r="W1308" s="40" t="s">
        <v>878</v>
      </c>
      <c r="X1308" s="40" t="s">
        <v>879</v>
      </c>
      <c r="Y1308" s="40" t="s">
        <v>5518</v>
      </c>
    </row>
    <row r="1309" spans="1:25" x14ac:dyDescent="0.25">
      <c r="A1309" s="50"/>
      <c r="B1309" s="50"/>
      <c r="C1309" s="50"/>
      <c r="L1309" s="39" t="str">
        <f t="shared" si="20"/>
        <v>CANTU' (CO)</v>
      </c>
      <c r="M1309" s="40" t="s">
        <v>5519</v>
      </c>
      <c r="N1309" s="40" t="s">
        <v>5520</v>
      </c>
      <c r="O1309" s="40" t="s">
        <v>995</v>
      </c>
      <c r="P1309" s="41" t="s">
        <v>212</v>
      </c>
      <c r="Q1309" s="41">
        <v>3</v>
      </c>
      <c r="R1309" s="40" t="s">
        <v>213</v>
      </c>
      <c r="S1309" s="40" t="s">
        <v>199</v>
      </c>
      <c r="T1309" s="41">
        <v>1</v>
      </c>
      <c r="U1309" s="40" t="s">
        <v>200</v>
      </c>
      <c r="V1309" s="40" t="s">
        <v>201</v>
      </c>
      <c r="W1309" s="40" t="s">
        <v>5521</v>
      </c>
      <c r="X1309" s="40" t="s">
        <v>997</v>
      </c>
      <c r="Y1309" s="40" t="s">
        <v>5522</v>
      </c>
    </row>
    <row r="1310" spans="1:25" x14ac:dyDescent="0.25">
      <c r="A1310" s="50"/>
      <c r="B1310" s="50"/>
      <c r="C1310" s="50"/>
      <c r="L1310" s="39" t="str">
        <f t="shared" si="20"/>
        <v>CANZANO (TE)</v>
      </c>
      <c r="M1310" s="40" t="s">
        <v>5523</v>
      </c>
      <c r="N1310" s="40" t="s">
        <v>5524</v>
      </c>
      <c r="O1310" s="40" t="s">
        <v>923</v>
      </c>
      <c r="P1310" s="41" t="s">
        <v>253</v>
      </c>
      <c r="Q1310" s="41">
        <v>13</v>
      </c>
      <c r="R1310" s="40" t="s">
        <v>254</v>
      </c>
      <c r="S1310" s="40" t="s">
        <v>199</v>
      </c>
      <c r="T1310" s="41">
        <v>1</v>
      </c>
      <c r="U1310" s="40" t="s">
        <v>200</v>
      </c>
      <c r="V1310" s="40" t="s">
        <v>201</v>
      </c>
      <c r="W1310" s="40" t="s">
        <v>3045</v>
      </c>
      <c r="X1310" s="40" t="s">
        <v>925</v>
      </c>
      <c r="Y1310" s="40" t="s">
        <v>5525</v>
      </c>
    </row>
    <row r="1311" spans="1:25" x14ac:dyDescent="0.25">
      <c r="A1311" s="50"/>
      <c r="B1311" s="50"/>
      <c r="C1311" s="50"/>
      <c r="L1311" s="39" t="str">
        <f t="shared" si="20"/>
        <v>CANZO (CO)</v>
      </c>
      <c r="M1311" s="40" t="s">
        <v>5526</v>
      </c>
      <c r="N1311" s="40" t="s">
        <v>5527</v>
      </c>
      <c r="O1311" s="40" t="s">
        <v>995</v>
      </c>
      <c r="P1311" s="41" t="s">
        <v>212</v>
      </c>
      <c r="Q1311" s="41">
        <v>3</v>
      </c>
      <c r="R1311" s="40" t="s">
        <v>213</v>
      </c>
      <c r="S1311" s="40" t="s">
        <v>199</v>
      </c>
      <c r="T1311" s="41">
        <v>1</v>
      </c>
      <c r="U1311" s="40" t="s">
        <v>200</v>
      </c>
      <c r="V1311" s="40" t="s">
        <v>201</v>
      </c>
      <c r="W1311" s="40" t="s">
        <v>5528</v>
      </c>
      <c r="X1311" s="40" t="s">
        <v>997</v>
      </c>
      <c r="Y1311" s="40" t="s">
        <v>5529</v>
      </c>
    </row>
    <row r="1312" spans="1:25" x14ac:dyDescent="0.25">
      <c r="A1312" s="50"/>
      <c r="B1312" s="50"/>
      <c r="C1312" s="50"/>
      <c r="L1312" s="39" t="str">
        <f t="shared" si="20"/>
        <v>CAORLE (VE)</v>
      </c>
      <c r="M1312" s="40" t="s">
        <v>5530</v>
      </c>
      <c r="N1312" s="40" t="s">
        <v>5531</v>
      </c>
      <c r="O1312" s="40" t="s">
        <v>1607</v>
      </c>
      <c r="P1312" s="41" t="s">
        <v>197</v>
      </c>
      <c r="Q1312" s="41">
        <v>5</v>
      </c>
      <c r="R1312" s="40" t="s">
        <v>198</v>
      </c>
      <c r="S1312" s="40" t="s">
        <v>199</v>
      </c>
      <c r="T1312" s="41">
        <v>1</v>
      </c>
      <c r="U1312" s="40" t="s">
        <v>200</v>
      </c>
      <c r="V1312" s="40" t="s">
        <v>201</v>
      </c>
      <c r="W1312" s="40" t="s">
        <v>5532</v>
      </c>
      <c r="X1312" s="40" t="s">
        <v>5533</v>
      </c>
      <c r="Y1312" s="40" t="s">
        <v>5534</v>
      </c>
    </row>
    <row r="1313" spans="1:25" x14ac:dyDescent="0.25">
      <c r="A1313" s="50"/>
      <c r="B1313" s="50"/>
      <c r="C1313" s="50"/>
      <c r="L1313" s="39" t="str">
        <f t="shared" si="20"/>
        <v>CAORSO (PC)</v>
      </c>
      <c r="M1313" s="40" t="s">
        <v>5535</v>
      </c>
      <c r="N1313" s="40" t="s">
        <v>5536</v>
      </c>
      <c r="O1313" s="40" t="s">
        <v>630</v>
      </c>
      <c r="P1313" s="41" t="s">
        <v>631</v>
      </c>
      <c r="Q1313" s="41">
        <v>8</v>
      </c>
      <c r="R1313" s="40" t="s">
        <v>632</v>
      </c>
      <c r="S1313" s="40" t="s">
        <v>199</v>
      </c>
      <c r="T1313" s="41">
        <v>1</v>
      </c>
      <c r="U1313" s="40" t="s">
        <v>200</v>
      </c>
      <c r="V1313" s="40" t="s">
        <v>201</v>
      </c>
      <c r="W1313" s="40" t="s">
        <v>5537</v>
      </c>
      <c r="X1313" s="40" t="s">
        <v>634</v>
      </c>
      <c r="Y1313" s="40" t="s">
        <v>5538</v>
      </c>
    </row>
    <row r="1314" spans="1:25" x14ac:dyDescent="0.25">
      <c r="A1314" s="50"/>
      <c r="B1314" s="50"/>
      <c r="C1314" s="50"/>
      <c r="L1314" s="39" t="str">
        <f t="shared" si="20"/>
        <v>CAPACCIO (SA)</v>
      </c>
      <c r="M1314" s="40" t="s">
        <v>5539</v>
      </c>
      <c r="N1314" s="40" t="s">
        <v>5540</v>
      </c>
      <c r="O1314" s="40" t="s">
        <v>349</v>
      </c>
      <c r="P1314" s="41" t="s">
        <v>350</v>
      </c>
      <c r="Q1314" s="41">
        <v>15</v>
      </c>
      <c r="R1314" s="40" t="s">
        <v>351</v>
      </c>
      <c r="S1314" s="40" t="s">
        <v>199</v>
      </c>
      <c r="T1314" s="41">
        <v>1</v>
      </c>
      <c r="U1314" s="40" t="s">
        <v>200</v>
      </c>
      <c r="V1314" s="40" t="s">
        <v>201</v>
      </c>
      <c r="W1314" s="40" t="s">
        <v>5541</v>
      </c>
      <c r="X1314" s="40" t="s">
        <v>940</v>
      </c>
      <c r="Y1314" s="40" t="s">
        <v>5542</v>
      </c>
    </row>
    <row r="1315" spans="1:25" x14ac:dyDescent="0.25">
      <c r="A1315" s="50"/>
      <c r="B1315" s="50"/>
      <c r="C1315" s="50"/>
      <c r="L1315" s="39" t="str">
        <f t="shared" si="20"/>
        <v>CAPACI (PA)</v>
      </c>
      <c r="M1315" s="40" t="s">
        <v>5543</v>
      </c>
      <c r="N1315" s="40" t="s">
        <v>5544</v>
      </c>
      <c r="O1315" s="40" t="s">
        <v>1210</v>
      </c>
      <c r="P1315" s="41" t="s">
        <v>292</v>
      </c>
      <c r="Q1315" s="41">
        <v>19</v>
      </c>
      <c r="R1315" s="40" t="s">
        <v>293</v>
      </c>
      <c r="S1315" s="40" t="s">
        <v>199</v>
      </c>
      <c r="T1315" s="41">
        <v>1</v>
      </c>
      <c r="U1315" s="40" t="s">
        <v>200</v>
      </c>
      <c r="V1315" s="40" t="s">
        <v>201</v>
      </c>
      <c r="W1315" s="40" t="s">
        <v>5545</v>
      </c>
      <c r="X1315" s="40" t="s">
        <v>1212</v>
      </c>
      <c r="Y1315" s="40" t="s">
        <v>5546</v>
      </c>
    </row>
    <row r="1316" spans="1:25" x14ac:dyDescent="0.25">
      <c r="A1316" s="50"/>
      <c r="B1316" s="50"/>
      <c r="C1316" s="50"/>
      <c r="L1316" s="39" t="str">
        <f t="shared" si="20"/>
        <v>CAPALBIO (GR)</v>
      </c>
      <c r="M1316" s="40" t="s">
        <v>5547</v>
      </c>
      <c r="N1316" s="40" t="s">
        <v>5548</v>
      </c>
      <c r="O1316" s="40" t="s">
        <v>1830</v>
      </c>
      <c r="P1316" s="41" t="s">
        <v>231</v>
      </c>
      <c r="Q1316" s="41">
        <v>9</v>
      </c>
      <c r="R1316" s="40" t="s">
        <v>232</v>
      </c>
      <c r="S1316" s="40" t="s">
        <v>199</v>
      </c>
      <c r="T1316" s="41">
        <v>1</v>
      </c>
      <c r="U1316" s="40" t="s">
        <v>200</v>
      </c>
      <c r="V1316" s="40" t="s">
        <v>201</v>
      </c>
      <c r="W1316" s="40" t="s">
        <v>5549</v>
      </c>
      <c r="X1316" s="40" t="s">
        <v>1832</v>
      </c>
      <c r="Y1316" s="40" t="s">
        <v>5550</v>
      </c>
    </row>
    <row r="1317" spans="1:25" x14ac:dyDescent="0.25">
      <c r="A1317" s="50"/>
      <c r="B1317" s="50"/>
      <c r="C1317" s="50"/>
      <c r="L1317" s="39" t="str">
        <f t="shared" si="20"/>
        <v>CAPANNOLI (PI)</v>
      </c>
      <c r="M1317" s="40" t="s">
        <v>5551</v>
      </c>
      <c r="N1317" s="40" t="s">
        <v>5552</v>
      </c>
      <c r="O1317" s="40" t="s">
        <v>3404</v>
      </c>
      <c r="P1317" s="41" t="s">
        <v>231</v>
      </c>
      <c r="Q1317" s="41">
        <v>9</v>
      </c>
      <c r="R1317" s="40" t="s">
        <v>232</v>
      </c>
      <c r="S1317" s="40" t="s">
        <v>199</v>
      </c>
      <c r="T1317" s="41">
        <v>1</v>
      </c>
      <c r="U1317" s="40" t="s">
        <v>200</v>
      </c>
      <c r="V1317" s="40" t="s">
        <v>201</v>
      </c>
      <c r="W1317" s="40" t="s">
        <v>5553</v>
      </c>
      <c r="X1317" s="40" t="s">
        <v>3406</v>
      </c>
      <c r="Y1317" s="40" t="s">
        <v>5554</v>
      </c>
    </row>
    <row r="1318" spans="1:25" x14ac:dyDescent="0.25">
      <c r="A1318" s="50"/>
      <c r="B1318" s="50"/>
      <c r="C1318" s="50"/>
      <c r="L1318" s="39" t="str">
        <f t="shared" si="20"/>
        <v>CAPANNORI (LU)</v>
      </c>
      <c r="M1318" s="40" t="s">
        <v>5555</v>
      </c>
      <c r="N1318" s="40" t="s">
        <v>5556</v>
      </c>
      <c r="O1318" s="40" t="s">
        <v>1381</v>
      </c>
      <c r="P1318" s="41" t="s">
        <v>231</v>
      </c>
      <c r="Q1318" s="41">
        <v>9</v>
      </c>
      <c r="R1318" s="40" t="s">
        <v>232</v>
      </c>
      <c r="S1318" s="40" t="s">
        <v>199</v>
      </c>
      <c r="T1318" s="41">
        <v>1</v>
      </c>
      <c r="U1318" s="40" t="s">
        <v>200</v>
      </c>
      <c r="V1318" s="40" t="s">
        <v>201</v>
      </c>
      <c r="W1318" s="40" t="s">
        <v>5557</v>
      </c>
      <c r="X1318" s="40" t="s">
        <v>1383</v>
      </c>
      <c r="Y1318" s="40" t="s">
        <v>5558</v>
      </c>
    </row>
    <row r="1319" spans="1:25" x14ac:dyDescent="0.25">
      <c r="A1319" s="50"/>
      <c r="B1319" s="50"/>
      <c r="C1319" s="50"/>
      <c r="L1319" s="39" t="str">
        <f t="shared" si="20"/>
        <v>CAPENA (RM)</v>
      </c>
      <c r="M1319" s="40" t="s">
        <v>5559</v>
      </c>
      <c r="N1319" s="40" t="s">
        <v>5560</v>
      </c>
      <c r="O1319" s="40" t="s">
        <v>602</v>
      </c>
      <c r="P1319" s="41" t="s">
        <v>336</v>
      </c>
      <c r="Q1319" s="41">
        <v>12</v>
      </c>
      <c r="R1319" s="40" t="s">
        <v>337</v>
      </c>
      <c r="S1319" s="40" t="s">
        <v>199</v>
      </c>
      <c r="T1319" s="41">
        <v>1</v>
      </c>
      <c r="U1319" s="40" t="s">
        <v>200</v>
      </c>
      <c r="V1319" s="40" t="s">
        <v>201</v>
      </c>
      <c r="W1319" s="40" t="s">
        <v>5347</v>
      </c>
      <c r="X1319" s="40" t="s">
        <v>953</v>
      </c>
      <c r="Y1319" s="40" t="s">
        <v>5561</v>
      </c>
    </row>
    <row r="1320" spans="1:25" x14ac:dyDescent="0.25">
      <c r="A1320" s="50"/>
      <c r="B1320" s="50"/>
      <c r="C1320" s="50"/>
      <c r="L1320" s="39" t="str">
        <f t="shared" si="20"/>
        <v>CAPERGNANICA (CR)</v>
      </c>
      <c r="M1320" s="40" t="s">
        <v>5562</v>
      </c>
      <c r="N1320" s="40" t="s">
        <v>5563</v>
      </c>
      <c r="O1320" s="40" t="s">
        <v>434</v>
      </c>
      <c r="P1320" s="41" t="s">
        <v>212</v>
      </c>
      <c r="Q1320" s="41">
        <v>3</v>
      </c>
      <c r="R1320" s="40" t="s">
        <v>213</v>
      </c>
      <c r="S1320" s="40" t="s">
        <v>199</v>
      </c>
      <c r="T1320" s="41">
        <v>1</v>
      </c>
      <c r="U1320" s="40" t="s">
        <v>200</v>
      </c>
      <c r="V1320" s="40" t="s">
        <v>201</v>
      </c>
      <c r="W1320" s="40" t="s">
        <v>2371</v>
      </c>
      <c r="X1320" s="40" t="s">
        <v>692</v>
      </c>
      <c r="Y1320" s="40" t="s">
        <v>5564</v>
      </c>
    </row>
    <row r="1321" spans="1:25" x14ac:dyDescent="0.25">
      <c r="A1321" s="50"/>
      <c r="B1321" s="50"/>
      <c r="C1321" s="50"/>
      <c r="L1321" s="39" t="str">
        <f t="shared" si="20"/>
        <v>CAPESTRANO (AQ)</v>
      </c>
      <c r="M1321" s="40" t="s">
        <v>5565</v>
      </c>
      <c r="N1321" s="40" t="s">
        <v>5566</v>
      </c>
      <c r="O1321" s="40" t="s">
        <v>328</v>
      </c>
      <c r="P1321" s="41" t="s">
        <v>253</v>
      </c>
      <c r="Q1321" s="41">
        <v>13</v>
      </c>
      <c r="R1321" s="40" t="s">
        <v>254</v>
      </c>
      <c r="S1321" s="40" t="s">
        <v>199</v>
      </c>
      <c r="T1321" s="41">
        <v>1</v>
      </c>
      <c r="U1321" s="40" t="s">
        <v>200</v>
      </c>
      <c r="V1321" s="40" t="s">
        <v>201</v>
      </c>
      <c r="W1321" s="40" t="s">
        <v>5567</v>
      </c>
      <c r="X1321" s="40" t="s">
        <v>2757</v>
      </c>
      <c r="Y1321" s="40" t="s">
        <v>5568</v>
      </c>
    </row>
    <row r="1322" spans="1:25" x14ac:dyDescent="0.25">
      <c r="A1322" s="50"/>
      <c r="B1322" s="50"/>
      <c r="C1322" s="50"/>
      <c r="L1322" s="39" t="str">
        <f t="shared" si="20"/>
        <v>CAPIAGO INTIMIANO (CO)</v>
      </c>
      <c r="M1322" s="40" t="s">
        <v>5569</v>
      </c>
      <c r="N1322" s="40" t="s">
        <v>5570</v>
      </c>
      <c r="O1322" s="40" t="s">
        <v>995</v>
      </c>
      <c r="P1322" s="41" t="s">
        <v>212</v>
      </c>
      <c r="Q1322" s="41">
        <v>3</v>
      </c>
      <c r="R1322" s="40" t="s">
        <v>213</v>
      </c>
      <c r="S1322" s="40" t="s">
        <v>199</v>
      </c>
      <c r="T1322" s="41">
        <v>1</v>
      </c>
      <c r="U1322" s="40" t="s">
        <v>200</v>
      </c>
      <c r="V1322" s="40" t="s">
        <v>201</v>
      </c>
      <c r="W1322" s="40" t="s">
        <v>1072</v>
      </c>
      <c r="X1322" s="40" t="s">
        <v>997</v>
      </c>
      <c r="Y1322" s="40" t="s">
        <v>5571</v>
      </c>
    </row>
    <row r="1323" spans="1:25" x14ac:dyDescent="0.25">
      <c r="A1323" s="50"/>
      <c r="B1323" s="50"/>
      <c r="C1323" s="50"/>
      <c r="L1323" s="39" t="str">
        <f t="shared" si="20"/>
        <v>CAPISTRANO (VV)</v>
      </c>
      <c r="M1323" s="40" t="s">
        <v>5572</v>
      </c>
      <c r="N1323" s="40" t="s">
        <v>5573</v>
      </c>
      <c r="O1323" s="40" t="s">
        <v>469</v>
      </c>
      <c r="P1323" s="41" t="s">
        <v>414</v>
      </c>
      <c r="Q1323" s="41">
        <v>18</v>
      </c>
      <c r="R1323" s="40" t="s">
        <v>415</v>
      </c>
      <c r="S1323" s="40" t="s">
        <v>199</v>
      </c>
      <c r="T1323" s="41">
        <v>1</v>
      </c>
      <c r="U1323" s="40" t="s">
        <v>200</v>
      </c>
      <c r="V1323" s="40" t="s">
        <v>201</v>
      </c>
      <c r="W1323" s="40" t="s">
        <v>5574</v>
      </c>
      <c r="X1323" s="40" t="s">
        <v>471</v>
      </c>
      <c r="Y1323" s="40" t="s">
        <v>5575</v>
      </c>
    </row>
    <row r="1324" spans="1:25" x14ac:dyDescent="0.25">
      <c r="A1324" s="50"/>
      <c r="B1324" s="50"/>
      <c r="C1324" s="50"/>
      <c r="L1324" s="39" t="str">
        <f t="shared" si="20"/>
        <v>CAPISTRELLO (AQ)</v>
      </c>
      <c r="M1324" s="40" t="s">
        <v>5576</v>
      </c>
      <c r="N1324" s="40" t="s">
        <v>5577</v>
      </c>
      <c r="O1324" s="40" t="s">
        <v>328</v>
      </c>
      <c r="P1324" s="41" t="s">
        <v>253</v>
      </c>
      <c r="Q1324" s="41">
        <v>13</v>
      </c>
      <c r="R1324" s="40" t="s">
        <v>254</v>
      </c>
      <c r="S1324" s="40" t="s">
        <v>199</v>
      </c>
      <c r="T1324" s="41">
        <v>1</v>
      </c>
      <c r="U1324" s="40" t="s">
        <v>200</v>
      </c>
      <c r="V1324" s="40" t="s">
        <v>201</v>
      </c>
      <c r="W1324" s="40" t="s">
        <v>5578</v>
      </c>
      <c r="X1324" s="40" t="s">
        <v>795</v>
      </c>
      <c r="Y1324" s="40" t="s">
        <v>5579</v>
      </c>
    </row>
    <row r="1325" spans="1:25" x14ac:dyDescent="0.25">
      <c r="A1325" s="50"/>
      <c r="B1325" s="50"/>
      <c r="C1325" s="50"/>
      <c r="L1325" s="39" t="str">
        <f t="shared" si="20"/>
        <v>CAPITIGNANO (AQ)</v>
      </c>
      <c r="M1325" s="40" t="s">
        <v>5580</v>
      </c>
      <c r="N1325" s="40" t="s">
        <v>5581</v>
      </c>
      <c r="O1325" s="40" t="s">
        <v>328</v>
      </c>
      <c r="P1325" s="41" t="s">
        <v>253</v>
      </c>
      <c r="Q1325" s="41">
        <v>13</v>
      </c>
      <c r="R1325" s="40" t="s">
        <v>254</v>
      </c>
      <c r="S1325" s="40" t="s">
        <v>199</v>
      </c>
      <c r="T1325" s="41">
        <v>1</v>
      </c>
      <c r="U1325" s="40" t="s">
        <v>200</v>
      </c>
      <c r="V1325" s="40" t="s">
        <v>201</v>
      </c>
      <c r="W1325" s="40" t="s">
        <v>5582</v>
      </c>
      <c r="X1325" s="40" t="s">
        <v>2757</v>
      </c>
      <c r="Y1325" s="40" t="s">
        <v>5583</v>
      </c>
    </row>
    <row r="1326" spans="1:25" x14ac:dyDescent="0.25">
      <c r="A1326" s="50"/>
      <c r="B1326" s="50"/>
      <c r="C1326" s="50"/>
      <c r="L1326" s="39" t="str">
        <f t="shared" si="20"/>
        <v>CAPIZZI (ME)</v>
      </c>
      <c r="M1326" s="40" t="s">
        <v>5584</v>
      </c>
      <c r="N1326" s="40" t="s">
        <v>5585</v>
      </c>
      <c r="O1326" s="40" t="s">
        <v>533</v>
      </c>
      <c r="P1326" s="41" t="s">
        <v>292</v>
      </c>
      <c r="Q1326" s="41">
        <v>19</v>
      </c>
      <c r="R1326" s="40" t="s">
        <v>293</v>
      </c>
      <c r="S1326" s="40" t="s">
        <v>199</v>
      </c>
      <c r="T1326" s="41">
        <v>1</v>
      </c>
      <c r="U1326" s="40" t="s">
        <v>200</v>
      </c>
      <c r="V1326" s="40" t="s">
        <v>201</v>
      </c>
      <c r="W1326" s="40" t="s">
        <v>5586</v>
      </c>
      <c r="X1326" s="40" t="s">
        <v>655</v>
      </c>
      <c r="Y1326" s="40" t="s">
        <v>5587</v>
      </c>
    </row>
    <row r="1327" spans="1:25" x14ac:dyDescent="0.25">
      <c r="A1327" s="50"/>
      <c r="B1327" s="50"/>
      <c r="C1327" s="50"/>
      <c r="L1327" s="39" t="str">
        <f t="shared" si="20"/>
        <v>CAPIZZONE (BG)</v>
      </c>
      <c r="M1327" s="40" t="s">
        <v>5588</v>
      </c>
      <c r="N1327" s="40" t="s">
        <v>5589</v>
      </c>
      <c r="O1327" s="40" t="s">
        <v>572</v>
      </c>
      <c r="P1327" s="41" t="s">
        <v>212</v>
      </c>
      <c r="Q1327" s="41">
        <v>3</v>
      </c>
      <c r="R1327" s="40" t="s">
        <v>213</v>
      </c>
      <c r="S1327" s="40" t="s">
        <v>199</v>
      </c>
      <c r="T1327" s="41">
        <v>1</v>
      </c>
      <c r="U1327" s="40" t="s">
        <v>200</v>
      </c>
      <c r="V1327" s="40" t="s">
        <v>201</v>
      </c>
      <c r="W1327" s="40" t="s">
        <v>1283</v>
      </c>
      <c r="X1327" s="40" t="s">
        <v>574</v>
      </c>
      <c r="Y1327" s="40" t="s">
        <v>5590</v>
      </c>
    </row>
    <row r="1328" spans="1:25" x14ac:dyDescent="0.25">
      <c r="A1328" s="50"/>
      <c r="B1328" s="50"/>
      <c r="C1328" s="50"/>
      <c r="L1328" s="39" t="str">
        <f t="shared" si="20"/>
        <v>CAPO DI PONTE (BS)</v>
      </c>
      <c r="M1328" s="40" t="s">
        <v>5591</v>
      </c>
      <c r="N1328" s="40" t="s">
        <v>5592</v>
      </c>
      <c r="O1328" s="40" t="s">
        <v>421</v>
      </c>
      <c r="P1328" s="41" t="s">
        <v>212</v>
      </c>
      <c r="Q1328" s="41">
        <v>3</v>
      </c>
      <c r="R1328" s="40" t="s">
        <v>213</v>
      </c>
      <c r="S1328" s="40" t="s">
        <v>199</v>
      </c>
      <c r="T1328" s="41">
        <v>1</v>
      </c>
      <c r="U1328" s="40" t="s">
        <v>200</v>
      </c>
      <c r="V1328" s="40" t="s">
        <v>201</v>
      </c>
      <c r="W1328" s="40" t="s">
        <v>5593</v>
      </c>
      <c r="X1328" s="40" t="s">
        <v>1574</v>
      </c>
      <c r="Y1328" s="40" t="s">
        <v>5594</v>
      </c>
    </row>
    <row r="1329" spans="1:25" x14ac:dyDescent="0.25">
      <c r="A1329" s="50"/>
      <c r="B1329" s="50"/>
      <c r="C1329" s="50"/>
      <c r="L1329" s="39" t="str">
        <f t="shared" si="20"/>
        <v>CAPO D'ORLANDO (ME)</v>
      </c>
      <c r="M1329" s="40" t="s">
        <v>5595</v>
      </c>
      <c r="N1329" s="40" t="s">
        <v>5596</v>
      </c>
      <c r="O1329" s="40" t="s">
        <v>533</v>
      </c>
      <c r="P1329" s="41" t="s">
        <v>292</v>
      </c>
      <c r="Q1329" s="41">
        <v>19</v>
      </c>
      <c r="R1329" s="40" t="s">
        <v>293</v>
      </c>
      <c r="S1329" s="40" t="s">
        <v>199</v>
      </c>
      <c r="T1329" s="41">
        <v>1</v>
      </c>
      <c r="U1329" s="40" t="s">
        <v>200</v>
      </c>
      <c r="V1329" s="40" t="s">
        <v>201</v>
      </c>
      <c r="W1329" s="40" t="s">
        <v>5597</v>
      </c>
      <c r="X1329" s="40" t="s">
        <v>535</v>
      </c>
      <c r="Y1329" s="40" t="s">
        <v>5598</v>
      </c>
    </row>
    <row r="1330" spans="1:25" x14ac:dyDescent="0.25">
      <c r="A1330" s="50"/>
      <c r="B1330" s="50"/>
      <c r="C1330" s="50"/>
      <c r="L1330" s="39" t="str">
        <f t="shared" si="20"/>
        <v>CAPO VERDE (ISOLE) (EE)</v>
      </c>
      <c r="M1330" s="40" t="s">
        <v>5599</v>
      </c>
      <c r="N1330" s="40" t="s">
        <v>5600</v>
      </c>
      <c r="O1330" s="40" t="s">
        <v>610</v>
      </c>
      <c r="P1330" s="41"/>
      <c r="Q1330" s="41"/>
      <c r="R1330" s="40"/>
      <c r="S1330" s="40" t="s">
        <v>1183</v>
      </c>
      <c r="T1330" s="41">
        <v>3</v>
      </c>
      <c r="U1330" s="40" t="s">
        <v>612</v>
      </c>
      <c r="V1330" s="40" t="s">
        <v>5601</v>
      </c>
      <c r="W1330" s="40"/>
      <c r="X1330" s="40"/>
      <c r="Y1330" s="40"/>
    </row>
    <row r="1331" spans="1:25" x14ac:dyDescent="0.25">
      <c r="A1331" s="50"/>
      <c r="B1331" s="50"/>
      <c r="C1331" s="50"/>
      <c r="L1331" s="39" t="str">
        <f t="shared" si="20"/>
        <v>CAPODIMONTE (VT)</v>
      </c>
      <c r="M1331" s="40" t="s">
        <v>5602</v>
      </c>
      <c r="N1331" s="40" t="s">
        <v>5603</v>
      </c>
      <c r="O1331" s="40" t="s">
        <v>450</v>
      </c>
      <c r="P1331" s="41" t="s">
        <v>336</v>
      </c>
      <c r="Q1331" s="41">
        <v>12</v>
      </c>
      <c r="R1331" s="40" t="s">
        <v>337</v>
      </c>
      <c r="S1331" s="40" t="s">
        <v>199</v>
      </c>
      <c r="T1331" s="41">
        <v>1</v>
      </c>
      <c r="U1331" s="40" t="s">
        <v>200</v>
      </c>
      <c r="V1331" s="40" t="s">
        <v>201</v>
      </c>
      <c r="W1331" s="40" t="s">
        <v>1972</v>
      </c>
      <c r="X1331" s="40" t="s">
        <v>1973</v>
      </c>
      <c r="Y1331" s="40" t="s">
        <v>5604</v>
      </c>
    </row>
    <row r="1332" spans="1:25" x14ac:dyDescent="0.25">
      <c r="A1332" s="50"/>
      <c r="B1332" s="50"/>
      <c r="C1332" s="50"/>
      <c r="L1332" s="39" t="str">
        <f t="shared" si="20"/>
        <v>CAPODRISE (CE)</v>
      </c>
      <c r="M1332" s="40" t="s">
        <v>5605</v>
      </c>
      <c r="N1332" s="40" t="s">
        <v>5606</v>
      </c>
      <c r="O1332" s="40" t="s">
        <v>824</v>
      </c>
      <c r="P1332" s="41" t="s">
        <v>350</v>
      </c>
      <c r="Q1332" s="41">
        <v>15</v>
      </c>
      <c r="R1332" s="40" t="s">
        <v>351</v>
      </c>
      <c r="S1332" s="40" t="s">
        <v>199</v>
      </c>
      <c r="T1332" s="41">
        <v>1</v>
      </c>
      <c r="U1332" s="40" t="s">
        <v>200</v>
      </c>
      <c r="V1332" s="40" t="s">
        <v>201</v>
      </c>
      <c r="W1332" s="40" t="s">
        <v>5607</v>
      </c>
      <c r="X1332" s="40" t="s">
        <v>826</v>
      </c>
      <c r="Y1332" s="40" t="s">
        <v>5608</v>
      </c>
    </row>
    <row r="1333" spans="1:25" x14ac:dyDescent="0.25">
      <c r="A1333" s="50"/>
      <c r="B1333" s="50"/>
      <c r="C1333" s="50"/>
      <c r="L1333" s="39" t="str">
        <f t="shared" si="20"/>
        <v>CAPOLIVERI (LI)</v>
      </c>
      <c r="M1333" s="40" t="s">
        <v>5609</v>
      </c>
      <c r="N1333" s="40" t="s">
        <v>5610</v>
      </c>
      <c r="O1333" s="40" t="s">
        <v>3375</v>
      </c>
      <c r="P1333" s="41" t="s">
        <v>231</v>
      </c>
      <c r="Q1333" s="41">
        <v>9</v>
      </c>
      <c r="R1333" s="40" t="s">
        <v>232</v>
      </c>
      <c r="S1333" s="40" t="s">
        <v>199</v>
      </c>
      <c r="T1333" s="41">
        <v>1</v>
      </c>
      <c r="U1333" s="40" t="s">
        <v>200</v>
      </c>
      <c r="V1333" s="40" t="s">
        <v>201</v>
      </c>
      <c r="W1333" s="40" t="s">
        <v>5611</v>
      </c>
      <c r="X1333" s="40" t="s">
        <v>5146</v>
      </c>
      <c r="Y1333" s="40" t="s">
        <v>5612</v>
      </c>
    </row>
    <row r="1334" spans="1:25" x14ac:dyDescent="0.25">
      <c r="A1334" s="50"/>
      <c r="B1334" s="50"/>
      <c r="C1334" s="50"/>
      <c r="L1334" s="39" t="str">
        <f t="shared" si="20"/>
        <v>CAPOLONA (AR)</v>
      </c>
      <c r="M1334" s="40" t="s">
        <v>5613</v>
      </c>
      <c r="N1334" s="40" t="s">
        <v>5614</v>
      </c>
      <c r="O1334" s="40" t="s">
        <v>1559</v>
      </c>
      <c r="P1334" s="41" t="s">
        <v>231</v>
      </c>
      <c r="Q1334" s="41">
        <v>9</v>
      </c>
      <c r="R1334" s="40" t="s">
        <v>232</v>
      </c>
      <c r="S1334" s="40" t="s">
        <v>199</v>
      </c>
      <c r="T1334" s="41">
        <v>1</v>
      </c>
      <c r="U1334" s="40" t="s">
        <v>200</v>
      </c>
      <c r="V1334" s="40" t="s">
        <v>201</v>
      </c>
      <c r="W1334" s="40" t="s">
        <v>5615</v>
      </c>
      <c r="X1334" s="40" t="s">
        <v>1561</v>
      </c>
      <c r="Y1334" s="40" t="s">
        <v>5616</v>
      </c>
    </row>
    <row r="1335" spans="1:25" x14ac:dyDescent="0.25">
      <c r="A1335" s="50"/>
      <c r="B1335" s="50"/>
      <c r="C1335" s="50"/>
      <c r="L1335" s="39" t="str">
        <f t="shared" si="20"/>
        <v>CAPONAGO (MI)</v>
      </c>
      <c r="M1335" s="40" t="s">
        <v>5617</v>
      </c>
      <c r="N1335" s="40" t="s">
        <v>5618</v>
      </c>
      <c r="O1335" s="40" t="s">
        <v>264</v>
      </c>
      <c r="P1335" s="41" t="s">
        <v>212</v>
      </c>
      <c r="Q1335" s="41">
        <v>3</v>
      </c>
      <c r="R1335" s="40" t="s">
        <v>213</v>
      </c>
      <c r="S1335" s="40" t="s">
        <v>199</v>
      </c>
      <c r="T1335" s="41">
        <v>1</v>
      </c>
      <c r="U1335" s="40" t="s">
        <v>200</v>
      </c>
      <c r="V1335" s="40" t="s">
        <v>201</v>
      </c>
      <c r="W1335" s="40" t="s">
        <v>780</v>
      </c>
      <c r="X1335" s="40" t="s">
        <v>266</v>
      </c>
      <c r="Y1335" s="40" t="s">
        <v>5619</v>
      </c>
    </row>
    <row r="1336" spans="1:25" x14ac:dyDescent="0.25">
      <c r="A1336" s="50"/>
      <c r="B1336" s="50"/>
      <c r="C1336" s="50"/>
      <c r="L1336" s="39" t="str">
        <f t="shared" si="20"/>
        <v>CAPORCIANO (AQ)</v>
      </c>
      <c r="M1336" s="40" t="s">
        <v>5620</v>
      </c>
      <c r="N1336" s="40" t="s">
        <v>5621</v>
      </c>
      <c r="O1336" s="40" t="s">
        <v>328</v>
      </c>
      <c r="P1336" s="41" t="s">
        <v>253</v>
      </c>
      <c r="Q1336" s="41">
        <v>13</v>
      </c>
      <c r="R1336" s="40" t="s">
        <v>254</v>
      </c>
      <c r="S1336" s="40" t="s">
        <v>199</v>
      </c>
      <c r="T1336" s="41">
        <v>1</v>
      </c>
      <c r="U1336" s="40" t="s">
        <v>200</v>
      </c>
      <c r="V1336" s="40" t="s">
        <v>201</v>
      </c>
      <c r="W1336" s="40" t="s">
        <v>329</v>
      </c>
      <c r="X1336" s="40" t="s">
        <v>2757</v>
      </c>
      <c r="Y1336" s="40" t="s">
        <v>5622</v>
      </c>
    </row>
    <row r="1337" spans="1:25" x14ac:dyDescent="0.25">
      <c r="A1337" s="50"/>
      <c r="B1337" s="50"/>
      <c r="C1337" s="50"/>
      <c r="L1337" s="39" t="str">
        <f t="shared" si="20"/>
        <v>CAPOSELE (AV)</v>
      </c>
      <c r="M1337" s="40" t="s">
        <v>5623</v>
      </c>
      <c r="N1337" s="40" t="s">
        <v>5624</v>
      </c>
      <c r="O1337" s="40" t="s">
        <v>812</v>
      </c>
      <c r="P1337" s="41" t="s">
        <v>350</v>
      </c>
      <c r="Q1337" s="41">
        <v>15</v>
      </c>
      <c r="R1337" s="40" t="s">
        <v>351</v>
      </c>
      <c r="S1337" s="40" t="s">
        <v>199</v>
      </c>
      <c r="T1337" s="41">
        <v>1</v>
      </c>
      <c r="U1337" s="40" t="s">
        <v>200</v>
      </c>
      <c r="V1337" s="40" t="s">
        <v>201</v>
      </c>
      <c r="W1337" s="40" t="s">
        <v>1533</v>
      </c>
      <c r="X1337" s="40" t="s">
        <v>1534</v>
      </c>
      <c r="Y1337" s="40" t="s">
        <v>5625</v>
      </c>
    </row>
    <row r="1338" spans="1:25" x14ac:dyDescent="0.25">
      <c r="A1338" s="50"/>
      <c r="B1338" s="50"/>
      <c r="C1338" s="50"/>
      <c r="L1338" s="39" t="str">
        <f t="shared" si="20"/>
        <v>CAPOTERRA (CA)</v>
      </c>
      <c r="M1338" s="40" t="s">
        <v>5626</v>
      </c>
      <c r="N1338" s="40" t="s">
        <v>5627</v>
      </c>
      <c r="O1338" s="40" t="s">
        <v>1991</v>
      </c>
      <c r="P1338" s="41" t="s">
        <v>242</v>
      </c>
      <c r="Q1338" s="41">
        <v>20</v>
      </c>
      <c r="R1338" s="40" t="s">
        <v>243</v>
      </c>
      <c r="S1338" s="40" t="s">
        <v>199</v>
      </c>
      <c r="T1338" s="41">
        <v>1</v>
      </c>
      <c r="U1338" s="40" t="s">
        <v>200</v>
      </c>
      <c r="V1338" s="40" t="s">
        <v>201</v>
      </c>
      <c r="W1338" s="40" t="s">
        <v>5628</v>
      </c>
      <c r="X1338" s="40" t="s">
        <v>1807</v>
      </c>
      <c r="Y1338" s="40" t="s">
        <v>5629</v>
      </c>
    </row>
    <row r="1339" spans="1:25" x14ac:dyDescent="0.25">
      <c r="A1339" s="50"/>
      <c r="B1339" s="50"/>
      <c r="C1339" s="50"/>
      <c r="L1339" s="39" t="str">
        <f t="shared" si="20"/>
        <v>CAPOVALLE (BS)</v>
      </c>
      <c r="M1339" s="40" t="s">
        <v>5630</v>
      </c>
      <c r="N1339" s="40" t="s">
        <v>5631</v>
      </c>
      <c r="O1339" s="40" t="s">
        <v>421</v>
      </c>
      <c r="P1339" s="41" t="s">
        <v>212</v>
      </c>
      <c r="Q1339" s="41">
        <v>3</v>
      </c>
      <c r="R1339" s="40" t="s">
        <v>213</v>
      </c>
      <c r="S1339" s="40" t="s">
        <v>199</v>
      </c>
      <c r="T1339" s="41">
        <v>1</v>
      </c>
      <c r="U1339" s="40" t="s">
        <v>200</v>
      </c>
      <c r="V1339" s="40" t="s">
        <v>201</v>
      </c>
      <c r="W1339" s="40" t="s">
        <v>1551</v>
      </c>
      <c r="X1339" s="40" t="s">
        <v>710</v>
      </c>
      <c r="Y1339" s="40" t="s">
        <v>5632</v>
      </c>
    </row>
    <row r="1340" spans="1:25" x14ac:dyDescent="0.25">
      <c r="A1340" s="50"/>
      <c r="B1340" s="50"/>
      <c r="C1340" s="50"/>
      <c r="L1340" s="39" t="str">
        <f t="shared" si="20"/>
        <v>CAPPADOCIA (AQ)</v>
      </c>
      <c r="M1340" s="40" t="s">
        <v>5633</v>
      </c>
      <c r="N1340" s="40" t="s">
        <v>5634</v>
      </c>
      <c r="O1340" s="40" t="s">
        <v>328</v>
      </c>
      <c r="P1340" s="41" t="s">
        <v>253</v>
      </c>
      <c r="Q1340" s="41">
        <v>13</v>
      </c>
      <c r="R1340" s="40" t="s">
        <v>254</v>
      </c>
      <c r="S1340" s="40" t="s">
        <v>199</v>
      </c>
      <c r="T1340" s="41">
        <v>1</v>
      </c>
      <c r="U1340" s="40" t="s">
        <v>200</v>
      </c>
      <c r="V1340" s="40" t="s">
        <v>201</v>
      </c>
      <c r="W1340" s="40" t="s">
        <v>5635</v>
      </c>
      <c r="X1340" s="40" t="s">
        <v>795</v>
      </c>
      <c r="Y1340" s="40" t="s">
        <v>5636</v>
      </c>
    </row>
    <row r="1341" spans="1:25" x14ac:dyDescent="0.25">
      <c r="A1341" s="50"/>
      <c r="B1341" s="50"/>
      <c r="C1341" s="50"/>
      <c r="L1341" s="39" t="str">
        <f t="shared" si="20"/>
        <v>CAPPELLA CANTONE (CR)</v>
      </c>
      <c r="M1341" s="40" t="s">
        <v>5637</v>
      </c>
      <c r="N1341" s="40" t="s">
        <v>5638</v>
      </c>
      <c r="O1341" s="40" t="s">
        <v>434</v>
      </c>
      <c r="P1341" s="41" t="s">
        <v>212</v>
      </c>
      <c r="Q1341" s="41">
        <v>3</v>
      </c>
      <c r="R1341" s="40" t="s">
        <v>213</v>
      </c>
      <c r="S1341" s="40" t="s">
        <v>199</v>
      </c>
      <c r="T1341" s="41">
        <v>1</v>
      </c>
      <c r="U1341" s="40" t="s">
        <v>200</v>
      </c>
      <c r="V1341" s="40" t="s">
        <v>201</v>
      </c>
      <c r="W1341" s="40" t="s">
        <v>435</v>
      </c>
      <c r="X1341" s="40" t="s">
        <v>1599</v>
      </c>
      <c r="Y1341" s="40" t="s">
        <v>5639</v>
      </c>
    </row>
    <row r="1342" spans="1:25" x14ac:dyDescent="0.25">
      <c r="A1342" s="50"/>
      <c r="B1342" s="50"/>
      <c r="C1342" s="50"/>
      <c r="L1342" s="39" t="str">
        <f t="shared" si="20"/>
        <v>CAPPELLA DE' PICENARDI (CR)</v>
      </c>
      <c r="M1342" s="40" t="s">
        <v>5640</v>
      </c>
      <c r="N1342" s="40" t="s">
        <v>5641</v>
      </c>
      <c r="O1342" s="40" t="s">
        <v>434</v>
      </c>
      <c r="P1342" s="41" t="s">
        <v>212</v>
      </c>
      <c r="Q1342" s="41">
        <v>3</v>
      </c>
      <c r="R1342" s="40" t="s">
        <v>213</v>
      </c>
      <c r="S1342" s="40" t="s">
        <v>199</v>
      </c>
      <c r="T1342" s="41">
        <v>1</v>
      </c>
      <c r="U1342" s="40" t="s">
        <v>200</v>
      </c>
      <c r="V1342" s="40" t="s">
        <v>201</v>
      </c>
      <c r="W1342" s="40" t="s">
        <v>5642</v>
      </c>
      <c r="X1342" s="40" t="s">
        <v>436</v>
      </c>
      <c r="Y1342" s="40" t="s">
        <v>5643</v>
      </c>
    </row>
    <row r="1343" spans="1:25" x14ac:dyDescent="0.25">
      <c r="A1343" s="50"/>
      <c r="B1343" s="50"/>
      <c r="C1343" s="50"/>
      <c r="L1343" s="39" t="str">
        <f t="shared" si="20"/>
        <v>CAPPELLA MAGGIORE (TV)</v>
      </c>
      <c r="M1343" s="40" t="s">
        <v>5644</v>
      </c>
      <c r="N1343" s="40" t="s">
        <v>5645</v>
      </c>
      <c r="O1343" s="40" t="s">
        <v>1362</v>
      </c>
      <c r="P1343" s="41" t="s">
        <v>197</v>
      </c>
      <c r="Q1343" s="41">
        <v>5</v>
      </c>
      <c r="R1343" s="40" t="s">
        <v>198</v>
      </c>
      <c r="S1343" s="40" t="s">
        <v>199</v>
      </c>
      <c r="T1343" s="41">
        <v>1</v>
      </c>
      <c r="U1343" s="40" t="s">
        <v>200</v>
      </c>
      <c r="V1343" s="40" t="s">
        <v>201</v>
      </c>
      <c r="W1343" s="40" t="s">
        <v>5646</v>
      </c>
      <c r="X1343" s="40" t="s">
        <v>5647</v>
      </c>
      <c r="Y1343" s="40" t="s">
        <v>5648</v>
      </c>
    </row>
    <row r="1344" spans="1:25" x14ac:dyDescent="0.25">
      <c r="A1344" s="50"/>
      <c r="B1344" s="50"/>
      <c r="C1344" s="50"/>
      <c r="L1344" s="39" t="str">
        <f t="shared" si="20"/>
        <v>CAPPELLE SUL TAVO (PE)</v>
      </c>
      <c r="M1344" s="40" t="s">
        <v>5649</v>
      </c>
      <c r="N1344" s="40" t="s">
        <v>5650</v>
      </c>
      <c r="O1344" s="40" t="s">
        <v>252</v>
      </c>
      <c r="P1344" s="41" t="s">
        <v>253</v>
      </c>
      <c r="Q1344" s="41">
        <v>13</v>
      </c>
      <c r="R1344" s="40" t="s">
        <v>254</v>
      </c>
      <c r="S1344" s="40" t="s">
        <v>199</v>
      </c>
      <c r="T1344" s="41">
        <v>1</v>
      </c>
      <c r="U1344" s="40" t="s">
        <v>200</v>
      </c>
      <c r="V1344" s="40" t="s">
        <v>201</v>
      </c>
      <c r="W1344" s="40" t="s">
        <v>4288</v>
      </c>
      <c r="X1344" s="40" t="s">
        <v>256</v>
      </c>
      <c r="Y1344" s="40" t="s">
        <v>5651</v>
      </c>
    </row>
    <row r="1345" spans="1:25" x14ac:dyDescent="0.25">
      <c r="A1345" s="50"/>
      <c r="B1345" s="50"/>
      <c r="C1345" s="50"/>
      <c r="L1345" s="39" t="str">
        <f t="shared" si="20"/>
        <v>CAPRACOTTA (IS)</v>
      </c>
      <c r="M1345" s="40" t="s">
        <v>5652</v>
      </c>
      <c r="N1345" s="40" t="s">
        <v>5653</v>
      </c>
      <c r="O1345" s="40" t="s">
        <v>510</v>
      </c>
      <c r="P1345" s="41" t="s">
        <v>495</v>
      </c>
      <c r="Q1345" s="41">
        <v>14</v>
      </c>
      <c r="R1345" s="40" t="s">
        <v>496</v>
      </c>
      <c r="S1345" s="40" t="s">
        <v>199</v>
      </c>
      <c r="T1345" s="41">
        <v>1</v>
      </c>
      <c r="U1345" s="40" t="s">
        <v>200</v>
      </c>
      <c r="V1345" s="40" t="s">
        <v>201</v>
      </c>
      <c r="W1345" s="40" t="s">
        <v>5654</v>
      </c>
      <c r="X1345" s="40" t="s">
        <v>512</v>
      </c>
      <c r="Y1345" s="40" t="s">
        <v>5655</v>
      </c>
    </row>
    <row r="1346" spans="1:25" x14ac:dyDescent="0.25">
      <c r="A1346" s="50"/>
      <c r="B1346" s="50"/>
      <c r="C1346" s="50"/>
      <c r="L1346" s="39" t="str">
        <f t="shared" ref="L1346:L1409" si="21">M1346&amp;" ("&amp;O1346&amp;")"</f>
        <v>CAPRAIA E LIMITE (FI)</v>
      </c>
      <c r="M1346" s="40" t="s">
        <v>5656</v>
      </c>
      <c r="N1346" s="40" t="s">
        <v>5657</v>
      </c>
      <c r="O1346" s="40" t="s">
        <v>2481</v>
      </c>
      <c r="P1346" s="41" t="s">
        <v>231</v>
      </c>
      <c r="Q1346" s="41">
        <v>9</v>
      </c>
      <c r="R1346" s="40" t="s">
        <v>232</v>
      </c>
      <c r="S1346" s="40" t="s">
        <v>199</v>
      </c>
      <c r="T1346" s="41">
        <v>1</v>
      </c>
      <c r="U1346" s="40" t="s">
        <v>200</v>
      </c>
      <c r="V1346" s="40" t="s">
        <v>201</v>
      </c>
      <c r="W1346" s="40" t="s">
        <v>5658</v>
      </c>
      <c r="X1346" s="40" t="s">
        <v>5659</v>
      </c>
      <c r="Y1346" s="40" t="s">
        <v>5660</v>
      </c>
    </row>
    <row r="1347" spans="1:25" x14ac:dyDescent="0.25">
      <c r="A1347" s="50"/>
      <c r="B1347" s="50"/>
      <c r="C1347" s="50"/>
      <c r="L1347" s="39" t="str">
        <f t="shared" si="21"/>
        <v>CAPRAIA ISOLA (LI)</v>
      </c>
      <c r="M1347" s="40" t="s">
        <v>5661</v>
      </c>
      <c r="N1347" s="40" t="s">
        <v>5662</v>
      </c>
      <c r="O1347" s="40" t="s">
        <v>3375</v>
      </c>
      <c r="P1347" s="41" t="s">
        <v>231</v>
      </c>
      <c r="Q1347" s="41">
        <v>9</v>
      </c>
      <c r="R1347" s="40" t="s">
        <v>232</v>
      </c>
      <c r="S1347" s="40" t="s">
        <v>199</v>
      </c>
      <c r="T1347" s="41">
        <v>1</v>
      </c>
      <c r="U1347" s="40" t="s">
        <v>200</v>
      </c>
      <c r="V1347" s="40" t="s">
        <v>201</v>
      </c>
      <c r="W1347" s="40" t="s">
        <v>5663</v>
      </c>
      <c r="X1347" s="40" t="s">
        <v>3377</v>
      </c>
      <c r="Y1347" s="40" t="s">
        <v>5664</v>
      </c>
    </row>
    <row r="1348" spans="1:25" x14ac:dyDescent="0.25">
      <c r="A1348" s="50"/>
      <c r="B1348" s="50"/>
      <c r="C1348" s="50"/>
      <c r="L1348" s="39" t="str">
        <f t="shared" si="21"/>
        <v>CAPRALBA (CR)</v>
      </c>
      <c r="M1348" s="40" t="s">
        <v>5665</v>
      </c>
      <c r="N1348" s="40" t="s">
        <v>5666</v>
      </c>
      <c r="O1348" s="40" t="s">
        <v>434</v>
      </c>
      <c r="P1348" s="41" t="s">
        <v>212</v>
      </c>
      <c r="Q1348" s="41">
        <v>3</v>
      </c>
      <c r="R1348" s="40" t="s">
        <v>213</v>
      </c>
      <c r="S1348" s="40" t="s">
        <v>199</v>
      </c>
      <c r="T1348" s="41">
        <v>1</v>
      </c>
      <c r="U1348" s="40" t="s">
        <v>200</v>
      </c>
      <c r="V1348" s="40" t="s">
        <v>201</v>
      </c>
      <c r="W1348" s="40" t="s">
        <v>2371</v>
      </c>
      <c r="X1348" s="40" t="s">
        <v>692</v>
      </c>
      <c r="Y1348" s="40" t="s">
        <v>5667</v>
      </c>
    </row>
    <row r="1349" spans="1:25" x14ac:dyDescent="0.25">
      <c r="A1349" s="50"/>
      <c r="B1349" s="50"/>
      <c r="C1349" s="50"/>
      <c r="L1349" s="39" t="str">
        <f t="shared" si="21"/>
        <v>CAPRANICA (VT)</v>
      </c>
      <c r="M1349" s="40" t="s">
        <v>5668</v>
      </c>
      <c r="N1349" s="40" t="s">
        <v>5669</v>
      </c>
      <c r="O1349" s="40" t="s">
        <v>450</v>
      </c>
      <c r="P1349" s="41" t="s">
        <v>336</v>
      </c>
      <c r="Q1349" s="41">
        <v>12</v>
      </c>
      <c r="R1349" s="40" t="s">
        <v>337</v>
      </c>
      <c r="S1349" s="40" t="s">
        <v>199</v>
      </c>
      <c r="T1349" s="41">
        <v>1</v>
      </c>
      <c r="U1349" s="40" t="s">
        <v>200</v>
      </c>
      <c r="V1349" s="40" t="s">
        <v>201</v>
      </c>
      <c r="W1349" s="40" t="s">
        <v>5670</v>
      </c>
      <c r="X1349" s="40" t="s">
        <v>1973</v>
      </c>
      <c r="Y1349" s="40" t="s">
        <v>5671</v>
      </c>
    </row>
    <row r="1350" spans="1:25" x14ac:dyDescent="0.25">
      <c r="A1350" s="50"/>
      <c r="B1350" s="50"/>
      <c r="C1350" s="50"/>
      <c r="L1350" s="39" t="str">
        <f t="shared" si="21"/>
        <v>CAPRANICA PRENESTINA (RM)</v>
      </c>
      <c r="M1350" s="40" t="s">
        <v>5672</v>
      </c>
      <c r="N1350" s="40" t="s">
        <v>5673</v>
      </c>
      <c r="O1350" s="40" t="s">
        <v>602</v>
      </c>
      <c r="P1350" s="41" t="s">
        <v>336</v>
      </c>
      <c r="Q1350" s="41">
        <v>12</v>
      </c>
      <c r="R1350" s="40" t="s">
        <v>337</v>
      </c>
      <c r="S1350" s="40" t="s">
        <v>199</v>
      </c>
      <c r="T1350" s="41">
        <v>1</v>
      </c>
      <c r="U1350" s="40" t="s">
        <v>200</v>
      </c>
      <c r="V1350" s="40" t="s">
        <v>201</v>
      </c>
      <c r="W1350" s="40" t="s">
        <v>3055</v>
      </c>
      <c r="X1350" s="40" t="s">
        <v>953</v>
      </c>
      <c r="Y1350" s="40" t="s">
        <v>5674</v>
      </c>
    </row>
    <row r="1351" spans="1:25" x14ac:dyDescent="0.25">
      <c r="A1351" s="50"/>
      <c r="B1351" s="50"/>
      <c r="C1351" s="50"/>
      <c r="L1351" s="39" t="str">
        <f t="shared" si="21"/>
        <v>CAPRARICA DI LECCE (LE)</v>
      </c>
      <c r="M1351" s="40" t="s">
        <v>5675</v>
      </c>
      <c r="N1351" s="40" t="s">
        <v>5676</v>
      </c>
      <c r="O1351" s="40" t="s">
        <v>462</v>
      </c>
      <c r="P1351" s="41" t="s">
        <v>304</v>
      </c>
      <c r="Q1351" s="41">
        <v>16</v>
      </c>
      <c r="R1351" s="40" t="s">
        <v>305</v>
      </c>
      <c r="S1351" s="40" t="s">
        <v>199</v>
      </c>
      <c r="T1351" s="41">
        <v>1</v>
      </c>
      <c r="U1351" s="40" t="s">
        <v>200</v>
      </c>
      <c r="V1351" s="40" t="s">
        <v>201</v>
      </c>
      <c r="W1351" s="40" t="s">
        <v>2007</v>
      </c>
      <c r="X1351" s="40" t="s">
        <v>2008</v>
      </c>
      <c r="Y1351" s="40" t="s">
        <v>5677</v>
      </c>
    </row>
    <row r="1352" spans="1:25" x14ac:dyDescent="0.25">
      <c r="A1352" s="50"/>
      <c r="B1352" s="50"/>
      <c r="C1352" s="50"/>
      <c r="L1352" s="39" t="str">
        <f t="shared" si="21"/>
        <v>CAPRAROLA (VT)</v>
      </c>
      <c r="M1352" s="40" t="s">
        <v>5678</v>
      </c>
      <c r="N1352" s="40" t="s">
        <v>5679</v>
      </c>
      <c r="O1352" s="40" t="s">
        <v>450</v>
      </c>
      <c r="P1352" s="41" t="s">
        <v>336</v>
      </c>
      <c r="Q1352" s="41">
        <v>12</v>
      </c>
      <c r="R1352" s="40" t="s">
        <v>337</v>
      </c>
      <c r="S1352" s="40" t="s">
        <v>199</v>
      </c>
      <c r="T1352" s="41">
        <v>1</v>
      </c>
      <c r="U1352" s="40" t="s">
        <v>200</v>
      </c>
      <c r="V1352" s="40" t="s">
        <v>201</v>
      </c>
      <c r="W1352" s="40" t="s">
        <v>5680</v>
      </c>
      <c r="X1352" s="40" t="s">
        <v>1973</v>
      </c>
      <c r="Y1352" s="40" t="s">
        <v>5681</v>
      </c>
    </row>
    <row r="1353" spans="1:25" x14ac:dyDescent="0.25">
      <c r="A1353" s="50"/>
      <c r="B1353" s="50"/>
      <c r="C1353" s="50"/>
      <c r="L1353" s="39" t="str">
        <f t="shared" si="21"/>
        <v>CAPRAUNA (CN)</v>
      </c>
      <c r="M1353" s="40" t="s">
        <v>5682</v>
      </c>
      <c r="N1353" s="40" t="s">
        <v>5683</v>
      </c>
      <c r="O1353" s="40" t="s">
        <v>313</v>
      </c>
      <c r="P1353" s="41" t="s">
        <v>314</v>
      </c>
      <c r="Q1353" s="41">
        <v>1</v>
      </c>
      <c r="R1353" s="40" t="s">
        <v>315</v>
      </c>
      <c r="S1353" s="40" t="s">
        <v>199</v>
      </c>
      <c r="T1353" s="41">
        <v>1</v>
      </c>
      <c r="U1353" s="40" t="s">
        <v>200</v>
      </c>
      <c r="V1353" s="40" t="s">
        <v>201</v>
      </c>
      <c r="W1353" s="40" t="s">
        <v>1368</v>
      </c>
      <c r="X1353" s="40" t="s">
        <v>1369</v>
      </c>
      <c r="Y1353" s="40" t="s">
        <v>5684</v>
      </c>
    </row>
    <row r="1354" spans="1:25" x14ac:dyDescent="0.25">
      <c r="A1354" s="50"/>
      <c r="B1354" s="50"/>
      <c r="C1354" s="50"/>
      <c r="L1354" s="39" t="str">
        <f t="shared" si="21"/>
        <v>CAPRESE MICHELANGELO (AR)</v>
      </c>
      <c r="M1354" s="40" t="s">
        <v>5685</v>
      </c>
      <c r="N1354" s="40" t="s">
        <v>5686</v>
      </c>
      <c r="O1354" s="40" t="s">
        <v>1559</v>
      </c>
      <c r="P1354" s="41" t="s">
        <v>231</v>
      </c>
      <c r="Q1354" s="41">
        <v>9</v>
      </c>
      <c r="R1354" s="40" t="s">
        <v>232</v>
      </c>
      <c r="S1354" s="40" t="s">
        <v>199</v>
      </c>
      <c r="T1354" s="41">
        <v>1</v>
      </c>
      <c r="U1354" s="40" t="s">
        <v>200</v>
      </c>
      <c r="V1354" s="40" t="s">
        <v>201</v>
      </c>
      <c r="W1354" s="40" t="s">
        <v>5687</v>
      </c>
      <c r="X1354" s="40" t="s">
        <v>1561</v>
      </c>
      <c r="Y1354" s="40" t="s">
        <v>5688</v>
      </c>
    </row>
    <row r="1355" spans="1:25" x14ac:dyDescent="0.25">
      <c r="A1355" s="50"/>
      <c r="B1355" s="50"/>
      <c r="C1355" s="50"/>
      <c r="L1355" s="39" t="str">
        <f t="shared" si="21"/>
        <v>CAPREZZO (VB)</v>
      </c>
      <c r="M1355" s="40" t="s">
        <v>5689</v>
      </c>
      <c r="N1355" s="40" t="s">
        <v>5690</v>
      </c>
      <c r="O1355" s="40" t="s">
        <v>1659</v>
      </c>
      <c r="P1355" s="41" t="s">
        <v>314</v>
      </c>
      <c r="Q1355" s="41">
        <v>1</v>
      </c>
      <c r="R1355" s="40" t="s">
        <v>315</v>
      </c>
      <c r="S1355" s="40" t="s">
        <v>199</v>
      </c>
      <c r="T1355" s="41">
        <v>1</v>
      </c>
      <c r="U1355" s="40" t="s">
        <v>200</v>
      </c>
      <c r="V1355" s="40" t="s">
        <v>201</v>
      </c>
      <c r="W1355" s="40" t="s">
        <v>5691</v>
      </c>
      <c r="X1355" s="40" t="s">
        <v>1689</v>
      </c>
      <c r="Y1355" s="40" t="s">
        <v>5692</v>
      </c>
    </row>
    <row r="1356" spans="1:25" x14ac:dyDescent="0.25">
      <c r="A1356" s="50"/>
      <c r="B1356" s="50"/>
      <c r="C1356" s="50"/>
      <c r="L1356" s="39" t="str">
        <f t="shared" si="21"/>
        <v>CAPRI (NA)</v>
      </c>
      <c r="M1356" s="40" t="s">
        <v>5693</v>
      </c>
      <c r="N1356" s="40" t="s">
        <v>5694</v>
      </c>
      <c r="O1356" s="40" t="s">
        <v>358</v>
      </c>
      <c r="P1356" s="41" t="s">
        <v>350</v>
      </c>
      <c r="Q1356" s="41">
        <v>15</v>
      </c>
      <c r="R1356" s="40" t="s">
        <v>351</v>
      </c>
      <c r="S1356" s="40" t="s">
        <v>199</v>
      </c>
      <c r="T1356" s="41">
        <v>1</v>
      </c>
      <c r="U1356" s="40" t="s">
        <v>200</v>
      </c>
      <c r="V1356" s="40" t="s">
        <v>201</v>
      </c>
      <c r="W1356" s="40" t="s">
        <v>5695</v>
      </c>
      <c r="X1356" s="40" t="s">
        <v>360</v>
      </c>
      <c r="Y1356" s="40" t="s">
        <v>5696</v>
      </c>
    </row>
    <row r="1357" spans="1:25" x14ac:dyDescent="0.25">
      <c r="A1357" s="50"/>
      <c r="B1357" s="50"/>
      <c r="C1357" s="50"/>
      <c r="L1357" s="39" t="str">
        <f t="shared" si="21"/>
        <v>CAPRI LEONE (ME)</v>
      </c>
      <c r="M1357" s="40" t="s">
        <v>5697</v>
      </c>
      <c r="N1357" s="40" t="s">
        <v>5698</v>
      </c>
      <c r="O1357" s="40" t="s">
        <v>533</v>
      </c>
      <c r="P1357" s="41" t="s">
        <v>292</v>
      </c>
      <c r="Q1357" s="41">
        <v>19</v>
      </c>
      <c r="R1357" s="40" t="s">
        <v>293</v>
      </c>
      <c r="S1357" s="40" t="s">
        <v>199</v>
      </c>
      <c r="T1357" s="41">
        <v>1</v>
      </c>
      <c r="U1357" s="40" t="s">
        <v>200</v>
      </c>
      <c r="V1357" s="40" t="s">
        <v>201</v>
      </c>
      <c r="W1357" s="40" t="s">
        <v>534</v>
      </c>
      <c r="X1357" s="40" t="s">
        <v>535</v>
      </c>
      <c r="Y1357" s="40" t="s">
        <v>5699</v>
      </c>
    </row>
    <row r="1358" spans="1:25" x14ac:dyDescent="0.25">
      <c r="A1358" s="50"/>
      <c r="B1358" s="50"/>
      <c r="C1358" s="50"/>
      <c r="L1358" s="39" t="str">
        <f t="shared" si="21"/>
        <v>CAPRIANA (TN)</v>
      </c>
      <c r="M1358" s="40" t="s">
        <v>5700</v>
      </c>
      <c r="N1358" s="40" t="s">
        <v>5701</v>
      </c>
      <c r="O1358" s="40" t="s">
        <v>865</v>
      </c>
      <c r="P1358" s="41" t="s">
        <v>866</v>
      </c>
      <c r="Q1358" s="41">
        <v>4</v>
      </c>
      <c r="R1358" s="40" t="s">
        <v>867</v>
      </c>
      <c r="S1358" s="40" t="s">
        <v>199</v>
      </c>
      <c r="T1358" s="41">
        <v>1</v>
      </c>
      <c r="U1358" s="40" t="s">
        <v>200</v>
      </c>
      <c r="V1358" s="40" t="s">
        <v>201</v>
      </c>
      <c r="W1358" s="40" t="s">
        <v>5702</v>
      </c>
      <c r="X1358" s="40" t="s">
        <v>1623</v>
      </c>
      <c r="Y1358" s="40" t="s">
        <v>5703</v>
      </c>
    </row>
    <row r="1359" spans="1:25" x14ac:dyDescent="0.25">
      <c r="A1359" s="50"/>
      <c r="B1359" s="50"/>
      <c r="C1359" s="50"/>
      <c r="L1359" s="39" t="str">
        <f t="shared" si="21"/>
        <v>CAPRIANO DEL COLLE (BS)</v>
      </c>
      <c r="M1359" s="40" t="s">
        <v>5704</v>
      </c>
      <c r="N1359" s="40" t="s">
        <v>5705</v>
      </c>
      <c r="O1359" s="40" t="s">
        <v>421</v>
      </c>
      <c r="P1359" s="41" t="s">
        <v>212</v>
      </c>
      <c r="Q1359" s="41">
        <v>3</v>
      </c>
      <c r="R1359" s="40" t="s">
        <v>213</v>
      </c>
      <c r="S1359" s="40" t="s">
        <v>199</v>
      </c>
      <c r="T1359" s="41">
        <v>1</v>
      </c>
      <c r="U1359" s="40" t="s">
        <v>200</v>
      </c>
      <c r="V1359" s="40" t="s">
        <v>201</v>
      </c>
      <c r="W1359" s="40" t="s">
        <v>1168</v>
      </c>
      <c r="X1359" s="40" t="s">
        <v>423</v>
      </c>
      <c r="Y1359" s="40" t="s">
        <v>5706</v>
      </c>
    </row>
    <row r="1360" spans="1:25" x14ac:dyDescent="0.25">
      <c r="A1360" s="50"/>
      <c r="B1360" s="50"/>
      <c r="C1360" s="50"/>
      <c r="L1360" s="39" t="str">
        <f t="shared" si="21"/>
        <v>CAPRIATA D'ORBA (AL)</v>
      </c>
      <c r="M1360" s="40" t="s">
        <v>5707</v>
      </c>
      <c r="N1360" s="40" t="s">
        <v>5708</v>
      </c>
      <c r="O1360" s="40" t="s">
        <v>541</v>
      </c>
      <c r="P1360" s="41" t="s">
        <v>314</v>
      </c>
      <c r="Q1360" s="41">
        <v>1</v>
      </c>
      <c r="R1360" s="40" t="s">
        <v>315</v>
      </c>
      <c r="S1360" s="40" t="s">
        <v>199</v>
      </c>
      <c r="T1360" s="41">
        <v>1</v>
      </c>
      <c r="U1360" s="40" t="s">
        <v>200</v>
      </c>
      <c r="V1360" s="40" t="s">
        <v>201</v>
      </c>
      <c r="W1360" s="40" t="s">
        <v>1006</v>
      </c>
      <c r="X1360" s="40" t="s">
        <v>1007</v>
      </c>
      <c r="Y1360" s="40" t="s">
        <v>5709</v>
      </c>
    </row>
    <row r="1361" spans="1:25" x14ac:dyDescent="0.25">
      <c r="A1361" s="50"/>
      <c r="B1361" s="50"/>
      <c r="C1361" s="50"/>
      <c r="L1361" s="39" t="str">
        <f t="shared" si="21"/>
        <v>CAPRIATE SAN GERVASIO (BG)</v>
      </c>
      <c r="M1361" s="40" t="s">
        <v>5710</v>
      </c>
      <c r="N1361" s="40" t="s">
        <v>5711</v>
      </c>
      <c r="O1361" s="40" t="s">
        <v>572</v>
      </c>
      <c r="P1361" s="41" t="s">
        <v>212</v>
      </c>
      <c r="Q1361" s="41">
        <v>3</v>
      </c>
      <c r="R1361" s="40" t="s">
        <v>213</v>
      </c>
      <c r="S1361" s="40" t="s">
        <v>199</v>
      </c>
      <c r="T1361" s="41">
        <v>1</v>
      </c>
      <c r="U1361" s="40" t="s">
        <v>200</v>
      </c>
      <c r="V1361" s="40" t="s">
        <v>201</v>
      </c>
      <c r="W1361" s="40" t="s">
        <v>5712</v>
      </c>
      <c r="X1361" s="40" t="s">
        <v>266</v>
      </c>
      <c r="Y1361" s="40" t="s">
        <v>5713</v>
      </c>
    </row>
    <row r="1362" spans="1:25" x14ac:dyDescent="0.25">
      <c r="A1362" s="50"/>
      <c r="B1362" s="50"/>
      <c r="C1362" s="50"/>
      <c r="L1362" s="39" t="str">
        <f t="shared" si="21"/>
        <v>CAPRIATI A VOLTURNO (CE)</v>
      </c>
      <c r="M1362" s="40" t="s">
        <v>5714</v>
      </c>
      <c r="N1362" s="40" t="s">
        <v>5715</v>
      </c>
      <c r="O1362" s="40" t="s">
        <v>824</v>
      </c>
      <c r="P1362" s="41" t="s">
        <v>350</v>
      </c>
      <c r="Q1362" s="41">
        <v>15</v>
      </c>
      <c r="R1362" s="40" t="s">
        <v>351</v>
      </c>
      <c r="S1362" s="40" t="s">
        <v>199</v>
      </c>
      <c r="T1362" s="41">
        <v>1</v>
      </c>
      <c r="U1362" s="40" t="s">
        <v>200</v>
      </c>
      <c r="V1362" s="40" t="s">
        <v>201</v>
      </c>
      <c r="W1362" s="40" t="s">
        <v>5716</v>
      </c>
      <c r="X1362" s="40" t="s">
        <v>826</v>
      </c>
      <c r="Y1362" s="40" t="s">
        <v>5717</v>
      </c>
    </row>
    <row r="1363" spans="1:25" x14ac:dyDescent="0.25">
      <c r="A1363" s="50"/>
      <c r="B1363" s="50"/>
      <c r="C1363" s="50"/>
      <c r="L1363" s="39" t="str">
        <f t="shared" si="21"/>
        <v>CAPRIE (TO)</v>
      </c>
      <c r="M1363" s="40" t="s">
        <v>5718</v>
      </c>
      <c r="N1363" s="40" t="s">
        <v>5719</v>
      </c>
      <c r="O1363" s="40" t="s">
        <v>675</v>
      </c>
      <c r="P1363" s="41" t="s">
        <v>314</v>
      </c>
      <c r="Q1363" s="41">
        <v>1</v>
      </c>
      <c r="R1363" s="40" t="s">
        <v>315</v>
      </c>
      <c r="S1363" s="40" t="s">
        <v>199</v>
      </c>
      <c r="T1363" s="41">
        <v>1</v>
      </c>
      <c r="U1363" s="40" t="s">
        <v>200</v>
      </c>
      <c r="V1363" s="40" t="s">
        <v>201</v>
      </c>
      <c r="W1363" s="40" t="s">
        <v>1291</v>
      </c>
      <c r="X1363" s="40" t="s">
        <v>837</v>
      </c>
      <c r="Y1363" s="40" t="s">
        <v>5720</v>
      </c>
    </row>
    <row r="1364" spans="1:25" x14ac:dyDescent="0.25">
      <c r="A1364" s="50"/>
      <c r="B1364" s="50"/>
      <c r="C1364" s="50"/>
      <c r="L1364" s="39" t="str">
        <f t="shared" si="21"/>
        <v>CAPRIGLIA IRPINA (AV)</v>
      </c>
      <c r="M1364" s="40" t="s">
        <v>5721</v>
      </c>
      <c r="N1364" s="40" t="s">
        <v>5722</v>
      </c>
      <c r="O1364" s="40" t="s">
        <v>812</v>
      </c>
      <c r="P1364" s="41" t="s">
        <v>350</v>
      </c>
      <c r="Q1364" s="41">
        <v>15</v>
      </c>
      <c r="R1364" s="40" t="s">
        <v>351</v>
      </c>
      <c r="S1364" s="40" t="s">
        <v>199</v>
      </c>
      <c r="T1364" s="41">
        <v>1</v>
      </c>
      <c r="U1364" s="40" t="s">
        <v>200</v>
      </c>
      <c r="V1364" s="40" t="s">
        <v>201</v>
      </c>
      <c r="W1364" s="40" t="s">
        <v>5723</v>
      </c>
      <c r="X1364" s="40" t="s">
        <v>814</v>
      </c>
      <c r="Y1364" s="40" t="s">
        <v>5724</v>
      </c>
    </row>
    <row r="1365" spans="1:25" x14ac:dyDescent="0.25">
      <c r="A1365" s="50"/>
      <c r="B1365" s="50"/>
      <c r="C1365" s="50"/>
      <c r="L1365" s="39" t="str">
        <f t="shared" si="21"/>
        <v>CAPRIGLIO (AT)</v>
      </c>
      <c r="M1365" s="40" t="s">
        <v>5725</v>
      </c>
      <c r="N1365" s="40" t="s">
        <v>5726</v>
      </c>
      <c r="O1365" s="40" t="s">
        <v>667</v>
      </c>
      <c r="P1365" s="41" t="s">
        <v>314</v>
      </c>
      <c r="Q1365" s="41">
        <v>1</v>
      </c>
      <c r="R1365" s="40" t="s">
        <v>315</v>
      </c>
      <c r="S1365" s="40" t="s">
        <v>199</v>
      </c>
      <c r="T1365" s="41">
        <v>1</v>
      </c>
      <c r="U1365" s="40" t="s">
        <v>200</v>
      </c>
      <c r="V1365" s="40" t="s">
        <v>201</v>
      </c>
      <c r="W1365" s="40" t="s">
        <v>1102</v>
      </c>
      <c r="X1365" s="40" t="s">
        <v>669</v>
      </c>
      <c r="Y1365" s="40" t="s">
        <v>5727</v>
      </c>
    </row>
    <row r="1366" spans="1:25" x14ac:dyDescent="0.25">
      <c r="A1366" s="50"/>
      <c r="B1366" s="50"/>
      <c r="C1366" s="50"/>
      <c r="L1366" s="39" t="str">
        <f t="shared" si="21"/>
        <v>CAPRILE (BI)</v>
      </c>
      <c r="M1366" s="40" t="s">
        <v>5728</v>
      </c>
      <c r="N1366" s="40" t="s">
        <v>5729</v>
      </c>
      <c r="O1366" s="40" t="s">
        <v>830</v>
      </c>
      <c r="P1366" s="41" t="s">
        <v>314</v>
      </c>
      <c r="Q1366" s="41">
        <v>1</v>
      </c>
      <c r="R1366" s="40" t="s">
        <v>315</v>
      </c>
      <c r="S1366" s="40" t="s">
        <v>199</v>
      </c>
      <c r="T1366" s="41">
        <v>1</v>
      </c>
      <c r="U1366" s="40" t="s">
        <v>200</v>
      </c>
      <c r="V1366" s="40" t="s">
        <v>201</v>
      </c>
      <c r="W1366" s="40" t="s">
        <v>5730</v>
      </c>
      <c r="X1366" s="40" t="s">
        <v>832</v>
      </c>
      <c r="Y1366" s="40" t="s">
        <v>5731</v>
      </c>
    </row>
    <row r="1367" spans="1:25" x14ac:dyDescent="0.25">
      <c r="A1367" s="50"/>
      <c r="B1367" s="50"/>
      <c r="C1367" s="50"/>
      <c r="L1367" s="39" t="str">
        <f t="shared" si="21"/>
        <v>CAPRINO BERGAMASCO (BG)</v>
      </c>
      <c r="M1367" s="40" t="s">
        <v>5732</v>
      </c>
      <c r="N1367" s="40" t="s">
        <v>5733</v>
      </c>
      <c r="O1367" s="40" t="s">
        <v>572</v>
      </c>
      <c r="P1367" s="41" t="s">
        <v>212</v>
      </c>
      <c r="Q1367" s="41">
        <v>3</v>
      </c>
      <c r="R1367" s="40" t="s">
        <v>213</v>
      </c>
      <c r="S1367" s="40" t="s">
        <v>199</v>
      </c>
      <c r="T1367" s="41">
        <v>1</v>
      </c>
      <c r="U1367" s="40" t="s">
        <v>200</v>
      </c>
      <c r="V1367" s="40" t="s">
        <v>201</v>
      </c>
      <c r="W1367" s="40" t="s">
        <v>1283</v>
      </c>
      <c r="X1367" s="40" t="s">
        <v>574</v>
      </c>
      <c r="Y1367" s="40" t="s">
        <v>5734</v>
      </c>
    </row>
    <row r="1368" spans="1:25" x14ac:dyDescent="0.25">
      <c r="A1368" s="50"/>
      <c r="B1368" s="50"/>
      <c r="C1368" s="50"/>
      <c r="L1368" s="39" t="str">
        <f t="shared" si="21"/>
        <v>CAPRINO VERONESE (VR)</v>
      </c>
      <c r="M1368" s="40" t="s">
        <v>5735</v>
      </c>
      <c r="N1368" s="40" t="s">
        <v>5736</v>
      </c>
      <c r="O1368" s="40" t="s">
        <v>595</v>
      </c>
      <c r="P1368" s="41" t="s">
        <v>197</v>
      </c>
      <c r="Q1368" s="41">
        <v>5</v>
      </c>
      <c r="R1368" s="40" t="s">
        <v>198</v>
      </c>
      <c r="S1368" s="40" t="s">
        <v>199</v>
      </c>
      <c r="T1368" s="41">
        <v>1</v>
      </c>
      <c r="U1368" s="40" t="s">
        <v>200</v>
      </c>
      <c r="V1368" s="40" t="s">
        <v>201</v>
      </c>
      <c r="W1368" s="40" t="s">
        <v>5737</v>
      </c>
      <c r="X1368" s="40" t="s">
        <v>597</v>
      </c>
      <c r="Y1368" s="40" t="s">
        <v>5738</v>
      </c>
    </row>
    <row r="1369" spans="1:25" x14ac:dyDescent="0.25">
      <c r="A1369" s="50"/>
      <c r="B1369" s="50"/>
      <c r="C1369" s="50"/>
      <c r="L1369" s="39" t="str">
        <f t="shared" si="21"/>
        <v>CAPRIOLO (BS)</v>
      </c>
      <c r="M1369" s="40" t="s">
        <v>5739</v>
      </c>
      <c r="N1369" s="40" t="s">
        <v>5740</v>
      </c>
      <c r="O1369" s="40" t="s">
        <v>421</v>
      </c>
      <c r="P1369" s="41" t="s">
        <v>212</v>
      </c>
      <c r="Q1369" s="41">
        <v>3</v>
      </c>
      <c r="R1369" s="40" t="s">
        <v>213</v>
      </c>
      <c r="S1369" s="40" t="s">
        <v>199</v>
      </c>
      <c r="T1369" s="41">
        <v>1</v>
      </c>
      <c r="U1369" s="40" t="s">
        <v>200</v>
      </c>
      <c r="V1369" s="40" t="s">
        <v>201</v>
      </c>
      <c r="W1369" s="40" t="s">
        <v>5741</v>
      </c>
      <c r="X1369" s="40" t="s">
        <v>423</v>
      </c>
      <c r="Y1369" s="40" t="s">
        <v>5742</v>
      </c>
    </row>
    <row r="1370" spans="1:25" x14ac:dyDescent="0.25">
      <c r="A1370" s="50"/>
      <c r="B1370" s="50"/>
      <c r="C1370" s="50"/>
      <c r="L1370" s="39" t="str">
        <f t="shared" si="21"/>
        <v>CAPRIVA DEL FRIULI (GO)</v>
      </c>
      <c r="M1370" s="40" t="s">
        <v>5743</v>
      </c>
      <c r="N1370" s="40" t="s">
        <v>5744</v>
      </c>
      <c r="O1370" s="40" t="s">
        <v>5745</v>
      </c>
      <c r="P1370" s="41" t="s">
        <v>805</v>
      </c>
      <c r="Q1370" s="41">
        <v>6</v>
      </c>
      <c r="R1370" s="40" t="s">
        <v>806</v>
      </c>
      <c r="S1370" s="40" t="s">
        <v>199</v>
      </c>
      <c r="T1370" s="41">
        <v>1</v>
      </c>
      <c r="U1370" s="40" t="s">
        <v>200</v>
      </c>
      <c r="V1370" s="40" t="s">
        <v>201</v>
      </c>
      <c r="W1370" s="40" t="s">
        <v>5746</v>
      </c>
      <c r="X1370" s="40" t="s">
        <v>5747</v>
      </c>
      <c r="Y1370" s="40" t="s">
        <v>5748</v>
      </c>
    </row>
    <row r="1371" spans="1:25" x14ac:dyDescent="0.25">
      <c r="A1371" s="50"/>
      <c r="B1371" s="50"/>
      <c r="C1371" s="50"/>
      <c r="L1371" s="39" t="str">
        <f t="shared" si="21"/>
        <v>CAPUA (CE)</v>
      </c>
      <c r="M1371" s="40" t="s">
        <v>5749</v>
      </c>
      <c r="N1371" s="40" t="s">
        <v>5750</v>
      </c>
      <c r="O1371" s="40" t="s">
        <v>824</v>
      </c>
      <c r="P1371" s="41" t="s">
        <v>350</v>
      </c>
      <c r="Q1371" s="41">
        <v>15</v>
      </c>
      <c r="R1371" s="40" t="s">
        <v>351</v>
      </c>
      <c r="S1371" s="40" t="s">
        <v>199</v>
      </c>
      <c r="T1371" s="41">
        <v>1</v>
      </c>
      <c r="U1371" s="40" t="s">
        <v>200</v>
      </c>
      <c r="V1371" s="40" t="s">
        <v>201</v>
      </c>
      <c r="W1371" s="40" t="s">
        <v>5751</v>
      </c>
      <c r="X1371" s="40" t="s">
        <v>826</v>
      </c>
      <c r="Y1371" s="40" t="s">
        <v>5752</v>
      </c>
    </row>
    <row r="1372" spans="1:25" x14ac:dyDescent="0.25">
      <c r="A1372" s="50"/>
      <c r="B1372" s="50"/>
      <c r="C1372" s="50"/>
      <c r="L1372" s="39" t="str">
        <f t="shared" si="21"/>
        <v>CAPURSO (BA)</v>
      </c>
      <c r="M1372" s="40" t="s">
        <v>5753</v>
      </c>
      <c r="N1372" s="40" t="s">
        <v>5754</v>
      </c>
      <c r="O1372" s="40" t="s">
        <v>503</v>
      </c>
      <c r="P1372" s="41" t="s">
        <v>304</v>
      </c>
      <c r="Q1372" s="41">
        <v>16</v>
      </c>
      <c r="R1372" s="40" t="s">
        <v>305</v>
      </c>
      <c r="S1372" s="40" t="s">
        <v>199</v>
      </c>
      <c r="T1372" s="41">
        <v>1</v>
      </c>
      <c r="U1372" s="40" t="s">
        <v>200</v>
      </c>
      <c r="V1372" s="40" t="s">
        <v>201</v>
      </c>
      <c r="W1372" s="40" t="s">
        <v>562</v>
      </c>
      <c r="X1372" s="40" t="s">
        <v>505</v>
      </c>
      <c r="Y1372" s="40" t="s">
        <v>5755</v>
      </c>
    </row>
    <row r="1373" spans="1:25" x14ac:dyDescent="0.25">
      <c r="A1373" s="50"/>
      <c r="B1373" s="50"/>
      <c r="C1373" s="50"/>
      <c r="L1373" s="39" t="str">
        <f t="shared" si="21"/>
        <v>CARAFFA DEL BIANCO (RC)</v>
      </c>
      <c r="M1373" s="40" t="s">
        <v>5756</v>
      </c>
      <c r="N1373" s="40" t="s">
        <v>5757</v>
      </c>
      <c r="O1373" s="40" t="s">
        <v>622</v>
      </c>
      <c r="P1373" s="41" t="s">
        <v>414</v>
      </c>
      <c r="Q1373" s="41">
        <v>18</v>
      </c>
      <c r="R1373" s="40" t="s">
        <v>415</v>
      </c>
      <c r="S1373" s="40" t="s">
        <v>199</v>
      </c>
      <c r="T1373" s="41">
        <v>1</v>
      </c>
      <c r="U1373" s="40" t="s">
        <v>200</v>
      </c>
      <c r="V1373" s="40" t="s">
        <v>201</v>
      </c>
      <c r="W1373" s="40" t="s">
        <v>623</v>
      </c>
      <c r="X1373" s="40" t="s">
        <v>624</v>
      </c>
      <c r="Y1373" s="40" t="s">
        <v>5758</v>
      </c>
    </row>
    <row r="1374" spans="1:25" x14ac:dyDescent="0.25">
      <c r="A1374" s="50"/>
      <c r="B1374" s="50"/>
      <c r="C1374" s="50"/>
      <c r="L1374" s="39" t="str">
        <f t="shared" si="21"/>
        <v>CARAFFA DI CATANZARO (CZ)</v>
      </c>
      <c r="M1374" s="40" t="s">
        <v>5759</v>
      </c>
      <c r="N1374" s="40" t="s">
        <v>5760</v>
      </c>
      <c r="O1374" s="40" t="s">
        <v>1029</v>
      </c>
      <c r="P1374" s="41" t="s">
        <v>414</v>
      </c>
      <c r="Q1374" s="41">
        <v>18</v>
      </c>
      <c r="R1374" s="40" t="s">
        <v>415</v>
      </c>
      <c r="S1374" s="40" t="s">
        <v>199</v>
      </c>
      <c r="T1374" s="41">
        <v>1</v>
      </c>
      <c r="U1374" s="40" t="s">
        <v>200</v>
      </c>
      <c r="V1374" s="40" t="s">
        <v>201</v>
      </c>
      <c r="W1374" s="40" t="s">
        <v>1427</v>
      </c>
      <c r="X1374" s="40" t="s">
        <v>1031</v>
      </c>
      <c r="Y1374" s="40" t="s">
        <v>5761</v>
      </c>
    </row>
    <row r="1375" spans="1:25" x14ac:dyDescent="0.25">
      <c r="A1375" s="50"/>
      <c r="B1375" s="50"/>
      <c r="C1375" s="50"/>
      <c r="L1375" s="39" t="str">
        <f t="shared" si="21"/>
        <v>CARAGLIO (CN)</v>
      </c>
      <c r="M1375" s="40" t="s">
        <v>5762</v>
      </c>
      <c r="N1375" s="40" t="s">
        <v>5763</v>
      </c>
      <c r="O1375" s="40" t="s">
        <v>313</v>
      </c>
      <c r="P1375" s="41" t="s">
        <v>314</v>
      </c>
      <c r="Q1375" s="41">
        <v>1</v>
      </c>
      <c r="R1375" s="40" t="s">
        <v>315</v>
      </c>
      <c r="S1375" s="40" t="s">
        <v>199</v>
      </c>
      <c r="T1375" s="41">
        <v>1</v>
      </c>
      <c r="U1375" s="40" t="s">
        <v>200</v>
      </c>
      <c r="V1375" s="40" t="s">
        <v>201</v>
      </c>
      <c r="W1375" s="40" t="s">
        <v>5764</v>
      </c>
      <c r="X1375" s="40" t="s">
        <v>317</v>
      </c>
      <c r="Y1375" s="40" t="s">
        <v>5765</v>
      </c>
    </row>
    <row r="1376" spans="1:25" x14ac:dyDescent="0.25">
      <c r="A1376" s="50"/>
      <c r="B1376" s="50"/>
      <c r="C1376" s="50"/>
      <c r="L1376" s="39" t="str">
        <f t="shared" si="21"/>
        <v>CARAMAGNA PIEMONTE (CN)</v>
      </c>
      <c r="M1376" s="40" t="s">
        <v>5766</v>
      </c>
      <c r="N1376" s="40" t="s">
        <v>5767</v>
      </c>
      <c r="O1376" s="40" t="s">
        <v>313</v>
      </c>
      <c r="P1376" s="41" t="s">
        <v>314</v>
      </c>
      <c r="Q1376" s="41">
        <v>1</v>
      </c>
      <c r="R1376" s="40" t="s">
        <v>315</v>
      </c>
      <c r="S1376" s="40" t="s">
        <v>199</v>
      </c>
      <c r="T1376" s="41">
        <v>1</v>
      </c>
      <c r="U1376" s="40" t="s">
        <v>200</v>
      </c>
      <c r="V1376" s="40" t="s">
        <v>201</v>
      </c>
      <c r="W1376" s="40" t="s">
        <v>4311</v>
      </c>
      <c r="X1376" s="40" t="s">
        <v>2581</v>
      </c>
      <c r="Y1376" s="40" t="s">
        <v>5768</v>
      </c>
    </row>
    <row r="1377" spans="1:25" x14ac:dyDescent="0.25">
      <c r="A1377" s="50"/>
      <c r="B1377" s="50"/>
      <c r="C1377" s="50"/>
      <c r="L1377" s="39" t="str">
        <f t="shared" si="21"/>
        <v>CARAMANICO TERME (PE)</v>
      </c>
      <c r="M1377" s="40" t="s">
        <v>5769</v>
      </c>
      <c r="N1377" s="40" t="s">
        <v>5770</v>
      </c>
      <c r="O1377" s="40" t="s">
        <v>252</v>
      </c>
      <c r="P1377" s="41" t="s">
        <v>253</v>
      </c>
      <c r="Q1377" s="41">
        <v>13</v>
      </c>
      <c r="R1377" s="40" t="s">
        <v>254</v>
      </c>
      <c r="S1377" s="40" t="s">
        <v>199</v>
      </c>
      <c r="T1377" s="41">
        <v>1</v>
      </c>
      <c r="U1377" s="40" t="s">
        <v>200</v>
      </c>
      <c r="V1377" s="40" t="s">
        <v>201</v>
      </c>
      <c r="W1377" s="40" t="s">
        <v>5771</v>
      </c>
      <c r="X1377" s="40" t="s">
        <v>256</v>
      </c>
      <c r="Y1377" s="40" t="s">
        <v>5772</v>
      </c>
    </row>
    <row r="1378" spans="1:25" x14ac:dyDescent="0.25">
      <c r="A1378" s="50"/>
      <c r="B1378" s="50"/>
      <c r="C1378" s="50"/>
      <c r="L1378" s="39" t="str">
        <f t="shared" si="21"/>
        <v>CARANO (TN)</v>
      </c>
      <c r="M1378" s="40" t="s">
        <v>5773</v>
      </c>
      <c r="N1378" s="40" t="s">
        <v>5774</v>
      </c>
      <c r="O1378" s="40" t="s">
        <v>865</v>
      </c>
      <c r="P1378" s="41" t="s">
        <v>866</v>
      </c>
      <c r="Q1378" s="41">
        <v>4</v>
      </c>
      <c r="R1378" s="40" t="s">
        <v>867</v>
      </c>
      <c r="S1378" s="40" t="s">
        <v>199</v>
      </c>
      <c r="T1378" s="41">
        <v>1</v>
      </c>
      <c r="U1378" s="40" t="s">
        <v>200</v>
      </c>
      <c r="V1378" s="40" t="s">
        <v>201</v>
      </c>
      <c r="W1378" s="40" t="s">
        <v>5775</v>
      </c>
      <c r="X1378" s="40" t="s">
        <v>1623</v>
      </c>
      <c r="Y1378" s="40" t="s">
        <v>5776</v>
      </c>
    </row>
    <row r="1379" spans="1:25" x14ac:dyDescent="0.25">
      <c r="A1379" s="50"/>
      <c r="B1379" s="50"/>
      <c r="C1379" s="50"/>
      <c r="L1379" s="39" t="str">
        <f t="shared" si="21"/>
        <v>CARAPELLE (FG)</v>
      </c>
      <c r="M1379" s="40" t="s">
        <v>5777</v>
      </c>
      <c r="N1379" s="40" t="s">
        <v>5778</v>
      </c>
      <c r="O1379" s="40" t="s">
        <v>303</v>
      </c>
      <c r="P1379" s="41" t="s">
        <v>304</v>
      </c>
      <c r="Q1379" s="41">
        <v>16</v>
      </c>
      <c r="R1379" s="40" t="s">
        <v>305</v>
      </c>
      <c r="S1379" s="40" t="s">
        <v>199</v>
      </c>
      <c r="T1379" s="41">
        <v>1</v>
      </c>
      <c r="U1379" s="40" t="s">
        <v>200</v>
      </c>
      <c r="V1379" s="40" t="s">
        <v>201</v>
      </c>
      <c r="W1379" s="40" t="s">
        <v>5779</v>
      </c>
      <c r="X1379" s="40" t="s">
        <v>2143</v>
      </c>
      <c r="Y1379" s="40" t="s">
        <v>5780</v>
      </c>
    </row>
    <row r="1380" spans="1:25" x14ac:dyDescent="0.25">
      <c r="A1380" s="50"/>
      <c r="B1380" s="50"/>
      <c r="C1380" s="50"/>
      <c r="L1380" s="39" t="str">
        <f t="shared" si="21"/>
        <v>CARAPELLE CALVISIO (AQ)</v>
      </c>
      <c r="M1380" s="40" t="s">
        <v>5781</v>
      </c>
      <c r="N1380" s="40" t="s">
        <v>5782</v>
      </c>
      <c r="O1380" s="40" t="s">
        <v>328</v>
      </c>
      <c r="P1380" s="41" t="s">
        <v>253</v>
      </c>
      <c r="Q1380" s="41">
        <v>13</v>
      </c>
      <c r="R1380" s="40" t="s">
        <v>254</v>
      </c>
      <c r="S1380" s="40" t="s">
        <v>199</v>
      </c>
      <c r="T1380" s="41">
        <v>1</v>
      </c>
      <c r="U1380" s="40" t="s">
        <v>200</v>
      </c>
      <c r="V1380" s="40" t="s">
        <v>201</v>
      </c>
      <c r="W1380" s="40" t="s">
        <v>329</v>
      </c>
      <c r="X1380" s="40" t="s">
        <v>2757</v>
      </c>
      <c r="Y1380" s="40" t="s">
        <v>5783</v>
      </c>
    </row>
    <row r="1381" spans="1:25" x14ac:dyDescent="0.25">
      <c r="A1381" s="50"/>
      <c r="B1381" s="50"/>
      <c r="C1381" s="50"/>
      <c r="L1381" s="39" t="str">
        <f t="shared" si="21"/>
        <v>CARASCO (GE)</v>
      </c>
      <c r="M1381" s="40" t="s">
        <v>5784</v>
      </c>
      <c r="N1381" s="40" t="s">
        <v>5785</v>
      </c>
      <c r="O1381" s="40" t="s">
        <v>1897</v>
      </c>
      <c r="P1381" s="41" t="s">
        <v>849</v>
      </c>
      <c r="Q1381" s="41">
        <v>7</v>
      </c>
      <c r="R1381" s="40" t="s">
        <v>850</v>
      </c>
      <c r="S1381" s="40" t="s">
        <v>199</v>
      </c>
      <c r="T1381" s="41">
        <v>1</v>
      </c>
      <c r="U1381" s="40" t="s">
        <v>200</v>
      </c>
      <c r="V1381" s="40" t="s">
        <v>201</v>
      </c>
      <c r="W1381" s="40" t="s">
        <v>5786</v>
      </c>
      <c r="X1381" s="40" t="s">
        <v>2294</v>
      </c>
      <c r="Y1381" s="40" t="s">
        <v>5787</v>
      </c>
    </row>
    <row r="1382" spans="1:25" x14ac:dyDescent="0.25">
      <c r="A1382" s="50"/>
      <c r="B1382" s="50"/>
      <c r="C1382" s="50"/>
      <c r="L1382" s="39" t="str">
        <f t="shared" si="21"/>
        <v>CARASSAI (AP)</v>
      </c>
      <c r="M1382" s="40" t="s">
        <v>5788</v>
      </c>
      <c r="N1382" s="40" t="s">
        <v>5789</v>
      </c>
      <c r="O1382" s="40" t="s">
        <v>477</v>
      </c>
      <c r="P1382" s="41" t="s">
        <v>397</v>
      </c>
      <c r="Q1382" s="41">
        <v>11</v>
      </c>
      <c r="R1382" s="40" t="s">
        <v>398</v>
      </c>
      <c r="S1382" s="40" t="s">
        <v>199</v>
      </c>
      <c r="T1382" s="41">
        <v>1</v>
      </c>
      <c r="U1382" s="40" t="s">
        <v>200</v>
      </c>
      <c r="V1382" s="40" t="s">
        <v>201</v>
      </c>
      <c r="W1382" s="40" t="s">
        <v>518</v>
      </c>
      <c r="X1382" s="40" t="s">
        <v>1344</v>
      </c>
      <c r="Y1382" s="40" t="s">
        <v>5790</v>
      </c>
    </row>
    <row r="1383" spans="1:25" x14ac:dyDescent="0.25">
      <c r="A1383" s="50"/>
      <c r="B1383" s="50"/>
      <c r="C1383" s="50"/>
      <c r="L1383" s="39" t="str">
        <f t="shared" si="21"/>
        <v>CARATE BRIANZA (MI)</v>
      </c>
      <c r="M1383" s="40" t="s">
        <v>5791</v>
      </c>
      <c r="N1383" s="40" t="s">
        <v>5792</v>
      </c>
      <c r="O1383" s="40" t="s">
        <v>264</v>
      </c>
      <c r="P1383" s="41" t="s">
        <v>212</v>
      </c>
      <c r="Q1383" s="41">
        <v>3</v>
      </c>
      <c r="R1383" s="40" t="s">
        <v>213</v>
      </c>
      <c r="S1383" s="40" t="s">
        <v>199</v>
      </c>
      <c r="T1383" s="41">
        <v>1</v>
      </c>
      <c r="U1383" s="40" t="s">
        <v>200</v>
      </c>
      <c r="V1383" s="40" t="s">
        <v>201</v>
      </c>
      <c r="W1383" s="40" t="s">
        <v>5793</v>
      </c>
      <c r="X1383" s="40" t="s">
        <v>1048</v>
      </c>
      <c r="Y1383" s="40" t="s">
        <v>5794</v>
      </c>
    </row>
    <row r="1384" spans="1:25" x14ac:dyDescent="0.25">
      <c r="A1384" s="50"/>
      <c r="B1384" s="50"/>
      <c r="C1384" s="50"/>
      <c r="L1384" s="39" t="str">
        <f t="shared" si="21"/>
        <v>CARATE URIO (CO)</v>
      </c>
      <c r="M1384" s="40" t="s">
        <v>5795</v>
      </c>
      <c r="N1384" s="40" t="s">
        <v>5796</v>
      </c>
      <c r="O1384" s="40" t="s">
        <v>995</v>
      </c>
      <c r="P1384" s="41" t="s">
        <v>212</v>
      </c>
      <c r="Q1384" s="41">
        <v>3</v>
      </c>
      <c r="R1384" s="40" t="s">
        <v>213</v>
      </c>
      <c r="S1384" s="40" t="s">
        <v>199</v>
      </c>
      <c r="T1384" s="41">
        <v>1</v>
      </c>
      <c r="U1384" s="40" t="s">
        <v>200</v>
      </c>
      <c r="V1384" s="40" t="s">
        <v>201</v>
      </c>
      <c r="W1384" s="40" t="s">
        <v>1910</v>
      </c>
      <c r="X1384" s="40" t="s">
        <v>997</v>
      </c>
      <c r="Y1384" s="40" t="s">
        <v>5797</v>
      </c>
    </row>
    <row r="1385" spans="1:25" x14ac:dyDescent="0.25">
      <c r="A1385" s="50"/>
      <c r="B1385" s="50"/>
      <c r="C1385" s="50"/>
      <c r="L1385" s="39" t="str">
        <f t="shared" si="21"/>
        <v>CARAVAGGIO (BG)</v>
      </c>
      <c r="M1385" s="40" t="s">
        <v>5798</v>
      </c>
      <c r="N1385" s="40" t="s">
        <v>5799</v>
      </c>
      <c r="O1385" s="40" t="s">
        <v>572</v>
      </c>
      <c r="P1385" s="41" t="s">
        <v>212</v>
      </c>
      <c r="Q1385" s="41">
        <v>3</v>
      </c>
      <c r="R1385" s="40" t="s">
        <v>213</v>
      </c>
      <c r="S1385" s="40" t="s">
        <v>199</v>
      </c>
      <c r="T1385" s="41">
        <v>1</v>
      </c>
      <c r="U1385" s="40" t="s">
        <v>200</v>
      </c>
      <c r="V1385" s="40" t="s">
        <v>201</v>
      </c>
      <c r="W1385" s="40" t="s">
        <v>5800</v>
      </c>
      <c r="X1385" s="40" t="s">
        <v>1619</v>
      </c>
      <c r="Y1385" s="40" t="s">
        <v>5801</v>
      </c>
    </row>
    <row r="1386" spans="1:25" x14ac:dyDescent="0.25">
      <c r="A1386" s="50"/>
      <c r="B1386" s="50"/>
      <c r="C1386" s="50"/>
      <c r="L1386" s="39" t="str">
        <f t="shared" si="21"/>
        <v>CARAVATE (VA)</v>
      </c>
      <c r="M1386" s="40" t="s">
        <v>5802</v>
      </c>
      <c r="N1386" s="40" t="s">
        <v>5803</v>
      </c>
      <c r="O1386" s="40" t="s">
        <v>727</v>
      </c>
      <c r="P1386" s="41" t="s">
        <v>212</v>
      </c>
      <c r="Q1386" s="41">
        <v>3</v>
      </c>
      <c r="R1386" s="40" t="s">
        <v>213</v>
      </c>
      <c r="S1386" s="40" t="s">
        <v>199</v>
      </c>
      <c r="T1386" s="41">
        <v>1</v>
      </c>
      <c r="U1386" s="40" t="s">
        <v>200</v>
      </c>
      <c r="V1386" s="40" t="s">
        <v>201</v>
      </c>
      <c r="W1386" s="40" t="s">
        <v>5804</v>
      </c>
      <c r="X1386" s="40" t="s">
        <v>729</v>
      </c>
      <c r="Y1386" s="40" t="s">
        <v>5805</v>
      </c>
    </row>
    <row r="1387" spans="1:25" x14ac:dyDescent="0.25">
      <c r="A1387" s="50"/>
      <c r="B1387" s="50"/>
      <c r="C1387" s="50"/>
      <c r="L1387" s="39" t="str">
        <f t="shared" si="21"/>
        <v>CARAVONICA (IM)</v>
      </c>
      <c r="M1387" s="40" t="s">
        <v>5806</v>
      </c>
      <c r="N1387" s="40" t="s">
        <v>5807</v>
      </c>
      <c r="O1387" s="40" t="s">
        <v>848</v>
      </c>
      <c r="P1387" s="41" t="s">
        <v>849</v>
      </c>
      <c r="Q1387" s="41">
        <v>7</v>
      </c>
      <c r="R1387" s="40" t="s">
        <v>850</v>
      </c>
      <c r="S1387" s="40" t="s">
        <v>199</v>
      </c>
      <c r="T1387" s="41">
        <v>1</v>
      </c>
      <c r="U1387" s="40" t="s">
        <v>200</v>
      </c>
      <c r="V1387" s="40" t="s">
        <v>201</v>
      </c>
      <c r="W1387" s="40" t="s">
        <v>5808</v>
      </c>
      <c r="X1387" s="40" t="s">
        <v>1757</v>
      </c>
      <c r="Y1387" s="40" t="s">
        <v>5809</v>
      </c>
    </row>
    <row r="1388" spans="1:25" x14ac:dyDescent="0.25">
      <c r="A1388" s="50"/>
      <c r="B1388" s="50"/>
      <c r="C1388" s="50"/>
      <c r="L1388" s="39" t="str">
        <f t="shared" si="21"/>
        <v>CARBOGNANO (VT)</v>
      </c>
      <c r="M1388" s="40" t="s">
        <v>5810</v>
      </c>
      <c r="N1388" s="40" t="s">
        <v>5811</v>
      </c>
      <c r="O1388" s="40" t="s">
        <v>450</v>
      </c>
      <c r="P1388" s="41" t="s">
        <v>336</v>
      </c>
      <c r="Q1388" s="41">
        <v>12</v>
      </c>
      <c r="R1388" s="40" t="s">
        <v>337</v>
      </c>
      <c r="S1388" s="40" t="s">
        <v>199</v>
      </c>
      <c r="T1388" s="41">
        <v>1</v>
      </c>
      <c r="U1388" s="40" t="s">
        <v>200</v>
      </c>
      <c r="V1388" s="40" t="s">
        <v>201</v>
      </c>
      <c r="W1388" s="40" t="s">
        <v>2896</v>
      </c>
      <c r="X1388" s="40" t="s">
        <v>1973</v>
      </c>
      <c r="Y1388" s="40" t="s">
        <v>5812</v>
      </c>
    </row>
    <row r="1389" spans="1:25" x14ac:dyDescent="0.25">
      <c r="A1389" s="50"/>
      <c r="B1389" s="50"/>
      <c r="C1389" s="50"/>
      <c r="L1389" s="39" t="str">
        <f t="shared" si="21"/>
        <v>CARBONARA AL TICINO (PV)</v>
      </c>
      <c r="M1389" s="40" t="s">
        <v>5813</v>
      </c>
      <c r="N1389" s="40" t="s">
        <v>5814</v>
      </c>
      <c r="O1389" s="40" t="s">
        <v>884</v>
      </c>
      <c r="P1389" s="41" t="s">
        <v>212</v>
      </c>
      <c r="Q1389" s="41">
        <v>3</v>
      </c>
      <c r="R1389" s="40" t="s">
        <v>213</v>
      </c>
      <c r="S1389" s="40" t="s">
        <v>199</v>
      </c>
      <c r="T1389" s="41">
        <v>1</v>
      </c>
      <c r="U1389" s="40" t="s">
        <v>200</v>
      </c>
      <c r="V1389" s="40" t="s">
        <v>201</v>
      </c>
      <c r="W1389" s="40" t="s">
        <v>885</v>
      </c>
      <c r="X1389" s="40" t="s">
        <v>886</v>
      </c>
      <c r="Y1389" s="40" t="s">
        <v>5815</v>
      </c>
    </row>
    <row r="1390" spans="1:25" x14ac:dyDescent="0.25">
      <c r="A1390" s="50"/>
      <c r="B1390" s="50"/>
      <c r="C1390" s="50"/>
      <c r="L1390" s="39" t="str">
        <f t="shared" si="21"/>
        <v>CARBONARA DI NOLA (NA)</v>
      </c>
      <c r="M1390" s="40" t="s">
        <v>5816</v>
      </c>
      <c r="N1390" s="40" t="s">
        <v>5817</v>
      </c>
      <c r="O1390" s="40" t="s">
        <v>358</v>
      </c>
      <c r="P1390" s="41" t="s">
        <v>350</v>
      </c>
      <c r="Q1390" s="41">
        <v>15</v>
      </c>
      <c r="R1390" s="40" t="s">
        <v>351</v>
      </c>
      <c r="S1390" s="40" t="s">
        <v>199</v>
      </c>
      <c r="T1390" s="41">
        <v>1</v>
      </c>
      <c r="U1390" s="40" t="s">
        <v>200</v>
      </c>
      <c r="V1390" s="40" t="s">
        <v>201</v>
      </c>
      <c r="W1390" s="40" t="s">
        <v>5312</v>
      </c>
      <c r="X1390" s="40" t="s">
        <v>360</v>
      </c>
      <c r="Y1390" s="40" t="s">
        <v>5818</v>
      </c>
    </row>
    <row r="1391" spans="1:25" x14ac:dyDescent="0.25">
      <c r="A1391" s="50"/>
      <c r="B1391" s="50"/>
      <c r="C1391" s="50"/>
      <c r="L1391" s="39" t="str">
        <f t="shared" si="21"/>
        <v>CARBONARA DI PO (MN)</v>
      </c>
      <c r="M1391" s="40" t="s">
        <v>5819</v>
      </c>
      <c r="N1391" s="40" t="s">
        <v>5820</v>
      </c>
      <c r="O1391" s="40" t="s">
        <v>442</v>
      </c>
      <c r="P1391" s="41" t="s">
        <v>212</v>
      </c>
      <c r="Q1391" s="41">
        <v>3</v>
      </c>
      <c r="R1391" s="40" t="s">
        <v>213</v>
      </c>
      <c r="S1391" s="40" t="s">
        <v>199</v>
      </c>
      <c r="T1391" s="41">
        <v>1</v>
      </c>
      <c r="U1391" s="40" t="s">
        <v>200</v>
      </c>
      <c r="V1391" s="40" t="s">
        <v>201</v>
      </c>
      <c r="W1391" s="40" t="s">
        <v>3852</v>
      </c>
      <c r="X1391" s="40" t="s">
        <v>3853</v>
      </c>
      <c r="Y1391" s="40" t="s">
        <v>5821</v>
      </c>
    </row>
    <row r="1392" spans="1:25" x14ac:dyDescent="0.25">
      <c r="A1392" s="50"/>
      <c r="B1392" s="50"/>
      <c r="C1392" s="50"/>
      <c r="L1392" s="39" t="str">
        <f t="shared" si="21"/>
        <v>CARBONARA SCRIVIA (AL)</v>
      </c>
      <c r="M1392" s="40" t="s">
        <v>5822</v>
      </c>
      <c r="N1392" s="40" t="s">
        <v>5823</v>
      </c>
      <c r="O1392" s="40" t="s">
        <v>541</v>
      </c>
      <c r="P1392" s="41" t="s">
        <v>314</v>
      </c>
      <c r="Q1392" s="41">
        <v>1</v>
      </c>
      <c r="R1392" s="40" t="s">
        <v>315</v>
      </c>
      <c r="S1392" s="40" t="s">
        <v>199</v>
      </c>
      <c r="T1392" s="41">
        <v>1</v>
      </c>
      <c r="U1392" s="40" t="s">
        <v>200</v>
      </c>
      <c r="V1392" s="40" t="s">
        <v>201</v>
      </c>
      <c r="W1392" s="40" t="s">
        <v>1403</v>
      </c>
      <c r="X1392" s="40" t="s">
        <v>1138</v>
      </c>
      <c r="Y1392" s="40" t="s">
        <v>5824</v>
      </c>
    </row>
    <row r="1393" spans="1:25" x14ac:dyDescent="0.25">
      <c r="A1393" s="50"/>
      <c r="B1393" s="50"/>
      <c r="C1393" s="50"/>
      <c r="L1393" s="39" t="str">
        <f t="shared" si="21"/>
        <v>CARBONATE (CO)</v>
      </c>
      <c r="M1393" s="40" t="s">
        <v>5825</v>
      </c>
      <c r="N1393" s="40" t="s">
        <v>5826</v>
      </c>
      <c r="O1393" s="40" t="s">
        <v>995</v>
      </c>
      <c r="P1393" s="41" t="s">
        <v>212</v>
      </c>
      <c r="Q1393" s="41">
        <v>3</v>
      </c>
      <c r="R1393" s="40" t="s">
        <v>213</v>
      </c>
      <c r="S1393" s="40" t="s">
        <v>199</v>
      </c>
      <c r="T1393" s="41">
        <v>1</v>
      </c>
      <c r="U1393" s="40" t="s">
        <v>200</v>
      </c>
      <c r="V1393" s="40" t="s">
        <v>201</v>
      </c>
      <c r="W1393" s="40" t="s">
        <v>1072</v>
      </c>
      <c r="X1393" s="40" t="s">
        <v>1087</v>
      </c>
      <c r="Y1393" s="40" t="s">
        <v>5827</v>
      </c>
    </row>
    <row r="1394" spans="1:25" x14ac:dyDescent="0.25">
      <c r="A1394" s="50"/>
      <c r="B1394" s="50"/>
      <c r="C1394" s="50"/>
      <c r="L1394" s="39" t="str">
        <f t="shared" si="21"/>
        <v>CARBONE (PZ)</v>
      </c>
      <c r="M1394" s="40" t="s">
        <v>5828</v>
      </c>
      <c r="N1394" s="40" t="s">
        <v>5829</v>
      </c>
      <c r="O1394" s="40" t="s">
        <v>281</v>
      </c>
      <c r="P1394" s="41" t="s">
        <v>282</v>
      </c>
      <c r="Q1394" s="41">
        <v>17</v>
      </c>
      <c r="R1394" s="40" t="s">
        <v>283</v>
      </c>
      <c r="S1394" s="40" t="s">
        <v>199</v>
      </c>
      <c r="T1394" s="41">
        <v>1</v>
      </c>
      <c r="U1394" s="40" t="s">
        <v>200</v>
      </c>
      <c r="V1394" s="40" t="s">
        <v>201</v>
      </c>
      <c r="W1394" s="40" t="s">
        <v>4948</v>
      </c>
      <c r="X1394" s="40" t="s">
        <v>4949</v>
      </c>
      <c r="Y1394" s="40" t="s">
        <v>5830</v>
      </c>
    </row>
    <row r="1395" spans="1:25" x14ac:dyDescent="0.25">
      <c r="A1395" s="50"/>
      <c r="B1395" s="50"/>
      <c r="C1395" s="50"/>
      <c r="L1395" s="39" t="str">
        <f t="shared" si="21"/>
        <v>CARBONERA (TV)</v>
      </c>
      <c r="M1395" s="40" t="s">
        <v>5831</v>
      </c>
      <c r="N1395" s="40" t="s">
        <v>5832</v>
      </c>
      <c r="O1395" s="40" t="s">
        <v>1362</v>
      </c>
      <c r="P1395" s="41" t="s">
        <v>197</v>
      </c>
      <c r="Q1395" s="41">
        <v>5</v>
      </c>
      <c r="R1395" s="40" t="s">
        <v>198</v>
      </c>
      <c r="S1395" s="40" t="s">
        <v>199</v>
      </c>
      <c r="T1395" s="41">
        <v>1</v>
      </c>
      <c r="U1395" s="40" t="s">
        <v>200</v>
      </c>
      <c r="V1395" s="40" t="s">
        <v>201</v>
      </c>
      <c r="W1395" s="40" t="s">
        <v>1363</v>
      </c>
      <c r="X1395" s="40" t="s">
        <v>1609</v>
      </c>
      <c r="Y1395" s="40" t="s">
        <v>5833</v>
      </c>
    </row>
    <row r="1396" spans="1:25" x14ac:dyDescent="0.25">
      <c r="A1396" s="50"/>
      <c r="B1396" s="50"/>
      <c r="C1396" s="50"/>
      <c r="L1396" s="39" t="str">
        <f t="shared" si="21"/>
        <v>CARBONIA (CI)</v>
      </c>
      <c r="M1396" s="40" t="s">
        <v>5834</v>
      </c>
      <c r="N1396" s="40" t="s">
        <v>5835</v>
      </c>
      <c r="O1396" s="40" t="s">
        <v>4450</v>
      </c>
      <c r="P1396" s="41" t="s">
        <v>242</v>
      </c>
      <c r="Q1396" s="41">
        <v>20</v>
      </c>
      <c r="R1396" s="40" t="s">
        <v>243</v>
      </c>
      <c r="S1396" s="40" t="s">
        <v>199</v>
      </c>
      <c r="T1396" s="41">
        <v>1</v>
      </c>
      <c r="U1396" s="40" t="s">
        <v>200</v>
      </c>
      <c r="V1396" s="40" t="s">
        <v>201</v>
      </c>
      <c r="W1396" s="40" t="s">
        <v>5836</v>
      </c>
      <c r="X1396" s="40" t="s">
        <v>4452</v>
      </c>
      <c r="Y1396" s="40" t="s">
        <v>5837</v>
      </c>
    </row>
    <row r="1397" spans="1:25" x14ac:dyDescent="0.25">
      <c r="A1397" s="50"/>
      <c r="B1397" s="50"/>
      <c r="C1397" s="50"/>
      <c r="L1397" s="39" t="str">
        <f t="shared" si="21"/>
        <v>CARCARE (SV)</v>
      </c>
      <c r="M1397" s="40" t="s">
        <v>5838</v>
      </c>
      <c r="N1397" s="40" t="s">
        <v>5839</v>
      </c>
      <c r="O1397" s="40" t="s">
        <v>905</v>
      </c>
      <c r="P1397" s="41" t="s">
        <v>849</v>
      </c>
      <c r="Q1397" s="41">
        <v>7</v>
      </c>
      <c r="R1397" s="40" t="s">
        <v>850</v>
      </c>
      <c r="S1397" s="40" t="s">
        <v>199</v>
      </c>
      <c r="T1397" s="41">
        <v>1</v>
      </c>
      <c r="U1397" s="40" t="s">
        <v>200</v>
      </c>
      <c r="V1397" s="40" t="s">
        <v>201</v>
      </c>
      <c r="W1397" s="40" t="s">
        <v>5840</v>
      </c>
      <c r="X1397" s="40" t="s">
        <v>1078</v>
      </c>
      <c r="Y1397" s="40" t="s">
        <v>5841</v>
      </c>
    </row>
    <row r="1398" spans="1:25" x14ac:dyDescent="0.25">
      <c r="A1398" s="50"/>
      <c r="B1398" s="50"/>
      <c r="C1398" s="50"/>
      <c r="L1398" s="39" t="str">
        <f t="shared" si="21"/>
        <v>CARCERI (PD)</v>
      </c>
      <c r="M1398" s="40" t="s">
        <v>5842</v>
      </c>
      <c r="N1398" s="40" t="s">
        <v>5843</v>
      </c>
      <c r="O1398" s="40" t="s">
        <v>196</v>
      </c>
      <c r="P1398" s="41" t="s">
        <v>197</v>
      </c>
      <c r="Q1398" s="41">
        <v>5</v>
      </c>
      <c r="R1398" s="40" t="s">
        <v>198</v>
      </c>
      <c r="S1398" s="40" t="s">
        <v>199</v>
      </c>
      <c r="T1398" s="41">
        <v>1</v>
      </c>
      <c r="U1398" s="40" t="s">
        <v>200</v>
      </c>
      <c r="V1398" s="40" t="s">
        <v>201</v>
      </c>
      <c r="W1398" s="40" t="s">
        <v>2707</v>
      </c>
      <c r="X1398" s="40" t="s">
        <v>2036</v>
      </c>
      <c r="Y1398" s="40" t="s">
        <v>5844</v>
      </c>
    </row>
    <row r="1399" spans="1:25" x14ac:dyDescent="0.25">
      <c r="A1399" s="50"/>
      <c r="B1399" s="50"/>
      <c r="C1399" s="50"/>
      <c r="L1399" s="39" t="str">
        <f t="shared" si="21"/>
        <v>CARCOFORO (VC)</v>
      </c>
      <c r="M1399" s="40" t="s">
        <v>5845</v>
      </c>
      <c r="N1399" s="40" t="s">
        <v>5846</v>
      </c>
      <c r="O1399" s="40" t="s">
        <v>890</v>
      </c>
      <c r="P1399" s="41" t="s">
        <v>314</v>
      </c>
      <c r="Q1399" s="41">
        <v>1</v>
      </c>
      <c r="R1399" s="40" t="s">
        <v>315</v>
      </c>
      <c r="S1399" s="40" t="s">
        <v>199</v>
      </c>
      <c r="T1399" s="41">
        <v>1</v>
      </c>
      <c r="U1399" s="40" t="s">
        <v>200</v>
      </c>
      <c r="V1399" s="40" t="s">
        <v>201</v>
      </c>
      <c r="W1399" s="40" t="s">
        <v>5847</v>
      </c>
      <c r="X1399" s="40" t="s">
        <v>892</v>
      </c>
      <c r="Y1399" s="40" t="s">
        <v>5848</v>
      </c>
    </row>
    <row r="1400" spans="1:25" x14ac:dyDescent="0.25">
      <c r="A1400" s="50"/>
      <c r="B1400" s="50"/>
      <c r="C1400" s="50"/>
      <c r="L1400" s="39" t="str">
        <f t="shared" si="21"/>
        <v>CARDANO AL CAMPO (VA)</v>
      </c>
      <c r="M1400" s="40" t="s">
        <v>5849</v>
      </c>
      <c r="N1400" s="40" t="s">
        <v>5850</v>
      </c>
      <c r="O1400" s="40" t="s">
        <v>727</v>
      </c>
      <c r="P1400" s="41" t="s">
        <v>212</v>
      </c>
      <c r="Q1400" s="41">
        <v>3</v>
      </c>
      <c r="R1400" s="40" t="s">
        <v>213</v>
      </c>
      <c r="S1400" s="40" t="s">
        <v>199</v>
      </c>
      <c r="T1400" s="41">
        <v>1</v>
      </c>
      <c r="U1400" s="40" t="s">
        <v>200</v>
      </c>
      <c r="V1400" s="40" t="s">
        <v>201</v>
      </c>
      <c r="W1400" s="40" t="s">
        <v>728</v>
      </c>
      <c r="X1400" s="40" t="s">
        <v>1087</v>
      </c>
      <c r="Y1400" s="40" t="s">
        <v>5851</v>
      </c>
    </row>
    <row r="1401" spans="1:25" x14ac:dyDescent="0.25">
      <c r="A1401" s="50"/>
      <c r="B1401" s="50"/>
      <c r="C1401" s="50"/>
      <c r="L1401" s="39" t="str">
        <f t="shared" si="21"/>
        <v>CARDE' (CN)</v>
      </c>
      <c r="M1401" s="40" t="s">
        <v>5852</v>
      </c>
      <c r="N1401" s="40" t="s">
        <v>5853</v>
      </c>
      <c r="O1401" s="40" t="s">
        <v>313</v>
      </c>
      <c r="P1401" s="41" t="s">
        <v>314</v>
      </c>
      <c r="Q1401" s="41">
        <v>1</v>
      </c>
      <c r="R1401" s="40" t="s">
        <v>315</v>
      </c>
      <c r="S1401" s="40" t="s">
        <v>199</v>
      </c>
      <c r="T1401" s="41">
        <v>1</v>
      </c>
      <c r="U1401" s="40" t="s">
        <v>200</v>
      </c>
      <c r="V1401" s="40" t="s">
        <v>201</v>
      </c>
      <c r="W1401" s="40" t="s">
        <v>4311</v>
      </c>
      <c r="X1401" s="40" t="s">
        <v>2581</v>
      </c>
      <c r="Y1401" s="40" t="s">
        <v>5854</v>
      </c>
    </row>
    <row r="1402" spans="1:25" x14ac:dyDescent="0.25">
      <c r="A1402" s="50"/>
      <c r="B1402" s="50"/>
      <c r="C1402" s="50"/>
      <c r="L1402" s="39" t="str">
        <f t="shared" si="21"/>
        <v>CARDEDU (OG)</v>
      </c>
      <c r="M1402" s="40" t="s">
        <v>5855</v>
      </c>
      <c r="N1402" s="40" t="s">
        <v>5856</v>
      </c>
      <c r="O1402" s="40" t="s">
        <v>2108</v>
      </c>
      <c r="P1402" s="41" t="s">
        <v>242</v>
      </c>
      <c r="Q1402" s="41">
        <v>20</v>
      </c>
      <c r="R1402" s="40" t="s">
        <v>243</v>
      </c>
      <c r="S1402" s="40" t="s">
        <v>199</v>
      </c>
      <c r="T1402" s="41">
        <v>1</v>
      </c>
      <c r="U1402" s="40" t="s">
        <v>200</v>
      </c>
      <c r="V1402" s="40" t="s">
        <v>201</v>
      </c>
      <c r="W1402" s="40" t="s">
        <v>2109</v>
      </c>
      <c r="X1402" s="40" t="s">
        <v>2110</v>
      </c>
      <c r="Y1402" s="40" t="s">
        <v>5857</v>
      </c>
    </row>
    <row r="1403" spans="1:25" x14ac:dyDescent="0.25">
      <c r="A1403" s="50"/>
      <c r="B1403" s="50"/>
      <c r="C1403" s="50"/>
      <c r="L1403" s="39" t="str">
        <f t="shared" si="21"/>
        <v>CARDETO (RC)</v>
      </c>
      <c r="M1403" s="40" t="s">
        <v>5858</v>
      </c>
      <c r="N1403" s="40" t="s">
        <v>5859</v>
      </c>
      <c r="O1403" s="40" t="s">
        <v>622</v>
      </c>
      <c r="P1403" s="41" t="s">
        <v>414</v>
      </c>
      <c r="Q1403" s="41">
        <v>18</v>
      </c>
      <c r="R1403" s="40" t="s">
        <v>415</v>
      </c>
      <c r="S1403" s="40" t="s">
        <v>199</v>
      </c>
      <c r="T1403" s="41">
        <v>1</v>
      </c>
      <c r="U1403" s="40" t="s">
        <v>200</v>
      </c>
      <c r="V1403" s="40" t="s">
        <v>201</v>
      </c>
      <c r="W1403" s="40" t="s">
        <v>2439</v>
      </c>
      <c r="X1403" s="40" t="s">
        <v>2440</v>
      </c>
      <c r="Y1403" s="40" t="s">
        <v>5860</v>
      </c>
    </row>
    <row r="1404" spans="1:25" x14ac:dyDescent="0.25">
      <c r="A1404" s="50"/>
      <c r="B1404" s="50"/>
      <c r="C1404" s="50"/>
      <c r="L1404" s="39" t="str">
        <f t="shared" si="21"/>
        <v>CARDINALE (CZ)</v>
      </c>
      <c r="M1404" s="40" t="s">
        <v>5861</v>
      </c>
      <c r="N1404" s="40" t="s">
        <v>5862</v>
      </c>
      <c r="O1404" s="40" t="s">
        <v>1029</v>
      </c>
      <c r="P1404" s="41" t="s">
        <v>414</v>
      </c>
      <c r="Q1404" s="41">
        <v>18</v>
      </c>
      <c r="R1404" s="40" t="s">
        <v>415</v>
      </c>
      <c r="S1404" s="40" t="s">
        <v>199</v>
      </c>
      <c r="T1404" s="41">
        <v>1</v>
      </c>
      <c r="U1404" s="40" t="s">
        <v>200</v>
      </c>
      <c r="V1404" s="40" t="s">
        <v>201</v>
      </c>
      <c r="W1404" s="40" t="s">
        <v>5863</v>
      </c>
      <c r="X1404" s="40" t="s">
        <v>1935</v>
      </c>
      <c r="Y1404" s="40" t="s">
        <v>5864</v>
      </c>
    </row>
    <row r="1405" spans="1:25" x14ac:dyDescent="0.25">
      <c r="A1405" s="50"/>
      <c r="B1405" s="50"/>
      <c r="C1405" s="50"/>
      <c r="L1405" s="39" t="str">
        <f t="shared" si="21"/>
        <v>CARDITO (NA)</v>
      </c>
      <c r="M1405" s="40" t="s">
        <v>5865</v>
      </c>
      <c r="N1405" s="40" t="s">
        <v>5866</v>
      </c>
      <c r="O1405" s="40" t="s">
        <v>358</v>
      </c>
      <c r="P1405" s="41" t="s">
        <v>350</v>
      </c>
      <c r="Q1405" s="41">
        <v>15</v>
      </c>
      <c r="R1405" s="40" t="s">
        <v>351</v>
      </c>
      <c r="S1405" s="40" t="s">
        <v>199</v>
      </c>
      <c r="T1405" s="41">
        <v>1</v>
      </c>
      <c r="U1405" s="40" t="s">
        <v>200</v>
      </c>
      <c r="V1405" s="40" t="s">
        <v>201</v>
      </c>
      <c r="W1405" s="40" t="s">
        <v>5867</v>
      </c>
      <c r="X1405" s="40" t="s">
        <v>360</v>
      </c>
      <c r="Y1405" s="40" t="s">
        <v>5868</v>
      </c>
    </row>
    <row r="1406" spans="1:25" x14ac:dyDescent="0.25">
      <c r="A1406" s="50"/>
      <c r="B1406" s="50"/>
      <c r="C1406" s="50"/>
      <c r="L1406" s="39" t="str">
        <f t="shared" si="21"/>
        <v>CAREGGINE (LU)</v>
      </c>
      <c r="M1406" s="40" t="s">
        <v>5869</v>
      </c>
      <c r="N1406" s="40" t="s">
        <v>5870</v>
      </c>
      <c r="O1406" s="40" t="s">
        <v>1381</v>
      </c>
      <c r="P1406" s="41" t="s">
        <v>231</v>
      </c>
      <c r="Q1406" s="41">
        <v>9</v>
      </c>
      <c r="R1406" s="40" t="s">
        <v>232</v>
      </c>
      <c r="S1406" s="40" t="s">
        <v>199</v>
      </c>
      <c r="T1406" s="41">
        <v>1</v>
      </c>
      <c r="U1406" s="40" t="s">
        <v>200</v>
      </c>
      <c r="V1406" s="40" t="s">
        <v>201</v>
      </c>
      <c r="W1406" s="40" t="s">
        <v>5871</v>
      </c>
      <c r="X1406" s="40" t="s">
        <v>1383</v>
      </c>
      <c r="Y1406" s="40" t="s">
        <v>5872</v>
      </c>
    </row>
    <row r="1407" spans="1:25" x14ac:dyDescent="0.25">
      <c r="A1407" s="50"/>
      <c r="B1407" s="50"/>
      <c r="C1407" s="50"/>
      <c r="L1407" s="39" t="str">
        <f t="shared" si="21"/>
        <v>CAREMA (TO)</v>
      </c>
      <c r="M1407" s="40" t="s">
        <v>5873</v>
      </c>
      <c r="N1407" s="40" t="s">
        <v>5874</v>
      </c>
      <c r="O1407" s="40" t="s">
        <v>675</v>
      </c>
      <c r="P1407" s="41" t="s">
        <v>314</v>
      </c>
      <c r="Q1407" s="41">
        <v>1</v>
      </c>
      <c r="R1407" s="40" t="s">
        <v>315</v>
      </c>
      <c r="S1407" s="40" t="s">
        <v>199</v>
      </c>
      <c r="T1407" s="41">
        <v>1</v>
      </c>
      <c r="U1407" s="40" t="s">
        <v>200</v>
      </c>
      <c r="V1407" s="40" t="s">
        <v>201</v>
      </c>
      <c r="W1407" s="40" t="s">
        <v>1041</v>
      </c>
      <c r="X1407" s="40" t="s">
        <v>1042</v>
      </c>
      <c r="Y1407" s="40" t="s">
        <v>5875</v>
      </c>
    </row>
    <row r="1408" spans="1:25" x14ac:dyDescent="0.25">
      <c r="A1408" s="50"/>
      <c r="B1408" s="50"/>
      <c r="C1408" s="50"/>
      <c r="L1408" s="39" t="str">
        <f t="shared" si="21"/>
        <v>CARENNO (LC)</v>
      </c>
      <c r="M1408" s="40" t="s">
        <v>5876</v>
      </c>
      <c r="N1408" s="40" t="s">
        <v>5877</v>
      </c>
      <c r="O1408" s="40" t="s">
        <v>222</v>
      </c>
      <c r="P1408" s="41" t="s">
        <v>212</v>
      </c>
      <c r="Q1408" s="41">
        <v>3</v>
      </c>
      <c r="R1408" s="40" t="s">
        <v>213</v>
      </c>
      <c r="S1408" s="40" t="s">
        <v>199</v>
      </c>
      <c r="T1408" s="41">
        <v>1</v>
      </c>
      <c r="U1408" s="40" t="s">
        <v>200</v>
      </c>
      <c r="V1408" s="40" t="s">
        <v>201</v>
      </c>
      <c r="W1408" s="40" t="s">
        <v>5878</v>
      </c>
      <c r="X1408" s="40" t="s">
        <v>224</v>
      </c>
      <c r="Y1408" s="40" t="s">
        <v>5879</v>
      </c>
    </row>
    <row r="1409" spans="1:25" x14ac:dyDescent="0.25">
      <c r="A1409" s="50"/>
      <c r="B1409" s="50"/>
      <c r="C1409" s="50"/>
      <c r="L1409" s="39" t="str">
        <f t="shared" si="21"/>
        <v>CARENTINO (AL)</v>
      </c>
      <c r="M1409" s="40" t="s">
        <v>5880</v>
      </c>
      <c r="N1409" s="40" t="s">
        <v>5881</v>
      </c>
      <c r="O1409" s="40" t="s">
        <v>541</v>
      </c>
      <c r="P1409" s="41" t="s">
        <v>314</v>
      </c>
      <c r="Q1409" s="41">
        <v>1</v>
      </c>
      <c r="R1409" s="40" t="s">
        <v>315</v>
      </c>
      <c r="S1409" s="40" t="s">
        <v>199</v>
      </c>
      <c r="T1409" s="41">
        <v>1</v>
      </c>
      <c r="U1409" s="40" t="s">
        <v>200</v>
      </c>
      <c r="V1409" s="40" t="s">
        <v>201</v>
      </c>
      <c r="W1409" s="40" t="s">
        <v>3197</v>
      </c>
      <c r="X1409" s="40" t="s">
        <v>1138</v>
      </c>
      <c r="Y1409" s="40" t="s">
        <v>5882</v>
      </c>
    </row>
    <row r="1410" spans="1:25" x14ac:dyDescent="0.25">
      <c r="A1410" s="50"/>
      <c r="B1410" s="50"/>
      <c r="C1410" s="50"/>
      <c r="L1410" s="39" t="str">
        <f t="shared" ref="L1410:L1473" si="22">M1410&amp;" ("&amp;O1410&amp;")"</f>
        <v>CARERI (RC)</v>
      </c>
      <c r="M1410" s="40" t="s">
        <v>5883</v>
      </c>
      <c r="N1410" s="40" t="s">
        <v>5884</v>
      </c>
      <c r="O1410" s="40" t="s">
        <v>622</v>
      </c>
      <c r="P1410" s="41" t="s">
        <v>414</v>
      </c>
      <c r="Q1410" s="41">
        <v>18</v>
      </c>
      <c r="R1410" s="40" t="s">
        <v>415</v>
      </c>
      <c r="S1410" s="40" t="s">
        <v>199</v>
      </c>
      <c r="T1410" s="41">
        <v>1</v>
      </c>
      <c r="U1410" s="40" t="s">
        <v>200</v>
      </c>
      <c r="V1410" s="40" t="s">
        <v>201</v>
      </c>
      <c r="W1410" s="40" t="s">
        <v>623</v>
      </c>
      <c r="X1410" s="40" t="s">
        <v>624</v>
      </c>
      <c r="Y1410" s="40" t="s">
        <v>5885</v>
      </c>
    </row>
    <row r="1411" spans="1:25" x14ac:dyDescent="0.25">
      <c r="A1411" s="50"/>
      <c r="B1411" s="50"/>
      <c r="C1411" s="50"/>
      <c r="L1411" s="39" t="str">
        <f t="shared" si="22"/>
        <v>CARESANA (VC)</v>
      </c>
      <c r="M1411" s="40" t="s">
        <v>5886</v>
      </c>
      <c r="N1411" s="40" t="s">
        <v>5887</v>
      </c>
      <c r="O1411" s="40" t="s">
        <v>890</v>
      </c>
      <c r="P1411" s="41" t="s">
        <v>314</v>
      </c>
      <c r="Q1411" s="41">
        <v>1</v>
      </c>
      <c r="R1411" s="40" t="s">
        <v>315</v>
      </c>
      <c r="S1411" s="40" t="s">
        <v>199</v>
      </c>
      <c r="T1411" s="41">
        <v>1</v>
      </c>
      <c r="U1411" s="40" t="s">
        <v>200</v>
      </c>
      <c r="V1411" s="40" t="s">
        <v>201</v>
      </c>
      <c r="W1411" s="40" t="s">
        <v>5888</v>
      </c>
      <c r="X1411" s="40" t="s">
        <v>963</v>
      </c>
      <c r="Y1411" s="40" t="s">
        <v>5889</v>
      </c>
    </row>
    <row r="1412" spans="1:25" x14ac:dyDescent="0.25">
      <c r="A1412" s="50"/>
      <c r="B1412" s="50"/>
      <c r="C1412" s="50"/>
      <c r="L1412" s="39" t="str">
        <f t="shared" si="22"/>
        <v>CARESANABLOT (VC)</v>
      </c>
      <c r="M1412" s="40" t="s">
        <v>5890</v>
      </c>
      <c r="N1412" s="40" t="s">
        <v>5891</v>
      </c>
      <c r="O1412" s="40" t="s">
        <v>890</v>
      </c>
      <c r="P1412" s="41" t="s">
        <v>314</v>
      </c>
      <c r="Q1412" s="41">
        <v>1</v>
      </c>
      <c r="R1412" s="40" t="s">
        <v>315</v>
      </c>
      <c r="S1412" s="40" t="s">
        <v>199</v>
      </c>
      <c r="T1412" s="41">
        <v>1</v>
      </c>
      <c r="U1412" s="40" t="s">
        <v>200</v>
      </c>
      <c r="V1412" s="40" t="s">
        <v>201</v>
      </c>
      <c r="W1412" s="40" t="s">
        <v>962</v>
      </c>
      <c r="X1412" s="40" t="s">
        <v>963</v>
      </c>
      <c r="Y1412" s="40" t="s">
        <v>5892</v>
      </c>
    </row>
    <row r="1413" spans="1:25" x14ac:dyDescent="0.25">
      <c r="A1413" s="50"/>
      <c r="B1413" s="50"/>
      <c r="C1413" s="50"/>
      <c r="L1413" s="39" t="str">
        <f t="shared" si="22"/>
        <v>CAREZZANO (AL)</v>
      </c>
      <c r="M1413" s="40" t="s">
        <v>5893</v>
      </c>
      <c r="N1413" s="40" t="s">
        <v>5894</v>
      </c>
      <c r="O1413" s="40" t="s">
        <v>541</v>
      </c>
      <c r="P1413" s="41" t="s">
        <v>314</v>
      </c>
      <c r="Q1413" s="41">
        <v>1</v>
      </c>
      <c r="R1413" s="40" t="s">
        <v>315</v>
      </c>
      <c r="S1413" s="40" t="s">
        <v>199</v>
      </c>
      <c r="T1413" s="41">
        <v>1</v>
      </c>
      <c r="U1413" s="40" t="s">
        <v>200</v>
      </c>
      <c r="V1413" s="40" t="s">
        <v>201</v>
      </c>
      <c r="W1413" s="40" t="s">
        <v>5895</v>
      </c>
      <c r="X1413" s="40" t="s">
        <v>1138</v>
      </c>
      <c r="Y1413" s="40" t="s">
        <v>5896</v>
      </c>
    </row>
    <row r="1414" spans="1:25" x14ac:dyDescent="0.25">
      <c r="A1414" s="50"/>
      <c r="B1414" s="50"/>
      <c r="C1414" s="50"/>
      <c r="L1414" s="39" t="str">
        <f t="shared" si="22"/>
        <v>CARFIZZI (KR)</v>
      </c>
      <c r="M1414" s="40" t="s">
        <v>5897</v>
      </c>
      <c r="N1414" s="40" t="s">
        <v>5898</v>
      </c>
      <c r="O1414" s="40" t="s">
        <v>3117</v>
      </c>
      <c r="P1414" s="41" t="s">
        <v>414</v>
      </c>
      <c r="Q1414" s="41">
        <v>18</v>
      </c>
      <c r="R1414" s="40" t="s">
        <v>415</v>
      </c>
      <c r="S1414" s="40" t="s">
        <v>199</v>
      </c>
      <c r="T1414" s="41">
        <v>1</v>
      </c>
      <c r="U1414" s="40" t="s">
        <v>200</v>
      </c>
      <c r="V1414" s="40" t="s">
        <v>201</v>
      </c>
      <c r="W1414" s="40" t="s">
        <v>5899</v>
      </c>
      <c r="X1414" s="40" t="s">
        <v>3119</v>
      </c>
      <c r="Y1414" s="40" t="s">
        <v>5900</v>
      </c>
    </row>
    <row r="1415" spans="1:25" x14ac:dyDescent="0.25">
      <c r="A1415" s="50"/>
      <c r="B1415" s="50"/>
      <c r="C1415" s="50"/>
      <c r="L1415" s="39" t="str">
        <f t="shared" si="22"/>
        <v>CARGEGHE (SS)</v>
      </c>
      <c r="M1415" s="40" t="s">
        <v>5901</v>
      </c>
      <c r="N1415" s="40" t="s">
        <v>5902</v>
      </c>
      <c r="O1415" s="40" t="s">
        <v>1188</v>
      </c>
      <c r="P1415" s="41" t="s">
        <v>242</v>
      </c>
      <c r="Q1415" s="41">
        <v>20</v>
      </c>
      <c r="R1415" s="40" t="s">
        <v>243</v>
      </c>
      <c r="S1415" s="40" t="s">
        <v>199</v>
      </c>
      <c r="T1415" s="41">
        <v>1</v>
      </c>
      <c r="U1415" s="40" t="s">
        <v>200</v>
      </c>
      <c r="V1415" s="40" t="s">
        <v>201</v>
      </c>
      <c r="W1415" s="40" t="s">
        <v>2413</v>
      </c>
      <c r="X1415" s="40" t="s">
        <v>648</v>
      </c>
      <c r="Y1415" s="40" t="s">
        <v>5903</v>
      </c>
    </row>
    <row r="1416" spans="1:25" x14ac:dyDescent="0.25">
      <c r="A1416" s="50"/>
      <c r="B1416" s="50"/>
      <c r="C1416" s="50"/>
      <c r="L1416" s="39" t="str">
        <f t="shared" si="22"/>
        <v>CARIATI (CS)</v>
      </c>
      <c r="M1416" s="40" t="s">
        <v>5904</v>
      </c>
      <c r="N1416" s="40" t="s">
        <v>5905</v>
      </c>
      <c r="O1416" s="40" t="s">
        <v>413</v>
      </c>
      <c r="P1416" s="41" t="s">
        <v>414</v>
      </c>
      <c r="Q1416" s="41">
        <v>18</v>
      </c>
      <c r="R1416" s="40" t="s">
        <v>415</v>
      </c>
      <c r="S1416" s="40" t="s">
        <v>199</v>
      </c>
      <c r="T1416" s="41">
        <v>1</v>
      </c>
      <c r="U1416" s="40" t="s">
        <v>200</v>
      </c>
      <c r="V1416" s="40" t="s">
        <v>201</v>
      </c>
      <c r="W1416" s="40" t="s">
        <v>5906</v>
      </c>
      <c r="X1416" s="40" t="s">
        <v>3535</v>
      </c>
      <c r="Y1416" s="40" t="s">
        <v>5907</v>
      </c>
    </row>
    <row r="1417" spans="1:25" x14ac:dyDescent="0.25">
      <c r="A1417" s="50"/>
      <c r="B1417" s="50"/>
      <c r="C1417" s="50"/>
      <c r="L1417" s="39" t="str">
        <f t="shared" si="22"/>
        <v>CARIFE (AV)</v>
      </c>
      <c r="M1417" s="40" t="s">
        <v>5908</v>
      </c>
      <c r="N1417" s="40" t="s">
        <v>5909</v>
      </c>
      <c r="O1417" s="40" t="s">
        <v>812</v>
      </c>
      <c r="P1417" s="41" t="s">
        <v>350</v>
      </c>
      <c r="Q1417" s="41">
        <v>15</v>
      </c>
      <c r="R1417" s="40" t="s">
        <v>351</v>
      </c>
      <c r="S1417" s="40" t="s">
        <v>199</v>
      </c>
      <c r="T1417" s="41">
        <v>1</v>
      </c>
      <c r="U1417" s="40" t="s">
        <v>200</v>
      </c>
      <c r="V1417" s="40" t="s">
        <v>201</v>
      </c>
      <c r="W1417" s="40" t="s">
        <v>1533</v>
      </c>
      <c r="X1417" s="40" t="s">
        <v>1534</v>
      </c>
      <c r="Y1417" s="40" t="s">
        <v>5910</v>
      </c>
    </row>
    <row r="1418" spans="1:25" x14ac:dyDescent="0.25">
      <c r="A1418" s="50"/>
      <c r="B1418" s="50"/>
      <c r="C1418" s="50"/>
      <c r="L1418" s="39" t="str">
        <f t="shared" si="22"/>
        <v>CARIGNANO (TO)</v>
      </c>
      <c r="M1418" s="40" t="s">
        <v>5911</v>
      </c>
      <c r="N1418" s="40" t="s">
        <v>5912</v>
      </c>
      <c r="O1418" s="40" t="s">
        <v>675</v>
      </c>
      <c r="P1418" s="41" t="s">
        <v>314</v>
      </c>
      <c r="Q1418" s="41">
        <v>1</v>
      </c>
      <c r="R1418" s="40" t="s">
        <v>315</v>
      </c>
      <c r="S1418" s="40" t="s">
        <v>199</v>
      </c>
      <c r="T1418" s="41">
        <v>1</v>
      </c>
      <c r="U1418" s="40" t="s">
        <v>200</v>
      </c>
      <c r="V1418" s="40" t="s">
        <v>201</v>
      </c>
      <c r="W1418" s="40" t="s">
        <v>5913</v>
      </c>
      <c r="X1418" s="40" t="s">
        <v>837</v>
      </c>
      <c r="Y1418" s="40" t="s">
        <v>5914</v>
      </c>
    </row>
    <row r="1419" spans="1:25" x14ac:dyDescent="0.25">
      <c r="A1419" s="50"/>
      <c r="B1419" s="50"/>
      <c r="C1419" s="50"/>
      <c r="L1419" s="39" t="str">
        <f t="shared" si="22"/>
        <v>CARIMATE (CO)</v>
      </c>
      <c r="M1419" s="40" t="s">
        <v>5915</v>
      </c>
      <c r="N1419" s="40" t="s">
        <v>5916</v>
      </c>
      <c r="O1419" s="40" t="s">
        <v>995</v>
      </c>
      <c r="P1419" s="41" t="s">
        <v>212</v>
      </c>
      <c r="Q1419" s="41">
        <v>3</v>
      </c>
      <c r="R1419" s="40" t="s">
        <v>213</v>
      </c>
      <c r="S1419" s="40" t="s">
        <v>199</v>
      </c>
      <c r="T1419" s="41">
        <v>1</v>
      </c>
      <c r="U1419" s="40" t="s">
        <v>200</v>
      </c>
      <c r="V1419" s="40" t="s">
        <v>201</v>
      </c>
      <c r="W1419" s="40" t="s">
        <v>2020</v>
      </c>
      <c r="X1419" s="40" t="s">
        <v>997</v>
      </c>
      <c r="Y1419" s="40" t="s">
        <v>5917</v>
      </c>
    </row>
    <row r="1420" spans="1:25" x14ac:dyDescent="0.25">
      <c r="A1420" s="50"/>
      <c r="B1420" s="50"/>
      <c r="C1420" s="50"/>
      <c r="L1420" s="39" t="str">
        <f t="shared" si="22"/>
        <v>CARINARO (CE)</v>
      </c>
      <c r="M1420" s="40" t="s">
        <v>5918</v>
      </c>
      <c r="N1420" s="40" t="s">
        <v>5919</v>
      </c>
      <c r="O1420" s="40" t="s">
        <v>824</v>
      </c>
      <c r="P1420" s="41" t="s">
        <v>350</v>
      </c>
      <c r="Q1420" s="41">
        <v>15</v>
      </c>
      <c r="R1420" s="40" t="s">
        <v>351</v>
      </c>
      <c r="S1420" s="40" t="s">
        <v>199</v>
      </c>
      <c r="T1420" s="41">
        <v>1</v>
      </c>
      <c r="U1420" s="40" t="s">
        <v>200</v>
      </c>
      <c r="V1420" s="40" t="s">
        <v>201</v>
      </c>
      <c r="W1420" s="40" t="s">
        <v>5920</v>
      </c>
      <c r="X1420" s="40" t="s">
        <v>360</v>
      </c>
      <c r="Y1420" s="40" t="s">
        <v>5921</v>
      </c>
    </row>
    <row r="1421" spans="1:25" x14ac:dyDescent="0.25">
      <c r="A1421" s="50"/>
      <c r="B1421" s="50"/>
      <c r="C1421" s="50"/>
      <c r="L1421" s="39" t="str">
        <f t="shared" si="22"/>
        <v>CARINI (PA)</v>
      </c>
      <c r="M1421" s="40" t="s">
        <v>5922</v>
      </c>
      <c r="N1421" s="40" t="s">
        <v>5923</v>
      </c>
      <c r="O1421" s="40" t="s">
        <v>1210</v>
      </c>
      <c r="P1421" s="41" t="s">
        <v>292</v>
      </c>
      <c r="Q1421" s="41">
        <v>19</v>
      </c>
      <c r="R1421" s="40" t="s">
        <v>293</v>
      </c>
      <c r="S1421" s="40" t="s">
        <v>199</v>
      </c>
      <c r="T1421" s="41">
        <v>1</v>
      </c>
      <c r="U1421" s="40" t="s">
        <v>200</v>
      </c>
      <c r="V1421" s="40" t="s">
        <v>201</v>
      </c>
      <c r="W1421" s="40" t="s">
        <v>5924</v>
      </c>
      <c r="X1421" s="40" t="s">
        <v>1212</v>
      </c>
      <c r="Y1421" s="40" t="s">
        <v>5925</v>
      </c>
    </row>
    <row r="1422" spans="1:25" x14ac:dyDescent="0.25">
      <c r="A1422" s="50"/>
      <c r="B1422" s="50"/>
      <c r="C1422" s="50"/>
      <c r="L1422" s="39" t="str">
        <f t="shared" si="22"/>
        <v>CARINOLA (CE)</v>
      </c>
      <c r="M1422" s="40" t="s">
        <v>5926</v>
      </c>
      <c r="N1422" s="40" t="s">
        <v>5927</v>
      </c>
      <c r="O1422" s="40" t="s">
        <v>824</v>
      </c>
      <c r="P1422" s="41" t="s">
        <v>350</v>
      </c>
      <c r="Q1422" s="41">
        <v>15</v>
      </c>
      <c r="R1422" s="40" t="s">
        <v>351</v>
      </c>
      <c r="S1422" s="40" t="s">
        <v>199</v>
      </c>
      <c r="T1422" s="41">
        <v>1</v>
      </c>
      <c r="U1422" s="40" t="s">
        <v>200</v>
      </c>
      <c r="V1422" s="40" t="s">
        <v>201</v>
      </c>
      <c r="W1422" s="40" t="s">
        <v>5362</v>
      </c>
      <c r="X1422" s="40" t="s">
        <v>826</v>
      </c>
      <c r="Y1422" s="40" t="s">
        <v>5928</v>
      </c>
    </row>
    <row r="1423" spans="1:25" x14ac:dyDescent="0.25">
      <c r="A1423" s="50"/>
      <c r="B1423" s="50"/>
      <c r="C1423" s="50"/>
      <c r="L1423" s="39" t="str">
        <f t="shared" si="22"/>
        <v>CARISIO (VC)</v>
      </c>
      <c r="M1423" s="40" t="s">
        <v>5929</v>
      </c>
      <c r="N1423" s="40" t="s">
        <v>5930</v>
      </c>
      <c r="O1423" s="40" t="s">
        <v>890</v>
      </c>
      <c r="P1423" s="41" t="s">
        <v>314</v>
      </c>
      <c r="Q1423" s="41">
        <v>1</v>
      </c>
      <c r="R1423" s="40" t="s">
        <v>315</v>
      </c>
      <c r="S1423" s="40" t="s">
        <v>199</v>
      </c>
      <c r="T1423" s="41">
        <v>1</v>
      </c>
      <c r="U1423" s="40" t="s">
        <v>200</v>
      </c>
      <c r="V1423" s="40" t="s">
        <v>201</v>
      </c>
      <c r="W1423" s="40" t="s">
        <v>1225</v>
      </c>
      <c r="X1423" s="40" t="s">
        <v>963</v>
      </c>
      <c r="Y1423" s="40" t="s">
        <v>5931</v>
      </c>
    </row>
    <row r="1424" spans="1:25" x14ac:dyDescent="0.25">
      <c r="A1424" s="50"/>
      <c r="B1424" s="50"/>
      <c r="C1424" s="50"/>
      <c r="L1424" s="39" t="str">
        <f t="shared" si="22"/>
        <v>CARISOLO (TN)</v>
      </c>
      <c r="M1424" s="40" t="s">
        <v>5932</v>
      </c>
      <c r="N1424" s="40" t="s">
        <v>5933</v>
      </c>
      <c r="O1424" s="40" t="s">
        <v>865</v>
      </c>
      <c r="P1424" s="41" t="s">
        <v>866</v>
      </c>
      <c r="Q1424" s="41">
        <v>4</v>
      </c>
      <c r="R1424" s="40" t="s">
        <v>867</v>
      </c>
      <c r="S1424" s="40" t="s">
        <v>199</v>
      </c>
      <c r="T1424" s="41">
        <v>1</v>
      </c>
      <c r="U1424" s="40" t="s">
        <v>200</v>
      </c>
      <c r="V1424" s="40" t="s">
        <v>201</v>
      </c>
      <c r="W1424" s="40" t="s">
        <v>3543</v>
      </c>
      <c r="X1424" s="40" t="s">
        <v>3243</v>
      </c>
      <c r="Y1424" s="40" t="s">
        <v>5934</v>
      </c>
    </row>
    <row r="1425" spans="1:25" x14ac:dyDescent="0.25">
      <c r="A1425" s="50"/>
      <c r="B1425" s="50"/>
      <c r="C1425" s="50"/>
      <c r="L1425" s="39" t="str">
        <f t="shared" si="22"/>
        <v>CARLANTINO (FG)</v>
      </c>
      <c r="M1425" s="40" t="s">
        <v>5935</v>
      </c>
      <c r="N1425" s="40" t="s">
        <v>5936</v>
      </c>
      <c r="O1425" s="40" t="s">
        <v>303</v>
      </c>
      <c r="P1425" s="41" t="s">
        <v>304</v>
      </c>
      <c r="Q1425" s="41">
        <v>16</v>
      </c>
      <c r="R1425" s="40" t="s">
        <v>305</v>
      </c>
      <c r="S1425" s="40" t="s">
        <v>199</v>
      </c>
      <c r="T1425" s="41">
        <v>1</v>
      </c>
      <c r="U1425" s="40" t="s">
        <v>200</v>
      </c>
      <c r="V1425" s="40" t="s">
        <v>201</v>
      </c>
      <c r="W1425" s="40" t="s">
        <v>5937</v>
      </c>
      <c r="X1425" s="40" t="s">
        <v>307</v>
      </c>
      <c r="Y1425" s="40" t="s">
        <v>5938</v>
      </c>
    </row>
    <row r="1426" spans="1:25" x14ac:dyDescent="0.25">
      <c r="A1426" s="50"/>
      <c r="B1426" s="50"/>
      <c r="C1426" s="50"/>
      <c r="L1426" s="39" t="str">
        <f t="shared" si="22"/>
        <v>CARLAZZO (CO)</v>
      </c>
      <c r="M1426" s="40" t="s">
        <v>5939</v>
      </c>
      <c r="N1426" s="40" t="s">
        <v>5940</v>
      </c>
      <c r="O1426" s="40" t="s">
        <v>995</v>
      </c>
      <c r="P1426" s="41" t="s">
        <v>212</v>
      </c>
      <c r="Q1426" s="41">
        <v>3</v>
      </c>
      <c r="R1426" s="40" t="s">
        <v>213</v>
      </c>
      <c r="S1426" s="40" t="s">
        <v>199</v>
      </c>
      <c r="T1426" s="41">
        <v>1</v>
      </c>
      <c r="U1426" s="40" t="s">
        <v>200</v>
      </c>
      <c r="V1426" s="40" t="s">
        <v>201</v>
      </c>
      <c r="W1426" s="40" t="s">
        <v>1910</v>
      </c>
      <c r="X1426" s="40" t="s">
        <v>3144</v>
      </c>
      <c r="Y1426" s="40" t="s">
        <v>5941</v>
      </c>
    </row>
    <row r="1427" spans="1:25" x14ac:dyDescent="0.25">
      <c r="A1427" s="50"/>
      <c r="B1427" s="50"/>
      <c r="C1427" s="50"/>
      <c r="L1427" s="39" t="str">
        <f t="shared" si="22"/>
        <v>CARLENTINI (SR)</v>
      </c>
      <c r="M1427" s="40" t="s">
        <v>5942</v>
      </c>
      <c r="N1427" s="40" t="s">
        <v>5943</v>
      </c>
      <c r="O1427" s="40" t="s">
        <v>2252</v>
      </c>
      <c r="P1427" s="41" t="s">
        <v>292</v>
      </c>
      <c r="Q1427" s="41">
        <v>19</v>
      </c>
      <c r="R1427" s="40" t="s">
        <v>293</v>
      </c>
      <c r="S1427" s="40" t="s">
        <v>199</v>
      </c>
      <c r="T1427" s="41">
        <v>1</v>
      </c>
      <c r="U1427" s="40" t="s">
        <v>200</v>
      </c>
      <c r="V1427" s="40" t="s">
        <v>201</v>
      </c>
      <c r="W1427" s="40" t="s">
        <v>5944</v>
      </c>
      <c r="X1427" s="40" t="s">
        <v>368</v>
      </c>
      <c r="Y1427" s="40" t="s">
        <v>5945</v>
      </c>
    </row>
    <row r="1428" spans="1:25" x14ac:dyDescent="0.25">
      <c r="A1428" s="50"/>
      <c r="B1428" s="50"/>
      <c r="C1428" s="50"/>
      <c r="L1428" s="39" t="str">
        <f t="shared" si="22"/>
        <v>CARLINO (UD)</v>
      </c>
      <c r="M1428" s="40" t="s">
        <v>5946</v>
      </c>
      <c r="N1428" s="40" t="s">
        <v>5947</v>
      </c>
      <c r="O1428" s="40" t="s">
        <v>804</v>
      </c>
      <c r="P1428" s="41" t="s">
        <v>805</v>
      </c>
      <c r="Q1428" s="41">
        <v>6</v>
      </c>
      <c r="R1428" s="40" t="s">
        <v>806</v>
      </c>
      <c r="S1428" s="40" t="s">
        <v>199</v>
      </c>
      <c r="T1428" s="41">
        <v>1</v>
      </c>
      <c r="U1428" s="40" t="s">
        <v>200</v>
      </c>
      <c r="V1428" s="40" t="s">
        <v>201</v>
      </c>
      <c r="W1428" s="40" t="s">
        <v>2466</v>
      </c>
      <c r="X1428" s="40" t="s">
        <v>808</v>
      </c>
      <c r="Y1428" s="40" t="s">
        <v>5948</v>
      </c>
    </row>
    <row r="1429" spans="1:25" x14ac:dyDescent="0.25">
      <c r="A1429" s="50"/>
      <c r="B1429" s="50"/>
      <c r="C1429" s="50"/>
      <c r="L1429" s="39" t="str">
        <f t="shared" si="22"/>
        <v>CARLOFORTE (CI)</v>
      </c>
      <c r="M1429" s="40" t="s">
        <v>5949</v>
      </c>
      <c r="N1429" s="40" t="s">
        <v>5950</v>
      </c>
      <c r="O1429" s="40" t="s">
        <v>4450</v>
      </c>
      <c r="P1429" s="41" t="s">
        <v>242</v>
      </c>
      <c r="Q1429" s="41">
        <v>20</v>
      </c>
      <c r="R1429" s="40" t="s">
        <v>243</v>
      </c>
      <c r="S1429" s="40" t="s">
        <v>199</v>
      </c>
      <c r="T1429" s="41">
        <v>1</v>
      </c>
      <c r="U1429" s="40" t="s">
        <v>200</v>
      </c>
      <c r="V1429" s="40" t="s">
        <v>201</v>
      </c>
      <c r="W1429" s="40" t="s">
        <v>5951</v>
      </c>
      <c r="X1429" s="40" t="s">
        <v>4452</v>
      </c>
      <c r="Y1429" s="40" t="s">
        <v>5952</v>
      </c>
    </row>
    <row r="1430" spans="1:25" x14ac:dyDescent="0.25">
      <c r="A1430" s="50"/>
      <c r="B1430" s="50"/>
      <c r="C1430" s="50"/>
      <c r="L1430" s="39" t="str">
        <f t="shared" si="22"/>
        <v>CARLOPOLI (CZ)</v>
      </c>
      <c r="M1430" s="40" t="s">
        <v>5953</v>
      </c>
      <c r="N1430" s="40" t="s">
        <v>5954</v>
      </c>
      <c r="O1430" s="40" t="s">
        <v>1029</v>
      </c>
      <c r="P1430" s="41" t="s">
        <v>414</v>
      </c>
      <c r="Q1430" s="41">
        <v>18</v>
      </c>
      <c r="R1430" s="40" t="s">
        <v>415</v>
      </c>
      <c r="S1430" s="40" t="s">
        <v>199</v>
      </c>
      <c r="T1430" s="41">
        <v>1</v>
      </c>
      <c r="U1430" s="40" t="s">
        <v>200</v>
      </c>
      <c r="V1430" s="40" t="s">
        <v>201</v>
      </c>
      <c r="W1430" s="40" t="s">
        <v>1435</v>
      </c>
      <c r="X1430" s="40" t="s">
        <v>5955</v>
      </c>
      <c r="Y1430" s="40" t="s">
        <v>5956</v>
      </c>
    </row>
    <row r="1431" spans="1:25" x14ac:dyDescent="0.25">
      <c r="A1431" s="50"/>
      <c r="B1431" s="50"/>
      <c r="C1431" s="50"/>
      <c r="L1431" s="39" t="str">
        <f t="shared" si="22"/>
        <v>CARMAGNOLA (TO)</v>
      </c>
      <c r="M1431" s="40" t="s">
        <v>5957</v>
      </c>
      <c r="N1431" s="40" t="s">
        <v>5958</v>
      </c>
      <c r="O1431" s="40" t="s">
        <v>675</v>
      </c>
      <c r="P1431" s="41" t="s">
        <v>314</v>
      </c>
      <c r="Q1431" s="41">
        <v>1</v>
      </c>
      <c r="R1431" s="40" t="s">
        <v>315</v>
      </c>
      <c r="S1431" s="40" t="s">
        <v>199</v>
      </c>
      <c r="T1431" s="41">
        <v>1</v>
      </c>
      <c r="U1431" s="40" t="s">
        <v>200</v>
      </c>
      <c r="V1431" s="40" t="s">
        <v>201</v>
      </c>
      <c r="W1431" s="40" t="s">
        <v>5959</v>
      </c>
      <c r="X1431" s="40" t="s">
        <v>837</v>
      </c>
      <c r="Y1431" s="40" t="s">
        <v>5960</v>
      </c>
    </row>
    <row r="1432" spans="1:25" x14ac:dyDescent="0.25">
      <c r="A1432" s="50"/>
      <c r="B1432" s="50"/>
      <c r="C1432" s="50"/>
      <c r="L1432" s="39" t="str">
        <f t="shared" si="22"/>
        <v>CARMIANO (LE)</v>
      </c>
      <c r="M1432" s="40" t="s">
        <v>5961</v>
      </c>
      <c r="N1432" s="40" t="s">
        <v>5962</v>
      </c>
      <c r="O1432" s="40" t="s">
        <v>462</v>
      </c>
      <c r="P1432" s="41" t="s">
        <v>304</v>
      </c>
      <c r="Q1432" s="41">
        <v>16</v>
      </c>
      <c r="R1432" s="40" t="s">
        <v>305</v>
      </c>
      <c r="S1432" s="40" t="s">
        <v>199</v>
      </c>
      <c r="T1432" s="41">
        <v>1</v>
      </c>
      <c r="U1432" s="40" t="s">
        <v>200</v>
      </c>
      <c r="V1432" s="40" t="s">
        <v>201</v>
      </c>
      <c r="W1432" s="40" t="s">
        <v>5963</v>
      </c>
      <c r="X1432" s="40" t="s">
        <v>2008</v>
      </c>
      <c r="Y1432" s="40" t="s">
        <v>5964</v>
      </c>
    </row>
    <row r="1433" spans="1:25" x14ac:dyDescent="0.25">
      <c r="A1433" s="50"/>
      <c r="B1433" s="50"/>
      <c r="C1433" s="50"/>
      <c r="L1433" s="39" t="str">
        <f t="shared" si="22"/>
        <v>CARMIGNANO (PO)</v>
      </c>
      <c r="M1433" s="40" t="s">
        <v>5965</v>
      </c>
      <c r="N1433" s="40" t="s">
        <v>5966</v>
      </c>
      <c r="O1433" s="40" t="s">
        <v>5482</v>
      </c>
      <c r="P1433" s="41" t="s">
        <v>231</v>
      </c>
      <c r="Q1433" s="41">
        <v>9</v>
      </c>
      <c r="R1433" s="40" t="s">
        <v>232</v>
      </c>
      <c r="S1433" s="40" t="s">
        <v>199</v>
      </c>
      <c r="T1433" s="41">
        <v>1</v>
      </c>
      <c r="U1433" s="40" t="s">
        <v>200</v>
      </c>
      <c r="V1433" s="40" t="s">
        <v>201</v>
      </c>
      <c r="W1433" s="40" t="s">
        <v>5967</v>
      </c>
      <c r="X1433" s="40" t="s">
        <v>2483</v>
      </c>
      <c r="Y1433" s="40" t="s">
        <v>5968</v>
      </c>
    </row>
    <row r="1434" spans="1:25" x14ac:dyDescent="0.25">
      <c r="A1434" s="50"/>
      <c r="B1434" s="50"/>
      <c r="C1434" s="50"/>
      <c r="L1434" s="39" t="str">
        <f t="shared" si="22"/>
        <v>CARMIGNANO DI BRENTA (PD)</v>
      </c>
      <c r="M1434" s="40" t="s">
        <v>5969</v>
      </c>
      <c r="N1434" s="40" t="s">
        <v>5970</v>
      </c>
      <c r="O1434" s="40" t="s">
        <v>196</v>
      </c>
      <c r="P1434" s="41" t="s">
        <v>197</v>
      </c>
      <c r="Q1434" s="41">
        <v>5</v>
      </c>
      <c r="R1434" s="40" t="s">
        <v>198</v>
      </c>
      <c r="S1434" s="40" t="s">
        <v>199</v>
      </c>
      <c r="T1434" s="41">
        <v>1</v>
      </c>
      <c r="U1434" s="40" t="s">
        <v>200</v>
      </c>
      <c r="V1434" s="40" t="s">
        <v>201</v>
      </c>
      <c r="W1434" s="40" t="s">
        <v>3890</v>
      </c>
      <c r="X1434" s="40" t="s">
        <v>203</v>
      </c>
      <c r="Y1434" s="40" t="s">
        <v>5971</v>
      </c>
    </row>
    <row r="1435" spans="1:25" x14ac:dyDescent="0.25">
      <c r="A1435" s="50"/>
      <c r="B1435" s="50"/>
      <c r="C1435" s="50"/>
      <c r="L1435" s="39" t="str">
        <f t="shared" si="22"/>
        <v>CARNAGO (VA)</v>
      </c>
      <c r="M1435" s="40" t="s">
        <v>5972</v>
      </c>
      <c r="N1435" s="40" t="s">
        <v>5973</v>
      </c>
      <c r="O1435" s="40" t="s">
        <v>727</v>
      </c>
      <c r="P1435" s="41" t="s">
        <v>212</v>
      </c>
      <c r="Q1435" s="41">
        <v>3</v>
      </c>
      <c r="R1435" s="40" t="s">
        <v>213</v>
      </c>
      <c r="S1435" s="40" t="s">
        <v>199</v>
      </c>
      <c r="T1435" s="41">
        <v>1</v>
      </c>
      <c r="U1435" s="40" t="s">
        <v>200</v>
      </c>
      <c r="V1435" s="40" t="s">
        <v>201</v>
      </c>
      <c r="W1435" s="40" t="s">
        <v>5974</v>
      </c>
      <c r="X1435" s="40" t="s">
        <v>1087</v>
      </c>
      <c r="Y1435" s="40" t="s">
        <v>5975</v>
      </c>
    </row>
    <row r="1436" spans="1:25" x14ac:dyDescent="0.25">
      <c r="A1436" s="50"/>
      <c r="B1436" s="50"/>
      <c r="C1436" s="50"/>
      <c r="L1436" s="39" t="str">
        <f t="shared" si="22"/>
        <v>CARNATE (MI)</v>
      </c>
      <c r="M1436" s="40" t="s">
        <v>5976</v>
      </c>
      <c r="N1436" s="40" t="s">
        <v>5977</v>
      </c>
      <c r="O1436" s="40" t="s">
        <v>264</v>
      </c>
      <c r="P1436" s="41" t="s">
        <v>212</v>
      </c>
      <c r="Q1436" s="41">
        <v>3</v>
      </c>
      <c r="R1436" s="40" t="s">
        <v>213</v>
      </c>
      <c r="S1436" s="40" t="s">
        <v>199</v>
      </c>
      <c r="T1436" s="41">
        <v>1</v>
      </c>
      <c r="U1436" s="40" t="s">
        <v>200</v>
      </c>
      <c r="V1436" s="40" t="s">
        <v>201</v>
      </c>
      <c r="W1436" s="40" t="s">
        <v>780</v>
      </c>
      <c r="X1436" s="40" t="s">
        <v>736</v>
      </c>
      <c r="Y1436" s="40" t="s">
        <v>5978</v>
      </c>
    </row>
    <row r="1437" spans="1:25" x14ac:dyDescent="0.25">
      <c r="A1437" s="50"/>
      <c r="B1437" s="50"/>
      <c r="C1437" s="50"/>
      <c r="L1437" s="39" t="str">
        <f t="shared" si="22"/>
        <v>CAROBBIO DEGLI ANGELI (BG)</v>
      </c>
      <c r="M1437" s="40" t="s">
        <v>5979</v>
      </c>
      <c r="N1437" s="40" t="s">
        <v>5980</v>
      </c>
      <c r="O1437" s="40" t="s">
        <v>572</v>
      </c>
      <c r="P1437" s="41" t="s">
        <v>212</v>
      </c>
      <c r="Q1437" s="41">
        <v>3</v>
      </c>
      <c r="R1437" s="40" t="s">
        <v>213</v>
      </c>
      <c r="S1437" s="40" t="s">
        <v>199</v>
      </c>
      <c r="T1437" s="41">
        <v>1</v>
      </c>
      <c r="U1437" s="40" t="s">
        <v>200</v>
      </c>
      <c r="V1437" s="40" t="s">
        <v>201</v>
      </c>
      <c r="W1437" s="40" t="s">
        <v>573</v>
      </c>
      <c r="X1437" s="40" t="s">
        <v>574</v>
      </c>
      <c r="Y1437" s="40" t="s">
        <v>5981</v>
      </c>
    </row>
    <row r="1438" spans="1:25" x14ac:dyDescent="0.25">
      <c r="A1438" s="50"/>
      <c r="B1438" s="50"/>
      <c r="C1438" s="50"/>
      <c r="L1438" s="39" t="str">
        <f t="shared" si="22"/>
        <v>CAROLEI (CS)</v>
      </c>
      <c r="M1438" s="40" t="s">
        <v>5982</v>
      </c>
      <c r="N1438" s="40" t="s">
        <v>5983</v>
      </c>
      <c r="O1438" s="40" t="s">
        <v>413</v>
      </c>
      <c r="P1438" s="41" t="s">
        <v>414</v>
      </c>
      <c r="Q1438" s="41">
        <v>18</v>
      </c>
      <c r="R1438" s="40" t="s">
        <v>415</v>
      </c>
      <c r="S1438" s="40" t="s">
        <v>199</v>
      </c>
      <c r="T1438" s="41">
        <v>1</v>
      </c>
      <c r="U1438" s="40" t="s">
        <v>200</v>
      </c>
      <c r="V1438" s="40" t="s">
        <v>201</v>
      </c>
      <c r="W1438" s="40" t="s">
        <v>3113</v>
      </c>
      <c r="X1438" s="40" t="s">
        <v>550</v>
      </c>
      <c r="Y1438" s="40" t="s">
        <v>5984</v>
      </c>
    </row>
    <row r="1439" spans="1:25" x14ac:dyDescent="0.25">
      <c r="A1439" s="50"/>
      <c r="B1439" s="50"/>
      <c r="C1439" s="50"/>
      <c r="L1439" s="39" t="str">
        <f t="shared" si="22"/>
        <v>CAROLINE (ISOLE)=STATI FEDERATI DI (EE)</v>
      </c>
      <c r="M1439" s="40" t="s">
        <v>5985</v>
      </c>
      <c r="N1439" s="40" t="s">
        <v>5986</v>
      </c>
      <c r="O1439" s="40" t="s">
        <v>610</v>
      </c>
      <c r="P1439" s="41"/>
      <c r="Q1439" s="41"/>
      <c r="R1439" s="40"/>
      <c r="S1439" s="40" t="s">
        <v>2286</v>
      </c>
      <c r="T1439" s="41">
        <v>7</v>
      </c>
      <c r="U1439" s="40" t="s">
        <v>612</v>
      </c>
      <c r="V1439" s="40" t="s">
        <v>5987</v>
      </c>
      <c r="W1439" s="40"/>
      <c r="X1439" s="40"/>
      <c r="Y1439" s="40"/>
    </row>
    <row r="1440" spans="1:25" x14ac:dyDescent="0.25">
      <c r="A1440" s="50"/>
      <c r="B1440" s="50"/>
      <c r="C1440" s="50"/>
      <c r="L1440" s="39" t="str">
        <f t="shared" si="22"/>
        <v>CARONA (BG)</v>
      </c>
      <c r="M1440" s="40" t="s">
        <v>5988</v>
      </c>
      <c r="N1440" s="40" t="s">
        <v>5989</v>
      </c>
      <c r="O1440" s="40" t="s">
        <v>572</v>
      </c>
      <c r="P1440" s="41" t="s">
        <v>212</v>
      </c>
      <c r="Q1440" s="41">
        <v>3</v>
      </c>
      <c r="R1440" s="40" t="s">
        <v>213</v>
      </c>
      <c r="S1440" s="40" t="s">
        <v>199</v>
      </c>
      <c r="T1440" s="41">
        <v>1</v>
      </c>
      <c r="U1440" s="40" t="s">
        <v>200</v>
      </c>
      <c r="V1440" s="40" t="s">
        <v>201</v>
      </c>
      <c r="W1440" s="40" t="s">
        <v>1194</v>
      </c>
      <c r="X1440" s="40" t="s">
        <v>1195</v>
      </c>
      <c r="Y1440" s="40" t="s">
        <v>5990</v>
      </c>
    </row>
    <row r="1441" spans="1:25" x14ac:dyDescent="0.25">
      <c r="A1441" s="50"/>
      <c r="B1441" s="50"/>
      <c r="C1441" s="50"/>
      <c r="L1441" s="39" t="str">
        <f t="shared" si="22"/>
        <v>CARONIA (ME)</v>
      </c>
      <c r="M1441" s="40" t="s">
        <v>5991</v>
      </c>
      <c r="N1441" s="40" t="s">
        <v>5992</v>
      </c>
      <c r="O1441" s="40" t="s">
        <v>533</v>
      </c>
      <c r="P1441" s="41" t="s">
        <v>292</v>
      </c>
      <c r="Q1441" s="41">
        <v>19</v>
      </c>
      <c r="R1441" s="40" t="s">
        <v>293</v>
      </c>
      <c r="S1441" s="40" t="s">
        <v>199</v>
      </c>
      <c r="T1441" s="41">
        <v>1</v>
      </c>
      <c r="U1441" s="40" t="s">
        <v>200</v>
      </c>
      <c r="V1441" s="40" t="s">
        <v>201</v>
      </c>
      <c r="W1441" s="40" t="s">
        <v>5993</v>
      </c>
      <c r="X1441" s="40" t="s">
        <v>1240</v>
      </c>
      <c r="Y1441" s="40" t="s">
        <v>5994</v>
      </c>
    </row>
    <row r="1442" spans="1:25" x14ac:dyDescent="0.25">
      <c r="A1442" s="50"/>
      <c r="B1442" s="50"/>
      <c r="C1442" s="50"/>
      <c r="L1442" s="39" t="str">
        <f t="shared" si="22"/>
        <v>CARONNO PERTUSELLA (VA)</v>
      </c>
      <c r="M1442" s="40" t="s">
        <v>5995</v>
      </c>
      <c r="N1442" s="40" t="s">
        <v>5996</v>
      </c>
      <c r="O1442" s="40" t="s">
        <v>727</v>
      </c>
      <c r="P1442" s="41" t="s">
        <v>212</v>
      </c>
      <c r="Q1442" s="41">
        <v>3</v>
      </c>
      <c r="R1442" s="40" t="s">
        <v>213</v>
      </c>
      <c r="S1442" s="40" t="s">
        <v>199</v>
      </c>
      <c r="T1442" s="41">
        <v>1</v>
      </c>
      <c r="U1442" s="40" t="s">
        <v>200</v>
      </c>
      <c r="V1442" s="40" t="s">
        <v>201</v>
      </c>
      <c r="W1442" s="40" t="s">
        <v>5997</v>
      </c>
      <c r="X1442" s="40" t="s">
        <v>266</v>
      </c>
      <c r="Y1442" s="40" t="s">
        <v>5998</v>
      </c>
    </row>
    <row r="1443" spans="1:25" x14ac:dyDescent="0.25">
      <c r="A1443" s="50"/>
      <c r="B1443" s="50"/>
      <c r="C1443" s="50"/>
      <c r="L1443" s="39" t="str">
        <f t="shared" si="22"/>
        <v>CARONNO VARESINO (VA)</v>
      </c>
      <c r="M1443" s="40" t="s">
        <v>5999</v>
      </c>
      <c r="N1443" s="40" t="s">
        <v>6000</v>
      </c>
      <c r="O1443" s="40" t="s">
        <v>727</v>
      </c>
      <c r="P1443" s="41" t="s">
        <v>212</v>
      </c>
      <c r="Q1443" s="41">
        <v>3</v>
      </c>
      <c r="R1443" s="40" t="s">
        <v>213</v>
      </c>
      <c r="S1443" s="40" t="s">
        <v>199</v>
      </c>
      <c r="T1443" s="41">
        <v>1</v>
      </c>
      <c r="U1443" s="40" t="s">
        <v>200</v>
      </c>
      <c r="V1443" s="40" t="s">
        <v>201</v>
      </c>
      <c r="W1443" s="40" t="s">
        <v>5974</v>
      </c>
      <c r="X1443" s="40" t="s">
        <v>1087</v>
      </c>
      <c r="Y1443" s="40" t="s">
        <v>6001</v>
      </c>
    </row>
    <row r="1444" spans="1:25" x14ac:dyDescent="0.25">
      <c r="A1444" s="50"/>
      <c r="B1444" s="50"/>
      <c r="C1444" s="50"/>
      <c r="L1444" s="39" t="str">
        <f t="shared" si="22"/>
        <v>CAROSINO (TA)</v>
      </c>
      <c r="M1444" s="40" t="s">
        <v>6002</v>
      </c>
      <c r="N1444" s="40" t="s">
        <v>6003</v>
      </c>
      <c r="O1444" s="40" t="s">
        <v>2317</v>
      </c>
      <c r="P1444" s="41" t="s">
        <v>304</v>
      </c>
      <c r="Q1444" s="41">
        <v>16</v>
      </c>
      <c r="R1444" s="40" t="s">
        <v>305</v>
      </c>
      <c r="S1444" s="40" t="s">
        <v>199</v>
      </c>
      <c r="T1444" s="41">
        <v>1</v>
      </c>
      <c r="U1444" s="40" t="s">
        <v>200</v>
      </c>
      <c r="V1444" s="40" t="s">
        <v>201</v>
      </c>
      <c r="W1444" s="40" t="s">
        <v>6004</v>
      </c>
      <c r="X1444" s="40" t="s">
        <v>2319</v>
      </c>
      <c r="Y1444" s="40" t="s">
        <v>6005</v>
      </c>
    </row>
    <row r="1445" spans="1:25" x14ac:dyDescent="0.25">
      <c r="A1445" s="50"/>
      <c r="B1445" s="50"/>
      <c r="C1445" s="50"/>
      <c r="L1445" s="39" t="str">
        <f t="shared" si="22"/>
        <v>CAROVIGNO (BR)</v>
      </c>
      <c r="M1445" s="40" t="s">
        <v>6006</v>
      </c>
      <c r="N1445" s="40" t="s">
        <v>6007</v>
      </c>
      <c r="O1445" s="40" t="s">
        <v>4251</v>
      </c>
      <c r="P1445" s="41" t="s">
        <v>304</v>
      </c>
      <c r="Q1445" s="41">
        <v>16</v>
      </c>
      <c r="R1445" s="40" t="s">
        <v>305</v>
      </c>
      <c r="S1445" s="40" t="s">
        <v>199</v>
      </c>
      <c r="T1445" s="41">
        <v>1</v>
      </c>
      <c r="U1445" s="40" t="s">
        <v>200</v>
      </c>
      <c r="V1445" s="40" t="s">
        <v>201</v>
      </c>
      <c r="W1445" s="40" t="s">
        <v>6008</v>
      </c>
      <c r="X1445" s="40" t="s">
        <v>4253</v>
      </c>
      <c r="Y1445" s="40" t="s">
        <v>6009</v>
      </c>
    </row>
    <row r="1446" spans="1:25" x14ac:dyDescent="0.25">
      <c r="A1446" s="50"/>
      <c r="B1446" s="50"/>
      <c r="C1446" s="50"/>
      <c r="L1446" s="39" t="str">
        <f t="shared" si="22"/>
        <v>CAROVILLI (IS)</v>
      </c>
      <c r="M1446" s="40" t="s">
        <v>6010</v>
      </c>
      <c r="N1446" s="40" t="s">
        <v>6011</v>
      </c>
      <c r="O1446" s="40" t="s">
        <v>510</v>
      </c>
      <c r="P1446" s="41" t="s">
        <v>495</v>
      </c>
      <c r="Q1446" s="41">
        <v>14</v>
      </c>
      <c r="R1446" s="40" t="s">
        <v>496</v>
      </c>
      <c r="S1446" s="40" t="s">
        <v>199</v>
      </c>
      <c r="T1446" s="41">
        <v>1</v>
      </c>
      <c r="U1446" s="40" t="s">
        <v>200</v>
      </c>
      <c r="V1446" s="40" t="s">
        <v>201</v>
      </c>
      <c r="W1446" s="40" t="s">
        <v>6012</v>
      </c>
      <c r="X1446" s="40" t="s">
        <v>512</v>
      </c>
      <c r="Y1446" s="40" t="s">
        <v>6013</v>
      </c>
    </row>
    <row r="1447" spans="1:25" x14ac:dyDescent="0.25">
      <c r="A1447" s="50"/>
      <c r="B1447" s="50"/>
      <c r="C1447" s="50"/>
      <c r="L1447" s="39" t="str">
        <f t="shared" si="22"/>
        <v>CARPANETO PIACENTINO (PC)</v>
      </c>
      <c r="M1447" s="40" t="s">
        <v>6014</v>
      </c>
      <c r="N1447" s="40" t="s">
        <v>6015</v>
      </c>
      <c r="O1447" s="40" t="s">
        <v>630</v>
      </c>
      <c r="P1447" s="41" t="s">
        <v>631</v>
      </c>
      <c r="Q1447" s="41">
        <v>8</v>
      </c>
      <c r="R1447" s="40" t="s">
        <v>632</v>
      </c>
      <c r="S1447" s="40" t="s">
        <v>199</v>
      </c>
      <c r="T1447" s="41">
        <v>1</v>
      </c>
      <c r="U1447" s="40" t="s">
        <v>200</v>
      </c>
      <c r="V1447" s="40" t="s">
        <v>201</v>
      </c>
      <c r="W1447" s="40" t="s">
        <v>6016</v>
      </c>
      <c r="X1447" s="40" t="s">
        <v>634</v>
      </c>
      <c r="Y1447" s="40" t="s">
        <v>6017</v>
      </c>
    </row>
    <row r="1448" spans="1:25" x14ac:dyDescent="0.25">
      <c r="A1448" s="50"/>
      <c r="B1448" s="50"/>
      <c r="C1448" s="50"/>
      <c r="L1448" s="39" t="str">
        <f t="shared" si="22"/>
        <v>CARPANZANO (CS)</v>
      </c>
      <c r="M1448" s="40" t="s">
        <v>6018</v>
      </c>
      <c r="N1448" s="40" t="s">
        <v>6019</v>
      </c>
      <c r="O1448" s="40" t="s">
        <v>413</v>
      </c>
      <c r="P1448" s="41" t="s">
        <v>414</v>
      </c>
      <c r="Q1448" s="41">
        <v>18</v>
      </c>
      <c r="R1448" s="40" t="s">
        <v>415</v>
      </c>
      <c r="S1448" s="40" t="s">
        <v>199</v>
      </c>
      <c r="T1448" s="41">
        <v>1</v>
      </c>
      <c r="U1448" s="40" t="s">
        <v>200</v>
      </c>
      <c r="V1448" s="40" t="s">
        <v>201</v>
      </c>
      <c r="W1448" s="40" t="s">
        <v>3336</v>
      </c>
      <c r="X1448" s="40" t="s">
        <v>550</v>
      </c>
      <c r="Y1448" s="40" t="s">
        <v>6020</v>
      </c>
    </row>
    <row r="1449" spans="1:25" x14ac:dyDescent="0.25">
      <c r="A1449" s="50"/>
      <c r="B1449" s="50"/>
      <c r="C1449" s="50"/>
      <c r="L1449" s="39" t="str">
        <f t="shared" si="22"/>
        <v>CARPASIO (IM)</v>
      </c>
      <c r="M1449" s="40" t="s">
        <v>6021</v>
      </c>
      <c r="N1449" s="40" t="s">
        <v>6022</v>
      </c>
      <c r="O1449" s="40" t="s">
        <v>848</v>
      </c>
      <c r="P1449" s="41" t="s">
        <v>849</v>
      </c>
      <c r="Q1449" s="41">
        <v>7</v>
      </c>
      <c r="R1449" s="40" t="s">
        <v>850</v>
      </c>
      <c r="S1449" s="40" t="s">
        <v>199</v>
      </c>
      <c r="T1449" s="41">
        <v>1</v>
      </c>
      <c r="U1449" s="40" t="s">
        <v>200</v>
      </c>
      <c r="V1449" s="40" t="s">
        <v>201</v>
      </c>
      <c r="W1449" s="40" t="s">
        <v>2409</v>
      </c>
      <c r="X1449" s="40" t="s">
        <v>852</v>
      </c>
      <c r="Y1449" s="40" t="s">
        <v>6023</v>
      </c>
    </row>
    <row r="1450" spans="1:25" x14ac:dyDescent="0.25">
      <c r="A1450" s="50"/>
      <c r="B1450" s="50"/>
      <c r="C1450" s="50"/>
      <c r="L1450" s="39" t="str">
        <f t="shared" si="22"/>
        <v>CARPEGNA (PU)</v>
      </c>
      <c r="M1450" s="40" t="s">
        <v>6024</v>
      </c>
      <c r="N1450" s="40" t="s">
        <v>6025</v>
      </c>
      <c r="O1450" s="40" t="s">
        <v>427</v>
      </c>
      <c r="P1450" s="41" t="s">
        <v>397</v>
      </c>
      <c r="Q1450" s="41">
        <v>11</v>
      </c>
      <c r="R1450" s="40" t="s">
        <v>398</v>
      </c>
      <c r="S1450" s="40" t="s">
        <v>199</v>
      </c>
      <c r="T1450" s="41">
        <v>1</v>
      </c>
      <c r="U1450" s="40" t="s">
        <v>200</v>
      </c>
      <c r="V1450" s="40" t="s">
        <v>201</v>
      </c>
      <c r="W1450" s="40" t="s">
        <v>6026</v>
      </c>
      <c r="X1450" s="40" t="s">
        <v>1698</v>
      </c>
      <c r="Y1450" s="40" t="s">
        <v>6027</v>
      </c>
    </row>
    <row r="1451" spans="1:25" x14ac:dyDescent="0.25">
      <c r="A1451" s="50"/>
      <c r="B1451" s="50"/>
      <c r="C1451" s="50"/>
      <c r="L1451" s="39" t="str">
        <f t="shared" si="22"/>
        <v>CARPENEDOLO (BS)</v>
      </c>
      <c r="M1451" s="40" t="s">
        <v>6028</v>
      </c>
      <c r="N1451" s="40" t="s">
        <v>6029</v>
      </c>
      <c r="O1451" s="40" t="s">
        <v>421</v>
      </c>
      <c r="P1451" s="41" t="s">
        <v>212</v>
      </c>
      <c r="Q1451" s="41">
        <v>3</v>
      </c>
      <c r="R1451" s="40" t="s">
        <v>213</v>
      </c>
      <c r="S1451" s="40" t="s">
        <v>199</v>
      </c>
      <c r="T1451" s="41">
        <v>1</v>
      </c>
      <c r="U1451" s="40" t="s">
        <v>200</v>
      </c>
      <c r="V1451" s="40" t="s">
        <v>201</v>
      </c>
      <c r="W1451" s="40" t="s">
        <v>6030</v>
      </c>
      <c r="X1451" s="40" t="s">
        <v>423</v>
      </c>
      <c r="Y1451" s="40" t="s">
        <v>6031</v>
      </c>
    </row>
    <row r="1452" spans="1:25" x14ac:dyDescent="0.25">
      <c r="A1452" s="50"/>
      <c r="B1452" s="50"/>
      <c r="C1452" s="50"/>
      <c r="L1452" s="39" t="str">
        <f t="shared" si="22"/>
        <v>CARPENETO (AL)</v>
      </c>
      <c r="M1452" s="40" t="s">
        <v>6032</v>
      </c>
      <c r="N1452" s="40" t="s">
        <v>6033</v>
      </c>
      <c r="O1452" s="40" t="s">
        <v>541</v>
      </c>
      <c r="P1452" s="41" t="s">
        <v>314</v>
      </c>
      <c r="Q1452" s="41">
        <v>1</v>
      </c>
      <c r="R1452" s="40" t="s">
        <v>315</v>
      </c>
      <c r="S1452" s="40" t="s">
        <v>199</v>
      </c>
      <c r="T1452" s="41">
        <v>1</v>
      </c>
      <c r="U1452" s="40" t="s">
        <v>200</v>
      </c>
      <c r="V1452" s="40" t="s">
        <v>201</v>
      </c>
      <c r="W1452" s="40" t="s">
        <v>6034</v>
      </c>
      <c r="X1452" s="40" t="s">
        <v>1007</v>
      </c>
      <c r="Y1452" s="40" t="s">
        <v>6035</v>
      </c>
    </row>
    <row r="1453" spans="1:25" x14ac:dyDescent="0.25">
      <c r="A1453" s="50"/>
      <c r="B1453" s="50"/>
      <c r="C1453" s="50"/>
      <c r="L1453" s="39" t="str">
        <f t="shared" si="22"/>
        <v>CARPI (MO)</v>
      </c>
      <c r="M1453" s="40" t="s">
        <v>6036</v>
      </c>
      <c r="N1453" s="40" t="s">
        <v>6037</v>
      </c>
      <c r="O1453" s="40" t="s">
        <v>2925</v>
      </c>
      <c r="P1453" s="41" t="s">
        <v>631</v>
      </c>
      <c r="Q1453" s="41">
        <v>8</v>
      </c>
      <c r="R1453" s="40" t="s">
        <v>632</v>
      </c>
      <c r="S1453" s="40" t="s">
        <v>199</v>
      </c>
      <c r="T1453" s="41">
        <v>1</v>
      </c>
      <c r="U1453" s="40" t="s">
        <v>200</v>
      </c>
      <c r="V1453" s="40" t="s">
        <v>201</v>
      </c>
      <c r="W1453" s="40" t="s">
        <v>6038</v>
      </c>
      <c r="X1453" s="40" t="s">
        <v>2927</v>
      </c>
      <c r="Y1453" s="40" t="s">
        <v>6039</v>
      </c>
    </row>
    <row r="1454" spans="1:25" x14ac:dyDescent="0.25">
      <c r="A1454" s="50"/>
      <c r="B1454" s="50"/>
      <c r="C1454" s="50"/>
      <c r="L1454" s="39" t="str">
        <f t="shared" si="22"/>
        <v>CARPIANO (MI)</v>
      </c>
      <c r="M1454" s="40" t="s">
        <v>6040</v>
      </c>
      <c r="N1454" s="40" t="s">
        <v>6041</v>
      </c>
      <c r="O1454" s="40" t="s">
        <v>264</v>
      </c>
      <c r="P1454" s="41" t="s">
        <v>212</v>
      </c>
      <c r="Q1454" s="41">
        <v>3</v>
      </c>
      <c r="R1454" s="40" t="s">
        <v>213</v>
      </c>
      <c r="S1454" s="40" t="s">
        <v>199</v>
      </c>
      <c r="T1454" s="41">
        <v>1</v>
      </c>
      <c r="U1454" s="40" t="s">
        <v>200</v>
      </c>
      <c r="V1454" s="40" t="s">
        <v>201</v>
      </c>
      <c r="W1454" s="40" t="s">
        <v>935</v>
      </c>
      <c r="X1454" s="40" t="s">
        <v>266</v>
      </c>
      <c r="Y1454" s="40" t="s">
        <v>6042</v>
      </c>
    </row>
    <row r="1455" spans="1:25" x14ac:dyDescent="0.25">
      <c r="A1455" s="50"/>
      <c r="B1455" s="50"/>
      <c r="C1455" s="50"/>
      <c r="L1455" s="39" t="str">
        <f t="shared" si="22"/>
        <v>CARPIGNANO SALENTINO (LE)</v>
      </c>
      <c r="M1455" s="40" t="s">
        <v>6043</v>
      </c>
      <c r="N1455" s="40" t="s">
        <v>6044</v>
      </c>
      <c r="O1455" s="40" t="s">
        <v>462</v>
      </c>
      <c r="P1455" s="41" t="s">
        <v>304</v>
      </c>
      <c r="Q1455" s="41">
        <v>16</v>
      </c>
      <c r="R1455" s="40" t="s">
        <v>305</v>
      </c>
      <c r="S1455" s="40" t="s">
        <v>199</v>
      </c>
      <c r="T1455" s="41">
        <v>1</v>
      </c>
      <c r="U1455" s="40" t="s">
        <v>200</v>
      </c>
      <c r="V1455" s="40" t="s">
        <v>201</v>
      </c>
      <c r="W1455" s="40" t="s">
        <v>2509</v>
      </c>
      <c r="X1455" s="40" t="s">
        <v>1520</v>
      </c>
      <c r="Y1455" s="40" t="s">
        <v>6045</v>
      </c>
    </row>
    <row r="1456" spans="1:25" x14ac:dyDescent="0.25">
      <c r="A1456" s="50"/>
      <c r="B1456" s="50"/>
      <c r="C1456" s="50"/>
      <c r="L1456" s="39" t="str">
        <f t="shared" si="22"/>
        <v>CARPIGNANO SESIA (NO)</v>
      </c>
      <c r="M1456" s="40" t="s">
        <v>6046</v>
      </c>
      <c r="N1456" s="40" t="s">
        <v>6047</v>
      </c>
      <c r="O1456" s="40" t="s">
        <v>741</v>
      </c>
      <c r="P1456" s="41" t="s">
        <v>314</v>
      </c>
      <c r="Q1456" s="41">
        <v>1</v>
      </c>
      <c r="R1456" s="40" t="s">
        <v>315</v>
      </c>
      <c r="S1456" s="40" t="s">
        <v>199</v>
      </c>
      <c r="T1456" s="41">
        <v>1</v>
      </c>
      <c r="U1456" s="40" t="s">
        <v>200</v>
      </c>
      <c r="V1456" s="40" t="s">
        <v>201</v>
      </c>
      <c r="W1456" s="40" t="s">
        <v>6048</v>
      </c>
      <c r="X1456" s="40" t="s">
        <v>2749</v>
      </c>
      <c r="Y1456" s="40" t="s">
        <v>6049</v>
      </c>
    </row>
    <row r="1457" spans="1:25" x14ac:dyDescent="0.25">
      <c r="A1457" s="50"/>
      <c r="B1457" s="50"/>
      <c r="C1457" s="50"/>
      <c r="L1457" s="39" t="str">
        <f t="shared" si="22"/>
        <v>CARPINETI (RE)</v>
      </c>
      <c r="M1457" s="40" t="s">
        <v>6050</v>
      </c>
      <c r="N1457" s="40" t="s">
        <v>6051</v>
      </c>
      <c r="O1457" s="40" t="s">
        <v>1060</v>
      </c>
      <c r="P1457" s="41" t="s">
        <v>631</v>
      </c>
      <c r="Q1457" s="41">
        <v>8</v>
      </c>
      <c r="R1457" s="40" t="s">
        <v>632</v>
      </c>
      <c r="S1457" s="40" t="s">
        <v>199</v>
      </c>
      <c r="T1457" s="41">
        <v>1</v>
      </c>
      <c r="U1457" s="40" t="s">
        <v>200</v>
      </c>
      <c r="V1457" s="40" t="s">
        <v>201</v>
      </c>
      <c r="W1457" s="40" t="s">
        <v>6052</v>
      </c>
      <c r="X1457" s="40" t="s">
        <v>1062</v>
      </c>
      <c r="Y1457" s="40" t="s">
        <v>6053</v>
      </c>
    </row>
    <row r="1458" spans="1:25" x14ac:dyDescent="0.25">
      <c r="A1458" s="50"/>
      <c r="B1458" s="50"/>
      <c r="C1458" s="50"/>
      <c r="L1458" s="39" t="str">
        <f t="shared" si="22"/>
        <v>CARPINETO DELLA NORA (PE)</v>
      </c>
      <c r="M1458" s="40" t="s">
        <v>6054</v>
      </c>
      <c r="N1458" s="40" t="s">
        <v>6055</v>
      </c>
      <c r="O1458" s="40" t="s">
        <v>252</v>
      </c>
      <c r="P1458" s="41" t="s">
        <v>253</v>
      </c>
      <c r="Q1458" s="41">
        <v>13</v>
      </c>
      <c r="R1458" s="40" t="s">
        <v>254</v>
      </c>
      <c r="S1458" s="40" t="s">
        <v>199</v>
      </c>
      <c r="T1458" s="41">
        <v>1</v>
      </c>
      <c r="U1458" s="40" t="s">
        <v>200</v>
      </c>
      <c r="V1458" s="40" t="s">
        <v>201</v>
      </c>
      <c r="W1458" s="40" t="s">
        <v>4288</v>
      </c>
      <c r="X1458" s="40" t="s">
        <v>256</v>
      </c>
      <c r="Y1458" s="40" t="s">
        <v>6056</v>
      </c>
    </row>
    <row r="1459" spans="1:25" x14ac:dyDescent="0.25">
      <c r="A1459" s="50"/>
      <c r="B1459" s="50"/>
      <c r="C1459" s="50"/>
      <c r="L1459" s="39" t="str">
        <f t="shared" si="22"/>
        <v>CARPINETO ROMANO (RM)</v>
      </c>
      <c r="M1459" s="40" t="s">
        <v>6057</v>
      </c>
      <c r="N1459" s="40" t="s">
        <v>6058</v>
      </c>
      <c r="O1459" s="40" t="s">
        <v>602</v>
      </c>
      <c r="P1459" s="41" t="s">
        <v>336</v>
      </c>
      <c r="Q1459" s="41">
        <v>12</v>
      </c>
      <c r="R1459" s="40" t="s">
        <v>337</v>
      </c>
      <c r="S1459" s="40" t="s">
        <v>199</v>
      </c>
      <c r="T1459" s="41">
        <v>1</v>
      </c>
      <c r="U1459" s="40" t="s">
        <v>200</v>
      </c>
      <c r="V1459" s="40" t="s">
        <v>201</v>
      </c>
      <c r="W1459" s="40" t="s">
        <v>6059</v>
      </c>
      <c r="X1459" s="40" t="s">
        <v>953</v>
      </c>
      <c r="Y1459" s="40" t="s">
        <v>6060</v>
      </c>
    </row>
    <row r="1460" spans="1:25" x14ac:dyDescent="0.25">
      <c r="A1460" s="50"/>
      <c r="B1460" s="50"/>
      <c r="C1460" s="50"/>
      <c r="L1460" s="39" t="str">
        <f t="shared" si="22"/>
        <v>CARPINETO SINELLO (CH)</v>
      </c>
      <c r="M1460" s="40" t="s">
        <v>6061</v>
      </c>
      <c r="N1460" s="40" t="s">
        <v>6062</v>
      </c>
      <c r="O1460" s="40" t="s">
        <v>1352</v>
      </c>
      <c r="P1460" s="41" t="s">
        <v>253</v>
      </c>
      <c r="Q1460" s="41">
        <v>13</v>
      </c>
      <c r="R1460" s="40" t="s">
        <v>254</v>
      </c>
      <c r="S1460" s="40" t="s">
        <v>199</v>
      </c>
      <c r="T1460" s="41">
        <v>1</v>
      </c>
      <c r="U1460" s="40" t="s">
        <v>200</v>
      </c>
      <c r="V1460" s="40" t="s">
        <v>201</v>
      </c>
      <c r="W1460" s="40" t="s">
        <v>1955</v>
      </c>
      <c r="X1460" s="40" t="s">
        <v>1354</v>
      </c>
      <c r="Y1460" s="40" t="s">
        <v>6063</v>
      </c>
    </row>
    <row r="1461" spans="1:25" x14ac:dyDescent="0.25">
      <c r="A1461" s="50"/>
      <c r="B1461" s="50"/>
      <c r="C1461" s="50"/>
      <c r="L1461" s="39" t="str">
        <f t="shared" si="22"/>
        <v>CARPINO (FG)</v>
      </c>
      <c r="M1461" s="40" t="s">
        <v>6064</v>
      </c>
      <c r="N1461" s="40" t="s">
        <v>6065</v>
      </c>
      <c r="O1461" s="40" t="s">
        <v>303</v>
      </c>
      <c r="P1461" s="41" t="s">
        <v>304</v>
      </c>
      <c r="Q1461" s="41">
        <v>16</v>
      </c>
      <c r="R1461" s="40" t="s">
        <v>305</v>
      </c>
      <c r="S1461" s="40" t="s">
        <v>199</v>
      </c>
      <c r="T1461" s="41">
        <v>1</v>
      </c>
      <c r="U1461" s="40" t="s">
        <v>200</v>
      </c>
      <c r="V1461" s="40" t="s">
        <v>201</v>
      </c>
      <c r="W1461" s="40" t="s">
        <v>4691</v>
      </c>
      <c r="X1461" s="40" t="s">
        <v>4692</v>
      </c>
      <c r="Y1461" s="40" t="s">
        <v>6066</v>
      </c>
    </row>
    <row r="1462" spans="1:25" x14ac:dyDescent="0.25">
      <c r="A1462" s="50"/>
      <c r="B1462" s="50"/>
      <c r="C1462" s="50"/>
      <c r="L1462" s="39" t="str">
        <f t="shared" si="22"/>
        <v>CARPINONE (IS)</v>
      </c>
      <c r="M1462" s="40" t="s">
        <v>6067</v>
      </c>
      <c r="N1462" s="40" t="s">
        <v>6068</v>
      </c>
      <c r="O1462" s="40" t="s">
        <v>510</v>
      </c>
      <c r="P1462" s="41" t="s">
        <v>495</v>
      </c>
      <c r="Q1462" s="41">
        <v>14</v>
      </c>
      <c r="R1462" s="40" t="s">
        <v>496</v>
      </c>
      <c r="S1462" s="40" t="s">
        <v>199</v>
      </c>
      <c r="T1462" s="41">
        <v>1</v>
      </c>
      <c r="U1462" s="40" t="s">
        <v>200</v>
      </c>
      <c r="V1462" s="40" t="s">
        <v>201</v>
      </c>
      <c r="W1462" s="40" t="s">
        <v>6069</v>
      </c>
      <c r="X1462" s="40" t="s">
        <v>512</v>
      </c>
      <c r="Y1462" s="40" t="s">
        <v>6070</v>
      </c>
    </row>
    <row r="1463" spans="1:25" x14ac:dyDescent="0.25">
      <c r="A1463" s="50"/>
      <c r="B1463" s="50"/>
      <c r="C1463" s="50"/>
      <c r="L1463" s="39" t="str">
        <f t="shared" si="22"/>
        <v>CARRARA (MS)</v>
      </c>
      <c r="M1463" s="40" t="s">
        <v>6071</v>
      </c>
      <c r="N1463" s="40" t="s">
        <v>6072</v>
      </c>
      <c r="O1463" s="40" t="s">
        <v>2262</v>
      </c>
      <c r="P1463" s="41" t="s">
        <v>231</v>
      </c>
      <c r="Q1463" s="41">
        <v>9</v>
      </c>
      <c r="R1463" s="40" t="s">
        <v>232</v>
      </c>
      <c r="S1463" s="40" t="s">
        <v>199</v>
      </c>
      <c r="T1463" s="41">
        <v>1</v>
      </c>
      <c r="U1463" s="40" t="s">
        <v>200</v>
      </c>
      <c r="V1463" s="40" t="s">
        <v>201</v>
      </c>
      <c r="W1463" s="40" t="s">
        <v>6073</v>
      </c>
      <c r="X1463" s="40" t="s">
        <v>6074</v>
      </c>
      <c r="Y1463" s="40" t="s">
        <v>6075</v>
      </c>
    </row>
    <row r="1464" spans="1:25" x14ac:dyDescent="0.25">
      <c r="A1464" s="50"/>
      <c r="B1464" s="50"/>
      <c r="C1464" s="50"/>
      <c r="L1464" s="39" t="str">
        <f t="shared" si="22"/>
        <v>CARRE' (VI)</v>
      </c>
      <c r="M1464" s="40" t="s">
        <v>6076</v>
      </c>
      <c r="N1464" s="40" t="s">
        <v>6077</v>
      </c>
      <c r="O1464" s="40" t="s">
        <v>772</v>
      </c>
      <c r="P1464" s="41" t="s">
        <v>197</v>
      </c>
      <c r="Q1464" s="41">
        <v>5</v>
      </c>
      <c r="R1464" s="40" t="s">
        <v>198</v>
      </c>
      <c r="S1464" s="40" t="s">
        <v>199</v>
      </c>
      <c r="T1464" s="41">
        <v>1</v>
      </c>
      <c r="U1464" s="40" t="s">
        <v>200</v>
      </c>
      <c r="V1464" s="40" t="s">
        <v>201</v>
      </c>
      <c r="W1464" s="40" t="s">
        <v>6078</v>
      </c>
      <c r="X1464" s="40" t="s">
        <v>2068</v>
      </c>
      <c r="Y1464" s="40" t="s">
        <v>6079</v>
      </c>
    </row>
    <row r="1465" spans="1:25" x14ac:dyDescent="0.25">
      <c r="A1465" s="50"/>
      <c r="B1465" s="50"/>
      <c r="C1465" s="50"/>
      <c r="L1465" s="39" t="str">
        <f t="shared" si="22"/>
        <v>CARREGA LIGURE (AL)</v>
      </c>
      <c r="M1465" s="40" t="s">
        <v>6080</v>
      </c>
      <c r="N1465" s="40" t="s">
        <v>6081</v>
      </c>
      <c r="O1465" s="40" t="s">
        <v>541</v>
      </c>
      <c r="P1465" s="41" t="s">
        <v>314</v>
      </c>
      <c r="Q1465" s="41">
        <v>1</v>
      </c>
      <c r="R1465" s="40" t="s">
        <v>315</v>
      </c>
      <c r="S1465" s="40" t="s">
        <v>199</v>
      </c>
      <c r="T1465" s="41">
        <v>1</v>
      </c>
      <c r="U1465" s="40" t="s">
        <v>200</v>
      </c>
      <c r="V1465" s="40" t="s">
        <v>201</v>
      </c>
      <c r="W1465" s="40" t="s">
        <v>1006</v>
      </c>
      <c r="X1465" s="40" t="s">
        <v>1007</v>
      </c>
      <c r="Y1465" s="40" t="s">
        <v>6082</v>
      </c>
    </row>
    <row r="1466" spans="1:25" x14ac:dyDescent="0.25">
      <c r="A1466" s="50"/>
      <c r="B1466" s="50"/>
      <c r="C1466" s="50"/>
      <c r="L1466" s="39" t="str">
        <f t="shared" si="22"/>
        <v>CARRO (SP)</v>
      </c>
      <c r="M1466" s="40" t="s">
        <v>6083</v>
      </c>
      <c r="N1466" s="40" t="s">
        <v>6084</v>
      </c>
      <c r="O1466" s="40" t="s">
        <v>1451</v>
      </c>
      <c r="P1466" s="41" t="s">
        <v>849</v>
      </c>
      <c r="Q1466" s="41">
        <v>7</v>
      </c>
      <c r="R1466" s="40" t="s">
        <v>850</v>
      </c>
      <c r="S1466" s="40" t="s">
        <v>199</v>
      </c>
      <c r="T1466" s="41">
        <v>1</v>
      </c>
      <c r="U1466" s="40" t="s">
        <v>200</v>
      </c>
      <c r="V1466" s="40" t="s">
        <v>201</v>
      </c>
      <c r="W1466" s="40" t="s">
        <v>6085</v>
      </c>
      <c r="X1466" s="40" t="s">
        <v>1453</v>
      </c>
      <c r="Y1466" s="40" t="s">
        <v>6086</v>
      </c>
    </row>
    <row r="1467" spans="1:25" x14ac:dyDescent="0.25">
      <c r="A1467" s="50"/>
      <c r="B1467" s="50"/>
      <c r="C1467" s="50"/>
      <c r="L1467" s="39" t="str">
        <f t="shared" si="22"/>
        <v>CARRODANO (SP)</v>
      </c>
      <c r="M1467" s="40" t="s">
        <v>6087</v>
      </c>
      <c r="N1467" s="40" t="s">
        <v>6088</v>
      </c>
      <c r="O1467" s="40" t="s">
        <v>1451</v>
      </c>
      <c r="P1467" s="41" t="s">
        <v>849</v>
      </c>
      <c r="Q1467" s="41">
        <v>7</v>
      </c>
      <c r="R1467" s="40" t="s">
        <v>850</v>
      </c>
      <c r="S1467" s="40" t="s">
        <v>199</v>
      </c>
      <c r="T1467" s="41">
        <v>1</v>
      </c>
      <c r="U1467" s="40" t="s">
        <v>200</v>
      </c>
      <c r="V1467" s="40" t="s">
        <v>201</v>
      </c>
      <c r="W1467" s="40" t="s">
        <v>3319</v>
      </c>
      <c r="X1467" s="40" t="s">
        <v>1453</v>
      </c>
      <c r="Y1467" s="40" t="s">
        <v>6089</v>
      </c>
    </row>
    <row r="1468" spans="1:25" x14ac:dyDescent="0.25">
      <c r="A1468" s="50"/>
      <c r="B1468" s="50"/>
      <c r="C1468" s="50"/>
      <c r="L1468" s="39" t="str">
        <f t="shared" si="22"/>
        <v>CARROSIO (AL)</v>
      </c>
      <c r="M1468" s="40" t="s">
        <v>6090</v>
      </c>
      <c r="N1468" s="40" t="s">
        <v>6091</v>
      </c>
      <c r="O1468" s="40" t="s">
        <v>541</v>
      </c>
      <c r="P1468" s="41" t="s">
        <v>314</v>
      </c>
      <c r="Q1468" s="41">
        <v>1</v>
      </c>
      <c r="R1468" s="40" t="s">
        <v>315</v>
      </c>
      <c r="S1468" s="40" t="s">
        <v>199</v>
      </c>
      <c r="T1468" s="41">
        <v>1</v>
      </c>
      <c r="U1468" s="40" t="s">
        <v>200</v>
      </c>
      <c r="V1468" s="40" t="s">
        <v>201</v>
      </c>
      <c r="W1468" s="40" t="s">
        <v>1006</v>
      </c>
      <c r="X1468" s="40" t="s">
        <v>1007</v>
      </c>
      <c r="Y1468" s="40" t="s">
        <v>6092</v>
      </c>
    </row>
    <row r="1469" spans="1:25" x14ac:dyDescent="0.25">
      <c r="A1469" s="50"/>
      <c r="B1469" s="50"/>
      <c r="C1469" s="50"/>
      <c r="L1469" s="39" t="str">
        <f t="shared" si="22"/>
        <v>CARRU' (CN)</v>
      </c>
      <c r="M1469" s="40" t="s">
        <v>6093</v>
      </c>
      <c r="N1469" s="40" t="s">
        <v>6094</v>
      </c>
      <c r="O1469" s="40" t="s">
        <v>313</v>
      </c>
      <c r="P1469" s="41" t="s">
        <v>314</v>
      </c>
      <c r="Q1469" s="41">
        <v>1</v>
      </c>
      <c r="R1469" s="40" t="s">
        <v>315</v>
      </c>
      <c r="S1469" s="40" t="s">
        <v>199</v>
      </c>
      <c r="T1469" s="41">
        <v>1</v>
      </c>
      <c r="U1469" s="40" t="s">
        <v>200</v>
      </c>
      <c r="V1469" s="40" t="s">
        <v>201</v>
      </c>
      <c r="W1469" s="40" t="s">
        <v>6095</v>
      </c>
      <c r="X1469" s="40" t="s">
        <v>918</v>
      </c>
      <c r="Y1469" s="40" t="s">
        <v>6096</v>
      </c>
    </row>
    <row r="1470" spans="1:25" x14ac:dyDescent="0.25">
      <c r="A1470" s="50"/>
      <c r="B1470" s="50"/>
      <c r="C1470" s="50"/>
      <c r="L1470" s="39" t="str">
        <f t="shared" si="22"/>
        <v>CARSOLI (AQ)</v>
      </c>
      <c r="M1470" s="40" t="s">
        <v>6097</v>
      </c>
      <c r="N1470" s="40" t="s">
        <v>6098</v>
      </c>
      <c r="O1470" s="40" t="s">
        <v>328</v>
      </c>
      <c r="P1470" s="41" t="s">
        <v>253</v>
      </c>
      <c r="Q1470" s="41">
        <v>13</v>
      </c>
      <c r="R1470" s="40" t="s">
        <v>254</v>
      </c>
      <c r="S1470" s="40" t="s">
        <v>199</v>
      </c>
      <c r="T1470" s="41">
        <v>1</v>
      </c>
      <c r="U1470" s="40" t="s">
        <v>200</v>
      </c>
      <c r="V1470" s="40" t="s">
        <v>201</v>
      </c>
      <c r="W1470" s="40" t="s">
        <v>6099</v>
      </c>
      <c r="X1470" s="40" t="s">
        <v>795</v>
      </c>
      <c r="Y1470" s="40" t="s">
        <v>6100</v>
      </c>
    </row>
    <row r="1471" spans="1:25" x14ac:dyDescent="0.25">
      <c r="A1471" s="50"/>
      <c r="B1471" s="50"/>
      <c r="C1471" s="50"/>
      <c r="L1471" s="39" t="str">
        <f t="shared" si="22"/>
        <v>CARTIGLIANO (VI)</v>
      </c>
      <c r="M1471" s="40" t="s">
        <v>6101</v>
      </c>
      <c r="N1471" s="40" t="s">
        <v>6102</v>
      </c>
      <c r="O1471" s="40" t="s">
        <v>772</v>
      </c>
      <c r="P1471" s="41" t="s">
        <v>197</v>
      </c>
      <c r="Q1471" s="41">
        <v>5</v>
      </c>
      <c r="R1471" s="40" t="s">
        <v>198</v>
      </c>
      <c r="S1471" s="40" t="s">
        <v>199</v>
      </c>
      <c r="T1471" s="41">
        <v>1</v>
      </c>
      <c r="U1471" s="40" t="s">
        <v>200</v>
      </c>
      <c r="V1471" s="40" t="s">
        <v>201</v>
      </c>
      <c r="W1471" s="40" t="s">
        <v>3628</v>
      </c>
      <c r="X1471" s="40" t="s">
        <v>2153</v>
      </c>
      <c r="Y1471" s="40" t="s">
        <v>6103</v>
      </c>
    </row>
    <row r="1472" spans="1:25" x14ac:dyDescent="0.25">
      <c r="A1472" s="50"/>
      <c r="B1472" s="50"/>
      <c r="C1472" s="50"/>
      <c r="L1472" s="39" t="str">
        <f t="shared" si="22"/>
        <v>CARTIGNANO (CN)</v>
      </c>
      <c r="M1472" s="40" t="s">
        <v>6104</v>
      </c>
      <c r="N1472" s="40" t="s">
        <v>6105</v>
      </c>
      <c r="O1472" s="40" t="s">
        <v>313</v>
      </c>
      <c r="P1472" s="41" t="s">
        <v>314</v>
      </c>
      <c r="Q1472" s="41">
        <v>1</v>
      </c>
      <c r="R1472" s="40" t="s">
        <v>315</v>
      </c>
      <c r="S1472" s="40" t="s">
        <v>199</v>
      </c>
      <c r="T1472" s="41">
        <v>1</v>
      </c>
      <c r="U1472" s="40" t="s">
        <v>200</v>
      </c>
      <c r="V1472" s="40" t="s">
        <v>201</v>
      </c>
      <c r="W1472" s="40" t="s">
        <v>3059</v>
      </c>
      <c r="X1472" s="40" t="s">
        <v>317</v>
      </c>
      <c r="Y1472" s="40" t="s">
        <v>6106</v>
      </c>
    </row>
    <row r="1473" spans="1:25" x14ac:dyDescent="0.25">
      <c r="A1473" s="50"/>
      <c r="B1473" s="50"/>
      <c r="C1473" s="50"/>
      <c r="L1473" s="39" t="str">
        <f t="shared" si="22"/>
        <v>CARTOCETO (PU)</v>
      </c>
      <c r="M1473" s="40" t="s">
        <v>6107</v>
      </c>
      <c r="N1473" s="40" t="s">
        <v>6108</v>
      </c>
      <c r="O1473" s="40" t="s">
        <v>427</v>
      </c>
      <c r="P1473" s="41" t="s">
        <v>397</v>
      </c>
      <c r="Q1473" s="41">
        <v>11</v>
      </c>
      <c r="R1473" s="40" t="s">
        <v>398</v>
      </c>
      <c r="S1473" s="40" t="s">
        <v>199</v>
      </c>
      <c r="T1473" s="41">
        <v>1</v>
      </c>
      <c r="U1473" s="40" t="s">
        <v>200</v>
      </c>
      <c r="V1473" s="40" t="s">
        <v>201</v>
      </c>
      <c r="W1473" s="40" t="s">
        <v>6109</v>
      </c>
      <c r="X1473" s="40" t="s">
        <v>429</v>
      </c>
      <c r="Y1473" s="40" t="s">
        <v>6110</v>
      </c>
    </row>
    <row r="1474" spans="1:25" x14ac:dyDescent="0.25">
      <c r="A1474" s="50"/>
      <c r="B1474" s="50"/>
      <c r="C1474" s="50"/>
      <c r="L1474" s="39" t="str">
        <f t="shared" ref="L1474:L1537" si="23">M1474&amp;" ("&amp;O1474&amp;")"</f>
        <v>CARTOSIO (AL)</v>
      </c>
      <c r="M1474" s="40" t="s">
        <v>6111</v>
      </c>
      <c r="N1474" s="40" t="s">
        <v>6112</v>
      </c>
      <c r="O1474" s="40" t="s">
        <v>541</v>
      </c>
      <c r="P1474" s="41" t="s">
        <v>314</v>
      </c>
      <c r="Q1474" s="41">
        <v>1</v>
      </c>
      <c r="R1474" s="40" t="s">
        <v>315</v>
      </c>
      <c r="S1474" s="40" t="s">
        <v>199</v>
      </c>
      <c r="T1474" s="41">
        <v>1</v>
      </c>
      <c r="U1474" s="40" t="s">
        <v>200</v>
      </c>
      <c r="V1474" s="40" t="s">
        <v>201</v>
      </c>
      <c r="W1474" s="40" t="s">
        <v>6113</v>
      </c>
      <c r="X1474" s="40" t="s">
        <v>543</v>
      </c>
      <c r="Y1474" s="40" t="s">
        <v>6114</v>
      </c>
    </row>
    <row r="1475" spans="1:25" x14ac:dyDescent="0.25">
      <c r="A1475" s="50"/>
      <c r="B1475" s="50"/>
      <c r="C1475" s="50"/>
      <c r="L1475" s="39" t="str">
        <f t="shared" si="23"/>
        <v>CARTURA (PD)</v>
      </c>
      <c r="M1475" s="40" t="s">
        <v>6115</v>
      </c>
      <c r="N1475" s="40" t="s">
        <v>6116</v>
      </c>
      <c r="O1475" s="40" t="s">
        <v>196</v>
      </c>
      <c r="P1475" s="41" t="s">
        <v>197</v>
      </c>
      <c r="Q1475" s="41">
        <v>5</v>
      </c>
      <c r="R1475" s="40" t="s">
        <v>198</v>
      </c>
      <c r="S1475" s="40" t="s">
        <v>199</v>
      </c>
      <c r="T1475" s="41">
        <v>1</v>
      </c>
      <c r="U1475" s="40" t="s">
        <v>200</v>
      </c>
      <c r="V1475" s="40" t="s">
        <v>201</v>
      </c>
      <c r="W1475" s="40" t="s">
        <v>6117</v>
      </c>
      <c r="X1475" s="40" t="s">
        <v>203</v>
      </c>
      <c r="Y1475" s="40" t="s">
        <v>6118</v>
      </c>
    </row>
    <row r="1476" spans="1:25" x14ac:dyDescent="0.25">
      <c r="A1476" s="50"/>
      <c r="B1476" s="50"/>
      <c r="C1476" s="50"/>
      <c r="L1476" s="39" t="str">
        <f t="shared" si="23"/>
        <v>CARUGATE (MI)</v>
      </c>
      <c r="M1476" s="40" t="s">
        <v>6119</v>
      </c>
      <c r="N1476" s="40" t="s">
        <v>6120</v>
      </c>
      <c r="O1476" s="40" t="s">
        <v>264</v>
      </c>
      <c r="P1476" s="41" t="s">
        <v>212</v>
      </c>
      <c r="Q1476" s="41">
        <v>3</v>
      </c>
      <c r="R1476" s="40" t="s">
        <v>213</v>
      </c>
      <c r="S1476" s="40" t="s">
        <v>199</v>
      </c>
      <c r="T1476" s="41">
        <v>1</v>
      </c>
      <c r="U1476" s="40" t="s">
        <v>200</v>
      </c>
      <c r="V1476" s="40" t="s">
        <v>201</v>
      </c>
      <c r="W1476" s="40" t="s">
        <v>6121</v>
      </c>
      <c r="X1476" s="40" t="s">
        <v>266</v>
      </c>
      <c r="Y1476" s="40" t="s">
        <v>6122</v>
      </c>
    </row>
    <row r="1477" spans="1:25" x14ac:dyDescent="0.25">
      <c r="A1477" s="50"/>
      <c r="B1477" s="50"/>
      <c r="C1477" s="50"/>
      <c r="L1477" s="39" t="str">
        <f t="shared" si="23"/>
        <v>CARUGO (CO)</v>
      </c>
      <c r="M1477" s="40" t="s">
        <v>6123</v>
      </c>
      <c r="N1477" s="40" t="s">
        <v>6124</v>
      </c>
      <c r="O1477" s="40" t="s">
        <v>995</v>
      </c>
      <c r="P1477" s="41" t="s">
        <v>212</v>
      </c>
      <c r="Q1477" s="41">
        <v>3</v>
      </c>
      <c r="R1477" s="40" t="s">
        <v>213</v>
      </c>
      <c r="S1477" s="40" t="s">
        <v>199</v>
      </c>
      <c r="T1477" s="41">
        <v>1</v>
      </c>
      <c r="U1477" s="40" t="s">
        <v>200</v>
      </c>
      <c r="V1477" s="40" t="s">
        <v>201</v>
      </c>
      <c r="W1477" s="40" t="s">
        <v>2020</v>
      </c>
      <c r="X1477" s="40" t="s">
        <v>997</v>
      </c>
      <c r="Y1477" s="40" t="s">
        <v>6125</v>
      </c>
    </row>
    <row r="1478" spans="1:25" x14ac:dyDescent="0.25">
      <c r="A1478" s="50"/>
      <c r="B1478" s="50"/>
      <c r="C1478" s="50"/>
      <c r="L1478" s="39" t="str">
        <f t="shared" si="23"/>
        <v>CARUNCHIO (CH)</v>
      </c>
      <c r="M1478" s="40" t="s">
        <v>6126</v>
      </c>
      <c r="N1478" s="40" t="s">
        <v>6127</v>
      </c>
      <c r="O1478" s="40" t="s">
        <v>1352</v>
      </c>
      <c r="P1478" s="41" t="s">
        <v>253</v>
      </c>
      <c r="Q1478" s="41">
        <v>13</v>
      </c>
      <c r="R1478" s="40" t="s">
        <v>254</v>
      </c>
      <c r="S1478" s="40" t="s">
        <v>199</v>
      </c>
      <c r="T1478" s="41">
        <v>1</v>
      </c>
      <c r="U1478" s="40" t="s">
        <v>200</v>
      </c>
      <c r="V1478" s="40" t="s">
        <v>201</v>
      </c>
      <c r="W1478" s="40" t="s">
        <v>6128</v>
      </c>
      <c r="X1478" s="40" t="s">
        <v>6129</v>
      </c>
      <c r="Y1478" s="40" t="s">
        <v>6130</v>
      </c>
    </row>
    <row r="1479" spans="1:25" x14ac:dyDescent="0.25">
      <c r="A1479" s="50"/>
      <c r="B1479" s="50"/>
      <c r="C1479" s="50"/>
      <c r="L1479" s="39" t="str">
        <f t="shared" si="23"/>
        <v>CARVICO (BG)</v>
      </c>
      <c r="M1479" s="40" t="s">
        <v>6131</v>
      </c>
      <c r="N1479" s="40" t="s">
        <v>6132</v>
      </c>
      <c r="O1479" s="40" t="s">
        <v>572</v>
      </c>
      <c r="P1479" s="41" t="s">
        <v>212</v>
      </c>
      <c r="Q1479" s="41">
        <v>3</v>
      </c>
      <c r="R1479" s="40" t="s">
        <v>213</v>
      </c>
      <c r="S1479" s="40" t="s">
        <v>199</v>
      </c>
      <c r="T1479" s="41">
        <v>1</v>
      </c>
      <c r="U1479" s="40" t="s">
        <v>200</v>
      </c>
      <c r="V1479" s="40" t="s">
        <v>201</v>
      </c>
      <c r="W1479" s="40" t="s">
        <v>1283</v>
      </c>
      <c r="X1479" s="40" t="s">
        <v>574</v>
      </c>
      <c r="Y1479" s="40" t="s">
        <v>6133</v>
      </c>
    </row>
    <row r="1480" spans="1:25" x14ac:dyDescent="0.25">
      <c r="A1480" s="50"/>
      <c r="B1480" s="50"/>
      <c r="C1480" s="50"/>
      <c r="L1480" s="39" t="str">
        <f t="shared" si="23"/>
        <v>CARZANO (TN)</v>
      </c>
      <c r="M1480" s="40" t="s">
        <v>6134</v>
      </c>
      <c r="N1480" s="40" t="s">
        <v>6135</v>
      </c>
      <c r="O1480" s="40" t="s">
        <v>865</v>
      </c>
      <c r="P1480" s="41" t="s">
        <v>866</v>
      </c>
      <c r="Q1480" s="41">
        <v>4</v>
      </c>
      <c r="R1480" s="40" t="s">
        <v>867</v>
      </c>
      <c r="S1480" s="40" t="s">
        <v>199</v>
      </c>
      <c r="T1480" s="41">
        <v>1</v>
      </c>
      <c r="U1480" s="40" t="s">
        <v>200</v>
      </c>
      <c r="V1480" s="40" t="s">
        <v>201</v>
      </c>
      <c r="W1480" s="40" t="s">
        <v>4785</v>
      </c>
      <c r="X1480" s="40" t="s">
        <v>1036</v>
      </c>
      <c r="Y1480" s="40" t="s">
        <v>6136</v>
      </c>
    </row>
    <row r="1481" spans="1:25" x14ac:dyDescent="0.25">
      <c r="A1481" s="50"/>
      <c r="B1481" s="50"/>
      <c r="C1481" s="50"/>
      <c r="L1481" s="39" t="str">
        <f t="shared" si="23"/>
        <v>CASABONA (KR)</v>
      </c>
      <c r="M1481" s="40" t="s">
        <v>6137</v>
      </c>
      <c r="N1481" s="40" t="s">
        <v>6138</v>
      </c>
      <c r="O1481" s="40" t="s">
        <v>3117</v>
      </c>
      <c r="P1481" s="41" t="s">
        <v>414</v>
      </c>
      <c r="Q1481" s="41">
        <v>18</v>
      </c>
      <c r="R1481" s="40" t="s">
        <v>415</v>
      </c>
      <c r="S1481" s="40" t="s">
        <v>199</v>
      </c>
      <c r="T1481" s="41">
        <v>1</v>
      </c>
      <c r="U1481" s="40" t="s">
        <v>200</v>
      </c>
      <c r="V1481" s="40" t="s">
        <v>201</v>
      </c>
      <c r="W1481" s="40" t="s">
        <v>6139</v>
      </c>
      <c r="X1481" s="40" t="s">
        <v>3119</v>
      </c>
      <c r="Y1481" s="40" t="s">
        <v>6140</v>
      </c>
    </row>
    <row r="1482" spans="1:25" x14ac:dyDescent="0.25">
      <c r="A1482" s="50"/>
      <c r="B1482" s="50"/>
      <c r="C1482" s="50"/>
      <c r="L1482" s="39" t="str">
        <f t="shared" si="23"/>
        <v>CASACALENDA (CB)</v>
      </c>
      <c r="M1482" s="40" t="s">
        <v>6141</v>
      </c>
      <c r="N1482" s="40" t="s">
        <v>6142</v>
      </c>
      <c r="O1482" s="40" t="s">
        <v>494</v>
      </c>
      <c r="P1482" s="41" t="s">
        <v>495</v>
      </c>
      <c r="Q1482" s="41">
        <v>14</v>
      </c>
      <c r="R1482" s="40" t="s">
        <v>496</v>
      </c>
      <c r="S1482" s="40" t="s">
        <v>199</v>
      </c>
      <c r="T1482" s="41">
        <v>1</v>
      </c>
      <c r="U1482" s="40" t="s">
        <v>200</v>
      </c>
      <c r="V1482" s="40" t="s">
        <v>201</v>
      </c>
      <c r="W1482" s="40" t="s">
        <v>6143</v>
      </c>
      <c r="X1482" s="40" t="s">
        <v>2494</v>
      </c>
      <c r="Y1482" s="40" t="s">
        <v>6144</v>
      </c>
    </row>
    <row r="1483" spans="1:25" x14ac:dyDescent="0.25">
      <c r="A1483" s="50"/>
      <c r="B1483" s="50"/>
      <c r="C1483" s="50"/>
      <c r="L1483" s="39" t="str">
        <f t="shared" si="23"/>
        <v>CASACANDITELLA (CH)</v>
      </c>
      <c r="M1483" s="40" t="s">
        <v>6145</v>
      </c>
      <c r="N1483" s="40" t="s">
        <v>6146</v>
      </c>
      <c r="O1483" s="40" t="s">
        <v>1352</v>
      </c>
      <c r="P1483" s="41" t="s">
        <v>253</v>
      </c>
      <c r="Q1483" s="41">
        <v>13</v>
      </c>
      <c r="R1483" s="40" t="s">
        <v>254</v>
      </c>
      <c r="S1483" s="40" t="s">
        <v>199</v>
      </c>
      <c r="T1483" s="41">
        <v>1</v>
      </c>
      <c r="U1483" s="40" t="s">
        <v>200</v>
      </c>
      <c r="V1483" s="40" t="s">
        <v>201</v>
      </c>
      <c r="W1483" s="40" t="s">
        <v>1939</v>
      </c>
      <c r="X1483" s="40" t="s">
        <v>1940</v>
      </c>
      <c r="Y1483" s="40" t="s">
        <v>6147</v>
      </c>
    </row>
    <row r="1484" spans="1:25" x14ac:dyDescent="0.25">
      <c r="A1484" s="50"/>
      <c r="B1484" s="50"/>
      <c r="C1484" s="50"/>
      <c r="L1484" s="39" t="str">
        <f t="shared" si="23"/>
        <v>CASAGIOVE (CE)</v>
      </c>
      <c r="M1484" s="40" t="s">
        <v>6148</v>
      </c>
      <c r="N1484" s="40" t="s">
        <v>6149</v>
      </c>
      <c r="O1484" s="40" t="s">
        <v>824</v>
      </c>
      <c r="P1484" s="41" t="s">
        <v>350</v>
      </c>
      <c r="Q1484" s="41">
        <v>15</v>
      </c>
      <c r="R1484" s="40" t="s">
        <v>351</v>
      </c>
      <c r="S1484" s="40" t="s">
        <v>199</v>
      </c>
      <c r="T1484" s="41">
        <v>1</v>
      </c>
      <c r="U1484" s="40" t="s">
        <v>200</v>
      </c>
      <c r="V1484" s="40" t="s">
        <v>201</v>
      </c>
      <c r="W1484" s="40" t="s">
        <v>6150</v>
      </c>
      <c r="X1484" s="40" t="s">
        <v>826</v>
      </c>
      <c r="Y1484" s="40" t="s">
        <v>6151</v>
      </c>
    </row>
    <row r="1485" spans="1:25" x14ac:dyDescent="0.25">
      <c r="A1485" s="50"/>
      <c r="B1485" s="50"/>
      <c r="C1485" s="50"/>
      <c r="L1485" s="39" t="str">
        <f t="shared" si="23"/>
        <v>CASAL CERMELLI (AL)</v>
      </c>
      <c r="M1485" s="40" t="s">
        <v>6152</v>
      </c>
      <c r="N1485" s="40" t="s">
        <v>6153</v>
      </c>
      <c r="O1485" s="40" t="s">
        <v>541</v>
      </c>
      <c r="P1485" s="41" t="s">
        <v>314</v>
      </c>
      <c r="Q1485" s="41">
        <v>1</v>
      </c>
      <c r="R1485" s="40" t="s">
        <v>315</v>
      </c>
      <c r="S1485" s="40" t="s">
        <v>199</v>
      </c>
      <c r="T1485" s="41">
        <v>1</v>
      </c>
      <c r="U1485" s="40" t="s">
        <v>200</v>
      </c>
      <c r="V1485" s="40" t="s">
        <v>201</v>
      </c>
      <c r="W1485" s="40" t="s">
        <v>6154</v>
      </c>
      <c r="X1485" s="40" t="s">
        <v>1138</v>
      </c>
      <c r="Y1485" s="40" t="s">
        <v>6155</v>
      </c>
    </row>
    <row r="1486" spans="1:25" x14ac:dyDescent="0.25">
      <c r="A1486" s="50"/>
      <c r="B1486" s="50"/>
      <c r="C1486" s="50"/>
      <c r="L1486" s="39" t="str">
        <f t="shared" si="23"/>
        <v>CASAL DI PRINCIPE (CE)</v>
      </c>
      <c r="M1486" s="40" t="s">
        <v>6156</v>
      </c>
      <c r="N1486" s="40" t="s">
        <v>6157</v>
      </c>
      <c r="O1486" s="40" t="s">
        <v>824</v>
      </c>
      <c r="P1486" s="41" t="s">
        <v>350</v>
      </c>
      <c r="Q1486" s="41">
        <v>15</v>
      </c>
      <c r="R1486" s="40" t="s">
        <v>351</v>
      </c>
      <c r="S1486" s="40" t="s">
        <v>199</v>
      </c>
      <c r="T1486" s="41">
        <v>1</v>
      </c>
      <c r="U1486" s="40" t="s">
        <v>200</v>
      </c>
      <c r="V1486" s="40" t="s">
        <v>201</v>
      </c>
      <c r="W1486" s="40" t="s">
        <v>6158</v>
      </c>
      <c r="X1486" s="40" t="s">
        <v>360</v>
      </c>
      <c r="Y1486" s="40" t="s">
        <v>6159</v>
      </c>
    </row>
    <row r="1487" spans="1:25" x14ac:dyDescent="0.25">
      <c r="A1487" s="50"/>
      <c r="B1487" s="50"/>
      <c r="C1487" s="50"/>
      <c r="L1487" s="39" t="str">
        <f t="shared" si="23"/>
        <v>CASAL VELINO (SA)</v>
      </c>
      <c r="M1487" s="40" t="s">
        <v>6160</v>
      </c>
      <c r="N1487" s="40" t="s">
        <v>6161</v>
      </c>
      <c r="O1487" s="40" t="s">
        <v>349</v>
      </c>
      <c r="P1487" s="41" t="s">
        <v>350</v>
      </c>
      <c r="Q1487" s="41">
        <v>15</v>
      </c>
      <c r="R1487" s="40" t="s">
        <v>351</v>
      </c>
      <c r="S1487" s="40" t="s">
        <v>199</v>
      </c>
      <c r="T1487" s="41">
        <v>1</v>
      </c>
      <c r="U1487" s="40" t="s">
        <v>200</v>
      </c>
      <c r="V1487" s="40" t="s">
        <v>201</v>
      </c>
      <c r="W1487" s="40" t="s">
        <v>1159</v>
      </c>
      <c r="X1487" s="40" t="s">
        <v>758</v>
      </c>
      <c r="Y1487" s="40" t="s">
        <v>6162</v>
      </c>
    </row>
    <row r="1488" spans="1:25" x14ac:dyDescent="0.25">
      <c r="A1488" s="50"/>
      <c r="B1488" s="50"/>
      <c r="C1488" s="50"/>
      <c r="L1488" s="39" t="str">
        <f t="shared" si="23"/>
        <v>CASALANGUIDA (CH)</v>
      </c>
      <c r="M1488" s="40" t="s">
        <v>6163</v>
      </c>
      <c r="N1488" s="40" t="s">
        <v>6164</v>
      </c>
      <c r="O1488" s="40" t="s">
        <v>1352</v>
      </c>
      <c r="P1488" s="41" t="s">
        <v>253</v>
      </c>
      <c r="Q1488" s="41">
        <v>13</v>
      </c>
      <c r="R1488" s="40" t="s">
        <v>254</v>
      </c>
      <c r="S1488" s="40" t="s">
        <v>199</v>
      </c>
      <c r="T1488" s="41">
        <v>1</v>
      </c>
      <c r="U1488" s="40" t="s">
        <v>200</v>
      </c>
      <c r="V1488" s="40" t="s">
        <v>201</v>
      </c>
      <c r="W1488" s="40" t="s">
        <v>6165</v>
      </c>
      <c r="X1488" s="40" t="s">
        <v>1354</v>
      </c>
      <c r="Y1488" s="40" t="s">
        <v>6166</v>
      </c>
    </row>
    <row r="1489" spans="1:25" x14ac:dyDescent="0.25">
      <c r="A1489" s="50"/>
      <c r="B1489" s="50"/>
      <c r="C1489" s="50"/>
      <c r="L1489" s="39" t="str">
        <f t="shared" si="23"/>
        <v>CASALATTICO (FR)</v>
      </c>
      <c r="M1489" s="40" t="s">
        <v>6167</v>
      </c>
      <c r="N1489" s="40" t="s">
        <v>6168</v>
      </c>
      <c r="O1489" s="40" t="s">
        <v>406</v>
      </c>
      <c r="P1489" s="41" t="s">
        <v>336</v>
      </c>
      <c r="Q1489" s="41">
        <v>12</v>
      </c>
      <c r="R1489" s="40" t="s">
        <v>337</v>
      </c>
      <c r="S1489" s="40" t="s">
        <v>199</v>
      </c>
      <c r="T1489" s="41">
        <v>1</v>
      </c>
      <c r="U1489" s="40" t="s">
        <v>200</v>
      </c>
      <c r="V1489" s="40" t="s">
        <v>201</v>
      </c>
      <c r="W1489" s="40" t="s">
        <v>4296</v>
      </c>
      <c r="X1489" s="40" t="s">
        <v>408</v>
      </c>
      <c r="Y1489" s="40" t="s">
        <v>6169</v>
      </c>
    </row>
    <row r="1490" spans="1:25" x14ac:dyDescent="0.25">
      <c r="A1490" s="50"/>
      <c r="B1490" s="50"/>
      <c r="C1490" s="50"/>
      <c r="L1490" s="39" t="str">
        <f t="shared" si="23"/>
        <v>CASALBELTRAME (NO)</v>
      </c>
      <c r="M1490" s="40" t="s">
        <v>6170</v>
      </c>
      <c r="N1490" s="40" t="s">
        <v>6171</v>
      </c>
      <c r="O1490" s="40" t="s">
        <v>741</v>
      </c>
      <c r="P1490" s="41" t="s">
        <v>314</v>
      </c>
      <c r="Q1490" s="41">
        <v>1</v>
      </c>
      <c r="R1490" s="40" t="s">
        <v>315</v>
      </c>
      <c r="S1490" s="40" t="s">
        <v>199</v>
      </c>
      <c r="T1490" s="41">
        <v>1</v>
      </c>
      <c r="U1490" s="40" t="s">
        <v>200</v>
      </c>
      <c r="V1490" s="40" t="s">
        <v>201</v>
      </c>
      <c r="W1490" s="40" t="s">
        <v>6172</v>
      </c>
      <c r="X1490" s="40" t="s">
        <v>2749</v>
      </c>
      <c r="Y1490" s="40" t="s">
        <v>6173</v>
      </c>
    </row>
    <row r="1491" spans="1:25" x14ac:dyDescent="0.25">
      <c r="A1491" s="50"/>
      <c r="B1491" s="50"/>
      <c r="C1491" s="50"/>
      <c r="L1491" s="39" t="str">
        <f t="shared" si="23"/>
        <v>CASALBORDINO (CH)</v>
      </c>
      <c r="M1491" s="40" t="s">
        <v>6174</v>
      </c>
      <c r="N1491" s="40" t="s">
        <v>6175</v>
      </c>
      <c r="O1491" s="40" t="s">
        <v>1352</v>
      </c>
      <c r="P1491" s="41" t="s">
        <v>253</v>
      </c>
      <c r="Q1491" s="41">
        <v>13</v>
      </c>
      <c r="R1491" s="40" t="s">
        <v>254</v>
      </c>
      <c r="S1491" s="40" t="s">
        <v>199</v>
      </c>
      <c r="T1491" s="41">
        <v>1</v>
      </c>
      <c r="U1491" s="40" t="s">
        <v>200</v>
      </c>
      <c r="V1491" s="40" t="s">
        <v>201</v>
      </c>
      <c r="W1491" s="40" t="s">
        <v>6176</v>
      </c>
      <c r="X1491" s="40" t="s">
        <v>6129</v>
      </c>
      <c r="Y1491" s="40" t="s">
        <v>6177</v>
      </c>
    </row>
    <row r="1492" spans="1:25" x14ac:dyDescent="0.25">
      <c r="A1492" s="50"/>
      <c r="B1492" s="50"/>
      <c r="C1492" s="50"/>
      <c r="L1492" s="39" t="str">
        <f t="shared" si="23"/>
        <v>CASALBORE (AV)</v>
      </c>
      <c r="M1492" s="40" t="s">
        <v>6178</v>
      </c>
      <c r="N1492" s="40" t="s">
        <v>6179</v>
      </c>
      <c r="O1492" s="40" t="s">
        <v>812</v>
      </c>
      <c r="P1492" s="41" t="s">
        <v>350</v>
      </c>
      <c r="Q1492" s="41">
        <v>15</v>
      </c>
      <c r="R1492" s="40" t="s">
        <v>351</v>
      </c>
      <c r="S1492" s="40" t="s">
        <v>199</v>
      </c>
      <c r="T1492" s="41">
        <v>1</v>
      </c>
      <c r="U1492" s="40" t="s">
        <v>200</v>
      </c>
      <c r="V1492" s="40" t="s">
        <v>201</v>
      </c>
      <c r="W1492" s="40" t="s">
        <v>6180</v>
      </c>
      <c r="X1492" s="40" t="s">
        <v>814</v>
      </c>
      <c r="Y1492" s="40" t="s">
        <v>6181</v>
      </c>
    </row>
    <row r="1493" spans="1:25" x14ac:dyDescent="0.25">
      <c r="A1493" s="50"/>
      <c r="B1493" s="50"/>
      <c r="C1493" s="50"/>
      <c r="L1493" s="39" t="str">
        <f t="shared" si="23"/>
        <v>CASALBORGONE (TO)</v>
      </c>
      <c r="M1493" s="40" t="s">
        <v>6182</v>
      </c>
      <c r="N1493" s="40" t="s">
        <v>6183</v>
      </c>
      <c r="O1493" s="40" t="s">
        <v>675</v>
      </c>
      <c r="P1493" s="41" t="s">
        <v>314</v>
      </c>
      <c r="Q1493" s="41">
        <v>1</v>
      </c>
      <c r="R1493" s="40" t="s">
        <v>315</v>
      </c>
      <c r="S1493" s="40" t="s">
        <v>199</v>
      </c>
      <c r="T1493" s="41">
        <v>1</v>
      </c>
      <c r="U1493" s="40" t="s">
        <v>200</v>
      </c>
      <c r="V1493" s="40" t="s">
        <v>201</v>
      </c>
      <c r="W1493" s="40" t="s">
        <v>1504</v>
      </c>
      <c r="X1493" s="40" t="s">
        <v>837</v>
      </c>
      <c r="Y1493" s="40" t="s">
        <v>6184</v>
      </c>
    </row>
    <row r="1494" spans="1:25" x14ac:dyDescent="0.25">
      <c r="A1494" s="50"/>
      <c r="B1494" s="50"/>
      <c r="C1494" s="50"/>
      <c r="L1494" s="39" t="str">
        <f t="shared" si="23"/>
        <v>CASALBUONO (SA)</v>
      </c>
      <c r="M1494" s="40" t="s">
        <v>6185</v>
      </c>
      <c r="N1494" s="40" t="s">
        <v>6186</v>
      </c>
      <c r="O1494" s="40" t="s">
        <v>349</v>
      </c>
      <c r="P1494" s="41" t="s">
        <v>350</v>
      </c>
      <c r="Q1494" s="41">
        <v>15</v>
      </c>
      <c r="R1494" s="40" t="s">
        <v>351</v>
      </c>
      <c r="S1494" s="40" t="s">
        <v>199</v>
      </c>
      <c r="T1494" s="41">
        <v>1</v>
      </c>
      <c r="U1494" s="40" t="s">
        <v>200</v>
      </c>
      <c r="V1494" s="40" t="s">
        <v>201</v>
      </c>
      <c r="W1494" s="40" t="s">
        <v>2211</v>
      </c>
      <c r="X1494" s="40" t="s">
        <v>2212</v>
      </c>
      <c r="Y1494" s="40" t="s">
        <v>6187</v>
      </c>
    </row>
    <row r="1495" spans="1:25" x14ac:dyDescent="0.25">
      <c r="A1495" s="50"/>
      <c r="B1495" s="50"/>
      <c r="C1495" s="50"/>
      <c r="L1495" s="39" t="str">
        <f t="shared" si="23"/>
        <v>CASALBUTTANO ED UNITI (CR)</v>
      </c>
      <c r="M1495" s="40" t="s">
        <v>6188</v>
      </c>
      <c r="N1495" s="40" t="s">
        <v>6189</v>
      </c>
      <c r="O1495" s="40" t="s">
        <v>434</v>
      </c>
      <c r="P1495" s="41" t="s">
        <v>212</v>
      </c>
      <c r="Q1495" s="41">
        <v>3</v>
      </c>
      <c r="R1495" s="40" t="s">
        <v>213</v>
      </c>
      <c r="S1495" s="40" t="s">
        <v>199</v>
      </c>
      <c r="T1495" s="41">
        <v>1</v>
      </c>
      <c r="U1495" s="40" t="s">
        <v>200</v>
      </c>
      <c r="V1495" s="40" t="s">
        <v>201</v>
      </c>
      <c r="W1495" s="40" t="s">
        <v>6190</v>
      </c>
      <c r="X1495" s="40" t="s">
        <v>1599</v>
      </c>
      <c r="Y1495" s="40" t="s">
        <v>6191</v>
      </c>
    </row>
    <row r="1496" spans="1:25" x14ac:dyDescent="0.25">
      <c r="A1496" s="50"/>
      <c r="B1496" s="50"/>
      <c r="C1496" s="50"/>
      <c r="L1496" s="39" t="str">
        <f t="shared" si="23"/>
        <v>CASALCIPRANO (CB)</v>
      </c>
      <c r="M1496" s="40" t="s">
        <v>6192</v>
      </c>
      <c r="N1496" s="40" t="s">
        <v>6193</v>
      </c>
      <c r="O1496" s="40" t="s">
        <v>494</v>
      </c>
      <c r="P1496" s="41" t="s">
        <v>495</v>
      </c>
      <c r="Q1496" s="41">
        <v>14</v>
      </c>
      <c r="R1496" s="40" t="s">
        <v>496</v>
      </c>
      <c r="S1496" s="40" t="s">
        <v>199</v>
      </c>
      <c r="T1496" s="41">
        <v>1</v>
      </c>
      <c r="U1496" s="40" t="s">
        <v>200</v>
      </c>
      <c r="V1496" s="40" t="s">
        <v>201</v>
      </c>
      <c r="W1496" s="40" t="s">
        <v>4577</v>
      </c>
      <c r="X1496" s="40" t="s">
        <v>2494</v>
      </c>
      <c r="Y1496" s="40" t="s">
        <v>6194</v>
      </c>
    </row>
    <row r="1497" spans="1:25" x14ac:dyDescent="0.25">
      <c r="A1497" s="50"/>
      <c r="B1497" s="50"/>
      <c r="C1497" s="50"/>
      <c r="L1497" s="39" t="str">
        <f t="shared" si="23"/>
        <v>CASALDUNI (BN)</v>
      </c>
      <c r="M1497" s="40" t="s">
        <v>6195</v>
      </c>
      <c r="N1497" s="40" t="s">
        <v>6196</v>
      </c>
      <c r="O1497" s="40" t="s">
        <v>842</v>
      </c>
      <c r="P1497" s="41" t="s">
        <v>350</v>
      </c>
      <c r="Q1497" s="41">
        <v>15</v>
      </c>
      <c r="R1497" s="40" t="s">
        <v>351</v>
      </c>
      <c r="S1497" s="40" t="s">
        <v>199</v>
      </c>
      <c r="T1497" s="41">
        <v>1</v>
      </c>
      <c r="U1497" s="40" t="s">
        <v>200</v>
      </c>
      <c r="V1497" s="40" t="s">
        <v>201</v>
      </c>
      <c r="W1497" s="40" t="s">
        <v>6197</v>
      </c>
      <c r="X1497" s="40" t="s">
        <v>1469</v>
      </c>
      <c r="Y1497" s="40" t="s">
        <v>6198</v>
      </c>
    </row>
    <row r="1498" spans="1:25" x14ac:dyDescent="0.25">
      <c r="A1498" s="50"/>
      <c r="B1498" s="50"/>
      <c r="C1498" s="50"/>
      <c r="L1498" s="39" t="str">
        <f t="shared" si="23"/>
        <v>CASALE CORTE CERRO (VB)</v>
      </c>
      <c r="M1498" s="40" t="s">
        <v>6199</v>
      </c>
      <c r="N1498" s="40" t="s">
        <v>6200</v>
      </c>
      <c r="O1498" s="40" t="s">
        <v>1659</v>
      </c>
      <c r="P1498" s="41" t="s">
        <v>314</v>
      </c>
      <c r="Q1498" s="41">
        <v>1</v>
      </c>
      <c r="R1498" s="40" t="s">
        <v>315</v>
      </c>
      <c r="S1498" s="40" t="s">
        <v>199</v>
      </c>
      <c r="T1498" s="41">
        <v>1</v>
      </c>
      <c r="U1498" s="40" t="s">
        <v>200</v>
      </c>
      <c r="V1498" s="40" t="s">
        <v>201</v>
      </c>
      <c r="W1498" s="40" t="s">
        <v>6201</v>
      </c>
      <c r="X1498" s="40" t="s">
        <v>1689</v>
      </c>
      <c r="Y1498" s="40" t="s">
        <v>6202</v>
      </c>
    </row>
    <row r="1499" spans="1:25" x14ac:dyDescent="0.25">
      <c r="A1499" s="50"/>
      <c r="B1499" s="50"/>
      <c r="C1499" s="50"/>
      <c r="L1499" s="39" t="str">
        <f t="shared" si="23"/>
        <v>CASALE CREMASCO VIDOLASCO (CR)</v>
      </c>
      <c r="M1499" s="40" t="s">
        <v>6203</v>
      </c>
      <c r="N1499" s="40" t="s">
        <v>6204</v>
      </c>
      <c r="O1499" s="40" t="s">
        <v>434</v>
      </c>
      <c r="P1499" s="41" t="s">
        <v>212</v>
      </c>
      <c r="Q1499" s="41">
        <v>3</v>
      </c>
      <c r="R1499" s="40" t="s">
        <v>213</v>
      </c>
      <c r="S1499" s="40" t="s">
        <v>199</v>
      </c>
      <c r="T1499" s="41">
        <v>1</v>
      </c>
      <c r="U1499" s="40" t="s">
        <v>200</v>
      </c>
      <c r="V1499" s="40" t="s">
        <v>201</v>
      </c>
      <c r="W1499" s="40" t="s">
        <v>2371</v>
      </c>
      <c r="X1499" s="40" t="s">
        <v>692</v>
      </c>
      <c r="Y1499" s="40" t="s">
        <v>6205</v>
      </c>
    </row>
    <row r="1500" spans="1:25" x14ac:dyDescent="0.25">
      <c r="A1500" s="50"/>
      <c r="B1500" s="50"/>
      <c r="C1500" s="50"/>
      <c r="L1500" s="39" t="str">
        <f t="shared" si="23"/>
        <v>CASALE DI SCODOSIA (PD)</v>
      </c>
      <c r="M1500" s="40" t="s">
        <v>6206</v>
      </c>
      <c r="N1500" s="40" t="s">
        <v>6207</v>
      </c>
      <c r="O1500" s="40" t="s">
        <v>196</v>
      </c>
      <c r="P1500" s="41" t="s">
        <v>197</v>
      </c>
      <c r="Q1500" s="41">
        <v>5</v>
      </c>
      <c r="R1500" s="40" t="s">
        <v>198</v>
      </c>
      <c r="S1500" s="40" t="s">
        <v>199</v>
      </c>
      <c r="T1500" s="41">
        <v>1</v>
      </c>
      <c r="U1500" s="40" t="s">
        <v>200</v>
      </c>
      <c r="V1500" s="40" t="s">
        <v>201</v>
      </c>
      <c r="W1500" s="40" t="s">
        <v>2707</v>
      </c>
      <c r="X1500" s="40" t="s">
        <v>2036</v>
      </c>
      <c r="Y1500" s="40" t="s">
        <v>6208</v>
      </c>
    </row>
    <row r="1501" spans="1:25" x14ac:dyDescent="0.25">
      <c r="A1501" s="50"/>
      <c r="B1501" s="50"/>
      <c r="C1501" s="50"/>
      <c r="L1501" s="39" t="str">
        <f t="shared" si="23"/>
        <v>CASALE LITTA (VA)</v>
      </c>
      <c r="M1501" s="40" t="s">
        <v>6209</v>
      </c>
      <c r="N1501" s="40" t="s">
        <v>6210</v>
      </c>
      <c r="O1501" s="40" t="s">
        <v>727</v>
      </c>
      <c r="P1501" s="41" t="s">
        <v>212</v>
      </c>
      <c r="Q1501" s="41">
        <v>3</v>
      </c>
      <c r="R1501" s="40" t="s">
        <v>213</v>
      </c>
      <c r="S1501" s="40" t="s">
        <v>199</v>
      </c>
      <c r="T1501" s="41">
        <v>1</v>
      </c>
      <c r="U1501" s="40" t="s">
        <v>200</v>
      </c>
      <c r="V1501" s="40" t="s">
        <v>201</v>
      </c>
      <c r="W1501" s="40" t="s">
        <v>2659</v>
      </c>
      <c r="X1501" s="40" t="s">
        <v>729</v>
      </c>
      <c r="Y1501" s="40" t="s">
        <v>6211</v>
      </c>
    </row>
    <row r="1502" spans="1:25" x14ac:dyDescent="0.25">
      <c r="A1502" s="50"/>
      <c r="B1502" s="50"/>
      <c r="C1502" s="50"/>
      <c r="L1502" s="39" t="str">
        <f t="shared" si="23"/>
        <v>CASALE MARITTIMO (PI)</v>
      </c>
      <c r="M1502" s="40" t="s">
        <v>6212</v>
      </c>
      <c r="N1502" s="40" t="s">
        <v>6213</v>
      </c>
      <c r="O1502" s="40" t="s">
        <v>3404</v>
      </c>
      <c r="P1502" s="41" t="s">
        <v>231</v>
      </c>
      <c r="Q1502" s="41">
        <v>9</v>
      </c>
      <c r="R1502" s="40" t="s">
        <v>232</v>
      </c>
      <c r="S1502" s="40" t="s">
        <v>199</v>
      </c>
      <c r="T1502" s="41">
        <v>1</v>
      </c>
      <c r="U1502" s="40" t="s">
        <v>200</v>
      </c>
      <c r="V1502" s="40" t="s">
        <v>201</v>
      </c>
      <c r="W1502" s="40" t="s">
        <v>6214</v>
      </c>
      <c r="X1502" s="40" t="s">
        <v>3377</v>
      </c>
      <c r="Y1502" s="40" t="s">
        <v>6215</v>
      </c>
    </row>
    <row r="1503" spans="1:25" x14ac:dyDescent="0.25">
      <c r="A1503" s="50"/>
      <c r="B1503" s="50"/>
      <c r="C1503" s="50"/>
      <c r="L1503" s="39" t="str">
        <f t="shared" si="23"/>
        <v>CASALE MONFERRATO (AL)</v>
      </c>
      <c r="M1503" s="40" t="s">
        <v>6216</v>
      </c>
      <c r="N1503" s="40" t="s">
        <v>6217</v>
      </c>
      <c r="O1503" s="40" t="s">
        <v>541</v>
      </c>
      <c r="P1503" s="41" t="s">
        <v>314</v>
      </c>
      <c r="Q1503" s="41">
        <v>1</v>
      </c>
      <c r="R1503" s="40" t="s">
        <v>315</v>
      </c>
      <c r="S1503" s="40" t="s">
        <v>199</v>
      </c>
      <c r="T1503" s="41">
        <v>1</v>
      </c>
      <c r="U1503" s="40" t="s">
        <v>200</v>
      </c>
      <c r="V1503" s="40" t="s">
        <v>201</v>
      </c>
      <c r="W1503" s="40" t="s">
        <v>6218</v>
      </c>
      <c r="X1503" s="40" t="s">
        <v>1331</v>
      </c>
      <c r="Y1503" s="40" t="s">
        <v>6219</v>
      </c>
    </row>
    <row r="1504" spans="1:25" x14ac:dyDescent="0.25">
      <c r="A1504" s="50"/>
      <c r="B1504" s="50"/>
      <c r="C1504" s="50"/>
      <c r="L1504" s="39" t="str">
        <f t="shared" si="23"/>
        <v>CASALE SUL SILE (TV)</v>
      </c>
      <c r="M1504" s="40" t="s">
        <v>6220</v>
      </c>
      <c r="N1504" s="40" t="s">
        <v>6221</v>
      </c>
      <c r="O1504" s="40" t="s">
        <v>1362</v>
      </c>
      <c r="P1504" s="41" t="s">
        <v>197</v>
      </c>
      <c r="Q1504" s="41">
        <v>5</v>
      </c>
      <c r="R1504" s="40" t="s">
        <v>198</v>
      </c>
      <c r="S1504" s="40" t="s">
        <v>199</v>
      </c>
      <c r="T1504" s="41">
        <v>1</v>
      </c>
      <c r="U1504" s="40" t="s">
        <v>200</v>
      </c>
      <c r="V1504" s="40" t="s">
        <v>201</v>
      </c>
      <c r="W1504" s="40" t="s">
        <v>6222</v>
      </c>
      <c r="X1504" s="40" t="s">
        <v>1609</v>
      </c>
      <c r="Y1504" s="40" t="s">
        <v>6223</v>
      </c>
    </row>
    <row r="1505" spans="1:25" x14ac:dyDescent="0.25">
      <c r="A1505" s="50"/>
      <c r="B1505" s="50"/>
      <c r="C1505" s="50"/>
      <c r="L1505" s="39" t="str">
        <f t="shared" si="23"/>
        <v>CASALECCHIO DI RENO (BO)</v>
      </c>
      <c r="M1505" s="40" t="s">
        <v>6224</v>
      </c>
      <c r="N1505" s="40" t="s">
        <v>6225</v>
      </c>
      <c r="O1505" s="40" t="s">
        <v>1682</v>
      </c>
      <c r="P1505" s="41" t="s">
        <v>631</v>
      </c>
      <c r="Q1505" s="41">
        <v>8</v>
      </c>
      <c r="R1505" s="40" t="s">
        <v>632</v>
      </c>
      <c r="S1505" s="40" t="s">
        <v>199</v>
      </c>
      <c r="T1505" s="41">
        <v>1</v>
      </c>
      <c r="U1505" s="40" t="s">
        <v>200</v>
      </c>
      <c r="V1505" s="40" t="s">
        <v>201</v>
      </c>
      <c r="W1505" s="40" t="s">
        <v>6226</v>
      </c>
      <c r="X1505" s="40" t="s">
        <v>1684</v>
      </c>
      <c r="Y1505" s="40" t="s">
        <v>6227</v>
      </c>
    </row>
    <row r="1506" spans="1:25" x14ac:dyDescent="0.25">
      <c r="A1506" s="50"/>
      <c r="B1506" s="50"/>
      <c r="C1506" s="50"/>
      <c r="L1506" s="39" t="str">
        <f t="shared" si="23"/>
        <v>CASALEGGIO BOIRO (AL)</v>
      </c>
      <c r="M1506" s="40" t="s">
        <v>6228</v>
      </c>
      <c r="N1506" s="40" t="s">
        <v>6229</v>
      </c>
      <c r="O1506" s="40" t="s">
        <v>541</v>
      </c>
      <c r="P1506" s="41" t="s">
        <v>314</v>
      </c>
      <c r="Q1506" s="41">
        <v>1</v>
      </c>
      <c r="R1506" s="40" t="s">
        <v>315</v>
      </c>
      <c r="S1506" s="40" t="s">
        <v>199</v>
      </c>
      <c r="T1506" s="41">
        <v>1</v>
      </c>
      <c r="U1506" s="40" t="s">
        <v>200</v>
      </c>
      <c r="V1506" s="40" t="s">
        <v>201</v>
      </c>
      <c r="W1506" s="40" t="s">
        <v>3013</v>
      </c>
      <c r="X1506" s="40" t="s">
        <v>1007</v>
      </c>
      <c r="Y1506" s="40" t="s">
        <v>6230</v>
      </c>
    </row>
    <row r="1507" spans="1:25" x14ac:dyDescent="0.25">
      <c r="A1507" s="50"/>
      <c r="B1507" s="50"/>
      <c r="C1507" s="50"/>
      <c r="L1507" s="39" t="str">
        <f t="shared" si="23"/>
        <v>CASALEGGIO NOVARA (NO)</v>
      </c>
      <c r="M1507" s="40" t="s">
        <v>6231</v>
      </c>
      <c r="N1507" s="40" t="s">
        <v>6232</v>
      </c>
      <c r="O1507" s="40" t="s">
        <v>741</v>
      </c>
      <c r="P1507" s="41" t="s">
        <v>314</v>
      </c>
      <c r="Q1507" s="41">
        <v>1</v>
      </c>
      <c r="R1507" s="40" t="s">
        <v>315</v>
      </c>
      <c r="S1507" s="40" t="s">
        <v>199</v>
      </c>
      <c r="T1507" s="41">
        <v>1</v>
      </c>
      <c r="U1507" s="40" t="s">
        <v>200</v>
      </c>
      <c r="V1507" s="40" t="s">
        <v>201</v>
      </c>
      <c r="W1507" s="40" t="s">
        <v>6172</v>
      </c>
      <c r="X1507" s="40" t="s">
        <v>2749</v>
      </c>
      <c r="Y1507" s="40" t="s">
        <v>6233</v>
      </c>
    </row>
    <row r="1508" spans="1:25" x14ac:dyDescent="0.25">
      <c r="A1508" s="50"/>
      <c r="B1508" s="50"/>
      <c r="C1508" s="50"/>
      <c r="L1508" s="39" t="str">
        <f t="shared" si="23"/>
        <v>CASALEONE (VR)</v>
      </c>
      <c r="M1508" s="40" t="s">
        <v>6234</v>
      </c>
      <c r="N1508" s="40" t="s">
        <v>6235</v>
      </c>
      <c r="O1508" s="40" t="s">
        <v>595</v>
      </c>
      <c r="P1508" s="41" t="s">
        <v>197</v>
      </c>
      <c r="Q1508" s="41">
        <v>5</v>
      </c>
      <c r="R1508" s="40" t="s">
        <v>198</v>
      </c>
      <c r="S1508" s="40" t="s">
        <v>199</v>
      </c>
      <c r="T1508" s="41">
        <v>1</v>
      </c>
      <c r="U1508" s="40" t="s">
        <v>200</v>
      </c>
      <c r="V1508" s="40" t="s">
        <v>201</v>
      </c>
      <c r="W1508" s="40" t="s">
        <v>6236</v>
      </c>
      <c r="X1508" s="40" t="s">
        <v>1566</v>
      </c>
      <c r="Y1508" s="40" t="s">
        <v>6237</v>
      </c>
    </row>
    <row r="1509" spans="1:25" x14ac:dyDescent="0.25">
      <c r="A1509" s="50"/>
      <c r="B1509" s="50"/>
      <c r="C1509" s="50"/>
      <c r="L1509" s="39" t="str">
        <f t="shared" si="23"/>
        <v>CASALETTO CEREDANO (CR)</v>
      </c>
      <c r="M1509" s="40" t="s">
        <v>6238</v>
      </c>
      <c r="N1509" s="40" t="s">
        <v>6239</v>
      </c>
      <c r="O1509" s="40" t="s">
        <v>434</v>
      </c>
      <c r="P1509" s="41" t="s">
        <v>212</v>
      </c>
      <c r="Q1509" s="41">
        <v>3</v>
      </c>
      <c r="R1509" s="40" t="s">
        <v>213</v>
      </c>
      <c r="S1509" s="40" t="s">
        <v>199</v>
      </c>
      <c r="T1509" s="41">
        <v>1</v>
      </c>
      <c r="U1509" s="40" t="s">
        <v>200</v>
      </c>
      <c r="V1509" s="40" t="s">
        <v>201</v>
      </c>
      <c r="W1509" s="40" t="s">
        <v>2371</v>
      </c>
      <c r="X1509" s="40" t="s">
        <v>692</v>
      </c>
      <c r="Y1509" s="40" t="s">
        <v>6240</v>
      </c>
    </row>
    <row r="1510" spans="1:25" x14ac:dyDescent="0.25">
      <c r="A1510" s="50"/>
      <c r="B1510" s="50"/>
      <c r="C1510" s="50"/>
      <c r="L1510" s="39" t="str">
        <f t="shared" si="23"/>
        <v>CASALETTO DI SOPRA (CR)</v>
      </c>
      <c r="M1510" s="40" t="s">
        <v>6241</v>
      </c>
      <c r="N1510" s="40" t="s">
        <v>6242</v>
      </c>
      <c r="O1510" s="40" t="s">
        <v>434</v>
      </c>
      <c r="P1510" s="41" t="s">
        <v>212</v>
      </c>
      <c r="Q1510" s="41">
        <v>3</v>
      </c>
      <c r="R1510" s="40" t="s">
        <v>213</v>
      </c>
      <c r="S1510" s="40" t="s">
        <v>199</v>
      </c>
      <c r="T1510" s="41">
        <v>1</v>
      </c>
      <c r="U1510" s="40" t="s">
        <v>200</v>
      </c>
      <c r="V1510" s="40" t="s">
        <v>201</v>
      </c>
      <c r="W1510" s="40" t="s">
        <v>6243</v>
      </c>
      <c r="X1510" s="40" t="s">
        <v>692</v>
      </c>
      <c r="Y1510" s="40" t="s">
        <v>6244</v>
      </c>
    </row>
    <row r="1511" spans="1:25" x14ac:dyDescent="0.25">
      <c r="A1511" s="50"/>
      <c r="B1511" s="50"/>
      <c r="C1511" s="50"/>
      <c r="L1511" s="39" t="str">
        <f t="shared" si="23"/>
        <v>CASALETTO LODIGIANO (LO)</v>
      </c>
      <c r="M1511" s="40" t="s">
        <v>6245</v>
      </c>
      <c r="N1511" s="40" t="s">
        <v>6246</v>
      </c>
      <c r="O1511" s="40" t="s">
        <v>211</v>
      </c>
      <c r="P1511" s="41" t="s">
        <v>212</v>
      </c>
      <c r="Q1511" s="41">
        <v>3</v>
      </c>
      <c r="R1511" s="40" t="s">
        <v>213</v>
      </c>
      <c r="S1511" s="40" t="s">
        <v>199</v>
      </c>
      <c r="T1511" s="41">
        <v>1</v>
      </c>
      <c r="U1511" s="40" t="s">
        <v>200</v>
      </c>
      <c r="V1511" s="40" t="s">
        <v>201</v>
      </c>
      <c r="W1511" s="40" t="s">
        <v>6247</v>
      </c>
      <c r="X1511" s="40" t="s">
        <v>215</v>
      </c>
      <c r="Y1511" s="40" t="s">
        <v>6248</v>
      </c>
    </row>
    <row r="1512" spans="1:25" x14ac:dyDescent="0.25">
      <c r="A1512" s="50"/>
      <c r="B1512" s="50"/>
      <c r="C1512" s="50"/>
      <c r="L1512" s="39" t="str">
        <f t="shared" si="23"/>
        <v>CASALETTO SPARTANO (SA)</v>
      </c>
      <c r="M1512" s="40" t="s">
        <v>6249</v>
      </c>
      <c r="N1512" s="40" t="s">
        <v>6250</v>
      </c>
      <c r="O1512" s="40" t="s">
        <v>349</v>
      </c>
      <c r="P1512" s="41" t="s">
        <v>350</v>
      </c>
      <c r="Q1512" s="41">
        <v>15</v>
      </c>
      <c r="R1512" s="40" t="s">
        <v>351</v>
      </c>
      <c r="S1512" s="40" t="s">
        <v>199</v>
      </c>
      <c r="T1512" s="41">
        <v>1</v>
      </c>
      <c r="U1512" s="40" t="s">
        <v>200</v>
      </c>
      <c r="V1512" s="40" t="s">
        <v>201</v>
      </c>
      <c r="W1512" s="40" t="s">
        <v>2211</v>
      </c>
      <c r="X1512" s="40" t="s">
        <v>4949</v>
      </c>
      <c r="Y1512" s="40" t="s">
        <v>6251</v>
      </c>
    </row>
    <row r="1513" spans="1:25" x14ac:dyDescent="0.25">
      <c r="A1513" s="50"/>
      <c r="B1513" s="50"/>
      <c r="C1513" s="50"/>
      <c r="L1513" s="39" t="str">
        <f t="shared" si="23"/>
        <v>CASALETTO VAPRIO (CR)</v>
      </c>
      <c r="M1513" s="40" t="s">
        <v>6252</v>
      </c>
      <c r="N1513" s="40" t="s">
        <v>6253</v>
      </c>
      <c r="O1513" s="40" t="s">
        <v>434</v>
      </c>
      <c r="P1513" s="41" t="s">
        <v>212</v>
      </c>
      <c r="Q1513" s="41">
        <v>3</v>
      </c>
      <c r="R1513" s="40" t="s">
        <v>213</v>
      </c>
      <c r="S1513" s="40" t="s">
        <v>199</v>
      </c>
      <c r="T1513" s="41">
        <v>1</v>
      </c>
      <c r="U1513" s="40" t="s">
        <v>200</v>
      </c>
      <c r="V1513" s="40" t="s">
        <v>201</v>
      </c>
      <c r="W1513" s="40" t="s">
        <v>2371</v>
      </c>
      <c r="X1513" s="40" t="s">
        <v>692</v>
      </c>
      <c r="Y1513" s="40" t="s">
        <v>6254</v>
      </c>
    </row>
    <row r="1514" spans="1:25" x14ac:dyDescent="0.25">
      <c r="A1514" s="50"/>
      <c r="B1514" s="50"/>
      <c r="C1514" s="50"/>
      <c r="L1514" s="39" t="str">
        <f t="shared" si="23"/>
        <v>CASALFIUMANESE (BO)</v>
      </c>
      <c r="M1514" s="40" t="s">
        <v>6255</v>
      </c>
      <c r="N1514" s="40" t="s">
        <v>6256</v>
      </c>
      <c r="O1514" s="40" t="s">
        <v>1682</v>
      </c>
      <c r="P1514" s="41" t="s">
        <v>631</v>
      </c>
      <c r="Q1514" s="41">
        <v>8</v>
      </c>
      <c r="R1514" s="40" t="s">
        <v>632</v>
      </c>
      <c r="S1514" s="40" t="s">
        <v>199</v>
      </c>
      <c r="T1514" s="41">
        <v>1</v>
      </c>
      <c r="U1514" s="40" t="s">
        <v>200</v>
      </c>
      <c r="V1514" s="40" t="s">
        <v>201</v>
      </c>
      <c r="W1514" s="40" t="s">
        <v>6257</v>
      </c>
      <c r="X1514" s="40" t="s">
        <v>3826</v>
      </c>
      <c r="Y1514" s="40" t="s">
        <v>6258</v>
      </c>
    </row>
    <row r="1515" spans="1:25" x14ac:dyDescent="0.25">
      <c r="A1515" s="50"/>
      <c r="B1515" s="50"/>
      <c r="C1515" s="50"/>
      <c r="L1515" s="39" t="str">
        <f t="shared" si="23"/>
        <v>CASALGRANDE (RE)</v>
      </c>
      <c r="M1515" s="40" t="s">
        <v>6259</v>
      </c>
      <c r="N1515" s="40" t="s">
        <v>6260</v>
      </c>
      <c r="O1515" s="40" t="s">
        <v>1060</v>
      </c>
      <c r="P1515" s="41" t="s">
        <v>631</v>
      </c>
      <c r="Q1515" s="41">
        <v>8</v>
      </c>
      <c r="R1515" s="40" t="s">
        <v>632</v>
      </c>
      <c r="S1515" s="40" t="s">
        <v>199</v>
      </c>
      <c r="T1515" s="41">
        <v>1</v>
      </c>
      <c r="U1515" s="40" t="s">
        <v>200</v>
      </c>
      <c r="V1515" s="40" t="s">
        <v>201</v>
      </c>
      <c r="W1515" s="40" t="s">
        <v>6261</v>
      </c>
      <c r="X1515" s="40" t="s">
        <v>1062</v>
      </c>
      <c r="Y1515" s="40" t="s">
        <v>6262</v>
      </c>
    </row>
    <row r="1516" spans="1:25" x14ac:dyDescent="0.25">
      <c r="A1516" s="50"/>
      <c r="B1516" s="50"/>
      <c r="C1516" s="50"/>
      <c r="L1516" s="39" t="str">
        <f t="shared" si="23"/>
        <v>CASALGRASSO (CN)</v>
      </c>
      <c r="M1516" s="40" t="s">
        <v>6263</v>
      </c>
      <c r="N1516" s="40" t="s">
        <v>6264</v>
      </c>
      <c r="O1516" s="40" t="s">
        <v>313</v>
      </c>
      <c r="P1516" s="41" t="s">
        <v>314</v>
      </c>
      <c r="Q1516" s="41">
        <v>1</v>
      </c>
      <c r="R1516" s="40" t="s">
        <v>315</v>
      </c>
      <c r="S1516" s="40" t="s">
        <v>199</v>
      </c>
      <c r="T1516" s="41">
        <v>1</v>
      </c>
      <c r="U1516" s="40" t="s">
        <v>200</v>
      </c>
      <c r="V1516" s="40" t="s">
        <v>201</v>
      </c>
      <c r="W1516" s="40" t="s">
        <v>4311</v>
      </c>
      <c r="X1516" s="40" t="s">
        <v>837</v>
      </c>
      <c r="Y1516" s="40" t="s">
        <v>6265</v>
      </c>
    </row>
    <row r="1517" spans="1:25" x14ac:dyDescent="0.25">
      <c r="A1517" s="50"/>
      <c r="B1517" s="50"/>
      <c r="C1517" s="50"/>
      <c r="L1517" s="39" t="str">
        <f t="shared" si="23"/>
        <v>CASALINCONTRADA (CH)</v>
      </c>
      <c r="M1517" s="40" t="s">
        <v>6266</v>
      </c>
      <c r="N1517" s="40" t="s">
        <v>6267</v>
      </c>
      <c r="O1517" s="40" t="s">
        <v>1352</v>
      </c>
      <c r="P1517" s="41" t="s">
        <v>253</v>
      </c>
      <c r="Q1517" s="41">
        <v>13</v>
      </c>
      <c r="R1517" s="40" t="s">
        <v>254</v>
      </c>
      <c r="S1517" s="40" t="s">
        <v>199</v>
      </c>
      <c r="T1517" s="41">
        <v>1</v>
      </c>
      <c r="U1517" s="40" t="s">
        <v>200</v>
      </c>
      <c r="V1517" s="40" t="s">
        <v>201</v>
      </c>
      <c r="W1517" s="40" t="s">
        <v>6268</v>
      </c>
      <c r="X1517" s="40" t="s">
        <v>1940</v>
      </c>
      <c r="Y1517" s="40" t="s">
        <v>6269</v>
      </c>
    </row>
    <row r="1518" spans="1:25" x14ac:dyDescent="0.25">
      <c r="A1518" s="50"/>
      <c r="B1518" s="50"/>
      <c r="C1518" s="50"/>
      <c r="L1518" s="39" t="str">
        <f t="shared" si="23"/>
        <v>CASALINO (NO)</v>
      </c>
      <c r="M1518" s="40" t="s">
        <v>6270</v>
      </c>
      <c r="N1518" s="40" t="s">
        <v>6271</v>
      </c>
      <c r="O1518" s="40" t="s">
        <v>741</v>
      </c>
      <c r="P1518" s="41" t="s">
        <v>314</v>
      </c>
      <c r="Q1518" s="41">
        <v>1</v>
      </c>
      <c r="R1518" s="40" t="s">
        <v>315</v>
      </c>
      <c r="S1518" s="40" t="s">
        <v>199</v>
      </c>
      <c r="T1518" s="41">
        <v>1</v>
      </c>
      <c r="U1518" s="40" t="s">
        <v>200</v>
      </c>
      <c r="V1518" s="40" t="s">
        <v>201</v>
      </c>
      <c r="W1518" s="40" t="s">
        <v>6172</v>
      </c>
      <c r="X1518" s="40" t="s">
        <v>2749</v>
      </c>
      <c r="Y1518" s="40" t="s">
        <v>6272</v>
      </c>
    </row>
    <row r="1519" spans="1:25" x14ac:dyDescent="0.25">
      <c r="A1519" s="50"/>
      <c r="B1519" s="50"/>
      <c r="C1519" s="50"/>
      <c r="L1519" s="39" t="str">
        <f t="shared" si="23"/>
        <v>CASALMAGGIORE (CR)</v>
      </c>
      <c r="M1519" s="40" t="s">
        <v>6273</v>
      </c>
      <c r="N1519" s="40" t="s">
        <v>6274</v>
      </c>
      <c r="O1519" s="40" t="s">
        <v>434</v>
      </c>
      <c r="P1519" s="41" t="s">
        <v>212</v>
      </c>
      <c r="Q1519" s="41">
        <v>3</v>
      </c>
      <c r="R1519" s="40" t="s">
        <v>213</v>
      </c>
      <c r="S1519" s="40" t="s">
        <v>199</v>
      </c>
      <c r="T1519" s="41">
        <v>1</v>
      </c>
      <c r="U1519" s="40" t="s">
        <v>200</v>
      </c>
      <c r="V1519" s="40" t="s">
        <v>201</v>
      </c>
      <c r="W1519" s="40" t="s">
        <v>6275</v>
      </c>
      <c r="X1519" s="40" t="s">
        <v>4620</v>
      </c>
      <c r="Y1519" s="40" t="s">
        <v>6276</v>
      </c>
    </row>
    <row r="1520" spans="1:25" x14ac:dyDescent="0.25">
      <c r="A1520" s="50"/>
      <c r="B1520" s="50"/>
      <c r="C1520" s="50"/>
      <c r="L1520" s="39" t="str">
        <f t="shared" si="23"/>
        <v>CASALMAIOCCO (LO)</v>
      </c>
      <c r="M1520" s="40" t="s">
        <v>6277</v>
      </c>
      <c r="N1520" s="40" t="s">
        <v>6278</v>
      </c>
      <c r="O1520" s="40" t="s">
        <v>211</v>
      </c>
      <c r="P1520" s="41" t="s">
        <v>212</v>
      </c>
      <c r="Q1520" s="41">
        <v>3</v>
      </c>
      <c r="R1520" s="40" t="s">
        <v>213</v>
      </c>
      <c r="S1520" s="40" t="s">
        <v>199</v>
      </c>
      <c r="T1520" s="41">
        <v>1</v>
      </c>
      <c r="U1520" s="40" t="s">
        <v>200</v>
      </c>
      <c r="V1520" s="40" t="s">
        <v>201</v>
      </c>
      <c r="W1520" s="40" t="s">
        <v>6279</v>
      </c>
      <c r="X1520" s="40" t="s">
        <v>266</v>
      </c>
      <c r="Y1520" s="40" t="s">
        <v>6280</v>
      </c>
    </row>
    <row r="1521" spans="1:25" x14ac:dyDescent="0.25">
      <c r="A1521" s="50"/>
      <c r="B1521" s="50"/>
      <c r="C1521" s="50"/>
      <c r="L1521" s="39" t="str">
        <f t="shared" si="23"/>
        <v>CASALMORANO (CR)</v>
      </c>
      <c r="M1521" s="40" t="s">
        <v>6281</v>
      </c>
      <c r="N1521" s="40" t="s">
        <v>6282</v>
      </c>
      <c r="O1521" s="40" t="s">
        <v>434</v>
      </c>
      <c r="P1521" s="41" t="s">
        <v>212</v>
      </c>
      <c r="Q1521" s="41">
        <v>3</v>
      </c>
      <c r="R1521" s="40" t="s">
        <v>213</v>
      </c>
      <c r="S1521" s="40" t="s">
        <v>199</v>
      </c>
      <c r="T1521" s="41">
        <v>1</v>
      </c>
      <c r="U1521" s="40" t="s">
        <v>200</v>
      </c>
      <c r="V1521" s="40" t="s">
        <v>201</v>
      </c>
      <c r="W1521" s="40" t="s">
        <v>435</v>
      </c>
      <c r="X1521" s="40" t="s">
        <v>1599</v>
      </c>
      <c r="Y1521" s="40" t="s">
        <v>6283</v>
      </c>
    </row>
    <row r="1522" spans="1:25" x14ac:dyDescent="0.25">
      <c r="A1522" s="50"/>
      <c r="B1522" s="50"/>
      <c r="C1522" s="50"/>
      <c r="L1522" s="39" t="str">
        <f t="shared" si="23"/>
        <v>CASALMORO (MN)</v>
      </c>
      <c r="M1522" s="40" t="s">
        <v>6284</v>
      </c>
      <c r="N1522" s="40" t="s">
        <v>6285</v>
      </c>
      <c r="O1522" s="40" t="s">
        <v>442</v>
      </c>
      <c r="P1522" s="41" t="s">
        <v>212</v>
      </c>
      <c r="Q1522" s="41">
        <v>3</v>
      </c>
      <c r="R1522" s="40" t="s">
        <v>213</v>
      </c>
      <c r="S1522" s="40" t="s">
        <v>199</v>
      </c>
      <c r="T1522" s="41">
        <v>1</v>
      </c>
      <c r="U1522" s="40" t="s">
        <v>200</v>
      </c>
      <c r="V1522" s="40" t="s">
        <v>201</v>
      </c>
      <c r="W1522" s="40" t="s">
        <v>6286</v>
      </c>
      <c r="X1522" s="40" t="s">
        <v>444</v>
      </c>
      <c r="Y1522" s="40" t="s">
        <v>6287</v>
      </c>
    </row>
    <row r="1523" spans="1:25" x14ac:dyDescent="0.25">
      <c r="A1523" s="50"/>
      <c r="B1523" s="50"/>
      <c r="C1523" s="50"/>
      <c r="L1523" s="39" t="str">
        <f t="shared" si="23"/>
        <v>CASALNOCETO (AL)</v>
      </c>
      <c r="M1523" s="40" t="s">
        <v>6288</v>
      </c>
      <c r="N1523" s="40" t="s">
        <v>6289</v>
      </c>
      <c r="O1523" s="40" t="s">
        <v>541</v>
      </c>
      <c r="P1523" s="41" t="s">
        <v>314</v>
      </c>
      <c r="Q1523" s="41">
        <v>1</v>
      </c>
      <c r="R1523" s="40" t="s">
        <v>315</v>
      </c>
      <c r="S1523" s="40" t="s">
        <v>199</v>
      </c>
      <c r="T1523" s="41">
        <v>1</v>
      </c>
      <c r="U1523" s="40" t="s">
        <v>200</v>
      </c>
      <c r="V1523" s="40" t="s">
        <v>201</v>
      </c>
      <c r="W1523" s="40" t="s">
        <v>6290</v>
      </c>
      <c r="X1523" s="40" t="s">
        <v>1138</v>
      </c>
      <c r="Y1523" s="40" t="s">
        <v>6291</v>
      </c>
    </row>
    <row r="1524" spans="1:25" x14ac:dyDescent="0.25">
      <c r="A1524" s="50"/>
      <c r="B1524" s="50"/>
      <c r="C1524" s="50"/>
      <c r="L1524" s="39" t="str">
        <f t="shared" si="23"/>
        <v>CASALNUOVO DI NAPOLI (NA)</v>
      </c>
      <c r="M1524" s="40" t="s">
        <v>6292</v>
      </c>
      <c r="N1524" s="40" t="s">
        <v>6293</v>
      </c>
      <c r="O1524" s="40" t="s">
        <v>358</v>
      </c>
      <c r="P1524" s="41" t="s">
        <v>350</v>
      </c>
      <c r="Q1524" s="41">
        <v>15</v>
      </c>
      <c r="R1524" s="40" t="s">
        <v>351</v>
      </c>
      <c r="S1524" s="40" t="s">
        <v>199</v>
      </c>
      <c r="T1524" s="41">
        <v>1</v>
      </c>
      <c r="U1524" s="40" t="s">
        <v>200</v>
      </c>
      <c r="V1524" s="40" t="s">
        <v>201</v>
      </c>
      <c r="W1524" s="40" t="s">
        <v>6294</v>
      </c>
      <c r="X1524" s="40" t="s">
        <v>360</v>
      </c>
      <c r="Y1524" s="40" t="s">
        <v>6295</v>
      </c>
    </row>
    <row r="1525" spans="1:25" x14ac:dyDescent="0.25">
      <c r="A1525" s="50"/>
      <c r="B1525" s="50"/>
      <c r="C1525" s="50"/>
      <c r="L1525" s="39" t="str">
        <f t="shared" si="23"/>
        <v>CASALNUOVO MONTEROTARO (FG)</v>
      </c>
      <c r="M1525" s="40" t="s">
        <v>6296</v>
      </c>
      <c r="N1525" s="40" t="s">
        <v>6297</v>
      </c>
      <c r="O1525" s="40" t="s">
        <v>303</v>
      </c>
      <c r="P1525" s="41" t="s">
        <v>304</v>
      </c>
      <c r="Q1525" s="41">
        <v>16</v>
      </c>
      <c r="R1525" s="40" t="s">
        <v>305</v>
      </c>
      <c r="S1525" s="40" t="s">
        <v>199</v>
      </c>
      <c r="T1525" s="41">
        <v>1</v>
      </c>
      <c r="U1525" s="40" t="s">
        <v>200</v>
      </c>
      <c r="V1525" s="40" t="s">
        <v>201</v>
      </c>
      <c r="W1525" s="40" t="s">
        <v>6298</v>
      </c>
      <c r="X1525" s="40" t="s">
        <v>307</v>
      </c>
      <c r="Y1525" s="40" t="s">
        <v>6299</v>
      </c>
    </row>
    <row r="1526" spans="1:25" x14ac:dyDescent="0.25">
      <c r="A1526" s="50"/>
      <c r="B1526" s="50"/>
      <c r="C1526" s="50"/>
      <c r="L1526" s="39" t="str">
        <f t="shared" si="23"/>
        <v>CASALOLDO (MN)</v>
      </c>
      <c r="M1526" s="40" t="s">
        <v>6300</v>
      </c>
      <c r="N1526" s="40" t="s">
        <v>6301</v>
      </c>
      <c r="O1526" s="40" t="s">
        <v>442</v>
      </c>
      <c r="P1526" s="41" t="s">
        <v>212</v>
      </c>
      <c r="Q1526" s="41">
        <v>3</v>
      </c>
      <c r="R1526" s="40" t="s">
        <v>213</v>
      </c>
      <c r="S1526" s="40" t="s">
        <v>199</v>
      </c>
      <c r="T1526" s="41">
        <v>1</v>
      </c>
      <c r="U1526" s="40" t="s">
        <v>200</v>
      </c>
      <c r="V1526" s="40" t="s">
        <v>201</v>
      </c>
      <c r="W1526" s="40" t="s">
        <v>6286</v>
      </c>
      <c r="X1526" s="40" t="s">
        <v>444</v>
      </c>
      <c r="Y1526" s="40" t="s">
        <v>6302</v>
      </c>
    </row>
    <row r="1527" spans="1:25" x14ac:dyDescent="0.25">
      <c r="A1527" s="50"/>
      <c r="B1527" s="50"/>
      <c r="C1527" s="50"/>
      <c r="L1527" s="39" t="str">
        <f t="shared" si="23"/>
        <v>CASALPUSTERLENGO (LO)</v>
      </c>
      <c r="M1527" s="40" t="s">
        <v>6303</v>
      </c>
      <c r="N1527" s="40" t="s">
        <v>6304</v>
      </c>
      <c r="O1527" s="40" t="s">
        <v>211</v>
      </c>
      <c r="P1527" s="41" t="s">
        <v>212</v>
      </c>
      <c r="Q1527" s="41">
        <v>3</v>
      </c>
      <c r="R1527" s="40" t="s">
        <v>213</v>
      </c>
      <c r="S1527" s="40" t="s">
        <v>199</v>
      </c>
      <c r="T1527" s="41">
        <v>1</v>
      </c>
      <c r="U1527" s="40" t="s">
        <v>200</v>
      </c>
      <c r="V1527" s="40" t="s">
        <v>201</v>
      </c>
      <c r="W1527" s="40" t="s">
        <v>6305</v>
      </c>
      <c r="X1527" s="40" t="s">
        <v>3256</v>
      </c>
      <c r="Y1527" s="40" t="s">
        <v>6306</v>
      </c>
    </row>
    <row r="1528" spans="1:25" x14ac:dyDescent="0.25">
      <c r="A1528" s="50"/>
      <c r="B1528" s="50"/>
      <c r="C1528" s="50"/>
      <c r="L1528" s="39" t="str">
        <f t="shared" si="23"/>
        <v>CASALROMANO (MN)</v>
      </c>
      <c r="M1528" s="40" t="s">
        <v>6307</v>
      </c>
      <c r="N1528" s="40" t="s">
        <v>6308</v>
      </c>
      <c r="O1528" s="40" t="s">
        <v>442</v>
      </c>
      <c r="P1528" s="41" t="s">
        <v>212</v>
      </c>
      <c r="Q1528" s="41">
        <v>3</v>
      </c>
      <c r="R1528" s="40" t="s">
        <v>213</v>
      </c>
      <c r="S1528" s="40" t="s">
        <v>199</v>
      </c>
      <c r="T1528" s="41">
        <v>1</v>
      </c>
      <c r="U1528" s="40" t="s">
        <v>200</v>
      </c>
      <c r="V1528" s="40" t="s">
        <v>201</v>
      </c>
      <c r="W1528" s="40" t="s">
        <v>6286</v>
      </c>
      <c r="X1528" s="40" t="s">
        <v>444</v>
      </c>
      <c r="Y1528" s="40" t="s">
        <v>6309</v>
      </c>
    </row>
    <row r="1529" spans="1:25" x14ac:dyDescent="0.25">
      <c r="A1529" s="50"/>
      <c r="B1529" s="50"/>
      <c r="C1529" s="50"/>
      <c r="L1529" s="39" t="str">
        <f t="shared" si="23"/>
        <v>CASALSERUGO (PD)</v>
      </c>
      <c r="M1529" s="40" t="s">
        <v>6310</v>
      </c>
      <c r="N1529" s="40" t="s">
        <v>6311</v>
      </c>
      <c r="O1529" s="40" t="s">
        <v>196</v>
      </c>
      <c r="P1529" s="41" t="s">
        <v>197</v>
      </c>
      <c r="Q1529" s="41">
        <v>5</v>
      </c>
      <c r="R1529" s="40" t="s">
        <v>198</v>
      </c>
      <c r="S1529" s="40" t="s">
        <v>199</v>
      </c>
      <c r="T1529" s="41">
        <v>1</v>
      </c>
      <c r="U1529" s="40" t="s">
        <v>200</v>
      </c>
      <c r="V1529" s="40" t="s">
        <v>201</v>
      </c>
      <c r="W1529" s="40" t="s">
        <v>1056</v>
      </c>
      <c r="X1529" s="40" t="s">
        <v>203</v>
      </c>
      <c r="Y1529" s="40" t="s">
        <v>6312</v>
      </c>
    </row>
    <row r="1530" spans="1:25" x14ac:dyDescent="0.25">
      <c r="A1530" s="50"/>
      <c r="B1530" s="50"/>
      <c r="C1530" s="50"/>
      <c r="L1530" s="39" t="str">
        <f t="shared" si="23"/>
        <v>CASALUCE (CE)</v>
      </c>
      <c r="M1530" s="40" t="s">
        <v>6313</v>
      </c>
      <c r="N1530" s="40" t="s">
        <v>6314</v>
      </c>
      <c r="O1530" s="40" t="s">
        <v>824</v>
      </c>
      <c r="P1530" s="41" t="s">
        <v>350</v>
      </c>
      <c r="Q1530" s="41">
        <v>15</v>
      </c>
      <c r="R1530" s="40" t="s">
        <v>351</v>
      </c>
      <c r="S1530" s="40" t="s">
        <v>199</v>
      </c>
      <c r="T1530" s="41">
        <v>1</v>
      </c>
      <c r="U1530" s="40" t="s">
        <v>200</v>
      </c>
      <c r="V1530" s="40" t="s">
        <v>201</v>
      </c>
      <c r="W1530" s="40" t="s">
        <v>5362</v>
      </c>
      <c r="X1530" s="40" t="s">
        <v>360</v>
      </c>
      <c r="Y1530" s="40" t="s">
        <v>6315</v>
      </c>
    </row>
    <row r="1531" spans="1:25" x14ac:dyDescent="0.25">
      <c r="A1531" s="50"/>
      <c r="B1531" s="50"/>
      <c r="C1531" s="50"/>
      <c r="L1531" s="39" t="str">
        <f t="shared" si="23"/>
        <v>CASALVECCHIO DI PUGLIA (FG)</v>
      </c>
      <c r="M1531" s="40" t="s">
        <v>6316</v>
      </c>
      <c r="N1531" s="40" t="s">
        <v>6317</v>
      </c>
      <c r="O1531" s="40" t="s">
        <v>303</v>
      </c>
      <c r="P1531" s="41" t="s">
        <v>304</v>
      </c>
      <c r="Q1531" s="41">
        <v>16</v>
      </c>
      <c r="R1531" s="40" t="s">
        <v>305</v>
      </c>
      <c r="S1531" s="40" t="s">
        <v>199</v>
      </c>
      <c r="T1531" s="41">
        <v>1</v>
      </c>
      <c r="U1531" s="40" t="s">
        <v>200</v>
      </c>
      <c r="V1531" s="40" t="s">
        <v>201</v>
      </c>
      <c r="W1531" s="40" t="s">
        <v>5937</v>
      </c>
      <c r="X1531" s="40" t="s">
        <v>307</v>
      </c>
      <c r="Y1531" s="40" t="s">
        <v>6318</v>
      </c>
    </row>
    <row r="1532" spans="1:25" x14ac:dyDescent="0.25">
      <c r="A1532" s="50"/>
      <c r="B1532" s="50"/>
      <c r="C1532" s="50"/>
      <c r="L1532" s="39" t="str">
        <f t="shared" si="23"/>
        <v>CASALVECCHIO SICULO (ME)</v>
      </c>
      <c r="M1532" s="40" t="s">
        <v>6319</v>
      </c>
      <c r="N1532" s="40" t="s">
        <v>6320</v>
      </c>
      <c r="O1532" s="40" t="s">
        <v>533</v>
      </c>
      <c r="P1532" s="41" t="s">
        <v>292</v>
      </c>
      <c r="Q1532" s="41">
        <v>19</v>
      </c>
      <c r="R1532" s="40" t="s">
        <v>293</v>
      </c>
      <c r="S1532" s="40" t="s">
        <v>199</v>
      </c>
      <c r="T1532" s="41">
        <v>1</v>
      </c>
      <c r="U1532" s="40" t="s">
        <v>200</v>
      </c>
      <c r="V1532" s="40" t="s">
        <v>201</v>
      </c>
      <c r="W1532" s="40" t="s">
        <v>6321</v>
      </c>
      <c r="X1532" s="40" t="s">
        <v>1201</v>
      </c>
      <c r="Y1532" s="40" t="s">
        <v>6322</v>
      </c>
    </row>
    <row r="1533" spans="1:25" x14ac:dyDescent="0.25">
      <c r="A1533" s="50"/>
      <c r="B1533" s="50"/>
      <c r="C1533" s="50"/>
      <c r="L1533" s="39" t="str">
        <f t="shared" si="23"/>
        <v>CASALVIERI (FR)</v>
      </c>
      <c r="M1533" s="40" t="s">
        <v>6323</v>
      </c>
      <c r="N1533" s="40" t="s">
        <v>6324</v>
      </c>
      <c r="O1533" s="40" t="s">
        <v>406</v>
      </c>
      <c r="P1533" s="41" t="s">
        <v>336</v>
      </c>
      <c r="Q1533" s="41">
        <v>12</v>
      </c>
      <c r="R1533" s="40" t="s">
        <v>337</v>
      </c>
      <c r="S1533" s="40" t="s">
        <v>199</v>
      </c>
      <c r="T1533" s="41">
        <v>1</v>
      </c>
      <c r="U1533" s="40" t="s">
        <v>200</v>
      </c>
      <c r="V1533" s="40" t="s">
        <v>201</v>
      </c>
      <c r="W1533" s="40" t="s">
        <v>6325</v>
      </c>
      <c r="X1533" s="40" t="s">
        <v>408</v>
      </c>
      <c r="Y1533" s="40" t="s">
        <v>6326</v>
      </c>
    </row>
    <row r="1534" spans="1:25" x14ac:dyDescent="0.25">
      <c r="A1534" s="50"/>
      <c r="B1534" s="50"/>
      <c r="C1534" s="50"/>
      <c r="L1534" s="39" t="str">
        <f t="shared" si="23"/>
        <v>CASALVOLONE (NO)</v>
      </c>
      <c r="M1534" s="40" t="s">
        <v>6327</v>
      </c>
      <c r="N1534" s="40" t="s">
        <v>6328</v>
      </c>
      <c r="O1534" s="40" t="s">
        <v>741</v>
      </c>
      <c r="P1534" s="41" t="s">
        <v>314</v>
      </c>
      <c r="Q1534" s="41">
        <v>1</v>
      </c>
      <c r="R1534" s="40" t="s">
        <v>315</v>
      </c>
      <c r="S1534" s="40" t="s">
        <v>199</v>
      </c>
      <c r="T1534" s="41">
        <v>1</v>
      </c>
      <c r="U1534" s="40" t="s">
        <v>200</v>
      </c>
      <c r="V1534" s="40" t="s">
        <v>201</v>
      </c>
      <c r="W1534" s="40" t="s">
        <v>6172</v>
      </c>
      <c r="X1534" s="40" t="s">
        <v>963</v>
      </c>
      <c r="Y1534" s="40" t="s">
        <v>6329</v>
      </c>
    </row>
    <row r="1535" spans="1:25" x14ac:dyDescent="0.25">
      <c r="A1535" s="50"/>
      <c r="B1535" s="50"/>
      <c r="C1535" s="50"/>
      <c r="L1535" s="39" t="str">
        <f t="shared" si="23"/>
        <v>CASALZUIGNO (VA)</v>
      </c>
      <c r="M1535" s="40" t="s">
        <v>6330</v>
      </c>
      <c r="N1535" s="40" t="s">
        <v>6331</v>
      </c>
      <c r="O1535" s="40" t="s">
        <v>727</v>
      </c>
      <c r="P1535" s="41" t="s">
        <v>212</v>
      </c>
      <c r="Q1535" s="41">
        <v>3</v>
      </c>
      <c r="R1535" s="40" t="s">
        <v>213</v>
      </c>
      <c r="S1535" s="40" t="s">
        <v>199</v>
      </c>
      <c r="T1535" s="41">
        <v>1</v>
      </c>
      <c r="U1535" s="40" t="s">
        <v>200</v>
      </c>
      <c r="V1535" s="40" t="s">
        <v>201</v>
      </c>
      <c r="W1535" s="40" t="s">
        <v>2394</v>
      </c>
      <c r="X1535" s="40" t="s">
        <v>729</v>
      </c>
      <c r="Y1535" s="40" t="s">
        <v>6332</v>
      </c>
    </row>
    <row r="1536" spans="1:25" x14ac:dyDescent="0.25">
      <c r="A1536" s="50"/>
      <c r="B1536" s="50"/>
      <c r="C1536" s="50"/>
      <c r="L1536" s="39" t="str">
        <f t="shared" si="23"/>
        <v>CASAMARCIANO (NA)</v>
      </c>
      <c r="M1536" s="40" t="s">
        <v>6333</v>
      </c>
      <c r="N1536" s="40" t="s">
        <v>6334</v>
      </c>
      <c r="O1536" s="40" t="s">
        <v>358</v>
      </c>
      <c r="P1536" s="41" t="s">
        <v>350</v>
      </c>
      <c r="Q1536" s="41">
        <v>15</v>
      </c>
      <c r="R1536" s="40" t="s">
        <v>351</v>
      </c>
      <c r="S1536" s="40" t="s">
        <v>199</v>
      </c>
      <c r="T1536" s="41">
        <v>1</v>
      </c>
      <c r="U1536" s="40" t="s">
        <v>200</v>
      </c>
      <c r="V1536" s="40" t="s">
        <v>201</v>
      </c>
      <c r="W1536" s="40" t="s">
        <v>6335</v>
      </c>
      <c r="X1536" s="40" t="s">
        <v>360</v>
      </c>
      <c r="Y1536" s="40" t="s">
        <v>6336</v>
      </c>
    </row>
    <row r="1537" spans="1:25" x14ac:dyDescent="0.25">
      <c r="A1537" s="50"/>
      <c r="B1537" s="50"/>
      <c r="C1537" s="50"/>
      <c r="L1537" s="39" t="str">
        <f t="shared" si="23"/>
        <v>CASAMASSIMA (BA)</v>
      </c>
      <c r="M1537" s="40" t="s">
        <v>6337</v>
      </c>
      <c r="N1537" s="40" t="s">
        <v>6338</v>
      </c>
      <c r="O1537" s="40" t="s">
        <v>503</v>
      </c>
      <c r="P1537" s="41" t="s">
        <v>304</v>
      </c>
      <c r="Q1537" s="41">
        <v>16</v>
      </c>
      <c r="R1537" s="40" t="s">
        <v>305</v>
      </c>
      <c r="S1537" s="40" t="s">
        <v>199</v>
      </c>
      <c r="T1537" s="41">
        <v>1</v>
      </c>
      <c r="U1537" s="40" t="s">
        <v>200</v>
      </c>
      <c r="V1537" s="40" t="s">
        <v>201</v>
      </c>
      <c r="W1537" s="40" t="s">
        <v>562</v>
      </c>
      <c r="X1537" s="40" t="s">
        <v>505</v>
      </c>
      <c r="Y1537" s="40" t="s">
        <v>6339</v>
      </c>
    </row>
    <row r="1538" spans="1:25" x14ac:dyDescent="0.25">
      <c r="A1538" s="50"/>
      <c r="B1538" s="50"/>
      <c r="C1538" s="50"/>
      <c r="L1538" s="39" t="str">
        <f t="shared" ref="L1538:L1601" si="24">M1538&amp;" ("&amp;O1538&amp;")"</f>
        <v>CASAMICCIOLA TERME (NA)</v>
      </c>
      <c r="M1538" s="40" t="s">
        <v>6340</v>
      </c>
      <c r="N1538" s="40" t="s">
        <v>6341</v>
      </c>
      <c r="O1538" s="40" t="s">
        <v>358</v>
      </c>
      <c r="P1538" s="41" t="s">
        <v>350</v>
      </c>
      <c r="Q1538" s="41">
        <v>15</v>
      </c>
      <c r="R1538" s="40" t="s">
        <v>351</v>
      </c>
      <c r="S1538" s="40" t="s">
        <v>199</v>
      </c>
      <c r="T1538" s="41">
        <v>1</v>
      </c>
      <c r="U1538" s="40" t="s">
        <v>200</v>
      </c>
      <c r="V1538" s="40" t="s">
        <v>201</v>
      </c>
      <c r="W1538" s="40" t="s">
        <v>6342</v>
      </c>
      <c r="X1538" s="40" t="s">
        <v>360</v>
      </c>
      <c r="Y1538" s="40" t="s">
        <v>6343</v>
      </c>
    </row>
    <row r="1539" spans="1:25" x14ac:dyDescent="0.25">
      <c r="A1539" s="50"/>
      <c r="B1539" s="50"/>
      <c r="C1539" s="50"/>
      <c r="L1539" s="39" t="str">
        <f t="shared" si="24"/>
        <v>CASANDRINO (NA)</v>
      </c>
      <c r="M1539" s="40" t="s">
        <v>6344</v>
      </c>
      <c r="N1539" s="40" t="s">
        <v>6345</v>
      </c>
      <c r="O1539" s="40" t="s">
        <v>358</v>
      </c>
      <c r="P1539" s="41" t="s">
        <v>350</v>
      </c>
      <c r="Q1539" s="41">
        <v>15</v>
      </c>
      <c r="R1539" s="40" t="s">
        <v>351</v>
      </c>
      <c r="S1539" s="40" t="s">
        <v>199</v>
      </c>
      <c r="T1539" s="41">
        <v>1</v>
      </c>
      <c r="U1539" s="40" t="s">
        <v>200</v>
      </c>
      <c r="V1539" s="40" t="s">
        <v>201</v>
      </c>
      <c r="W1539" s="40" t="s">
        <v>6346</v>
      </c>
      <c r="X1539" s="40" t="s">
        <v>360</v>
      </c>
      <c r="Y1539" s="40" t="s">
        <v>6347</v>
      </c>
    </row>
    <row r="1540" spans="1:25" x14ac:dyDescent="0.25">
      <c r="A1540" s="50"/>
      <c r="B1540" s="50"/>
      <c r="C1540" s="50"/>
      <c r="L1540" s="39" t="str">
        <f t="shared" si="24"/>
        <v>CASANOVA ELVO (VC)</v>
      </c>
      <c r="M1540" s="40" t="s">
        <v>6348</v>
      </c>
      <c r="N1540" s="40" t="s">
        <v>6349</v>
      </c>
      <c r="O1540" s="40" t="s">
        <v>890</v>
      </c>
      <c r="P1540" s="41" t="s">
        <v>314</v>
      </c>
      <c r="Q1540" s="41">
        <v>1</v>
      </c>
      <c r="R1540" s="40" t="s">
        <v>315</v>
      </c>
      <c r="S1540" s="40" t="s">
        <v>199</v>
      </c>
      <c r="T1540" s="41">
        <v>1</v>
      </c>
      <c r="U1540" s="40" t="s">
        <v>200</v>
      </c>
      <c r="V1540" s="40" t="s">
        <v>201</v>
      </c>
      <c r="W1540" s="40" t="s">
        <v>962</v>
      </c>
      <c r="X1540" s="40" t="s">
        <v>963</v>
      </c>
      <c r="Y1540" s="40" t="s">
        <v>6350</v>
      </c>
    </row>
    <row r="1541" spans="1:25" x14ac:dyDescent="0.25">
      <c r="A1541" s="50"/>
      <c r="B1541" s="50"/>
      <c r="C1541" s="50"/>
      <c r="L1541" s="39" t="str">
        <f t="shared" si="24"/>
        <v>CASANOVA LERRONE (SV)</v>
      </c>
      <c r="M1541" s="40" t="s">
        <v>6351</v>
      </c>
      <c r="N1541" s="40" t="s">
        <v>6352</v>
      </c>
      <c r="O1541" s="40" t="s">
        <v>905</v>
      </c>
      <c r="P1541" s="41" t="s">
        <v>849</v>
      </c>
      <c r="Q1541" s="41">
        <v>7</v>
      </c>
      <c r="R1541" s="40" t="s">
        <v>850</v>
      </c>
      <c r="S1541" s="40" t="s">
        <v>199</v>
      </c>
      <c r="T1541" s="41">
        <v>1</v>
      </c>
      <c r="U1541" s="40" t="s">
        <v>200</v>
      </c>
      <c r="V1541" s="40" t="s">
        <v>201</v>
      </c>
      <c r="W1541" s="40" t="s">
        <v>6353</v>
      </c>
      <c r="X1541" s="40" t="s">
        <v>907</v>
      </c>
      <c r="Y1541" s="40" t="s">
        <v>6354</v>
      </c>
    </row>
    <row r="1542" spans="1:25" x14ac:dyDescent="0.25">
      <c r="A1542" s="50"/>
      <c r="B1542" s="50"/>
      <c r="C1542" s="50"/>
      <c r="L1542" s="39" t="str">
        <f t="shared" si="24"/>
        <v>CASANOVA LONATI (PV)</v>
      </c>
      <c r="M1542" s="40" t="s">
        <v>6355</v>
      </c>
      <c r="N1542" s="40" t="s">
        <v>6356</v>
      </c>
      <c r="O1542" s="40" t="s">
        <v>884</v>
      </c>
      <c r="P1542" s="41" t="s">
        <v>212</v>
      </c>
      <c r="Q1542" s="41">
        <v>3</v>
      </c>
      <c r="R1542" s="40" t="s">
        <v>213</v>
      </c>
      <c r="S1542" s="40" t="s">
        <v>199</v>
      </c>
      <c r="T1542" s="41">
        <v>1</v>
      </c>
      <c r="U1542" s="40" t="s">
        <v>200</v>
      </c>
      <c r="V1542" s="40" t="s">
        <v>201</v>
      </c>
      <c r="W1542" s="40" t="s">
        <v>2700</v>
      </c>
      <c r="X1542" s="40" t="s">
        <v>969</v>
      </c>
      <c r="Y1542" s="40" t="s">
        <v>6357</v>
      </c>
    </row>
    <row r="1543" spans="1:25" x14ac:dyDescent="0.25">
      <c r="A1543" s="50"/>
      <c r="B1543" s="50"/>
      <c r="C1543" s="50"/>
      <c r="L1543" s="39" t="str">
        <f t="shared" si="24"/>
        <v>CASAPE (RM)</v>
      </c>
      <c r="M1543" s="40" t="s">
        <v>6358</v>
      </c>
      <c r="N1543" s="40" t="s">
        <v>6359</v>
      </c>
      <c r="O1543" s="40" t="s">
        <v>602</v>
      </c>
      <c r="P1543" s="41" t="s">
        <v>336</v>
      </c>
      <c r="Q1543" s="41">
        <v>12</v>
      </c>
      <c r="R1543" s="40" t="s">
        <v>337</v>
      </c>
      <c r="S1543" s="40" t="s">
        <v>199</v>
      </c>
      <c r="T1543" s="41">
        <v>1</v>
      </c>
      <c r="U1543" s="40" t="s">
        <v>200</v>
      </c>
      <c r="V1543" s="40" t="s">
        <v>201</v>
      </c>
      <c r="W1543" s="40" t="s">
        <v>6360</v>
      </c>
      <c r="X1543" s="40" t="s">
        <v>604</v>
      </c>
      <c r="Y1543" s="40" t="s">
        <v>6361</v>
      </c>
    </row>
    <row r="1544" spans="1:25" x14ac:dyDescent="0.25">
      <c r="A1544" s="50"/>
      <c r="B1544" s="50"/>
      <c r="C1544" s="50"/>
      <c r="L1544" s="39" t="str">
        <f t="shared" si="24"/>
        <v>CASAPESENNA (CE)</v>
      </c>
      <c r="M1544" s="40" t="s">
        <v>6362</v>
      </c>
      <c r="N1544" s="40" t="s">
        <v>6363</v>
      </c>
      <c r="O1544" s="40" t="s">
        <v>824</v>
      </c>
      <c r="P1544" s="41" t="s">
        <v>350</v>
      </c>
      <c r="Q1544" s="41">
        <v>15</v>
      </c>
      <c r="R1544" s="40" t="s">
        <v>351</v>
      </c>
      <c r="S1544" s="40" t="s">
        <v>199</v>
      </c>
      <c r="T1544" s="41">
        <v>1</v>
      </c>
      <c r="U1544" s="40" t="s">
        <v>200</v>
      </c>
      <c r="V1544" s="40" t="s">
        <v>201</v>
      </c>
      <c r="W1544" s="40" t="s">
        <v>5362</v>
      </c>
      <c r="X1544" s="40" t="s">
        <v>360</v>
      </c>
      <c r="Y1544" s="40" t="s">
        <v>6364</v>
      </c>
    </row>
    <row r="1545" spans="1:25" x14ac:dyDescent="0.25">
      <c r="A1545" s="50"/>
      <c r="B1545" s="50"/>
      <c r="C1545" s="50"/>
      <c r="L1545" s="39" t="str">
        <f t="shared" si="24"/>
        <v>CASAPINTA (BI)</v>
      </c>
      <c r="M1545" s="40" t="s">
        <v>6365</v>
      </c>
      <c r="N1545" s="40" t="s">
        <v>6366</v>
      </c>
      <c r="O1545" s="40" t="s">
        <v>830</v>
      </c>
      <c r="P1545" s="41" t="s">
        <v>314</v>
      </c>
      <c r="Q1545" s="41">
        <v>1</v>
      </c>
      <c r="R1545" s="40" t="s">
        <v>315</v>
      </c>
      <c r="S1545" s="40" t="s">
        <v>199</v>
      </c>
      <c r="T1545" s="41">
        <v>1</v>
      </c>
      <c r="U1545" s="40" t="s">
        <v>200</v>
      </c>
      <c r="V1545" s="40" t="s">
        <v>201</v>
      </c>
      <c r="W1545" s="40" t="s">
        <v>6367</v>
      </c>
      <c r="X1545" s="40" t="s">
        <v>832</v>
      </c>
      <c r="Y1545" s="40" t="s">
        <v>6368</v>
      </c>
    </row>
    <row r="1546" spans="1:25" x14ac:dyDescent="0.25">
      <c r="A1546" s="50"/>
      <c r="B1546" s="50"/>
      <c r="C1546" s="50"/>
      <c r="L1546" s="39" t="str">
        <f t="shared" si="24"/>
        <v>CASAPROTA (RI)</v>
      </c>
      <c r="M1546" s="40" t="s">
        <v>6369</v>
      </c>
      <c r="N1546" s="40" t="s">
        <v>6370</v>
      </c>
      <c r="O1546" s="40" t="s">
        <v>335</v>
      </c>
      <c r="P1546" s="41" t="s">
        <v>336</v>
      </c>
      <c r="Q1546" s="41">
        <v>12</v>
      </c>
      <c r="R1546" s="40" t="s">
        <v>337</v>
      </c>
      <c r="S1546" s="40" t="s">
        <v>199</v>
      </c>
      <c r="T1546" s="41">
        <v>1</v>
      </c>
      <c r="U1546" s="40" t="s">
        <v>200</v>
      </c>
      <c r="V1546" s="40" t="s">
        <v>201</v>
      </c>
      <c r="W1546" s="40" t="s">
        <v>6371</v>
      </c>
      <c r="X1546" s="40" t="s">
        <v>2148</v>
      </c>
      <c r="Y1546" s="40" t="s">
        <v>6372</v>
      </c>
    </row>
    <row r="1547" spans="1:25" x14ac:dyDescent="0.25">
      <c r="A1547" s="50"/>
      <c r="B1547" s="50"/>
      <c r="C1547" s="50"/>
      <c r="L1547" s="39" t="str">
        <f t="shared" si="24"/>
        <v>CASAPULLA (CE)</v>
      </c>
      <c r="M1547" s="40" t="s">
        <v>6373</v>
      </c>
      <c r="N1547" s="40" t="s">
        <v>6374</v>
      </c>
      <c r="O1547" s="40" t="s">
        <v>824</v>
      </c>
      <c r="P1547" s="41" t="s">
        <v>350</v>
      </c>
      <c r="Q1547" s="41">
        <v>15</v>
      </c>
      <c r="R1547" s="40" t="s">
        <v>351</v>
      </c>
      <c r="S1547" s="40" t="s">
        <v>199</v>
      </c>
      <c r="T1547" s="41">
        <v>1</v>
      </c>
      <c r="U1547" s="40" t="s">
        <v>200</v>
      </c>
      <c r="V1547" s="40" t="s">
        <v>201</v>
      </c>
      <c r="W1547" s="40" t="s">
        <v>5607</v>
      </c>
      <c r="X1547" s="40" t="s">
        <v>826</v>
      </c>
      <c r="Y1547" s="40" t="s">
        <v>6375</v>
      </c>
    </row>
    <row r="1548" spans="1:25" x14ac:dyDescent="0.25">
      <c r="A1548" s="50"/>
      <c r="B1548" s="50"/>
      <c r="C1548" s="50"/>
      <c r="L1548" s="39" t="str">
        <f t="shared" si="24"/>
        <v>CASARANO (LE)</v>
      </c>
      <c r="M1548" s="40" t="s">
        <v>6376</v>
      </c>
      <c r="N1548" s="40" t="s">
        <v>6377</v>
      </c>
      <c r="O1548" s="40" t="s">
        <v>462</v>
      </c>
      <c r="P1548" s="41" t="s">
        <v>304</v>
      </c>
      <c r="Q1548" s="41">
        <v>16</v>
      </c>
      <c r="R1548" s="40" t="s">
        <v>305</v>
      </c>
      <c r="S1548" s="40" t="s">
        <v>199</v>
      </c>
      <c r="T1548" s="41">
        <v>1</v>
      </c>
      <c r="U1548" s="40" t="s">
        <v>200</v>
      </c>
      <c r="V1548" s="40" t="s">
        <v>201</v>
      </c>
      <c r="W1548" s="40" t="s">
        <v>6378</v>
      </c>
      <c r="X1548" s="40" t="s">
        <v>464</v>
      </c>
      <c r="Y1548" s="40" t="s">
        <v>6379</v>
      </c>
    </row>
    <row r="1549" spans="1:25" x14ac:dyDescent="0.25">
      <c r="A1549" s="50"/>
      <c r="B1549" s="50"/>
      <c r="C1549" s="50"/>
      <c r="L1549" s="39" t="str">
        <f t="shared" si="24"/>
        <v>CASARGO (LC)</v>
      </c>
      <c r="M1549" s="40" t="s">
        <v>6380</v>
      </c>
      <c r="N1549" s="40" t="s">
        <v>6381</v>
      </c>
      <c r="O1549" s="40" t="s">
        <v>222</v>
      </c>
      <c r="P1549" s="41" t="s">
        <v>212</v>
      </c>
      <c r="Q1549" s="41">
        <v>3</v>
      </c>
      <c r="R1549" s="40" t="s">
        <v>213</v>
      </c>
      <c r="S1549" s="40" t="s">
        <v>199</v>
      </c>
      <c r="T1549" s="41">
        <v>1</v>
      </c>
      <c r="U1549" s="40" t="s">
        <v>200</v>
      </c>
      <c r="V1549" s="40" t="s">
        <v>201</v>
      </c>
      <c r="W1549" s="40" t="s">
        <v>6382</v>
      </c>
      <c r="X1549" s="40" t="s">
        <v>224</v>
      </c>
      <c r="Y1549" s="40" t="s">
        <v>6383</v>
      </c>
    </row>
    <row r="1550" spans="1:25" x14ac:dyDescent="0.25">
      <c r="A1550" s="50"/>
      <c r="B1550" s="50"/>
      <c r="C1550" s="50"/>
      <c r="L1550" s="39" t="str">
        <f t="shared" si="24"/>
        <v>CASARILE (MI)</v>
      </c>
      <c r="M1550" s="40" t="s">
        <v>6384</v>
      </c>
      <c r="N1550" s="40" t="s">
        <v>6385</v>
      </c>
      <c r="O1550" s="40" t="s">
        <v>264</v>
      </c>
      <c r="P1550" s="41" t="s">
        <v>212</v>
      </c>
      <c r="Q1550" s="41">
        <v>3</v>
      </c>
      <c r="R1550" s="40" t="s">
        <v>213</v>
      </c>
      <c r="S1550" s="40" t="s">
        <v>199</v>
      </c>
      <c r="T1550" s="41">
        <v>1</v>
      </c>
      <c r="U1550" s="40" t="s">
        <v>200</v>
      </c>
      <c r="V1550" s="40" t="s">
        <v>201</v>
      </c>
      <c r="W1550" s="40" t="s">
        <v>935</v>
      </c>
      <c r="X1550" s="40" t="s">
        <v>266</v>
      </c>
      <c r="Y1550" s="40" t="s">
        <v>6386</v>
      </c>
    </row>
    <row r="1551" spans="1:25" x14ac:dyDescent="0.25">
      <c r="A1551" s="50"/>
      <c r="B1551" s="50"/>
      <c r="C1551" s="50"/>
      <c r="L1551" s="39" t="str">
        <f t="shared" si="24"/>
        <v>CASARSA DELLA DELIZIA (PN)</v>
      </c>
      <c r="M1551" s="40" t="s">
        <v>6387</v>
      </c>
      <c r="N1551" s="40" t="s">
        <v>6388</v>
      </c>
      <c r="O1551" s="40" t="s">
        <v>1527</v>
      </c>
      <c r="P1551" s="41" t="s">
        <v>805</v>
      </c>
      <c r="Q1551" s="41">
        <v>6</v>
      </c>
      <c r="R1551" s="40" t="s">
        <v>806</v>
      </c>
      <c r="S1551" s="40" t="s">
        <v>199</v>
      </c>
      <c r="T1551" s="41">
        <v>1</v>
      </c>
      <c r="U1551" s="40" t="s">
        <v>200</v>
      </c>
      <c r="V1551" s="40" t="s">
        <v>201</v>
      </c>
      <c r="W1551" s="40" t="s">
        <v>6389</v>
      </c>
      <c r="X1551" s="40" t="s">
        <v>2119</v>
      </c>
      <c r="Y1551" s="40" t="s">
        <v>6390</v>
      </c>
    </row>
    <row r="1552" spans="1:25" x14ac:dyDescent="0.25">
      <c r="A1552" s="50"/>
      <c r="B1552" s="50"/>
      <c r="C1552" s="50"/>
      <c r="L1552" s="39" t="str">
        <f t="shared" si="24"/>
        <v>CASARZA LIGURE (GE)</v>
      </c>
      <c r="M1552" s="40" t="s">
        <v>6391</v>
      </c>
      <c r="N1552" s="40" t="s">
        <v>6392</v>
      </c>
      <c r="O1552" s="40" t="s">
        <v>1897</v>
      </c>
      <c r="P1552" s="41" t="s">
        <v>849</v>
      </c>
      <c r="Q1552" s="41">
        <v>7</v>
      </c>
      <c r="R1552" s="40" t="s">
        <v>850</v>
      </c>
      <c r="S1552" s="40" t="s">
        <v>199</v>
      </c>
      <c r="T1552" s="41">
        <v>1</v>
      </c>
      <c r="U1552" s="40" t="s">
        <v>200</v>
      </c>
      <c r="V1552" s="40" t="s">
        <v>201</v>
      </c>
      <c r="W1552" s="40" t="s">
        <v>2293</v>
      </c>
      <c r="X1552" s="40" t="s">
        <v>2294</v>
      </c>
      <c r="Y1552" s="40" t="s">
        <v>6393</v>
      </c>
    </row>
    <row r="1553" spans="1:25" x14ac:dyDescent="0.25">
      <c r="A1553" s="50"/>
      <c r="B1553" s="50"/>
      <c r="C1553" s="50"/>
      <c r="L1553" s="39" t="str">
        <f t="shared" si="24"/>
        <v>CASASCO (AL)</v>
      </c>
      <c r="M1553" s="40" t="s">
        <v>6394</v>
      </c>
      <c r="N1553" s="40" t="s">
        <v>6395</v>
      </c>
      <c r="O1553" s="40" t="s">
        <v>541</v>
      </c>
      <c r="P1553" s="41" t="s">
        <v>314</v>
      </c>
      <c r="Q1553" s="41">
        <v>1</v>
      </c>
      <c r="R1553" s="40" t="s">
        <v>315</v>
      </c>
      <c r="S1553" s="40" t="s">
        <v>199</v>
      </c>
      <c r="T1553" s="41">
        <v>1</v>
      </c>
      <c r="U1553" s="40" t="s">
        <v>200</v>
      </c>
      <c r="V1553" s="40" t="s">
        <v>201</v>
      </c>
      <c r="W1553" s="40" t="s">
        <v>1403</v>
      </c>
      <c r="X1553" s="40" t="s">
        <v>1138</v>
      </c>
      <c r="Y1553" s="40" t="s">
        <v>6396</v>
      </c>
    </row>
    <row r="1554" spans="1:25" x14ac:dyDescent="0.25">
      <c r="A1554" s="50"/>
      <c r="B1554" s="50"/>
      <c r="C1554" s="50"/>
      <c r="L1554" s="39" t="str">
        <f t="shared" si="24"/>
        <v>CASASCO D'INTELVI (CO)</v>
      </c>
      <c r="M1554" s="40" t="s">
        <v>6397</v>
      </c>
      <c r="N1554" s="40" t="s">
        <v>6398</v>
      </c>
      <c r="O1554" s="40" t="s">
        <v>995</v>
      </c>
      <c r="P1554" s="41" t="s">
        <v>212</v>
      </c>
      <c r="Q1554" s="41">
        <v>3</v>
      </c>
      <c r="R1554" s="40" t="s">
        <v>213</v>
      </c>
      <c r="S1554" s="40" t="s">
        <v>199</v>
      </c>
      <c r="T1554" s="41">
        <v>1</v>
      </c>
      <c r="U1554" s="40" t="s">
        <v>200</v>
      </c>
      <c r="V1554" s="40" t="s">
        <v>201</v>
      </c>
      <c r="W1554" s="40" t="s">
        <v>6399</v>
      </c>
      <c r="X1554" s="40" t="s">
        <v>997</v>
      </c>
      <c r="Y1554" s="40" t="s">
        <v>6400</v>
      </c>
    </row>
    <row r="1555" spans="1:25" x14ac:dyDescent="0.25">
      <c r="A1555" s="50"/>
      <c r="B1555" s="50"/>
      <c r="C1555" s="50"/>
      <c r="L1555" s="39" t="str">
        <f t="shared" si="24"/>
        <v>CASATENOVO (LC)</v>
      </c>
      <c r="M1555" s="40" t="s">
        <v>6401</v>
      </c>
      <c r="N1555" s="40" t="s">
        <v>6402</v>
      </c>
      <c r="O1555" s="40" t="s">
        <v>222</v>
      </c>
      <c r="P1555" s="41" t="s">
        <v>212</v>
      </c>
      <c r="Q1555" s="41">
        <v>3</v>
      </c>
      <c r="R1555" s="40" t="s">
        <v>213</v>
      </c>
      <c r="S1555" s="40" t="s">
        <v>199</v>
      </c>
      <c r="T1555" s="41">
        <v>1</v>
      </c>
      <c r="U1555" s="40" t="s">
        <v>200</v>
      </c>
      <c r="V1555" s="40" t="s">
        <v>201</v>
      </c>
      <c r="W1555" s="40" t="s">
        <v>6403</v>
      </c>
      <c r="X1555" s="40" t="s">
        <v>736</v>
      </c>
      <c r="Y1555" s="40" t="s">
        <v>6404</v>
      </c>
    </row>
    <row r="1556" spans="1:25" x14ac:dyDescent="0.25">
      <c r="A1556" s="50"/>
      <c r="B1556" s="50"/>
      <c r="C1556" s="50"/>
      <c r="L1556" s="39" t="str">
        <f t="shared" si="24"/>
        <v>CASATISMA (PV)</v>
      </c>
      <c r="M1556" s="40" t="s">
        <v>6405</v>
      </c>
      <c r="N1556" s="40" t="s">
        <v>6406</v>
      </c>
      <c r="O1556" s="40" t="s">
        <v>884</v>
      </c>
      <c r="P1556" s="41" t="s">
        <v>212</v>
      </c>
      <c r="Q1556" s="41">
        <v>3</v>
      </c>
      <c r="R1556" s="40" t="s">
        <v>213</v>
      </c>
      <c r="S1556" s="40" t="s">
        <v>199</v>
      </c>
      <c r="T1556" s="41">
        <v>1</v>
      </c>
      <c r="U1556" s="40" t="s">
        <v>200</v>
      </c>
      <c r="V1556" s="40" t="s">
        <v>201</v>
      </c>
      <c r="W1556" s="40" t="s">
        <v>968</v>
      </c>
      <c r="X1556" s="40" t="s">
        <v>2462</v>
      </c>
      <c r="Y1556" s="40" t="s">
        <v>6407</v>
      </c>
    </row>
    <row r="1557" spans="1:25" x14ac:dyDescent="0.25">
      <c r="A1557" s="50"/>
      <c r="B1557" s="50"/>
      <c r="C1557" s="50"/>
      <c r="L1557" s="39" t="str">
        <f t="shared" si="24"/>
        <v>CASAVATORE (NA)</v>
      </c>
      <c r="M1557" s="40" t="s">
        <v>6408</v>
      </c>
      <c r="N1557" s="40" t="s">
        <v>6409</v>
      </c>
      <c r="O1557" s="40" t="s">
        <v>358</v>
      </c>
      <c r="P1557" s="41" t="s">
        <v>350</v>
      </c>
      <c r="Q1557" s="41">
        <v>15</v>
      </c>
      <c r="R1557" s="40" t="s">
        <v>351</v>
      </c>
      <c r="S1557" s="40" t="s">
        <v>199</v>
      </c>
      <c r="T1557" s="41">
        <v>1</v>
      </c>
      <c r="U1557" s="40" t="s">
        <v>200</v>
      </c>
      <c r="V1557" s="40" t="s">
        <v>201</v>
      </c>
      <c r="W1557" s="40" t="s">
        <v>6410</v>
      </c>
      <c r="X1557" s="40" t="s">
        <v>360</v>
      </c>
      <c r="Y1557" s="40" t="s">
        <v>6411</v>
      </c>
    </row>
    <row r="1558" spans="1:25" x14ac:dyDescent="0.25">
      <c r="A1558" s="50"/>
      <c r="B1558" s="50"/>
      <c r="C1558" s="50"/>
      <c r="L1558" s="39" t="str">
        <f t="shared" si="24"/>
        <v>CASAZZA (BG)</v>
      </c>
      <c r="M1558" s="40" t="s">
        <v>6412</v>
      </c>
      <c r="N1558" s="40" t="s">
        <v>6413</v>
      </c>
      <c r="O1558" s="40" t="s">
        <v>572</v>
      </c>
      <c r="P1558" s="41" t="s">
        <v>212</v>
      </c>
      <c r="Q1558" s="41">
        <v>3</v>
      </c>
      <c r="R1558" s="40" t="s">
        <v>213</v>
      </c>
      <c r="S1558" s="40" t="s">
        <v>199</v>
      </c>
      <c r="T1558" s="41">
        <v>1</v>
      </c>
      <c r="U1558" s="40" t="s">
        <v>200</v>
      </c>
      <c r="V1558" s="40" t="s">
        <v>201</v>
      </c>
      <c r="W1558" s="40" t="s">
        <v>573</v>
      </c>
      <c r="X1558" s="40" t="s">
        <v>574</v>
      </c>
      <c r="Y1558" s="40" t="s">
        <v>6414</v>
      </c>
    </row>
    <row r="1559" spans="1:25" x14ac:dyDescent="0.25">
      <c r="A1559" s="50"/>
      <c r="B1559" s="50"/>
      <c r="C1559" s="50"/>
      <c r="L1559" s="39" t="str">
        <f t="shared" si="24"/>
        <v>CASCIA (PG)</v>
      </c>
      <c r="M1559" s="40" t="s">
        <v>6415</v>
      </c>
      <c r="N1559" s="40" t="s">
        <v>6416</v>
      </c>
      <c r="O1559" s="40" t="s">
        <v>2180</v>
      </c>
      <c r="P1559" s="41" t="s">
        <v>486</v>
      </c>
      <c r="Q1559" s="41">
        <v>10</v>
      </c>
      <c r="R1559" s="40" t="s">
        <v>487</v>
      </c>
      <c r="S1559" s="40" t="s">
        <v>199</v>
      </c>
      <c r="T1559" s="41">
        <v>1</v>
      </c>
      <c r="U1559" s="40" t="s">
        <v>200</v>
      </c>
      <c r="V1559" s="40" t="s">
        <v>201</v>
      </c>
      <c r="W1559" s="40" t="s">
        <v>6417</v>
      </c>
      <c r="X1559" s="40" t="s">
        <v>5122</v>
      </c>
      <c r="Y1559" s="40" t="s">
        <v>6418</v>
      </c>
    </row>
    <row r="1560" spans="1:25" x14ac:dyDescent="0.25">
      <c r="A1560" s="50"/>
      <c r="B1560" s="50"/>
      <c r="C1560" s="50"/>
      <c r="L1560" s="39" t="str">
        <f t="shared" si="24"/>
        <v>CASCIAGO (VA)</v>
      </c>
      <c r="M1560" s="40" t="s">
        <v>6419</v>
      </c>
      <c r="N1560" s="40" t="s">
        <v>6420</v>
      </c>
      <c r="O1560" s="40" t="s">
        <v>727</v>
      </c>
      <c r="P1560" s="41" t="s">
        <v>212</v>
      </c>
      <c r="Q1560" s="41">
        <v>3</v>
      </c>
      <c r="R1560" s="40" t="s">
        <v>213</v>
      </c>
      <c r="S1560" s="40" t="s">
        <v>199</v>
      </c>
      <c r="T1560" s="41">
        <v>1</v>
      </c>
      <c r="U1560" s="40" t="s">
        <v>200</v>
      </c>
      <c r="V1560" s="40" t="s">
        <v>201</v>
      </c>
      <c r="W1560" s="40" t="s">
        <v>2659</v>
      </c>
      <c r="X1560" s="40" t="s">
        <v>729</v>
      </c>
      <c r="Y1560" s="40" t="s">
        <v>6421</v>
      </c>
    </row>
    <row r="1561" spans="1:25" x14ac:dyDescent="0.25">
      <c r="A1561" s="50"/>
      <c r="B1561" s="50"/>
      <c r="C1561" s="50"/>
      <c r="L1561" s="39" t="str">
        <f t="shared" si="24"/>
        <v>CASCIANA TERME (PI)</v>
      </c>
      <c r="M1561" s="40" t="s">
        <v>6422</v>
      </c>
      <c r="N1561" s="40" t="s">
        <v>6423</v>
      </c>
      <c r="O1561" s="40" t="s">
        <v>3404</v>
      </c>
      <c r="P1561" s="41" t="s">
        <v>231</v>
      </c>
      <c r="Q1561" s="41">
        <v>9</v>
      </c>
      <c r="R1561" s="40" t="s">
        <v>232</v>
      </c>
      <c r="S1561" s="40" t="s">
        <v>199</v>
      </c>
      <c r="T1561" s="41">
        <v>1</v>
      </c>
      <c r="U1561" s="40" t="s">
        <v>200</v>
      </c>
      <c r="V1561" s="40" t="s">
        <v>201</v>
      </c>
      <c r="W1561" s="40" t="s">
        <v>6424</v>
      </c>
      <c r="X1561" s="40" t="s">
        <v>3406</v>
      </c>
      <c r="Y1561" s="40" t="s">
        <v>6425</v>
      </c>
    </row>
    <row r="1562" spans="1:25" x14ac:dyDescent="0.25">
      <c r="A1562" s="50"/>
      <c r="B1562" s="50"/>
      <c r="C1562" s="50"/>
      <c r="L1562" s="39" t="str">
        <f t="shared" si="24"/>
        <v>CASCINA (PI)</v>
      </c>
      <c r="M1562" s="40" t="s">
        <v>6426</v>
      </c>
      <c r="N1562" s="40" t="s">
        <v>6427</v>
      </c>
      <c r="O1562" s="40" t="s">
        <v>3404</v>
      </c>
      <c r="P1562" s="41" t="s">
        <v>231</v>
      </c>
      <c r="Q1562" s="41">
        <v>9</v>
      </c>
      <c r="R1562" s="40" t="s">
        <v>232</v>
      </c>
      <c r="S1562" s="40" t="s">
        <v>199</v>
      </c>
      <c r="T1562" s="41">
        <v>1</v>
      </c>
      <c r="U1562" s="40" t="s">
        <v>200</v>
      </c>
      <c r="V1562" s="40" t="s">
        <v>201</v>
      </c>
      <c r="W1562" s="40" t="s">
        <v>6428</v>
      </c>
      <c r="X1562" s="40" t="s">
        <v>4790</v>
      </c>
      <c r="Y1562" s="40" t="s">
        <v>6429</v>
      </c>
    </row>
    <row r="1563" spans="1:25" x14ac:dyDescent="0.25">
      <c r="A1563" s="50"/>
      <c r="B1563" s="50"/>
      <c r="C1563" s="50"/>
      <c r="L1563" s="39" t="str">
        <f t="shared" si="24"/>
        <v>CASCINETTE D'IVREA (TO)</v>
      </c>
      <c r="M1563" s="40" t="s">
        <v>6430</v>
      </c>
      <c r="N1563" s="40" t="s">
        <v>6431</v>
      </c>
      <c r="O1563" s="40" t="s">
        <v>675</v>
      </c>
      <c r="P1563" s="41" t="s">
        <v>314</v>
      </c>
      <c r="Q1563" s="41">
        <v>1</v>
      </c>
      <c r="R1563" s="40" t="s">
        <v>315</v>
      </c>
      <c r="S1563" s="40" t="s">
        <v>199</v>
      </c>
      <c r="T1563" s="41">
        <v>1</v>
      </c>
      <c r="U1563" s="40" t="s">
        <v>200</v>
      </c>
      <c r="V1563" s="40" t="s">
        <v>201</v>
      </c>
      <c r="W1563" s="40" t="s">
        <v>1041</v>
      </c>
      <c r="X1563" s="40" t="s">
        <v>1042</v>
      </c>
      <c r="Y1563" s="40" t="s">
        <v>6432</v>
      </c>
    </row>
    <row r="1564" spans="1:25" x14ac:dyDescent="0.25">
      <c r="A1564" s="50"/>
      <c r="B1564" s="50"/>
      <c r="C1564" s="50"/>
      <c r="L1564" s="39" t="str">
        <f t="shared" si="24"/>
        <v>CASEI GEROLA (PV)</v>
      </c>
      <c r="M1564" s="40" t="s">
        <v>6433</v>
      </c>
      <c r="N1564" s="40" t="s">
        <v>6434</v>
      </c>
      <c r="O1564" s="40" t="s">
        <v>884</v>
      </c>
      <c r="P1564" s="41" t="s">
        <v>212</v>
      </c>
      <c r="Q1564" s="41">
        <v>3</v>
      </c>
      <c r="R1564" s="40" t="s">
        <v>213</v>
      </c>
      <c r="S1564" s="40" t="s">
        <v>199</v>
      </c>
      <c r="T1564" s="41">
        <v>1</v>
      </c>
      <c r="U1564" s="40" t="s">
        <v>200</v>
      </c>
      <c r="V1564" s="40" t="s">
        <v>201</v>
      </c>
      <c r="W1564" s="40" t="s">
        <v>2461</v>
      </c>
      <c r="X1564" s="40" t="s">
        <v>2462</v>
      </c>
      <c r="Y1564" s="40" t="s">
        <v>6435</v>
      </c>
    </row>
    <row r="1565" spans="1:25" x14ac:dyDescent="0.25">
      <c r="A1565" s="50"/>
      <c r="B1565" s="50"/>
      <c r="C1565" s="50"/>
      <c r="L1565" s="39" t="str">
        <f t="shared" si="24"/>
        <v>CASELETTE (TO)</v>
      </c>
      <c r="M1565" s="40" t="s">
        <v>6436</v>
      </c>
      <c r="N1565" s="40" t="s">
        <v>6437</v>
      </c>
      <c r="O1565" s="40" t="s">
        <v>675</v>
      </c>
      <c r="P1565" s="41" t="s">
        <v>314</v>
      </c>
      <c r="Q1565" s="41">
        <v>1</v>
      </c>
      <c r="R1565" s="40" t="s">
        <v>315</v>
      </c>
      <c r="S1565" s="40" t="s">
        <v>199</v>
      </c>
      <c r="T1565" s="41">
        <v>1</v>
      </c>
      <c r="U1565" s="40" t="s">
        <v>200</v>
      </c>
      <c r="V1565" s="40" t="s">
        <v>201</v>
      </c>
      <c r="W1565" s="40" t="s">
        <v>1291</v>
      </c>
      <c r="X1565" s="40" t="s">
        <v>837</v>
      </c>
      <c r="Y1565" s="40" t="s">
        <v>6438</v>
      </c>
    </row>
    <row r="1566" spans="1:25" x14ac:dyDescent="0.25">
      <c r="A1566" s="50"/>
      <c r="B1566" s="50"/>
      <c r="C1566" s="50"/>
      <c r="L1566" s="39" t="str">
        <f t="shared" si="24"/>
        <v>CASELLA (GE)</v>
      </c>
      <c r="M1566" s="40" t="s">
        <v>6439</v>
      </c>
      <c r="N1566" s="40" t="s">
        <v>6440</v>
      </c>
      <c r="O1566" s="40" t="s">
        <v>1897</v>
      </c>
      <c r="P1566" s="41" t="s">
        <v>849</v>
      </c>
      <c r="Q1566" s="41">
        <v>7</v>
      </c>
      <c r="R1566" s="40" t="s">
        <v>850</v>
      </c>
      <c r="S1566" s="40" t="s">
        <v>199</v>
      </c>
      <c r="T1566" s="41">
        <v>1</v>
      </c>
      <c r="U1566" s="40" t="s">
        <v>200</v>
      </c>
      <c r="V1566" s="40" t="s">
        <v>201</v>
      </c>
      <c r="W1566" s="40" t="s">
        <v>6441</v>
      </c>
      <c r="X1566" s="40" t="s">
        <v>1899</v>
      </c>
      <c r="Y1566" s="40" t="s">
        <v>6442</v>
      </c>
    </row>
    <row r="1567" spans="1:25" x14ac:dyDescent="0.25">
      <c r="A1567" s="50"/>
      <c r="B1567" s="50"/>
      <c r="C1567" s="50"/>
      <c r="L1567" s="39" t="str">
        <f t="shared" si="24"/>
        <v>CASELLE IN PITTARI (SA)</v>
      </c>
      <c r="M1567" s="40" t="s">
        <v>6443</v>
      </c>
      <c r="N1567" s="40" t="s">
        <v>6444</v>
      </c>
      <c r="O1567" s="40" t="s">
        <v>349</v>
      </c>
      <c r="P1567" s="41" t="s">
        <v>350</v>
      </c>
      <c r="Q1567" s="41">
        <v>15</v>
      </c>
      <c r="R1567" s="40" t="s">
        <v>351</v>
      </c>
      <c r="S1567" s="40" t="s">
        <v>199</v>
      </c>
      <c r="T1567" s="41">
        <v>1</v>
      </c>
      <c r="U1567" s="40" t="s">
        <v>200</v>
      </c>
      <c r="V1567" s="40" t="s">
        <v>201</v>
      </c>
      <c r="W1567" s="40" t="s">
        <v>2211</v>
      </c>
      <c r="X1567" s="40" t="s">
        <v>758</v>
      </c>
      <c r="Y1567" s="40" t="s">
        <v>6445</v>
      </c>
    </row>
    <row r="1568" spans="1:25" x14ac:dyDescent="0.25">
      <c r="A1568" s="50"/>
      <c r="B1568" s="50"/>
      <c r="C1568" s="50"/>
      <c r="L1568" s="39" t="str">
        <f t="shared" si="24"/>
        <v>CASELLE LANDI (LO)</v>
      </c>
      <c r="M1568" s="40" t="s">
        <v>6446</v>
      </c>
      <c r="N1568" s="40" t="s">
        <v>6447</v>
      </c>
      <c r="O1568" s="40" t="s">
        <v>211</v>
      </c>
      <c r="P1568" s="41" t="s">
        <v>212</v>
      </c>
      <c r="Q1568" s="41">
        <v>3</v>
      </c>
      <c r="R1568" s="40" t="s">
        <v>213</v>
      </c>
      <c r="S1568" s="40" t="s">
        <v>199</v>
      </c>
      <c r="T1568" s="41">
        <v>1</v>
      </c>
      <c r="U1568" s="40" t="s">
        <v>200</v>
      </c>
      <c r="V1568" s="40" t="s">
        <v>201</v>
      </c>
      <c r="W1568" s="40" t="s">
        <v>6448</v>
      </c>
      <c r="X1568" s="40" t="s">
        <v>3256</v>
      </c>
      <c r="Y1568" s="40" t="s">
        <v>6449</v>
      </c>
    </row>
    <row r="1569" spans="1:25" x14ac:dyDescent="0.25">
      <c r="A1569" s="50"/>
      <c r="B1569" s="50"/>
      <c r="C1569" s="50"/>
      <c r="L1569" s="39" t="str">
        <f t="shared" si="24"/>
        <v>CASELLE LURANI (LO)</v>
      </c>
      <c r="M1569" s="40" t="s">
        <v>6450</v>
      </c>
      <c r="N1569" s="40" t="s">
        <v>6451</v>
      </c>
      <c r="O1569" s="40" t="s">
        <v>211</v>
      </c>
      <c r="P1569" s="41" t="s">
        <v>212</v>
      </c>
      <c r="Q1569" s="41">
        <v>3</v>
      </c>
      <c r="R1569" s="40" t="s">
        <v>213</v>
      </c>
      <c r="S1569" s="40" t="s">
        <v>199</v>
      </c>
      <c r="T1569" s="41">
        <v>1</v>
      </c>
      <c r="U1569" s="40" t="s">
        <v>200</v>
      </c>
      <c r="V1569" s="40" t="s">
        <v>201</v>
      </c>
      <c r="W1569" s="40" t="s">
        <v>6452</v>
      </c>
      <c r="X1569" s="40" t="s">
        <v>215</v>
      </c>
      <c r="Y1569" s="40" t="s">
        <v>6453</v>
      </c>
    </row>
    <row r="1570" spans="1:25" x14ac:dyDescent="0.25">
      <c r="A1570" s="50"/>
      <c r="B1570" s="50"/>
      <c r="C1570" s="50"/>
      <c r="L1570" s="39" t="str">
        <f t="shared" si="24"/>
        <v>CASELLE TORINESE (TO)</v>
      </c>
      <c r="M1570" s="40" t="s">
        <v>6454</v>
      </c>
      <c r="N1570" s="40" t="s">
        <v>6455</v>
      </c>
      <c r="O1570" s="40" t="s">
        <v>675</v>
      </c>
      <c r="P1570" s="41" t="s">
        <v>314</v>
      </c>
      <c r="Q1570" s="41">
        <v>1</v>
      </c>
      <c r="R1570" s="40" t="s">
        <v>315</v>
      </c>
      <c r="S1570" s="40" t="s">
        <v>199</v>
      </c>
      <c r="T1570" s="41">
        <v>1</v>
      </c>
      <c r="U1570" s="40" t="s">
        <v>200</v>
      </c>
      <c r="V1570" s="40" t="s">
        <v>201</v>
      </c>
      <c r="W1570" s="40" t="s">
        <v>6456</v>
      </c>
      <c r="X1570" s="40" t="s">
        <v>837</v>
      </c>
      <c r="Y1570" s="40" t="s">
        <v>6457</v>
      </c>
    </row>
    <row r="1571" spans="1:25" x14ac:dyDescent="0.25">
      <c r="A1571" s="50"/>
      <c r="B1571" s="50"/>
      <c r="C1571" s="50"/>
      <c r="L1571" s="39" t="str">
        <f t="shared" si="24"/>
        <v>CASERTA (CE)</v>
      </c>
      <c r="M1571" s="40" t="s">
        <v>6458</v>
      </c>
      <c r="N1571" s="40" t="s">
        <v>6459</v>
      </c>
      <c r="O1571" s="40" t="s">
        <v>824</v>
      </c>
      <c r="P1571" s="41" t="s">
        <v>350</v>
      </c>
      <c r="Q1571" s="41">
        <v>15</v>
      </c>
      <c r="R1571" s="40" t="s">
        <v>351</v>
      </c>
      <c r="S1571" s="40" t="s">
        <v>199</v>
      </c>
      <c r="T1571" s="41">
        <v>1</v>
      </c>
      <c r="U1571" s="40" t="s">
        <v>200</v>
      </c>
      <c r="V1571" s="40" t="s">
        <v>201</v>
      </c>
      <c r="W1571" s="40" t="s">
        <v>6460</v>
      </c>
      <c r="X1571" s="40" t="s">
        <v>826</v>
      </c>
      <c r="Y1571" s="40" t="s">
        <v>6461</v>
      </c>
    </row>
    <row r="1572" spans="1:25" x14ac:dyDescent="0.25">
      <c r="A1572" s="50"/>
      <c r="B1572" s="50"/>
      <c r="C1572" s="50"/>
      <c r="L1572" s="39" t="str">
        <f t="shared" si="24"/>
        <v>CASIER (TV)</v>
      </c>
      <c r="M1572" s="40" t="s">
        <v>6462</v>
      </c>
      <c r="N1572" s="40" t="s">
        <v>6463</v>
      </c>
      <c r="O1572" s="40" t="s">
        <v>1362</v>
      </c>
      <c r="P1572" s="41" t="s">
        <v>197</v>
      </c>
      <c r="Q1572" s="41">
        <v>5</v>
      </c>
      <c r="R1572" s="40" t="s">
        <v>198</v>
      </c>
      <c r="S1572" s="40" t="s">
        <v>199</v>
      </c>
      <c r="T1572" s="41">
        <v>1</v>
      </c>
      <c r="U1572" s="40" t="s">
        <v>200</v>
      </c>
      <c r="V1572" s="40" t="s">
        <v>201</v>
      </c>
      <c r="W1572" s="40" t="s">
        <v>1363</v>
      </c>
      <c r="X1572" s="40" t="s">
        <v>1609</v>
      </c>
      <c r="Y1572" s="40" t="s">
        <v>6464</v>
      </c>
    </row>
    <row r="1573" spans="1:25" x14ac:dyDescent="0.25">
      <c r="A1573" s="50"/>
      <c r="B1573" s="50"/>
      <c r="C1573" s="50"/>
      <c r="L1573" s="39" t="str">
        <f t="shared" si="24"/>
        <v>CASIGNANA (RC)</v>
      </c>
      <c r="M1573" s="40" t="s">
        <v>6465</v>
      </c>
      <c r="N1573" s="40" t="s">
        <v>6466</v>
      </c>
      <c r="O1573" s="40" t="s">
        <v>622</v>
      </c>
      <c r="P1573" s="41" t="s">
        <v>414</v>
      </c>
      <c r="Q1573" s="41">
        <v>18</v>
      </c>
      <c r="R1573" s="40" t="s">
        <v>415</v>
      </c>
      <c r="S1573" s="40" t="s">
        <v>199</v>
      </c>
      <c r="T1573" s="41">
        <v>1</v>
      </c>
      <c r="U1573" s="40" t="s">
        <v>200</v>
      </c>
      <c r="V1573" s="40" t="s">
        <v>201</v>
      </c>
      <c r="W1573" s="40" t="s">
        <v>623</v>
      </c>
      <c r="X1573" s="40" t="s">
        <v>624</v>
      </c>
      <c r="Y1573" s="40" t="s">
        <v>6467</v>
      </c>
    </row>
    <row r="1574" spans="1:25" x14ac:dyDescent="0.25">
      <c r="A1574" s="50"/>
      <c r="B1574" s="50"/>
      <c r="C1574" s="50"/>
      <c r="L1574" s="39" t="str">
        <f t="shared" si="24"/>
        <v>CASINA (RE)</v>
      </c>
      <c r="M1574" s="40" t="s">
        <v>6468</v>
      </c>
      <c r="N1574" s="40" t="s">
        <v>6469</v>
      </c>
      <c r="O1574" s="40" t="s">
        <v>1060</v>
      </c>
      <c r="P1574" s="41" t="s">
        <v>631</v>
      </c>
      <c r="Q1574" s="41">
        <v>8</v>
      </c>
      <c r="R1574" s="40" t="s">
        <v>632</v>
      </c>
      <c r="S1574" s="40" t="s">
        <v>199</v>
      </c>
      <c r="T1574" s="41">
        <v>1</v>
      </c>
      <c r="U1574" s="40" t="s">
        <v>200</v>
      </c>
      <c r="V1574" s="40" t="s">
        <v>201</v>
      </c>
      <c r="W1574" s="40" t="s">
        <v>6470</v>
      </c>
      <c r="X1574" s="40" t="s">
        <v>1062</v>
      </c>
      <c r="Y1574" s="40" t="s">
        <v>6471</v>
      </c>
    </row>
    <row r="1575" spans="1:25" x14ac:dyDescent="0.25">
      <c r="A1575" s="50"/>
      <c r="B1575" s="50"/>
      <c r="C1575" s="50"/>
      <c r="L1575" s="39" t="str">
        <f t="shared" si="24"/>
        <v>CASIRATE D'ADDA (BG)</v>
      </c>
      <c r="M1575" s="40" t="s">
        <v>6472</v>
      </c>
      <c r="N1575" s="40" t="s">
        <v>6473</v>
      </c>
      <c r="O1575" s="40" t="s">
        <v>572</v>
      </c>
      <c r="P1575" s="41" t="s">
        <v>212</v>
      </c>
      <c r="Q1575" s="41">
        <v>3</v>
      </c>
      <c r="R1575" s="40" t="s">
        <v>213</v>
      </c>
      <c r="S1575" s="40" t="s">
        <v>199</v>
      </c>
      <c r="T1575" s="41">
        <v>1</v>
      </c>
      <c r="U1575" s="40" t="s">
        <v>200</v>
      </c>
      <c r="V1575" s="40" t="s">
        <v>201</v>
      </c>
      <c r="W1575" s="40" t="s">
        <v>1818</v>
      </c>
      <c r="X1575" s="40" t="s">
        <v>1619</v>
      </c>
      <c r="Y1575" s="40" t="s">
        <v>6474</v>
      </c>
    </row>
    <row r="1576" spans="1:25" x14ac:dyDescent="0.25">
      <c r="A1576" s="50"/>
      <c r="B1576" s="50"/>
      <c r="C1576" s="50"/>
      <c r="L1576" s="39" t="str">
        <f t="shared" si="24"/>
        <v>CASLINO D'ERBA (CO)</v>
      </c>
      <c r="M1576" s="40" t="s">
        <v>6475</v>
      </c>
      <c r="N1576" s="40" t="s">
        <v>6476</v>
      </c>
      <c r="O1576" s="40" t="s">
        <v>995</v>
      </c>
      <c r="P1576" s="41" t="s">
        <v>212</v>
      </c>
      <c r="Q1576" s="41">
        <v>3</v>
      </c>
      <c r="R1576" s="40" t="s">
        <v>213</v>
      </c>
      <c r="S1576" s="40" t="s">
        <v>199</v>
      </c>
      <c r="T1576" s="41">
        <v>1</v>
      </c>
      <c r="U1576" s="40" t="s">
        <v>200</v>
      </c>
      <c r="V1576" s="40" t="s">
        <v>201</v>
      </c>
      <c r="W1576" s="40" t="s">
        <v>2808</v>
      </c>
      <c r="X1576" s="40" t="s">
        <v>997</v>
      </c>
      <c r="Y1576" s="40" t="s">
        <v>6477</v>
      </c>
    </row>
    <row r="1577" spans="1:25" x14ac:dyDescent="0.25">
      <c r="A1577" s="50"/>
      <c r="B1577" s="50"/>
      <c r="C1577" s="50"/>
      <c r="L1577" s="39" t="str">
        <f t="shared" si="24"/>
        <v>CASNATE CON BERNATE (CO)</v>
      </c>
      <c r="M1577" s="40" t="s">
        <v>6478</v>
      </c>
      <c r="N1577" s="40" t="s">
        <v>6479</v>
      </c>
      <c r="O1577" s="40" t="s">
        <v>995</v>
      </c>
      <c r="P1577" s="41" t="s">
        <v>212</v>
      </c>
      <c r="Q1577" s="41">
        <v>3</v>
      </c>
      <c r="R1577" s="40" t="s">
        <v>213</v>
      </c>
      <c r="S1577" s="40" t="s">
        <v>199</v>
      </c>
      <c r="T1577" s="41">
        <v>1</v>
      </c>
      <c r="U1577" s="40" t="s">
        <v>200</v>
      </c>
      <c r="V1577" s="40" t="s">
        <v>201</v>
      </c>
      <c r="W1577" s="40" t="s">
        <v>1072</v>
      </c>
      <c r="X1577" s="40" t="s">
        <v>997</v>
      </c>
      <c r="Y1577" s="40" t="s">
        <v>6480</v>
      </c>
    </row>
    <row r="1578" spans="1:25" x14ac:dyDescent="0.25">
      <c r="A1578" s="50"/>
      <c r="B1578" s="50"/>
      <c r="C1578" s="50"/>
      <c r="L1578" s="39" t="str">
        <f t="shared" si="24"/>
        <v>CASNIGO (BG)</v>
      </c>
      <c r="M1578" s="40" t="s">
        <v>6481</v>
      </c>
      <c r="N1578" s="40" t="s">
        <v>6482</v>
      </c>
      <c r="O1578" s="40" t="s">
        <v>572</v>
      </c>
      <c r="P1578" s="41" t="s">
        <v>212</v>
      </c>
      <c r="Q1578" s="41">
        <v>3</v>
      </c>
      <c r="R1578" s="40" t="s">
        <v>213</v>
      </c>
      <c r="S1578" s="40" t="s">
        <v>199</v>
      </c>
      <c r="T1578" s="41">
        <v>1</v>
      </c>
      <c r="U1578" s="40" t="s">
        <v>200</v>
      </c>
      <c r="V1578" s="40" t="s">
        <v>201</v>
      </c>
      <c r="W1578" s="40" t="s">
        <v>1882</v>
      </c>
      <c r="X1578" s="40" t="s">
        <v>574</v>
      </c>
      <c r="Y1578" s="40" t="s">
        <v>6483</v>
      </c>
    </row>
    <row r="1579" spans="1:25" x14ac:dyDescent="0.25">
      <c r="A1579" s="50"/>
      <c r="B1579" s="50"/>
      <c r="C1579" s="50"/>
      <c r="L1579" s="39" t="str">
        <f t="shared" si="24"/>
        <v>CASOLA DI NAPOLI (NA)</v>
      </c>
      <c r="M1579" s="40" t="s">
        <v>6484</v>
      </c>
      <c r="N1579" s="40" t="s">
        <v>6485</v>
      </c>
      <c r="O1579" s="40" t="s">
        <v>358</v>
      </c>
      <c r="P1579" s="41" t="s">
        <v>350</v>
      </c>
      <c r="Q1579" s="41">
        <v>15</v>
      </c>
      <c r="R1579" s="40" t="s">
        <v>351</v>
      </c>
      <c r="S1579" s="40" t="s">
        <v>199</v>
      </c>
      <c r="T1579" s="41">
        <v>1</v>
      </c>
      <c r="U1579" s="40" t="s">
        <v>200</v>
      </c>
      <c r="V1579" s="40" t="s">
        <v>201</v>
      </c>
      <c r="W1579" s="40" t="s">
        <v>6486</v>
      </c>
      <c r="X1579" s="40" t="s">
        <v>360</v>
      </c>
      <c r="Y1579" s="40" t="s">
        <v>6487</v>
      </c>
    </row>
    <row r="1580" spans="1:25" x14ac:dyDescent="0.25">
      <c r="A1580" s="50"/>
      <c r="B1580" s="50"/>
      <c r="C1580" s="50"/>
      <c r="L1580" s="39" t="str">
        <f t="shared" si="24"/>
        <v>CASOLA IN LUNIGIANA (MS)</v>
      </c>
      <c r="M1580" s="40" t="s">
        <v>6488</v>
      </c>
      <c r="N1580" s="40" t="s">
        <v>6489</v>
      </c>
      <c r="O1580" s="40" t="s">
        <v>2262</v>
      </c>
      <c r="P1580" s="41" t="s">
        <v>231</v>
      </c>
      <c r="Q1580" s="41">
        <v>9</v>
      </c>
      <c r="R1580" s="40" t="s">
        <v>232</v>
      </c>
      <c r="S1580" s="40" t="s">
        <v>199</v>
      </c>
      <c r="T1580" s="41">
        <v>1</v>
      </c>
      <c r="U1580" s="40" t="s">
        <v>200</v>
      </c>
      <c r="V1580" s="40" t="s">
        <v>201</v>
      </c>
      <c r="W1580" s="40" t="s">
        <v>6490</v>
      </c>
      <c r="X1580" s="40" t="s">
        <v>6074</v>
      </c>
      <c r="Y1580" s="40" t="s">
        <v>6491</v>
      </c>
    </row>
    <row r="1581" spans="1:25" x14ac:dyDescent="0.25">
      <c r="A1581" s="50"/>
      <c r="B1581" s="50"/>
      <c r="C1581" s="50"/>
      <c r="L1581" s="39" t="str">
        <f t="shared" si="24"/>
        <v>CASOLA VALSENIO (RA)</v>
      </c>
      <c r="M1581" s="40" t="s">
        <v>6492</v>
      </c>
      <c r="N1581" s="40" t="s">
        <v>6493</v>
      </c>
      <c r="O1581" s="40" t="s">
        <v>1177</v>
      </c>
      <c r="P1581" s="41" t="s">
        <v>631</v>
      </c>
      <c r="Q1581" s="41">
        <v>8</v>
      </c>
      <c r="R1581" s="40" t="s">
        <v>632</v>
      </c>
      <c r="S1581" s="40" t="s">
        <v>199</v>
      </c>
      <c r="T1581" s="41">
        <v>1</v>
      </c>
      <c r="U1581" s="40" t="s">
        <v>200</v>
      </c>
      <c r="V1581" s="40" t="s">
        <v>201</v>
      </c>
      <c r="W1581" s="40" t="s">
        <v>2457</v>
      </c>
      <c r="X1581" s="40" t="s">
        <v>4278</v>
      </c>
      <c r="Y1581" s="40" t="s">
        <v>6494</v>
      </c>
    </row>
    <row r="1582" spans="1:25" x14ac:dyDescent="0.25">
      <c r="A1582" s="50"/>
      <c r="B1582" s="50"/>
      <c r="C1582" s="50"/>
      <c r="L1582" s="39" t="str">
        <f t="shared" si="24"/>
        <v>CASOLE BRUZIO (CS)</v>
      </c>
      <c r="M1582" s="40" t="s">
        <v>6495</v>
      </c>
      <c r="N1582" s="40" t="s">
        <v>6496</v>
      </c>
      <c r="O1582" s="40" t="s">
        <v>413</v>
      </c>
      <c r="P1582" s="41" t="s">
        <v>414</v>
      </c>
      <c r="Q1582" s="41">
        <v>18</v>
      </c>
      <c r="R1582" s="40" t="s">
        <v>415</v>
      </c>
      <c r="S1582" s="40" t="s">
        <v>199</v>
      </c>
      <c r="T1582" s="41">
        <v>1</v>
      </c>
      <c r="U1582" s="40" t="s">
        <v>200</v>
      </c>
      <c r="V1582" s="40" t="s">
        <v>201</v>
      </c>
      <c r="W1582" s="40" t="s">
        <v>3336</v>
      </c>
      <c r="X1582" s="40" t="s">
        <v>550</v>
      </c>
      <c r="Y1582" s="40" t="s">
        <v>6497</v>
      </c>
    </row>
    <row r="1583" spans="1:25" x14ac:dyDescent="0.25">
      <c r="A1583" s="50"/>
      <c r="B1583" s="50"/>
      <c r="C1583" s="50"/>
      <c r="L1583" s="39" t="str">
        <f t="shared" si="24"/>
        <v>CASOLE D'ELSA (SI)</v>
      </c>
      <c r="M1583" s="40" t="s">
        <v>6498</v>
      </c>
      <c r="N1583" s="40" t="s">
        <v>6499</v>
      </c>
      <c r="O1583" s="40" t="s">
        <v>230</v>
      </c>
      <c r="P1583" s="41" t="s">
        <v>231</v>
      </c>
      <c r="Q1583" s="41">
        <v>9</v>
      </c>
      <c r="R1583" s="40" t="s">
        <v>232</v>
      </c>
      <c r="S1583" s="40" t="s">
        <v>199</v>
      </c>
      <c r="T1583" s="41">
        <v>1</v>
      </c>
      <c r="U1583" s="40" t="s">
        <v>200</v>
      </c>
      <c r="V1583" s="40" t="s">
        <v>201</v>
      </c>
      <c r="W1583" s="40" t="s">
        <v>6500</v>
      </c>
      <c r="X1583" s="40" t="s">
        <v>234</v>
      </c>
      <c r="Y1583" s="40" t="s">
        <v>6501</v>
      </c>
    </row>
    <row r="1584" spans="1:25" x14ac:dyDescent="0.25">
      <c r="A1584" s="50"/>
      <c r="B1584" s="50"/>
      <c r="C1584" s="50"/>
      <c r="L1584" s="39" t="str">
        <f t="shared" si="24"/>
        <v>CASOLI (CH)</v>
      </c>
      <c r="M1584" s="40" t="s">
        <v>6502</v>
      </c>
      <c r="N1584" s="40" t="s">
        <v>6503</v>
      </c>
      <c r="O1584" s="40" t="s">
        <v>1352</v>
      </c>
      <c r="P1584" s="41" t="s">
        <v>253</v>
      </c>
      <c r="Q1584" s="41">
        <v>13</v>
      </c>
      <c r="R1584" s="40" t="s">
        <v>254</v>
      </c>
      <c r="S1584" s="40" t="s">
        <v>199</v>
      </c>
      <c r="T1584" s="41">
        <v>1</v>
      </c>
      <c r="U1584" s="40" t="s">
        <v>200</v>
      </c>
      <c r="V1584" s="40" t="s">
        <v>201</v>
      </c>
      <c r="W1584" s="40" t="s">
        <v>6504</v>
      </c>
      <c r="X1584" s="40" t="s">
        <v>1354</v>
      </c>
      <c r="Y1584" s="40" t="s">
        <v>6505</v>
      </c>
    </row>
    <row r="1585" spans="1:25" x14ac:dyDescent="0.25">
      <c r="A1585" s="50"/>
      <c r="B1585" s="50"/>
      <c r="C1585" s="50"/>
      <c r="L1585" s="39" t="str">
        <f t="shared" si="24"/>
        <v>CASORATE PRIMO (PV)</v>
      </c>
      <c r="M1585" s="40" t="s">
        <v>6506</v>
      </c>
      <c r="N1585" s="40" t="s">
        <v>6507</v>
      </c>
      <c r="O1585" s="40" t="s">
        <v>884</v>
      </c>
      <c r="P1585" s="41" t="s">
        <v>212</v>
      </c>
      <c r="Q1585" s="41">
        <v>3</v>
      </c>
      <c r="R1585" s="40" t="s">
        <v>213</v>
      </c>
      <c r="S1585" s="40" t="s">
        <v>199</v>
      </c>
      <c r="T1585" s="41">
        <v>1</v>
      </c>
      <c r="U1585" s="40" t="s">
        <v>200</v>
      </c>
      <c r="V1585" s="40" t="s">
        <v>201</v>
      </c>
      <c r="W1585" s="40" t="s">
        <v>6508</v>
      </c>
      <c r="X1585" s="40" t="s">
        <v>266</v>
      </c>
      <c r="Y1585" s="40" t="s">
        <v>6509</v>
      </c>
    </row>
    <row r="1586" spans="1:25" x14ac:dyDescent="0.25">
      <c r="A1586" s="50"/>
      <c r="B1586" s="50"/>
      <c r="C1586" s="50"/>
      <c r="L1586" s="39" t="str">
        <f t="shared" si="24"/>
        <v>CASORATE SEMPIONE (VA)</v>
      </c>
      <c r="M1586" s="40" t="s">
        <v>6510</v>
      </c>
      <c r="N1586" s="40" t="s">
        <v>6511</v>
      </c>
      <c r="O1586" s="40" t="s">
        <v>727</v>
      </c>
      <c r="P1586" s="41" t="s">
        <v>212</v>
      </c>
      <c r="Q1586" s="41">
        <v>3</v>
      </c>
      <c r="R1586" s="40" t="s">
        <v>213</v>
      </c>
      <c r="S1586" s="40" t="s">
        <v>199</v>
      </c>
      <c r="T1586" s="41">
        <v>1</v>
      </c>
      <c r="U1586" s="40" t="s">
        <v>200</v>
      </c>
      <c r="V1586" s="40" t="s">
        <v>201</v>
      </c>
      <c r="W1586" s="40" t="s">
        <v>6512</v>
      </c>
      <c r="X1586" s="40" t="s">
        <v>1087</v>
      </c>
      <c r="Y1586" s="40" t="s">
        <v>6513</v>
      </c>
    </row>
    <row r="1587" spans="1:25" x14ac:dyDescent="0.25">
      <c r="A1587" s="50"/>
      <c r="B1587" s="50"/>
      <c r="C1587" s="50"/>
      <c r="L1587" s="39" t="str">
        <f t="shared" si="24"/>
        <v>CASOREZZO (MI)</v>
      </c>
      <c r="M1587" s="40" t="s">
        <v>6514</v>
      </c>
      <c r="N1587" s="40" t="s">
        <v>6515</v>
      </c>
      <c r="O1587" s="40" t="s">
        <v>264</v>
      </c>
      <c r="P1587" s="41" t="s">
        <v>212</v>
      </c>
      <c r="Q1587" s="41">
        <v>3</v>
      </c>
      <c r="R1587" s="40" t="s">
        <v>213</v>
      </c>
      <c r="S1587" s="40" t="s">
        <v>199</v>
      </c>
      <c r="T1587" s="41">
        <v>1</v>
      </c>
      <c r="U1587" s="40" t="s">
        <v>200</v>
      </c>
      <c r="V1587" s="40" t="s">
        <v>201</v>
      </c>
      <c r="W1587" s="40" t="s">
        <v>1977</v>
      </c>
      <c r="X1587" s="40" t="s">
        <v>266</v>
      </c>
      <c r="Y1587" s="40" t="s">
        <v>6516</v>
      </c>
    </row>
    <row r="1588" spans="1:25" x14ac:dyDescent="0.25">
      <c r="A1588" s="50"/>
      <c r="B1588" s="50"/>
      <c r="C1588" s="50"/>
      <c r="L1588" s="39" t="str">
        <f t="shared" si="24"/>
        <v>CASORIA (NA)</v>
      </c>
      <c r="M1588" s="40" t="s">
        <v>6517</v>
      </c>
      <c r="N1588" s="40" t="s">
        <v>6518</v>
      </c>
      <c r="O1588" s="40" t="s">
        <v>358</v>
      </c>
      <c r="P1588" s="41" t="s">
        <v>350</v>
      </c>
      <c r="Q1588" s="41">
        <v>15</v>
      </c>
      <c r="R1588" s="40" t="s">
        <v>351</v>
      </c>
      <c r="S1588" s="40" t="s">
        <v>199</v>
      </c>
      <c r="T1588" s="41">
        <v>1</v>
      </c>
      <c r="U1588" s="40" t="s">
        <v>200</v>
      </c>
      <c r="V1588" s="40" t="s">
        <v>201</v>
      </c>
      <c r="W1588" s="40" t="s">
        <v>6519</v>
      </c>
      <c r="X1588" s="40" t="s">
        <v>360</v>
      </c>
      <c r="Y1588" s="40" t="s">
        <v>6520</v>
      </c>
    </row>
    <row r="1589" spans="1:25" x14ac:dyDescent="0.25">
      <c r="A1589" s="50"/>
      <c r="B1589" s="50"/>
      <c r="C1589" s="50"/>
      <c r="L1589" s="39" t="str">
        <f t="shared" si="24"/>
        <v>CASORZO (AT)</v>
      </c>
      <c r="M1589" s="40" t="s">
        <v>6521</v>
      </c>
      <c r="N1589" s="40" t="s">
        <v>6522</v>
      </c>
      <c r="O1589" s="40" t="s">
        <v>667</v>
      </c>
      <c r="P1589" s="41" t="s">
        <v>314</v>
      </c>
      <c r="Q1589" s="41">
        <v>1</v>
      </c>
      <c r="R1589" s="40" t="s">
        <v>315</v>
      </c>
      <c r="S1589" s="40" t="s">
        <v>199</v>
      </c>
      <c r="T1589" s="41">
        <v>1</v>
      </c>
      <c r="U1589" s="40" t="s">
        <v>200</v>
      </c>
      <c r="V1589" s="40" t="s">
        <v>201</v>
      </c>
      <c r="W1589" s="40" t="s">
        <v>6523</v>
      </c>
      <c r="X1589" s="40" t="s">
        <v>669</v>
      </c>
      <c r="Y1589" s="40" t="s">
        <v>6524</v>
      </c>
    </row>
    <row r="1590" spans="1:25" x14ac:dyDescent="0.25">
      <c r="A1590" s="50"/>
      <c r="B1590" s="50"/>
      <c r="C1590" s="50"/>
      <c r="L1590" s="39" t="str">
        <f t="shared" si="24"/>
        <v>CASPERIA (RI)</v>
      </c>
      <c r="M1590" s="40" t="s">
        <v>6525</v>
      </c>
      <c r="N1590" s="40" t="s">
        <v>6526</v>
      </c>
      <c r="O1590" s="40" t="s">
        <v>335</v>
      </c>
      <c r="P1590" s="41" t="s">
        <v>336</v>
      </c>
      <c r="Q1590" s="41">
        <v>12</v>
      </c>
      <c r="R1590" s="40" t="s">
        <v>337</v>
      </c>
      <c r="S1590" s="40" t="s">
        <v>199</v>
      </c>
      <c r="T1590" s="41">
        <v>1</v>
      </c>
      <c r="U1590" s="40" t="s">
        <v>200</v>
      </c>
      <c r="V1590" s="40" t="s">
        <v>201</v>
      </c>
      <c r="W1590" s="40" t="s">
        <v>6527</v>
      </c>
      <c r="X1590" s="40" t="s">
        <v>2148</v>
      </c>
      <c r="Y1590" s="40" t="s">
        <v>6528</v>
      </c>
    </row>
    <row r="1591" spans="1:25" x14ac:dyDescent="0.25">
      <c r="A1591" s="50"/>
      <c r="B1591" s="50"/>
      <c r="C1591" s="50"/>
      <c r="L1591" s="39" t="str">
        <f t="shared" si="24"/>
        <v>CASPOGGIO (SO)</v>
      </c>
      <c r="M1591" s="40" t="s">
        <v>6529</v>
      </c>
      <c r="N1591" s="40" t="s">
        <v>6530</v>
      </c>
      <c r="O1591" s="40" t="s">
        <v>977</v>
      </c>
      <c r="P1591" s="41" t="s">
        <v>212</v>
      </c>
      <c r="Q1591" s="41">
        <v>3</v>
      </c>
      <c r="R1591" s="40" t="s">
        <v>213</v>
      </c>
      <c r="S1591" s="40" t="s">
        <v>199</v>
      </c>
      <c r="T1591" s="41">
        <v>1</v>
      </c>
      <c r="U1591" s="40" t="s">
        <v>200</v>
      </c>
      <c r="V1591" s="40" t="s">
        <v>201</v>
      </c>
      <c r="W1591" s="40" t="s">
        <v>6531</v>
      </c>
      <c r="X1591" s="40" t="s">
        <v>979</v>
      </c>
      <c r="Y1591" s="40" t="s">
        <v>6532</v>
      </c>
    </row>
    <row r="1592" spans="1:25" x14ac:dyDescent="0.25">
      <c r="A1592" s="50"/>
      <c r="B1592" s="50"/>
      <c r="C1592" s="50"/>
      <c r="L1592" s="39" t="str">
        <f t="shared" si="24"/>
        <v>CASSACCO (UD)</v>
      </c>
      <c r="M1592" s="40" t="s">
        <v>6533</v>
      </c>
      <c r="N1592" s="40" t="s">
        <v>6534</v>
      </c>
      <c r="O1592" s="40" t="s">
        <v>804</v>
      </c>
      <c r="P1592" s="41" t="s">
        <v>805</v>
      </c>
      <c r="Q1592" s="41">
        <v>6</v>
      </c>
      <c r="R1592" s="40" t="s">
        <v>806</v>
      </c>
      <c r="S1592" s="40" t="s">
        <v>199</v>
      </c>
      <c r="T1592" s="41">
        <v>1</v>
      </c>
      <c r="U1592" s="40" t="s">
        <v>200</v>
      </c>
      <c r="V1592" s="40" t="s">
        <v>201</v>
      </c>
      <c r="W1592" s="40" t="s">
        <v>3721</v>
      </c>
      <c r="X1592" s="40" t="s">
        <v>2085</v>
      </c>
      <c r="Y1592" s="40" t="s">
        <v>6535</v>
      </c>
    </row>
    <row r="1593" spans="1:25" x14ac:dyDescent="0.25">
      <c r="A1593" s="50"/>
      <c r="B1593" s="50"/>
      <c r="C1593" s="50"/>
      <c r="L1593" s="39" t="str">
        <f t="shared" si="24"/>
        <v>CASSAGO BRIANZA (LC)</v>
      </c>
      <c r="M1593" s="40" t="s">
        <v>6536</v>
      </c>
      <c r="N1593" s="40" t="s">
        <v>6537</v>
      </c>
      <c r="O1593" s="40" t="s">
        <v>222</v>
      </c>
      <c r="P1593" s="41" t="s">
        <v>212</v>
      </c>
      <c r="Q1593" s="41">
        <v>3</v>
      </c>
      <c r="R1593" s="40" t="s">
        <v>213</v>
      </c>
      <c r="S1593" s="40" t="s">
        <v>199</v>
      </c>
      <c r="T1593" s="41">
        <v>1</v>
      </c>
      <c r="U1593" s="40" t="s">
        <v>200</v>
      </c>
      <c r="V1593" s="40" t="s">
        <v>201</v>
      </c>
      <c r="W1593" s="40" t="s">
        <v>6538</v>
      </c>
      <c r="X1593" s="40" t="s">
        <v>736</v>
      </c>
      <c r="Y1593" s="40" t="s">
        <v>6539</v>
      </c>
    </row>
    <row r="1594" spans="1:25" x14ac:dyDescent="0.25">
      <c r="A1594" s="50"/>
      <c r="B1594" s="50"/>
      <c r="C1594" s="50"/>
      <c r="L1594" s="39" t="str">
        <f t="shared" si="24"/>
        <v>CASSANO ALLO IONIO (CS)</v>
      </c>
      <c r="M1594" s="40" t="s">
        <v>6540</v>
      </c>
      <c r="N1594" s="40" t="s">
        <v>6541</v>
      </c>
      <c r="O1594" s="40" t="s">
        <v>413</v>
      </c>
      <c r="P1594" s="41" t="s">
        <v>414</v>
      </c>
      <c r="Q1594" s="41">
        <v>18</v>
      </c>
      <c r="R1594" s="40" t="s">
        <v>415</v>
      </c>
      <c r="S1594" s="40" t="s">
        <v>199</v>
      </c>
      <c r="T1594" s="41">
        <v>1</v>
      </c>
      <c r="U1594" s="40" t="s">
        <v>200</v>
      </c>
      <c r="V1594" s="40" t="s">
        <v>201</v>
      </c>
      <c r="W1594" s="40" t="s">
        <v>6542</v>
      </c>
      <c r="X1594" s="40" t="s">
        <v>417</v>
      </c>
      <c r="Y1594" s="40" t="s">
        <v>6543</v>
      </c>
    </row>
    <row r="1595" spans="1:25" x14ac:dyDescent="0.25">
      <c r="A1595" s="50"/>
      <c r="B1595" s="50"/>
      <c r="C1595" s="50"/>
      <c r="L1595" s="39" t="str">
        <f t="shared" si="24"/>
        <v>CASSANO D'ADDA (MI)</v>
      </c>
      <c r="M1595" s="40" t="s">
        <v>6544</v>
      </c>
      <c r="N1595" s="40" t="s">
        <v>6545</v>
      </c>
      <c r="O1595" s="40" t="s">
        <v>264</v>
      </c>
      <c r="P1595" s="41" t="s">
        <v>212</v>
      </c>
      <c r="Q1595" s="41">
        <v>3</v>
      </c>
      <c r="R1595" s="40" t="s">
        <v>213</v>
      </c>
      <c r="S1595" s="40" t="s">
        <v>199</v>
      </c>
      <c r="T1595" s="41">
        <v>1</v>
      </c>
      <c r="U1595" s="40" t="s">
        <v>200</v>
      </c>
      <c r="V1595" s="40" t="s">
        <v>201</v>
      </c>
      <c r="W1595" s="40" t="s">
        <v>6546</v>
      </c>
      <c r="X1595" s="40" t="s">
        <v>1619</v>
      </c>
      <c r="Y1595" s="40" t="s">
        <v>6547</v>
      </c>
    </row>
    <row r="1596" spans="1:25" x14ac:dyDescent="0.25">
      <c r="A1596" s="50"/>
      <c r="B1596" s="50"/>
      <c r="C1596" s="50"/>
      <c r="L1596" s="39" t="str">
        <f t="shared" si="24"/>
        <v>CASSANO DELLE MURGE (BA)</v>
      </c>
      <c r="M1596" s="40" t="s">
        <v>6548</v>
      </c>
      <c r="N1596" s="40" t="s">
        <v>6549</v>
      </c>
      <c r="O1596" s="40" t="s">
        <v>503</v>
      </c>
      <c r="P1596" s="41" t="s">
        <v>304</v>
      </c>
      <c r="Q1596" s="41">
        <v>16</v>
      </c>
      <c r="R1596" s="40" t="s">
        <v>305</v>
      </c>
      <c r="S1596" s="40" t="s">
        <v>199</v>
      </c>
      <c r="T1596" s="41">
        <v>1</v>
      </c>
      <c r="U1596" s="40" t="s">
        <v>200</v>
      </c>
      <c r="V1596" s="40" t="s">
        <v>201</v>
      </c>
      <c r="W1596" s="40" t="s">
        <v>3421</v>
      </c>
      <c r="X1596" s="40" t="s">
        <v>505</v>
      </c>
      <c r="Y1596" s="40" t="s">
        <v>6550</v>
      </c>
    </row>
    <row r="1597" spans="1:25" x14ac:dyDescent="0.25">
      <c r="A1597" s="50"/>
      <c r="B1597" s="50"/>
      <c r="C1597" s="50"/>
      <c r="L1597" s="39" t="str">
        <f t="shared" si="24"/>
        <v>CASSANO IRPINO (AV)</v>
      </c>
      <c r="M1597" s="40" t="s">
        <v>6551</v>
      </c>
      <c r="N1597" s="40" t="s">
        <v>6552</v>
      </c>
      <c r="O1597" s="40" t="s">
        <v>812</v>
      </c>
      <c r="P1597" s="41" t="s">
        <v>350</v>
      </c>
      <c r="Q1597" s="41">
        <v>15</v>
      </c>
      <c r="R1597" s="40" t="s">
        <v>351</v>
      </c>
      <c r="S1597" s="40" t="s">
        <v>199</v>
      </c>
      <c r="T1597" s="41">
        <v>1</v>
      </c>
      <c r="U1597" s="40" t="s">
        <v>200</v>
      </c>
      <c r="V1597" s="40" t="s">
        <v>201</v>
      </c>
      <c r="W1597" s="40" t="s">
        <v>1533</v>
      </c>
      <c r="X1597" s="40" t="s">
        <v>1534</v>
      </c>
      <c r="Y1597" s="40" t="s">
        <v>6553</v>
      </c>
    </row>
    <row r="1598" spans="1:25" x14ac:dyDescent="0.25">
      <c r="A1598" s="50"/>
      <c r="B1598" s="50"/>
      <c r="C1598" s="50"/>
      <c r="L1598" s="39" t="str">
        <f t="shared" si="24"/>
        <v>CASSANO MAGNAGO (VA)</v>
      </c>
      <c r="M1598" s="40" t="s">
        <v>6554</v>
      </c>
      <c r="N1598" s="40" t="s">
        <v>6555</v>
      </c>
      <c r="O1598" s="40" t="s">
        <v>727</v>
      </c>
      <c r="P1598" s="41" t="s">
        <v>212</v>
      </c>
      <c r="Q1598" s="41">
        <v>3</v>
      </c>
      <c r="R1598" s="40" t="s">
        <v>213</v>
      </c>
      <c r="S1598" s="40" t="s">
        <v>199</v>
      </c>
      <c r="T1598" s="41">
        <v>1</v>
      </c>
      <c r="U1598" s="40" t="s">
        <v>200</v>
      </c>
      <c r="V1598" s="40" t="s">
        <v>201</v>
      </c>
      <c r="W1598" s="40" t="s">
        <v>6556</v>
      </c>
      <c r="X1598" s="40" t="s">
        <v>1087</v>
      </c>
      <c r="Y1598" s="40" t="s">
        <v>6557</v>
      </c>
    </row>
    <row r="1599" spans="1:25" x14ac:dyDescent="0.25">
      <c r="A1599" s="50"/>
      <c r="B1599" s="50"/>
      <c r="C1599" s="50"/>
      <c r="L1599" s="39" t="str">
        <f t="shared" si="24"/>
        <v>CASSANO SPINOLA (AL)</v>
      </c>
      <c r="M1599" s="40" t="s">
        <v>6558</v>
      </c>
      <c r="N1599" s="40" t="s">
        <v>6559</v>
      </c>
      <c r="O1599" s="40" t="s">
        <v>541</v>
      </c>
      <c r="P1599" s="41" t="s">
        <v>314</v>
      </c>
      <c r="Q1599" s="41">
        <v>1</v>
      </c>
      <c r="R1599" s="40" t="s">
        <v>315</v>
      </c>
      <c r="S1599" s="40" t="s">
        <v>199</v>
      </c>
      <c r="T1599" s="41">
        <v>1</v>
      </c>
      <c r="U1599" s="40" t="s">
        <v>200</v>
      </c>
      <c r="V1599" s="40" t="s">
        <v>201</v>
      </c>
      <c r="W1599" s="40" t="s">
        <v>6560</v>
      </c>
      <c r="X1599" s="40" t="s">
        <v>1007</v>
      </c>
      <c r="Y1599" s="40" t="s">
        <v>6561</v>
      </c>
    </row>
    <row r="1600" spans="1:25" x14ac:dyDescent="0.25">
      <c r="A1600" s="50"/>
      <c r="B1600" s="50"/>
      <c r="C1600" s="50"/>
      <c r="L1600" s="39" t="str">
        <f t="shared" si="24"/>
        <v>CASSANO VALCUVIA (VA)</v>
      </c>
      <c r="M1600" s="40" t="s">
        <v>6562</v>
      </c>
      <c r="N1600" s="40" t="s">
        <v>6563</v>
      </c>
      <c r="O1600" s="40" t="s">
        <v>727</v>
      </c>
      <c r="P1600" s="41" t="s">
        <v>212</v>
      </c>
      <c r="Q1600" s="41">
        <v>3</v>
      </c>
      <c r="R1600" s="40" t="s">
        <v>213</v>
      </c>
      <c r="S1600" s="40" t="s">
        <v>199</v>
      </c>
      <c r="T1600" s="41">
        <v>1</v>
      </c>
      <c r="U1600" s="40" t="s">
        <v>200</v>
      </c>
      <c r="V1600" s="40" t="s">
        <v>201</v>
      </c>
      <c r="W1600" s="40" t="s">
        <v>2394</v>
      </c>
      <c r="X1600" s="40" t="s">
        <v>729</v>
      </c>
      <c r="Y1600" s="40" t="s">
        <v>6564</v>
      </c>
    </row>
    <row r="1601" spans="1:25" x14ac:dyDescent="0.25">
      <c r="A1601" s="50"/>
      <c r="B1601" s="50"/>
      <c r="C1601" s="50"/>
      <c r="L1601" s="39" t="str">
        <f t="shared" si="24"/>
        <v>CASSARO (SR)</v>
      </c>
      <c r="M1601" s="40" t="s">
        <v>6565</v>
      </c>
      <c r="N1601" s="40" t="s">
        <v>6566</v>
      </c>
      <c r="O1601" s="40" t="s">
        <v>2252</v>
      </c>
      <c r="P1601" s="41" t="s">
        <v>292</v>
      </c>
      <c r="Q1601" s="41">
        <v>19</v>
      </c>
      <c r="R1601" s="40" t="s">
        <v>293</v>
      </c>
      <c r="S1601" s="40" t="s">
        <v>199</v>
      </c>
      <c r="T1601" s="41">
        <v>1</v>
      </c>
      <c r="U1601" s="40" t="s">
        <v>200</v>
      </c>
      <c r="V1601" s="40" t="s">
        <v>201</v>
      </c>
      <c r="W1601" s="40" t="s">
        <v>4414</v>
      </c>
      <c r="X1601" s="40" t="s">
        <v>2254</v>
      </c>
      <c r="Y1601" s="40" t="s">
        <v>6567</v>
      </c>
    </row>
    <row r="1602" spans="1:25" x14ac:dyDescent="0.25">
      <c r="A1602" s="50"/>
      <c r="B1602" s="50"/>
      <c r="C1602" s="50"/>
      <c r="L1602" s="39" t="str">
        <f t="shared" ref="L1602:L1665" si="25">M1602&amp;" ("&amp;O1602&amp;")"</f>
        <v>CASSIGLIO (BG)</v>
      </c>
      <c r="M1602" s="40" t="s">
        <v>6568</v>
      </c>
      <c r="N1602" s="40" t="s">
        <v>6569</v>
      </c>
      <c r="O1602" s="40" t="s">
        <v>572</v>
      </c>
      <c r="P1602" s="41" t="s">
        <v>212</v>
      </c>
      <c r="Q1602" s="41">
        <v>3</v>
      </c>
      <c r="R1602" s="40" t="s">
        <v>213</v>
      </c>
      <c r="S1602" s="40" t="s">
        <v>199</v>
      </c>
      <c r="T1602" s="41">
        <v>1</v>
      </c>
      <c r="U1602" s="40" t="s">
        <v>200</v>
      </c>
      <c r="V1602" s="40" t="s">
        <v>201</v>
      </c>
      <c r="W1602" s="40" t="s">
        <v>1194</v>
      </c>
      <c r="X1602" s="40" t="s">
        <v>1195</v>
      </c>
      <c r="Y1602" s="40" t="s">
        <v>6570</v>
      </c>
    </row>
    <row r="1603" spans="1:25" x14ac:dyDescent="0.25">
      <c r="A1603" s="50"/>
      <c r="B1603" s="50"/>
      <c r="C1603" s="50"/>
      <c r="L1603" s="39" t="str">
        <f t="shared" si="25"/>
        <v>CASSINA DE' PECCHI (MI)</v>
      </c>
      <c r="M1603" s="40" t="s">
        <v>6571</v>
      </c>
      <c r="N1603" s="40" t="s">
        <v>6572</v>
      </c>
      <c r="O1603" s="40" t="s">
        <v>264</v>
      </c>
      <c r="P1603" s="41" t="s">
        <v>212</v>
      </c>
      <c r="Q1603" s="41">
        <v>3</v>
      </c>
      <c r="R1603" s="40" t="s">
        <v>213</v>
      </c>
      <c r="S1603" s="40" t="s">
        <v>199</v>
      </c>
      <c r="T1603" s="41">
        <v>1</v>
      </c>
      <c r="U1603" s="40" t="s">
        <v>200</v>
      </c>
      <c r="V1603" s="40" t="s">
        <v>201</v>
      </c>
      <c r="W1603" s="40" t="s">
        <v>2874</v>
      </c>
      <c r="X1603" s="40" t="s">
        <v>266</v>
      </c>
      <c r="Y1603" s="40" t="s">
        <v>6573</v>
      </c>
    </row>
    <row r="1604" spans="1:25" x14ac:dyDescent="0.25">
      <c r="A1604" s="50"/>
      <c r="B1604" s="50"/>
      <c r="C1604" s="50"/>
      <c r="L1604" s="39" t="str">
        <f t="shared" si="25"/>
        <v>CASSINA RIZZARDI (CO)</v>
      </c>
      <c r="M1604" s="40" t="s">
        <v>6574</v>
      </c>
      <c r="N1604" s="40" t="s">
        <v>6575</v>
      </c>
      <c r="O1604" s="40" t="s">
        <v>995</v>
      </c>
      <c r="P1604" s="41" t="s">
        <v>212</v>
      </c>
      <c r="Q1604" s="41">
        <v>3</v>
      </c>
      <c r="R1604" s="40" t="s">
        <v>213</v>
      </c>
      <c r="S1604" s="40" t="s">
        <v>199</v>
      </c>
      <c r="T1604" s="41">
        <v>1</v>
      </c>
      <c r="U1604" s="40" t="s">
        <v>200</v>
      </c>
      <c r="V1604" s="40" t="s">
        <v>201</v>
      </c>
      <c r="W1604" s="40" t="s">
        <v>1072</v>
      </c>
      <c r="X1604" s="40" t="s">
        <v>997</v>
      </c>
      <c r="Y1604" s="40" t="s">
        <v>6576</v>
      </c>
    </row>
    <row r="1605" spans="1:25" x14ac:dyDescent="0.25">
      <c r="A1605" s="50"/>
      <c r="B1605" s="50"/>
      <c r="C1605" s="50"/>
      <c r="L1605" s="39" t="str">
        <f t="shared" si="25"/>
        <v>CASSINA VALSASSINA (LC)</v>
      </c>
      <c r="M1605" s="40" t="s">
        <v>6577</v>
      </c>
      <c r="N1605" s="40" t="s">
        <v>6578</v>
      </c>
      <c r="O1605" s="40" t="s">
        <v>222</v>
      </c>
      <c r="P1605" s="41" t="s">
        <v>212</v>
      </c>
      <c r="Q1605" s="41">
        <v>3</v>
      </c>
      <c r="R1605" s="40" t="s">
        <v>213</v>
      </c>
      <c r="S1605" s="40" t="s">
        <v>199</v>
      </c>
      <c r="T1605" s="41">
        <v>1</v>
      </c>
      <c r="U1605" s="40" t="s">
        <v>200</v>
      </c>
      <c r="V1605" s="40" t="s">
        <v>201</v>
      </c>
      <c r="W1605" s="40" t="s">
        <v>6579</v>
      </c>
      <c r="X1605" s="40" t="s">
        <v>224</v>
      </c>
      <c r="Y1605" s="40" t="s">
        <v>6580</v>
      </c>
    </row>
    <row r="1606" spans="1:25" x14ac:dyDescent="0.25">
      <c r="A1606" s="50"/>
      <c r="B1606" s="50"/>
      <c r="C1606" s="50"/>
      <c r="L1606" s="39" t="str">
        <f t="shared" si="25"/>
        <v>CASSINASCO (AT)</v>
      </c>
      <c r="M1606" s="40" t="s">
        <v>6581</v>
      </c>
      <c r="N1606" s="40" t="s">
        <v>6582</v>
      </c>
      <c r="O1606" s="40" t="s">
        <v>667</v>
      </c>
      <c r="P1606" s="41" t="s">
        <v>314</v>
      </c>
      <c r="Q1606" s="41">
        <v>1</v>
      </c>
      <c r="R1606" s="40" t="s">
        <v>315</v>
      </c>
      <c r="S1606" s="40" t="s">
        <v>199</v>
      </c>
      <c r="T1606" s="41">
        <v>1</v>
      </c>
      <c r="U1606" s="40" t="s">
        <v>200</v>
      </c>
      <c r="V1606" s="40" t="s">
        <v>201</v>
      </c>
      <c r="W1606" s="40" t="s">
        <v>6583</v>
      </c>
      <c r="X1606" s="40" t="s">
        <v>669</v>
      </c>
      <c r="Y1606" s="40" t="s">
        <v>6584</v>
      </c>
    </row>
    <row r="1607" spans="1:25" x14ac:dyDescent="0.25">
      <c r="A1607" s="50"/>
      <c r="B1607" s="50"/>
      <c r="C1607" s="50"/>
      <c r="L1607" s="39" t="str">
        <f t="shared" si="25"/>
        <v>CASSINE (AL)</v>
      </c>
      <c r="M1607" s="40" t="s">
        <v>6585</v>
      </c>
      <c r="N1607" s="40" t="s">
        <v>6586</v>
      </c>
      <c r="O1607" s="40" t="s">
        <v>541</v>
      </c>
      <c r="P1607" s="41" t="s">
        <v>314</v>
      </c>
      <c r="Q1607" s="41">
        <v>1</v>
      </c>
      <c r="R1607" s="40" t="s">
        <v>315</v>
      </c>
      <c r="S1607" s="40" t="s">
        <v>199</v>
      </c>
      <c r="T1607" s="41">
        <v>1</v>
      </c>
      <c r="U1607" s="40" t="s">
        <v>200</v>
      </c>
      <c r="V1607" s="40" t="s">
        <v>201</v>
      </c>
      <c r="W1607" s="40" t="s">
        <v>6587</v>
      </c>
      <c r="X1607" s="40" t="s">
        <v>543</v>
      </c>
      <c r="Y1607" s="40" t="s">
        <v>6588</v>
      </c>
    </row>
    <row r="1608" spans="1:25" x14ac:dyDescent="0.25">
      <c r="A1608" s="50"/>
      <c r="B1608" s="50"/>
      <c r="C1608" s="50"/>
      <c r="L1608" s="39" t="str">
        <f t="shared" si="25"/>
        <v>CASSINELLE (AL)</v>
      </c>
      <c r="M1608" s="40" t="s">
        <v>6589</v>
      </c>
      <c r="N1608" s="40" t="s">
        <v>6590</v>
      </c>
      <c r="O1608" s="40" t="s">
        <v>541</v>
      </c>
      <c r="P1608" s="41" t="s">
        <v>314</v>
      </c>
      <c r="Q1608" s="41">
        <v>1</v>
      </c>
      <c r="R1608" s="40" t="s">
        <v>315</v>
      </c>
      <c r="S1608" s="40" t="s">
        <v>199</v>
      </c>
      <c r="T1608" s="41">
        <v>1</v>
      </c>
      <c r="U1608" s="40" t="s">
        <v>200</v>
      </c>
      <c r="V1608" s="40" t="s">
        <v>201</v>
      </c>
      <c r="W1608" s="40" t="s">
        <v>3013</v>
      </c>
      <c r="X1608" s="40" t="s">
        <v>1007</v>
      </c>
      <c r="Y1608" s="40" t="s">
        <v>6591</v>
      </c>
    </row>
    <row r="1609" spans="1:25" x14ac:dyDescent="0.25">
      <c r="A1609" s="50"/>
      <c r="B1609" s="50"/>
      <c r="C1609" s="50"/>
      <c r="L1609" s="39" t="str">
        <f t="shared" si="25"/>
        <v>CASSINETTA DI LUGAGNANO (MI)</v>
      </c>
      <c r="M1609" s="40" t="s">
        <v>6592</v>
      </c>
      <c r="N1609" s="40" t="s">
        <v>6593</v>
      </c>
      <c r="O1609" s="40" t="s">
        <v>264</v>
      </c>
      <c r="P1609" s="41" t="s">
        <v>212</v>
      </c>
      <c r="Q1609" s="41">
        <v>3</v>
      </c>
      <c r="R1609" s="40" t="s">
        <v>213</v>
      </c>
      <c r="S1609" s="40" t="s">
        <v>199</v>
      </c>
      <c r="T1609" s="41">
        <v>1</v>
      </c>
      <c r="U1609" s="40" t="s">
        <v>200</v>
      </c>
      <c r="V1609" s="40" t="s">
        <v>201</v>
      </c>
      <c r="W1609" s="40" t="s">
        <v>265</v>
      </c>
      <c r="X1609" s="40" t="s">
        <v>266</v>
      </c>
      <c r="Y1609" s="40" t="s">
        <v>6594</v>
      </c>
    </row>
    <row r="1610" spans="1:25" x14ac:dyDescent="0.25">
      <c r="A1610" s="50"/>
      <c r="B1610" s="50"/>
      <c r="C1610" s="50"/>
      <c r="L1610" s="39" t="str">
        <f t="shared" si="25"/>
        <v>CASSINO (FR)</v>
      </c>
      <c r="M1610" s="40" t="s">
        <v>6595</v>
      </c>
      <c r="N1610" s="40" t="s">
        <v>6596</v>
      </c>
      <c r="O1610" s="40" t="s">
        <v>406</v>
      </c>
      <c r="P1610" s="41" t="s">
        <v>336</v>
      </c>
      <c r="Q1610" s="41">
        <v>12</v>
      </c>
      <c r="R1610" s="40" t="s">
        <v>337</v>
      </c>
      <c r="S1610" s="40" t="s">
        <v>199</v>
      </c>
      <c r="T1610" s="41">
        <v>1</v>
      </c>
      <c r="U1610" s="40" t="s">
        <v>200</v>
      </c>
      <c r="V1610" s="40" t="s">
        <v>201</v>
      </c>
      <c r="W1610" s="40" t="s">
        <v>6597</v>
      </c>
      <c r="X1610" s="40" t="s">
        <v>408</v>
      </c>
      <c r="Y1610" s="40" t="s">
        <v>6598</v>
      </c>
    </row>
    <row r="1611" spans="1:25" x14ac:dyDescent="0.25">
      <c r="A1611" s="50"/>
      <c r="B1611" s="50"/>
      <c r="C1611" s="50"/>
      <c r="L1611" s="39" t="str">
        <f t="shared" si="25"/>
        <v>CASSOLA (VI)</v>
      </c>
      <c r="M1611" s="40" t="s">
        <v>6599</v>
      </c>
      <c r="N1611" s="40" t="s">
        <v>6600</v>
      </c>
      <c r="O1611" s="40" t="s">
        <v>772</v>
      </c>
      <c r="P1611" s="41" t="s">
        <v>197</v>
      </c>
      <c r="Q1611" s="41">
        <v>5</v>
      </c>
      <c r="R1611" s="40" t="s">
        <v>198</v>
      </c>
      <c r="S1611" s="40" t="s">
        <v>199</v>
      </c>
      <c r="T1611" s="41">
        <v>1</v>
      </c>
      <c r="U1611" s="40" t="s">
        <v>200</v>
      </c>
      <c r="V1611" s="40" t="s">
        <v>201</v>
      </c>
      <c r="W1611" s="40" t="s">
        <v>6601</v>
      </c>
      <c r="X1611" s="40" t="s">
        <v>2153</v>
      </c>
      <c r="Y1611" s="40" t="s">
        <v>6602</v>
      </c>
    </row>
    <row r="1612" spans="1:25" x14ac:dyDescent="0.25">
      <c r="A1612" s="50"/>
      <c r="B1612" s="50"/>
      <c r="C1612" s="50"/>
      <c r="L1612" s="39" t="str">
        <f t="shared" si="25"/>
        <v>CASSOLNOVO (PV)</v>
      </c>
      <c r="M1612" s="40" t="s">
        <v>6603</v>
      </c>
      <c r="N1612" s="40" t="s">
        <v>6604</v>
      </c>
      <c r="O1612" s="40" t="s">
        <v>884</v>
      </c>
      <c r="P1612" s="41" t="s">
        <v>212</v>
      </c>
      <c r="Q1612" s="41">
        <v>3</v>
      </c>
      <c r="R1612" s="40" t="s">
        <v>213</v>
      </c>
      <c r="S1612" s="40" t="s">
        <v>199</v>
      </c>
      <c r="T1612" s="41">
        <v>1</v>
      </c>
      <c r="U1612" s="40" t="s">
        <v>200</v>
      </c>
      <c r="V1612" s="40" t="s">
        <v>201</v>
      </c>
      <c r="W1612" s="40" t="s">
        <v>6605</v>
      </c>
      <c r="X1612" s="40" t="s">
        <v>6606</v>
      </c>
      <c r="Y1612" s="40" t="s">
        <v>6607</v>
      </c>
    </row>
    <row r="1613" spans="1:25" x14ac:dyDescent="0.25">
      <c r="A1613" s="50"/>
      <c r="B1613" s="50"/>
      <c r="C1613" s="50"/>
      <c r="L1613" s="39" t="str">
        <f t="shared" si="25"/>
        <v>CASTAGNARO (VR)</v>
      </c>
      <c r="M1613" s="40" t="s">
        <v>6608</v>
      </c>
      <c r="N1613" s="40" t="s">
        <v>6609</v>
      </c>
      <c r="O1613" s="40" t="s">
        <v>595</v>
      </c>
      <c r="P1613" s="41" t="s">
        <v>197</v>
      </c>
      <c r="Q1613" s="41">
        <v>5</v>
      </c>
      <c r="R1613" s="40" t="s">
        <v>198</v>
      </c>
      <c r="S1613" s="40" t="s">
        <v>199</v>
      </c>
      <c r="T1613" s="41">
        <v>1</v>
      </c>
      <c r="U1613" s="40" t="s">
        <v>200</v>
      </c>
      <c r="V1613" s="40" t="s">
        <v>201</v>
      </c>
      <c r="W1613" s="40" t="s">
        <v>6610</v>
      </c>
      <c r="X1613" s="40" t="s">
        <v>1566</v>
      </c>
      <c r="Y1613" s="40" t="s">
        <v>6611</v>
      </c>
    </row>
    <row r="1614" spans="1:25" x14ac:dyDescent="0.25">
      <c r="A1614" s="50"/>
      <c r="B1614" s="50"/>
      <c r="C1614" s="50"/>
      <c r="L1614" s="39" t="str">
        <f t="shared" si="25"/>
        <v>CASTAGNETO CARDUCCI (LI)</v>
      </c>
      <c r="M1614" s="40" t="s">
        <v>6612</v>
      </c>
      <c r="N1614" s="40" t="s">
        <v>6613</v>
      </c>
      <c r="O1614" s="40" t="s">
        <v>3375</v>
      </c>
      <c r="P1614" s="41" t="s">
        <v>231</v>
      </c>
      <c r="Q1614" s="41">
        <v>9</v>
      </c>
      <c r="R1614" s="40" t="s">
        <v>232</v>
      </c>
      <c r="S1614" s="40" t="s">
        <v>199</v>
      </c>
      <c r="T1614" s="41">
        <v>1</v>
      </c>
      <c r="U1614" s="40" t="s">
        <v>200</v>
      </c>
      <c r="V1614" s="40" t="s">
        <v>201</v>
      </c>
      <c r="W1614" s="40" t="s">
        <v>6614</v>
      </c>
      <c r="X1614" s="40" t="s">
        <v>5146</v>
      </c>
      <c r="Y1614" s="40" t="s">
        <v>6615</v>
      </c>
    </row>
    <row r="1615" spans="1:25" x14ac:dyDescent="0.25">
      <c r="A1615" s="50"/>
      <c r="B1615" s="50"/>
      <c r="C1615" s="50"/>
      <c r="L1615" s="39" t="str">
        <f t="shared" si="25"/>
        <v>CASTAGNETO PO (TO)</v>
      </c>
      <c r="M1615" s="40" t="s">
        <v>6616</v>
      </c>
      <c r="N1615" s="40" t="s">
        <v>6617</v>
      </c>
      <c r="O1615" s="40" t="s">
        <v>675</v>
      </c>
      <c r="P1615" s="41" t="s">
        <v>314</v>
      </c>
      <c r="Q1615" s="41">
        <v>1</v>
      </c>
      <c r="R1615" s="40" t="s">
        <v>315</v>
      </c>
      <c r="S1615" s="40" t="s">
        <v>199</v>
      </c>
      <c r="T1615" s="41">
        <v>1</v>
      </c>
      <c r="U1615" s="40" t="s">
        <v>200</v>
      </c>
      <c r="V1615" s="40" t="s">
        <v>201</v>
      </c>
      <c r="W1615" s="40" t="s">
        <v>4354</v>
      </c>
      <c r="X1615" s="40" t="s">
        <v>837</v>
      </c>
      <c r="Y1615" s="40" t="s">
        <v>6618</v>
      </c>
    </row>
    <row r="1616" spans="1:25" x14ac:dyDescent="0.25">
      <c r="A1616" s="50"/>
      <c r="B1616" s="50"/>
      <c r="C1616" s="50"/>
      <c r="L1616" s="39" t="str">
        <f t="shared" si="25"/>
        <v>CASTAGNITO (CN)</v>
      </c>
      <c r="M1616" s="40" t="s">
        <v>6619</v>
      </c>
      <c r="N1616" s="40" t="s">
        <v>6620</v>
      </c>
      <c r="O1616" s="40" t="s">
        <v>313</v>
      </c>
      <c r="P1616" s="41" t="s">
        <v>314</v>
      </c>
      <c r="Q1616" s="41">
        <v>1</v>
      </c>
      <c r="R1616" s="40" t="s">
        <v>315</v>
      </c>
      <c r="S1616" s="40" t="s">
        <v>199</v>
      </c>
      <c r="T1616" s="41">
        <v>1</v>
      </c>
      <c r="U1616" s="40" t="s">
        <v>200</v>
      </c>
      <c r="V1616" s="40" t="s">
        <v>201</v>
      </c>
      <c r="W1616" s="40" t="s">
        <v>991</v>
      </c>
      <c r="X1616" s="40" t="s">
        <v>918</v>
      </c>
      <c r="Y1616" s="40" t="s">
        <v>6621</v>
      </c>
    </row>
    <row r="1617" spans="1:25" x14ac:dyDescent="0.25">
      <c r="A1617" s="50"/>
      <c r="B1617" s="50"/>
      <c r="C1617" s="50"/>
      <c r="L1617" s="39" t="str">
        <f t="shared" si="25"/>
        <v>CASTAGNOLE DELLE LANZE (AT)</v>
      </c>
      <c r="M1617" s="40" t="s">
        <v>6622</v>
      </c>
      <c r="N1617" s="40" t="s">
        <v>6623</v>
      </c>
      <c r="O1617" s="40" t="s">
        <v>667</v>
      </c>
      <c r="P1617" s="41" t="s">
        <v>314</v>
      </c>
      <c r="Q1617" s="41">
        <v>1</v>
      </c>
      <c r="R1617" s="40" t="s">
        <v>315</v>
      </c>
      <c r="S1617" s="40" t="s">
        <v>199</v>
      </c>
      <c r="T1617" s="41">
        <v>1</v>
      </c>
      <c r="U1617" s="40" t="s">
        <v>200</v>
      </c>
      <c r="V1617" s="40" t="s">
        <v>201</v>
      </c>
      <c r="W1617" s="40" t="s">
        <v>6624</v>
      </c>
      <c r="X1617" s="40" t="s">
        <v>669</v>
      </c>
      <c r="Y1617" s="40" t="s">
        <v>6625</v>
      </c>
    </row>
    <row r="1618" spans="1:25" x14ac:dyDescent="0.25">
      <c r="A1618" s="50"/>
      <c r="B1618" s="50"/>
      <c r="C1618" s="50"/>
      <c r="L1618" s="39" t="str">
        <f t="shared" si="25"/>
        <v>CASTAGNOLE MONFERRATO (AT)</v>
      </c>
      <c r="M1618" s="40" t="s">
        <v>6626</v>
      </c>
      <c r="N1618" s="40" t="s">
        <v>6627</v>
      </c>
      <c r="O1618" s="40" t="s">
        <v>667</v>
      </c>
      <c r="P1618" s="41" t="s">
        <v>314</v>
      </c>
      <c r="Q1618" s="41">
        <v>1</v>
      </c>
      <c r="R1618" s="40" t="s">
        <v>315</v>
      </c>
      <c r="S1618" s="40" t="s">
        <v>199</v>
      </c>
      <c r="T1618" s="41">
        <v>1</v>
      </c>
      <c r="U1618" s="40" t="s">
        <v>200</v>
      </c>
      <c r="V1618" s="40" t="s">
        <v>201</v>
      </c>
      <c r="W1618" s="40" t="s">
        <v>2375</v>
      </c>
      <c r="X1618" s="40" t="s">
        <v>669</v>
      </c>
      <c r="Y1618" s="40" t="s">
        <v>6628</v>
      </c>
    </row>
    <row r="1619" spans="1:25" x14ac:dyDescent="0.25">
      <c r="A1619" s="50"/>
      <c r="B1619" s="50"/>
      <c r="C1619" s="50"/>
      <c r="L1619" s="39" t="str">
        <f t="shared" si="25"/>
        <v>CASTAGNOLE PIEMONTE (TO)</v>
      </c>
      <c r="M1619" s="40" t="s">
        <v>6629</v>
      </c>
      <c r="N1619" s="40" t="s">
        <v>6630</v>
      </c>
      <c r="O1619" s="40" t="s">
        <v>675</v>
      </c>
      <c r="P1619" s="41" t="s">
        <v>314</v>
      </c>
      <c r="Q1619" s="41">
        <v>1</v>
      </c>
      <c r="R1619" s="40" t="s">
        <v>315</v>
      </c>
      <c r="S1619" s="40" t="s">
        <v>199</v>
      </c>
      <c r="T1619" s="41">
        <v>1</v>
      </c>
      <c r="U1619" s="40" t="s">
        <v>200</v>
      </c>
      <c r="V1619" s="40" t="s">
        <v>201</v>
      </c>
      <c r="W1619" s="40" t="s">
        <v>836</v>
      </c>
      <c r="X1619" s="40" t="s">
        <v>837</v>
      </c>
      <c r="Y1619" s="40" t="s">
        <v>6631</v>
      </c>
    </row>
    <row r="1620" spans="1:25" x14ac:dyDescent="0.25">
      <c r="A1620" s="50"/>
      <c r="B1620" s="50"/>
      <c r="C1620" s="50"/>
      <c r="L1620" s="39" t="str">
        <f t="shared" si="25"/>
        <v>CASTANA (PV)</v>
      </c>
      <c r="M1620" s="40" t="s">
        <v>6632</v>
      </c>
      <c r="N1620" s="40" t="s">
        <v>6633</v>
      </c>
      <c r="O1620" s="40" t="s">
        <v>884</v>
      </c>
      <c r="P1620" s="41" t="s">
        <v>212</v>
      </c>
      <c r="Q1620" s="41">
        <v>3</v>
      </c>
      <c r="R1620" s="40" t="s">
        <v>213</v>
      </c>
      <c r="S1620" s="40" t="s">
        <v>199</v>
      </c>
      <c r="T1620" s="41">
        <v>1</v>
      </c>
      <c r="U1620" s="40" t="s">
        <v>200</v>
      </c>
      <c r="V1620" s="40" t="s">
        <v>201</v>
      </c>
      <c r="W1620" s="40" t="s">
        <v>968</v>
      </c>
      <c r="X1620" s="40" t="s">
        <v>969</v>
      </c>
      <c r="Y1620" s="40" t="s">
        <v>6634</v>
      </c>
    </row>
    <row r="1621" spans="1:25" x14ac:dyDescent="0.25">
      <c r="A1621" s="50"/>
      <c r="B1621" s="50"/>
      <c r="C1621" s="50"/>
      <c r="L1621" s="39" t="str">
        <f t="shared" si="25"/>
        <v>CASTANO PRIMO (MI)</v>
      </c>
      <c r="M1621" s="40" t="s">
        <v>6635</v>
      </c>
      <c r="N1621" s="40" t="s">
        <v>6636</v>
      </c>
      <c r="O1621" s="40" t="s">
        <v>264</v>
      </c>
      <c r="P1621" s="41" t="s">
        <v>212</v>
      </c>
      <c r="Q1621" s="41">
        <v>3</v>
      </c>
      <c r="R1621" s="40" t="s">
        <v>213</v>
      </c>
      <c r="S1621" s="40" t="s">
        <v>199</v>
      </c>
      <c r="T1621" s="41">
        <v>1</v>
      </c>
      <c r="U1621" s="40" t="s">
        <v>200</v>
      </c>
      <c r="V1621" s="40" t="s">
        <v>201</v>
      </c>
      <c r="W1621" s="40" t="s">
        <v>6637</v>
      </c>
      <c r="X1621" s="40" t="s">
        <v>1087</v>
      </c>
      <c r="Y1621" s="40" t="s">
        <v>6638</v>
      </c>
    </row>
    <row r="1622" spans="1:25" x14ac:dyDescent="0.25">
      <c r="A1622" s="50"/>
      <c r="B1622" s="50"/>
      <c r="C1622" s="50"/>
      <c r="L1622" s="39" t="str">
        <f t="shared" si="25"/>
        <v>CASTEGGIO (PV)</v>
      </c>
      <c r="M1622" s="40" t="s">
        <v>6639</v>
      </c>
      <c r="N1622" s="40" t="s">
        <v>6640</v>
      </c>
      <c r="O1622" s="40" t="s">
        <v>884</v>
      </c>
      <c r="P1622" s="41" t="s">
        <v>212</v>
      </c>
      <c r="Q1622" s="41">
        <v>3</v>
      </c>
      <c r="R1622" s="40" t="s">
        <v>213</v>
      </c>
      <c r="S1622" s="40" t="s">
        <v>199</v>
      </c>
      <c r="T1622" s="41">
        <v>1</v>
      </c>
      <c r="U1622" s="40" t="s">
        <v>200</v>
      </c>
      <c r="V1622" s="40" t="s">
        <v>201</v>
      </c>
      <c r="W1622" s="40" t="s">
        <v>4965</v>
      </c>
      <c r="X1622" s="40" t="s">
        <v>2462</v>
      </c>
      <c r="Y1622" s="40" t="s">
        <v>6641</v>
      </c>
    </row>
    <row r="1623" spans="1:25" x14ac:dyDescent="0.25">
      <c r="A1623" s="50"/>
      <c r="B1623" s="50"/>
      <c r="C1623" s="50"/>
      <c r="L1623" s="39" t="str">
        <f t="shared" si="25"/>
        <v>CASTEGNATO (BS)</v>
      </c>
      <c r="M1623" s="40" t="s">
        <v>6642</v>
      </c>
      <c r="N1623" s="40" t="s">
        <v>6643</v>
      </c>
      <c r="O1623" s="40" t="s">
        <v>421</v>
      </c>
      <c r="P1623" s="41" t="s">
        <v>212</v>
      </c>
      <c r="Q1623" s="41">
        <v>3</v>
      </c>
      <c r="R1623" s="40" t="s">
        <v>213</v>
      </c>
      <c r="S1623" s="40" t="s">
        <v>199</v>
      </c>
      <c r="T1623" s="41">
        <v>1</v>
      </c>
      <c r="U1623" s="40" t="s">
        <v>200</v>
      </c>
      <c r="V1623" s="40" t="s">
        <v>201</v>
      </c>
      <c r="W1623" s="40" t="s">
        <v>6644</v>
      </c>
      <c r="X1623" s="40" t="s">
        <v>423</v>
      </c>
      <c r="Y1623" s="40" t="s">
        <v>6645</v>
      </c>
    </row>
    <row r="1624" spans="1:25" x14ac:dyDescent="0.25">
      <c r="A1624" s="50"/>
      <c r="B1624" s="50"/>
      <c r="C1624" s="50"/>
      <c r="L1624" s="39" t="str">
        <f t="shared" si="25"/>
        <v>CASTEGNERO (VI)</v>
      </c>
      <c r="M1624" s="40" t="s">
        <v>6646</v>
      </c>
      <c r="N1624" s="40" t="s">
        <v>6647</v>
      </c>
      <c r="O1624" s="40" t="s">
        <v>772</v>
      </c>
      <c r="P1624" s="41" t="s">
        <v>197</v>
      </c>
      <c r="Q1624" s="41">
        <v>5</v>
      </c>
      <c r="R1624" s="40" t="s">
        <v>198</v>
      </c>
      <c r="S1624" s="40" t="s">
        <v>199</v>
      </c>
      <c r="T1624" s="41">
        <v>1</v>
      </c>
      <c r="U1624" s="40" t="s">
        <v>200</v>
      </c>
      <c r="V1624" s="40" t="s">
        <v>201</v>
      </c>
      <c r="W1624" s="40" t="s">
        <v>773</v>
      </c>
      <c r="X1624" s="40" t="s">
        <v>774</v>
      </c>
      <c r="Y1624" s="40" t="s">
        <v>6648</v>
      </c>
    </row>
    <row r="1625" spans="1:25" x14ac:dyDescent="0.25">
      <c r="A1625" s="50"/>
      <c r="B1625" s="50"/>
      <c r="C1625" s="50"/>
      <c r="L1625" s="39" t="str">
        <f t="shared" si="25"/>
        <v>CASTEL BARONIA (AV)</v>
      </c>
      <c r="M1625" s="40" t="s">
        <v>6649</v>
      </c>
      <c r="N1625" s="40" t="s">
        <v>6650</v>
      </c>
      <c r="O1625" s="40" t="s">
        <v>812</v>
      </c>
      <c r="P1625" s="41" t="s">
        <v>350</v>
      </c>
      <c r="Q1625" s="41">
        <v>15</v>
      </c>
      <c r="R1625" s="40" t="s">
        <v>351</v>
      </c>
      <c r="S1625" s="40" t="s">
        <v>199</v>
      </c>
      <c r="T1625" s="41">
        <v>1</v>
      </c>
      <c r="U1625" s="40" t="s">
        <v>200</v>
      </c>
      <c r="V1625" s="40" t="s">
        <v>201</v>
      </c>
      <c r="W1625" s="40" t="s">
        <v>1533</v>
      </c>
      <c r="X1625" s="40" t="s">
        <v>1534</v>
      </c>
      <c r="Y1625" s="40" t="s">
        <v>6651</v>
      </c>
    </row>
    <row r="1626" spans="1:25" x14ac:dyDescent="0.25">
      <c r="A1626" s="50"/>
      <c r="B1626" s="50"/>
      <c r="C1626" s="50"/>
      <c r="L1626" s="39" t="str">
        <f t="shared" si="25"/>
        <v>CASTEL BOGLIONE (AT)</v>
      </c>
      <c r="M1626" s="40" t="s">
        <v>6652</v>
      </c>
      <c r="N1626" s="40" t="s">
        <v>6653</v>
      </c>
      <c r="O1626" s="40" t="s">
        <v>667</v>
      </c>
      <c r="P1626" s="41" t="s">
        <v>314</v>
      </c>
      <c r="Q1626" s="41">
        <v>1</v>
      </c>
      <c r="R1626" s="40" t="s">
        <v>315</v>
      </c>
      <c r="S1626" s="40" t="s">
        <v>199</v>
      </c>
      <c r="T1626" s="41">
        <v>1</v>
      </c>
      <c r="U1626" s="40" t="s">
        <v>200</v>
      </c>
      <c r="V1626" s="40" t="s">
        <v>201</v>
      </c>
      <c r="W1626" s="40" t="s">
        <v>6654</v>
      </c>
      <c r="X1626" s="40" t="s">
        <v>669</v>
      </c>
      <c r="Y1626" s="40" t="s">
        <v>6655</v>
      </c>
    </row>
    <row r="1627" spans="1:25" x14ac:dyDescent="0.25">
      <c r="A1627" s="50"/>
      <c r="B1627" s="50"/>
      <c r="C1627" s="50"/>
      <c r="L1627" s="39" t="str">
        <f t="shared" si="25"/>
        <v>CASTEL BOLOGNESE (RA)</v>
      </c>
      <c r="M1627" s="40" t="s">
        <v>6656</v>
      </c>
      <c r="N1627" s="40" t="s">
        <v>6657</v>
      </c>
      <c r="O1627" s="40" t="s">
        <v>1177</v>
      </c>
      <c r="P1627" s="41" t="s">
        <v>631</v>
      </c>
      <c r="Q1627" s="41">
        <v>8</v>
      </c>
      <c r="R1627" s="40" t="s">
        <v>632</v>
      </c>
      <c r="S1627" s="40" t="s">
        <v>199</v>
      </c>
      <c r="T1627" s="41">
        <v>1</v>
      </c>
      <c r="U1627" s="40" t="s">
        <v>200</v>
      </c>
      <c r="V1627" s="40" t="s">
        <v>201</v>
      </c>
      <c r="W1627" s="40" t="s">
        <v>6658</v>
      </c>
      <c r="X1627" s="40" t="s">
        <v>4278</v>
      </c>
      <c r="Y1627" s="40" t="s">
        <v>6659</v>
      </c>
    </row>
    <row r="1628" spans="1:25" x14ac:dyDescent="0.25">
      <c r="A1628" s="50"/>
      <c r="B1628" s="50"/>
      <c r="C1628" s="50"/>
      <c r="L1628" s="39" t="str">
        <f t="shared" si="25"/>
        <v>CASTEL CAMPAGNANO (CE)</v>
      </c>
      <c r="M1628" s="40" t="s">
        <v>6660</v>
      </c>
      <c r="N1628" s="40" t="s">
        <v>6661</v>
      </c>
      <c r="O1628" s="40" t="s">
        <v>824</v>
      </c>
      <c r="P1628" s="41" t="s">
        <v>350</v>
      </c>
      <c r="Q1628" s="41">
        <v>15</v>
      </c>
      <c r="R1628" s="40" t="s">
        <v>351</v>
      </c>
      <c r="S1628" s="40" t="s">
        <v>199</v>
      </c>
      <c r="T1628" s="41">
        <v>1</v>
      </c>
      <c r="U1628" s="40" t="s">
        <v>200</v>
      </c>
      <c r="V1628" s="40" t="s">
        <v>201</v>
      </c>
      <c r="W1628" s="40" t="s">
        <v>825</v>
      </c>
      <c r="X1628" s="40" t="s">
        <v>826</v>
      </c>
      <c r="Y1628" s="40" t="s">
        <v>6662</v>
      </c>
    </row>
    <row r="1629" spans="1:25" x14ac:dyDescent="0.25">
      <c r="A1629" s="50"/>
      <c r="B1629" s="50"/>
      <c r="C1629" s="50"/>
      <c r="L1629" s="39" t="str">
        <f t="shared" si="25"/>
        <v>CASTEL CASTAGNA (TE)</v>
      </c>
      <c r="M1629" s="40" t="s">
        <v>6663</v>
      </c>
      <c r="N1629" s="40" t="s">
        <v>6664</v>
      </c>
      <c r="O1629" s="40" t="s">
        <v>923</v>
      </c>
      <c r="P1629" s="41" t="s">
        <v>253</v>
      </c>
      <c r="Q1629" s="41">
        <v>13</v>
      </c>
      <c r="R1629" s="40" t="s">
        <v>254</v>
      </c>
      <c r="S1629" s="40" t="s">
        <v>199</v>
      </c>
      <c r="T1629" s="41">
        <v>1</v>
      </c>
      <c r="U1629" s="40" t="s">
        <v>200</v>
      </c>
      <c r="V1629" s="40" t="s">
        <v>201</v>
      </c>
      <c r="W1629" s="40" t="s">
        <v>2862</v>
      </c>
      <c r="X1629" s="40" t="s">
        <v>925</v>
      </c>
      <c r="Y1629" s="40" t="s">
        <v>6665</v>
      </c>
    </row>
    <row r="1630" spans="1:25" x14ac:dyDescent="0.25">
      <c r="A1630" s="50"/>
      <c r="B1630" s="50"/>
      <c r="C1630" s="50"/>
      <c r="L1630" s="39" t="str">
        <f t="shared" si="25"/>
        <v>CASTEL COLONNA (AN)</v>
      </c>
      <c r="M1630" s="40" t="s">
        <v>6666</v>
      </c>
      <c r="N1630" s="40" t="s">
        <v>6667</v>
      </c>
      <c r="O1630" s="40" t="s">
        <v>764</v>
      </c>
      <c r="P1630" s="41" t="s">
        <v>397</v>
      </c>
      <c r="Q1630" s="41">
        <v>11</v>
      </c>
      <c r="R1630" s="40" t="s">
        <v>398</v>
      </c>
      <c r="S1630" s="40" t="s">
        <v>199</v>
      </c>
      <c r="T1630" s="41">
        <v>1</v>
      </c>
      <c r="U1630" s="40" t="s">
        <v>200</v>
      </c>
      <c r="V1630" s="40" t="s">
        <v>201</v>
      </c>
      <c r="W1630" s="40" t="s">
        <v>2672</v>
      </c>
      <c r="X1630" s="40" t="s">
        <v>766</v>
      </c>
      <c r="Y1630" s="40" t="s">
        <v>6668</v>
      </c>
    </row>
    <row r="1631" spans="1:25" x14ac:dyDescent="0.25">
      <c r="A1631" s="50"/>
      <c r="B1631" s="50"/>
      <c r="C1631" s="50"/>
      <c r="L1631" s="39" t="str">
        <f t="shared" si="25"/>
        <v>CASTEL CONDINO (TN)</v>
      </c>
      <c r="M1631" s="40" t="s">
        <v>6669</v>
      </c>
      <c r="N1631" s="40" t="s">
        <v>6670</v>
      </c>
      <c r="O1631" s="40" t="s">
        <v>865</v>
      </c>
      <c r="P1631" s="41" t="s">
        <v>866</v>
      </c>
      <c r="Q1631" s="41">
        <v>4</v>
      </c>
      <c r="R1631" s="40" t="s">
        <v>867</v>
      </c>
      <c r="S1631" s="40" t="s">
        <v>199</v>
      </c>
      <c r="T1631" s="41">
        <v>1</v>
      </c>
      <c r="U1631" s="40" t="s">
        <v>200</v>
      </c>
      <c r="V1631" s="40" t="s">
        <v>201</v>
      </c>
      <c r="W1631" s="40" t="s">
        <v>6671</v>
      </c>
      <c r="X1631" s="40" t="s">
        <v>3243</v>
      </c>
      <c r="Y1631" s="40" t="s">
        <v>6672</v>
      </c>
    </row>
    <row r="1632" spans="1:25" x14ac:dyDescent="0.25">
      <c r="A1632" s="50"/>
      <c r="B1632" s="50"/>
      <c r="C1632" s="50"/>
      <c r="L1632" s="39" t="str">
        <f t="shared" si="25"/>
        <v>CASTEL D'AIANO (BO)</v>
      </c>
      <c r="M1632" s="40" t="s">
        <v>6673</v>
      </c>
      <c r="N1632" s="40" t="s">
        <v>6674</v>
      </c>
      <c r="O1632" s="40" t="s">
        <v>1682</v>
      </c>
      <c r="P1632" s="41" t="s">
        <v>631</v>
      </c>
      <c r="Q1632" s="41">
        <v>8</v>
      </c>
      <c r="R1632" s="40" t="s">
        <v>632</v>
      </c>
      <c r="S1632" s="40" t="s">
        <v>199</v>
      </c>
      <c r="T1632" s="41">
        <v>1</v>
      </c>
      <c r="U1632" s="40" t="s">
        <v>200</v>
      </c>
      <c r="V1632" s="40" t="s">
        <v>201</v>
      </c>
      <c r="W1632" s="40" t="s">
        <v>6675</v>
      </c>
      <c r="X1632" s="40" t="s">
        <v>1684</v>
      </c>
      <c r="Y1632" s="40" t="s">
        <v>6676</v>
      </c>
    </row>
    <row r="1633" spans="1:25" x14ac:dyDescent="0.25">
      <c r="A1633" s="50"/>
      <c r="B1633" s="50"/>
      <c r="C1633" s="50"/>
      <c r="L1633" s="39" t="str">
        <f t="shared" si="25"/>
        <v>CASTEL D'ARIO (MN)</v>
      </c>
      <c r="M1633" s="40" t="s">
        <v>6677</v>
      </c>
      <c r="N1633" s="40" t="s">
        <v>6678</v>
      </c>
      <c r="O1633" s="40" t="s">
        <v>442</v>
      </c>
      <c r="P1633" s="41" t="s">
        <v>212</v>
      </c>
      <c r="Q1633" s="41">
        <v>3</v>
      </c>
      <c r="R1633" s="40" t="s">
        <v>213</v>
      </c>
      <c r="S1633" s="40" t="s">
        <v>199</v>
      </c>
      <c r="T1633" s="41">
        <v>1</v>
      </c>
      <c r="U1633" s="40" t="s">
        <v>200</v>
      </c>
      <c r="V1633" s="40" t="s">
        <v>201</v>
      </c>
      <c r="W1633" s="40" t="s">
        <v>6679</v>
      </c>
      <c r="X1633" s="40" t="s">
        <v>444</v>
      </c>
      <c r="Y1633" s="40" t="s">
        <v>6680</v>
      </c>
    </row>
    <row r="1634" spans="1:25" x14ac:dyDescent="0.25">
      <c r="A1634" s="50"/>
      <c r="B1634" s="50"/>
      <c r="C1634" s="50"/>
      <c r="L1634" s="39" t="str">
        <f t="shared" si="25"/>
        <v>CASTEL D'AZZANO (VR)</v>
      </c>
      <c r="M1634" s="40" t="s">
        <v>6681</v>
      </c>
      <c r="N1634" s="40" t="s">
        <v>6682</v>
      </c>
      <c r="O1634" s="40" t="s">
        <v>595</v>
      </c>
      <c r="P1634" s="41" t="s">
        <v>197</v>
      </c>
      <c r="Q1634" s="41">
        <v>5</v>
      </c>
      <c r="R1634" s="40" t="s">
        <v>198</v>
      </c>
      <c r="S1634" s="40" t="s">
        <v>199</v>
      </c>
      <c r="T1634" s="41">
        <v>1</v>
      </c>
      <c r="U1634" s="40" t="s">
        <v>200</v>
      </c>
      <c r="V1634" s="40" t="s">
        <v>201</v>
      </c>
      <c r="W1634" s="40" t="s">
        <v>4604</v>
      </c>
      <c r="X1634" s="40" t="s">
        <v>597</v>
      </c>
      <c r="Y1634" s="40" t="s">
        <v>6683</v>
      </c>
    </row>
    <row r="1635" spans="1:25" x14ac:dyDescent="0.25">
      <c r="A1635" s="50"/>
      <c r="B1635" s="50"/>
      <c r="C1635" s="50"/>
      <c r="L1635" s="39" t="str">
        <f t="shared" si="25"/>
        <v>CASTEL DEL GIUDICE (IS)</v>
      </c>
      <c r="M1635" s="40" t="s">
        <v>6684</v>
      </c>
      <c r="N1635" s="40" t="s">
        <v>6685</v>
      </c>
      <c r="O1635" s="40" t="s">
        <v>510</v>
      </c>
      <c r="P1635" s="41" t="s">
        <v>495</v>
      </c>
      <c r="Q1635" s="41">
        <v>14</v>
      </c>
      <c r="R1635" s="40" t="s">
        <v>496</v>
      </c>
      <c r="S1635" s="40" t="s">
        <v>199</v>
      </c>
      <c r="T1635" s="41">
        <v>1</v>
      </c>
      <c r="U1635" s="40" t="s">
        <v>200</v>
      </c>
      <c r="V1635" s="40" t="s">
        <v>201</v>
      </c>
      <c r="W1635" s="40" t="s">
        <v>511</v>
      </c>
      <c r="X1635" s="40" t="s">
        <v>512</v>
      </c>
      <c r="Y1635" s="40" t="s">
        <v>6686</v>
      </c>
    </row>
    <row r="1636" spans="1:25" x14ac:dyDescent="0.25">
      <c r="A1636" s="50"/>
      <c r="B1636" s="50"/>
      <c r="C1636" s="50"/>
      <c r="L1636" s="39" t="str">
        <f t="shared" si="25"/>
        <v>CASTEL DEL MONTE (AQ)</v>
      </c>
      <c r="M1636" s="40" t="s">
        <v>6687</v>
      </c>
      <c r="N1636" s="40" t="s">
        <v>6688</v>
      </c>
      <c r="O1636" s="40" t="s">
        <v>328</v>
      </c>
      <c r="P1636" s="41" t="s">
        <v>253</v>
      </c>
      <c r="Q1636" s="41">
        <v>13</v>
      </c>
      <c r="R1636" s="40" t="s">
        <v>254</v>
      </c>
      <c r="S1636" s="40" t="s">
        <v>199</v>
      </c>
      <c r="T1636" s="41">
        <v>1</v>
      </c>
      <c r="U1636" s="40" t="s">
        <v>200</v>
      </c>
      <c r="V1636" s="40" t="s">
        <v>201</v>
      </c>
      <c r="W1636" s="40" t="s">
        <v>6689</v>
      </c>
      <c r="X1636" s="40" t="s">
        <v>2757</v>
      </c>
      <c r="Y1636" s="40" t="s">
        <v>6690</v>
      </c>
    </row>
    <row r="1637" spans="1:25" x14ac:dyDescent="0.25">
      <c r="A1637" s="50"/>
      <c r="B1637" s="50"/>
      <c r="C1637" s="50"/>
      <c r="L1637" s="39" t="str">
        <f t="shared" si="25"/>
        <v>CASTEL DEL PIANO (GR)</v>
      </c>
      <c r="M1637" s="40" t="s">
        <v>6691</v>
      </c>
      <c r="N1637" s="40" t="s">
        <v>6692</v>
      </c>
      <c r="O1637" s="40" t="s">
        <v>1830</v>
      </c>
      <c r="P1637" s="41" t="s">
        <v>231</v>
      </c>
      <c r="Q1637" s="41">
        <v>9</v>
      </c>
      <c r="R1637" s="40" t="s">
        <v>232</v>
      </c>
      <c r="S1637" s="40" t="s">
        <v>199</v>
      </c>
      <c r="T1637" s="41">
        <v>1</v>
      </c>
      <c r="U1637" s="40" t="s">
        <v>200</v>
      </c>
      <c r="V1637" s="40" t="s">
        <v>201</v>
      </c>
      <c r="W1637" s="40" t="s">
        <v>6693</v>
      </c>
      <c r="X1637" s="40" t="s">
        <v>1832</v>
      </c>
      <c r="Y1637" s="40" t="s">
        <v>6694</v>
      </c>
    </row>
    <row r="1638" spans="1:25" x14ac:dyDescent="0.25">
      <c r="A1638" s="50"/>
      <c r="B1638" s="50"/>
      <c r="C1638" s="50"/>
      <c r="L1638" s="39" t="str">
        <f t="shared" si="25"/>
        <v>CASTEL DEL RIO (BO)</v>
      </c>
      <c r="M1638" s="40" t="s">
        <v>6695</v>
      </c>
      <c r="N1638" s="40" t="s">
        <v>6696</v>
      </c>
      <c r="O1638" s="40" t="s">
        <v>1682</v>
      </c>
      <c r="P1638" s="41" t="s">
        <v>631</v>
      </c>
      <c r="Q1638" s="41">
        <v>8</v>
      </c>
      <c r="R1638" s="40" t="s">
        <v>632</v>
      </c>
      <c r="S1638" s="40" t="s">
        <v>199</v>
      </c>
      <c r="T1638" s="41">
        <v>1</v>
      </c>
      <c r="U1638" s="40" t="s">
        <v>200</v>
      </c>
      <c r="V1638" s="40" t="s">
        <v>201</v>
      </c>
      <c r="W1638" s="40" t="s">
        <v>6697</v>
      </c>
      <c r="X1638" s="40" t="s">
        <v>3826</v>
      </c>
      <c r="Y1638" s="40" t="s">
        <v>6698</v>
      </c>
    </row>
    <row r="1639" spans="1:25" x14ac:dyDescent="0.25">
      <c r="A1639" s="50"/>
      <c r="B1639" s="50"/>
      <c r="C1639" s="50"/>
      <c r="L1639" s="39" t="str">
        <f t="shared" si="25"/>
        <v>CASTEL DI CASIO (BO)</v>
      </c>
      <c r="M1639" s="40" t="s">
        <v>6699</v>
      </c>
      <c r="N1639" s="40" t="s">
        <v>6700</v>
      </c>
      <c r="O1639" s="40" t="s">
        <v>1682</v>
      </c>
      <c r="P1639" s="41" t="s">
        <v>631</v>
      </c>
      <c r="Q1639" s="41">
        <v>8</v>
      </c>
      <c r="R1639" s="40" t="s">
        <v>632</v>
      </c>
      <c r="S1639" s="40" t="s">
        <v>199</v>
      </c>
      <c r="T1639" s="41">
        <v>1</v>
      </c>
      <c r="U1639" s="40" t="s">
        <v>200</v>
      </c>
      <c r="V1639" s="40" t="s">
        <v>201</v>
      </c>
      <c r="W1639" s="40" t="s">
        <v>6701</v>
      </c>
      <c r="X1639" s="40" t="s">
        <v>5329</v>
      </c>
      <c r="Y1639" s="40" t="s">
        <v>6702</v>
      </c>
    </row>
    <row r="1640" spans="1:25" x14ac:dyDescent="0.25">
      <c r="A1640" s="50"/>
      <c r="B1640" s="50"/>
      <c r="C1640" s="50"/>
      <c r="L1640" s="39" t="str">
        <f t="shared" si="25"/>
        <v>CASTEL DI IERI (AQ)</v>
      </c>
      <c r="M1640" s="40" t="s">
        <v>6703</v>
      </c>
      <c r="N1640" s="40" t="s">
        <v>6704</v>
      </c>
      <c r="O1640" s="40" t="s">
        <v>328</v>
      </c>
      <c r="P1640" s="41" t="s">
        <v>253</v>
      </c>
      <c r="Q1640" s="41">
        <v>13</v>
      </c>
      <c r="R1640" s="40" t="s">
        <v>254</v>
      </c>
      <c r="S1640" s="40" t="s">
        <v>199</v>
      </c>
      <c r="T1640" s="41">
        <v>1</v>
      </c>
      <c r="U1640" s="40" t="s">
        <v>200</v>
      </c>
      <c r="V1640" s="40" t="s">
        <v>201</v>
      </c>
      <c r="W1640" s="40" t="s">
        <v>329</v>
      </c>
      <c r="X1640" s="40" t="s">
        <v>330</v>
      </c>
      <c r="Y1640" s="40" t="s">
        <v>6705</v>
      </c>
    </row>
    <row r="1641" spans="1:25" x14ac:dyDescent="0.25">
      <c r="A1641" s="50"/>
      <c r="B1641" s="50"/>
      <c r="C1641" s="50"/>
      <c r="L1641" s="39" t="str">
        <f t="shared" si="25"/>
        <v>CASTEL DI IUDICA (CT)</v>
      </c>
      <c r="M1641" s="40" t="s">
        <v>6706</v>
      </c>
      <c r="N1641" s="40" t="s">
        <v>6707</v>
      </c>
      <c r="O1641" s="40" t="s">
        <v>366</v>
      </c>
      <c r="P1641" s="41" t="s">
        <v>292</v>
      </c>
      <c r="Q1641" s="41">
        <v>19</v>
      </c>
      <c r="R1641" s="40" t="s">
        <v>293</v>
      </c>
      <c r="S1641" s="40" t="s">
        <v>199</v>
      </c>
      <c r="T1641" s="41">
        <v>1</v>
      </c>
      <c r="U1641" s="40" t="s">
        <v>200</v>
      </c>
      <c r="V1641" s="40" t="s">
        <v>201</v>
      </c>
      <c r="W1641" s="40" t="s">
        <v>5304</v>
      </c>
      <c r="X1641" s="40" t="s">
        <v>368</v>
      </c>
      <c r="Y1641" s="40" t="s">
        <v>6708</v>
      </c>
    </row>
    <row r="1642" spans="1:25" x14ac:dyDescent="0.25">
      <c r="A1642" s="50"/>
      <c r="B1642" s="50"/>
      <c r="C1642" s="50"/>
      <c r="L1642" s="39" t="str">
        <f t="shared" si="25"/>
        <v>CASTEL DI LAMA (AP)</v>
      </c>
      <c r="M1642" s="40" t="s">
        <v>6709</v>
      </c>
      <c r="N1642" s="40" t="s">
        <v>6710</v>
      </c>
      <c r="O1642" s="40" t="s">
        <v>477</v>
      </c>
      <c r="P1642" s="41" t="s">
        <v>397</v>
      </c>
      <c r="Q1642" s="41">
        <v>11</v>
      </c>
      <c r="R1642" s="40" t="s">
        <v>398</v>
      </c>
      <c r="S1642" s="40" t="s">
        <v>199</v>
      </c>
      <c r="T1642" s="41">
        <v>1</v>
      </c>
      <c r="U1642" s="40" t="s">
        <v>200</v>
      </c>
      <c r="V1642" s="40" t="s">
        <v>201</v>
      </c>
      <c r="W1642" s="40" t="s">
        <v>518</v>
      </c>
      <c r="X1642" s="40" t="s">
        <v>479</v>
      </c>
      <c r="Y1642" s="40" t="s">
        <v>6711</v>
      </c>
    </row>
    <row r="1643" spans="1:25" x14ac:dyDescent="0.25">
      <c r="A1643" s="50"/>
      <c r="B1643" s="50"/>
      <c r="C1643" s="50"/>
      <c r="L1643" s="39" t="str">
        <f t="shared" si="25"/>
        <v>CASTEL DI LUCIO (ME)</v>
      </c>
      <c r="M1643" s="40" t="s">
        <v>6712</v>
      </c>
      <c r="N1643" s="40" t="s">
        <v>6713</v>
      </c>
      <c r="O1643" s="40" t="s">
        <v>533</v>
      </c>
      <c r="P1643" s="41" t="s">
        <v>292</v>
      </c>
      <c r="Q1643" s="41">
        <v>19</v>
      </c>
      <c r="R1643" s="40" t="s">
        <v>293</v>
      </c>
      <c r="S1643" s="40" t="s">
        <v>199</v>
      </c>
      <c r="T1643" s="41">
        <v>1</v>
      </c>
      <c r="U1643" s="40" t="s">
        <v>200</v>
      </c>
      <c r="V1643" s="40" t="s">
        <v>201</v>
      </c>
      <c r="W1643" s="40" t="s">
        <v>534</v>
      </c>
      <c r="X1643" s="40" t="s">
        <v>1240</v>
      </c>
      <c r="Y1643" s="40" t="s">
        <v>6714</v>
      </c>
    </row>
    <row r="1644" spans="1:25" x14ac:dyDescent="0.25">
      <c r="A1644" s="50"/>
      <c r="B1644" s="50"/>
      <c r="C1644" s="50"/>
      <c r="L1644" s="39" t="str">
        <f t="shared" si="25"/>
        <v>CASTEL DI SANGRO (AQ)</v>
      </c>
      <c r="M1644" s="40" t="s">
        <v>6715</v>
      </c>
      <c r="N1644" s="40" t="s">
        <v>6716</v>
      </c>
      <c r="O1644" s="40" t="s">
        <v>328</v>
      </c>
      <c r="P1644" s="41" t="s">
        <v>253</v>
      </c>
      <c r="Q1644" s="41">
        <v>13</v>
      </c>
      <c r="R1644" s="40" t="s">
        <v>254</v>
      </c>
      <c r="S1644" s="40" t="s">
        <v>199</v>
      </c>
      <c r="T1644" s="41">
        <v>1</v>
      </c>
      <c r="U1644" s="40" t="s">
        <v>200</v>
      </c>
      <c r="V1644" s="40" t="s">
        <v>201</v>
      </c>
      <c r="W1644" s="40" t="s">
        <v>6717</v>
      </c>
      <c r="X1644" s="40" t="s">
        <v>330</v>
      </c>
      <c r="Y1644" s="40" t="s">
        <v>6718</v>
      </c>
    </row>
    <row r="1645" spans="1:25" x14ac:dyDescent="0.25">
      <c r="A1645" s="50"/>
      <c r="B1645" s="50"/>
      <c r="C1645" s="50"/>
      <c r="L1645" s="39" t="str">
        <f t="shared" si="25"/>
        <v>CASTEL DI SASSO (CE)</v>
      </c>
      <c r="M1645" s="40" t="s">
        <v>6719</v>
      </c>
      <c r="N1645" s="40" t="s">
        <v>6720</v>
      </c>
      <c r="O1645" s="40" t="s">
        <v>824</v>
      </c>
      <c r="P1645" s="41" t="s">
        <v>350</v>
      </c>
      <c r="Q1645" s="41">
        <v>15</v>
      </c>
      <c r="R1645" s="40" t="s">
        <v>351</v>
      </c>
      <c r="S1645" s="40" t="s">
        <v>199</v>
      </c>
      <c r="T1645" s="41">
        <v>1</v>
      </c>
      <c r="U1645" s="40" t="s">
        <v>200</v>
      </c>
      <c r="V1645" s="40" t="s">
        <v>201</v>
      </c>
      <c r="W1645" s="40" t="s">
        <v>6721</v>
      </c>
      <c r="X1645" s="40" t="s">
        <v>826</v>
      </c>
      <c r="Y1645" s="40" t="s">
        <v>6722</v>
      </c>
    </row>
    <row r="1646" spans="1:25" x14ac:dyDescent="0.25">
      <c r="A1646" s="50"/>
      <c r="B1646" s="50"/>
      <c r="C1646" s="50"/>
      <c r="L1646" s="39" t="str">
        <f t="shared" si="25"/>
        <v>CASTEL DI TORA (RI)</v>
      </c>
      <c r="M1646" s="40" t="s">
        <v>6723</v>
      </c>
      <c r="N1646" s="40" t="s">
        <v>6724</v>
      </c>
      <c r="O1646" s="40" t="s">
        <v>335</v>
      </c>
      <c r="P1646" s="41" t="s">
        <v>336</v>
      </c>
      <c r="Q1646" s="41">
        <v>12</v>
      </c>
      <c r="R1646" s="40" t="s">
        <v>337</v>
      </c>
      <c r="S1646" s="40" t="s">
        <v>199</v>
      </c>
      <c r="T1646" s="41">
        <v>1</v>
      </c>
      <c r="U1646" s="40" t="s">
        <v>200</v>
      </c>
      <c r="V1646" s="40" t="s">
        <v>201</v>
      </c>
      <c r="W1646" s="40" t="s">
        <v>2147</v>
      </c>
      <c r="X1646" s="40" t="s">
        <v>2148</v>
      </c>
      <c r="Y1646" s="40" t="s">
        <v>6725</v>
      </c>
    </row>
    <row r="1647" spans="1:25" x14ac:dyDescent="0.25">
      <c r="A1647" s="50"/>
      <c r="B1647" s="50"/>
      <c r="C1647" s="50"/>
      <c r="L1647" s="39" t="str">
        <f t="shared" si="25"/>
        <v>CASTEL FOCOGNANO (AR)</v>
      </c>
      <c r="M1647" s="40" t="s">
        <v>6726</v>
      </c>
      <c r="N1647" s="40" t="s">
        <v>6727</v>
      </c>
      <c r="O1647" s="40" t="s">
        <v>1559</v>
      </c>
      <c r="P1647" s="41" t="s">
        <v>231</v>
      </c>
      <c r="Q1647" s="41">
        <v>9</v>
      </c>
      <c r="R1647" s="40" t="s">
        <v>232</v>
      </c>
      <c r="S1647" s="40" t="s">
        <v>199</v>
      </c>
      <c r="T1647" s="41">
        <v>1</v>
      </c>
      <c r="U1647" s="40" t="s">
        <v>200</v>
      </c>
      <c r="V1647" s="40" t="s">
        <v>201</v>
      </c>
      <c r="W1647" s="40" t="s">
        <v>6728</v>
      </c>
      <c r="X1647" s="40" t="s">
        <v>1561</v>
      </c>
      <c r="Y1647" s="40" t="s">
        <v>6729</v>
      </c>
    </row>
    <row r="1648" spans="1:25" x14ac:dyDescent="0.25">
      <c r="A1648" s="50"/>
      <c r="B1648" s="50"/>
      <c r="C1648" s="50"/>
      <c r="L1648" s="39" t="str">
        <f t="shared" si="25"/>
        <v>CASTEL FRENTANO (CH)</v>
      </c>
      <c r="M1648" s="40" t="s">
        <v>6730</v>
      </c>
      <c r="N1648" s="40" t="s">
        <v>6731</v>
      </c>
      <c r="O1648" s="40" t="s">
        <v>1352</v>
      </c>
      <c r="P1648" s="41" t="s">
        <v>253</v>
      </c>
      <c r="Q1648" s="41">
        <v>13</v>
      </c>
      <c r="R1648" s="40" t="s">
        <v>254</v>
      </c>
      <c r="S1648" s="40" t="s">
        <v>199</v>
      </c>
      <c r="T1648" s="41">
        <v>1</v>
      </c>
      <c r="U1648" s="40" t="s">
        <v>200</v>
      </c>
      <c r="V1648" s="40" t="s">
        <v>201</v>
      </c>
      <c r="W1648" s="40" t="s">
        <v>6732</v>
      </c>
      <c r="X1648" s="40" t="s">
        <v>1354</v>
      </c>
      <c r="Y1648" s="40" t="s">
        <v>6733</v>
      </c>
    </row>
    <row r="1649" spans="1:25" x14ac:dyDescent="0.25">
      <c r="A1649" s="50"/>
      <c r="B1649" s="50"/>
      <c r="C1649" s="50"/>
      <c r="L1649" s="39" t="str">
        <f t="shared" si="25"/>
        <v>CASTEL GABBIANO (CR)</v>
      </c>
      <c r="M1649" s="40" t="s">
        <v>6734</v>
      </c>
      <c r="N1649" s="40" t="s">
        <v>6735</v>
      </c>
      <c r="O1649" s="40" t="s">
        <v>434</v>
      </c>
      <c r="P1649" s="41" t="s">
        <v>212</v>
      </c>
      <c r="Q1649" s="41">
        <v>3</v>
      </c>
      <c r="R1649" s="40" t="s">
        <v>213</v>
      </c>
      <c r="S1649" s="40" t="s">
        <v>199</v>
      </c>
      <c r="T1649" s="41">
        <v>1</v>
      </c>
      <c r="U1649" s="40" t="s">
        <v>200</v>
      </c>
      <c r="V1649" s="40" t="s">
        <v>201</v>
      </c>
      <c r="W1649" s="40" t="s">
        <v>2371</v>
      </c>
      <c r="X1649" s="40" t="s">
        <v>692</v>
      </c>
      <c r="Y1649" s="40" t="s">
        <v>6736</v>
      </c>
    </row>
    <row r="1650" spans="1:25" x14ac:dyDescent="0.25">
      <c r="A1650" s="50"/>
      <c r="B1650" s="50"/>
      <c r="C1650" s="50"/>
      <c r="L1650" s="39" t="str">
        <f t="shared" si="25"/>
        <v>CASTEL GANDOLFO (RM)</v>
      </c>
      <c r="M1650" s="40" t="s">
        <v>6737</v>
      </c>
      <c r="N1650" s="40" t="s">
        <v>6738</v>
      </c>
      <c r="O1650" s="40" t="s">
        <v>602</v>
      </c>
      <c r="P1650" s="41" t="s">
        <v>336</v>
      </c>
      <c r="Q1650" s="41">
        <v>12</v>
      </c>
      <c r="R1650" s="40" t="s">
        <v>337</v>
      </c>
      <c r="S1650" s="40" t="s">
        <v>199</v>
      </c>
      <c r="T1650" s="41">
        <v>1</v>
      </c>
      <c r="U1650" s="40" t="s">
        <v>200</v>
      </c>
      <c r="V1650" s="40" t="s">
        <v>201</v>
      </c>
      <c r="W1650" s="40" t="s">
        <v>1874</v>
      </c>
      <c r="X1650" s="40" t="s">
        <v>953</v>
      </c>
      <c r="Y1650" s="40" t="s">
        <v>6739</v>
      </c>
    </row>
    <row r="1651" spans="1:25" x14ac:dyDescent="0.25">
      <c r="A1651" s="50"/>
      <c r="B1651" s="50"/>
      <c r="C1651" s="50"/>
      <c r="L1651" s="39" t="str">
        <f t="shared" si="25"/>
        <v>CASTEL GIORGIO (TR)</v>
      </c>
      <c r="M1651" s="40" t="s">
        <v>6740</v>
      </c>
      <c r="N1651" s="40" t="s">
        <v>6741</v>
      </c>
      <c r="O1651" s="40" t="s">
        <v>485</v>
      </c>
      <c r="P1651" s="41" t="s">
        <v>486</v>
      </c>
      <c r="Q1651" s="41">
        <v>10</v>
      </c>
      <c r="R1651" s="40" t="s">
        <v>487</v>
      </c>
      <c r="S1651" s="40" t="s">
        <v>199</v>
      </c>
      <c r="T1651" s="41">
        <v>1</v>
      </c>
      <c r="U1651" s="40" t="s">
        <v>200</v>
      </c>
      <c r="V1651" s="40" t="s">
        <v>201</v>
      </c>
      <c r="W1651" s="40" t="s">
        <v>6742</v>
      </c>
      <c r="X1651" s="40" t="s">
        <v>452</v>
      </c>
      <c r="Y1651" s="40" t="s">
        <v>6743</v>
      </c>
    </row>
    <row r="1652" spans="1:25" x14ac:dyDescent="0.25">
      <c r="A1652" s="50"/>
      <c r="B1652" s="50"/>
      <c r="C1652" s="50"/>
      <c r="L1652" s="39" t="str">
        <f t="shared" si="25"/>
        <v>CASTEL GOFFREDO (MN)</v>
      </c>
      <c r="M1652" s="40" t="s">
        <v>6744</v>
      </c>
      <c r="N1652" s="40" t="s">
        <v>6745</v>
      </c>
      <c r="O1652" s="40" t="s">
        <v>442</v>
      </c>
      <c r="P1652" s="41" t="s">
        <v>212</v>
      </c>
      <c r="Q1652" s="41">
        <v>3</v>
      </c>
      <c r="R1652" s="40" t="s">
        <v>213</v>
      </c>
      <c r="S1652" s="40" t="s">
        <v>199</v>
      </c>
      <c r="T1652" s="41">
        <v>1</v>
      </c>
      <c r="U1652" s="40" t="s">
        <v>200</v>
      </c>
      <c r="V1652" s="40" t="s">
        <v>201</v>
      </c>
      <c r="W1652" s="40" t="s">
        <v>6746</v>
      </c>
      <c r="X1652" s="40" t="s">
        <v>444</v>
      </c>
      <c r="Y1652" s="40" t="s">
        <v>6747</v>
      </c>
    </row>
    <row r="1653" spans="1:25" x14ac:dyDescent="0.25">
      <c r="A1653" s="50"/>
      <c r="B1653" s="50"/>
      <c r="C1653" s="50"/>
      <c r="L1653" s="39" t="str">
        <f t="shared" si="25"/>
        <v>CASTEL GUELFO DI BOLOGNA (BO)</v>
      </c>
      <c r="M1653" s="40" t="s">
        <v>6748</v>
      </c>
      <c r="N1653" s="40" t="s">
        <v>6749</v>
      </c>
      <c r="O1653" s="40" t="s">
        <v>1682</v>
      </c>
      <c r="P1653" s="41" t="s">
        <v>631</v>
      </c>
      <c r="Q1653" s="41">
        <v>8</v>
      </c>
      <c r="R1653" s="40" t="s">
        <v>632</v>
      </c>
      <c r="S1653" s="40" t="s">
        <v>199</v>
      </c>
      <c r="T1653" s="41">
        <v>1</v>
      </c>
      <c r="U1653" s="40" t="s">
        <v>200</v>
      </c>
      <c r="V1653" s="40" t="s">
        <v>201</v>
      </c>
      <c r="W1653" s="40" t="s">
        <v>6750</v>
      </c>
      <c r="X1653" s="40" t="s">
        <v>3826</v>
      </c>
      <c r="Y1653" s="40" t="s">
        <v>6751</v>
      </c>
    </row>
    <row r="1654" spans="1:25" x14ac:dyDescent="0.25">
      <c r="A1654" s="50"/>
      <c r="B1654" s="50"/>
      <c r="C1654" s="50"/>
      <c r="L1654" s="39" t="str">
        <f t="shared" si="25"/>
        <v>CASTEL MADAMA (RM)</v>
      </c>
      <c r="M1654" s="40" t="s">
        <v>6752</v>
      </c>
      <c r="N1654" s="40" t="s">
        <v>6753</v>
      </c>
      <c r="O1654" s="40" t="s">
        <v>602</v>
      </c>
      <c r="P1654" s="41" t="s">
        <v>336</v>
      </c>
      <c r="Q1654" s="41">
        <v>12</v>
      </c>
      <c r="R1654" s="40" t="s">
        <v>337</v>
      </c>
      <c r="S1654" s="40" t="s">
        <v>199</v>
      </c>
      <c r="T1654" s="41">
        <v>1</v>
      </c>
      <c r="U1654" s="40" t="s">
        <v>200</v>
      </c>
      <c r="V1654" s="40" t="s">
        <v>201</v>
      </c>
      <c r="W1654" s="40" t="s">
        <v>6754</v>
      </c>
      <c r="X1654" s="40" t="s">
        <v>604</v>
      </c>
      <c r="Y1654" s="40" t="s">
        <v>6755</v>
      </c>
    </row>
    <row r="1655" spans="1:25" x14ac:dyDescent="0.25">
      <c r="A1655" s="50"/>
      <c r="B1655" s="50"/>
      <c r="C1655" s="50"/>
      <c r="L1655" s="39" t="str">
        <f t="shared" si="25"/>
        <v>CASTEL MAGGIORE (BO)</v>
      </c>
      <c r="M1655" s="40" t="s">
        <v>6756</v>
      </c>
      <c r="N1655" s="40" t="s">
        <v>6757</v>
      </c>
      <c r="O1655" s="40" t="s">
        <v>1682</v>
      </c>
      <c r="P1655" s="41" t="s">
        <v>631</v>
      </c>
      <c r="Q1655" s="41">
        <v>8</v>
      </c>
      <c r="R1655" s="40" t="s">
        <v>632</v>
      </c>
      <c r="S1655" s="40" t="s">
        <v>199</v>
      </c>
      <c r="T1655" s="41">
        <v>1</v>
      </c>
      <c r="U1655" s="40" t="s">
        <v>200</v>
      </c>
      <c r="V1655" s="40" t="s">
        <v>201</v>
      </c>
      <c r="W1655" s="40" t="s">
        <v>6758</v>
      </c>
      <c r="X1655" s="40" t="s">
        <v>1684</v>
      </c>
      <c r="Y1655" s="40" t="s">
        <v>6759</v>
      </c>
    </row>
    <row r="1656" spans="1:25" x14ac:dyDescent="0.25">
      <c r="A1656" s="50"/>
      <c r="B1656" s="50"/>
      <c r="C1656" s="50"/>
      <c r="L1656" s="39" t="str">
        <f t="shared" si="25"/>
        <v>CASTEL MELLA (BS)</v>
      </c>
      <c r="M1656" s="40" t="s">
        <v>6760</v>
      </c>
      <c r="N1656" s="40" t="s">
        <v>6761</v>
      </c>
      <c r="O1656" s="40" t="s">
        <v>421</v>
      </c>
      <c r="P1656" s="41" t="s">
        <v>212</v>
      </c>
      <c r="Q1656" s="41">
        <v>3</v>
      </c>
      <c r="R1656" s="40" t="s">
        <v>213</v>
      </c>
      <c r="S1656" s="40" t="s">
        <v>199</v>
      </c>
      <c r="T1656" s="41">
        <v>1</v>
      </c>
      <c r="U1656" s="40" t="s">
        <v>200</v>
      </c>
      <c r="V1656" s="40" t="s">
        <v>201</v>
      </c>
      <c r="W1656" s="40" t="s">
        <v>591</v>
      </c>
      <c r="X1656" s="40" t="s">
        <v>423</v>
      </c>
      <c r="Y1656" s="40" t="s">
        <v>6762</v>
      </c>
    </row>
    <row r="1657" spans="1:25" x14ac:dyDescent="0.25">
      <c r="A1657" s="50"/>
      <c r="B1657" s="50"/>
      <c r="C1657" s="50"/>
      <c r="L1657" s="39" t="str">
        <f t="shared" si="25"/>
        <v>CASTEL MORRONE (CE)</v>
      </c>
      <c r="M1657" s="40" t="s">
        <v>6763</v>
      </c>
      <c r="N1657" s="40" t="s">
        <v>6764</v>
      </c>
      <c r="O1657" s="40" t="s">
        <v>824</v>
      </c>
      <c r="P1657" s="41" t="s">
        <v>350</v>
      </c>
      <c r="Q1657" s="41">
        <v>15</v>
      </c>
      <c r="R1657" s="40" t="s">
        <v>351</v>
      </c>
      <c r="S1657" s="40" t="s">
        <v>199</v>
      </c>
      <c r="T1657" s="41">
        <v>1</v>
      </c>
      <c r="U1657" s="40" t="s">
        <v>200</v>
      </c>
      <c r="V1657" s="40" t="s">
        <v>201</v>
      </c>
      <c r="W1657" s="40" t="s">
        <v>5607</v>
      </c>
      <c r="X1657" s="40" t="s">
        <v>826</v>
      </c>
      <c r="Y1657" s="40" t="s">
        <v>6765</v>
      </c>
    </row>
    <row r="1658" spans="1:25" x14ac:dyDescent="0.25">
      <c r="A1658" s="50"/>
      <c r="B1658" s="50"/>
      <c r="C1658" s="50"/>
      <c r="L1658" s="39" t="str">
        <f t="shared" si="25"/>
        <v>CASTEL RITALDI (PG)</v>
      </c>
      <c r="M1658" s="40" t="s">
        <v>6766</v>
      </c>
      <c r="N1658" s="40" t="s">
        <v>6767</v>
      </c>
      <c r="O1658" s="40" t="s">
        <v>2180</v>
      </c>
      <c r="P1658" s="41" t="s">
        <v>486</v>
      </c>
      <c r="Q1658" s="41">
        <v>10</v>
      </c>
      <c r="R1658" s="40" t="s">
        <v>487</v>
      </c>
      <c r="S1658" s="40" t="s">
        <v>199</v>
      </c>
      <c r="T1658" s="41">
        <v>1</v>
      </c>
      <c r="U1658" s="40" t="s">
        <v>200</v>
      </c>
      <c r="V1658" s="40" t="s">
        <v>201</v>
      </c>
      <c r="W1658" s="40" t="s">
        <v>6768</v>
      </c>
      <c r="X1658" s="40" t="s">
        <v>5122</v>
      </c>
      <c r="Y1658" s="40" t="s">
        <v>6769</v>
      </c>
    </row>
    <row r="1659" spans="1:25" x14ac:dyDescent="0.25">
      <c r="A1659" s="50"/>
      <c r="B1659" s="50"/>
      <c r="C1659" s="50"/>
      <c r="L1659" s="39" t="str">
        <f t="shared" si="25"/>
        <v>CASTEL ROCCHERO (AT)</v>
      </c>
      <c r="M1659" s="40" t="s">
        <v>6770</v>
      </c>
      <c r="N1659" s="40" t="s">
        <v>6771</v>
      </c>
      <c r="O1659" s="40" t="s">
        <v>667</v>
      </c>
      <c r="P1659" s="41" t="s">
        <v>314</v>
      </c>
      <c r="Q1659" s="41">
        <v>1</v>
      </c>
      <c r="R1659" s="40" t="s">
        <v>315</v>
      </c>
      <c r="S1659" s="40" t="s">
        <v>199</v>
      </c>
      <c r="T1659" s="41">
        <v>1</v>
      </c>
      <c r="U1659" s="40" t="s">
        <v>200</v>
      </c>
      <c r="V1659" s="40" t="s">
        <v>201</v>
      </c>
      <c r="W1659" s="40" t="s">
        <v>6772</v>
      </c>
      <c r="X1659" s="40" t="s">
        <v>669</v>
      </c>
      <c r="Y1659" s="40" t="s">
        <v>6773</v>
      </c>
    </row>
    <row r="1660" spans="1:25" x14ac:dyDescent="0.25">
      <c r="A1660" s="50"/>
      <c r="B1660" s="50"/>
      <c r="C1660" s="50"/>
      <c r="L1660" s="39" t="str">
        <f t="shared" si="25"/>
        <v>CASTEL ROZZONE (BG)</v>
      </c>
      <c r="M1660" s="40" t="s">
        <v>6774</v>
      </c>
      <c r="N1660" s="40" t="s">
        <v>6775</v>
      </c>
      <c r="O1660" s="40" t="s">
        <v>572</v>
      </c>
      <c r="P1660" s="41" t="s">
        <v>212</v>
      </c>
      <c r="Q1660" s="41">
        <v>3</v>
      </c>
      <c r="R1660" s="40" t="s">
        <v>213</v>
      </c>
      <c r="S1660" s="40" t="s">
        <v>199</v>
      </c>
      <c r="T1660" s="41">
        <v>1</v>
      </c>
      <c r="U1660" s="40" t="s">
        <v>200</v>
      </c>
      <c r="V1660" s="40" t="s">
        <v>201</v>
      </c>
      <c r="W1660" s="40" t="s">
        <v>1818</v>
      </c>
      <c r="X1660" s="40" t="s">
        <v>1619</v>
      </c>
      <c r="Y1660" s="40" t="s">
        <v>6776</v>
      </c>
    </row>
    <row r="1661" spans="1:25" x14ac:dyDescent="0.25">
      <c r="A1661" s="50"/>
      <c r="B1661" s="50"/>
      <c r="C1661" s="50"/>
      <c r="L1661" s="39" t="str">
        <f t="shared" si="25"/>
        <v>CASTEL SAN GIORGIO (SA)</v>
      </c>
      <c r="M1661" s="40" t="s">
        <v>6777</v>
      </c>
      <c r="N1661" s="40" t="s">
        <v>6778</v>
      </c>
      <c r="O1661" s="40" t="s">
        <v>349</v>
      </c>
      <c r="P1661" s="41" t="s">
        <v>350</v>
      </c>
      <c r="Q1661" s="41">
        <v>15</v>
      </c>
      <c r="R1661" s="40" t="s">
        <v>351</v>
      </c>
      <c r="S1661" s="40" t="s">
        <v>199</v>
      </c>
      <c r="T1661" s="41">
        <v>1</v>
      </c>
      <c r="U1661" s="40" t="s">
        <v>200</v>
      </c>
      <c r="V1661" s="40" t="s">
        <v>201</v>
      </c>
      <c r="W1661" s="40" t="s">
        <v>6779</v>
      </c>
      <c r="X1661" s="40" t="s">
        <v>360</v>
      </c>
      <c r="Y1661" s="40" t="s">
        <v>6780</v>
      </c>
    </row>
    <row r="1662" spans="1:25" x14ac:dyDescent="0.25">
      <c r="A1662" s="50"/>
      <c r="B1662" s="50"/>
      <c r="C1662" s="50"/>
      <c r="L1662" s="39" t="str">
        <f t="shared" si="25"/>
        <v>CASTEL SAN GIOVANNI (PC)</v>
      </c>
      <c r="M1662" s="40" t="s">
        <v>6781</v>
      </c>
      <c r="N1662" s="40" t="s">
        <v>6782</v>
      </c>
      <c r="O1662" s="40" t="s">
        <v>630</v>
      </c>
      <c r="P1662" s="41" t="s">
        <v>631</v>
      </c>
      <c r="Q1662" s="41">
        <v>8</v>
      </c>
      <c r="R1662" s="40" t="s">
        <v>632</v>
      </c>
      <c r="S1662" s="40" t="s">
        <v>199</v>
      </c>
      <c r="T1662" s="41">
        <v>1</v>
      </c>
      <c r="U1662" s="40" t="s">
        <v>200</v>
      </c>
      <c r="V1662" s="40" t="s">
        <v>201</v>
      </c>
      <c r="W1662" s="40" t="s">
        <v>6783</v>
      </c>
      <c r="X1662" s="40" t="s">
        <v>634</v>
      </c>
      <c r="Y1662" s="40" t="s">
        <v>6784</v>
      </c>
    </row>
    <row r="1663" spans="1:25" x14ac:dyDescent="0.25">
      <c r="A1663" s="50"/>
      <c r="B1663" s="50"/>
      <c r="C1663" s="50"/>
      <c r="L1663" s="39" t="str">
        <f t="shared" si="25"/>
        <v>CASTEL SAN LORENZO (SA)</v>
      </c>
      <c r="M1663" s="40" t="s">
        <v>6785</v>
      </c>
      <c r="N1663" s="40" t="s">
        <v>6786</v>
      </c>
      <c r="O1663" s="40" t="s">
        <v>349</v>
      </c>
      <c r="P1663" s="41" t="s">
        <v>350</v>
      </c>
      <c r="Q1663" s="41">
        <v>15</v>
      </c>
      <c r="R1663" s="40" t="s">
        <v>351</v>
      </c>
      <c r="S1663" s="40" t="s">
        <v>199</v>
      </c>
      <c r="T1663" s="41">
        <v>1</v>
      </c>
      <c r="U1663" s="40" t="s">
        <v>200</v>
      </c>
      <c r="V1663" s="40" t="s">
        <v>201</v>
      </c>
      <c r="W1663" s="40" t="s">
        <v>6787</v>
      </c>
      <c r="X1663" s="40" t="s">
        <v>940</v>
      </c>
      <c r="Y1663" s="40" t="s">
        <v>6788</v>
      </c>
    </row>
    <row r="1664" spans="1:25" x14ac:dyDescent="0.25">
      <c r="A1664" s="50"/>
      <c r="B1664" s="50"/>
      <c r="C1664" s="50"/>
      <c r="L1664" s="39" t="str">
        <f t="shared" si="25"/>
        <v>CASTEL SAN NICCOLO' (AR)</v>
      </c>
      <c r="M1664" s="40" t="s">
        <v>6789</v>
      </c>
      <c r="N1664" s="40" t="s">
        <v>6790</v>
      </c>
      <c r="O1664" s="40" t="s">
        <v>1559</v>
      </c>
      <c r="P1664" s="41" t="s">
        <v>231</v>
      </c>
      <c r="Q1664" s="41">
        <v>9</v>
      </c>
      <c r="R1664" s="40" t="s">
        <v>232</v>
      </c>
      <c r="S1664" s="40" t="s">
        <v>199</v>
      </c>
      <c r="T1664" s="41">
        <v>1</v>
      </c>
      <c r="U1664" s="40" t="s">
        <v>200</v>
      </c>
      <c r="V1664" s="40" t="s">
        <v>201</v>
      </c>
      <c r="W1664" s="40" t="s">
        <v>6791</v>
      </c>
      <c r="X1664" s="40" t="s">
        <v>1561</v>
      </c>
      <c r="Y1664" s="40" t="s">
        <v>6792</v>
      </c>
    </row>
    <row r="1665" spans="1:25" x14ac:dyDescent="0.25">
      <c r="A1665" s="50"/>
      <c r="B1665" s="50"/>
      <c r="C1665" s="50"/>
      <c r="L1665" s="39" t="str">
        <f t="shared" si="25"/>
        <v>CASTEL SAN PIETRO ROMANO (RM)</v>
      </c>
      <c r="M1665" s="40" t="s">
        <v>6793</v>
      </c>
      <c r="N1665" s="40" t="s">
        <v>6794</v>
      </c>
      <c r="O1665" s="40" t="s">
        <v>602</v>
      </c>
      <c r="P1665" s="41" t="s">
        <v>336</v>
      </c>
      <c r="Q1665" s="41">
        <v>12</v>
      </c>
      <c r="R1665" s="40" t="s">
        <v>337</v>
      </c>
      <c r="S1665" s="40" t="s">
        <v>199</v>
      </c>
      <c r="T1665" s="41">
        <v>1</v>
      </c>
      <c r="U1665" s="40" t="s">
        <v>200</v>
      </c>
      <c r="V1665" s="40" t="s">
        <v>201</v>
      </c>
      <c r="W1665" s="40" t="s">
        <v>3055</v>
      </c>
      <c r="X1665" s="40" t="s">
        <v>953</v>
      </c>
      <c r="Y1665" s="40" t="s">
        <v>6795</v>
      </c>
    </row>
    <row r="1666" spans="1:25" x14ac:dyDescent="0.25">
      <c r="A1666" s="50"/>
      <c r="B1666" s="50"/>
      <c r="C1666" s="50"/>
      <c r="L1666" s="39" t="str">
        <f t="shared" ref="L1666:L1729" si="26">M1666&amp;" ("&amp;O1666&amp;")"</f>
        <v>CASTEL SAN PIETRO TERME (BO)</v>
      </c>
      <c r="M1666" s="40" t="s">
        <v>6796</v>
      </c>
      <c r="N1666" s="40" t="s">
        <v>6797</v>
      </c>
      <c r="O1666" s="40" t="s">
        <v>1682</v>
      </c>
      <c r="P1666" s="41" t="s">
        <v>631</v>
      </c>
      <c r="Q1666" s="41">
        <v>8</v>
      </c>
      <c r="R1666" s="40" t="s">
        <v>632</v>
      </c>
      <c r="S1666" s="40" t="s">
        <v>199</v>
      </c>
      <c r="T1666" s="41">
        <v>1</v>
      </c>
      <c r="U1666" s="40" t="s">
        <v>200</v>
      </c>
      <c r="V1666" s="40" t="s">
        <v>201</v>
      </c>
      <c r="W1666" s="40" t="s">
        <v>6798</v>
      </c>
      <c r="X1666" s="40" t="s">
        <v>1684</v>
      </c>
      <c r="Y1666" s="40" t="s">
        <v>6799</v>
      </c>
    </row>
    <row r="1667" spans="1:25" x14ac:dyDescent="0.25">
      <c r="A1667" s="50"/>
      <c r="B1667" s="50"/>
      <c r="C1667" s="50"/>
      <c r="L1667" s="39" t="str">
        <f t="shared" si="26"/>
        <v>CASTEL SAN VINCENZO (IS)</v>
      </c>
      <c r="M1667" s="40" t="s">
        <v>6800</v>
      </c>
      <c r="N1667" s="40" t="s">
        <v>6801</v>
      </c>
      <c r="O1667" s="40" t="s">
        <v>510</v>
      </c>
      <c r="P1667" s="41" t="s">
        <v>495</v>
      </c>
      <c r="Q1667" s="41">
        <v>14</v>
      </c>
      <c r="R1667" s="40" t="s">
        <v>496</v>
      </c>
      <c r="S1667" s="40" t="s">
        <v>199</v>
      </c>
      <c r="T1667" s="41">
        <v>1</v>
      </c>
      <c r="U1667" s="40" t="s">
        <v>200</v>
      </c>
      <c r="V1667" s="40" t="s">
        <v>201</v>
      </c>
      <c r="W1667" s="40" t="s">
        <v>6802</v>
      </c>
      <c r="X1667" s="40" t="s">
        <v>512</v>
      </c>
      <c r="Y1667" s="40" t="s">
        <v>6803</v>
      </c>
    </row>
    <row r="1668" spans="1:25" x14ac:dyDescent="0.25">
      <c r="A1668" s="50"/>
      <c r="B1668" s="50"/>
      <c r="C1668" s="50"/>
      <c r="L1668" s="39" t="str">
        <f t="shared" si="26"/>
        <v>CASTEL SANT'ANGELO (RI)</v>
      </c>
      <c r="M1668" s="40" t="s">
        <v>6804</v>
      </c>
      <c r="N1668" s="40" t="s">
        <v>6805</v>
      </c>
      <c r="O1668" s="40" t="s">
        <v>335</v>
      </c>
      <c r="P1668" s="41" t="s">
        <v>336</v>
      </c>
      <c r="Q1668" s="41">
        <v>12</v>
      </c>
      <c r="R1668" s="40" t="s">
        <v>337</v>
      </c>
      <c r="S1668" s="40" t="s">
        <v>199</v>
      </c>
      <c r="T1668" s="41">
        <v>1</v>
      </c>
      <c r="U1668" s="40" t="s">
        <v>200</v>
      </c>
      <c r="V1668" s="40" t="s">
        <v>201</v>
      </c>
      <c r="W1668" s="40" t="s">
        <v>3713</v>
      </c>
      <c r="X1668" s="40" t="s">
        <v>339</v>
      </c>
      <c r="Y1668" s="40" t="s">
        <v>6806</v>
      </c>
    </row>
    <row r="1669" spans="1:25" x14ac:dyDescent="0.25">
      <c r="A1669" s="50"/>
      <c r="B1669" s="50"/>
      <c r="C1669" s="50"/>
      <c r="L1669" s="39" t="str">
        <f t="shared" si="26"/>
        <v>CASTEL SANT'ELIA (VT)</v>
      </c>
      <c r="M1669" s="40" t="s">
        <v>6807</v>
      </c>
      <c r="N1669" s="40" t="s">
        <v>6808</v>
      </c>
      <c r="O1669" s="40" t="s">
        <v>450</v>
      </c>
      <c r="P1669" s="41" t="s">
        <v>336</v>
      </c>
      <c r="Q1669" s="41">
        <v>12</v>
      </c>
      <c r="R1669" s="40" t="s">
        <v>337</v>
      </c>
      <c r="S1669" s="40" t="s">
        <v>199</v>
      </c>
      <c r="T1669" s="41">
        <v>1</v>
      </c>
      <c r="U1669" s="40" t="s">
        <v>200</v>
      </c>
      <c r="V1669" s="40" t="s">
        <v>201</v>
      </c>
      <c r="W1669" s="40" t="s">
        <v>2896</v>
      </c>
      <c r="X1669" s="40" t="s">
        <v>1973</v>
      </c>
      <c r="Y1669" s="40" t="s">
        <v>6809</v>
      </c>
    </row>
    <row r="1670" spans="1:25" x14ac:dyDescent="0.25">
      <c r="A1670" s="50"/>
      <c r="B1670" s="50"/>
      <c r="C1670" s="50"/>
      <c r="L1670" s="39" t="str">
        <f t="shared" si="26"/>
        <v>CASTEL VISCARDO (TR)</v>
      </c>
      <c r="M1670" s="40" t="s">
        <v>6810</v>
      </c>
      <c r="N1670" s="40" t="s">
        <v>6811</v>
      </c>
      <c r="O1670" s="40" t="s">
        <v>485</v>
      </c>
      <c r="P1670" s="41" t="s">
        <v>486</v>
      </c>
      <c r="Q1670" s="41">
        <v>10</v>
      </c>
      <c r="R1670" s="40" t="s">
        <v>487</v>
      </c>
      <c r="S1670" s="40" t="s">
        <v>199</v>
      </c>
      <c r="T1670" s="41">
        <v>1</v>
      </c>
      <c r="U1670" s="40" t="s">
        <v>200</v>
      </c>
      <c r="V1670" s="40" t="s">
        <v>201</v>
      </c>
      <c r="W1670" s="40" t="s">
        <v>6812</v>
      </c>
      <c r="X1670" s="40" t="s">
        <v>452</v>
      </c>
      <c r="Y1670" s="40" t="s">
        <v>6813</v>
      </c>
    </row>
    <row r="1671" spans="1:25" x14ac:dyDescent="0.25">
      <c r="A1671" s="50"/>
      <c r="B1671" s="50"/>
      <c r="C1671" s="50"/>
      <c r="L1671" s="39" t="str">
        <f t="shared" si="26"/>
        <v>CASTEL VITTORIO (IM)</v>
      </c>
      <c r="M1671" s="40" t="s">
        <v>6814</v>
      </c>
      <c r="N1671" s="40" t="s">
        <v>6815</v>
      </c>
      <c r="O1671" s="40" t="s">
        <v>848</v>
      </c>
      <c r="P1671" s="41" t="s">
        <v>849</v>
      </c>
      <c r="Q1671" s="41">
        <v>7</v>
      </c>
      <c r="R1671" s="40" t="s">
        <v>850</v>
      </c>
      <c r="S1671" s="40" t="s">
        <v>199</v>
      </c>
      <c r="T1671" s="41">
        <v>1</v>
      </c>
      <c r="U1671" s="40" t="s">
        <v>200</v>
      </c>
      <c r="V1671" s="40" t="s">
        <v>201</v>
      </c>
      <c r="W1671" s="40" t="s">
        <v>6816</v>
      </c>
      <c r="X1671" s="40" t="s">
        <v>852</v>
      </c>
      <c r="Y1671" s="40" t="s">
        <v>6817</v>
      </c>
    </row>
    <row r="1672" spans="1:25" x14ac:dyDescent="0.25">
      <c r="A1672" s="50"/>
      <c r="B1672" s="50"/>
      <c r="C1672" s="50"/>
      <c r="L1672" s="39" t="str">
        <f t="shared" si="26"/>
        <v>CASTEL VOLTURNO (CE)</v>
      </c>
      <c r="M1672" s="40" t="s">
        <v>6818</v>
      </c>
      <c r="N1672" s="40" t="s">
        <v>6819</v>
      </c>
      <c r="O1672" s="40" t="s">
        <v>824</v>
      </c>
      <c r="P1672" s="41" t="s">
        <v>350</v>
      </c>
      <c r="Q1672" s="41">
        <v>15</v>
      </c>
      <c r="R1672" s="40" t="s">
        <v>351</v>
      </c>
      <c r="S1672" s="40" t="s">
        <v>199</v>
      </c>
      <c r="T1672" s="41">
        <v>1</v>
      </c>
      <c r="U1672" s="40" t="s">
        <v>200</v>
      </c>
      <c r="V1672" s="40" t="s">
        <v>201</v>
      </c>
      <c r="W1672" s="40" t="s">
        <v>5362</v>
      </c>
      <c r="X1672" s="40" t="s">
        <v>826</v>
      </c>
      <c r="Y1672" s="40" t="s">
        <v>6820</v>
      </c>
    </row>
    <row r="1673" spans="1:25" x14ac:dyDescent="0.25">
      <c r="A1673" s="50"/>
      <c r="B1673" s="50"/>
      <c r="C1673" s="50"/>
      <c r="L1673" s="39" t="str">
        <f t="shared" si="26"/>
        <v>CASTELBALDO (PD)</v>
      </c>
      <c r="M1673" s="40" t="s">
        <v>6821</v>
      </c>
      <c r="N1673" s="40" t="s">
        <v>6822</v>
      </c>
      <c r="O1673" s="40" t="s">
        <v>196</v>
      </c>
      <c r="P1673" s="41" t="s">
        <v>197</v>
      </c>
      <c r="Q1673" s="41">
        <v>5</v>
      </c>
      <c r="R1673" s="40" t="s">
        <v>198</v>
      </c>
      <c r="S1673" s="40" t="s">
        <v>199</v>
      </c>
      <c r="T1673" s="41">
        <v>1</v>
      </c>
      <c r="U1673" s="40" t="s">
        <v>200</v>
      </c>
      <c r="V1673" s="40" t="s">
        <v>201</v>
      </c>
      <c r="W1673" s="40" t="s">
        <v>2707</v>
      </c>
      <c r="X1673" s="40" t="s">
        <v>2041</v>
      </c>
      <c r="Y1673" s="40" t="s">
        <v>6823</v>
      </c>
    </row>
    <row r="1674" spans="1:25" x14ac:dyDescent="0.25">
      <c r="A1674" s="50"/>
      <c r="B1674" s="50"/>
      <c r="C1674" s="50"/>
      <c r="L1674" s="39" t="str">
        <f t="shared" si="26"/>
        <v>CASTELBELFORTE (MN)</v>
      </c>
      <c r="M1674" s="40" t="s">
        <v>6824</v>
      </c>
      <c r="N1674" s="40" t="s">
        <v>6825</v>
      </c>
      <c r="O1674" s="40" t="s">
        <v>442</v>
      </c>
      <c r="P1674" s="41" t="s">
        <v>212</v>
      </c>
      <c r="Q1674" s="41">
        <v>3</v>
      </c>
      <c r="R1674" s="40" t="s">
        <v>213</v>
      </c>
      <c r="S1674" s="40" t="s">
        <v>199</v>
      </c>
      <c r="T1674" s="41">
        <v>1</v>
      </c>
      <c r="U1674" s="40" t="s">
        <v>200</v>
      </c>
      <c r="V1674" s="40" t="s">
        <v>201</v>
      </c>
      <c r="W1674" s="40" t="s">
        <v>6826</v>
      </c>
      <c r="X1674" s="40" t="s">
        <v>444</v>
      </c>
      <c r="Y1674" s="40" t="s">
        <v>6827</v>
      </c>
    </row>
    <row r="1675" spans="1:25" x14ac:dyDescent="0.25">
      <c r="A1675" s="50"/>
      <c r="B1675" s="50"/>
      <c r="C1675" s="50"/>
      <c r="L1675" s="39" t="str">
        <f t="shared" si="26"/>
        <v>CASTELBELLINO (AN)</v>
      </c>
      <c r="M1675" s="40" t="s">
        <v>6828</v>
      </c>
      <c r="N1675" s="40" t="s">
        <v>6829</v>
      </c>
      <c r="O1675" s="40" t="s">
        <v>764</v>
      </c>
      <c r="P1675" s="41" t="s">
        <v>397</v>
      </c>
      <c r="Q1675" s="41">
        <v>11</v>
      </c>
      <c r="R1675" s="40" t="s">
        <v>398</v>
      </c>
      <c r="S1675" s="40" t="s">
        <v>199</v>
      </c>
      <c r="T1675" s="41">
        <v>1</v>
      </c>
      <c r="U1675" s="40" t="s">
        <v>200</v>
      </c>
      <c r="V1675" s="40" t="s">
        <v>201</v>
      </c>
      <c r="W1675" s="40" t="s">
        <v>3130</v>
      </c>
      <c r="X1675" s="40" t="s">
        <v>1823</v>
      </c>
      <c r="Y1675" s="40" t="s">
        <v>6830</v>
      </c>
    </row>
    <row r="1676" spans="1:25" x14ac:dyDescent="0.25">
      <c r="A1676" s="50"/>
      <c r="B1676" s="50"/>
      <c r="C1676" s="50"/>
      <c r="L1676" s="39" t="str">
        <f t="shared" si="26"/>
        <v>CASTELBELLO CIARDES (BZ)</v>
      </c>
      <c r="M1676" s="40" t="s">
        <v>6831</v>
      </c>
      <c r="N1676" s="40" t="s">
        <v>6832</v>
      </c>
      <c r="O1676" s="40" t="s">
        <v>1125</v>
      </c>
      <c r="P1676" s="41" t="s">
        <v>866</v>
      </c>
      <c r="Q1676" s="41">
        <v>4</v>
      </c>
      <c r="R1676" s="40" t="s">
        <v>867</v>
      </c>
      <c r="S1676" s="40" t="s">
        <v>199</v>
      </c>
      <c r="T1676" s="41">
        <v>1</v>
      </c>
      <c r="U1676" s="40" t="s">
        <v>200</v>
      </c>
      <c r="V1676" s="40" t="s">
        <v>201</v>
      </c>
      <c r="W1676" s="40" t="s">
        <v>6833</v>
      </c>
      <c r="X1676" s="40" t="s">
        <v>2298</v>
      </c>
      <c r="Y1676" s="40" t="s">
        <v>6834</v>
      </c>
    </row>
    <row r="1677" spans="1:25" x14ac:dyDescent="0.25">
      <c r="A1677" s="50"/>
      <c r="B1677" s="50"/>
      <c r="C1677" s="50"/>
      <c r="L1677" s="39" t="str">
        <f t="shared" si="26"/>
        <v>CASTELBIANCO (SV)</v>
      </c>
      <c r="M1677" s="40" t="s">
        <v>6835</v>
      </c>
      <c r="N1677" s="40" t="s">
        <v>6836</v>
      </c>
      <c r="O1677" s="40" t="s">
        <v>905</v>
      </c>
      <c r="P1677" s="41" t="s">
        <v>849</v>
      </c>
      <c r="Q1677" s="41">
        <v>7</v>
      </c>
      <c r="R1677" s="40" t="s">
        <v>850</v>
      </c>
      <c r="S1677" s="40" t="s">
        <v>199</v>
      </c>
      <c r="T1677" s="41">
        <v>1</v>
      </c>
      <c r="U1677" s="40" t="s">
        <v>200</v>
      </c>
      <c r="V1677" s="40" t="s">
        <v>201</v>
      </c>
      <c r="W1677" s="40" t="s">
        <v>6837</v>
      </c>
      <c r="X1677" s="40" t="s">
        <v>907</v>
      </c>
      <c r="Y1677" s="40" t="s">
        <v>6838</v>
      </c>
    </row>
    <row r="1678" spans="1:25" x14ac:dyDescent="0.25">
      <c r="A1678" s="50"/>
      <c r="B1678" s="50"/>
      <c r="C1678" s="50"/>
      <c r="L1678" s="39" t="str">
        <f t="shared" si="26"/>
        <v>CASTELBOTTACCIO (CB)</v>
      </c>
      <c r="M1678" s="40" t="s">
        <v>6839</v>
      </c>
      <c r="N1678" s="40" t="s">
        <v>6840</v>
      </c>
      <c r="O1678" s="40" t="s">
        <v>494</v>
      </c>
      <c r="P1678" s="41" t="s">
        <v>495</v>
      </c>
      <c r="Q1678" s="41">
        <v>14</v>
      </c>
      <c r="R1678" s="40" t="s">
        <v>496</v>
      </c>
      <c r="S1678" s="40" t="s">
        <v>199</v>
      </c>
      <c r="T1678" s="41">
        <v>1</v>
      </c>
      <c r="U1678" s="40" t="s">
        <v>200</v>
      </c>
      <c r="V1678" s="40" t="s">
        <v>201</v>
      </c>
      <c r="W1678" s="40" t="s">
        <v>497</v>
      </c>
      <c r="X1678" s="40" t="s">
        <v>2494</v>
      </c>
      <c r="Y1678" s="40" t="s">
        <v>6841</v>
      </c>
    </row>
    <row r="1679" spans="1:25" x14ac:dyDescent="0.25">
      <c r="A1679" s="50"/>
      <c r="B1679" s="50"/>
      <c r="C1679" s="50"/>
      <c r="L1679" s="39" t="str">
        <f t="shared" si="26"/>
        <v>CASTELBUONO (PA)</v>
      </c>
      <c r="M1679" s="40" t="s">
        <v>6842</v>
      </c>
      <c r="N1679" s="40" t="s">
        <v>6843</v>
      </c>
      <c r="O1679" s="40" t="s">
        <v>1210</v>
      </c>
      <c r="P1679" s="41" t="s">
        <v>292</v>
      </c>
      <c r="Q1679" s="41">
        <v>19</v>
      </c>
      <c r="R1679" s="40" t="s">
        <v>293</v>
      </c>
      <c r="S1679" s="40" t="s">
        <v>199</v>
      </c>
      <c r="T1679" s="41">
        <v>1</v>
      </c>
      <c r="U1679" s="40" t="s">
        <v>200</v>
      </c>
      <c r="V1679" s="40" t="s">
        <v>201</v>
      </c>
      <c r="W1679" s="40" t="s">
        <v>6844</v>
      </c>
      <c r="X1679" s="40" t="s">
        <v>1240</v>
      </c>
      <c r="Y1679" s="40" t="s">
        <v>6845</v>
      </c>
    </row>
    <row r="1680" spans="1:25" x14ac:dyDescent="0.25">
      <c r="A1680" s="50"/>
      <c r="B1680" s="50"/>
      <c r="C1680" s="50"/>
      <c r="L1680" s="39" t="str">
        <f t="shared" si="26"/>
        <v>CASTELCIVITA (SA)</v>
      </c>
      <c r="M1680" s="40" t="s">
        <v>6846</v>
      </c>
      <c r="N1680" s="40" t="s">
        <v>6847</v>
      </c>
      <c r="O1680" s="40" t="s">
        <v>349</v>
      </c>
      <c r="P1680" s="41" t="s">
        <v>350</v>
      </c>
      <c r="Q1680" s="41">
        <v>15</v>
      </c>
      <c r="R1680" s="40" t="s">
        <v>351</v>
      </c>
      <c r="S1680" s="40" t="s">
        <v>199</v>
      </c>
      <c r="T1680" s="41">
        <v>1</v>
      </c>
      <c r="U1680" s="40" t="s">
        <v>200</v>
      </c>
      <c r="V1680" s="40" t="s">
        <v>201</v>
      </c>
      <c r="W1680" s="40" t="s">
        <v>1752</v>
      </c>
      <c r="X1680" s="40" t="s">
        <v>940</v>
      </c>
      <c r="Y1680" s="40" t="s">
        <v>6848</v>
      </c>
    </row>
    <row r="1681" spans="1:25" x14ac:dyDescent="0.25">
      <c r="A1681" s="50"/>
      <c r="B1681" s="50"/>
      <c r="C1681" s="50"/>
      <c r="L1681" s="39" t="str">
        <f t="shared" si="26"/>
        <v>CASTELCOVATI (BS)</v>
      </c>
      <c r="M1681" s="40" t="s">
        <v>6849</v>
      </c>
      <c r="N1681" s="40" t="s">
        <v>6850</v>
      </c>
      <c r="O1681" s="40" t="s">
        <v>421</v>
      </c>
      <c r="P1681" s="41" t="s">
        <v>212</v>
      </c>
      <c r="Q1681" s="41">
        <v>3</v>
      </c>
      <c r="R1681" s="40" t="s">
        <v>213</v>
      </c>
      <c r="S1681" s="40" t="s">
        <v>199</v>
      </c>
      <c r="T1681" s="41">
        <v>1</v>
      </c>
      <c r="U1681" s="40" t="s">
        <v>200</v>
      </c>
      <c r="V1681" s="40" t="s">
        <v>201</v>
      </c>
      <c r="W1681" s="40" t="s">
        <v>591</v>
      </c>
      <c r="X1681" s="40" t="s">
        <v>423</v>
      </c>
      <c r="Y1681" s="40" t="s">
        <v>6851</v>
      </c>
    </row>
    <row r="1682" spans="1:25" x14ac:dyDescent="0.25">
      <c r="A1682" s="50"/>
      <c r="B1682" s="50"/>
      <c r="C1682" s="50"/>
      <c r="L1682" s="39" t="str">
        <f t="shared" si="26"/>
        <v>CASTELCUCCO (TV)</v>
      </c>
      <c r="M1682" s="40" t="s">
        <v>6852</v>
      </c>
      <c r="N1682" s="40" t="s">
        <v>6853</v>
      </c>
      <c r="O1682" s="40" t="s">
        <v>1362</v>
      </c>
      <c r="P1682" s="41" t="s">
        <v>197</v>
      </c>
      <c r="Q1682" s="41">
        <v>5</v>
      </c>
      <c r="R1682" s="40" t="s">
        <v>198</v>
      </c>
      <c r="S1682" s="40" t="s">
        <v>199</v>
      </c>
      <c r="T1682" s="41">
        <v>1</v>
      </c>
      <c r="U1682" s="40" t="s">
        <v>200</v>
      </c>
      <c r="V1682" s="40" t="s">
        <v>201</v>
      </c>
      <c r="W1682" s="40" t="s">
        <v>1363</v>
      </c>
      <c r="X1682" s="40" t="s">
        <v>1364</v>
      </c>
      <c r="Y1682" s="40" t="s">
        <v>6854</v>
      </c>
    </row>
    <row r="1683" spans="1:25" x14ac:dyDescent="0.25">
      <c r="A1683" s="50"/>
      <c r="B1683" s="50"/>
      <c r="C1683" s="50"/>
      <c r="L1683" s="39" t="str">
        <f t="shared" si="26"/>
        <v>CASTELDACCIA (PA)</v>
      </c>
      <c r="M1683" s="40" t="s">
        <v>6855</v>
      </c>
      <c r="N1683" s="40" t="s">
        <v>6856</v>
      </c>
      <c r="O1683" s="40" t="s">
        <v>1210</v>
      </c>
      <c r="P1683" s="41" t="s">
        <v>292</v>
      </c>
      <c r="Q1683" s="41">
        <v>19</v>
      </c>
      <c r="R1683" s="40" t="s">
        <v>293</v>
      </c>
      <c r="S1683" s="40" t="s">
        <v>199</v>
      </c>
      <c r="T1683" s="41">
        <v>1</v>
      </c>
      <c r="U1683" s="40" t="s">
        <v>200</v>
      </c>
      <c r="V1683" s="40" t="s">
        <v>201</v>
      </c>
      <c r="W1683" s="40" t="s">
        <v>6857</v>
      </c>
      <c r="X1683" s="40" t="s">
        <v>1212</v>
      </c>
      <c r="Y1683" s="40" t="s">
        <v>6858</v>
      </c>
    </row>
    <row r="1684" spans="1:25" x14ac:dyDescent="0.25">
      <c r="A1684" s="50"/>
      <c r="B1684" s="50"/>
      <c r="C1684" s="50"/>
      <c r="L1684" s="39" t="str">
        <f t="shared" si="26"/>
        <v>CASTELDELCI (PU)</v>
      </c>
      <c r="M1684" s="40" t="s">
        <v>6859</v>
      </c>
      <c r="N1684" s="40" t="s">
        <v>6860</v>
      </c>
      <c r="O1684" s="40" t="s">
        <v>427</v>
      </c>
      <c r="P1684" s="41" t="s">
        <v>397</v>
      </c>
      <c r="Q1684" s="41">
        <v>11</v>
      </c>
      <c r="R1684" s="40" t="s">
        <v>398</v>
      </c>
      <c r="S1684" s="40" t="s">
        <v>199</v>
      </c>
      <c r="T1684" s="41">
        <v>1</v>
      </c>
      <c r="U1684" s="40" t="s">
        <v>200</v>
      </c>
      <c r="V1684" s="40" t="s">
        <v>201</v>
      </c>
      <c r="W1684" s="40" t="s">
        <v>6861</v>
      </c>
      <c r="X1684" s="40" t="s">
        <v>3051</v>
      </c>
      <c r="Y1684" s="40" t="s">
        <v>6862</v>
      </c>
    </row>
    <row r="1685" spans="1:25" x14ac:dyDescent="0.25">
      <c r="A1685" s="50"/>
      <c r="B1685" s="50"/>
      <c r="C1685" s="50"/>
      <c r="L1685" s="39" t="str">
        <f t="shared" si="26"/>
        <v>CASTELDELFINO (CN)</v>
      </c>
      <c r="M1685" s="40" t="s">
        <v>6863</v>
      </c>
      <c r="N1685" s="40" t="s">
        <v>6864</v>
      </c>
      <c r="O1685" s="40" t="s">
        <v>313</v>
      </c>
      <c r="P1685" s="41" t="s">
        <v>314</v>
      </c>
      <c r="Q1685" s="41">
        <v>1</v>
      </c>
      <c r="R1685" s="40" t="s">
        <v>315</v>
      </c>
      <c r="S1685" s="40" t="s">
        <v>199</v>
      </c>
      <c r="T1685" s="41">
        <v>1</v>
      </c>
      <c r="U1685" s="40" t="s">
        <v>200</v>
      </c>
      <c r="V1685" s="40" t="s">
        <v>201</v>
      </c>
      <c r="W1685" s="40" t="s">
        <v>3059</v>
      </c>
      <c r="X1685" s="40" t="s">
        <v>2526</v>
      </c>
      <c r="Y1685" s="40" t="s">
        <v>6865</v>
      </c>
    </row>
    <row r="1686" spans="1:25" x14ac:dyDescent="0.25">
      <c r="A1686" s="50"/>
      <c r="B1686" s="50"/>
      <c r="C1686" s="50"/>
      <c r="L1686" s="39" t="str">
        <f t="shared" si="26"/>
        <v>CASTELDIDONE (CR)</v>
      </c>
      <c r="M1686" s="40" t="s">
        <v>6866</v>
      </c>
      <c r="N1686" s="40" t="s">
        <v>6867</v>
      </c>
      <c r="O1686" s="40" t="s">
        <v>434</v>
      </c>
      <c r="P1686" s="41" t="s">
        <v>212</v>
      </c>
      <c r="Q1686" s="41">
        <v>3</v>
      </c>
      <c r="R1686" s="40" t="s">
        <v>213</v>
      </c>
      <c r="S1686" s="40" t="s">
        <v>199</v>
      </c>
      <c r="T1686" s="41">
        <v>1</v>
      </c>
      <c r="U1686" s="40" t="s">
        <v>200</v>
      </c>
      <c r="V1686" s="40" t="s">
        <v>201</v>
      </c>
      <c r="W1686" s="40" t="s">
        <v>4619</v>
      </c>
      <c r="X1686" s="40" t="s">
        <v>4620</v>
      </c>
      <c r="Y1686" s="40" t="s">
        <v>6868</v>
      </c>
    </row>
    <row r="1687" spans="1:25" x14ac:dyDescent="0.25">
      <c r="A1687" s="50"/>
      <c r="B1687" s="50"/>
      <c r="C1687" s="50"/>
      <c r="L1687" s="39" t="str">
        <f t="shared" si="26"/>
        <v>CASTELFIDARDO (AN)</v>
      </c>
      <c r="M1687" s="40" t="s">
        <v>6869</v>
      </c>
      <c r="N1687" s="40" t="s">
        <v>6870</v>
      </c>
      <c r="O1687" s="40" t="s">
        <v>764</v>
      </c>
      <c r="P1687" s="41" t="s">
        <v>397</v>
      </c>
      <c r="Q1687" s="41">
        <v>11</v>
      </c>
      <c r="R1687" s="40" t="s">
        <v>398</v>
      </c>
      <c r="S1687" s="40" t="s">
        <v>199</v>
      </c>
      <c r="T1687" s="41">
        <v>1</v>
      </c>
      <c r="U1687" s="40" t="s">
        <v>200</v>
      </c>
      <c r="V1687" s="40" t="s">
        <v>201</v>
      </c>
      <c r="W1687" s="40" t="s">
        <v>6871</v>
      </c>
      <c r="X1687" s="40" t="s">
        <v>766</v>
      </c>
      <c r="Y1687" s="40" t="s">
        <v>6872</v>
      </c>
    </row>
    <row r="1688" spans="1:25" x14ac:dyDescent="0.25">
      <c r="A1688" s="50"/>
      <c r="B1688" s="50"/>
      <c r="C1688" s="50"/>
      <c r="L1688" s="39" t="str">
        <f t="shared" si="26"/>
        <v>CASTELFIORENTINO (FI)</v>
      </c>
      <c r="M1688" s="40" t="s">
        <v>6873</v>
      </c>
      <c r="N1688" s="40" t="s">
        <v>6874</v>
      </c>
      <c r="O1688" s="40" t="s">
        <v>2481</v>
      </c>
      <c r="P1688" s="41" t="s">
        <v>231</v>
      </c>
      <c r="Q1688" s="41">
        <v>9</v>
      </c>
      <c r="R1688" s="40" t="s">
        <v>232</v>
      </c>
      <c r="S1688" s="40" t="s">
        <v>199</v>
      </c>
      <c r="T1688" s="41">
        <v>1</v>
      </c>
      <c r="U1688" s="40" t="s">
        <v>200</v>
      </c>
      <c r="V1688" s="40" t="s">
        <v>201</v>
      </c>
      <c r="W1688" s="40" t="s">
        <v>6875</v>
      </c>
      <c r="X1688" s="40" t="s">
        <v>5659</v>
      </c>
      <c r="Y1688" s="40" t="s">
        <v>6876</v>
      </c>
    </row>
    <row r="1689" spans="1:25" x14ac:dyDescent="0.25">
      <c r="A1689" s="50"/>
      <c r="B1689" s="50"/>
      <c r="C1689" s="50"/>
      <c r="L1689" s="39" t="str">
        <f t="shared" si="26"/>
        <v>CASTELFONDO (TN)</v>
      </c>
      <c r="M1689" s="40" t="s">
        <v>6877</v>
      </c>
      <c r="N1689" s="40" t="s">
        <v>6878</v>
      </c>
      <c r="O1689" s="40" t="s">
        <v>865</v>
      </c>
      <c r="P1689" s="41" t="s">
        <v>866</v>
      </c>
      <c r="Q1689" s="41">
        <v>4</v>
      </c>
      <c r="R1689" s="40" t="s">
        <v>867</v>
      </c>
      <c r="S1689" s="40" t="s">
        <v>199</v>
      </c>
      <c r="T1689" s="41">
        <v>1</v>
      </c>
      <c r="U1689" s="40" t="s">
        <v>200</v>
      </c>
      <c r="V1689" s="40" t="s">
        <v>201</v>
      </c>
      <c r="W1689" s="40" t="s">
        <v>4194</v>
      </c>
      <c r="X1689" s="40" t="s">
        <v>1447</v>
      </c>
      <c r="Y1689" s="40" t="s">
        <v>6879</v>
      </c>
    </row>
    <row r="1690" spans="1:25" x14ac:dyDescent="0.25">
      <c r="A1690" s="50"/>
      <c r="B1690" s="50"/>
      <c r="C1690" s="50"/>
      <c r="L1690" s="39" t="str">
        <f t="shared" si="26"/>
        <v>CASTELFORTE (LT)</v>
      </c>
      <c r="M1690" s="40" t="s">
        <v>6880</v>
      </c>
      <c r="N1690" s="40" t="s">
        <v>6881</v>
      </c>
      <c r="O1690" s="40" t="s">
        <v>1747</v>
      </c>
      <c r="P1690" s="41" t="s">
        <v>336</v>
      </c>
      <c r="Q1690" s="41">
        <v>12</v>
      </c>
      <c r="R1690" s="40" t="s">
        <v>337</v>
      </c>
      <c r="S1690" s="40" t="s">
        <v>199</v>
      </c>
      <c r="T1690" s="41">
        <v>1</v>
      </c>
      <c r="U1690" s="40" t="s">
        <v>200</v>
      </c>
      <c r="V1690" s="40" t="s">
        <v>201</v>
      </c>
      <c r="W1690" s="40" t="s">
        <v>6882</v>
      </c>
      <c r="X1690" s="40" t="s">
        <v>5213</v>
      </c>
      <c r="Y1690" s="40" t="s">
        <v>6883</v>
      </c>
    </row>
    <row r="1691" spans="1:25" x14ac:dyDescent="0.25">
      <c r="A1691" s="50"/>
      <c r="B1691" s="50"/>
      <c r="C1691" s="50"/>
      <c r="L1691" s="39" t="str">
        <f t="shared" si="26"/>
        <v>CASTELFRANCI (AV)</v>
      </c>
      <c r="M1691" s="40" t="s">
        <v>6884</v>
      </c>
      <c r="N1691" s="40" t="s">
        <v>6885</v>
      </c>
      <c r="O1691" s="40" t="s">
        <v>812</v>
      </c>
      <c r="P1691" s="41" t="s">
        <v>350</v>
      </c>
      <c r="Q1691" s="41">
        <v>15</v>
      </c>
      <c r="R1691" s="40" t="s">
        <v>351</v>
      </c>
      <c r="S1691" s="40" t="s">
        <v>199</v>
      </c>
      <c r="T1691" s="41">
        <v>1</v>
      </c>
      <c r="U1691" s="40" t="s">
        <v>200</v>
      </c>
      <c r="V1691" s="40" t="s">
        <v>201</v>
      </c>
      <c r="W1691" s="40" t="s">
        <v>1533</v>
      </c>
      <c r="X1691" s="40" t="s">
        <v>1534</v>
      </c>
      <c r="Y1691" s="40" t="s">
        <v>6886</v>
      </c>
    </row>
    <row r="1692" spans="1:25" x14ac:dyDescent="0.25">
      <c r="A1692" s="50"/>
      <c r="B1692" s="50"/>
      <c r="C1692" s="50"/>
      <c r="L1692" s="39" t="str">
        <f t="shared" si="26"/>
        <v>CASTELFRANCO DI SOPRA (AR)</v>
      </c>
      <c r="M1692" s="40" t="s">
        <v>6887</v>
      </c>
      <c r="N1692" s="40" t="s">
        <v>6888</v>
      </c>
      <c r="O1692" s="40" t="s">
        <v>1559</v>
      </c>
      <c r="P1692" s="41" t="s">
        <v>231</v>
      </c>
      <c r="Q1692" s="41">
        <v>9</v>
      </c>
      <c r="R1692" s="40" t="s">
        <v>232</v>
      </c>
      <c r="S1692" s="40" t="s">
        <v>199</v>
      </c>
      <c r="T1692" s="41">
        <v>1</v>
      </c>
      <c r="U1692" s="40" t="s">
        <v>200</v>
      </c>
      <c r="V1692" s="40" t="s">
        <v>201</v>
      </c>
      <c r="W1692" s="40" t="s">
        <v>6889</v>
      </c>
      <c r="X1692" s="40" t="s">
        <v>2483</v>
      </c>
      <c r="Y1692" s="40" t="s">
        <v>6890</v>
      </c>
    </row>
    <row r="1693" spans="1:25" x14ac:dyDescent="0.25">
      <c r="A1693" s="50"/>
      <c r="B1693" s="50"/>
      <c r="C1693" s="50"/>
      <c r="L1693" s="39" t="str">
        <f t="shared" si="26"/>
        <v>CASTELFRANCO DI SOTTO (PI)</v>
      </c>
      <c r="M1693" s="40" t="s">
        <v>6891</v>
      </c>
      <c r="N1693" s="40" t="s">
        <v>6892</v>
      </c>
      <c r="O1693" s="40" t="s">
        <v>3404</v>
      </c>
      <c r="P1693" s="41" t="s">
        <v>231</v>
      </c>
      <c r="Q1693" s="41">
        <v>9</v>
      </c>
      <c r="R1693" s="40" t="s">
        <v>232</v>
      </c>
      <c r="S1693" s="40" t="s">
        <v>199</v>
      </c>
      <c r="T1693" s="41">
        <v>1</v>
      </c>
      <c r="U1693" s="40" t="s">
        <v>200</v>
      </c>
      <c r="V1693" s="40" t="s">
        <v>201</v>
      </c>
      <c r="W1693" s="40" t="s">
        <v>6893</v>
      </c>
      <c r="X1693" s="40" t="s">
        <v>5659</v>
      </c>
      <c r="Y1693" s="40" t="s">
        <v>6894</v>
      </c>
    </row>
    <row r="1694" spans="1:25" x14ac:dyDescent="0.25">
      <c r="A1694" s="50"/>
      <c r="B1694" s="50"/>
      <c r="C1694" s="50"/>
      <c r="L1694" s="39" t="str">
        <f t="shared" si="26"/>
        <v>CASTELFRANCO EMILIA (MO)</v>
      </c>
      <c r="M1694" s="40" t="s">
        <v>6895</v>
      </c>
      <c r="N1694" s="40" t="s">
        <v>6896</v>
      </c>
      <c r="O1694" s="40" t="s">
        <v>2925</v>
      </c>
      <c r="P1694" s="41" t="s">
        <v>631</v>
      </c>
      <c r="Q1694" s="41">
        <v>8</v>
      </c>
      <c r="R1694" s="40" t="s">
        <v>632</v>
      </c>
      <c r="S1694" s="40" t="s">
        <v>199</v>
      </c>
      <c r="T1694" s="41">
        <v>1</v>
      </c>
      <c r="U1694" s="40" t="s">
        <v>200</v>
      </c>
      <c r="V1694" s="40" t="s">
        <v>201</v>
      </c>
      <c r="W1694" s="40" t="s">
        <v>6897</v>
      </c>
      <c r="X1694" s="40" t="s">
        <v>2927</v>
      </c>
      <c r="Y1694" s="40" t="s">
        <v>6898</v>
      </c>
    </row>
    <row r="1695" spans="1:25" x14ac:dyDescent="0.25">
      <c r="A1695" s="50"/>
      <c r="B1695" s="50"/>
      <c r="C1695" s="50"/>
      <c r="L1695" s="39" t="str">
        <f t="shared" si="26"/>
        <v>CASTELFRANCO IN MISCANO (BN)</v>
      </c>
      <c r="M1695" s="40" t="s">
        <v>6899</v>
      </c>
      <c r="N1695" s="40" t="s">
        <v>6900</v>
      </c>
      <c r="O1695" s="40" t="s">
        <v>842</v>
      </c>
      <c r="P1695" s="41" t="s">
        <v>350</v>
      </c>
      <c r="Q1695" s="41">
        <v>15</v>
      </c>
      <c r="R1695" s="40" t="s">
        <v>351</v>
      </c>
      <c r="S1695" s="40" t="s">
        <v>199</v>
      </c>
      <c r="T1695" s="41">
        <v>1</v>
      </c>
      <c r="U1695" s="40" t="s">
        <v>200</v>
      </c>
      <c r="V1695" s="40" t="s">
        <v>201</v>
      </c>
      <c r="W1695" s="40" t="s">
        <v>6901</v>
      </c>
      <c r="X1695" s="40" t="s">
        <v>1469</v>
      </c>
      <c r="Y1695" s="40" t="s">
        <v>6902</v>
      </c>
    </row>
    <row r="1696" spans="1:25" x14ac:dyDescent="0.25">
      <c r="A1696" s="50"/>
      <c r="B1696" s="50"/>
      <c r="C1696" s="50"/>
      <c r="L1696" s="39" t="str">
        <f t="shared" si="26"/>
        <v>CASTELFRANCO VENETO (TV)</v>
      </c>
      <c r="M1696" s="40" t="s">
        <v>6903</v>
      </c>
      <c r="N1696" s="40" t="s">
        <v>6904</v>
      </c>
      <c r="O1696" s="40" t="s">
        <v>1362</v>
      </c>
      <c r="P1696" s="41" t="s">
        <v>197</v>
      </c>
      <c r="Q1696" s="41">
        <v>5</v>
      </c>
      <c r="R1696" s="40" t="s">
        <v>198</v>
      </c>
      <c r="S1696" s="40" t="s">
        <v>199</v>
      </c>
      <c r="T1696" s="41">
        <v>1</v>
      </c>
      <c r="U1696" s="40" t="s">
        <v>200</v>
      </c>
      <c r="V1696" s="40" t="s">
        <v>201</v>
      </c>
      <c r="W1696" s="40" t="s">
        <v>6905</v>
      </c>
      <c r="X1696" s="40" t="s">
        <v>1364</v>
      </c>
      <c r="Y1696" s="40" t="s">
        <v>6906</v>
      </c>
    </row>
    <row r="1697" spans="1:25" x14ac:dyDescent="0.25">
      <c r="A1697" s="50"/>
      <c r="B1697" s="50"/>
      <c r="C1697" s="50"/>
      <c r="L1697" s="39" t="str">
        <f t="shared" si="26"/>
        <v>CASTELGOMBERTO (VI)</v>
      </c>
      <c r="M1697" s="40" t="s">
        <v>6907</v>
      </c>
      <c r="N1697" s="40" t="s">
        <v>6908</v>
      </c>
      <c r="O1697" s="40" t="s">
        <v>772</v>
      </c>
      <c r="P1697" s="41" t="s">
        <v>197</v>
      </c>
      <c r="Q1697" s="41">
        <v>5</v>
      </c>
      <c r="R1697" s="40" t="s">
        <v>198</v>
      </c>
      <c r="S1697" s="40" t="s">
        <v>199</v>
      </c>
      <c r="T1697" s="41">
        <v>1</v>
      </c>
      <c r="U1697" s="40" t="s">
        <v>200</v>
      </c>
      <c r="V1697" s="40" t="s">
        <v>201</v>
      </c>
      <c r="W1697" s="40" t="s">
        <v>1358</v>
      </c>
      <c r="X1697" s="40" t="s">
        <v>2068</v>
      </c>
      <c r="Y1697" s="40" t="s">
        <v>6909</v>
      </c>
    </row>
    <row r="1698" spans="1:25" x14ac:dyDescent="0.25">
      <c r="A1698" s="50"/>
      <c r="B1698" s="50"/>
      <c r="C1698" s="50"/>
      <c r="L1698" s="39" t="str">
        <f t="shared" si="26"/>
        <v>CASTELGRANDE (PZ)</v>
      </c>
      <c r="M1698" s="40" t="s">
        <v>6910</v>
      </c>
      <c r="N1698" s="40" t="s">
        <v>6911</v>
      </c>
      <c r="O1698" s="40" t="s">
        <v>281</v>
      </c>
      <c r="P1698" s="41" t="s">
        <v>282</v>
      </c>
      <c r="Q1698" s="41">
        <v>17</v>
      </c>
      <c r="R1698" s="40" t="s">
        <v>283</v>
      </c>
      <c r="S1698" s="40" t="s">
        <v>199</v>
      </c>
      <c r="T1698" s="41">
        <v>1</v>
      </c>
      <c r="U1698" s="40" t="s">
        <v>200</v>
      </c>
      <c r="V1698" s="40" t="s">
        <v>201</v>
      </c>
      <c r="W1698" s="40" t="s">
        <v>2617</v>
      </c>
      <c r="X1698" s="40" t="s">
        <v>758</v>
      </c>
      <c r="Y1698" s="40" t="s">
        <v>6912</v>
      </c>
    </row>
    <row r="1699" spans="1:25" x14ac:dyDescent="0.25">
      <c r="A1699" s="50"/>
      <c r="B1699" s="50"/>
      <c r="C1699" s="50"/>
      <c r="L1699" s="39" t="str">
        <f t="shared" si="26"/>
        <v>CASTELGUGLIELMO (RO)</v>
      </c>
      <c r="M1699" s="40" t="s">
        <v>6913</v>
      </c>
      <c r="N1699" s="40" t="s">
        <v>6914</v>
      </c>
      <c r="O1699" s="40" t="s">
        <v>585</v>
      </c>
      <c r="P1699" s="41" t="s">
        <v>197</v>
      </c>
      <c r="Q1699" s="41">
        <v>5</v>
      </c>
      <c r="R1699" s="40" t="s">
        <v>198</v>
      </c>
      <c r="S1699" s="40" t="s">
        <v>199</v>
      </c>
      <c r="T1699" s="41">
        <v>1</v>
      </c>
      <c r="U1699" s="40" t="s">
        <v>200</v>
      </c>
      <c r="V1699" s="40" t="s">
        <v>201</v>
      </c>
      <c r="W1699" s="40" t="s">
        <v>5366</v>
      </c>
      <c r="X1699" s="40" t="s">
        <v>2041</v>
      </c>
      <c r="Y1699" s="40" t="s">
        <v>6915</v>
      </c>
    </row>
    <row r="1700" spans="1:25" x14ac:dyDescent="0.25">
      <c r="A1700" s="50"/>
      <c r="B1700" s="50"/>
      <c r="C1700" s="50"/>
      <c r="L1700" s="39" t="str">
        <f t="shared" si="26"/>
        <v>CASTELGUIDONE (CH)</v>
      </c>
      <c r="M1700" s="40" t="s">
        <v>6916</v>
      </c>
      <c r="N1700" s="40" t="s">
        <v>6917</v>
      </c>
      <c r="O1700" s="40" t="s">
        <v>1352</v>
      </c>
      <c r="P1700" s="41" t="s">
        <v>253</v>
      </c>
      <c r="Q1700" s="41">
        <v>13</v>
      </c>
      <c r="R1700" s="40" t="s">
        <v>254</v>
      </c>
      <c r="S1700" s="40" t="s">
        <v>199</v>
      </c>
      <c r="T1700" s="41">
        <v>1</v>
      </c>
      <c r="U1700" s="40" t="s">
        <v>200</v>
      </c>
      <c r="V1700" s="40" t="s">
        <v>201</v>
      </c>
      <c r="W1700" s="40" t="s">
        <v>1353</v>
      </c>
      <c r="X1700" s="40" t="s">
        <v>6129</v>
      </c>
      <c r="Y1700" s="40" t="s">
        <v>6918</v>
      </c>
    </row>
    <row r="1701" spans="1:25" x14ac:dyDescent="0.25">
      <c r="A1701" s="50"/>
      <c r="B1701" s="50"/>
      <c r="C1701" s="50"/>
      <c r="L1701" s="39" t="str">
        <f t="shared" si="26"/>
        <v>CASTELLABATE (SA)</v>
      </c>
      <c r="M1701" s="40" t="s">
        <v>6919</v>
      </c>
      <c r="N1701" s="40" t="s">
        <v>6920</v>
      </c>
      <c r="O1701" s="40" t="s">
        <v>349</v>
      </c>
      <c r="P1701" s="41" t="s">
        <v>350</v>
      </c>
      <c r="Q1701" s="41">
        <v>15</v>
      </c>
      <c r="R1701" s="40" t="s">
        <v>351</v>
      </c>
      <c r="S1701" s="40" t="s">
        <v>199</v>
      </c>
      <c r="T1701" s="41">
        <v>1</v>
      </c>
      <c r="U1701" s="40" t="s">
        <v>200</v>
      </c>
      <c r="V1701" s="40" t="s">
        <v>201</v>
      </c>
      <c r="W1701" s="40" t="s">
        <v>6921</v>
      </c>
      <c r="X1701" s="40" t="s">
        <v>758</v>
      </c>
      <c r="Y1701" s="40" t="s">
        <v>6922</v>
      </c>
    </row>
    <row r="1702" spans="1:25" x14ac:dyDescent="0.25">
      <c r="A1702" s="50"/>
      <c r="B1702" s="50"/>
      <c r="C1702" s="50"/>
      <c r="L1702" s="39" t="str">
        <f t="shared" si="26"/>
        <v>CASTELLAFIUME (AQ)</v>
      </c>
      <c r="M1702" s="40" t="s">
        <v>6923</v>
      </c>
      <c r="N1702" s="40" t="s">
        <v>6924</v>
      </c>
      <c r="O1702" s="40" t="s">
        <v>328</v>
      </c>
      <c r="P1702" s="41" t="s">
        <v>253</v>
      </c>
      <c r="Q1702" s="41">
        <v>13</v>
      </c>
      <c r="R1702" s="40" t="s">
        <v>254</v>
      </c>
      <c r="S1702" s="40" t="s">
        <v>199</v>
      </c>
      <c r="T1702" s="41">
        <v>1</v>
      </c>
      <c r="U1702" s="40" t="s">
        <v>200</v>
      </c>
      <c r="V1702" s="40" t="s">
        <v>201</v>
      </c>
      <c r="W1702" s="40" t="s">
        <v>3454</v>
      </c>
      <c r="X1702" s="40" t="s">
        <v>795</v>
      </c>
      <c r="Y1702" s="40" t="s">
        <v>6925</v>
      </c>
    </row>
    <row r="1703" spans="1:25" x14ac:dyDescent="0.25">
      <c r="A1703" s="50"/>
      <c r="B1703" s="50"/>
      <c r="C1703" s="50"/>
      <c r="L1703" s="39" t="str">
        <f t="shared" si="26"/>
        <v>CASTELL'ALFERO (AT)</v>
      </c>
      <c r="M1703" s="40" t="s">
        <v>6926</v>
      </c>
      <c r="N1703" s="40" t="s">
        <v>6927</v>
      </c>
      <c r="O1703" s="40" t="s">
        <v>667</v>
      </c>
      <c r="P1703" s="41" t="s">
        <v>314</v>
      </c>
      <c r="Q1703" s="41">
        <v>1</v>
      </c>
      <c r="R1703" s="40" t="s">
        <v>315</v>
      </c>
      <c r="S1703" s="40" t="s">
        <v>199</v>
      </c>
      <c r="T1703" s="41">
        <v>1</v>
      </c>
      <c r="U1703" s="40" t="s">
        <v>200</v>
      </c>
      <c r="V1703" s="40" t="s">
        <v>201</v>
      </c>
      <c r="W1703" s="40" t="s">
        <v>6928</v>
      </c>
      <c r="X1703" s="40" t="s">
        <v>669</v>
      </c>
      <c r="Y1703" s="40" t="s">
        <v>6929</v>
      </c>
    </row>
    <row r="1704" spans="1:25" x14ac:dyDescent="0.25">
      <c r="A1704" s="50"/>
      <c r="B1704" s="50"/>
      <c r="C1704" s="50"/>
      <c r="L1704" s="39" t="str">
        <f t="shared" si="26"/>
        <v>CASTELLALTO (TE)</v>
      </c>
      <c r="M1704" s="40" t="s">
        <v>6930</v>
      </c>
      <c r="N1704" s="40" t="s">
        <v>6931</v>
      </c>
      <c r="O1704" s="40" t="s">
        <v>923</v>
      </c>
      <c r="P1704" s="41" t="s">
        <v>253</v>
      </c>
      <c r="Q1704" s="41">
        <v>13</v>
      </c>
      <c r="R1704" s="40" t="s">
        <v>254</v>
      </c>
      <c r="S1704" s="40" t="s">
        <v>199</v>
      </c>
      <c r="T1704" s="41">
        <v>1</v>
      </c>
      <c r="U1704" s="40" t="s">
        <v>200</v>
      </c>
      <c r="V1704" s="40" t="s">
        <v>201</v>
      </c>
      <c r="W1704" s="40" t="s">
        <v>3045</v>
      </c>
      <c r="X1704" s="40" t="s">
        <v>925</v>
      </c>
      <c r="Y1704" s="40" t="s">
        <v>6932</v>
      </c>
    </row>
    <row r="1705" spans="1:25" x14ac:dyDescent="0.25">
      <c r="A1705" s="50"/>
      <c r="B1705" s="50"/>
      <c r="C1705" s="50"/>
      <c r="L1705" s="39" t="str">
        <f t="shared" si="26"/>
        <v>CASTELLAMMARE DEL GOLFO (TP)</v>
      </c>
      <c r="M1705" s="40" t="s">
        <v>6933</v>
      </c>
      <c r="N1705" s="40" t="s">
        <v>6934</v>
      </c>
      <c r="O1705" s="40" t="s">
        <v>1111</v>
      </c>
      <c r="P1705" s="41" t="s">
        <v>292</v>
      </c>
      <c r="Q1705" s="41">
        <v>19</v>
      </c>
      <c r="R1705" s="40" t="s">
        <v>293</v>
      </c>
      <c r="S1705" s="40" t="s">
        <v>199</v>
      </c>
      <c r="T1705" s="41">
        <v>1</v>
      </c>
      <c r="U1705" s="40" t="s">
        <v>200</v>
      </c>
      <c r="V1705" s="40" t="s">
        <v>201</v>
      </c>
      <c r="W1705" s="40" t="s">
        <v>6935</v>
      </c>
      <c r="X1705" s="40" t="s">
        <v>1113</v>
      </c>
      <c r="Y1705" s="40" t="s">
        <v>6936</v>
      </c>
    </row>
    <row r="1706" spans="1:25" x14ac:dyDescent="0.25">
      <c r="A1706" s="50"/>
      <c r="B1706" s="50"/>
      <c r="C1706" s="50"/>
      <c r="L1706" s="39" t="str">
        <f t="shared" si="26"/>
        <v>CASTELLAMMARE DI STABIA (NA)</v>
      </c>
      <c r="M1706" s="40" t="s">
        <v>6937</v>
      </c>
      <c r="N1706" s="40" t="s">
        <v>6938</v>
      </c>
      <c r="O1706" s="40" t="s">
        <v>358</v>
      </c>
      <c r="P1706" s="41" t="s">
        <v>350</v>
      </c>
      <c r="Q1706" s="41">
        <v>15</v>
      </c>
      <c r="R1706" s="40" t="s">
        <v>351</v>
      </c>
      <c r="S1706" s="40" t="s">
        <v>199</v>
      </c>
      <c r="T1706" s="41">
        <v>1</v>
      </c>
      <c r="U1706" s="40" t="s">
        <v>200</v>
      </c>
      <c r="V1706" s="40" t="s">
        <v>201</v>
      </c>
      <c r="W1706" s="40" t="s">
        <v>6939</v>
      </c>
      <c r="X1706" s="40" t="s">
        <v>360</v>
      </c>
      <c r="Y1706" s="40" t="s">
        <v>6940</v>
      </c>
    </row>
    <row r="1707" spans="1:25" x14ac:dyDescent="0.25">
      <c r="A1707" s="50"/>
      <c r="B1707" s="50"/>
      <c r="C1707" s="50"/>
      <c r="L1707" s="39" t="str">
        <f t="shared" si="26"/>
        <v>CASTELLAMONTE (TO)</v>
      </c>
      <c r="M1707" s="40" t="s">
        <v>6941</v>
      </c>
      <c r="N1707" s="40" t="s">
        <v>6942</v>
      </c>
      <c r="O1707" s="40" t="s">
        <v>675</v>
      </c>
      <c r="P1707" s="41" t="s">
        <v>314</v>
      </c>
      <c r="Q1707" s="41">
        <v>1</v>
      </c>
      <c r="R1707" s="40" t="s">
        <v>315</v>
      </c>
      <c r="S1707" s="40" t="s">
        <v>199</v>
      </c>
      <c r="T1707" s="41">
        <v>1</v>
      </c>
      <c r="U1707" s="40" t="s">
        <v>200</v>
      </c>
      <c r="V1707" s="40" t="s">
        <v>201</v>
      </c>
      <c r="W1707" s="40" t="s">
        <v>6943</v>
      </c>
      <c r="X1707" s="40" t="s">
        <v>677</v>
      </c>
      <c r="Y1707" s="40" t="s">
        <v>6944</v>
      </c>
    </row>
    <row r="1708" spans="1:25" x14ac:dyDescent="0.25">
      <c r="A1708" s="50"/>
      <c r="B1708" s="50"/>
      <c r="C1708" s="50"/>
      <c r="L1708" s="39" t="str">
        <f t="shared" si="26"/>
        <v>CASTELLANA GROTTE (BA)</v>
      </c>
      <c r="M1708" s="40" t="s">
        <v>6945</v>
      </c>
      <c r="N1708" s="40" t="s">
        <v>6946</v>
      </c>
      <c r="O1708" s="40" t="s">
        <v>503</v>
      </c>
      <c r="P1708" s="41" t="s">
        <v>304</v>
      </c>
      <c r="Q1708" s="41">
        <v>16</v>
      </c>
      <c r="R1708" s="40" t="s">
        <v>305</v>
      </c>
      <c r="S1708" s="40" t="s">
        <v>199</v>
      </c>
      <c r="T1708" s="41">
        <v>1</v>
      </c>
      <c r="U1708" s="40" t="s">
        <v>200</v>
      </c>
      <c r="V1708" s="40" t="s">
        <v>201</v>
      </c>
      <c r="W1708" s="40" t="s">
        <v>6947</v>
      </c>
      <c r="X1708" s="40" t="s">
        <v>505</v>
      </c>
      <c r="Y1708" s="40" t="s">
        <v>6948</v>
      </c>
    </row>
    <row r="1709" spans="1:25" x14ac:dyDescent="0.25">
      <c r="A1709" s="50"/>
      <c r="B1709" s="50"/>
      <c r="C1709" s="50"/>
      <c r="L1709" s="39" t="str">
        <f t="shared" si="26"/>
        <v>CASTELLANA SICULA (PA)</v>
      </c>
      <c r="M1709" s="40" t="s">
        <v>6949</v>
      </c>
      <c r="N1709" s="40" t="s">
        <v>6950</v>
      </c>
      <c r="O1709" s="40" t="s">
        <v>1210</v>
      </c>
      <c r="P1709" s="41" t="s">
        <v>292</v>
      </c>
      <c r="Q1709" s="41">
        <v>19</v>
      </c>
      <c r="R1709" s="40" t="s">
        <v>293</v>
      </c>
      <c r="S1709" s="40" t="s">
        <v>199</v>
      </c>
      <c r="T1709" s="41">
        <v>1</v>
      </c>
      <c r="U1709" s="40" t="s">
        <v>200</v>
      </c>
      <c r="V1709" s="40" t="s">
        <v>201</v>
      </c>
      <c r="W1709" s="40" t="s">
        <v>1239</v>
      </c>
      <c r="X1709" s="40" t="s">
        <v>1240</v>
      </c>
      <c r="Y1709" s="40" t="s">
        <v>6951</v>
      </c>
    </row>
    <row r="1710" spans="1:25" x14ac:dyDescent="0.25">
      <c r="A1710" s="50"/>
      <c r="B1710" s="50"/>
      <c r="C1710" s="50"/>
      <c r="L1710" s="39" t="str">
        <f t="shared" si="26"/>
        <v>CASTELLANETA (TA)</v>
      </c>
      <c r="M1710" s="40" t="s">
        <v>6952</v>
      </c>
      <c r="N1710" s="40" t="s">
        <v>6953</v>
      </c>
      <c r="O1710" s="40" t="s">
        <v>2317</v>
      </c>
      <c r="P1710" s="41" t="s">
        <v>304</v>
      </c>
      <c r="Q1710" s="41">
        <v>16</v>
      </c>
      <c r="R1710" s="40" t="s">
        <v>305</v>
      </c>
      <c r="S1710" s="40" t="s">
        <v>199</v>
      </c>
      <c r="T1710" s="41">
        <v>1</v>
      </c>
      <c r="U1710" s="40" t="s">
        <v>200</v>
      </c>
      <c r="V1710" s="40" t="s">
        <v>201</v>
      </c>
      <c r="W1710" s="40" t="s">
        <v>6954</v>
      </c>
      <c r="X1710" s="40" t="s">
        <v>2319</v>
      </c>
      <c r="Y1710" s="40" t="s">
        <v>6955</v>
      </c>
    </row>
    <row r="1711" spans="1:25" x14ac:dyDescent="0.25">
      <c r="A1711" s="50"/>
      <c r="B1711" s="50"/>
      <c r="C1711" s="50"/>
      <c r="L1711" s="39" t="str">
        <f t="shared" si="26"/>
        <v>CASTELLANIA (AL)</v>
      </c>
      <c r="M1711" s="40" t="s">
        <v>6956</v>
      </c>
      <c r="N1711" s="40" t="s">
        <v>6957</v>
      </c>
      <c r="O1711" s="40" t="s">
        <v>541</v>
      </c>
      <c r="P1711" s="41" t="s">
        <v>314</v>
      </c>
      <c r="Q1711" s="41">
        <v>1</v>
      </c>
      <c r="R1711" s="40" t="s">
        <v>315</v>
      </c>
      <c r="S1711" s="40" t="s">
        <v>199</v>
      </c>
      <c r="T1711" s="41">
        <v>1</v>
      </c>
      <c r="U1711" s="40" t="s">
        <v>200</v>
      </c>
      <c r="V1711" s="40" t="s">
        <v>201</v>
      </c>
      <c r="W1711" s="40" t="s">
        <v>5895</v>
      </c>
      <c r="X1711" s="40" t="s">
        <v>1138</v>
      </c>
      <c r="Y1711" s="40" t="s">
        <v>6958</v>
      </c>
    </row>
    <row r="1712" spans="1:25" x14ac:dyDescent="0.25">
      <c r="A1712" s="50"/>
      <c r="B1712" s="50"/>
      <c r="C1712" s="50"/>
      <c r="L1712" s="39" t="str">
        <f t="shared" si="26"/>
        <v>CASTELLANZA (VA)</v>
      </c>
      <c r="M1712" s="40" t="s">
        <v>6959</v>
      </c>
      <c r="N1712" s="40" t="s">
        <v>6960</v>
      </c>
      <c r="O1712" s="40" t="s">
        <v>727</v>
      </c>
      <c r="P1712" s="41" t="s">
        <v>212</v>
      </c>
      <c r="Q1712" s="41">
        <v>3</v>
      </c>
      <c r="R1712" s="40" t="s">
        <v>213</v>
      </c>
      <c r="S1712" s="40" t="s">
        <v>199</v>
      </c>
      <c r="T1712" s="41">
        <v>1</v>
      </c>
      <c r="U1712" s="40" t="s">
        <v>200</v>
      </c>
      <c r="V1712" s="40" t="s">
        <v>201</v>
      </c>
      <c r="W1712" s="40" t="s">
        <v>6961</v>
      </c>
      <c r="X1712" s="40" t="s">
        <v>1087</v>
      </c>
      <c r="Y1712" s="40" t="s">
        <v>6962</v>
      </c>
    </row>
    <row r="1713" spans="1:25" x14ac:dyDescent="0.25">
      <c r="A1713" s="50"/>
      <c r="B1713" s="50"/>
      <c r="C1713" s="50"/>
      <c r="L1713" s="39" t="str">
        <f t="shared" si="26"/>
        <v>CASTELLAR (CN)</v>
      </c>
      <c r="M1713" s="40" t="s">
        <v>6963</v>
      </c>
      <c r="N1713" s="40" t="s">
        <v>6964</v>
      </c>
      <c r="O1713" s="40" t="s">
        <v>313</v>
      </c>
      <c r="P1713" s="41" t="s">
        <v>314</v>
      </c>
      <c r="Q1713" s="41">
        <v>1</v>
      </c>
      <c r="R1713" s="40" t="s">
        <v>315</v>
      </c>
      <c r="S1713" s="40" t="s">
        <v>199</v>
      </c>
      <c r="T1713" s="41">
        <v>1</v>
      </c>
      <c r="U1713" s="40" t="s">
        <v>200</v>
      </c>
      <c r="V1713" s="40" t="s">
        <v>201</v>
      </c>
      <c r="W1713" s="40" t="s">
        <v>4311</v>
      </c>
      <c r="X1713" s="40" t="s">
        <v>2526</v>
      </c>
      <c r="Y1713" s="40" t="s">
        <v>6965</v>
      </c>
    </row>
    <row r="1714" spans="1:25" x14ac:dyDescent="0.25">
      <c r="A1714" s="50"/>
      <c r="B1714" s="50"/>
      <c r="C1714" s="50"/>
      <c r="L1714" s="39" t="str">
        <f t="shared" si="26"/>
        <v>CASTELLAR GUIDOBONO (AL)</v>
      </c>
      <c r="M1714" s="40" t="s">
        <v>6966</v>
      </c>
      <c r="N1714" s="40" t="s">
        <v>6967</v>
      </c>
      <c r="O1714" s="40" t="s">
        <v>541</v>
      </c>
      <c r="P1714" s="41" t="s">
        <v>314</v>
      </c>
      <c r="Q1714" s="41">
        <v>1</v>
      </c>
      <c r="R1714" s="40" t="s">
        <v>315</v>
      </c>
      <c r="S1714" s="40" t="s">
        <v>199</v>
      </c>
      <c r="T1714" s="41">
        <v>1</v>
      </c>
      <c r="U1714" s="40" t="s">
        <v>200</v>
      </c>
      <c r="V1714" s="40" t="s">
        <v>201</v>
      </c>
      <c r="W1714" s="40" t="s">
        <v>1403</v>
      </c>
      <c r="X1714" s="40" t="s">
        <v>1138</v>
      </c>
      <c r="Y1714" s="40" t="s">
        <v>6968</v>
      </c>
    </row>
    <row r="1715" spans="1:25" x14ac:dyDescent="0.25">
      <c r="A1715" s="50"/>
      <c r="B1715" s="50"/>
      <c r="C1715" s="50"/>
      <c r="L1715" s="39" t="str">
        <f t="shared" si="26"/>
        <v>CASTELLARANO (RE)</v>
      </c>
      <c r="M1715" s="40" t="s">
        <v>6969</v>
      </c>
      <c r="N1715" s="40" t="s">
        <v>6970</v>
      </c>
      <c r="O1715" s="40" t="s">
        <v>1060</v>
      </c>
      <c r="P1715" s="41" t="s">
        <v>631</v>
      </c>
      <c r="Q1715" s="41">
        <v>8</v>
      </c>
      <c r="R1715" s="40" t="s">
        <v>632</v>
      </c>
      <c r="S1715" s="40" t="s">
        <v>199</v>
      </c>
      <c r="T1715" s="41">
        <v>1</v>
      </c>
      <c r="U1715" s="40" t="s">
        <v>200</v>
      </c>
      <c r="V1715" s="40" t="s">
        <v>201</v>
      </c>
      <c r="W1715" s="40" t="s">
        <v>6971</v>
      </c>
      <c r="X1715" s="40" t="s">
        <v>6972</v>
      </c>
      <c r="Y1715" s="40" t="s">
        <v>6973</v>
      </c>
    </row>
    <row r="1716" spans="1:25" x14ac:dyDescent="0.25">
      <c r="A1716" s="50"/>
      <c r="B1716" s="50"/>
      <c r="C1716" s="50"/>
      <c r="L1716" s="39" t="str">
        <f t="shared" si="26"/>
        <v>CASTELLARO (IM)</v>
      </c>
      <c r="M1716" s="40" t="s">
        <v>6974</v>
      </c>
      <c r="N1716" s="40" t="s">
        <v>6975</v>
      </c>
      <c r="O1716" s="40" t="s">
        <v>848</v>
      </c>
      <c r="P1716" s="41" t="s">
        <v>849</v>
      </c>
      <c r="Q1716" s="41">
        <v>7</v>
      </c>
      <c r="R1716" s="40" t="s">
        <v>850</v>
      </c>
      <c r="S1716" s="40" t="s">
        <v>199</v>
      </c>
      <c r="T1716" s="41">
        <v>1</v>
      </c>
      <c r="U1716" s="40" t="s">
        <v>200</v>
      </c>
      <c r="V1716" s="40" t="s">
        <v>201</v>
      </c>
      <c r="W1716" s="40" t="s">
        <v>6976</v>
      </c>
      <c r="X1716" s="40" t="s">
        <v>852</v>
      </c>
      <c r="Y1716" s="40" t="s">
        <v>6977</v>
      </c>
    </row>
    <row r="1717" spans="1:25" x14ac:dyDescent="0.25">
      <c r="A1717" s="50"/>
      <c r="B1717" s="50"/>
      <c r="C1717" s="50"/>
      <c r="L1717" s="39" t="str">
        <f t="shared" si="26"/>
        <v>CASTELL'ARQUATO (PC)</v>
      </c>
      <c r="M1717" s="40" t="s">
        <v>6978</v>
      </c>
      <c r="N1717" s="40" t="s">
        <v>6979</v>
      </c>
      <c r="O1717" s="40" t="s">
        <v>630</v>
      </c>
      <c r="P1717" s="41" t="s">
        <v>631</v>
      </c>
      <c r="Q1717" s="41">
        <v>8</v>
      </c>
      <c r="R1717" s="40" t="s">
        <v>632</v>
      </c>
      <c r="S1717" s="40" t="s">
        <v>199</v>
      </c>
      <c r="T1717" s="41">
        <v>1</v>
      </c>
      <c r="U1717" s="40" t="s">
        <v>200</v>
      </c>
      <c r="V1717" s="40" t="s">
        <v>201</v>
      </c>
      <c r="W1717" s="40" t="s">
        <v>6980</v>
      </c>
      <c r="X1717" s="40" t="s">
        <v>634</v>
      </c>
      <c r="Y1717" s="40" t="s">
        <v>6981</v>
      </c>
    </row>
    <row r="1718" spans="1:25" x14ac:dyDescent="0.25">
      <c r="A1718" s="50"/>
      <c r="B1718" s="50"/>
      <c r="C1718" s="50"/>
      <c r="L1718" s="39" t="str">
        <f t="shared" si="26"/>
        <v>CASTELL'AZZARA (GR)</v>
      </c>
      <c r="M1718" s="40" t="s">
        <v>6982</v>
      </c>
      <c r="N1718" s="40" t="s">
        <v>6983</v>
      </c>
      <c r="O1718" s="40" t="s">
        <v>1830</v>
      </c>
      <c r="P1718" s="41" t="s">
        <v>231</v>
      </c>
      <c r="Q1718" s="41">
        <v>9</v>
      </c>
      <c r="R1718" s="40" t="s">
        <v>232</v>
      </c>
      <c r="S1718" s="40" t="s">
        <v>199</v>
      </c>
      <c r="T1718" s="41">
        <v>1</v>
      </c>
      <c r="U1718" s="40" t="s">
        <v>200</v>
      </c>
      <c r="V1718" s="40" t="s">
        <v>201</v>
      </c>
      <c r="W1718" s="40" t="s">
        <v>6984</v>
      </c>
      <c r="X1718" s="40" t="s">
        <v>1832</v>
      </c>
      <c r="Y1718" s="40" t="s">
        <v>6985</v>
      </c>
    </row>
    <row r="1719" spans="1:25" x14ac:dyDescent="0.25">
      <c r="A1719" s="50"/>
      <c r="B1719" s="50"/>
      <c r="C1719" s="50"/>
      <c r="L1719" s="39" t="str">
        <f t="shared" si="26"/>
        <v>CASTELLAZZO BORMIDA (AL)</v>
      </c>
      <c r="M1719" s="40" t="s">
        <v>6986</v>
      </c>
      <c r="N1719" s="40" t="s">
        <v>6987</v>
      </c>
      <c r="O1719" s="40" t="s">
        <v>541</v>
      </c>
      <c r="P1719" s="41" t="s">
        <v>314</v>
      </c>
      <c r="Q1719" s="41">
        <v>1</v>
      </c>
      <c r="R1719" s="40" t="s">
        <v>315</v>
      </c>
      <c r="S1719" s="40" t="s">
        <v>199</v>
      </c>
      <c r="T1719" s="41">
        <v>1</v>
      </c>
      <c r="U1719" s="40" t="s">
        <v>200</v>
      </c>
      <c r="V1719" s="40" t="s">
        <v>201</v>
      </c>
      <c r="W1719" s="40" t="s">
        <v>6988</v>
      </c>
      <c r="X1719" s="40" t="s">
        <v>1138</v>
      </c>
      <c r="Y1719" s="40" t="s">
        <v>6989</v>
      </c>
    </row>
    <row r="1720" spans="1:25" x14ac:dyDescent="0.25">
      <c r="A1720" s="50"/>
      <c r="B1720" s="50"/>
      <c r="C1720" s="50"/>
      <c r="L1720" s="39" t="str">
        <f t="shared" si="26"/>
        <v>CASTELLAZZO NOVARESE (NO)</v>
      </c>
      <c r="M1720" s="40" t="s">
        <v>6990</v>
      </c>
      <c r="N1720" s="40" t="s">
        <v>6991</v>
      </c>
      <c r="O1720" s="40" t="s">
        <v>741</v>
      </c>
      <c r="P1720" s="41" t="s">
        <v>314</v>
      </c>
      <c r="Q1720" s="41">
        <v>1</v>
      </c>
      <c r="R1720" s="40" t="s">
        <v>315</v>
      </c>
      <c r="S1720" s="40" t="s">
        <v>199</v>
      </c>
      <c r="T1720" s="41">
        <v>1</v>
      </c>
      <c r="U1720" s="40" t="s">
        <v>200</v>
      </c>
      <c r="V1720" s="40" t="s">
        <v>201</v>
      </c>
      <c r="W1720" s="40" t="s">
        <v>6172</v>
      </c>
      <c r="X1720" s="40" t="s">
        <v>2749</v>
      </c>
      <c r="Y1720" s="40" t="s">
        <v>6992</v>
      </c>
    </row>
    <row r="1721" spans="1:25" x14ac:dyDescent="0.25">
      <c r="A1721" s="50"/>
      <c r="B1721" s="50"/>
      <c r="C1721" s="50"/>
      <c r="L1721" s="39" t="str">
        <f t="shared" si="26"/>
        <v>CASTELLEONE (CR)</v>
      </c>
      <c r="M1721" s="40" t="s">
        <v>6993</v>
      </c>
      <c r="N1721" s="40" t="s">
        <v>6994</v>
      </c>
      <c r="O1721" s="40" t="s">
        <v>434</v>
      </c>
      <c r="P1721" s="41" t="s">
        <v>212</v>
      </c>
      <c r="Q1721" s="41">
        <v>3</v>
      </c>
      <c r="R1721" s="40" t="s">
        <v>213</v>
      </c>
      <c r="S1721" s="40" t="s">
        <v>199</v>
      </c>
      <c r="T1721" s="41">
        <v>1</v>
      </c>
      <c r="U1721" s="40" t="s">
        <v>200</v>
      </c>
      <c r="V1721" s="40" t="s">
        <v>201</v>
      </c>
      <c r="W1721" s="40" t="s">
        <v>6995</v>
      </c>
      <c r="X1721" s="40" t="s">
        <v>1599</v>
      </c>
      <c r="Y1721" s="40" t="s">
        <v>6996</v>
      </c>
    </row>
    <row r="1722" spans="1:25" x14ac:dyDescent="0.25">
      <c r="A1722" s="50"/>
      <c r="B1722" s="50"/>
      <c r="C1722" s="50"/>
      <c r="L1722" s="39" t="str">
        <f t="shared" si="26"/>
        <v>CASTELLEONE DI SUASA (AN)</v>
      </c>
      <c r="M1722" s="40" t="s">
        <v>6997</v>
      </c>
      <c r="N1722" s="40" t="s">
        <v>6998</v>
      </c>
      <c r="O1722" s="40" t="s">
        <v>764</v>
      </c>
      <c r="P1722" s="41" t="s">
        <v>397</v>
      </c>
      <c r="Q1722" s="41">
        <v>11</v>
      </c>
      <c r="R1722" s="40" t="s">
        <v>398</v>
      </c>
      <c r="S1722" s="40" t="s">
        <v>199</v>
      </c>
      <c r="T1722" s="41">
        <v>1</v>
      </c>
      <c r="U1722" s="40" t="s">
        <v>200</v>
      </c>
      <c r="V1722" s="40" t="s">
        <v>201</v>
      </c>
      <c r="W1722" s="40" t="s">
        <v>2672</v>
      </c>
      <c r="X1722" s="40" t="s">
        <v>766</v>
      </c>
      <c r="Y1722" s="40" t="s">
        <v>6999</v>
      </c>
    </row>
    <row r="1723" spans="1:25" x14ac:dyDescent="0.25">
      <c r="A1723" s="50"/>
      <c r="B1723" s="50"/>
      <c r="C1723" s="50"/>
      <c r="L1723" s="39" t="str">
        <f t="shared" si="26"/>
        <v>CASTELLERO (AT)</v>
      </c>
      <c r="M1723" s="40" t="s">
        <v>7000</v>
      </c>
      <c r="N1723" s="40" t="s">
        <v>7001</v>
      </c>
      <c r="O1723" s="40" t="s">
        <v>667</v>
      </c>
      <c r="P1723" s="41" t="s">
        <v>314</v>
      </c>
      <c r="Q1723" s="41">
        <v>1</v>
      </c>
      <c r="R1723" s="40" t="s">
        <v>315</v>
      </c>
      <c r="S1723" s="40" t="s">
        <v>199</v>
      </c>
      <c r="T1723" s="41">
        <v>1</v>
      </c>
      <c r="U1723" s="40" t="s">
        <v>200</v>
      </c>
      <c r="V1723" s="40" t="s">
        <v>201</v>
      </c>
      <c r="W1723" s="40" t="s">
        <v>7002</v>
      </c>
      <c r="X1723" s="40" t="s">
        <v>669</v>
      </c>
      <c r="Y1723" s="40" t="s">
        <v>7003</v>
      </c>
    </row>
    <row r="1724" spans="1:25" x14ac:dyDescent="0.25">
      <c r="A1724" s="50"/>
      <c r="B1724" s="50"/>
      <c r="C1724" s="50"/>
      <c r="L1724" s="39" t="str">
        <f t="shared" si="26"/>
        <v>CASTELLETTO CERVO (BI)</v>
      </c>
      <c r="M1724" s="40" t="s">
        <v>7004</v>
      </c>
      <c r="N1724" s="40" t="s">
        <v>7005</v>
      </c>
      <c r="O1724" s="40" t="s">
        <v>830</v>
      </c>
      <c r="P1724" s="41" t="s">
        <v>314</v>
      </c>
      <c r="Q1724" s="41">
        <v>1</v>
      </c>
      <c r="R1724" s="40" t="s">
        <v>315</v>
      </c>
      <c r="S1724" s="40" t="s">
        <v>199</v>
      </c>
      <c r="T1724" s="41">
        <v>1</v>
      </c>
      <c r="U1724" s="40" t="s">
        <v>200</v>
      </c>
      <c r="V1724" s="40" t="s">
        <v>201</v>
      </c>
      <c r="W1724" s="40" t="s">
        <v>7006</v>
      </c>
      <c r="X1724" s="40" t="s">
        <v>963</v>
      </c>
      <c r="Y1724" s="40" t="s">
        <v>7007</v>
      </c>
    </row>
    <row r="1725" spans="1:25" x14ac:dyDescent="0.25">
      <c r="A1725" s="50"/>
      <c r="B1725" s="50"/>
      <c r="C1725" s="50"/>
      <c r="L1725" s="39" t="str">
        <f t="shared" si="26"/>
        <v>CASTELLETTO D'ERRO (AL)</v>
      </c>
      <c r="M1725" s="40" t="s">
        <v>7008</v>
      </c>
      <c r="N1725" s="40" t="s">
        <v>7009</v>
      </c>
      <c r="O1725" s="40" t="s">
        <v>541</v>
      </c>
      <c r="P1725" s="41" t="s">
        <v>314</v>
      </c>
      <c r="Q1725" s="41">
        <v>1</v>
      </c>
      <c r="R1725" s="40" t="s">
        <v>315</v>
      </c>
      <c r="S1725" s="40" t="s">
        <v>199</v>
      </c>
      <c r="T1725" s="41">
        <v>1</v>
      </c>
      <c r="U1725" s="40" t="s">
        <v>200</v>
      </c>
      <c r="V1725" s="40" t="s">
        <v>201</v>
      </c>
      <c r="W1725" s="40" t="s">
        <v>1220</v>
      </c>
      <c r="X1725" s="40" t="s">
        <v>543</v>
      </c>
      <c r="Y1725" s="40" t="s">
        <v>7010</v>
      </c>
    </row>
    <row r="1726" spans="1:25" x14ac:dyDescent="0.25">
      <c r="A1726" s="50"/>
      <c r="B1726" s="50"/>
      <c r="C1726" s="50"/>
      <c r="L1726" s="39" t="str">
        <f t="shared" si="26"/>
        <v>CASTELLETTO DI BRANDUZZO (PV)</v>
      </c>
      <c r="M1726" s="40" t="s">
        <v>7011</v>
      </c>
      <c r="N1726" s="40" t="s">
        <v>7012</v>
      </c>
      <c r="O1726" s="40" t="s">
        <v>884</v>
      </c>
      <c r="P1726" s="41" t="s">
        <v>212</v>
      </c>
      <c r="Q1726" s="41">
        <v>3</v>
      </c>
      <c r="R1726" s="40" t="s">
        <v>213</v>
      </c>
      <c r="S1726" s="40" t="s">
        <v>199</v>
      </c>
      <c r="T1726" s="41">
        <v>1</v>
      </c>
      <c r="U1726" s="40" t="s">
        <v>200</v>
      </c>
      <c r="V1726" s="40" t="s">
        <v>201</v>
      </c>
      <c r="W1726" s="40" t="s">
        <v>968</v>
      </c>
      <c r="X1726" s="40" t="s">
        <v>2462</v>
      </c>
      <c r="Y1726" s="40" t="s">
        <v>7013</v>
      </c>
    </row>
    <row r="1727" spans="1:25" x14ac:dyDescent="0.25">
      <c r="A1727" s="50"/>
      <c r="B1727" s="50"/>
      <c r="C1727" s="50"/>
      <c r="L1727" s="39" t="str">
        <f t="shared" si="26"/>
        <v>CASTELLETTO D'ORBA (AL)</v>
      </c>
      <c r="M1727" s="40" t="s">
        <v>7014</v>
      </c>
      <c r="N1727" s="40" t="s">
        <v>7015</v>
      </c>
      <c r="O1727" s="40" t="s">
        <v>541</v>
      </c>
      <c r="P1727" s="41" t="s">
        <v>314</v>
      </c>
      <c r="Q1727" s="41">
        <v>1</v>
      </c>
      <c r="R1727" s="40" t="s">
        <v>315</v>
      </c>
      <c r="S1727" s="40" t="s">
        <v>199</v>
      </c>
      <c r="T1727" s="41">
        <v>1</v>
      </c>
      <c r="U1727" s="40" t="s">
        <v>200</v>
      </c>
      <c r="V1727" s="40" t="s">
        <v>201</v>
      </c>
      <c r="W1727" s="40" t="s">
        <v>1006</v>
      </c>
      <c r="X1727" s="40" t="s">
        <v>1007</v>
      </c>
      <c r="Y1727" s="40" t="s">
        <v>7016</v>
      </c>
    </row>
    <row r="1728" spans="1:25" x14ac:dyDescent="0.25">
      <c r="A1728" s="50"/>
      <c r="B1728" s="50"/>
      <c r="C1728" s="50"/>
      <c r="L1728" s="39" t="str">
        <f t="shared" si="26"/>
        <v>CASTELLETTO MERLI (AL)</v>
      </c>
      <c r="M1728" s="40" t="s">
        <v>7017</v>
      </c>
      <c r="N1728" s="40" t="s">
        <v>7018</v>
      </c>
      <c r="O1728" s="40" t="s">
        <v>541</v>
      </c>
      <c r="P1728" s="41" t="s">
        <v>314</v>
      </c>
      <c r="Q1728" s="41">
        <v>1</v>
      </c>
      <c r="R1728" s="40" t="s">
        <v>315</v>
      </c>
      <c r="S1728" s="40" t="s">
        <v>199</v>
      </c>
      <c r="T1728" s="41">
        <v>1</v>
      </c>
      <c r="U1728" s="40" t="s">
        <v>200</v>
      </c>
      <c r="V1728" s="40" t="s">
        <v>201</v>
      </c>
      <c r="W1728" s="40" t="s">
        <v>5060</v>
      </c>
      <c r="X1728" s="40" t="s">
        <v>669</v>
      </c>
      <c r="Y1728" s="40" t="s">
        <v>7019</v>
      </c>
    </row>
    <row r="1729" spans="1:25" x14ac:dyDescent="0.25">
      <c r="A1729" s="50"/>
      <c r="B1729" s="50"/>
      <c r="C1729" s="50"/>
      <c r="L1729" s="39" t="str">
        <f t="shared" si="26"/>
        <v>CASTELLETTO MOLINA (AT)</v>
      </c>
      <c r="M1729" s="40" t="s">
        <v>7020</v>
      </c>
      <c r="N1729" s="40" t="s">
        <v>7021</v>
      </c>
      <c r="O1729" s="40" t="s">
        <v>667</v>
      </c>
      <c r="P1729" s="41" t="s">
        <v>314</v>
      </c>
      <c r="Q1729" s="41">
        <v>1</v>
      </c>
      <c r="R1729" s="40" t="s">
        <v>315</v>
      </c>
      <c r="S1729" s="40" t="s">
        <v>199</v>
      </c>
      <c r="T1729" s="41">
        <v>1</v>
      </c>
      <c r="U1729" s="40" t="s">
        <v>200</v>
      </c>
      <c r="V1729" s="40" t="s">
        <v>201</v>
      </c>
      <c r="W1729" s="40" t="s">
        <v>6654</v>
      </c>
      <c r="X1729" s="40" t="s">
        <v>669</v>
      </c>
      <c r="Y1729" s="40" t="s">
        <v>7022</v>
      </c>
    </row>
    <row r="1730" spans="1:25" x14ac:dyDescent="0.25">
      <c r="A1730" s="50"/>
      <c r="B1730" s="50"/>
      <c r="C1730" s="50"/>
      <c r="L1730" s="39" t="str">
        <f t="shared" ref="L1730:L1793" si="27">M1730&amp;" ("&amp;O1730&amp;")"</f>
        <v>CASTELLETTO MONFERRATO (AL)</v>
      </c>
      <c r="M1730" s="40" t="s">
        <v>7023</v>
      </c>
      <c r="N1730" s="40" t="s">
        <v>7024</v>
      </c>
      <c r="O1730" s="40" t="s">
        <v>541</v>
      </c>
      <c r="P1730" s="41" t="s">
        <v>314</v>
      </c>
      <c r="Q1730" s="41">
        <v>1</v>
      </c>
      <c r="R1730" s="40" t="s">
        <v>315</v>
      </c>
      <c r="S1730" s="40" t="s">
        <v>199</v>
      </c>
      <c r="T1730" s="41">
        <v>1</v>
      </c>
      <c r="U1730" s="40" t="s">
        <v>200</v>
      </c>
      <c r="V1730" s="40" t="s">
        <v>201</v>
      </c>
      <c r="W1730" s="40" t="s">
        <v>1275</v>
      </c>
      <c r="X1730" s="40" t="s">
        <v>1138</v>
      </c>
      <c r="Y1730" s="40" t="s">
        <v>7025</v>
      </c>
    </row>
    <row r="1731" spans="1:25" x14ac:dyDescent="0.25">
      <c r="A1731" s="50"/>
      <c r="B1731" s="50"/>
      <c r="C1731" s="50"/>
      <c r="L1731" s="39" t="str">
        <f t="shared" si="27"/>
        <v>CASTELLETTO SOPRA TICINO (NO)</v>
      </c>
      <c r="M1731" s="40" t="s">
        <v>7026</v>
      </c>
      <c r="N1731" s="40" t="s">
        <v>7027</v>
      </c>
      <c r="O1731" s="40" t="s">
        <v>741</v>
      </c>
      <c r="P1731" s="41" t="s">
        <v>314</v>
      </c>
      <c r="Q1731" s="41">
        <v>1</v>
      </c>
      <c r="R1731" s="40" t="s">
        <v>315</v>
      </c>
      <c r="S1731" s="40" t="s">
        <v>199</v>
      </c>
      <c r="T1731" s="41">
        <v>1</v>
      </c>
      <c r="U1731" s="40" t="s">
        <v>200</v>
      </c>
      <c r="V1731" s="40" t="s">
        <v>201</v>
      </c>
      <c r="W1731" s="40" t="s">
        <v>7028</v>
      </c>
      <c r="X1731" s="40" t="s">
        <v>1087</v>
      </c>
      <c r="Y1731" s="40" t="s">
        <v>7029</v>
      </c>
    </row>
    <row r="1732" spans="1:25" x14ac:dyDescent="0.25">
      <c r="A1732" s="50"/>
      <c r="B1732" s="50"/>
      <c r="C1732" s="50"/>
      <c r="L1732" s="39" t="str">
        <f t="shared" si="27"/>
        <v>CASTELLETTO STURA (CN)</v>
      </c>
      <c r="M1732" s="40" t="s">
        <v>7030</v>
      </c>
      <c r="N1732" s="40" t="s">
        <v>7031</v>
      </c>
      <c r="O1732" s="40" t="s">
        <v>313</v>
      </c>
      <c r="P1732" s="41" t="s">
        <v>314</v>
      </c>
      <c r="Q1732" s="41">
        <v>1</v>
      </c>
      <c r="R1732" s="40" t="s">
        <v>315</v>
      </c>
      <c r="S1732" s="40" t="s">
        <v>199</v>
      </c>
      <c r="T1732" s="41">
        <v>1</v>
      </c>
      <c r="U1732" s="40" t="s">
        <v>200</v>
      </c>
      <c r="V1732" s="40" t="s">
        <v>201</v>
      </c>
      <c r="W1732" s="40" t="s">
        <v>2580</v>
      </c>
      <c r="X1732" s="40" t="s">
        <v>317</v>
      </c>
      <c r="Y1732" s="40" t="s">
        <v>7032</v>
      </c>
    </row>
    <row r="1733" spans="1:25" x14ac:dyDescent="0.25">
      <c r="A1733" s="50"/>
      <c r="B1733" s="50"/>
      <c r="C1733" s="50"/>
      <c r="L1733" s="39" t="str">
        <f t="shared" si="27"/>
        <v>CASTELLETTO UZZONE (CN)</v>
      </c>
      <c r="M1733" s="40" t="s">
        <v>7033</v>
      </c>
      <c r="N1733" s="40" t="s">
        <v>7034</v>
      </c>
      <c r="O1733" s="40" t="s">
        <v>313</v>
      </c>
      <c r="P1733" s="41" t="s">
        <v>314</v>
      </c>
      <c r="Q1733" s="41">
        <v>1</v>
      </c>
      <c r="R1733" s="40" t="s">
        <v>315</v>
      </c>
      <c r="S1733" s="40" t="s">
        <v>199</v>
      </c>
      <c r="T1733" s="41">
        <v>1</v>
      </c>
      <c r="U1733" s="40" t="s">
        <v>200</v>
      </c>
      <c r="V1733" s="40" t="s">
        <v>201</v>
      </c>
      <c r="W1733" s="40" t="s">
        <v>1368</v>
      </c>
      <c r="X1733" s="40" t="s">
        <v>918</v>
      </c>
      <c r="Y1733" s="40" t="s">
        <v>7035</v>
      </c>
    </row>
    <row r="1734" spans="1:25" x14ac:dyDescent="0.25">
      <c r="A1734" s="50"/>
      <c r="B1734" s="50"/>
      <c r="C1734" s="50"/>
      <c r="L1734" s="39" t="str">
        <f t="shared" si="27"/>
        <v>CASTELLI (TE)</v>
      </c>
      <c r="M1734" s="40" t="s">
        <v>7036</v>
      </c>
      <c r="N1734" s="40" t="s">
        <v>7037</v>
      </c>
      <c r="O1734" s="40" t="s">
        <v>923</v>
      </c>
      <c r="P1734" s="41" t="s">
        <v>253</v>
      </c>
      <c r="Q1734" s="41">
        <v>13</v>
      </c>
      <c r="R1734" s="40" t="s">
        <v>254</v>
      </c>
      <c r="S1734" s="40" t="s">
        <v>199</v>
      </c>
      <c r="T1734" s="41">
        <v>1</v>
      </c>
      <c r="U1734" s="40" t="s">
        <v>200</v>
      </c>
      <c r="V1734" s="40" t="s">
        <v>201</v>
      </c>
      <c r="W1734" s="40" t="s">
        <v>7038</v>
      </c>
      <c r="X1734" s="40" t="s">
        <v>925</v>
      </c>
      <c r="Y1734" s="40" t="s">
        <v>7039</v>
      </c>
    </row>
    <row r="1735" spans="1:25" x14ac:dyDescent="0.25">
      <c r="A1735" s="50"/>
      <c r="B1735" s="50"/>
      <c r="C1735" s="50"/>
      <c r="L1735" s="39" t="str">
        <f t="shared" si="27"/>
        <v>CASTELLI CALEPIO (BG)</v>
      </c>
      <c r="M1735" s="40" t="s">
        <v>7040</v>
      </c>
      <c r="N1735" s="40" t="s">
        <v>7041</v>
      </c>
      <c r="O1735" s="40" t="s">
        <v>572</v>
      </c>
      <c r="P1735" s="41" t="s">
        <v>212</v>
      </c>
      <c r="Q1735" s="41">
        <v>3</v>
      </c>
      <c r="R1735" s="40" t="s">
        <v>213</v>
      </c>
      <c r="S1735" s="40" t="s">
        <v>199</v>
      </c>
      <c r="T1735" s="41">
        <v>1</v>
      </c>
      <c r="U1735" s="40" t="s">
        <v>200</v>
      </c>
      <c r="V1735" s="40" t="s">
        <v>201</v>
      </c>
      <c r="W1735" s="40" t="s">
        <v>573</v>
      </c>
      <c r="X1735" s="40" t="s">
        <v>574</v>
      </c>
      <c r="Y1735" s="40" t="s">
        <v>7042</v>
      </c>
    </row>
    <row r="1736" spans="1:25" x14ac:dyDescent="0.25">
      <c r="A1736" s="50"/>
      <c r="B1736" s="50"/>
      <c r="C1736" s="50"/>
      <c r="L1736" s="39" t="str">
        <f t="shared" si="27"/>
        <v>CASTELLINA IN CHIANTI (SI)</v>
      </c>
      <c r="M1736" s="40" t="s">
        <v>7043</v>
      </c>
      <c r="N1736" s="40" t="s">
        <v>7044</v>
      </c>
      <c r="O1736" s="40" t="s">
        <v>230</v>
      </c>
      <c r="P1736" s="41" t="s">
        <v>231</v>
      </c>
      <c r="Q1736" s="41">
        <v>9</v>
      </c>
      <c r="R1736" s="40" t="s">
        <v>232</v>
      </c>
      <c r="S1736" s="40" t="s">
        <v>199</v>
      </c>
      <c r="T1736" s="41">
        <v>1</v>
      </c>
      <c r="U1736" s="40" t="s">
        <v>200</v>
      </c>
      <c r="V1736" s="40" t="s">
        <v>201</v>
      </c>
      <c r="W1736" s="40" t="s">
        <v>7045</v>
      </c>
      <c r="X1736" s="40" t="s">
        <v>234</v>
      </c>
      <c r="Y1736" s="40" t="s">
        <v>7046</v>
      </c>
    </row>
    <row r="1737" spans="1:25" x14ac:dyDescent="0.25">
      <c r="A1737" s="50"/>
      <c r="B1737" s="50"/>
      <c r="C1737" s="50"/>
      <c r="L1737" s="39" t="str">
        <f t="shared" si="27"/>
        <v>CASTELLINA MARITTIMA (PI)</v>
      </c>
      <c r="M1737" s="40" t="s">
        <v>7047</v>
      </c>
      <c r="N1737" s="40" t="s">
        <v>7048</v>
      </c>
      <c r="O1737" s="40" t="s">
        <v>3404</v>
      </c>
      <c r="P1737" s="41" t="s">
        <v>231</v>
      </c>
      <c r="Q1737" s="41">
        <v>9</v>
      </c>
      <c r="R1737" s="40" t="s">
        <v>232</v>
      </c>
      <c r="S1737" s="40" t="s">
        <v>199</v>
      </c>
      <c r="T1737" s="41">
        <v>1</v>
      </c>
      <c r="U1737" s="40" t="s">
        <v>200</v>
      </c>
      <c r="V1737" s="40" t="s">
        <v>201</v>
      </c>
      <c r="W1737" s="40" t="s">
        <v>6214</v>
      </c>
      <c r="X1737" s="40" t="s">
        <v>4790</v>
      </c>
      <c r="Y1737" s="40" t="s">
        <v>7049</v>
      </c>
    </row>
    <row r="1738" spans="1:25" x14ac:dyDescent="0.25">
      <c r="A1738" s="50"/>
      <c r="B1738" s="50"/>
      <c r="C1738" s="50"/>
      <c r="L1738" s="39" t="str">
        <f t="shared" si="27"/>
        <v>CASTELLINALDO (CN)</v>
      </c>
      <c r="M1738" s="40" t="s">
        <v>7050</v>
      </c>
      <c r="N1738" s="40" t="s">
        <v>7051</v>
      </c>
      <c r="O1738" s="40" t="s">
        <v>313</v>
      </c>
      <c r="P1738" s="41" t="s">
        <v>314</v>
      </c>
      <c r="Q1738" s="41">
        <v>1</v>
      </c>
      <c r="R1738" s="40" t="s">
        <v>315</v>
      </c>
      <c r="S1738" s="40" t="s">
        <v>199</v>
      </c>
      <c r="T1738" s="41">
        <v>1</v>
      </c>
      <c r="U1738" s="40" t="s">
        <v>200</v>
      </c>
      <c r="V1738" s="40" t="s">
        <v>201</v>
      </c>
      <c r="W1738" s="40" t="s">
        <v>991</v>
      </c>
      <c r="X1738" s="40" t="s">
        <v>918</v>
      </c>
      <c r="Y1738" s="40" t="s">
        <v>7052</v>
      </c>
    </row>
    <row r="1739" spans="1:25" x14ac:dyDescent="0.25">
      <c r="A1739" s="50"/>
      <c r="B1739" s="50"/>
      <c r="C1739" s="50"/>
      <c r="L1739" s="39" t="str">
        <f t="shared" si="27"/>
        <v>CASTELLINO DEL BIFERNO (CB)</v>
      </c>
      <c r="M1739" s="40" t="s">
        <v>7053</v>
      </c>
      <c r="N1739" s="40" t="s">
        <v>7054</v>
      </c>
      <c r="O1739" s="40" t="s">
        <v>494</v>
      </c>
      <c r="P1739" s="41" t="s">
        <v>495</v>
      </c>
      <c r="Q1739" s="41">
        <v>14</v>
      </c>
      <c r="R1739" s="40" t="s">
        <v>496</v>
      </c>
      <c r="S1739" s="40" t="s">
        <v>199</v>
      </c>
      <c r="T1739" s="41">
        <v>1</v>
      </c>
      <c r="U1739" s="40" t="s">
        <v>200</v>
      </c>
      <c r="V1739" s="40" t="s">
        <v>201</v>
      </c>
      <c r="W1739" s="40" t="s">
        <v>5201</v>
      </c>
      <c r="X1739" s="40" t="s">
        <v>2494</v>
      </c>
      <c r="Y1739" s="40" t="s">
        <v>7055</v>
      </c>
    </row>
    <row r="1740" spans="1:25" x14ac:dyDescent="0.25">
      <c r="A1740" s="50"/>
      <c r="B1740" s="50"/>
      <c r="C1740" s="50"/>
      <c r="L1740" s="39" t="str">
        <f t="shared" si="27"/>
        <v>CASTELLINO TANARO (CN)</v>
      </c>
      <c r="M1740" s="40" t="s">
        <v>7056</v>
      </c>
      <c r="N1740" s="40" t="s">
        <v>7057</v>
      </c>
      <c r="O1740" s="40" t="s">
        <v>313</v>
      </c>
      <c r="P1740" s="41" t="s">
        <v>314</v>
      </c>
      <c r="Q1740" s="41">
        <v>1</v>
      </c>
      <c r="R1740" s="40" t="s">
        <v>315</v>
      </c>
      <c r="S1740" s="40" t="s">
        <v>199</v>
      </c>
      <c r="T1740" s="41">
        <v>1</v>
      </c>
      <c r="U1740" s="40" t="s">
        <v>200</v>
      </c>
      <c r="V1740" s="40" t="s">
        <v>201</v>
      </c>
      <c r="W1740" s="40" t="s">
        <v>2812</v>
      </c>
      <c r="X1740" s="40" t="s">
        <v>1369</v>
      </c>
      <c r="Y1740" s="40" t="s">
        <v>7058</v>
      </c>
    </row>
    <row r="1741" spans="1:25" x14ac:dyDescent="0.25">
      <c r="A1741" s="50"/>
      <c r="B1741" s="50"/>
      <c r="C1741" s="50"/>
      <c r="L1741" s="39" t="str">
        <f t="shared" si="27"/>
        <v>CASTELLIRI (FR)</v>
      </c>
      <c r="M1741" s="40" t="s">
        <v>7059</v>
      </c>
      <c r="N1741" s="40" t="s">
        <v>7060</v>
      </c>
      <c r="O1741" s="40" t="s">
        <v>406</v>
      </c>
      <c r="P1741" s="41" t="s">
        <v>336</v>
      </c>
      <c r="Q1741" s="41">
        <v>12</v>
      </c>
      <c r="R1741" s="40" t="s">
        <v>337</v>
      </c>
      <c r="S1741" s="40" t="s">
        <v>199</v>
      </c>
      <c r="T1741" s="41">
        <v>1</v>
      </c>
      <c r="U1741" s="40" t="s">
        <v>200</v>
      </c>
      <c r="V1741" s="40" t="s">
        <v>201</v>
      </c>
      <c r="W1741" s="40" t="s">
        <v>4296</v>
      </c>
      <c r="X1741" s="40" t="s">
        <v>408</v>
      </c>
      <c r="Y1741" s="40" t="s">
        <v>7061</v>
      </c>
    </row>
    <row r="1742" spans="1:25" x14ac:dyDescent="0.25">
      <c r="A1742" s="50"/>
      <c r="B1742" s="50"/>
      <c r="C1742" s="50"/>
      <c r="L1742" s="39" t="str">
        <f t="shared" si="27"/>
        <v>CASTELLO CABIAGLIO (VA)</v>
      </c>
      <c r="M1742" s="40" t="s">
        <v>7062</v>
      </c>
      <c r="N1742" s="40" t="s">
        <v>7063</v>
      </c>
      <c r="O1742" s="40" t="s">
        <v>727</v>
      </c>
      <c r="P1742" s="41" t="s">
        <v>212</v>
      </c>
      <c r="Q1742" s="41">
        <v>3</v>
      </c>
      <c r="R1742" s="40" t="s">
        <v>213</v>
      </c>
      <c r="S1742" s="40" t="s">
        <v>199</v>
      </c>
      <c r="T1742" s="41">
        <v>1</v>
      </c>
      <c r="U1742" s="40" t="s">
        <v>200</v>
      </c>
      <c r="V1742" s="40" t="s">
        <v>201</v>
      </c>
      <c r="W1742" s="40" t="s">
        <v>2394</v>
      </c>
      <c r="X1742" s="40" t="s">
        <v>729</v>
      </c>
      <c r="Y1742" s="40" t="s">
        <v>7064</v>
      </c>
    </row>
    <row r="1743" spans="1:25" x14ac:dyDescent="0.25">
      <c r="A1743" s="50"/>
      <c r="B1743" s="50"/>
      <c r="C1743" s="50"/>
      <c r="L1743" s="39" t="str">
        <f t="shared" si="27"/>
        <v>CASTELLO D'AGOGNA (PV)</v>
      </c>
      <c r="M1743" s="40" t="s">
        <v>7065</v>
      </c>
      <c r="N1743" s="40" t="s">
        <v>7066</v>
      </c>
      <c r="O1743" s="40" t="s">
        <v>884</v>
      </c>
      <c r="P1743" s="41" t="s">
        <v>212</v>
      </c>
      <c r="Q1743" s="41">
        <v>3</v>
      </c>
      <c r="R1743" s="40" t="s">
        <v>213</v>
      </c>
      <c r="S1743" s="40" t="s">
        <v>199</v>
      </c>
      <c r="T1743" s="41">
        <v>1</v>
      </c>
      <c r="U1743" s="40" t="s">
        <v>200</v>
      </c>
      <c r="V1743" s="40" t="s">
        <v>201</v>
      </c>
      <c r="W1743" s="40" t="s">
        <v>7067</v>
      </c>
      <c r="X1743" s="40" t="s">
        <v>1092</v>
      </c>
      <c r="Y1743" s="40" t="s">
        <v>7068</v>
      </c>
    </row>
    <row r="1744" spans="1:25" x14ac:dyDescent="0.25">
      <c r="A1744" s="50"/>
      <c r="B1744" s="50"/>
      <c r="C1744" s="50"/>
      <c r="L1744" s="39" t="str">
        <f t="shared" si="27"/>
        <v>CASTELLO D'ARGILE (BO)</v>
      </c>
      <c r="M1744" s="40" t="s">
        <v>7069</v>
      </c>
      <c r="N1744" s="40" t="s">
        <v>7070</v>
      </c>
      <c r="O1744" s="40" t="s">
        <v>1682</v>
      </c>
      <c r="P1744" s="41" t="s">
        <v>631</v>
      </c>
      <c r="Q1744" s="41">
        <v>8</v>
      </c>
      <c r="R1744" s="40" t="s">
        <v>632</v>
      </c>
      <c r="S1744" s="40" t="s">
        <v>199</v>
      </c>
      <c r="T1744" s="41">
        <v>1</v>
      </c>
      <c r="U1744" s="40" t="s">
        <v>200</v>
      </c>
      <c r="V1744" s="40" t="s">
        <v>201</v>
      </c>
      <c r="W1744" s="40" t="s">
        <v>1914</v>
      </c>
      <c r="X1744" s="40" t="s">
        <v>1684</v>
      </c>
      <c r="Y1744" s="40" t="s">
        <v>7071</v>
      </c>
    </row>
    <row r="1745" spans="1:25" x14ac:dyDescent="0.25">
      <c r="A1745" s="50"/>
      <c r="B1745" s="50"/>
      <c r="C1745" s="50"/>
      <c r="L1745" s="39" t="str">
        <f t="shared" si="27"/>
        <v>CASTELLO DEL MATESE (CE)</v>
      </c>
      <c r="M1745" s="40" t="s">
        <v>7072</v>
      </c>
      <c r="N1745" s="40" t="s">
        <v>7073</v>
      </c>
      <c r="O1745" s="40" t="s">
        <v>824</v>
      </c>
      <c r="P1745" s="41" t="s">
        <v>350</v>
      </c>
      <c r="Q1745" s="41">
        <v>15</v>
      </c>
      <c r="R1745" s="40" t="s">
        <v>351</v>
      </c>
      <c r="S1745" s="40" t="s">
        <v>199</v>
      </c>
      <c r="T1745" s="41">
        <v>1</v>
      </c>
      <c r="U1745" s="40" t="s">
        <v>200</v>
      </c>
      <c r="V1745" s="40" t="s">
        <v>201</v>
      </c>
      <c r="W1745" s="40" t="s">
        <v>825</v>
      </c>
      <c r="X1745" s="40" t="s">
        <v>826</v>
      </c>
      <c r="Y1745" s="40" t="s">
        <v>7074</v>
      </c>
    </row>
    <row r="1746" spans="1:25" x14ac:dyDescent="0.25">
      <c r="A1746" s="50"/>
      <c r="B1746" s="50"/>
      <c r="C1746" s="50"/>
      <c r="L1746" s="39" t="str">
        <f t="shared" si="27"/>
        <v>CASTELLO DELL'ACQUA (SO)</v>
      </c>
      <c r="M1746" s="40" t="s">
        <v>7075</v>
      </c>
      <c r="N1746" s="40" t="s">
        <v>7076</v>
      </c>
      <c r="O1746" s="40" t="s">
        <v>977</v>
      </c>
      <c r="P1746" s="41" t="s">
        <v>212</v>
      </c>
      <c r="Q1746" s="41">
        <v>3</v>
      </c>
      <c r="R1746" s="40" t="s">
        <v>213</v>
      </c>
      <c r="S1746" s="40" t="s">
        <v>199</v>
      </c>
      <c r="T1746" s="41">
        <v>1</v>
      </c>
      <c r="U1746" s="40" t="s">
        <v>200</v>
      </c>
      <c r="V1746" s="40" t="s">
        <v>201</v>
      </c>
      <c r="W1746" s="40" t="s">
        <v>3359</v>
      </c>
      <c r="X1746" s="40" t="s">
        <v>979</v>
      </c>
      <c r="Y1746" s="40" t="s">
        <v>7077</v>
      </c>
    </row>
    <row r="1747" spans="1:25" x14ac:dyDescent="0.25">
      <c r="A1747" s="50"/>
      <c r="B1747" s="50"/>
      <c r="C1747" s="50"/>
      <c r="L1747" s="39" t="str">
        <f t="shared" si="27"/>
        <v>CASTELLO DI ANNONE (AT)</v>
      </c>
      <c r="M1747" s="40" t="s">
        <v>7078</v>
      </c>
      <c r="N1747" s="40" t="s">
        <v>7079</v>
      </c>
      <c r="O1747" s="40" t="s">
        <v>667</v>
      </c>
      <c r="P1747" s="41" t="s">
        <v>314</v>
      </c>
      <c r="Q1747" s="41">
        <v>1</v>
      </c>
      <c r="R1747" s="40" t="s">
        <v>315</v>
      </c>
      <c r="S1747" s="40" t="s">
        <v>199</v>
      </c>
      <c r="T1747" s="41">
        <v>1</v>
      </c>
      <c r="U1747" s="40" t="s">
        <v>200</v>
      </c>
      <c r="V1747" s="40" t="s">
        <v>201</v>
      </c>
      <c r="W1747" s="40" t="s">
        <v>7080</v>
      </c>
      <c r="X1747" s="40" t="s">
        <v>669</v>
      </c>
      <c r="Y1747" s="40" t="s">
        <v>7081</v>
      </c>
    </row>
    <row r="1748" spans="1:25" x14ac:dyDescent="0.25">
      <c r="A1748" s="50"/>
      <c r="B1748" s="50"/>
      <c r="C1748" s="50"/>
      <c r="L1748" s="39" t="str">
        <f t="shared" si="27"/>
        <v>CASTELLO DI BRIANZA (LC)</v>
      </c>
      <c r="M1748" s="40" t="s">
        <v>7082</v>
      </c>
      <c r="N1748" s="40" t="s">
        <v>7083</v>
      </c>
      <c r="O1748" s="40" t="s">
        <v>222</v>
      </c>
      <c r="P1748" s="41" t="s">
        <v>212</v>
      </c>
      <c r="Q1748" s="41">
        <v>3</v>
      </c>
      <c r="R1748" s="40" t="s">
        <v>213</v>
      </c>
      <c r="S1748" s="40" t="s">
        <v>199</v>
      </c>
      <c r="T1748" s="41">
        <v>1</v>
      </c>
      <c r="U1748" s="40" t="s">
        <v>200</v>
      </c>
      <c r="V1748" s="40" t="s">
        <v>201</v>
      </c>
      <c r="W1748" s="40" t="s">
        <v>7084</v>
      </c>
      <c r="X1748" s="40" t="s">
        <v>736</v>
      </c>
      <c r="Y1748" s="40" t="s">
        <v>7085</v>
      </c>
    </row>
    <row r="1749" spans="1:25" x14ac:dyDescent="0.25">
      <c r="A1749" s="50"/>
      <c r="B1749" s="50"/>
      <c r="C1749" s="50"/>
      <c r="L1749" s="39" t="str">
        <f t="shared" si="27"/>
        <v>CASTELLO DI CISTERNA (NA)</v>
      </c>
      <c r="M1749" s="40" t="s">
        <v>7086</v>
      </c>
      <c r="N1749" s="40" t="s">
        <v>7087</v>
      </c>
      <c r="O1749" s="40" t="s">
        <v>358</v>
      </c>
      <c r="P1749" s="41" t="s">
        <v>350</v>
      </c>
      <c r="Q1749" s="41">
        <v>15</v>
      </c>
      <c r="R1749" s="40" t="s">
        <v>351</v>
      </c>
      <c r="S1749" s="40" t="s">
        <v>199</v>
      </c>
      <c r="T1749" s="41">
        <v>1</v>
      </c>
      <c r="U1749" s="40" t="s">
        <v>200</v>
      </c>
      <c r="V1749" s="40" t="s">
        <v>201</v>
      </c>
      <c r="W1749" s="40" t="s">
        <v>5312</v>
      </c>
      <c r="X1749" s="40" t="s">
        <v>360</v>
      </c>
      <c r="Y1749" s="40" t="s">
        <v>7088</v>
      </c>
    </row>
    <row r="1750" spans="1:25" x14ac:dyDescent="0.25">
      <c r="A1750" s="50"/>
      <c r="B1750" s="50"/>
      <c r="C1750" s="50"/>
      <c r="L1750" s="39" t="str">
        <f t="shared" si="27"/>
        <v>CASTELLO DI GODEGO (TV)</v>
      </c>
      <c r="M1750" s="40" t="s">
        <v>7089</v>
      </c>
      <c r="N1750" s="40" t="s">
        <v>7090</v>
      </c>
      <c r="O1750" s="40" t="s">
        <v>1362</v>
      </c>
      <c r="P1750" s="41" t="s">
        <v>197</v>
      </c>
      <c r="Q1750" s="41">
        <v>5</v>
      </c>
      <c r="R1750" s="40" t="s">
        <v>198</v>
      </c>
      <c r="S1750" s="40" t="s">
        <v>199</v>
      </c>
      <c r="T1750" s="41">
        <v>1</v>
      </c>
      <c r="U1750" s="40" t="s">
        <v>200</v>
      </c>
      <c r="V1750" s="40" t="s">
        <v>201</v>
      </c>
      <c r="W1750" s="40" t="s">
        <v>1363</v>
      </c>
      <c r="X1750" s="40" t="s">
        <v>1364</v>
      </c>
      <c r="Y1750" s="40" t="s">
        <v>7091</v>
      </c>
    </row>
    <row r="1751" spans="1:25" x14ac:dyDescent="0.25">
      <c r="A1751" s="50"/>
      <c r="B1751" s="50"/>
      <c r="C1751" s="50"/>
      <c r="L1751" s="39" t="str">
        <f t="shared" si="27"/>
        <v>CASTELLO DI SERRAVALLE (BO)</v>
      </c>
      <c r="M1751" s="40" t="s">
        <v>7092</v>
      </c>
      <c r="N1751" s="40" t="s">
        <v>7093</v>
      </c>
      <c r="O1751" s="40" t="s">
        <v>1682</v>
      </c>
      <c r="P1751" s="41" t="s">
        <v>631</v>
      </c>
      <c r="Q1751" s="41">
        <v>8</v>
      </c>
      <c r="R1751" s="40" t="s">
        <v>632</v>
      </c>
      <c r="S1751" s="40" t="s">
        <v>199</v>
      </c>
      <c r="T1751" s="41">
        <v>1</v>
      </c>
      <c r="U1751" s="40" t="s">
        <v>200</v>
      </c>
      <c r="V1751" s="40" t="s">
        <v>201</v>
      </c>
      <c r="W1751" s="40" t="s">
        <v>1914</v>
      </c>
      <c r="X1751" s="40" t="s">
        <v>1684</v>
      </c>
      <c r="Y1751" s="40" t="s">
        <v>7094</v>
      </c>
    </row>
    <row r="1752" spans="1:25" x14ac:dyDescent="0.25">
      <c r="A1752" s="50"/>
      <c r="B1752" s="50"/>
      <c r="C1752" s="50"/>
      <c r="L1752" s="39" t="str">
        <f t="shared" si="27"/>
        <v>CASTELLO LAVAZZO (BL)</v>
      </c>
      <c r="M1752" s="40" t="s">
        <v>7095</v>
      </c>
      <c r="N1752" s="40" t="s">
        <v>7096</v>
      </c>
      <c r="O1752" s="40" t="s">
        <v>715</v>
      </c>
      <c r="P1752" s="41" t="s">
        <v>197</v>
      </c>
      <c r="Q1752" s="41">
        <v>5</v>
      </c>
      <c r="R1752" s="40" t="s">
        <v>198</v>
      </c>
      <c r="S1752" s="40" t="s">
        <v>199</v>
      </c>
      <c r="T1752" s="41">
        <v>1</v>
      </c>
      <c r="U1752" s="40" t="s">
        <v>200</v>
      </c>
      <c r="V1752" s="40" t="s">
        <v>201</v>
      </c>
      <c r="W1752" s="40" t="s">
        <v>7097</v>
      </c>
      <c r="X1752" s="40" t="s">
        <v>717</v>
      </c>
      <c r="Y1752" s="40" t="s">
        <v>7098</v>
      </c>
    </row>
    <row r="1753" spans="1:25" x14ac:dyDescent="0.25">
      <c r="A1753" s="50"/>
      <c r="B1753" s="50"/>
      <c r="C1753" s="50"/>
      <c r="L1753" s="39" t="str">
        <f t="shared" si="27"/>
        <v>CASTELLO MOLINA DI FIEMME (TN)</v>
      </c>
      <c r="M1753" s="40" t="s">
        <v>7099</v>
      </c>
      <c r="N1753" s="40" t="s">
        <v>7100</v>
      </c>
      <c r="O1753" s="40" t="s">
        <v>865</v>
      </c>
      <c r="P1753" s="41" t="s">
        <v>866</v>
      </c>
      <c r="Q1753" s="41">
        <v>4</v>
      </c>
      <c r="R1753" s="40" t="s">
        <v>867</v>
      </c>
      <c r="S1753" s="40" t="s">
        <v>199</v>
      </c>
      <c r="T1753" s="41">
        <v>1</v>
      </c>
      <c r="U1753" s="40" t="s">
        <v>200</v>
      </c>
      <c r="V1753" s="40" t="s">
        <v>201</v>
      </c>
      <c r="W1753" s="40" t="s">
        <v>5702</v>
      </c>
      <c r="X1753" s="40" t="s">
        <v>1623</v>
      </c>
      <c r="Y1753" s="40" t="s">
        <v>7101</v>
      </c>
    </row>
    <row r="1754" spans="1:25" x14ac:dyDescent="0.25">
      <c r="A1754" s="50"/>
      <c r="B1754" s="50"/>
      <c r="C1754" s="50"/>
      <c r="L1754" s="39" t="str">
        <f t="shared" si="27"/>
        <v>CASTELLO TESINO (TN)</v>
      </c>
      <c r="M1754" s="40" t="s">
        <v>7102</v>
      </c>
      <c r="N1754" s="40" t="s">
        <v>7103</v>
      </c>
      <c r="O1754" s="40" t="s">
        <v>865</v>
      </c>
      <c r="P1754" s="41" t="s">
        <v>866</v>
      </c>
      <c r="Q1754" s="41">
        <v>4</v>
      </c>
      <c r="R1754" s="40" t="s">
        <v>867</v>
      </c>
      <c r="S1754" s="40" t="s">
        <v>199</v>
      </c>
      <c r="T1754" s="41">
        <v>1</v>
      </c>
      <c r="U1754" s="40" t="s">
        <v>200</v>
      </c>
      <c r="V1754" s="40" t="s">
        <v>201</v>
      </c>
      <c r="W1754" s="40" t="s">
        <v>7104</v>
      </c>
      <c r="X1754" s="40" t="s">
        <v>1036</v>
      </c>
      <c r="Y1754" s="40" t="s">
        <v>7105</v>
      </c>
    </row>
    <row r="1755" spans="1:25" x14ac:dyDescent="0.25">
      <c r="A1755" s="50"/>
      <c r="B1755" s="50"/>
      <c r="C1755" s="50"/>
      <c r="L1755" s="39" t="str">
        <f t="shared" si="27"/>
        <v>CASTELLUCCHIO (MN)</v>
      </c>
      <c r="M1755" s="40" t="s">
        <v>7106</v>
      </c>
      <c r="N1755" s="40" t="s">
        <v>7107</v>
      </c>
      <c r="O1755" s="40" t="s">
        <v>442</v>
      </c>
      <c r="P1755" s="41" t="s">
        <v>212</v>
      </c>
      <c r="Q1755" s="41">
        <v>3</v>
      </c>
      <c r="R1755" s="40" t="s">
        <v>213</v>
      </c>
      <c r="S1755" s="40" t="s">
        <v>199</v>
      </c>
      <c r="T1755" s="41">
        <v>1</v>
      </c>
      <c r="U1755" s="40" t="s">
        <v>200</v>
      </c>
      <c r="V1755" s="40" t="s">
        <v>201</v>
      </c>
      <c r="W1755" s="40" t="s">
        <v>7108</v>
      </c>
      <c r="X1755" s="40" t="s">
        <v>444</v>
      </c>
      <c r="Y1755" s="40" t="s">
        <v>7109</v>
      </c>
    </row>
    <row r="1756" spans="1:25" x14ac:dyDescent="0.25">
      <c r="A1756" s="50"/>
      <c r="B1756" s="50"/>
      <c r="C1756" s="50"/>
      <c r="L1756" s="39" t="str">
        <f t="shared" si="27"/>
        <v>CASTELLUCCIO DEI SAURI (FG)</v>
      </c>
      <c r="M1756" s="40" t="s">
        <v>7110</v>
      </c>
      <c r="N1756" s="40" t="s">
        <v>7111</v>
      </c>
      <c r="O1756" s="40" t="s">
        <v>303</v>
      </c>
      <c r="P1756" s="41" t="s">
        <v>304</v>
      </c>
      <c r="Q1756" s="41">
        <v>16</v>
      </c>
      <c r="R1756" s="40" t="s">
        <v>305</v>
      </c>
      <c r="S1756" s="40" t="s">
        <v>199</v>
      </c>
      <c r="T1756" s="41">
        <v>1</v>
      </c>
      <c r="U1756" s="40" t="s">
        <v>200</v>
      </c>
      <c r="V1756" s="40" t="s">
        <v>201</v>
      </c>
      <c r="W1756" s="40" t="s">
        <v>7112</v>
      </c>
      <c r="X1756" s="40" t="s">
        <v>307</v>
      </c>
      <c r="Y1756" s="40" t="s">
        <v>7113</v>
      </c>
    </row>
    <row r="1757" spans="1:25" x14ac:dyDescent="0.25">
      <c r="A1757" s="50"/>
      <c r="B1757" s="50"/>
      <c r="C1757" s="50"/>
      <c r="L1757" s="39" t="str">
        <f t="shared" si="27"/>
        <v>CASTELLUCCIO INFERIORE (PZ)</v>
      </c>
      <c r="M1757" s="40" t="s">
        <v>7114</v>
      </c>
      <c r="N1757" s="40" t="s">
        <v>7115</v>
      </c>
      <c r="O1757" s="40" t="s">
        <v>281</v>
      </c>
      <c r="P1757" s="41" t="s">
        <v>282</v>
      </c>
      <c r="Q1757" s="41">
        <v>17</v>
      </c>
      <c r="R1757" s="40" t="s">
        <v>283</v>
      </c>
      <c r="S1757" s="40" t="s">
        <v>199</v>
      </c>
      <c r="T1757" s="41">
        <v>1</v>
      </c>
      <c r="U1757" s="40" t="s">
        <v>200</v>
      </c>
      <c r="V1757" s="40" t="s">
        <v>201</v>
      </c>
      <c r="W1757" s="40" t="s">
        <v>7116</v>
      </c>
      <c r="X1757" s="40" t="s">
        <v>4949</v>
      </c>
      <c r="Y1757" s="40" t="s">
        <v>7117</v>
      </c>
    </row>
    <row r="1758" spans="1:25" x14ac:dyDescent="0.25">
      <c r="A1758" s="50"/>
      <c r="B1758" s="50"/>
      <c r="C1758" s="50"/>
      <c r="L1758" s="39" t="str">
        <f t="shared" si="27"/>
        <v>CASTELLUCCIO SUPERIORE (PZ)</v>
      </c>
      <c r="M1758" s="40" t="s">
        <v>7118</v>
      </c>
      <c r="N1758" s="40" t="s">
        <v>7119</v>
      </c>
      <c r="O1758" s="40" t="s">
        <v>281</v>
      </c>
      <c r="P1758" s="41" t="s">
        <v>282</v>
      </c>
      <c r="Q1758" s="41">
        <v>17</v>
      </c>
      <c r="R1758" s="40" t="s">
        <v>283</v>
      </c>
      <c r="S1758" s="40" t="s">
        <v>199</v>
      </c>
      <c r="T1758" s="41">
        <v>1</v>
      </c>
      <c r="U1758" s="40" t="s">
        <v>200</v>
      </c>
      <c r="V1758" s="40" t="s">
        <v>201</v>
      </c>
      <c r="W1758" s="40" t="s">
        <v>7116</v>
      </c>
      <c r="X1758" s="40" t="s">
        <v>285</v>
      </c>
      <c r="Y1758" s="40" t="s">
        <v>7120</v>
      </c>
    </row>
    <row r="1759" spans="1:25" x14ac:dyDescent="0.25">
      <c r="A1759" s="50"/>
      <c r="B1759" s="50"/>
      <c r="C1759" s="50"/>
      <c r="L1759" s="39" t="str">
        <f t="shared" si="27"/>
        <v>CASTELLUCCIO VALMAGGIORE (FG)</v>
      </c>
      <c r="M1759" s="40" t="s">
        <v>7121</v>
      </c>
      <c r="N1759" s="40" t="s">
        <v>7122</v>
      </c>
      <c r="O1759" s="40" t="s">
        <v>303</v>
      </c>
      <c r="P1759" s="41" t="s">
        <v>304</v>
      </c>
      <c r="Q1759" s="41">
        <v>16</v>
      </c>
      <c r="R1759" s="40" t="s">
        <v>305</v>
      </c>
      <c r="S1759" s="40" t="s">
        <v>199</v>
      </c>
      <c r="T1759" s="41">
        <v>1</v>
      </c>
      <c r="U1759" s="40" t="s">
        <v>200</v>
      </c>
      <c r="V1759" s="40" t="s">
        <v>201</v>
      </c>
      <c r="W1759" s="40" t="s">
        <v>1671</v>
      </c>
      <c r="X1759" s="40" t="s">
        <v>307</v>
      </c>
      <c r="Y1759" s="40" t="s">
        <v>7123</v>
      </c>
    </row>
    <row r="1760" spans="1:25" x14ac:dyDescent="0.25">
      <c r="A1760" s="50"/>
      <c r="B1760" s="50"/>
      <c r="C1760" s="50"/>
      <c r="L1760" s="39" t="str">
        <f t="shared" si="27"/>
        <v>CASTELL'UMBERTO (ME)</v>
      </c>
      <c r="M1760" s="40" t="s">
        <v>7124</v>
      </c>
      <c r="N1760" s="40" t="s">
        <v>7125</v>
      </c>
      <c r="O1760" s="40" t="s">
        <v>533</v>
      </c>
      <c r="P1760" s="41" t="s">
        <v>292</v>
      </c>
      <c r="Q1760" s="41">
        <v>19</v>
      </c>
      <c r="R1760" s="40" t="s">
        <v>293</v>
      </c>
      <c r="S1760" s="40" t="s">
        <v>199</v>
      </c>
      <c r="T1760" s="41">
        <v>1</v>
      </c>
      <c r="U1760" s="40" t="s">
        <v>200</v>
      </c>
      <c r="V1760" s="40" t="s">
        <v>201</v>
      </c>
      <c r="W1760" s="40" t="s">
        <v>534</v>
      </c>
      <c r="X1760" s="40" t="s">
        <v>535</v>
      </c>
      <c r="Y1760" s="40" t="s">
        <v>7126</v>
      </c>
    </row>
    <row r="1761" spans="1:25" x14ac:dyDescent="0.25">
      <c r="A1761" s="50"/>
      <c r="B1761" s="50"/>
      <c r="C1761" s="50"/>
      <c r="L1761" s="39" t="str">
        <f t="shared" si="27"/>
        <v>CASTELMAGNO (CN)</v>
      </c>
      <c r="M1761" s="40" t="s">
        <v>7127</v>
      </c>
      <c r="N1761" s="40" t="s">
        <v>7128</v>
      </c>
      <c r="O1761" s="40" t="s">
        <v>313</v>
      </c>
      <c r="P1761" s="41" t="s">
        <v>314</v>
      </c>
      <c r="Q1761" s="41">
        <v>1</v>
      </c>
      <c r="R1761" s="40" t="s">
        <v>315</v>
      </c>
      <c r="S1761" s="40" t="s">
        <v>199</v>
      </c>
      <c r="T1761" s="41">
        <v>1</v>
      </c>
      <c r="U1761" s="40" t="s">
        <v>200</v>
      </c>
      <c r="V1761" s="40" t="s">
        <v>201</v>
      </c>
      <c r="W1761" s="40" t="s">
        <v>3059</v>
      </c>
      <c r="X1761" s="40" t="s">
        <v>317</v>
      </c>
      <c r="Y1761" s="40" t="s">
        <v>7129</v>
      </c>
    </row>
    <row r="1762" spans="1:25" x14ac:dyDescent="0.25">
      <c r="A1762" s="50"/>
      <c r="B1762" s="50"/>
      <c r="C1762" s="50"/>
      <c r="L1762" s="39" t="str">
        <f t="shared" si="27"/>
        <v>CASTELMARTE (CO)</v>
      </c>
      <c r="M1762" s="40" t="s">
        <v>7130</v>
      </c>
      <c r="N1762" s="40" t="s">
        <v>7131</v>
      </c>
      <c r="O1762" s="40" t="s">
        <v>995</v>
      </c>
      <c r="P1762" s="41" t="s">
        <v>212</v>
      </c>
      <c r="Q1762" s="41">
        <v>3</v>
      </c>
      <c r="R1762" s="40" t="s">
        <v>213</v>
      </c>
      <c r="S1762" s="40" t="s">
        <v>199</v>
      </c>
      <c r="T1762" s="41">
        <v>1</v>
      </c>
      <c r="U1762" s="40" t="s">
        <v>200</v>
      </c>
      <c r="V1762" s="40" t="s">
        <v>201</v>
      </c>
      <c r="W1762" s="40" t="s">
        <v>2808</v>
      </c>
      <c r="X1762" s="40" t="s">
        <v>997</v>
      </c>
      <c r="Y1762" s="40" t="s">
        <v>7132</v>
      </c>
    </row>
    <row r="1763" spans="1:25" x14ac:dyDescent="0.25">
      <c r="A1763" s="50"/>
      <c r="B1763" s="50"/>
      <c r="C1763" s="50"/>
      <c r="L1763" s="39" t="str">
        <f t="shared" si="27"/>
        <v>CASTELMASSA (RO)</v>
      </c>
      <c r="M1763" s="40" t="s">
        <v>7133</v>
      </c>
      <c r="N1763" s="40" t="s">
        <v>7134</v>
      </c>
      <c r="O1763" s="40" t="s">
        <v>585</v>
      </c>
      <c r="P1763" s="41" t="s">
        <v>197</v>
      </c>
      <c r="Q1763" s="41">
        <v>5</v>
      </c>
      <c r="R1763" s="40" t="s">
        <v>198</v>
      </c>
      <c r="S1763" s="40" t="s">
        <v>199</v>
      </c>
      <c r="T1763" s="41">
        <v>1</v>
      </c>
      <c r="U1763" s="40" t="s">
        <v>200</v>
      </c>
      <c r="V1763" s="40" t="s">
        <v>201</v>
      </c>
      <c r="W1763" s="40" t="s">
        <v>7135</v>
      </c>
      <c r="X1763" s="40" t="s">
        <v>2041</v>
      </c>
      <c r="Y1763" s="40" t="s">
        <v>7136</v>
      </c>
    </row>
    <row r="1764" spans="1:25" x14ac:dyDescent="0.25">
      <c r="A1764" s="50"/>
      <c r="B1764" s="50"/>
      <c r="C1764" s="50"/>
      <c r="L1764" s="39" t="str">
        <f t="shared" si="27"/>
        <v>CASTELMAURO (CB)</v>
      </c>
      <c r="M1764" s="40" t="s">
        <v>7137</v>
      </c>
      <c r="N1764" s="40" t="s">
        <v>7138</v>
      </c>
      <c r="O1764" s="40" t="s">
        <v>494</v>
      </c>
      <c r="P1764" s="41" t="s">
        <v>495</v>
      </c>
      <c r="Q1764" s="41">
        <v>14</v>
      </c>
      <c r="R1764" s="40" t="s">
        <v>496</v>
      </c>
      <c r="S1764" s="40" t="s">
        <v>199</v>
      </c>
      <c r="T1764" s="41">
        <v>1</v>
      </c>
      <c r="U1764" s="40" t="s">
        <v>200</v>
      </c>
      <c r="V1764" s="40" t="s">
        <v>201</v>
      </c>
      <c r="W1764" s="40" t="s">
        <v>7139</v>
      </c>
      <c r="X1764" s="40" t="s">
        <v>2494</v>
      </c>
      <c r="Y1764" s="40" t="s">
        <v>7140</v>
      </c>
    </row>
    <row r="1765" spans="1:25" x14ac:dyDescent="0.25">
      <c r="A1765" s="50"/>
      <c r="B1765" s="50"/>
      <c r="C1765" s="50"/>
      <c r="L1765" s="39" t="str">
        <f t="shared" si="27"/>
        <v>CASTELMEZZANO (PZ)</v>
      </c>
      <c r="M1765" s="40" t="s">
        <v>7141</v>
      </c>
      <c r="N1765" s="40" t="s">
        <v>7142</v>
      </c>
      <c r="O1765" s="40" t="s">
        <v>281</v>
      </c>
      <c r="P1765" s="41" t="s">
        <v>282</v>
      </c>
      <c r="Q1765" s="41">
        <v>17</v>
      </c>
      <c r="R1765" s="40" t="s">
        <v>283</v>
      </c>
      <c r="S1765" s="40" t="s">
        <v>199</v>
      </c>
      <c r="T1765" s="41">
        <v>1</v>
      </c>
      <c r="U1765" s="40" t="s">
        <v>200</v>
      </c>
      <c r="V1765" s="40" t="s">
        <v>201</v>
      </c>
      <c r="W1765" s="40" t="s">
        <v>284</v>
      </c>
      <c r="X1765" s="40" t="s">
        <v>4949</v>
      </c>
      <c r="Y1765" s="40" t="s">
        <v>7143</v>
      </c>
    </row>
    <row r="1766" spans="1:25" x14ac:dyDescent="0.25">
      <c r="A1766" s="50"/>
      <c r="B1766" s="50"/>
      <c r="C1766" s="50"/>
      <c r="L1766" s="39" t="str">
        <f t="shared" si="27"/>
        <v>CASTELMOLA (ME)</v>
      </c>
      <c r="M1766" s="40" t="s">
        <v>7144</v>
      </c>
      <c r="N1766" s="40" t="s">
        <v>7145</v>
      </c>
      <c r="O1766" s="40" t="s">
        <v>533</v>
      </c>
      <c r="P1766" s="41" t="s">
        <v>292</v>
      </c>
      <c r="Q1766" s="41">
        <v>19</v>
      </c>
      <c r="R1766" s="40" t="s">
        <v>293</v>
      </c>
      <c r="S1766" s="40" t="s">
        <v>199</v>
      </c>
      <c r="T1766" s="41">
        <v>1</v>
      </c>
      <c r="U1766" s="40" t="s">
        <v>200</v>
      </c>
      <c r="V1766" s="40" t="s">
        <v>201</v>
      </c>
      <c r="W1766" s="40" t="s">
        <v>1648</v>
      </c>
      <c r="X1766" s="40" t="s">
        <v>1201</v>
      </c>
      <c r="Y1766" s="40" t="s">
        <v>7146</v>
      </c>
    </row>
    <row r="1767" spans="1:25" x14ac:dyDescent="0.25">
      <c r="A1767" s="50"/>
      <c r="B1767" s="50"/>
      <c r="C1767" s="50"/>
      <c r="L1767" s="39" t="str">
        <f t="shared" si="27"/>
        <v>CASTELNOVETTO (PV)</v>
      </c>
      <c r="M1767" s="40" t="s">
        <v>7147</v>
      </c>
      <c r="N1767" s="40" t="s">
        <v>7148</v>
      </c>
      <c r="O1767" s="40" t="s">
        <v>884</v>
      </c>
      <c r="P1767" s="41" t="s">
        <v>212</v>
      </c>
      <c r="Q1767" s="41">
        <v>3</v>
      </c>
      <c r="R1767" s="40" t="s">
        <v>213</v>
      </c>
      <c r="S1767" s="40" t="s">
        <v>199</v>
      </c>
      <c r="T1767" s="41">
        <v>1</v>
      </c>
      <c r="U1767" s="40" t="s">
        <v>200</v>
      </c>
      <c r="V1767" s="40" t="s">
        <v>201</v>
      </c>
      <c r="W1767" s="40" t="s">
        <v>7067</v>
      </c>
      <c r="X1767" s="40" t="s">
        <v>1092</v>
      </c>
      <c r="Y1767" s="40" t="s">
        <v>7149</v>
      </c>
    </row>
    <row r="1768" spans="1:25" x14ac:dyDescent="0.25">
      <c r="A1768" s="50"/>
      <c r="B1768" s="50"/>
      <c r="C1768" s="50"/>
      <c r="L1768" s="39" t="str">
        <f t="shared" si="27"/>
        <v>CASTELNOVO BARIANO (RO)</v>
      </c>
      <c r="M1768" s="40" t="s">
        <v>7150</v>
      </c>
      <c r="N1768" s="40" t="s">
        <v>7151</v>
      </c>
      <c r="O1768" s="40" t="s">
        <v>585</v>
      </c>
      <c r="P1768" s="41" t="s">
        <v>197</v>
      </c>
      <c r="Q1768" s="41">
        <v>5</v>
      </c>
      <c r="R1768" s="40" t="s">
        <v>198</v>
      </c>
      <c r="S1768" s="40" t="s">
        <v>199</v>
      </c>
      <c r="T1768" s="41">
        <v>1</v>
      </c>
      <c r="U1768" s="40" t="s">
        <v>200</v>
      </c>
      <c r="V1768" s="40" t="s">
        <v>201</v>
      </c>
      <c r="W1768" s="40" t="s">
        <v>4913</v>
      </c>
      <c r="X1768" s="40" t="s">
        <v>2041</v>
      </c>
      <c r="Y1768" s="40" t="s">
        <v>7152</v>
      </c>
    </row>
    <row r="1769" spans="1:25" x14ac:dyDescent="0.25">
      <c r="A1769" s="50"/>
      <c r="B1769" s="50"/>
      <c r="C1769" s="50"/>
      <c r="L1769" s="39" t="str">
        <f t="shared" si="27"/>
        <v>CASTELNOVO DEL FRIULI (PN)</v>
      </c>
      <c r="M1769" s="40" t="s">
        <v>7153</v>
      </c>
      <c r="N1769" s="40" t="s">
        <v>7154</v>
      </c>
      <c r="O1769" s="40" t="s">
        <v>1527</v>
      </c>
      <c r="P1769" s="41" t="s">
        <v>805</v>
      </c>
      <c r="Q1769" s="41">
        <v>6</v>
      </c>
      <c r="R1769" s="40" t="s">
        <v>806</v>
      </c>
      <c r="S1769" s="40" t="s">
        <v>199</v>
      </c>
      <c r="T1769" s="41">
        <v>1</v>
      </c>
      <c r="U1769" s="40" t="s">
        <v>200</v>
      </c>
      <c r="V1769" s="40" t="s">
        <v>201</v>
      </c>
      <c r="W1769" s="40" t="s">
        <v>1793</v>
      </c>
      <c r="X1769" s="40" t="s">
        <v>1529</v>
      </c>
      <c r="Y1769" s="40" t="s">
        <v>7155</v>
      </c>
    </row>
    <row r="1770" spans="1:25" x14ac:dyDescent="0.25">
      <c r="A1770" s="50"/>
      <c r="B1770" s="50"/>
      <c r="C1770" s="50"/>
      <c r="L1770" s="39" t="str">
        <f t="shared" si="27"/>
        <v>CASTELNOVO DI SOTTO (RE)</v>
      </c>
      <c r="M1770" s="40" t="s">
        <v>7156</v>
      </c>
      <c r="N1770" s="40" t="s">
        <v>7157</v>
      </c>
      <c r="O1770" s="40" t="s">
        <v>1060</v>
      </c>
      <c r="P1770" s="41" t="s">
        <v>631</v>
      </c>
      <c r="Q1770" s="41">
        <v>8</v>
      </c>
      <c r="R1770" s="40" t="s">
        <v>632</v>
      </c>
      <c r="S1770" s="40" t="s">
        <v>199</v>
      </c>
      <c r="T1770" s="41">
        <v>1</v>
      </c>
      <c r="U1770" s="40" t="s">
        <v>200</v>
      </c>
      <c r="V1770" s="40" t="s">
        <v>201</v>
      </c>
      <c r="W1770" s="40" t="s">
        <v>7158</v>
      </c>
      <c r="X1770" s="40" t="s">
        <v>1062</v>
      </c>
      <c r="Y1770" s="40" t="s">
        <v>7159</v>
      </c>
    </row>
    <row r="1771" spans="1:25" x14ac:dyDescent="0.25">
      <c r="A1771" s="50"/>
      <c r="B1771" s="50"/>
      <c r="C1771" s="50"/>
      <c r="L1771" s="39" t="str">
        <f t="shared" si="27"/>
        <v>CASTELNOVO NE' MONTI (RE)</v>
      </c>
      <c r="M1771" s="40" t="s">
        <v>7160</v>
      </c>
      <c r="N1771" s="40" t="s">
        <v>7161</v>
      </c>
      <c r="O1771" s="40" t="s">
        <v>1060</v>
      </c>
      <c r="P1771" s="41" t="s">
        <v>631</v>
      </c>
      <c r="Q1771" s="41">
        <v>8</v>
      </c>
      <c r="R1771" s="40" t="s">
        <v>632</v>
      </c>
      <c r="S1771" s="40" t="s">
        <v>199</v>
      </c>
      <c r="T1771" s="41">
        <v>1</v>
      </c>
      <c r="U1771" s="40" t="s">
        <v>200</v>
      </c>
      <c r="V1771" s="40" t="s">
        <v>201</v>
      </c>
      <c r="W1771" s="40" t="s">
        <v>7162</v>
      </c>
      <c r="X1771" s="40" t="s">
        <v>1062</v>
      </c>
      <c r="Y1771" s="40" t="s">
        <v>7163</v>
      </c>
    </row>
    <row r="1772" spans="1:25" x14ac:dyDescent="0.25">
      <c r="A1772" s="50"/>
      <c r="B1772" s="50"/>
      <c r="C1772" s="50"/>
      <c r="L1772" s="39" t="str">
        <f t="shared" si="27"/>
        <v>CASTELNUOVO (TN)</v>
      </c>
      <c r="M1772" s="40" t="s">
        <v>7164</v>
      </c>
      <c r="N1772" s="40" t="s">
        <v>7165</v>
      </c>
      <c r="O1772" s="40" t="s">
        <v>865</v>
      </c>
      <c r="P1772" s="41" t="s">
        <v>866</v>
      </c>
      <c r="Q1772" s="41">
        <v>4</v>
      </c>
      <c r="R1772" s="40" t="s">
        <v>867</v>
      </c>
      <c r="S1772" s="40" t="s">
        <v>199</v>
      </c>
      <c r="T1772" s="41">
        <v>1</v>
      </c>
      <c r="U1772" s="40" t="s">
        <v>200</v>
      </c>
      <c r="V1772" s="40" t="s">
        <v>201</v>
      </c>
      <c r="W1772" s="40" t="s">
        <v>4785</v>
      </c>
      <c r="X1772" s="40" t="s">
        <v>1036</v>
      </c>
      <c r="Y1772" s="40" t="s">
        <v>7166</v>
      </c>
    </row>
    <row r="1773" spans="1:25" x14ac:dyDescent="0.25">
      <c r="A1773" s="50"/>
      <c r="B1773" s="50"/>
      <c r="C1773" s="50"/>
      <c r="L1773" s="39" t="str">
        <f t="shared" si="27"/>
        <v>CASTELNUOVO BELBO (AT)</v>
      </c>
      <c r="M1773" s="40" t="s">
        <v>7167</v>
      </c>
      <c r="N1773" s="40" t="s">
        <v>7168</v>
      </c>
      <c r="O1773" s="40" t="s">
        <v>667</v>
      </c>
      <c r="P1773" s="41" t="s">
        <v>314</v>
      </c>
      <c r="Q1773" s="41">
        <v>1</v>
      </c>
      <c r="R1773" s="40" t="s">
        <v>315</v>
      </c>
      <c r="S1773" s="40" t="s">
        <v>199</v>
      </c>
      <c r="T1773" s="41">
        <v>1</v>
      </c>
      <c r="U1773" s="40" t="s">
        <v>200</v>
      </c>
      <c r="V1773" s="40" t="s">
        <v>201</v>
      </c>
      <c r="W1773" s="40" t="s">
        <v>7169</v>
      </c>
      <c r="X1773" s="40" t="s">
        <v>669</v>
      </c>
      <c r="Y1773" s="40" t="s">
        <v>7170</v>
      </c>
    </row>
    <row r="1774" spans="1:25" x14ac:dyDescent="0.25">
      <c r="A1774" s="50"/>
      <c r="B1774" s="50"/>
      <c r="C1774" s="50"/>
      <c r="L1774" s="39" t="str">
        <f t="shared" si="27"/>
        <v>CASTELNUOVO BERARDENGA (SI)</v>
      </c>
      <c r="M1774" s="40" t="s">
        <v>7171</v>
      </c>
      <c r="N1774" s="40" t="s">
        <v>7172</v>
      </c>
      <c r="O1774" s="40" t="s">
        <v>230</v>
      </c>
      <c r="P1774" s="41" t="s">
        <v>231</v>
      </c>
      <c r="Q1774" s="41">
        <v>9</v>
      </c>
      <c r="R1774" s="40" t="s">
        <v>232</v>
      </c>
      <c r="S1774" s="40" t="s">
        <v>199</v>
      </c>
      <c r="T1774" s="41">
        <v>1</v>
      </c>
      <c r="U1774" s="40" t="s">
        <v>200</v>
      </c>
      <c r="V1774" s="40" t="s">
        <v>201</v>
      </c>
      <c r="W1774" s="40" t="s">
        <v>7173</v>
      </c>
      <c r="X1774" s="40" t="s">
        <v>234</v>
      </c>
      <c r="Y1774" s="40" t="s">
        <v>7174</v>
      </c>
    </row>
    <row r="1775" spans="1:25" x14ac:dyDescent="0.25">
      <c r="A1775" s="50"/>
      <c r="B1775" s="50"/>
      <c r="C1775" s="50"/>
      <c r="L1775" s="39" t="str">
        <f t="shared" si="27"/>
        <v>CASTELNUOVO BOCCA D'ADDA (LO)</v>
      </c>
      <c r="M1775" s="40" t="s">
        <v>7175</v>
      </c>
      <c r="N1775" s="40" t="s">
        <v>7176</v>
      </c>
      <c r="O1775" s="40" t="s">
        <v>211</v>
      </c>
      <c r="P1775" s="41" t="s">
        <v>212</v>
      </c>
      <c r="Q1775" s="41">
        <v>3</v>
      </c>
      <c r="R1775" s="40" t="s">
        <v>213</v>
      </c>
      <c r="S1775" s="40" t="s">
        <v>199</v>
      </c>
      <c r="T1775" s="41">
        <v>1</v>
      </c>
      <c r="U1775" s="40" t="s">
        <v>200</v>
      </c>
      <c r="V1775" s="40" t="s">
        <v>201</v>
      </c>
      <c r="W1775" s="40" t="s">
        <v>7177</v>
      </c>
      <c r="X1775" s="40" t="s">
        <v>3256</v>
      </c>
      <c r="Y1775" s="40" t="s">
        <v>7178</v>
      </c>
    </row>
    <row r="1776" spans="1:25" x14ac:dyDescent="0.25">
      <c r="A1776" s="50"/>
      <c r="B1776" s="50"/>
      <c r="C1776" s="50"/>
      <c r="L1776" s="39" t="str">
        <f t="shared" si="27"/>
        <v>CASTELNUOVO BORMIDA (AL)</v>
      </c>
      <c r="M1776" s="40" t="s">
        <v>7179</v>
      </c>
      <c r="N1776" s="40" t="s">
        <v>7180</v>
      </c>
      <c r="O1776" s="40" t="s">
        <v>541</v>
      </c>
      <c r="P1776" s="41" t="s">
        <v>314</v>
      </c>
      <c r="Q1776" s="41">
        <v>1</v>
      </c>
      <c r="R1776" s="40" t="s">
        <v>315</v>
      </c>
      <c r="S1776" s="40" t="s">
        <v>199</v>
      </c>
      <c r="T1776" s="41">
        <v>1</v>
      </c>
      <c r="U1776" s="40" t="s">
        <v>200</v>
      </c>
      <c r="V1776" s="40" t="s">
        <v>201</v>
      </c>
      <c r="W1776" s="40" t="s">
        <v>7181</v>
      </c>
      <c r="X1776" s="40" t="s">
        <v>543</v>
      </c>
      <c r="Y1776" s="40" t="s">
        <v>7182</v>
      </c>
    </row>
    <row r="1777" spans="1:25" x14ac:dyDescent="0.25">
      <c r="A1777" s="50"/>
      <c r="B1777" s="50"/>
      <c r="C1777" s="50"/>
      <c r="L1777" s="39" t="str">
        <f t="shared" si="27"/>
        <v>CASTELNUOVO BOZZENTE (CO)</v>
      </c>
      <c r="M1777" s="40" t="s">
        <v>7183</v>
      </c>
      <c r="N1777" s="40" t="s">
        <v>7184</v>
      </c>
      <c r="O1777" s="40" t="s">
        <v>995</v>
      </c>
      <c r="P1777" s="41" t="s">
        <v>212</v>
      </c>
      <c r="Q1777" s="41">
        <v>3</v>
      </c>
      <c r="R1777" s="40" t="s">
        <v>213</v>
      </c>
      <c r="S1777" s="40" t="s">
        <v>199</v>
      </c>
      <c r="T1777" s="41">
        <v>1</v>
      </c>
      <c r="U1777" s="40" t="s">
        <v>200</v>
      </c>
      <c r="V1777" s="40" t="s">
        <v>201</v>
      </c>
      <c r="W1777" s="40" t="s">
        <v>1072</v>
      </c>
      <c r="X1777" s="40" t="s">
        <v>997</v>
      </c>
      <c r="Y1777" s="40" t="s">
        <v>7185</v>
      </c>
    </row>
    <row r="1778" spans="1:25" x14ac:dyDescent="0.25">
      <c r="A1778" s="50"/>
      <c r="B1778" s="50"/>
      <c r="C1778" s="50"/>
      <c r="L1778" s="39" t="str">
        <f t="shared" si="27"/>
        <v>CASTELNUOVO CALCEA (AT)</v>
      </c>
      <c r="M1778" s="40" t="s">
        <v>7186</v>
      </c>
      <c r="N1778" s="40" t="s">
        <v>7187</v>
      </c>
      <c r="O1778" s="40" t="s">
        <v>667</v>
      </c>
      <c r="P1778" s="41" t="s">
        <v>314</v>
      </c>
      <c r="Q1778" s="41">
        <v>1</v>
      </c>
      <c r="R1778" s="40" t="s">
        <v>315</v>
      </c>
      <c r="S1778" s="40" t="s">
        <v>199</v>
      </c>
      <c r="T1778" s="41">
        <v>1</v>
      </c>
      <c r="U1778" s="40" t="s">
        <v>200</v>
      </c>
      <c r="V1778" s="40" t="s">
        <v>201</v>
      </c>
      <c r="W1778" s="40" t="s">
        <v>6654</v>
      </c>
      <c r="X1778" s="40" t="s">
        <v>669</v>
      </c>
      <c r="Y1778" s="40" t="s">
        <v>7188</v>
      </c>
    </row>
    <row r="1779" spans="1:25" x14ac:dyDescent="0.25">
      <c r="A1779" s="50"/>
      <c r="B1779" s="50"/>
      <c r="C1779" s="50"/>
      <c r="L1779" s="39" t="str">
        <f t="shared" si="27"/>
        <v>CASTELNUOVO CILENTO (SA)</v>
      </c>
      <c r="M1779" s="40" t="s">
        <v>7189</v>
      </c>
      <c r="N1779" s="40" t="s">
        <v>7190</v>
      </c>
      <c r="O1779" s="40" t="s">
        <v>349</v>
      </c>
      <c r="P1779" s="41" t="s">
        <v>350</v>
      </c>
      <c r="Q1779" s="41">
        <v>15</v>
      </c>
      <c r="R1779" s="40" t="s">
        <v>351</v>
      </c>
      <c r="S1779" s="40" t="s">
        <v>199</v>
      </c>
      <c r="T1779" s="41">
        <v>1</v>
      </c>
      <c r="U1779" s="40" t="s">
        <v>200</v>
      </c>
      <c r="V1779" s="40" t="s">
        <v>201</v>
      </c>
      <c r="W1779" s="40" t="s">
        <v>1159</v>
      </c>
      <c r="X1779" s="40" t="s">
        <v>758</v>
      </c>
      <c r="Y1779" s="40" t="s">
        <v>7191</v>
      </c>
    </row>
    <row r="1780" spans="1:25" x14ac:dyDescent="0.25">
      <c r="A1780" s="50"/>
      <c r="B1780" s="50"/>
      <c r="C1780" s="50"/>
      <c r="L1780" s="39" t="str">
        <f t="shared" si="27"/>
        <v>CASTELNUOVO DEL GARDA (VR)</v>
      </c>
      <c r="M1780" s="40" t="s">
        <v>7192</v>
      </c>
      <c r="N1780" s="40" t="s">
        <v>7193</v>
      </c>
      <c r="O1780" s="40" t="s">
        <v>595</v>
      </c>
      <c r="P1780" s="41" t="s">
        <v>197</v>
      </c>
      <c r="Q1780" s="41">
        <v>5</v>
      </c>
      <c r="R1780" s="40" t="s">
        <v>198</v>
      </c>
      <c r="S1780" s="40" t="s">
        <v>199</v>
      </c>
      <c r="T1780" s="41">
        <v>1</v>
      </c>
      <c r="U1780" s="40" t="s">
        <v>200</v>
      </c>
      <c r="V1780" s="40" t="s">
        <v>201</v>
      </c>
      <c r="W1780" s="40" t="s">
        <v>7194</v>
      </c>
      <c r="X1780" s="40" t="s">
        <v>597</v>
      </c>
      <c r="Y1780" s="40" t="s">
        <v>7195</v>
      </c>
    </row>
    <row r="1781" spans="1:25" x14ac:dyDescent="0.25">
      <c r="A1781" s="50"/>
      <c r="B1781" s="50"/>
      <c r="C1781" s="50"/>
      <c r="L1781" s="39" t="str">
        <f t="shared" si="27"/>
        <v>CASTELNUOVO DELLA DAUNIA (FG)</v>
      </c>
      <c r="M1781" s="40" t="s">
        <v>7196</v>
      </c>
      <c r="N1781" s="40" t="s">
        <v>7197</v>
      </c>
      <c r="O1781" s="40" t="s">
        <v>303</v>
      </c>
      <c r="P1781" s="41" t="s">
        <v>304</v>
      </c>
      <c r="Q1781" s="41">
        <v>16</v>
      </c>
      <c r="R1781" s="40" t="s">
        <v>305</v>
      </c>
      <c r="S1781" s="40" t="s">
        <v>199</v>
      </c>
      <c r="T1781" s="41">
        <v>1</v>
      </c>
      <c r="U1781" s="40" t="s">
        <v>200</v>
      </c>
      <c r="V1781" s="40" t="s">
        <v>201</v>
      </c>
      <c r="W1781" s="40" t="s">
        <v>7198</v>
      </c>
      <c r="X1781" s="40" t="s">
        <v>307</v>
      </c>
      <c r="Y1781" s="40" t="s">
        <v>7199</v>
      </c>
    </row>
    <row r="1782" spans="1:25" x14ac:dyDescent="0.25">
      <c r="A1782" s="50"/>
      <c r="B1782" s="50"/>
      <c r="C1782" s="50"/>
      <c r="L1782" s="39" t="str">
        <f t="shared" si="27"/>
        <v>CASTELNUOVO DI CEVA (CN)</v>
      </c>
      <c r="M1782" s="40" t="s">
        <v>7200</v>
      </c>
      <c r="N1782" s="40" t="s">
        <v>7201</v>
      </c>
      <c r="O1782" s="40" t="s">
        <v>313</v>
      </c>
      <c r="P1782" s="41" t="s">
        <v>314</v>
      </c>
      <c r="Q1782" s="41">
        <v>1</v>
      </c>
      <c r="R1782" s="40" t="s">
        <v>315</v>
      </c>
      <c r="S1782" s="40" t="s">
        <v>199</v>
      </c>
      <c r="T1782" s="41">
        <v>1</v>
      </c>
      <c r="U1782" s="40" t="s">
        <v>200</v>
      </c>
      <c r="V1782" s="40" t="s">
        <v>201</v>
      </c>
      <c r="W1782" s="40" t="s">
        <v>1368</v>
      </c>
      <c r="X1782" s="40" t="s">
        <v>1369</v>
      </c>
      <c r="Y1782" s="40" t="s">
        <v>7202</v>
      </c>
    </row>
    <row r="1783" spans="1:25" x14ac:dyDescent="0.25">
      <c r="A1783" s="50"/>
      <c r="B1783" s="50"/>
      <c r="C1783" s="50"/>
      <c r="L1783" s="39" t="str">
        <f t="shared" si="27"/>
        <v>CASTELNUOVO DI CONZA (SA)</v>
      </c>
      <c r="M1783" s="40" t="s">
        <v>7203</v>
      </c>
      <c r="N1783" s="40" t="s">
        <v>7204</v>
      </c>
      <c r="O1783" s="40" t="s">
        <v>349</v>
      </c>
      <c r="P1783" s="41" t="s">
        <v>350</v>
      </c>
      <c r="Q1783" s="41">
        <v>15</v>
      </c>
      <c r="R1783" s="40" t="s">
        <v>351</v>
      </c>
      <c r="S1783" s="40" t="s">
        <v>199</v>
      </c>
      <c r="T1783" s="41">
        <v>1</v>
      </c>
      <c r="U1783" s="40" t="s">
        <v>200</v>
      </c>
      <c r="V1783" s="40" t="s">
        <v>201</v>
      </c>
      <c r="W1783" s="40" t="s">
        <v>1752</v>
      </c>
      <c r="X1783" s="40" t="s">
        <v>940</v>
      </c>
      <c r="Y1783" s="40" t="s">
        <v>7205</v>
      </c>
    </row>
    <row r="1784" spans="1:25" x14ac:dyDescent="0.25">
      <c r="A1784" s="50"/>
      <c r="B1784" s="50"/>
      <c r="C1784" s="50"/>
      <c r="L1784" s="39" t="str">
        <f t="shared" si="27"/>
        <v>CASTELNUOVO DI FARFA (RI)</v>
      </c>
      <c r="M1784" s="40" t="s">
        <v>7206</v>
      </c>
      <c r="N1784" s="40" t="s">
        <v>7207</v>
      </c>
      <c r="O1784" s="40" t="s">
        <v>335</v>
      </c>
      <c r="P1784" s="41" t="s">
        <v>336</v>
      </c>
      <c r="Q1784" s="41">
        <v>12</v>
      </c>
      <c r="R1784" s="40" t="s">
        <v>337</v>
      </c>
      <c r="S1784" s="40" t="s">
        <v>199</v>
      </c>
      <c r="T1784" s="41">
        <v>1</v>
      </c>
      <c r="U1784" s="40" t="s">
        <v>200</v>
      </c>
      <c r="V1784" s="40" t="s">
        <v>201</v>
      </c>
      <c r="W1784" s="40" t="s">
        <v>7208</v>
      </c>
      <c r="X1784" s="40" t="s">
        <v>2148</v>
      </c>
      <c r="Y1784" s="40" t="s">
        <v>7209</v>
      </c>
    </row>
    <row r="1785" spans="1:25" x14ac:dyDescent="0.25">
      <c r="A1785" s="50"/>
      <c r="B1785" s="50"/>
      <c r="C1785" s="50"/>
      <c r="L1785" s="39" t="str">
        <f t="shared" si="27"/>
        <v>CASTELNUOVO DI GARFAGNANA (LU)</v>
      </c>
      <c r="M1785" s="40" t="s">
        <v>7210</v>
      </c>
      <c r="N1785" s="40" t="s">
        <v>7211</v>
      </c>
      <c r="O1785" s="40" t="s">
        <v>1381</v>
      </c>
      <c r="P1785" s="41" t="s">
        <v>231</v>
      </c>
      <c r="Q1785" s="41">
        <v>9</v>
      </c>
      <c r="R1785" s="40" t="s">
        <v>232</v>
      </c>
      <c r="S1785" s="40" t="s">
        <v>199</v>
      </c>
      <c r="T1785" s="41">
        <v>1</v>
      </c>
      <c r="U1785" s="40" t="s">
        <v>200</v>
      </c>
      <c r="V1785" s="40" t="s">
        <v>201</v>
      </c>
      <c r="W1785" s="40" t="s">
        <v>7212</v>
      </c>
      <c r="X1785" s="40" t="s">
        <v>1383</v>
      </c>
      <c r="Y1785" s="40" t="s">
        <v>7213</v>
      </c>
    </row>
    <row r="1786" spans="1:25" x14ac:dyDescent="0.25">
      <c r="A1786" s="50"/>
      <c r="B1786" s="50"/>
      <c r="C1786" s="50"/>
      <c r="L1786" s="39" t="str">
        <f t="shared" si="27"/>
        <v>CASTELNUOVO DI PORTO (RM)</v>
      </c>
      <c r="M1786" s="40" t="s">
        <v>7214</v>
      </c>
      <c r="N1786" s="40" t="s">
        <v>7215</v>
      </c>
      <c r="O1786" s="40" t="s">
        <v>602</v>
      </c>
      <c r="P1786" s="41" t="s">
        <v>336</v>
      </c>
      <c r="Q1786" s="41">
        <v>12</v>
      </c>
      <c r="R1786" s="40" t="s">
        <v>337</v>
      </c>
      <c r="S1786" s="40" t="s">
        <v>199</v>
      </c>
      <c r="T1786" s="41">
        <v>1</v>
      </c>
      <c r="U1786" s="40" t="s">
        <v>200</v>
      </c>
      <c r="V1786" s="40" t="s">
        <v>201</v>
      </c>
      <c r="W1786" s="40" t="s">
        <v>5347</v>
      </c>
      <c r="X1786" s="40" t="s">
        <v>953</v>
      </c>
      <c r="Y1786" s="40" t="s">
        <v>7216</v>
      </c>
    </row>
    <row r="1787" spans="1:25" x14ac:dyDescent="0.25">
      <c r="A1787" s="50"/>
      <c r="B1787" s="50"/>
      <c r="C1787" s="50"/>
      <c r="L1787" s="39" t="str">
        <f t="shared" si="27"/>
        <v>CASTELNUOVO DON BOSCO (AT)</v>
      </c>
      <c r="M1787" s="40" t="s">
        <v>7217</v>
      </c>
      <c r="N1787" s="40" t="s">
        <v>7218</v>
      </c>
      <c r="O1787" s="40" t="s">
        <v>667</v>
      </c>
      <c r="P1787" s="41" t="s">
        <v>314</v>
      </c>
      <c r="Q1787" s="41">
        <v>1</v>
      </c>
      <c r="R1787" s="40" t="s">
        <v>315</v>
      </c>
      <c r="S1787" s="40" t="s">
        <v>199</v>
      </c>
      <c r="T1787" s="41">
        <v>1</v>
      </c>
      <c r="U1787" s="40" t="s">
        <v>200</v>
      </c>
      <c r="V1787" s="40" t="s">
        <v>201</v>
      </c>
      <c r="W1787" s="40" t="s">
        <v>1102</v>
      </c>
      <c r="X1787" s="40" t="s">
        <v>837</v>
      </c>
      <c r="Y1787" s="40" t="s">
        <v>7219</v>
      </c>
    </row>
    <row r="1788" spans="1:25" x14ac:dyDescent="0.25">
      <c r="A1788" s="50"/>
      <c r="B1788" s="50"/>
      <c r="C1788" s="50"/>
      <c r="L1788" s="39" t="str">
        <f t="shared" si="27"/>
        <v>CASTELNUOVO MAGRA (SP)</v>
      </c>
      <c r="M1788" s="40" t="s">
        <v>7220</v>
      </c>
      <c r="N1788" s="40" t="s">
        <v>7221</v>
      </c>
      <c r="O1788" s="40" t="s">
        <v>1451</v>
      </c>
      <c r="P1788" s="41" t="s">
        <v>849</v>
      </c>
      <c r="Q1788" s="41">
        <v>7</v>
      </c>
      <c r="R1788" s="40" t="s">
        <v>850</v>
      </c>
      <c r="S1788" s="40" t="s">
        <v>199</v>
      </c>
      <c r="T1788" s="41">
        <v>1</v>
      </c>
      <c r="U1788" s="40" t="s">
        <v>200</v>
      </c>
      <c r="V1788" s="40" t="s">
        <v>201</v>
      </c>
      <c r="W1788" s="40" t="s">
        <v>7222</v>
      </c>
      <c r="X1788" s="40" t="s">
        <v>1453</v>
      </c>
      <c r="Y1788" s="40" t="s">
        <v>7223</v>
      </c>
    </row>
    <row r="1789" spans="1:25" x14ac:dyDescent="0.25">
      <c r="A1789" s="50"/>
      <c r="B1789" s="50"/>
      <c r="C1789" s="50"/>
      <c r="L1789" s="39" t="str">
        <f t="shared" si="27"/>
        <v>CASTELNUOVO NIGRA (TO)</v>
      </c>
      <c r="M1789" s="40" t="s">
        <v>7224</v>
      </c>
      <c r="N1789" s="40" t="s">
        <v>7225</v>
      </c>
      <c r="O1789" s="40" t="s">
        <v>675</v>
      </c>
      <c r="P1789" s="41" t="s">
        <v>314</v>
      </c>
      <c r="Q1789" s="41">
        <v>1</v>
      </c>
      <c r="R1789" s="40" t="s">
        <v>315</v>
      </c>
      <c r="S1789" s="40" t="s">
        <v>199</v>
      </c>
      <c r="T1789" s="41">
        <v>1</v>
      </c>
      <c r="U1789" s="40" t="s">
        <v>200</v>
      </c>
      <c r="V1789" s="40" t="s">
        <v>201</v>
      </c>
      <c r="W1789" s="40" t="s">
        <v>1299</v>
      </c>
      <c r="X1789" s="40" t="s">
        <v>677</v>
      </c>
      <c r="Y1789" s="40" t="s">
        <v>7226</v>
      </c>
    </row>
    <row r="1790" spans="1:25" x14ac:dyDescent="0.25">
      <c r="A1790" s="50"/>
      <c r="B1790" s="50"/>
      <c r="C1790" s="50"/>
      <c r="L1790" s="39" t="str">
        <f t="shared" si="27"/>
        <v>CASTELNUOVO PARANO (FR)</v>
      </c>
      <c r="M1790" s="40" t="s">
        <v>7227</v>
      </c>
      <c r="N1790" s="40" t="s">
        <v>7228</v>
      </c>
      <c r="O1790" s="40" t="s">
        <v>406</v>
      </c>
      <c r="P1790" s="41" t="s">
        <v>336</v>
      </c>
      <c r="Q1790" s="41">
        <v>12</v>
      </c>
      <c r="R1790" s="40" t="s">
        <v>337</v>
      </c>
      <c r="S1790" s="40" t="s">
        <v>199</v>
      </c>
      <c r="T1790" s="41">
        <v>1</v>
      </c>
      <c r="U1790" s="40" t="s">
        <v>200</v>
      </c>
      <c r="V1790" s="40" t="s">
        <v>201</v>
      </c>
      <c r="W1790" s="40" t="s">
        <v>407</v>
      </c>
      <c r="X1790" s="40" t="s">
        <v>408</v>
      </c>
      <c r="Y1790" s="40" t="s">
        <v>7229</v>
      </c>
    </row>
    <row r="1791" spans="1:25" x14ac:dyDescent="0.25">
      <c r="A1791" s="50"/>
      <c r="B1791" s="50"/>
      <c r="C1791" s="50"/>
      <c r="L1791" s="39" t="str">
        <f t="shared" si="27"/>
        <v>CASTELNUOVO RANGONE (MO)</v>
      </c>
      <c r="M1791" s="40" t="s">
        <v>7230</v>
      </c>
      <c r="N1791" s="40" t="s">
        <v>7231</v>
      </c>
      <c r="O1791" s="40" t="s">
        <v>2925</v>
      </c>
      <c r="P1791" s="41" t="s">
        <v>631</v>
      </c>
      <c r="Q1791" s="41">
        <v>8</v>
      </c>
      <c r="R1791" s="40" t="s">
        <v>632</v>
      </c>
      <c r="S1791" s="40" t="s">
        <v>199</v>
      </c>
      <c r="T1791" s="41">
        <v>1</v>
      </c>
      <c r="U1791" s="40" t="s">
        <v>200</v>
      </c>
      <c r="V1791" s="40" t="s">
        <v>201</v>
      </c>
      <c r="W1791" s="40" t="s">
        <v>7232</v>
      </c>
      <c r="X1791" s="40" t="s">
        <v>2927</v>
      </c>
      <c r="Y1791" s="40" t="s">
        <v>7233</v>
      </c>
    </row>
    <row r="1792" spans="1:25" x14ac:dyDescent="0.25">
      <c r="A1792" s="50"/>
      <c r="B1792" s="50"/>
      <c r="C1792" s="50"/>
      <c r="L1792" s="39" t="str">
        <f t="shared" si="27"/>
        <v>CASTELNUOVO SCRIVIA (AL)</v>
      </c>
      <c r="M1792" s="40" t="s">
        <v>7234</v>
      </c>
      <c r="N1792" s="40" t="s">
        <v>7235</v>
      </c>
      <c r="O1792" s="40" t="s">
        <v>541</v>
      </c>
      <c r="P1792" s="41" t="s">
        <v>314</v>
      </c>
      <c r="Q1792" s="41">
        <v>1</v>
      </c>
      <c r="R1792" s="40" t="s">
        <v>315</v>
      </c>
      <c r="S1792" s="40" t="s">
        <v>199</v>
      </c>
      <c r="T1792" s="41">
        <v>1</v>
      </c>
      <c r="U1792" s="40" t="s">
        <v>200</v>
      </c>
      <c r="V1792" s="40" t="s">
        <v>201</v>
      </c>
      <c r="W1792" s="40" t="s">
        <v>7236</v>
      </c>
      <c r="X1792" s="40" t="s">
        <v>1138</v>
      </c>
      <c r="Y1792" s="40" t="s">
        <v>7237</v>
      </c>
    </row>
    <row r="1793" spans="1:25" x14ac:dyDescent="0.25">
      <c r="A1793" s="50"/>
      <c r="B1793" s="50"/>
      <c r="C1793" s="50"/>
      <c r="L1793" s="39" t="str">
        <f t="shared" si="27"/>
        <v>CASTELNUOVO VAL DI CECINA (PI)</v>
      </c>
      <c r="M1793" s="40" t="s">
        <v>7238</v>
      </c>
      <c r="N1793" s="40" t="s">
        <v>7239</v>
      </c>
      <c r="O1793" s="40" t="s">
        <v>3404</v>
      </c>
      <c r="P1793" s="41" t="s">
        <v>231</v>
      </c>
      <c r="Q1793" s="41">
        <v>9</v>
      </c>
      <c r="R1793" s="40" t="s">
        <v>232</v>
      </c>
      <c r="S1793" s="40" t="s">
        <v>199</v>
      </c>
      <c r="T1793" s="41">
        <v>1</v>
      </c>
      <c r="U1793" s="40" t="s">
        <v>200</v>
      </c>
      <c r="V1793" s="40" t="s">
        <v>201</v>
      </c>
      <c r="W1793" s="40" t="s">
        <v>7240</v>
      </c>
      <c r="X1793" s="40" t="s">
        <v>7241</v>
      </c>
      <c r="Y1793" s="40" t="s">
        <v>7242</v>
      </c>
    </row>
    <row r="1794" spans="1:25" x14ac:dyDescent="0.25">
      <c r="A1794" s="50"/>
      <c r="B1794" s="50"/>
      <c r="C1794" s="50"/>
      <c r="L1794" s="39" t="str">
        <f t="shared" ref="L1794:L1857" si="28">M1794&amp;" ("&amp;O1794&amp;")"</f>
        <v>CASTELPAGANO (BN)</v>
      </c>
      <c r="M1794" s="40" t="s">
        <v>7243</v>
      </c>
      <c r="N1794" s="40" t="s">
        <v>7244</v>
      </c>
      <c r="O1794" s="40" t="s">
        <v>842</v>
      </c>
      <c r="P1794" s="41" t="s">
        <v>350</v>
      </c>
      <c r="Q1794" s="41">
        <v>15</v>
      </c>
      <c r="R1794" s="40" t="s">
        <v>351</v>
      </c>
      <c r="S1794" s="40" t="s">
        <v>199</v>
      </c>
      <c r="T1794" s="41">
        <v>1</v>
      </c>
      <c r="U1794" s="40" t="s">
        <v>200</v>
      </c>
      <c r="V1794" s="40" t="s">
        <v>201</v>
      </c>
      <c r="W1794" s="40" t="s">
        <v>7245</v>
      </c>
      <c r="X1794" s="40" t="s">
        <v>1469</v>
      </c>
      <c r="Y1794" s="40" t="s">
        <v>7246</v>
      </c>
    </row>
    <row r="1795" spans="1:25" x14ac:dyDescent="0.25">
      <c r="A1795" s="50"/>
      <c r="B1795" s="50"/>
      <c r="C1795" s="50"/>
      <c r="L1795" s="39" t="str">
        <f t="shared" si="28"/>
        <v>CASTELPETROSO (IS)</v>
      </c>
      <c r="M1795" s="40" t="s">
        <v>7247</v>
      </c>
      <c r="N1795" s="40" t="s">
        <v>7248</v>
      </c>
      <c r="O1795" s="40" t="s">
        <v>510</v>
      </c>
      <c r="P1795" s="41" t="s">
        <v>495</v>
      </c>
      <c r="Q1795" s="41">
        <v>14</v>
      </c>
      <c r="R1795" s="40" t="s">
        <v>496</v>
      </c>
      <c r="S1795" s="40" t="s">
        <v>199</v>
      </c>
      <c r="T1795" s="41">
        <v>1</v>
      </c>
      <c r="U1795" s="40" t="s">
        <v>200</v>
      </c>
      <c r="V1795" s="40" t="s">
        <v>201</v>
      </c>
      <c r="W1795" s="40" t="s">
        <v>7249</v>
      </c>
      <c r="X1795" s="40" t="s">
        <v>512</v>
      </c>
      <c r="Y1795" s="40" t="s">
        <v>7250</v>
      </c>
    </row>
    <row r="1796" spans="1:25" x14ac:dyDescent="0.25">
      <c r="A1796" s="50"/>
      <c r="B1796" s="50"/>
      <c r="C1796" s="50"/>
      <c r="L1796" s="39" t="str">
        <f t="shared" si="28"/>
        <v>CASTELPIZZUTO (IS)</v>
      </c>
      <c r="M1796" s="40" t="s">
        <v>7251</v>
      </c>
      <c r="N1796" s="40" t="s">
        <v>7252</v>
      </c>
      <c r="O1796" s="40" t="s">
        <v>510</v>
      </c>
      <c r="P1796" s="41" t="s">
        <v>495</v>
      </c>
      <c r="Q1796" s="41">
        <v>14</v>
      </c>
      <c r="R1796" s="40" t="s">
        <v>496</v>
      </c>
      <c r="S1796" s="40" t="s">
        <v>199</v>
      </c>
      <c r="T1796" s="41">
        <v>1</v>
      </c>
      <c r="U1796" s="40" t="s">
        <v>200</v>
      </c>
      <c r="V1796" s="40" t="s">
        <v>201</v>
      </c>
      <c r="W1796" s="40" t="s">
        <v>7249</v>
      </c>
      <c r="X1796" s="40" t="s">
        <v>512</v>
      </c>
      <c r="Y1796" s="40" t="s">
        <v>7253</v>
      </c>
    </row>
    <row r="1797" spans="1:25" x14ac:dyDescent="0.25">
      <c r="A1797" s="50"/>
      <c r="B1797" s="50"/>
      <c r="C1797" s="50"/>
      <c r="L1797" s="39" t="str">
        <f t="shared" si="28"/>
        <v>CASTELPLANIO (AN)</v>
      </c>
      <c r="M1797" s="40" t="s">
        <v>7254</v>
      </c>
      <c r="N1797" s="40" t="s">
        <v>7255</v>
      </c>
      <c r="O1797" s="40" t="s">
        <v>764</v>
      </c>
      <c r="P1797" s="41" t="s">
        <v>397</v>
      </c>
      <c r="Q1797" s="41">
        <v>11</v>
      </c>
      <c r="R1797" s="40" t="s">
        <v>398</v>
      </c>
      <c r="S1797" s="40" t="s">
        <v>199</v>
      </c>
      <c r="T1797" s="41">
        <v>1</v>
      </c>
      <c r="U1797" s="40" t="s">
        <v>200</v>
      </c>
      <c r="V1797" s="40" t="s">
        <v>201</v>
      </c>
      <c r="W1797" s="40" t="s">
        <v>7256</v>
      </c>
      <c r="X1797" s="40" t="s">
        <v>1823</v>
      </c>
      <c r="Y1797" s="40" t="s">
        <v>7257</v>
      </c>
    </row>
    <row r="1798" spans="1:25" x14ac:dyDescent="0.25">
      <c r="A1798" s="50"/>
      <c r="B1798" s="50"/>
      <c r="C1798" s="50"/>
      <c r="L1798" s="39" t="str">
        <f t="shared" si="28"/>
        <v>CASTELPOTO (BN)</v>
      </c>
      <c r="M1798" s="40" t="s">
        <v>7258</v>
      </c>
      <c r="N1798" s="40" t="s">
        <v>7259</v>
      </c>
      <c r="O1798" s="40" t="s">
        <v>842</v>
      </c>
      <c r="P1798" s="41" t="s">
        <v>350</v>
      </c>
      <c r="Q1798" s="41">
        <v>15</v>
      </c>
      <c r="R1798" s="40" t="s">
        <v>351</v>
      </c>
      <c r="S1798" s="40" t="s">
        <v>199</v>
      </c>
      <c r="T1798" s="41">
        <v>1</v>
      </c>
      <c r="U1798" s="40" t="s">
        <v>200</v>
      </c>
      <c r="V1798" s="40" t="s">
        <v>201</v>
      </c>
      <c r="W1798" s="40" t="s">
        <v>1711</v>
      </c>
      <c r="X1798" s="40" t="s">
        <v>1469</v>
      </c>
      <c r="Y1798" s="40" t="s">
        <v>7260</v>
      </c>
    </row>
    <row r="1799" spans="1:25" x14ac:dyDescent="0.25">
      <c r="A1799" s="50"/>
      <c r="B1799" s="50"/>
      <c r="C1799" s="50"/>
      <c r="L1799" s="39" t="str">
        <f t="shared" si="28"/>
        <v>CASTELRAIMONDO (MC)</v>
      </c>
      <c r="M1799" s="40" t="s">
        <v>7261</v>
      </c>
      <c r="N1799" s="40" t="s">
        <v>7262</v>
      </c>
      <c r="O1799" s="40" t="s">
        <v>396</v>
      </c>
      <c r="P1799" s="41" t="s">
        <v>397</v>
      </c>
      <c r="Q1799" s="41">
        <v>11</v>
      </c>
      <c r="R1799" s="40" t="s">
        <v>398</v>
      </c>
      <c r="S1799" s="40" t="s">
        <v>199</v>
      </c>
      <c r="T1799" s="41">
        <v>1</v>
      </c>
      <c r="U1799" s="40" t="s">
        <v>200</v>
      </c>
      <c r="V1799" s="40" t="s">
        <v>201</v>
      </c>
      <c r="W1799" s="40" t="s">
        <v>7263</v>
      </c>
      <c r="X1799" s="40" t="s">
        <v>400</v>
      </c>
      <c r="Y1799" s="40" t="s">
        <v>7264</v>
      </c>
    </row>
    <row r="1800" spans="1:25" x14ac:dyDescent="0.25">
      <c r="A1800" s="50"/>
      <c r="B1800" s="50"/>
      <c r="C1800" s="50"/>
      <c r="L1800" s="39" t="str">
        <f t="shared" si="28"/>
        <v>CASTELROTTO (BZ)</v>
      </c>
      <c r="M1800" s="40" t="s">
        <v>7265</v>
      </c>
      <c r="N1800" s="40" t="s">
        <v>7266</v>
      </c>
      <c r="O1800" s="40" t="s">
        <v>1125</v>
      </c>
      <c r="P1800" s="41" t="s">
        <v>866</v>
      </c>
      <c r="Q1800" s="41">
        <v>4</v>
      </c>
      <c r="R1800" s="40" t="s">
        <v>867</v>
      </c>
      <c r="S1800" s="40" t="s">
        <v>199</v>
      </c>
      <c r="T1800" s="41">
        <v>1</v>
      </c>
      <c r="U1800" s="40" t="s">
        <v>200</v>
      </c>
      <c r="V1800" s="40" t="s">
        <v>201</v>
      </c>
      <c r="W1800" s="40" t="s">
        <v>1126</v>
      </c>
      <c r="X1800" s="40" t="s">
        <v>1127</v>
      </c>
      <c r="Y1800" s="40" t="s">
        <v>7267</v>
      </c>
    </row>
    <row r="1801" spans="1:25" x14ac:dyDescent="0.25">
      <c r="A1801" s="50"/>
      <c r="B1801" s="50"/>
      <c r="C1801" s="50"/>
      <c r="L1801" s="39" t="str">
        <f t="shared" si="28"/>
        <v>CASTELSANTANGELO SUL NERA (MC)</v>
      </c>
      <c r="M1801" s="40" t="s">
        <v>7268</v>
      </c>
      <c r="N1801" s="40" t="s">
        <v>7269</v>
      </c>
      <c r="O1801" s="40" t="s">
        <v>396</v>
      </c>
      <c r="P1801" s="41" t="s">
        <v>397</v>
      </c>
      <c r="Q1801" s="41">
        <v>11</v>
      </c>
      <c r="R1801" s="40" t="s">
        <v>398</v>
      </c>
      <c r="S1801" s="40" t="s">
        <v>199</v>
      </c>
      <c r="T1801" s="41">
        <v>1</v>
      </c>
      <c r="U1801" s="40" t="s">
        <v>200</v>
      </c>
      <c r="V1801" s="40" t="s">
        <v>201</v>
      </c>
      <c r="W1801" s="40" t="s">
        <v>7270</v>
      </c>
      <c r="X1801" s="40" t="s">
        <v>400</v>
      </c>
      <c r="Y1801" s="40" t="s">
        <v>7271</v>
      </c>
    </row>
    <row r="1802" spans="1:25" x14ac:dyDescent="0.25">
      <c r="A1802" s="50"/>
      <c r="B1802" s="50"/>
      <c r="C1802" s="50"/>
      <c r="L1802" s="39" t="str">
        <f t="shared" si="28"/>
        <v>CASTELSARACENO (PZ)</v>
      </c>
      <c r="M1802" s="40" t="s">
        <v>7272</v>
      </c>
      <c r="N1802" s="40" t="s">
        <v>7273</v>
      </c>
      <c r="O1802" s="40" t="s">
        <v>281</v>
      </c>
      <c r="P1802" s="41" t="s">
        <v>282</v>
      </c>
      <c r="Q1802" s="41">
        <v>17</v>
      </c>
      <c r="R1802" s="40" t="s">
        <v>283</v>
      </c>
      <c r="S1802" s="40" t="s">
        <v>199</v>
      </c>
      <c r="T1802" s="41">
        <v>1</v>
      </c>
      <c r="U1802" s="40" t="s">
        <v>200</v>
      </c>
      <c r="V1802" s="40" t="s">
        <v>201</v>
      </c>
      <c r="W1802" s="40" t="s">
        <v>7274</v>
      </c>
      <c r="X1802" s="40" t="s">
        <v>4949</v>
      </c>
      <c r="Y1802" s="40" t="s">
        <v>7275</v>
      </c>
    </row>
    <row r="1803" spans="1:25" x14ac:dyDescent="0.25">
      <c r="A1803" s="50"/>
      <c r="B1803" s="50"/>
      <c r="C1803" s="50"/>
      <c r="L1803" s="39" t="str">
        <f t="shared" si="28"/>
        <v>CASTELSARDO (SS)</v>
      </c>
      <c r="M1803" s="40" t="s">
        <v>7276</v>
      </c>
      <c r="N1803" s="40" t="s">
        <v>7277</v>
      </c>
      <c r="O1803" s="40" t="s">
        <v>1188</v>
      </c>
      <c r="P1803" s="41" t="s">
        <v>242</v>
      </c>
      <c r="Q1803" s="41">
        <v>20</v>
      </c>
      <c r="R1803" s="40" t="s">
        <v>243</v>
      </c>
      <c r="S1803" s="40" t="s">
        <v>199</v>
      </c>
      <c r="T1803" s="41">
        <v>1</v>
      </c>
      <c r="U1803" s="40" t="s">
        <v>200</v>
      </c>
      <c r="V1803" s="40" t="s">
        <v>201</v>
      </c>
      <c r="W1803" s="40" t="s">
        <v>7278</v>
      </c>
      <c r="X1803" s="40" t="s">
        <v>648</v>
      </c>
      <c r="Y1803" s="40" t="s">
        <v>7279</v>
      </c>
    </row>
    <row r="1804" spans="1:25" x14ac:dyDescent="0.25">
      <c r="A1804" s="50"/>
      <c r="B1804" s="50"/>
      <c r="C1804" s="50"/>
      <c r="L1804" s="39" t="str">
        <f t="shared" si="28"/>
        <v>CASTELSEPRIO (VA)</v>
      </c>
      <c r="M1804" s="40" t="s">
        <v>7280</v>
      </c>
      <c r="N1804" s="40" t="s">
        <v>7281</v>
      </c>
      <c r="O1804" s="40" t="s">
        <v>727</v>
      </c>
      <c r="P1804" s="41" t="s">
        <v>212</v>
      </c>
      <c r="Q1804" s="41">
        <v>3</v>
      </c>
      <c r="R1804" s="40" t="s">
        <v>213</v>
      </c>
      <c r="S1804" s="40" t="s">
        <v>199</v>
      </c>
      <c r="T1804" s="41">
        <v>1</v>
      </c>
      <c r="U1804" s="40" t="s">
        <v>200</v>
      </c>
      <c r="V1804" s="40" t="s">
        <v>201</v>
      </c>
      <c r="W1804" s="40" t="s">
        <v>3279</v>
      </c>
      <c r="X1804" s="40" t="s">
        <v>1087</v>
      </c>
      <c r="Y1804" s="40" t="s">
        <v>7282</v>
      </c>
    </row>
    <row r="1805" spans="1:25" x14ac:dyDescent="0.25">
      <c r="A1805" s="50"/>
      <c r="B1805" s="50"/>
      <c r="C1805" s="50"/>
      <c r="L1805" s="39" t="str">
        <f t="shared" si="28"/>
        <v>CASTELSILANO (KR)</v>
      </c>
      <c r="M1805" s="40" t="s">
        <v>7283</v>
      </c>
      <c r="N1805" s="40" t="s">
        <v>7284</v>
      </c>
      <c r="O1805" s="40" t="s">
        <v>3117</v>
      </c>
      <c r="P1805" s="41" t="s">
        <v>414</v>
      </c>
      <c r="Q1805" s="41">
        <v>18</v>
      </c>
      <c r="R1805" s="40" t="s">
        <v>415</v>
      </c>
      <c r="S1805" s="40" t="s">
        <v>199</v>
      </c>
      <c r="T1805" s="41">
        <v>1</v>
      </c>
      <c r="U1805" s="40" t="s">
        <v>200</v>
      </c>
      <c r="V1805" s="40" t="s">
        <v>201</v>
      </c>
      <c r="W1805" s="40" t="s">
        <v>7285</v>
      </c>
      <c r="X1805" s="40" t="s">
        <v>550</v>
      </c>
      <c r="Y1805" s="40" t="s">
        <v>7286</v>
      </c>
    </row>
    <row r="1806" spans="1:25" x14ac:dyDescent="0.25">
      <c r="A1806" s="50"/>
      <c r="B1806" s="50"/>
      <c r="C1806" s="50"/>
      <c r="L1806" s="39" t="str">
        <f t="shared" si="28"/>
        <v>CASTELSPINA (AL)</v>
      </c>
      <c r="M1806" s="40" t="s">
        <v>7287</v>
      </c>
      <c r="N1806" s="40" t="s">
        <v>7288</v>
      </c>
      <c r="O1806" s="40" t="s">
        <v>541</v>
      </c>
      <c r="P1806" s="41" t="s">
        <v>314</v>
      </c>
      <c r="Q1806" s="41">
        <v>1</v>
      </c>
      <c r="R1806" s="40" t="s">
        <v>315</v>
      </c>
      <c r="S1806" s="40" t="s">
        <v>199</v>
      </c>
      <c r="T1806" s="41">
        <v>1</v>
      </c>
      <c r="U1806" s="40" t="s">
        <v>200</v>
      </c>
      <c r="V1806" s="40" t="s">
        <v>201</v>
      </c>
      <c r="W1806" s="40" t="s">
        <v>3013</v>
      </c>
      <c r="X1806" s="40" t="s">
        <v>1138</v>
      </c>
      <c r="Y1806" s="40" t="s">
        <v>7289</v>
      </c>
    </row>
    <row r="1807" spans="1:25" x14ac:dyDescent="0.25">
      <c r="A1807" s="50"/>
      <c r="B1807" s="50"/>
      <c r="C1807" s="50"/>
      <c r="L1807" s="39" t="str">
        <f t="shared" si="28"/>
        <v>CASTELTERMINI (AG)</v>
      </c>
      <c r="M1807" s="40" t="s">
        <v>7290</v>
      </c>
      <c r="N1807" s="40" t="s">
        <v>7291</v>
      </c>
      <c r="O1807" s="40" t="s">
        <v>749</v>
      </c>
      <c r="P1807" s="41" t="s">
        <v>292</v>
      </c>
      <c r="Q1807" s="41">
        <v>19</v>
      </c>
      <c r="R1807" s="40" t="s">
        <v>293</v>
      </c>
      <c r="S1807" s="40" t="s">
        <v>199</v>
      </c>
      <c r="T1807" s="41">
        <v>1</v>
      </c>
      <c r="U1807" s="40" t="s">
        <v>200</v>
      </c>
      <c r="V1807" s="40" t="s">
        <v>201</v>
      </c>
      <c r="W1807" s="40" t="s">
        <v>7292</v>
      </c>
      <c r="X1807" s="40" t="s">
        <v>751</v>
      </c>
      <c r="Y1807" s="40" t="s">
        <v>7293</v>
      </c>
    </row>
    <row r="1808" spans="1:25" x14ac:dyDescent="0.25">
      <c r="A1808" s="50"/>
      <c r="B1808" s="50"/>
      <c r="C1808" s="50"/>
      <c r="L1808" s="39" t="str">
        <f t="shared" si="28"/>
        <v>CASTELVECCANA (VA)</v>
      </c>
      <c r="M1808" s="40" t="s">
        <v>7294</v>
      </c>
      <c r="N1808" s="40" t="s">
        <v>7295</v>
      </c>
      <c r="O1808" s="40" t="s">
        <v>727</v>
      </c>
      <c r="P1808" s="41" t="s">
        <v>212</v>
      </c>
      <c r="Q1808" s="41">
        <v>3</v>
      </c>
      <c r="R1808" s="40" t="s">
        <v>213</v>
      </c>
      <c r="S1808" s="40" t="s">
        <v>199</v>
      </c>
      <c r="T1808" s="41">
        <v>1</v>
      </c>
      <c r="U1808" s="40" t="s">
        <v>200</v>
      </c>
      <c r="V1808" s="40" t="s">
        <v>201</v>
      </c>
      <c r="W1808" s="40" t="s">
        <v>728</v>
      </c>
      <c r="X1808" s="40" t="s">
        <v>729</v>
      </c>
      <c r="Y1808" s="40" t="s">
        <v>7296</v>
      </c>
    </row>
    <row r="1809" spans="1:25" x14ac:dyDescent="0.25">
      <c r="A1809" s="50"/>
      <c r="B1809" s="50"/>
      <c r="C1809" s="50"/>
      <c r="L1809" s="39" t="str">
        <f t="shared" si="28"/>
        <v>CASTELVECCHIO CALVISIO (AQ)</v>
      </c>
      <c r="M1809" s="40" t="s">
        <v>7297</v>
      </c>
      <c r="N1809" s="40" t="s">
        <v>7298</v>
      </c>
      <c r="O1809" s="40" t="s">
        <v>328</v>
      </c>
      <c r="P1809" s="41" t="s">
        <v>253</v>
      </c>
      <c r="Q1809" s="41">
        <v>13</v>
      </c>
      <c r="R1809" s="40" t="s">
        <v>254</v>
      </c>
      <c r="S1809" s="40" t="s">
        <v>199</v>
      </c>
      <c r="T1809" s="41">
        <v>1</v>
      </c>
      <c r="U1809" s="40" t="s">
        <v>200</v>
      </c>
      <c r="V1809" s="40" t="s">
        <v>201</v>
      </c>
      <c r="W1809" s="40" t="s">
        <v>329</v>
      </c>
      <c r="X1809" s="40" t="s">
        <v>2757</v>
      </c>
      <c r="Y1809" s="40" t="s">
        <v>7299</v>
      </c>
    </row>
    <row r="1810" spans="1:25" x14ac:dyDescent="0.25">
      <c r="A1810" s="50"/>
      <c r="B1810" s="50"/>
      <c r="C1810" s="50"/>
      <c r="L1810" s="39" t="str">
        <f t="shared" si="28"/>
        <v>CASTELVECCHIO DI ROCCA BARBENA (SV)</v>
      </c>
      <c r="M1810" s="40" t="s">
        <v>7300</v>
      </c>
      <c r="N1810" s="40" t="s">
        <v>7301</v>
      </c>
      <c r="O1810" s="40" t="s">
        <v>905</v>
      </c>
      <c r="P1810" s="41" t="s">
        <v>849</v>
      </c>
      <c r="Q1810" s="41">
        <v>7</v>
      </c>
      <c r="R1810" s="40" t="s">
        <v>850</v>
      </c>
      <c r="S1810" s="40" t="s">
        <v>199</v>
      </c>
      <c r="T1810" s="41">
        <v>1</v>
      </c>
      <c r="U1810" s="40" t="s">
        <v>200</v>
      </c>
      <c r="V1810" s="40" t="s">
        <v>201</v>
      </c>
      <c r="W1810" s="40" t="s">
        <v>7302</v>
      </c>
      <c r="X1810" s="40" t="s">
        <v>907</v>
      </c>
      <c r="Y1810" s="40" t="s">
        <v>7303</v>
      </c>
    </row>
    <row r="1811" spans="1:25" x14ac:dyDescent="0.25">
      <c r="A1811" s="50"/>
      <c r="B1811" s="50"/>
      <c r="C1811" s="50"/>
      <c r="L1811" s="39" t="str">
        <f t="shared" si="28"/>
        <v>CASTELVECCHIO SUBEQUO (AQ)</v>
      </c>
      <c r="M1811" s="40" t="s">
        <v>7304</v>
      </c>
      <c r="N1811" s="40" t="s">
        <v>7305</v>
      </c>
      <c r="O1811" s="40" t="s">
        <v>328</v>
      </c>
      <c r="P1811" s="41" t="s">
        <v>253</v>
      </c>
      <c r="Q1811" s="41">
        <v>13</v>
      </c>
      <c r="R1811" s="40" t="s">
        <v>254</v>
      </c>
      <c r="S1811" s="40" t="s">
        <v>199</v>
      </c>
      <c r="T1811" s="41">
        <v>1</v>
      </c>
      <c r="U1811" s="40" t="s">
        <v>200</v>
      </c>
      <c r="V1811" s="40" t="s">
        <v>201</v>
      </c>
      <c r="W1811" s="40" t="s">
        <v>7306</v>
      </c>
      <c r="X1811" s="40" t="s">
        <v>330</v>
      </c>
      <c r="Y1811" s="40" t="s">
        <v>7307</v>
      </c>
    </row>
    <row r="1812" spans="1:25" x14ac:dyDescent="0.25">
      <c r="A1812" s="50"/>
      <c r="B1812" s="50"/>
      <c r="C1812" s="50"/>
      <c r="L1812" s="39" t="str">
        <f t="shared" si="28"/>
        <v>CASTELVENERE (BN)</v>
      </c>
      <c r="M1812" s="40" t="s">
        <v>7308</v>
      </c>
      <c r="N1812" s="40" t="s">
        <v>7309</v>
      </c>
      <c r="O1812" s="40" t="s">
        <v>842</v>
      </c>
      <c r="P1812" s="41" t="s">
        <v>350</v>
      </c>
      <c r="Q1812" s="41">
        <v>15</v>
      </c>
      <c r="R1812" s="40" t="s">
        <v>351</v>
      </c>
      <c r="S1812" s="40" t="s">
        <v>199</v>
      </c>
      <c r="T1812" s="41">
        <v>1</v>
      </c>
      <c r="U1812" s="40" t="s">
        <v>200</v>
      </c>
      <c r="V1812" s="40" t="s">
        <v>201</v>
      </c>
      <c r="W1812" s="40" t="s">
        <v>7310</v>
      </c>
      <c r="X1812" s="40" t="s">
        <v>1469</v>
      </c>
      <c r="Y1812" s="40" t="s">
        <v>7311</v>
      </c>
    </row>
    <row r="1813" spans="1:25" x14ac:dyDescent="0.25">
      <c r="A1813" s="50"/>
      <c r="B1813" s="50"/>
      <c r="C1813" s="50"/>
      <c r="L1813" s="39" t="str">
        <f t="shared" si="28"/>
        <v>CASTELVERDE (CR)</v>
      </c>
      <c r="M1813" s="40" t="s">
        <v>7312</v>
      </c>
      <c r="N1813" s="40" t="s">
        <v>7313</v>
      </c>
      <c r="O1813" s="40" t="s">
        <v>434</v>
      </c>
      <c r="P1813" s="41" t="s">
        <v>212</v>
      </c>
      <c r="Q1813" s="41">
        <v>3</v>
      </c>
      <c r="R1813" s="40" t="s">
        <v>213</v>
      </c>
      <c r="S1813" s="40" t="s">
        <v>199</v>
      </c>
      <c r="T1813" s="41">
        <v>1</v>
      </c>
      <c r="U1813" s="40" t="s">
        <v>200</v>
      </c>
      <c r="V1813" s="40" t="s">
        <v>201</v>
      </c>
      <c r="W1813" s="40" t="s">
        <v>7314</v>
      </c>
      <c r="X1813" s="40" t="s">
        <v>436</v>
      </c>
      <c r="Y1813" s="40" t="s">
        <v>7315</v>
      </c>
    </row>
    <row r="1814" spans="1:25" x14ac:dyDescent="0.25">
      <c r="A1814" s="50"/>
      <c r="B1814" s="50"/>
      <c r="C1814" s="50"/>
      <c r="L1814" s="39" t="str">
        <f t="shared" si="28"/>
        <v>CASTELVERRINO (IS)</v>
      </c>
      <c r="M1814" s="40" t="s">
        <v>7316</v>
      </c>
      <c r="N1814" s="40" t="s">
        <v>7317</v>
      </c>
      <c r="O1814" s="40" t="s">
        <v>510</v>
      </c>
      <c r="P1814" s="41" t="s">
        <v>495</v>
      </c>
      <c r="Q1814" s="41">
        <v>14</v>
      </c>
      <c r="R1814" s="40" t="s">
        <v>496</v>
      </c>
      <c r="S1814" s="40" t="s">
        <v>199</v>
      </c>
      <c r="T1814" s="41">
        <v>1</v>
      </c>
      <c r="U1814" s="40" t="s">
        <v>200</v>
      </c>
      <c r="V1814" s="40" t="s">
        <v>201</v>
      </c>
      <c r="W1814" s="40" t="s">
        <v>703</v>
      </c>
      <c r="X1814" s="40" t="s">
        <v>512</v>
      </c>
      <c r="Y1814" s="40" t="s">
        <v>7318</v>
      </c>
    </row>
    <row r="1815" spans="1:25" x14ac:dyDescent="0.25">
      <c r="A1815" s="50"/>
      <c r="B1815" s="50"/>
      <c r="C1815" s="50"/>
      <c r="L1815" s="39" t="str">
        <f t="shared" si="28"/>
        <v>CASTELVETERE IN VAL FORTORE (BN)</v>
      </c>
      <c r="M1815" s="40" t="s">
        <v>7319</v>
      </c>
      <c r="N1815" s="40" t="s">
        <v>7320</v>
      </c>
      <c r="O1815" s="40" t="s">
        <v>842</v>
      </c>
      <c r="P1815" s="41" t="s">
        <v>350</v>
      </c>
      <c r="Q1815" s="41">
        <v>15</v>
      </c>
      <c r="R1815" s="40" t="s">
        <v>351</v>
      </c>
      <c r="S1815" s="40" t="s">
        <v>199</v>
      </c>
      <c r="T1815" s="41">
        <v>1</v>
      </c>
      <c r="U1815" s="40" t="s">
        <v>200</v>
      </c>
      <c r="V1815" s="40" t="s">
        <v>201</v>
      </c>
      <c r="W1815" s="40" t="s">
        <v>7321</v>
      </c>
      <c r="X1815" s="40" t="s">
        <v>1469</v>
      </c>
      <c r="Y1815" s="40" t="s">
        <v>7322</v>
      </c>
    </row>
    <row r="1816" spans="1:25" x14ac:dyDescent="0.25">
      <c r="A1816" s="50"/>
      <c r="B1816" s="50"/>
      <c r="C1816" s="50"/>
      <c r="L1816" s="39" t="str">
        <f t="shared" si="28"/>
        <v>CASTELVETERE SUL CALORE (AV)</v>
      </c>
      <c r="M1816" s="40" t="s">
        <v>7323</v>
      </c>
      <c r="N1816" s="40" t="s">
        <v>7324</v>
      </c>
      <c r="O1816" s="40" t="s">
        <v>812</v>
      </c>
      <c r="P1816" s="41" t="s">
        <v>350</v>
      </c>
      <c r="Q1816" s="41">
        <v>15</v>
      </c>
      <c r="R1816" s="40" t="s">
        <v>351</v>
      </c>
      <c r="S1816" s="40" t="s">
        <v>199</v>
      </c>
      <c r="T1816" s="41">
        <v>1</v>
      </c>
      <c r="U1816" s="40" t="s">
        <v>200</v>
      </c>
      <c r="V1816" s="40" t="s">
        <v>201</v>
      </c>
      <c r="W1816" s="40" t="s">
        <v>1533</v>
      </c>
      <c r="X1816" s="40" t="s">
        <v>1534</v>
      </c>
      <c r="Y1816" s="40" t="s">
        <v>7325</v>
      </c>
    </row>
    <row r="1817" spans="1:25" x14ac:dyDescent="0.25">
      <c r="A1817" s="50"/>
      <c r="B1817" s="50"/>
      <c r="C1817" s="50"/>
      <c r="L1817" s="39" t="str">
        <f t="shared" si="28"/>
        <v>CASTELVETRANO (TP)</v>
      </c>
      <c r="M1817" s="40" t="s">
        <v>7326</v>
      </c>
      <c r="N1817" s="40" t="s">
        <v>7327</v>
      </c>
      <c r="O1817" s="40" t="s">
        <v>1111</v>
      </c>
      <c r="P1817" s="41" t="s">
        <v>292</v>
      </c>
      <c r="Q1817" s="41">
        <v>19</v>
      </c>
      <c r="R1817" s="40" t="s">
        <v>293</v>
      </c>
      <c r="S1817" s="40" t="s">
        <v>199</v>
      </c>
      <c r="T1817" s="41">
        <v>1</v>
      </c>
      <c r="U1817" s="40" t="s">
        <v>200</v>
      </c>
      <c r="V1817" s="40" t="s">
        <v>201</v>
      </c>
      <c r="W1817" s="40" t="s">
        <v>7328</v>
      </c>
      <c r="X1817" s="40" t="s">
        <v>1113</v>
      </c>
      <c r="Y1817" s="40" t="s">
        <v>7329</v>
      </c>
    </row>
    <row r="1818" spans="1:25" x14ac:dyDescent="0.25">
      <c r="A1818" s="50"/>
      <c r="B1818" s="50"/>
      <c r="C1818" s="50"/>
      <c r="L1818" s="39" t="str">
        <f t="shared" si="28"/>
        <v>CASTELVETRO DI MODENA (MO)</v>
      </c>
      <c r="M1818" s="40" t="s">
        <v>7330</v>
      </c>
      <c r="N1818" s="40" t="s">
        <v>7331</v>
      </c>
      <c r="O1818" s="40" t="s">
        <v>2925</v>
      </c>
      <c r="P1818" s="41" t="s">
        <v>631</v>
      </c>
      <c r="Q1818" s="41">
        <v>8</v>
      </c>
      <c r="R1818" s="40" t="s">
        <v>632</v>
      </c>
      <c r="S1818" s="40" t="s">
        <v>199</v>
      </c>
      <c r="T1818" s="41">
        <v>1</v>
      </c>
      <c r="U1818" s="40" t="s">
        <v>200</v>
      </c>
      <c r="V1818" s="40" t="s">
        <v>201</v>
      </c>
      <c r="W1818" s="40" t="s">
        <v>7332</v>
      </c>
      <c r="X1818" s="40" t="s">
        <v>2927</v>
      </c>
      <c r="Y1818" s="40" t="s">
        <v>7333</v>
      </c>
    </row>
    <row r="1819" spans="1:25" x14ac:dyDescent="0.25">
      <c r="A1819" s="50"/>
      <c r="B1819" s="50"/>
      <c r="C1819" s="50"/>
      <c r="L1819" s="39" t="str">
        <f t="shared" si="28"/>
        <v>CASTELVETRO PIACENTINO (PC)</v>
      </c>
      <c r="M1819" s="40" t="s">
        <v>7334</v>
      </c>
      <c r="N1819" s="40" t="s">
        <v>7335</v>
      </c>
      <c r="O1819" s="40" t="s">
        <v>630</v>
      </c>
      <c r="P1819" s="41" t="s">
        <v>631</v>
      </c>
      <c r="Q1819" s="41">
        <v>8</v>
      </c>
      <c r="R1819" s="40" t="s">
        <v>632</v>
      </c>
      <c r="S1819" s="40" t="s">
        <v>199</v>
      </c>
      <c r="T1819" s="41">
        <v>1</v>
      </c>
      <c r="U1819" s="40" t="s">
        <v>200</v>
      </c>
      <c r="V1819" s="40" t="s">
        <v>201</v>
      </c>
      <c r="W1819" s="40" t="s">
        <v>633</v>
      </c>
      <c r="X1819" s="40" t="s">
        <v>634</v>
      </c>
      <c r="Y1819" s="40" t="s">
        <v>7336</v>
      </c>
    </row>
    <row r="1820" spans="1:25" x14ac:dyDescent="0.25">
      <c r="A1820" s="50"/>
      <c r="B1820" s="50"/>
      <c r="C1820" s="50"/>
      <c r="L1820" s="39" t="str">
        <f t="shared" si="28"/>
        <v>CASTELVISCONTI (CR)</v>
      </c>
      <c r="M1820" s="40" t="s">
        <v>7337</v>
      </c>
      <c r="N1820" s="40" t="s">
        <v>7338</v>
      </c>
      <c r="O1820" s="40" t="s">
        <v>434</v>
      </c>
      <c r="P1820" s="41" t="s">
        <v>212</v>
      </c>
      <c r="Q1820" s="41">
        <v>3</v>
      </c>
      <c r="R1820" s="40" t="s">
        <v>213</v>
      </c>
      <c r="S1820" s="40" t="s">
        <v>199</v>
      </c>
      <c r="T1820" s="41">
        <v>1</v>
      </c>
      <c r="U1820" s="40" t="s">
        <v>200</v>
      </c>
      <c r="V1820" s="40" t="s">
        <v>201</v>
      </c>
      <c r="W1820" s="40" t="s">
        <v>2371</v>
      </c>
      <c r="X1820" s="40" t="s">
        <v>1599</v>
      </c>
      <c r="Y1820" s="40" t="s">
        <v>7339</v>
      </c>
    </row>
    <row r="1821" spans="1:25" x14ac:dyDescent="0.25">
      <c r="A1821" s="50"/>
      <c r="B1821" s="50"/>
      <c r="C1821" s="50"/>
      <c r="L1821" s="39" t="str">
        <f t="shared" si="28"/>
        <v>CASTENASO (BO)</v>
      </c>
      <c r="M1821" s="40" t="s">
        <v>7340</v>
      </c>
      <c r="N1821" s="40" t="s">
        <v>7341</v>
      </c>
      <c r="O1821" s="40" t="s">
        <v>1682</v>
      </c>
      <c r="P1821" s="41" t="s">
        <v>631</v>
      </c>
      <c r="Q1821" s="41">
        <v>8</v>
      </c>
      <c r="R1821" s="40" t="s">
        <v>632</v>
      </c>
      <c r="S1821" s="40" t="s">
        <v>199</v>
      </c>
      <c r="T1821" s="41">
        <v>1</v>
      </c>
      <c r="U1821" s="40" t="s">
        <v>200</v>
      </c>
      <c r="V1821" s="40" t="s">
        <v>201</v>
      </c>
      <c r="W1821" s="40" t="s">
        <v>7342</v>
      </c>
      <c r="X1821" s="40" t="s">
        <v>1684</v>
      </c>
      <c r="Y1821" s="40" t="s">
        <v>7343</v>
      </c>
    </row>
    <row r="1822" spans="1:25" x14ac:dyDescent="0.25">
      <c r="A1822" s="50"/>
      <c r="B1822" s="50"/>
      <c r="C1822" s="50"/>
      <c r="L1822" s="39" t="str">
        <f t="shared" si="28"/>
        <v>CASTENEDOLO (BS)</v>
      </c>
      <c r="M1822" s="40" t="s">
        <v>7344</v>
      </c>
      <c r="N1822" s="40" t="s">
        <v>7345</v>
      </c>
      <c r="O1822" s="40" t="s">
        <v>421</v>
      </c>
      <c r="P1822" s="41" t="s">
        <v>212</v>
      </c>
      <c r="Q1822" s="41">
        <v>3</v>
      </c>
      <c r="R1822" s="40" t="s">
        <v>213</v>
      </c>
      <c r="S1822" s="40" t="s">
        <v>199</v>
      </c>
      <c r="T1822" s="41">
        <v>1</v>
      </c>
      <c r="U1822" s="40" t="s">
        <v>200</v>
      </c>
      <c r="V1822" s="40" t="s">
        <v>201</v>
      </c>
      <c r="W1822" s="40" t="s">
        <v>7346</v>
      </c>
      <c r="X1822" s="40" t="s">
        <v>423</v>
      </c>
      <c r="Y1822" s="40" t="s">
        <v>7347</v>
      </c>
    </row>
    <row r="1823" spans="1:25" x14ac:dyDescent="0.25">
      <c r="A1823" s="50"/>
      <c r="B1823" s="50"/>
      <c r="C1823" s="50"/>
      <c r="L1823" s="39" t="str">
        <f t="shared" si="28"/>
        <v>CASTIADAS (CA)</v>
      </c>
      <c r="M1823" s="40" t="s">
        <v>7348</v>
      </c>
      <c r="N1823" s="40" t="s">
        <v>7349</v>
      </c>
      <c r="O1823" s="40" t="s">
        <v>1991</v>
      </c>
      <c r="P1823" s="41" t="s">
        <v>242</v>
      </c>
      <c r="Q1823" s="41">
        <v>20</v>
      </c>
      <c r="R1823" s="40" t="s">
        <v>243</v>
      </c>
      <c r="S1823" s="40" t="s">
        <v>199</v>
      </c>
      <c r="T1823" s="41">
        <v>1</v>
      </c>
      <c r="U1823" s="40" t="s">
        <v>200</v>
      </c>
      <c r="V1823" s="40" t="s">
        <v>201</v>
      </c>
      <c r="W1823" s="40" t="s">
        <v>1992</v>
      </c>
      <c r="X1823" s="40" t="s">
        <v>1807</v>
      </c>
      <c r="Y1823" s="40" t="s">
        <v>7350</v>
      </c>
    </row>
    <row r="1824" spans="1:25" x14ac:dyDescent="0.25">
      <c r="A1824" s="50"/>
      <c r="B1824" s="50"/>
      <c r="C1824" s="50"/>
      <c r="L1824" s="39" t="str">
        <f t="shared" si="28"/>
        <v>CASTIGLION FIBOCCHI (AR)</v>
      </c>
      <c r="M1824" s="40" t="s">
        <v>7351</v>
      </c>
      <c r="N1824" s="40" t="s">
        <v>7352</v>
      </c>
      <c r="O1824" s="40" t="s">
        <v>1559</v>
      </c>
      <c r="P1824" s="41" t="s">
        <v>231</v>
      </c>
      <c r="Q1824" s="41">
        <v>9</v>
      </c>
      <c r="R1824" s="40" t="s">
        <v>232</v>
      </c>
      <c r="S1824" s="40" t="s">
        <v>199</v>
      </c>
      <c r="T1824" s="41">
        <v>1</v>
      </c>
      <c r="U1824" s="40" t="s">
        <v>200</v>
      </c>
      <c r="V1824" s="40" t="s">
        <v>201</v>
      </c>
      <c r="W1824" s="40" t="s">
        <v>7353</v>
      </c>
      <c r="X1824" s="40" t="s">
        <v>1561</v>
      </c>
      <c r="Y1824" s="40" t="s">
        <v>7354</v>
      </c>
    </row>
    <row r="1825" spans="1:25" x14ac:dyDescent="0.25">
      <c r="A1825" s="50"/>
      <c r="B1825" s="50"/>
      <c r="C1825" s="50"/>
      <c r="L1825" s="39" t="str">
        <f t="shared" si="28"/>
        <v>CASTIGLION FIORENTINO (AR)</v>
      </c>
      <c r="M1825" s="40" t="s">
        <v>7355</v>
      </c>
      <c r="N1825" s="40" t="s">
        <v>7356</v>
      </c>
      <c r="O1825" s="40" t="s">
        <v>1559</v>
      </c>
      <c r="P1825" s="41" t="s">
        <v>231</v>
      </c>
      <c r="Q1825" s="41">
        <v>9</v>
      </c>
      <c r="R1825" s="40" t="s">
        <v>232</v>
      </c>
      <c r="S1825" s="40" t="s">
        <v>199</v>
      </c>
      <c r="T1825" s="41">
        <v>1</v>
      </c>
      <c r="U1825" s="40" t="s">
        <v>200</v>
      </c>
      <c r="V1825" s="40" t="s">
        <v>201</v>
      </c>
      <c r="W1825" s="40" t="s">
        <v>7357</v>
      </c>
      <c r="X1825" s="40" t="s">
        <v>1561</v>
      </c>
      <c r="Y1825" s="40" t="s">
        <v>7358</v>
      </c>
    </row>
    <row r="1826" spans="1:25" x14ac:dyDescent="0.25">
      <c r="A1826" s="50"/>
      <c r="B1826" s="50"/>
      <c r="C1826" s="50"/>
      <c r="L1826" s="39" t="str">
        <f t="shared" si="28"/>
        <v>CASTIGLIONE A CASAURIA (PE)</v>
      </c>
      <c r="M1826" s="40" t="s">
        <v>7359</v>
      </c>
      <c r="N1826" s="40" t="s">
        <v>7360</v>
      </c>
      <c r="O1826" s="40" t="s">
        <v>252</v>
      </c>
      <c r="P1826" s="41" t="s">
        <v>253</v>
      </c>
      <c r="Q1826" s="41">
        <v>13</v>
      </c>
      <c r="R1826" s="40" t="s">
        <v>254</v>
      </c>
      <c r="S1826" s="40" t="s">
        <v>199</v>
      </c>
      <c r="T1826" s="41">
        <v>1</v>
      </c>
      <c r="U1826" s="40" t="s">
        <v>200</v>
      </c>
      <c r="V1826" s="40" t="s">
        <v>201</v>
      </c>
      <c r="W1826" s="40" t="s">
        <v>255</v>
      </c>
      <c r="X1826" s="40" t="s">
        <v>256</v>
      </c>
      <c r="Y1826" s="40" t="s">
        <v>7361</v>
      </c>
    </row>
    <row r="1827" spans="1:25" x14ac:dyDescent="0.25">
      <c r="A1827" s="50"/>
      <c r="B1827" s="50"/>
      <c r="C1827" s="50"/>
      <c r="L1827" s="39" t="str">
        <f t="shared" si="28"/>
        <v>CASTIGLIONE CHIAVARESE (GE)</v>
      </c>
      <c r="M1827" s="40" t="s">
        <v>7362</v>
      </c>
      <c r="N1827" s="40" t="s">
        <v>7363</v>
      </c>
      <c r="O1827" s="40" t="s">
        <v>1897</v>
      </c>
      <c r="P1827" s="41" t="s">
        <v>849</v>
      </c>
      <c r="Q1827" s="41">
        <v>7</v>
      </c>
      <c r="R1827" s="40" t="s">
        <v>850</v>
      </c>
      <c r="S1827" s="40" t="s">
        <v>199</v>
      </c>
      <c r="T1827" s="41">
        <v>1</v>
      </c>
      <c r="U1827" s="40" t="s">
        <v>200</v>
      </c>
      <c r="V1827" s="40" t="s">
        <v>201</v>
      </c>
      <c r="W1827" s="40" t="s">
        <v>2293</v>
      </c>
      <c r="X1827" s="40" t="s">
        <v>2294</v>
      </c>
      <c r="Y1827" s="40" t="s">
        <v>7364</v>
      </c>
    </row>
    <row r="1828" spans="1:25" x14ac:dyDescent="0.25">
      <c r="A1828" s="50"/>
      <c r="B1828" s="50"/>
      <c r="C1828" s="50"/>
      <c r="L1828" s="39" t="str">
        <f t="shared" si="28"/>
        <v>CASTIGLIONE COSENTINO (CS)</v>
      </c>
      <c r="M1828" s="40" t="s">
        <v>7365</v>
      </c>
      <c r="N1828" s="40" t="s">
        <v>7366</v>
      </c>
      <c r="O1828" s="40" t="s">
        <v>413</v>
      </c>
      <c r="P1828" s="41" t="s">
        <v>414</v>
      </c>
      <c r="Q1828" s="41">
        <v>18</v>
      </c>
      <c r="R1828" s="40" t="s">
        <v>415</v>
      </c>
      <c r="S1828" s="40" t="s">
        <v>199</v>
      </c>
      <c r="T1828" s="41">
        <v>1</v>
      </c>
      <c r="U1828" s="40" t="s">
        <v>200</v>
      </c>
      <c r="V1828" s="40" t="s">
        <v>201</v>
      </c>
      <c r="W1828" s="40" t="s">
        <v>1348</v>
      </c>
      <c r="X1828" s="40" t="s">
        <v>550</v>
      </c>
      <c r="Y1828" s="40" t="s">
        <v>7367</v>
      </c>
    </row>
    <row r="1829" spans="1:25" x14ac:dyDescent="0.25">
      <c r="A1829" s="50"/>
      <c r="B1829" s="50"/>
      <c r="C1829" s="50"/>
      <c r="L1829" s="39" t="str">
        <f t="shared" si="28"/>
        <v>CASTIGLIONE D'ADDA (LO)</v>
      </c>
      <c r="M1829" s="40" t="s">
        <v>7368</v>
      </c>
      <c r="N1829" s="40" t="s">
        <v>7369</v>
      </c>
      <c r="O1829" s="40" t="s">
        <v>211</v>
      </c>
      <c r="P1829" s="41" t="s">
        <v>212</v>
      </c>
      <c r="Q1829" s="41">
        <v>3</v>
      </c>
      <c r="R1829" s="40" t="s">
        <v>213</v>
      </c>
      <c r="S1829" s="40" t="s">
        <v>199</v>
      </c>
      <c r="T1829" s="41">
        <v>1</v>
      </c>
      <c r="U1829" s="40" t="s">
        <v>200</v>
      </c>
      <c r="V1829" s="40" t="s">
        <v>201</v>
      </c>
      <c r="W1829" s="40" t="s">
        <v>4989</v>
      </c>
      <c r="X1829" s="40" t="s">
        <v>3256</v>
      </c>
      <c r="Y1829" s="40" t="s">
        <v>7370</v>
      </c>
    </row>
    <row r="1830" spans="1:25" x14ac:dyDescent="0.25">
      <c r="A1830" s="50"/>
      <c r="B1830" s="50"/>
      <c r="C1830" s="50"/>
      <c r="L1830" s="39" t="str">
        <f t="shared" si="28"/>
        <v>CASTIGLIONE DEI PEPOLI (BO)</v>
      </c>
      <c r="M1830" s="40" t="s">
        <v>7371</v>
      </c>
      <c r="N1830" s="40" t="s">
        <v>7372</v>
      </c>
      <c r="O1830" s="40" t="s">
        <v>1682</v>
      </c>
      <c r="P1830" s="41" t="s">
        <v>631</v>
      </c>
      <c r="Q1830" s="41">
        <v>8</v>
      </c>
      <c r="R1830" s="40" t="s">
        <v>632</v>
      </c>
      <c r="S1830" s="40" t="s">
        <v>199</v>
      </c>
      <c r="T1830" s="41">
        <v>1</v>
      </c>
      <c r="U1830" s="40" t="s">
        <v>200</v>
      </c>
      <c r="V1830" s="40" t="s">
        <v>201</v>
      </c>
      <c r="W1830" s="40" t="s">
        <v>7373</v>
      </c>
      <c r="X1830" s="40" t="s">
        <v>5329</v>
      </c>
      <c r="Y1830" s="40" t="s">
        <v>7374</v>
      </c>
    </row>
    <row r="1831" spans="1:25" x14ac:dyDescent="0.25">
      <c r="A1831" s="50"/>
      <c r="B1831" s="50"/>
      <c r="C1831" s="50"/>
      <c r="L1831" s="39" t="str">
        <f t="shared" si="28"/>
        <v>CASTIGLIONE DEL GENOVESI (SA)</v>
      </c>
      <c r="M1831" s="40" t="s">
        <v>7375</v>
      </c>
      <c r="N1831" s="40" t="s">
        <v>7376</v>
      </c>
      <c r="O1831" s="40" t="s">
        <v>349</v>
      </c>
      <c r="P1831" s="41" t="s">
        <v>350</v>
      </c>
      <c r="Q1831" s="41">
        <v>15</v>
      </c>
      <c r="R1831" s="40" t="s">
        <v>351</v>
      </c>
      <c r="S1831" s="40" t="s">
        <v>199</v>
      </c>
      <c r="T1831" s="41">
        <v>1</v>
      </c>
      <c r="U1831" s="40" t="s">
        <v>200</v>
      </c>
      <c r="V1831" s="40" t="s">
        <v>201</v>
      </c>
      <c r="W1831" s="40" t="s">
        <v>7377</v>
      </c>
      <c r="X1831" s="40" t="s">
        <v>353</v>
      </c>
      <c r="Y1831" s="40" t="s">
        <v>7378</v>
      </c>
    </row>
    <row r="1832" spans="1:25" x14ac:dyDescent="0.25">
      <c r="A1832" s="50"/>
      <c r="B1832" s="50"/>
      <c r="C1832" s="50"/>
      <c r="L1832" s="39" t="str">
        <f t="shared" si="28"/>
        <v>CASTIGLIONE DEL LAGO (PG)</v>
      </c>
      <c r="M1832" s="40" t="s">
        <v>7379</v>
      </c>
      <c r="N1832" s="40" t="s">
        <v>7380</v>
      </c>
      <c r="O1832" s="40" t="s">
        <v>2180</v>
      </c>
      <c r="P1832" s="41" t="s">
        <v>486</v>
      </c>
      <c r="Q1832" s="41">
        <v>10</v>
      </c>
      <c r="R1832" s="40" t="s">
        <v>487</v>
      </c>
      <c r="S1832" s="40" t="s">
        <v>199</v>
      </c>
      <c r="T1832" s="41">
        <v>1</v>
      </c>
      <c r="U1832" s="40" t="s">
        <v>200</v>
      </c>
      <c r="V1832" s="40" t="s">
        <v>201</v>
      </c>
      <c r="W1832" s="40" t="s">
        <v>7381</v>
      </c>
      <c r="X1832" s="40" t="s">
        <v>2182</v>
      </c>
      <c r="Y1832" s="40" t="s">
        <v>7382</v>
      </c>
    </row>
    <row r="1833" spans="1:25" x14ac:dyDescent="0.25">
      <c r="A1833" s="50"/>
      <c r="B1833" s="50"/>
      <c r="C1833" s="50"/>
      <c r="L1833" s="39" t="str">
        <f t="shared" si="28"/>
        <v>CASTIGLIONE DELLA PESCAIA (GR)</v>
      </c>
      <c r="M1833" s="40" t="s">
        <v>7383</v>
      </c>
      <c r="N1833" s="40" t="s">
        <v>7384</v>
      </c>
      <c r="O1833" s="40" t="s">
        <v>1830</v>
      </c>
      <c r="P1833" s="41" t="s">
        <v>231</v>
      </c>
      <c r="Q1833" s="41">
        <v>9</v>
      </c>
      <c r="R1833" s="40" t="s">
        <v>232</v>
      </c>
      <c r="S1833" s="40" t="s">
        <v>199</v>
      </c>
      <c r="T1833" s="41">
        <v>1</v>
      </c>
      <c r="U1833" s="40" t="s">
        <v>200</v>
      </c>
      <c r="V1833" s="40" t="s">
        <v>201</v>
      </c>
      <c r="W1833" s="40" t="s">
        <v>7385</v>
      </c>
      <c r="X1833" s="40" t="s">
        <v>1832</v>
      </c>
      <c r="Y1833" s="40" t="s">
        <v>7386</v>
      </c>
    </row>
    <row r="1834" spans="1:25" x14ac:dyDescent="0.25">
      <c r="A1834" s="50"/>
      <c r="B1834" s="50"/>
      <c r="C1834" s="50"/>
      <c r="L1834" s="39" t="str">
        <f t="shared" si="28"/>
        <v>CASTIGLIONE DELLE STIVIERE (MN)</v>
      </c>
      <c r="M1834" s="40" t="s">
        <v>7387</v>
      </c>
      <c r="N1834" s="40" t="s">
        <v>7388</v>
      </c>
      <c r="O1834" s="40" t="s">
        <v>442</v>
      </c>
      <c r="P1834" s="41" t="s">
        <v>212</v>
      </c>
      <c r="Q1834" s="41">
        <v>3</v>
      </c>
      <c r="R1834" s="40" t="s">
        <v>213</v>
      </c>
      <c r="S1834" s="40" t="s">
        <v>199</v>
      </c>
      <c r="T1834" s="41">
        <v>1</v>
      </c>
      <c r="U1834" s="40" t="s">
        <v>200</v>
      </c>
      <c r="V1834" s="40" t="s">
        <v>201</v>
      </c>
      <c r="W1834" s="40" t="s">
        <v>7389</v>
      </c>
      <c r="X1834" s="40" t="s">
        <v>444</v>
      </c>
      <c r="Y1834" s="40" t="s">
        <v>7390</v>
      </c>
    </row>
    <row r="1835" spans="1:25" x14ac:dyDescent="0.25">
      <c r="A1835" s="50"/>
      <c r="B1835" s="50"/>
      <c r="C1835" s="50"/>
      <c r="L1835" s="39" t="str">
        <f t="shared" si="28"/>
        <v>CASTIGLIONE DI GARFAGNANA (LU)</v>
      </c>
      <c r="M1835" s="40" t="s">
        <v>7391</v>
      </c>
      <c r="N1835" s="40" t="s">
        <v>7392</v>
      </c>
      <c r="O1835" s="40" t="s">
        <v>1381</v>
      </c>
      <c r="P1835" s="41" t="s">
        <v>231</v>
      </c>
      <c r="Q1835" s="41">
        <v>9</v>
      </c>
      <c r="R1835" s="40" t="s">
        <v>232</v>
      </c>
      <c r="S1835" s="40" t="s">
        <v>199</v>
      </c>
      <c r="T1835" s="41">
        <v>1</v>
      </c>
      <c r="U1835" s="40" t="s">
        <v>200</v>
      </c>
      <c r="V1835" s="40" t="s">
        <v>201</v>
      </c>
      <c r="W1835" s="40" t="s">
        <v>7393</v>
      </c>
      <c r="X1835" s="40" t="s">
        <v>1383</v>
      </c>
      <c r="Y1835" s="40" t="s">
        <v>7394</v>
      </c>
    </row>
    <row r="1836" spans="1:25" x14ac:dyDescent="0.25">
      <c r="A1836" s="50"/>
      <c r="B1836" s="50"/>
      <c r="C1836" s="50"/>
      <c r="L1836" s="39" t="str">
        <f t="shared" si="28"/>
        <v>CASTIGLIONE DI SICILIA (CT)</v>
      </c>
      <c r="M1836" s="40" t="s">
        <v>7395</v>
      </c>
      <c r="N1836" s="40" t="s">
        <v>7396</v>
      </c>
      <c r="O1836" s="40" t="s">
        <v>366</v>
      </c>
      <c r="P1836" s="41" t="s">
        <v>292</v>
      </c>
      <c r="Q1836" s="41">
        <v>19</v>
      </c>
      <c r="R1836" s="40" t="s">
        <v>293</v>
      </c>
      <c r="S1836" s="40" t="s">
        <v>199</v>
      </c>
      <c r="T1836" s="41">
        <v>1</v>
      </c>
      <c r="U1836" s="40" t="s">
        <v>200</v>
      </c>
      <c r="V1836" s="40" t="s">
        <v>201</v>
      </c>
      <c r="W1836" s="40" t="s">
        <v>7397</v>
      </c>
      <c r="X1836" s="40" t="s">
        <v>1973</v>
      </c>
      <c r="Y1836" s="40" t="s">
        <v>7398</v>
      </c>
    </row>
    <row r="1837" spans="1:25" x14ac:dyDescent="0.25">
      <c r="A1837" s="50"/>
      <c r="B1837" s="50"/>
      <c r="C1837" s="50"/>
      <c r="L1837" s="39" t="str">
        <f t="shared" si="28"/>
        <v>CASTIGLIONE D'INTELVI (CO)</v>
      </c>
      <c r="M1837" s="40" t="s">
        <v>7399</v>
      </c>
      <c r="N1837" s="40" t="s">
        <v>7400</v>
      </c>
      <c r="O1837" s="40" t="s">
        <v>995</v>
      </c>
      <c r="P1837" s="41" t="s">
        <v>212</v>
      </c>
      <c r="Q1837" s="41">
        <v>3</v>
      </c>
      <c r="R1837" s="40" t="s">
        <v>213</v>
      </c>
      <c r="S1837" s="40" t="s">
        <v>199</v>
      </c>
      <c r="T1837" s="41">
        <v>1</v>
      </c>
      <c r="U1837" s="40" t="s">
        <v>200</v>
      </c>
      <c r="V1837" s="40" t="s">
        <v>201</v>
      </c>
      <c r="W1837" s="40" t="s">
        <v>7401</v>
      </c>
      <c r="X1837" s="40" t="s">
        <v>997</v>
      </c>
      <c r="Y1837" s="40" t="s">
        <v>7402</v>
      </c>
    </row>
    <row r="1838" spans="1:25" x14ac:dyDescent="0.25">
      <c r="A1838" s="50"/>
      <c r="B1838" s="50"/>
      <c r="C1838" s="50"/>
      <c r="L1838" s="39" t="str">
        <f t="shared" si="28"/>
        <v>CASTIGLIONE D'ORCIA (SI)</v>
      </c>
      <c r="M1838" s="40" t="s">
        <v>7403</v>
      </c>
      <c r="N1838" s="40" t="s">
        <v>7404</v>
      </c>
      <c r="O1838" s="40" t="s">
        <v>230</v>
      </c>
      <c r="P1838" s="41" t="s">
        <v>231</v>
      </c>
      <c r="Q1838" s="41">
        <v>9</v>
      </c>
      <c r="R1838" s="40" t="s">
        <v>232</v>
      </c>
      <c r="S1838" s="40" t="s">
        <v>199</v>
      </c>
      <c r="T1838" s="41">
        <v>1</v>
      </c>
      <c r="U1838" s="40" t="s">
        <v>200</v>
      </c>
      <c r="V1838" s="40" t="s">
        <v>201</v>
      </c>
      <c r="W1838" s="40" t="s">
        <v>7405</v>
      </c>
      <c r="X1838" s="40" t="s">
        <v>234</v>
      </c>
      <c r="Y1838" s="40" t="s">
        <v>7406</v>
      </c>
    </row>
    <row r="1839" spans="1:25" x14ac:dyDescent="0.25">
      <c r="A1839" s="50"/>
      <c r="B1839" s="50"/>
      <c r="C1839" s="50"/>
      <c r="L1839" s="39" t="str">
        <f t="shared" si="28"/>
        <v>CASTIGLIONE FALLETTO (CN)</v>
      </c>
      <c r="M1839" s="40" t="s">
        <v>7407</v>
      </c>
      <c r="N1839" s="40" t="s">
        <v>7408</v>
      </c>
      <c r="O1839" s="40" t="s">
        <v>313</v>
      </c>
      <c r="P1839" s="41" t="s">
        <v>314</v>
      </c>
      <c r="Q1839" s="41">
        <v>1</v>
      </c>
      <c r="R1839" s="40" t="s">
        <v>315</v>
      </c>
      <c r="S1839" s="40" t="s">
        <v>199</v>
      </c>
      <c r="T1839" s="41">
        <v>1</v>
      </c>
      <c r="U1839" s="40" t="s">
        <v>200</v>
      </c>
      <c r="V1839" s="40" t="s">
        <v>201</v>
      </c>
      <c r="W1839" s="40" t="s">
        <v>2812</v>
      </c>
      <c r="X1839" s="40" t="s">
        <v>918</v>
      </c>
      <c r="Y1839" s="40" t="s">
        <v>7409</v>
      </c>
    </row>
    <row r="1840" spans="1:25" x14ac:dyDescent="0.25">
      <c r="A1840" s="50"/>
      <c r="B1840" s="50"/>
      <c r="C1840" s="50"/>
      <c r="L1840" s="39" t="str">
        <f t="shared" si="28"/>
        <v>CASTIGLIONE IN TEVERINA (VT)</v>
      </c>
      <c r="M1840" s="40" t="s">
        <v>7410</v>
      </c>
      <c r="N1840" s="40" t="s">
        <v>7411</v>
      </c>
      <c r="O1840" s="40" t="s">
        <v>450</v>
      </c>
      <c r="P1840" s="41" t="s">
        <v>336</v>
      </c>
      <c r="Q1840" s="41">
        <v>12</v>
      </c>
      <c r="R1840" s="40" t="s">
        <v>337</v>
      </c>
      <c r="S1840" s="40" t="s">
        <v>199</v>
      </c>
      <c r="T1840" s="41">
        <v>1</v>
      </c>
      <c r="U1840" s="40" t="s">
        <v>200</v>
      </c>
      <c r="V1840" s="40" t="s">
        <v>201</v>
      </c>
      <c r="W1840" s="40" t="s">
        <v>7412</v>
      </c>
      <c r="X1840" s="40" t="s">
        <v>1973</v>
      </c>
      <c r="Y1840" s="40" t="s">
        <v>7413</v>
      </c>
    </row>
    <row r="1841" spans="1:25" x14ac:dyDescent="0.25">
      <c r="A1841" s="50"/>
      <c r="B1841" s="50"/>
      <c r="C1841" s="50"/>
      <c r="L1841" s="39" t="str">
        <f t="shared" si="28"/>
        <v>CASTIGLIONE MESSER MARINO (CH)</v>
      </c>
      <c r="M1841" s="40" t="s">
        <v>7414</v>
      </c>
      <c r="N1841" s="40" t="s">
        <v>7415</v>
      </c>
      <c r="O1841" s="40" t="s">
        <v>1352</v>
      </c>
      <c r="P1841" s="41" t="s">
        <v>253</v>
      </c>
      <c r="Q1841" s="41">
        <v>13</v>
      </c>
      <c r="R1841" s="40" t="s">
        <v>254</v>
      </c>
      <c r="S1841" s="40" t="s">
        <v>199</v>
      </c>
      <c r="T1841" s="41">
        <v>1</v>
      </c>
      <c r="U1841" s="40" t="s">
        <v>200</v>
      </c>
      <c r="V1841" s="40" t="s">
        <v>201</v>
      </c>
      <c r="W1841" s="40" t="s">
        <v>7416</v>
      </c>
      <c r="X1841" s="40" t="s">
        <v>6129</v>
      </c>
      <c r="Y1841" s="40" t="s">
        <v>7417</v>
      </c>
    </row>
    <row r="1842" spans="1:25" x14ac:dyDescent="0.25">
      <c r="A1842" s="50"/>
      <c r="B1842" s="50"/>
      <c r="C1842" s="50"/>
      <c r="L1842" s="39" t="str">
        <f t="shared" si="28"/>
        <v>CASTIGLIONE MESSER RAIMONDO (TE)</v>
      </c>
      <c r="M1842" s="40" t="s">
        <v>7418</v>
      </c>
      <c r="N1842" s="40" t="s">
        <v>7419</v>
      </c>
      <c r="O1842" s="40" t="s">
        <v>923</v>
      </c>
      <c r="P1842" s="41" t="s">
        <v>253</v>
      </c>
      <c r="Q1842" s="41">
        <v>13</v>
      </c>
      <c r="R1842" s="40" t="s">
        <v>254</v>
      </c>
      <c r="S1842" s="40" t="s">
        <v>199</v>
      </c>
      <c r="T1842" s="41">
        <v>1</v>
      </c>
      <c r="U1842" s="40" t="s">
        <v>200</v>
      </c>
      <c r="V1842" s="40" t="s">
        <v>201</v>
      </c>
      <c r="W1842" s="40" t="s">
        <v>7420</v>
      </c>
      <c r="X1842" s="40" t="s">
        <v>925</v>
      </c>
      <c r="Y1842" s="40" t="s">
        <v>7421</v>
      </c>
    </row>
    <row r="1843" spans="1:25" x14ac:dyDescent="0.25">
      <c r="A1843" s="50"/>
      <c r="B1843" s="50"/>
      <c r="C1843" s="50"/>
      <c r="L1843" s="39" t="str">
        <f t="shared" si="28"/>
        <v>CASTIGLIONE OLONA (VA)</v>
      </c>
      <c r="M1843" s="40" t="s">
        <v>7422</v>
      </c>
      <c r="N1843" s="40" t="s">
        <v>7423</v>
      </c>
      <c r="O1843" s="40" t="s">
        <v>727</v>
      </c>
      <c r="P1843" s="41" t="s">
        <v>212</v>
      </c>
      <c r="Q1843" s="41">
        <v>3</v>
      </c>
      <c r="R1843" s="40" t="s">
        <v>213</v>
      </c>
      <c r="S1843" s="40" t="s">
        <v>199</v>
      </c>
      <c r="T1843" s="41">
        <v>1</v>
      </c>
      <c r="U1843" s="40" t="s">
        <v>200</v>
      </c>
      <c r="V1843" s="40" t="s">
        <v>201</v>
      </c>
      <c r="W1843" s="40" t="s">
        <v>7424</v>
      </c>
      <c r="X1843" s="40" t="s">
        <v>1087</v>
      </c>
      <c r="Y1843" s="40" t="s">
        <v>7425</v>
      </c>
    </row>
    <row r="1844" spans="1:25" x14ac:dyDescent="0.25">
      <c r="A1844" s="50"/>
      <c r="B1844" s="50"/>
      <c r="C1844" s="50"/>
      <c r="L1844" s="39" t="str">
        <f t="shared" si="28"/>
        <v>CASTIGLIONE TINELLA (CN)</v>
      </c>
      <c r="M1844" s="40" t="s">
        <v>7426</v>
      </c>
      <c r="N1844" s="40" t="s">
        <v>7427</v>
      </c>
      <c r="O1844" s="40" t="s">
        <v>313</v>
      </c>
      <c r="P1844" s="41" t="s">
        <v>314</v>
      </c>
      <c r="Q1844" s="41">
        <v>1</v>
      </c>
      <c r="R1844" s="40" t="s">
        <v>315</v>
      </c>
      <c r="S1844" s="40" t="s">
        <v>199</v>
      </c>
      <c r="T1844" s="41">
        <v>1</v>
      </c>
      <c r="U1844" s="40" t="s">
        <v>200</v>
      </c>
      <c r="V1844" s="40" t="s">
        <v>201</v>
      </c>
      <c r="W1844" s="40" t="s">
        <v>7428</v>
      </c>
      <c r="X1844" s="40" t="s">
        <v>669</v>
      </c>
      <c r="Y1844" s="40" t="s">
        <v>7429</v>
      </c>
    </row>
    <row r="1845" spans="1:25" x14ac:dyDescent="0.25">
      <c r="A1845" s="50"/>
      <c r="B1845" s="50"/>
      <c r="C1845" s="50"/>
      <c r="L1845" s="39" t="str">
        <f t="shared" si="28"/>
        <v>CASTIGLIONE TORINESE (TO)</v>
      </c>
      <c r="M1845" s="40" t="s">
        <v>7430</v>
      </c>
      <c r="N1845" s="40" t="s">
        <v>7431</v>
      </c>
      <c r="O1845" s="40" t="s">
        <v>675</v>
      </c>
      <c r="P1845" s="41" t="s">
        <v>314</v>
      </c>
      <c r="Q1845" s="41">
        <v>1</v>
      </c>
      <c r="R1845" s="40" t="s">
        <v>315</v>
      </c>
      <c r="S1845" s="40" t="s">
        <v>199</v>
      </c>
      <c r="T1845" s="41">
        <v>1</v>
      </c>
      <c r="U1845" s="40" t="s">
        <v>200</v>
      </c>
      <c r="V1845" s="40" t="s">
        <v>201</v>
      </c>
      <c r="W1845" s="40" t="s">
        <v>4354</v>
      </c>
      <c r="X1845" s="40" t="s">
        <v>837</v>
      </c>
      <c r="Y1845" s="40" t="s">
        <v>7432</v>
      </c>
    </row>
    <row r="1846" spans="1:25" x14ac:dyDescent="0.25">
      <c r="A1846" s="50"/>
      <c r="B1846" s="50"/>
      <c r="C1846" s="50"/>
      <c r="L1846" s="39" t="str">
        <f t="shared" si="28"/>
        <v>CASTIGNANO (AP)</v>
      </c>
      <c r="M1846" s="40" t="s">
        <v>7433</v>
      </c>
      <c r="N1846" s="40" t="s">
        <v>7434</v>
      </c>
      <c r="O1846" s="40" t="s">
        <v>477</v>
      </c>
      <c r="P1846" s="41" t="s">
        <v>397</v>
      </c>
      <c r="Q1846" s="41">
        <v>11</v>
      </c>
      <c r="R1846" s="40" t="s">
        <v>398</v>
      </c>
      <c r="S1846" s="40" t="s">
        <v>199</v>
      </c>
      <c r="T1846" s="41">
        <v>1</v>
      </c>
      <c r="U1846" s="40" t="s">
        <v>200</v>
      </c>
      <c r="V1846" s="40" t="s">
        <v>201</v>
      </c>
      <c r="W1846" s="40" t="s">
        <v>7435</v>
      </c>
      <c r="X1846" s="40" t="s">
        <v>479</v>
      </c>
      <c r="Y1846" s="40" t="s">
        <v>7436</v>
      </c>
    </row>
    <row r="1847" spans="1:25" x14ac:dyDescent="0.25">
      <c r="A1847" s="50"/>
      <c r="B1847" s="50"/>
      <c r="C1847" s="50"/>
      <c r="L1847" s="39" t="str">
        <f t="shared" si="28"/>
        <v>CASTILENTI (TE)</v>
      </c>
      <c r="M1847" s="40" t="s">
        <v>7437</v>
      </c>
      <c r="N1847" s="40" t="s">
        <v>7438</v>
      </c>
      <c r="O1847" s="40" t="s">
        <v>923</v>
      </c>
      <c r="P1847" s="41" t="s">
        <v>253</v>
      </c>
      <c r="Q1847" s="41">
        <v>13</v>
      </c>
      <c r="R1847" s="40" t="s">
        <v>254</v>
      </c>
      <c r="S1847" s="40" t="s">
        <v>199</v>
      </c>
      <c r="T1847" s="41">
        <v>1</v>
      </c>
      <c r="U1847" s="40" t="s">
        <v>200</v>
      </c>
      <c r="V1847" s="40" t="s">
        <v>201</v>
      </c>
      <c r="W1847" s="40" t="s">
        <v>7439</v>
      </c>
      <c r="X1847" s="40" t="s">
        <v>925</v>
      </c>
      <c r="Y1847" s="40" t="s">
        <v>7440</v>
      </c>
    </row>
    <row r="1848" spans="1:25" x14ac:dyDescent="0.25">
      <c r="A1848" s="50"/>
      <c r="B1848" s="50"/>
      <c r="C1848" s="50"/>
      <c r="L1848" s="39" t="str">
        <f t="shared" si="28"/>
        <v>CASTINO (CN)</v>
      </c>
      <c r="M1848" s="40" t="s">
        <v>7441</v>
      </c>
      <c r="N1848" s="40" t="s">
        <v>7442</v>
      </c>
      <c r="O1848" s="40" t="s">
        <v>313</v>
      </c>
      <c r="P1848" s="41" t="s">
        <v>314</v>
      </c>
      <c r="Q1848" s="41">
        <v>1</v>
      </c>
      <c r="R1848" s="40" t="s">
        <v>315</v>
      </c>
      <c r="S1848" s="40" t="s">
        <v>199</v>
      </c>
      <c r="T1848" s="41">
        <v>1</v>
      </c>
      <c r="U1848" s="40" t="s">
        <v>200</v>
      </c>
      <c r="V1848" s="40" t="s">
        <v>201</v>
      </c>
      <c r="W1848" s="40" t="s">
        <v>991</v>
      </c>
      <c r="X1848" s="40" t="s">
        <v>918</v>
      </c>
      <c r="Y1848" s="40" t="s">
        <v>7443</v>
      </c>
    </row>
    <row r="1849" spans="1:25" x14ac:dyDescent="0.25">
      <c r="A1849" s="50"/>
      <c r="B1849" s="50"/>
      <c r="C1849" s="50"/>
      <c r="L1849" s="39" t="str">
        <f t="shared" si="28"/>
        <v>CASTIONE ANDEVENNO (SO)</v>
      </c>
      <c r="M1849" s="40" t="s">
        <v>7444</v>
      </c>
      <c r="N1849" s="40" t="s">
        <v>7445</v>
      </c>
      <c r="O1849" s="40" t="s">
        <v>977</v>
      </c>
      <c r="P1849" s="41" t="s">
        <v>212</v>
      </c>
      <c r="Q1849" s="41">
        <v>3</v>
      </c>
      <c r="R1849" s="40" t="s">
        <v>213</v>
      </c>
      <c r="S1849" s="40" t="s">
        <v>199</v>
      </c>
      <c r="T1849" s="41">
        <v>1</v>
      </c>
      <c r="U1849" s="40" t="s">
        <v>200</v>
      </c>
      <c r="V1849" s="40" t="s">
        <v>201</v>
      </c>
      <c r="W1849" s="40" t="s">
        <v>7446</v>
      </c>
      <c r="X1849" s="40" t="s">
        <v>979</v>
      </c>
      <c r="Y1849" s="40" t="s">
        <v>7447</v>
      </c>
    </row>
    <row r="1850" spans="1:25" x14ac:dyDescent="0.25">
      <c r="A1850" s="50"/>
      <c r="B1850" s="50"/>
      <c r="C1850" s="50"/>
      <c r="L1850" s="39" t="str">
        <f t="shared" si="28"/>
        <v>CASTIONE DELLA PRESOLANA (BG)</v>
      </c>
      <c r="M1850" s="40" t="s">
        <v>7448</v>
      </c>
      <c r="N1850" s="40" t="s">
        <v>7449</v>
      </c>
      <c r="O1850" s="40" t="s">
        <v>572</v>
      </c>
      <c r="P1850" s="41" t="s">
        <v>212</v>
      </c>
      <c r="Q1850" s="41">
        <v>3</v>
      </c>
      <c r="R1850" s="40" t="s">
        <v>213</v>
      </c>
      <c r="S1850" s="40" t="s">
        <v>199</v>
      </c>
      <c r="T1850" s="41">
        <v>1</v>
      </c>
      <c r="U1850" s="40" t="s">
        <v>200</v>
      </c>
      <c r="V1850" s="40" t="s">
        <v>201</v>
      </c>
      <c r="W1850" s="40" t="s">
        <v>1882</v>
      </c>
      <c r="X1850" s="40" t="s">
        <v>1883</v>
      </c>
      <c r="Y1850" s="40" t="s">
        <v>7450</v>
      </c>
    </row>
    <row r="1851" spans="1:25" x14ac:dyDescent="0.25">
      <c r="A1851" s="50"/>
      <c r="B1851" s="50"/>
      <c r="C1851" s="50"/>
      <c r="L1851" s="39" t="str">
        <f t="shared" si="28"/>
        <v>CASTIONS DI STRADA (UD)</v>
      </c>
      <c r="M1851" s="40" t="s">
        <v>7451</v>
      </c>
      <c r="N1851" s="40" t="s">
        <v>7452</v>
      </c>
      <c r="O1851" s="40" t="s">
        <v>804</v>
      </c>
      <c r="P1851" s="41" t="s">
        <v>805</v>
      </c>
      <c r="Q1851" s="41">
        <v>6</v>
      </c>
      <c r="R1851" s="40" t="s">
        <v>806</v>
      </c>
      <c r="S1851" s="40" t="s">
        <v>199</v>
      </c>
      <c r="T1851" s="41">
        <v>1</v>
      </c>
      <c r="U1851" s="40" t="s">
        <v>200</v>
      </c>
      <c r="V1851" s="40" t="s">
        <v>201</v>
      </c>
      <c r="W1851" s="40" t="s">
        <v>2466</v>
      </c>
      <c r="X1851" s="40" t="s">
        <v>2085</v>
      </c>
      <c r="Y1851" s="40" t="s">
        <v>7453</v>
      </c>
    </row>
    <row r="1852" spans="1:25" x14ac:dyDescent="0.25">
      <c r="A1852" s="50"/>
      <c r="B1852" s="50"/>
      <c r="C1852" s="50"/>
      <c r="L1852" s="39" t="str">
        <f t="shared" si="28"/>
        <v>CASTIRAGA VIDARDO (LO)</v>
      </c>
      <c r="M1852" s="40" t="s">
        <v>7454</v>
      </c>
      <c r="N1852" s="40" t="s">
        <v>7455</v>
      </c>
      <c r="O1852" s="40" t="s">
        <v>211</v>
      </c>
      <c r="P1852" s="41" t="s">
        <v>212</v>
      </c>
      <c r="Q1852" s="41">
        <v>3</v>
      </c>
      <c r="R1852" s="40" t="s">
        <v>213</v>
      </c>
      <c r="S1852" s="40" t="s">
        <v>199</v>
      </c>
      <c r="T1852" s="41">
        <v>1</v>
      </c>
      <c r="U1852" s="40" t="s">
        <v>200</v>
      </c>
      <c r="V1852" s="40" t="s">
        <v>201</v>
      </c>
      <c r="W1852" s="40" t="s">
        <v>7456</v>
      </c>
      <c r="X1852" s="40" t="s">
        <v>215</v>
      </c>
      <c r="Y1852" s="40" t="s">
        <v>7457</v>
      </c>
    </row>
    <row r="1853" spans="1:25" x14ac:dyDescent="0.25">
      <c r="A1853" s="50"/>
      <c r="B1853" s="50"/>
      <c r="C1853" s="50"/>
      <c r="L1853" s="39" t="str">
        <f t="shared" si="28"/>
        <v>CASTO (BS)</v>
      </c>
      <c r="M1853" s="40" t="s">
        <v>7458</v>
      </c>
      <c r="N1853" s="40" t="s">
        <v>7459</v>
      </c>
      <c r="O1853" s="40" t="s">
        <v>421</v>
      </c>
      <c r="P1853" s="41" t="s">
        <v>212</v>
      </c>
      <c r="Q1853" s="41">
        <v>3</v>
      </c>
      <c r="R1853" s="40" t="s">
        <v>213</v>
      </c>
      <c r="S1853" s="40" t="s">
        <v>199</v>
      </c>
      <c r="T1853" s="41">
        <v>1</v>
      </c>
      <c r="U1853" s="40" t="s">
        <v>200</v>
      </c>
      <c r="V1853" s="40" t="s">
        <v>201</v>
      </c>
      <c r="W1853" s="40" t="s">
        <v>1551</v>
      </c>
      <c r="X1853" s="40" t="s">
        <v>710</v>
      </c>
      <c r="Y1853" s="40" t="s">
        <v>7460</v>
      </c>
    </row>
    <row r="1854" spans="1:25" x14ac:dyDescent="0.25">
      <c r="A1854" s="50"/>
      <c r="B1854" s="50"/>
      <c r="C1854" s="50"/>
      <c r="L1854" s="39" t="str">
        <f t="shared" si="28"/>
        <v>CASTORANO (AP)</v>
      </c>
      <c r="M1854" s="40" t="s">
        <v>7461</v>
      </c>
      <c r="N1854" s="40" t="s">
        <v>7462</v>
      </c>
      <c r="O1854" s="40" t="s">
        <v>477</v>
      </c>
      <c r="P1854" s="41" t="s">
        <v>397</v>
      </c>
      <c r="Q1854" s="41">
        <v>11</v>
      </c>
      <c r="R1854" s="40" t="s">
        <v>398</v>
      </c>
      <c r="S1854" s="40" t="s">
        <v>199</v>
      </c>
      <c r="T1854" s="41">
        <v>1</v>
      </c>
      <c r="U1854" s="40" t="s">
        <v>200</v>
      </c>
      <c r="V1854" s="40" t="s">
        <v>201</v>
      </c>
      <c r="W1854" s="40" t="s">
        <v>518</v>
      </c>
      <c r="X1854" s="40" t="s">
        <v>479</v>
      </c>
      <c r="Y1854" s="40" t="s">
        <v>7463</v>
      </c>
    </row>
    <row r="1855" spans="1:25" x14ac:dyDescent="0.25">
      <c r="A1855" s="50"/>
      <c r="B1855" s="50"/>
      <c r="C1855" s="50"/>
      <c r="L1855" s="39" t="str">
        <f t="shared" si="28"/>
        <v>CASTREZZATO (BS)</v>
      </c>
      <c r="M1855" s="40" t="s">
        <v>7464</v>
      </c>
      <c r="N1855" s="40" t="s">
        <v>7465</v>
      </c>
      <c r="O1855" s="40" t="s">
        <v>421</v>
      </c>
      <c r="P1855" s="41" t="s">
        <v>212</v>
      </c>
      <c r="Q1855" s="41">
        <v>3</v>
      </c>
      <c r="R1855" s="40" t="s">
        <v>213</v>
      </c>
      <c r="S1855" s="40" t="s">
        <v>199</v>
      </c>
      <c r="T1855" s="41">
        <v>1</v>
      </c>
      <c r="U1855" s="40" t="s">
        <v>200</v>
      </c>
      <c r="V1855" s="40" t="s">
        <v>201</v>
      </c>
      <c r="W1855" s="40" t="s">
        <v>591</v>
      </c>
      <c r="X1855" s="40" t="s">
        <v>423</v>
      </c>
      <c r="Y1855" s="40" t="s">
        <v>7466</v>
      </c>
    </row>
    <row r="1856" spans="1:25" x14ac:dyDescent="0.25">
      <c r="A1856" s="50"/>
      <c r="B1856" s="50"/>
      <c r="C1856" s="50"/>
      <c r="L1856" s="39" t="str">
        <f t="shared" si="28"/>
        <v>CASTRI DI LECCE (LE)</v>
      </c>
      <c r="M1856" s="40" t="s">
        <v>7467</v>
      </c>
      <c r="N1856" s="40" t="s">
        <v>7468</v>
      </c>
      <c r="O1856" s="40" t="s">
        <v>462</v>
      </c>
      <c r="P1856" s="41" t="s">
        <v>304</v>
      </c>
      <c r="Q1856" s="41">
        <v>16</v>
      </c>
      <c r="R1856" s="40" t="s">
        <v>305</v>
      </c>
      <c r="S1856" s="40" t="s">
        <v>199</v>
      </c>
      <c r="T1856" s="41">
        <v>1</v>
      </c>
      <c r="U1856" s="40" t="s">
        <v>200</v>
      </c>
      <c r="V1856" s="40" t="s">
        <v>201</v>
      </c>
      <c r="W1856" s="40" t="s">
        <v>2509</v>
      </c>
      <c r="X1856" s="40" t="s">
        <v>2008</v>
      </c>
      <c r="Y1856" s="40" t="s">
        <v>7469</v>
      </c>
    </row>
    <row r="1857" spans="1:25" x14ac:dyDescent="0.25">
      <c r="A1857" s="50"/>
      <c r="B1857" s="50"/>
      <c r="C1857" s="50"/>
      <c r="L1857" s="39" t="str">
        <f t="shared" si="28"/>
        <v>CASTRIGNANO DE' GRECI (LE)</v>
      </c>
      <c r="M1857" s="40" t="s">
        <v>7470</v>
      </c>
      <c r="N1857" s="40" t="s">
        <v>7471</v>
      </c>
      <c r="O1857" s="40" t="s">
        <v>462</v>
      </c>
      <c r="P1857" s="41" t="s">
        <v>304</v>
      </c>
      <c r="Q1857" s="41">
        <v>16</v>
      </c>
      <c r="R1857" s="40" t="s">
        <v>305</v>
      </c>
      <c r="S1857" s="40" t="s">
        <v>199</v>
      </c>
      <c r="T1857" s="41">
        <v>1</v>
      </c>
      <c r="U1857" s="40" t="s">
        <v>200</v>
      </c>
      <c r="V1857" s="40" t="s">
        <v>201</v>
      </c>
      <c r="W1857" s="40" t="s">
        <v>2509</v>
      </c>
      <c r="X1857" s="40" t="s">
        <v>1520</v>
      </c>
      <c r="Y1857" s="40" t="s">
        <v>7472</v>
      </c>
    </row>
    <row r="1858" spans="1:25" x14ac:dyDescent="0.25">
      <c r="A1858" s="50"/>
      <c r="B1858" s="50"/>
      <c r="C1858" s="50"/>
      <c r="L1858" s="39" t="str">
        <f t="shared" ref="L1858:L1921" si="29">M1858&amp;" ("&amp;O1858&amp;")"</f>
        <v>CASTRIGNANO DEL CAPO (LE)</v>
      </c>
      <c r="M1858" s="40" t="s">
        <v>7473</v>
      </c>
      <c r="N1858" s="40" t="s">
        <v>7474</v>
      </c>
      <c r="O1858" s="40" t="s">
        <v>462</v>
      </c>
      <c r="P1858" s="41" t="s">
        <v>304</v>
      </c>
      <c r="Q1858" s="41">
        <v>16</v>
      </c>
      <c r="R1858" s="40" t="s">
        <v>305</v>
      </c>
      <c r="S1858" s="40" t="s">
        <v>199</v>
      </c>
      <c r="T1858" s="41">
        <v>1</v>
      </c>
      <c r="U1858" s="40" t="s">
        <v>200</v>
      </c>
      <c r="V1858" s="40" t="s">
        <v>201</v>
      </c>
      <c r="W1858" s="40" t="s">
        <v>463</v>
      </c>
      <c r="X1858" s="40" t="s">
        <v>464</v>
      </c>
      <c r="Y1858" s="40" t="s">
        <v>7475</v>
      </c>
    </row>
    <row r="1859" spans="1:25" x14ac:dyDescent="0.25">
      <c r="A1859" s="50"/>
      <c r="B1859" s="50"/>
      <c r="C1859" s="50"/>
      <c r="L1859" s="39" t="str">
        <f t="shared" si="29"/>
        <v>CASTRO (BG)</v>
      </c>
      <c r="M1859" s="40" t="s">
        <v>7476</v>
      </c>
      <c r="N1859" s="40" t="s">
        <v>7477</v>
      </c>
      <c r="O1859" s="40" t="s">
        <v>572</v>
      </c>
      <c r="P1859" s="41" t="s">
        <v>212</v>
      </c>
      <c r="Q1859" s="41">
        <v>3</v>
      </c>
      <c r="R1859" s="40" t="s">
        <v>213</v>
      </c>
      <c r="S1859" s="40" t="s">
        <v>199</v>
      </c>
      <c r="T1859" s="41">
        <v>1</v>
      </c>
      <c r="U1859" s="40" t="s">
        <v>200</v>
      </c>
      <c r="V1859" s="40" t="s">
        <v>201</v>
      </c>
      <c r="W1859" s="40" t="s">
        <v>7478</v>
      </c>
      <c r="X1859" s="40" t="s">
        <v>574</v>
      </c>
      <c r="Y1859" s="40" t="s">
        <v>7479</v>
      </c>
    </row>
    <row r="1860" spans="1:25" x14ac:dyDescent="0.25">
      <c r="A1860" s="50"/>
      <c r="B1860" s="50"/>
      <c r="C1860" s="50"/>
      <c r="L1860" s="39" t="str">
        <f t="shared" si="29"/>
        <v>CASTRO (LE)</v>
      </c>
      <c r="M1860" s="40" t="s">
        <v>7476</v>
      </c>
      <c r="N1860" s="40" t="s">
        <v>7480</v>
      </c>
      <c r="O1860" s="40" t="s">
        <v>462</v>
      </c>
      <c r="P1860" s="41" t="s">
        <v>304</v>
      </c>
      <c r="Q1860" s="41">
        <v>16</v>
      </c>
      <c r="R1860" s="40" t="s">
        <v>305</v>
      </c>
      <c r="S1860" s="40" t="s">
        <v>199</v>
      </c>
      <c r="T1860" s="41">
        <v>1</v>
      </c>
      <c r="U1860" s="40" t="s">
        <v>200</v>
      </c>
      <c r="V1860" s="40" t="s">
        <v>201</v>
      </c>
      <c r="W1860" s="40" t="s">
        <v>7481</v>
      </c>
      <c r="X1860" s="40" t="s">
        <v>1520</v>
      </c>
      <c r="Y1860" s="40" t="s">
        <v>7482</v>
      </c>
    </row>
    <row r="1861" spans="1:25" x14ac:dyDescent="0.25">
      <c r="A1861" s="50"/>
      <c r="B1861" s="50"/>
      <c r="C1861" s="50"/>
      <c r="L1861" s="39" t="str">
        <f t="shared" si="29"/>
        <v>CASTRO DEI VOLSCI (FR)</v>
      </c>
      <c r="M1861" s="40" t="s">
        <v>7483</v>
      </c>
      <c r="N1861" s="40" t="s">
        <v>7484</v>
      </c>
      <c r="O1861" s="40" t="s">
        <v>406</v>
      </c>
      <c r="P1861" s="41" t="s">
        <v>336</v>
      </c>
      <c r="Q1861" s="41">
        <v>12</v>
      </c>
      <c r="R1861" s="40" t="s">
        <v>337</v>
      </c>
      <c r="S1861" s="40" t="s">
        <v>199</v>
      </c>
      <c r="T1861" s="41">
        <v>1</v>
      </c>
      <c r="U1861" s="40" t="s">
        <v>200</v>
      </c>
      <c r="V1861" s="40" t="s">
        <v>201</v>
      </c>
      <c r="W1861" s="40" t="s">
        <v>1999</v>
      </c>
      <c r="X1861" s="40" t="s">
        <v>557</v>
      </c>
      <c r="Y1861" s="40" t="s">
        <v>7485</v>
      </c>
    </row>
    <row r="1862" spans="1:25" x14ac:dyDescent="0.25">
      <c r="A1862" s="50"/>
      <c r="B1862" s="50"/>
      <c r="C1862" s="50"/>
      <c r="L1862" s="39" t="str">
        <f t="shared" si="29"/>
        <v>CASTROCARO TERME (FC)</v>
      </c>
      <c r="M1862" s="40" t="s">
        <v>7486</v>
      </c>
      <c r="N1862" s="40" t="s">
        <v>7487</v>
      </c>
      <c r="O1862" s="40" t="s">
        <v>2487</v>
      </c>
      <c r="P1862" s="41" t="s">
        <v>631</v>
      </c>
      <c r="Q1862" s="41">
        <v>8</v>
      </c>
      <c r="R1862" s="40" t="s">
        <v>632</v>
      </c>
      <c r="S1862" s="40" t="s">
        <v>199</v>
      </c>
      <c r="T1862" s="41">
        <v>1</v>
      </c>
      <c r="U1862" s="40" t="s">
        <v>200</v>
      </c>
      <c r="V1862" s="40" t="s">
        <v>201</v>
      </c>
      <c r="W1862" s="40" t="s">
        <v>7488</v>
      </c>
      <c r="X1862" s="40" t="s">
        <v>2489</v>
      </c>
      <c r="Y1862" s="40" t="s">
        <v>7489</v>
      </c>
    </row>
    <row r="1863" spans="1:25" x14ac:dyDescent="0.25">
      <c r="A1863" s="50"/>
      <c r="B1863" s="50"/>
      <c r="C1863" s="50"/>
      <c r="L1863" s="39" t="str">
        <f t="shared" si="29"/>
        <v>CASTROCIELO (FR)</v>
      </c>
      <c r="M1863" s="40" t="s">
        <v>7490</v>
      </c>
      <c r="N1863" s="40" t="s">
        <v>7491</v>
      </c>
      <c r="O1863" s="40" t="s">
        <v>406</v>
      </c>
      <c r="P1863" s="41" t="s">
        <v>336</v>
      </c>
      <c r="Q1863" s="41">
        <v>12</v>
      </c>
      <c r="R1863" s="40" t="s">
        <v>337</v>
      </c>
      <c r="S1863" s="40" t="s">
        <v>199</v>
      </c>
      <c r="T1863" s="41">
        <v>1</v>
      </c>
      <c r="U1863" s="40" t="s">
        <v>200</v>
      </c>
      <c r="V1863" s="40" t="s">
        <v>201</v>
      </c>
      <c r="W1863" s="40" t="s">
        <v>4296</v>
      </c>
      <c r="X1863" s="40" t="s">
        <v>408</v>
      </c>
      <c r="Y1863" s="40" t="s">
        <v>7492</v>
      </c>
    </row>
    <row r="1864" spans="1:25" x14ac:dyDescent="0.25">
      <c r="A1864" s="50"/>
      <c r="B1864" s="50"/>
      <c r="C1864" s="50"/>
      <c r="L1864" s="39" t="str">
        <f t="shared" si="29"/>
        <v>CASTROFILIPPO (AG)</v>
      </c>
      <c r="M1864" s="40" t="s">
        <v>7493</v>
      </c>
      <c r="N1864" s="40" t="s">
        <v>7494</v>
      </c>
      <c r="O1864" s="40" t="s">
        <v>749</v>
      </c>
      <c r="P1864" s="41" t="s">
        <v>292</v>
      </c>
      <c r="Q1864" s="41">
        <v>19</v>
      </c>
      <c r="R1864" s="40" t="s">
        <v>293</v>
      </c>
      <c r="S1864" s="40" t="s">
        <v>199</v>
      </c>
      <c r="T1864" s="41">
        <v>1</v>
      </c>
      <c r="U1864" s="40" t="s">
        <v>200</v>
      </c>
      <c r="V1864" s="40" t="s">
        <v>201</v>
      </c>
      <c r="W1864" s="40" t="s">
        <v>4996</v>
      </c>
      <c r="X1864" s="40" t="s">
        <v>751</v>
      </c>
      <c r="Y1864" s="40" t="s">
        <v>7495</v>
      </c>
    </row>
    <row r="1865" spans="1:25" x14ac:dyDescent="0.25">
      <c r="A1865" s="50"/>
      <c r="B1865" s="50"/>
      <c r="C1865" s="50"/>
      <c r="L1865" s="39" t="str">
        <f t="shared" si="29"/>
        <v>CASTROLIBERO (CS)</v>
      </c>
      <c r="M1865" s="40" t="s">
        <v>7496</v>
      </c>
      <c r="N1865" s="40" t="s">
        <v>7497</v>
      </c>
      <c r="O1865" s="40" t="s">
        <v>413</v>
      </c>
      <c r="P1865" s="41" t="s">
        <v>414</v>
      </c>
      <c r="Q1865" s="41">
        <v>18</v>
      </c>
      <c r="R1865" s="40" t="s">
        <v>415</v>
      </c>
      <c r="S1865" s="40" t="s">
        <v>199</v>
      </c>
      <c r="T1865" s="41">
        <v>1</v>
      </c>
      <c r="U1865" s="40" t="s">
        <v>200</v>
      </c>
      <c r="V1865" s="40" t="s">
        <v>201</v>
      </c>
      <c r="W1865" s="40" t="s">
        <v>1348</v>
      </c>
      <c r="X1865" s="40" t="s">
        <v>550</v>
      </c>
      <c r="Y1865" s="40" t="s">
        <v>7498</v>
      </c>
    </row>
    <row r="1866" spans="1:25" x14ac:dyDescent="0.25">
      <c r="A1866" s="50"/>
      <c r="B1866" s="50"/>
      <c r="C1866" s="50"/>
      <c r="L1866" s="39" t="str">
        <f t="shared" si="29"/>
        <v>CASTRONNO (VA)</v>
      </c>
      <c r="M1866" s="40" t="s">
        <v>7499</v>
      </c>
      <c r="N1866" s="40" t="s">
        <v>7500</v>
      </c>
      <c r="O1866" s="40" t="s">
        <v>727</v>
      </c>
      <c r="P1866" s="41" t="s">
        <v>212</v>
      </c>
      <c r="Q1866" s="41">
        <v>3</v>
      </c>
      <c r="R1866" s="40" t="s">
        <v>213</v>
      </c>
      <c r="S1866" s="40" t="s">
        <v>199</v>
      </c>
      <c r="T1866" s="41">
        <v>1</v>
      </c>
      <c r="U1866" s="40" t="s">
        <v>200</v>
      </c>
      <c r="V1866" s="40" t="s">
        <v>201</v>
      </c>
      <c r="W1866" s="40" t="s">
        <v>5974</v>
      </c>
      <c r="X1866" s="40" t="s">
        <v>729</v>
      </c>
      <c r="Y1866" s="40" t="s">
        <v>7501</v>
      </c>
    </row>
    <row r="1867" spans="1:25" x14ac:dyDescent="0.25">
      <c r="A1867" s="50"/>
      <c r="B1867" s="50"/>
      <c r="C1867" s="50"/>
      <c r="L1867" s="39" t="str">
        <f t="shared" si="29"/>
        <v>CASTRONUOVO DI SANT'ANDREA (PZ)</v>
      </c>
      <c r="M1867" s="40" t="s">
        <v>7502</v>
      </c>
      <c r="N1867" s="40" t="s">
        <v>7503</v>
      </c>
      <c r="O1867" s="40" t="s">
        <v>281</v>
      </c>
      <c r="P1867" s="41" t="s">
        <v>282</v>
      </c>
      <c r="Q1867" s="41">
        <v>17</v>
      </c>
      <c r="R1867" s="40" t="s">
        <v>283</v>
      </c>
      <c r="S1867" s="40" t="s">
        <v>199</v>
      </c>
      <c r="T1867" s="41">
        <v>1</v>
      </c>
      <c r="U1867" s="40" t="s">
        <v>200</v>
      </c>
      <c r="V1867" s="40" t="s">
        <v>201</v>
      </c>
      <c r="W1867" s="40" t="s">
        <v>4948</v>
      </c>
      <c r="X1867" s="40" t="s">
        <v>4949</v>
      </c>
      <c r="Y1867" s="40" t="s">
        <v>7504</v>
      </c>
    </row>
    <row r="1868" spans="1:25" x14ac:dyDescent="0.25">
      <c r="A1868" s="50"/>
      <c r="B1868" s="50"/>
      <c r="C1868" s="50"/>
      <c r="L1868" s="39" t="str">
        <f t="shared" si="29"/>
        <v>CASTRONUOVO DI SICILIA (PA)</v>
      </c>
      <c r="M1868" s="40" t="s">
        <v>7505</v>
      </c>
      <c r="N1868" s="40" t="s">
        <v>7506</v>
      </c>
      <c r="O1868" s="40" t="s">
        <v>1210</v>
      </c>
      <c r="P1868" s="41" t="s">
        <v>292</v>
      </c>
      <c r="Q1868" s="41">
        <v>19</v>
      </c>
      <c r="R1868" s="40" t="s">
        <v>293</v>
      </c>
      <c r="S1868" s="40" t="s">
        <v>199</v>
      </c>
      <c r="T1868" s="41">
        <v>1</v>
      </c>
      <c r="U1868" s="40" t="s">
        <v>200</v>
      </c>
      <c r="V1868" s="40" t="s">
        <v>201</v>
      </c>
      <c r="W1868" s="40" t="s">
        <v>1373</v>
      </c>
      <c r="X1868" s="40" t="s">
        <v>1212</v>
      </c>
      <c r="Y1868" s="40" t="s">
        <v>7507</v>
      </c>
    </row>
    <row r="1869" spans="1:25" x14ac:dyDescent="0.25">
      <c r="A1869" s="50"/>
      <c r="B1869" s="50"/>
      <c r="C1869" s="50"/>
      <c r="L1869" s="39" t="str">
        <f t="shared" si="29"/>
        <v>CASTROPIGNANO (CB)</v>
      </c>
      <c r="M1869" s="40" t="s">
        <v>7508</v>
      </c>
      <c r="N1869" s="40" t="s">
        <v>7509</v>
      </c>
      <c r="O1869" s="40" t="s">
        <v>494</v>
      </c>
      <c r="P1869" s="41" t="s">
        <v>495</v>
      </c>
      <c r="Q1869" s="41">
        <v>14</v>
      </c>
      <c r="R1869" s="40" t="s">
        <v>496</v>
      </c>
      <c r="S1869" s="40" t="s">
        <v>199</v>
      </c>
      <c r="T1869" s="41">
        <v>1</v>
      </c>
      <c r="U1869" s="40" t="s">
        <v>200</v>
      </c>
      <c r="V1869" s="40" t="s">
        <v>201</v>
      </c>
      <c r="W1869" s="40" t="s">
        <v>4577</v>
      </c>
      <c r="X1869" s="40" t="s">
        <v>2494</v>
      </c>
      <c r="Y1869" s="40" t="s">
        <v>7510</v>
      </c>
    </row>
    <row r="1870" spans="1:25" x14ac:dyDescent="0.25">
      <c r="A1870" s="50"/>
      <c r="B1870" s="50"/>
      <c r="C1870" s="50"/>
      <c r="L1870" s="39" t="str">
        <f t="shared" si="29"/>
        <v>CASTROREALE (ME)</v>
      </c>
      <c r="M1870" s="40" t="s">
        <v>7511</v>
      </c>
      <c r="N1870" s="40" t="s">
        <v>7512</v>
      </c>
      <c r="O1870" s="40" t="s">
        <v>533</v>
      </c>
      <c r="P1870" s="41" t="s">
        <v>292</v>
      </c>
      <c r="Q1870" s="41">
        <v>19</v>
      </c>
      <c r="R1870" s="40" t="s">
        <v>293</v>
      </c>
      <c r="S1870" s="40" t="s">
        <v>199</v>
      </c>
      <c r="T1870" s="41">
        <v>1</v>
      </c>
      <c r="U1870" s="40" t="s">
        <v>200</v>
      </c>
      <c r="V1870" s="40" t="s">
        <v>201</v>
      </c>
      <c r="W1870" s="40" t="s">
        <v>7513</v>
      </c>
      <c r="X1870" s="40" t="s">
        <v>2712</v>
      </c>
      <c r="Y1870" s="40" t="s">
        <v>7514</v>
      </c>
    </row>
    <row r="1871" spans="1:25" x14ac:dyDescent="0.25">
      <c r="A1871" s="50"/>
      <c r="B1871" s="50"/>
      <c r="C1871" s="50"/>
      <c r="L1871" s="39" t="str">
        <f t="shared" si="29"/>
        <v>CASTROREGIO (CS)</v>
      </c>
      <c r="M1871" s="40" t="s">
        <v>7515</v>
      </c>
      <c r="N1871" s="40" t="s">
        <v>7516</v>
      </c>
      <c r="O1871" s="40" t="s">
        <v>413</v>
      </c>
      <c r="P1871" s="41" t="s">
        <v>414</v>
      </c>
      <c r="Q1871" s="41">
        <v>18</v>
      </c>
      <c r="R1871" s="40" t="s">
        <v>415</v>
      </c>
      <c r="S1871" s="40" t="s">
        <v>199</v>
      </c>
      <c r="T1871" s="41">
        <v>1</v>
      </c>
      <c r="U1871" s="40" t="s">
        <v>200</v>
      </c>
      <c r="V1871" s="40" t="s">
        <v>201</v>
      </c>
      <c r="W1871" s="40" t="s">
        <v>1052</v>
      </c>
      <c r="X1871" s="40" t="s">
        <v>417</v>
      </c>
      <c r="Y1871" s="40" t="s">
        <v>7517</v>
      </c>
    </row>
    <row r="1872" spans="1:25" x14ac:dyDescent="0.25">
      <c r="A1872" s="50"/>
      <c r="B1872" s="50"/>
      <c r="C1872" s="50"/>
      <c r="L1872" s="39" t="str">
        <f t="shared" si="29"/>
        <v>CASTROVILLARI (CS)</v>
      </c>
      <c r="M1872" s="40" t="s">
        <v>7518</v>
      </c>
      <c r="N1872" s="40" t="s">
        <v>7519</v>
      </c>
      <c r="O1872" s="40" t="s">
        <v>413</v>
      </c>
      <c r="P1872" s="41" t="s">
        <v>414</v>
      </c>
      <c r="Q1872" s="41">
        <v>18</v>
      </c>
      <c r="R1872" s="40" t="s">
        <v>415</v>
      </c>
      <c r="S1872" s="40" t="s">
        <v>199</v>
      </c>
      <c r="T1872" s="41">
        <v>1</v>
      </c>
      <c r="U1872" s="40" t="s">
        <v>200</v>
      </c>
      <c r="V1872" s="40" t="s">
        <v>201</v>
      </c>
      <c r="W1872" s="40" t="s">
        <v>7520</v>
      </c>
      <c r="X1872" s="40" t="s">
        <v>417</v>
      </c>
      <c r="Y1872" s="40" t="s">
        <v>7521</v>
      </c>
    </row>
    <row r="1873" spans="1:25" x14ac:dyDescent="0.25">
      <c r="A1873" s="50"/>
      <c r="B1873" s="50"/>
      <c r="C1873" s="50"/>
      <c r="L1873" s="39" t="str">
        <f t="shared" si="29"/>
        <v>CATANIA (CT)</v>
      </c>
      <c r="M1873" s="40" t="s">
        <v>7522</v>
      </c>
      <c r="N1873" s="40" t="s">
        <v>7523</v>
      </c>
      <c r="O1873" s="40" t="s">
        <v>366</v>
      </c>
      <c r="P1873" s="41" t="s">
        <v>292</v>
      </c>
      <c r="Q1873" s="41">
        <v>19</v>
      </c>
      <c r="R1873" s="40" t="s">
        <v>293</v>
      </c>
      <c r="S1873" s="40" t="s">
        <v>199</v>
      </c>
      <c r="T1873" s="41">
        <v>1</v>
      </c>
      <c r="U1873" s="40" t="s">
        <v>200</v>
      </c>
      <c r="V1873" s="40" t="s">
        <v>201</v>
      </c>
      <c r="W1873" s="40" t="s">
        <v>7524</v>
      </c>
      <c r="X1873" s="40" t="s">
        <v>368</v>
      </c>
      <c r="Y1873" s="40" t="s">
        <v>7525</v>
      </c>
    </row>
    <row r="1874" spans="1:25" x14ac:dyDescent="0.25">
      <c r="A1874" s="50"/>
      <c r="B1874" s="50"/>
      <c r="C1874" s="50"/>
      <c r="L1874" s="39" t="str">
        <f t="shared" si="29"/>
        <v>CATANZARO (CZ)</v>
      </c>
      <c r="M1874" s="40" t="s">
        <v>7526</v>
      </c>
      <c r="N1874" s="40" t="s">
        <v>7527</v>
      </c>
      <c r="O1874" s="40" t="s">
        <v>1029</v>
      </c>
      <c r="P1874" s="41" t="s">
        <v>414</v>
      </c>
      <c r="Q1874" s="41">
        <v>18</v>
      </c>
      <c r="R1874" s="40" t="s">
        <v>415</v>
      </c>
      <c r="S1874" s="40" t="s">
        <v>199</v>
      </c>
      <c r="T1874" s="41">
        <v>1</v>
      </c>
      <c r="U1874" s="40" t="s">
        <v>200</v>
      </c>
      <c r="V1874" s="40" t="s">
        <v>201</v>
      </c>
      <c r="W1874" s="40" t="s">
        <v>7528</v>
      </c>
      <c r="X1874" s="40" t="s">
        <v>1031</v>
      </c>
      <c r="Y1874" s="40" t="s">
        <v>7529</v>
      </c>
    </row>
    <row r="1875" spans="1:25" x14ac:dyDescent="0.25">
      <c r="A1875" s="50"/>
      <c r="B1875" s="50"/>
      <c r="C1875" s="50"/>
      <c r="L1875" s="39" t="str">
        <f t="shared" si="29"/>
        <v>CATENANUOVA (EN)</v>
      </c>
      <c r="M1875" s="40" t="s">
        <v>7530</v>
      </c>
      <c r="N1875" s="40" t="s">
        <v>7531</v>
      </c>
      <c r="O1875" s="40" t="s">
        <v>653</v>
      </c>
      <c r="P1875" s="41" t="s">
        <v>292</v>
      </c>
      <c r="Q1875" s="41">
        <v>19</v>
      </c>
      <c r="R1875" s="40" t="s">
        <v>293</v>
      </c>
      <c r="S1875" s="40" t="s">
        <v>199</v>
      </c>
      <c r="T1875" s="41">
        <v>1</v>
      </c>
      <c r="U1875" s="40" t="s">
        <v>200</v>
      </c>
      <c r="V1875" s="40" t="s">
        <v>201</v>
      </c>
      <c r="W1875" s="40" t="s">
        <v>789</v>
      </c>
      <c r="X1875" s="40" t="s">
        <v>655</v>
      </c>
      <c r="Y1875" s="40" t="s">
        <v>7532</v>
      </c>
    </row>
    <row r="1876" spans="1:25" x14ac:dyDescent="0.25">
      <c r="A1876" s="50"/>
      <c r="B1876" s="50"/>
      <c r="C1876" s="50"/>
      <c r="L1876" s="39" t="str">
        <f t="shared" si="29"/>
        <v>CATIGNANO (PE)</v>
      </c>
      <c r="M1876" s="40" t="s">
        <v>7533</v>
      </c>
      <c r="N1876" s="40" t="s">
        <v>7534</v>
      </c>
      <c r="O1876" s="40" t="s">
        <v>252</v>
      </c>
      <c r="P1876" s="41" t="s">
        <v>253</v>
      </c>
      <c r="Q1876" s="41">
        <v>13</v>
      </c>
      <c r="R1876" s="40" t="s">
        <v>254</v>
      </c>
      <c r="S1876" s="40" t="s">
        <v>199</v>
      </c>
      <c r="T1876" s="41">
        <v>1</v>
      </c>
      <c r="U1876" s="40" t="s">
        <v>200</v>
      </c>
      <c r="V1876" s="40" t="s">
        <v>201</v>
      </c>
      <c r="W1876" s="40" t="s">
        <v>7535</v>
      </c>
      <c r="X1876" s="40" t="s">
        <v>256</v>
      </c>
      <c r="Y1876" s="40" t="s">
        <v>7536</v>
      </c>
    </row>
    <row r="1877" spans="1:25" x14ac:dyDescent="0.25">
      <c r="A1877" s="50"/>
      <c r="B1877" s="50"/>
      <c r="C1877" s="50"/>
      <c r="L1877" s="39" t="str">
        <f t="shared" si="29"/>
        <v>CATTOLICA (RN)</v>
      </c>
      <c r="M1877" s="40" t="s">
        <v>7537</v>
      </c>
      <c r="N1877" s="40" t="s">
        <v>7538</v>
      </c>
      <c r="O1877" s="40" t="s">
        <v>3049</v>
      </c>
      <c r="P1877" s="41" t="s">
        <v>631</v>
      </c>
      <c r="Q1877" s="41">
        <v>8</v>
      </c>
      <c r="R1877" s="40" t="s">
        <v>632</v>
      </c>
      <c r="S1877" s="40" t="s">
        <v>199</v>
      </c>
      <c r="T1877" s="41">
        <v>1</v>
      </c>
      <c r="U1877" s="40" t="s">
        <v>200</v>
      </c>
      <c r="V1877" s="40" t="s">
        <v>201</v>
      </c>
      <c r="W1877" s="40" t="s">
        <v>7539</v>
      </c>
      <c r="X1877" s="40" t="s">
        <v>3051</v>
      </c>
      <c r="Y1877" s="40" t="s">
        <v>7540</v>
      </c>
    </row>
    <row r="1878" spans="1:25" x14ac:dyDescent="0.25">
      <c r="A1878" s="50"/>
      <c r="B1878" s="50"/>
      <c r="C1878" s="50"/>
      <c r="L1878" s="39" t="str">
        <f t="shared" si="29"/>
        <v>CATTOLICA ERACLEA (AG)</v>
      </c>
      <c r="M1878" s="40" t="s">
        <v>7541</v>
      </c>
      <c r="N1878" s="40" t="s">
        <v>7542</v>
      </c>
      <c r="O1878" s="40" t="s">
        <v>749</v>
      </c>
      <c r="P1878" s="41" t="s">
        <v>292</v>
      </c>
      <c r="Q1878" s="41">
        <v>19</v>
      </c>
      <c r="R1878" s="40" t="s">
        <v>293</v>
      </c>
      <c r="S1878" s="40" t="s">
        <v>199</v>
      </c>
      <c r="T1878" s="41">
        <v>1</v>
      </c>
      <c r="U1878" s="40" t="s">
        <v>200</v>
      </c>
      <c r="V1878" s="40" t="s">
        <v>201</v>
      </c>
      <c r="W1878" s="40" t="s">
        <v>7543</v>
      </c>
      <c r="X1878" s="40" t="s">
        <v>751</v>
      </c>
      <c r="Y1878" s="40" t="s">
        <v>7544</v>
      </c>
    </row>
    <row r="1879" spans="1:25" x14ac:dyDescent="0.25">
      <c r="A1879" s="50"/>
      <c r="B1879" s="50"/>
      <c r="C1879" s="50"/>
      <c r="L1879" s="39" t="str">
        <f t="shared" si="29"/>
        <v>CAULONIA (RC)</v>
      </c>
      <c r="M1879" s="40" t="s">
        <v>7545</v>
      </c>
      <c r="N1879" s="40" t="s">
        <v>7546</v>
      </c>
      <c r="O1879" s="40" t="s">
        <v>622</v>
      </c>
      <c r="P1879" s="41" t="s">
        <v>414</v>
      </c>
      <c r="Q1879" s="41">
        <v>18</v>
      </c>
      <c r="R1879" s="40" t="s">
        <v>415</v>
      </c>
      <c r="S1879" s="40" t="s">
        <v>199</v>
      </c>
      <c r="T1879" s="41">
        <v>1</v>
      </c>
      <c r="U1879" s="40" t="s">
        <v>200</v>
      </c>
      <c r="V1879" s="40" t="s">
        <v>201</v>
      </c>
      <c r="W1879" s="40" t="s">
        <v>7547</v>
      </c>
      <c r="X1879" s="40" t="s">
        <v>624</v>
      </c>
      <c r="Y1879" s="40" t="s">
        <v>7548</v>
      </c>
    </row>
    <row r="1880" spans="1:25" x14ac:dyDescent="0.25">
      <c r="A1880" s="50"/>
      <c r="B1880" s="50"/>
      <c r="C1880" s="50"/>
      <c r="L1880" s="39" t="str">
        <f t="shared" si="29"/>
        <v>CAUTANO (BN)</v>
      </c>
      <c r="M1880" s="40" t="s">
        <v>7549</v>
      </c>
      <c r="N1880" s="40" t="s">
        <v>7550</v>
      </c>
      <c r="O1880" s="40" t="s">
        <v>842</v>
      </c>
      <c r="P1880" s="41" t="s">
        <v>350</v>
      </c>
      <c r="Q1880" s="41">
        <v>15</v>
      </c>
      <c r="R1880" s="40" t="s">
        <v>351</v>
      </c>
      <c r="S1880" s="40" t="s">
        <v>199</v>
      </c>
      <c r="T1880" s="41">
        <v>1</v>
      </c>
      <c r="U1880" s="40" t="s">
        <v>200</v>
      </c>
      <c r="V1880" s="40" t="s">
        <v>201</v>
      </c>
      <c r="W1880" s="40" t="s">
        <v>1711</v>
      </c>
      <c r="X1880" s="40" t="s">
        <v>1469</v>
      </c>
      <c r="Y1880" s="40" t="s">
        <v>7551</v>
      </c>
    </row>
    <row r="1881" spans="1:25" x14ac:dyDescent="0.25">
      <c r="A1881" s="50"/>
      <c r="B1881" s="50"/>
      <c r="C1881" s="50"/>
      <c r="L1881" s="39" t="str">
        <f t="shared" si="29"/>
        <v>CAVA DE' TIRRENI (SA)</v>
      </c>
      <c r="M1881" s="40" t="s">
        <v>7552</v>
      </c>
      <c r="N1881" s="40" t="s">
        <v>7553</v>
      </c>
      <c r="O1881" s="40" t="s">
        <v>349</v>
      </c>
      <c r="P1881" s="41" t="s">
        <v>350</v>
      </c>
      <c r="Q1881" s="41">
        <v>15</v>
      </c>
      <c r="R1881" s="40" t="s">
        <v>351</v>
      </c>
      <c r="S1881" s="40" t="s">
        <v>199</v>
      </c>
      <c r="T1881" s="41">
        <v>1</v>
      </c>
      <c r="U1881" s="40" t="s">
        <v>200</v>
      </c>
      <c r="V1881" s="40" t="s">
        <v>201</v>
      </c>
      <c r="W1881" s="40" t="s">
        <v>7554</v>
      </c>
      <c r="X1881" s="40" t="s">
        <v>353</v>
      </c>
      <c r="Y1881" s="40" t="s">
        <v>7555</v>
      </c>
    </row>
    <row r="1882" spans="1:25" x14ac:dyDescent="0.25">
      <c r="A1882" s="50"/>
      <c r="B1882" s="50"/>
      <c r="C1882" s="50"/>
      <c r="L1882" s="39" t="str">
        <f t="shared" si="29"/>
        <v>CAVA MANARA (PV)</v>
      </c>
      <c r="M1882" s="40" t="s">
        <v>7556</v>
      </c>
      <c r="N1882" s="40" t="s">
        <v>7557</v>
      </c>
      <c r="O1882" s="40" t="s">
        <v>884</v>
      </c>
      <c r="P1882" s="41" t="s">
        <v>212</v>
      </c>
      <c r="Q1882" s="41">
        <v>3</v>
      </c>
      <c r="R1882" s="40" t="s">
        <v>213</v>
      </c>
      <c r="S1882" s="40" t="s">
        <v>199</v>
      </c>
      <c r="T1882" s="41">
        <v>1</v>
      </c>
      <c r="U1882" s="40" t="s">
        <v>200</v>
      </c>
      <c r="V1882" s="40" t="s">
        <v>201</v>
      </c>
      <c r="W1882" s="40" t="s">
        <v>7558</v>
      </c>
      <c r="X1882" s="40" t="s">
        <v>886</v>
      </c>
      <c r="Y1882" s="40" t="s">
        <v>7559</v>
      </c>
    </row>
    <row r="1883" spans="1:25" x14ac:dyDescent="0.25">
      <c r="A1883" s="50"/>
      <c r="B1883" s="50"/>
      <c r="C1883" s="50"/>
      <c r="L1883" s="39" t="str">
        <f t="shared" si="29"/>
        <v>CAVACURTA (LO)</v>
      </c>
      <c r="M1883" s="40" t="s">
        <v>7560</v>
      </c>
      <c r="N1883" s="40" t="s">
        <v>7561</v>
      </c>
      <c r="O1883" s="40" t="s">
        <v>211</v>
      </c>
      <c r="P1883" s="41" t="s">
        <v>212</v>
      </c>
      <c r="Q1883" s="41">
        <v>3</v>
      </c>
      <c r="R1883" s="40" t="s">
        <v>213</v>
      </c>
      <c r="S1883" s="40" t="s">
        <v>199</v>
      </c>
      <c r="T1883" s="41">
        <v>1</v>
      </c>
      <c r="U1883" s="40" t="s">
        <v>200</v>
      </c>
      <c r="V1883" s="40" t="s">
        <v>201</v>
      </c>
      <c r="W1883" s="40" t="s">
        <v>7562</v>
      </c>
      <c r="X1883" s="40" t="s">
        <v>3256</v>
      </c>
      <c r="Y1883" s="40" t="s">
        <v>7563</v>
      </c>
    </row>
    <row r="1884" spans="1:25" x14ac:dyDescent="0.25">
      <c r="A1884" s="50"/>
      <c r="B1884" s="50"/>
      <c r="C1884" s="50"/>
      <c r="L1884" s="39" t="str">
        <f t="shared" si="29"/>
        <v>CAVAGLIA' (BI)</v>
      </c>
      <c r="M1884" s="40" t="s">
        <v>7564</v>
      </c>
      <c r="N1884" s="40" t="s">
        <v>7565</v>
      </c>
      <c r="O1884" s="40" t="s">
        <v>830</v>
      </c>
      <c r="P1884" s="41" t="s">
        <v>314</v>
      </c>
      <c r="Q1884" s="41">
        <v>1</v>
      </c>
      <c r="R1884" s="40" t="s">
        <v>315</v>
      </c>
      <c r="S1884" s="40" t="s">
        <v>199</v>
      </c>
      <c r="T1884" s="41">
        <v>1</v>
      </c>
      <c r="U1884" s="40" t="s">
        <v>200</v>
      </c>
      <c r="V1884" s="40" t="s">
        <v>201</v>
      </c>
      <c r="W1884" s="40" t="s">
        <v>7566</v>
      </c>
      <c r="X1884" s="40" t="s">
        <v>963</v>
      </c>
      <c r="Y1884" s="40" t="s">
        <v>7567</v>
      </c>
    </row>
    <row r="1885" spans="1:25" x14ac:dyDescent="0.25">
      <c r="A1885" s="50"/>
      <c r="B1885" s="50"/>
      <c r="C1885" s="50"/>
      <c r="L1885" s="39" t="str">
        <f t="shared" si="29"/>
        <v>CAVAGLIETTO (NO)</v>
      </c>
      <c r="M1885" s="40" t="s">
        <v>7568</v>
      </c>
      <c r="N1885" s="40" t="s">
        <v>7569</v>
      </c>
      <c r="O1885" s="40" t="s">
        <v>741</v>
      </c>
      <c r="P1885" s="41" t="s">
        <v>314</v>
      </c>
      <c r="Q1885" s="41">
        <v>1</v>
      </c>
      <c r="R1885" s="40" t="s">
        <v>315</v>
      </c>
      <c r="S1885" s="40" t="s">
        <v>199</v>
      </c>
      <c r="T1885" s="41">
        <v>1</v>
      </c>
      <c r="U1885" s="40" t="s">
        <v>200</v>
      </c>
      <c r="V1885" s="40" t="s">
        <v>201</v>
      </c>
      <c r="W1885" s="40" t="s">
        <v>742</v>
      </c>
      <c r="X1885" s="40" t="s">
        <v>743</v>
      </c>
      <c r="Y1885" s="40" t="s">
        <v>7570</v>
      </c>
    </row>
    <row r="1886" spans="1:25" x14ac:dyDescent="0.25">
      <c r="A1886" s="50"/>
      <c r="B1886" s="50"/>
      <c r="C1886" s="50"/>
      <c r="L1886" s="39" t="str">
        <f t="shared" si="29"/>
        <v>CAVAGLIO D'AGOGNA (NO)</v>
      </c>
      <c r="M1886" s="40" t="s">
        <v>7571</v>
      </c>
      <c r="N1886" s="40" t="s">
        <v>7572</v>
      </c>
      <c r="O1886" s="40" t="s">
        <v>741</v>
      </c>
      <c r="P1886" s="41" t="s">
        <v>314</v>
      </c>
      <c r="Q1886" s="41">
        <v>1</v>
      </c>
      <c r="R1886" s="40" t="s">
        <v>315</v>
      </c>
      <c r="S1886" s="40" t="s">
        <v>199</v>
      </c>
      <c r="T1886" s="41">
        <v>1</v>
      </c>
      <c r="U1886" s="40" t="s">
        <v>200</v>
      </c>
      <c r="V1886" s="40" t="s">
        <v>201</v>
      </c>
      <c r="W1886" s="40" t="s">
        <v>742</v>
      </c>
      <c r="X1886" s="40" t="s">
        <v>743</v>
      </c>
      <c r="Y1886" s="40" t="s">
        <v>7573</v>
      </c>
    </row>
    <row r="1887" spans="1:25" x14ac:dyDescent="0.25">
      <c r="A1887" s="50"/>
      <c r="B1887" s="50"/>
      <c r="C1887" s="50"/>
      <c r="L1887" s="39" t="str">
        <f t="shared" si="29"/>
        <v>CAVAGLIO SPOCCIA (VB)</v>
      </c>
      <c r="M1887" s="40" t="s">
        <v>7574</v>
      </c>
      <c r="N1887" s="40" t="s">
        <v>7575</v>
      </c>
      <c r="O1887" s="40" t="s">
        <v>1659</v>
      </c>
      <c r="P1887" s="41" t="s">
        <v>314</v>
      </c>
      <c r="Q1887" s="41">
        <v>1</v>
      </c>
      <c r="R1887" s="40" t="s">
        <v>315</v>
      </c>
      <c r="S1887" s="40" t="s">
        <v>199</v>
      </c>
      <c r="T1887" s="41">
        <v>1</v>
      </c>
      <c r="U1887" s="40" t="s">
        <v>200</v>
      </c>
      <c r="V1887" s="40" t="s">
        <v>201</v>
      </c>
      <c r="W1887" s="40" t="s">
        <v>7576</v>
      </c>
      <c r="X1887" s="40" t="s">
        <v>1689</v>
      </c>
      <c r="Y1887" s="40" t="s">
        <v>7577</v>
      </c>
    </row>
    <row r="1888" spans="1:25" x14ac:dyDescent="0.25">
      <c r="A1888" s="50"/>
      <c r="B1888" s="50"/>
      <c r="C1888" s="50"/>
      <c r="L1888" s="39" t="str">
        <f t="shared" si="29"/>
        <v>CAVAGNOLO (TO)</v>
      </c>
      <c r="M1888" s="40" t="s">
        <v>7578</v>
      </c>
      <c r="N1888" s="40" t="s">
        <v>7579</v>
      </c>
      <c r="O1888" s="40" t="s">
        <v>675</v>
      </c>
      <c r="P1888" s="41" t="s">
        <v>314</v>
      </c>
      <c r="Q1888" s="41">
        <v>1</v>
      </c>
      <c r="R1888" s="40" t="s">
        <v>315</v>
      </c>
      <c r="S1888" s="40" t="s">
        <v>199</v>
      </c>
      <c r="T1888" s="41">
        <v>1</v>
      </c>
      <c r="U1888" s="40" t="s">
        <v>200</v>
      </c>
      <c r="V1888" s="40" t="s">
        <v>201</v>
      </c>
      <c r="W1888" s="40" t="s">
        <v>1504</v>
      </c>
      <c r="X1888" s="40" t="s">
        <v>837</v>
      </c>
      <c r="Y1888" s="40" t="s">
        <v>7580</v>
      </c>
    </row>
    <row r="1889" spans="1:25" x14ac:dyDescent="0.25">
      <c r="A1889" s="50"/>
      <c r="B1889" s="50"/>
      <c r="C1889" s="50"/>
      <c r="L1889" s="39" t="str">
        <f t="shared" si="29"/>
        <v>CAVAION VERONESE (VR)</v>
      </c>
      <c r="M1889" s="40" t="s">
        <v>7581</v>
      </c>
      <c r="N1889" s="40" t="s">
        <v>7582</v>
      </c>
      <c r="O1889" s="40" t="s">
        <v>595</v>
      </c>
      <c r="P1889" s="41" t="s">
        <v>197</v>
      </c>
      <c r="Q1889" s="41">
        <v>5</v>
      </c>
      <c r="R1889" s="40" t="s">
        <v>198</v>
      </c>
      <c r="S1889" s="40" t="s">
        <v>199</v>
      </c>
      <c r="T1889" s="41">
        <v>1</v>
      </c>
      <c r="U1889" s="40" t="s">
        <v>200</v>
      </c>
      <c r="V1889" s="40" t="s">
        <v>201</v>
      </c>
      <c r="W1889" s="40" t="s">
        <v>596</v>
      </c>
      <c r="X1889" s="40" t="s">
        <v>597</v>
      </c>
      <c r="Y1889" s="40" t="s">
        <v>7583</v>
      </c>
    </row>
    <row r="1890" spans="1:25" x14ac:dyDescent="0.25">
      <c r="A1890" s="50"/>
      <c r="B1890" s="50"/>
      <c r="C1890" s="50"/>
      <c r="L1890" s="39" t="str">
        <f t="shared" si="29"/>
        <v>CAVALESE (TN)</v>
      </c>
      <c r="M1890" s="40" t="s">
        <v>7584</v>
      </c>
      <c r="N1890" s="40" t="s">
        <v>7585</v>
      </c>
      <c r="O1890" s="40" t="s">
        <v>865</v>
      </c>
      <c r="P1890" s="41" t="s">
        <v>866</v>
      </c>
      <c r="Q1890" s="41">
        <v>4</v>
      </c>
      <c r="R1890" s="40" t="s">
        <v>867</v>
      </c>
      <c r="S1890" s="40" t="s">
        <v>199</v>
      </c>
      <c r="T1890" s="41">
        <v>1</v>
      </c>
      <c r="U1890" s="40" t="s">
        <v>200</v>
      </c>
      <c r="V1890" s="40" t="s">
        <v>201</v>
      </c>
      <c r="W1890" s="40" t="s">
        <v>5775</v>
      </c>
      <c r="X1890" s="40" t="s">
        <v>1623</v>
      </c>
      <c r="Y1890" s="40" t="s">
        <v>7586</v>
      </c>
    </row>
    <row r="1891" spans="1:25" x14ac:dyDescent="0.25">
      <c r="A1891" s="50"/>
      <c r="B1891" s="50"/>
      <c r="C1891" s="50"/>
      <c r="L1891" s="39" t="str">
        <f t="shared" si="29"/>
        <v>CAVALLASCA (CO)</v>
      </c>
      <c r="M1891" s="40" t="s">
        <v>7587</v>
      </c>
      <c r="N1891" s="40" t="s">
        <v>7588</v>
      </c>
      <c r="O1891" s="40" t="s">
        <v>995</v>
      </c>
      <c r="P1891" s="41" t="s">
        <v>212</v>
      </c>
      <c r="Q1891" s="41">
        <v>3</v>
      </c>
      <c r="R1891" s="40" t="s">
        <v>213</v>
      </c>
      <c r="S1891" s="40" t="s">
        <v>199</v>
      </c>
      <c r="T1891" s="41">
        <v>1</v>
      </c>
      <c r="U1891" s="40" t="s">
        <v>200</v>
      </c>
      <c r="V1891" s="40" t="s">
        <v>201</v>
      </c>
      <c r="W1891" s="40" t="s">
        <v>3493</v>
      </c>
      <c r="X1891" s="40" t="s">
        <v>997</v>
      </c>
      <c r="Y1891" s="40" t="s">
        <v>7589</v>
      </c>
    </row>
    <row r="1892" spans="1:25" x14ac:dyDescent="0.25">
      <c r="A1892" s="50"/>
      <c r="B1892" s="50"/>
      <c r="C1892" s="50"/>
      <c r="L1892" s="39" t="str">
        <f t="shared" si="29"/>
        <v>CAVALLERLEONE (CN)</v>
      </c>
      <c r="M1892" s="40" t="s">
        <v>7590</v>
      </c>
      <c r="N1892" s="40" t="s">
        <v>7591</v>
      </c>
      <c r="O1892" s="40" t="s">
        <v>313</v>
      </c>
      <c r="P1892" s="41" t="s">
        <v>314</v>
      </c>
      <c r="Q1892" s="41">
        <v>1</v>
      </c>
      <c r="R1892" s="40" t="s">
        <v>315</v>
      </c>
      <c r="S1892" s="40" t="s">
        <v>199</v>
      </c>
      <c r="T1892" s="41">
        <v>1</v>
      </c>
      <c r="U1892" s="40" t="s">
        <v>200</v>
      </c>
      <c r="V1892" s="40" t="s">
        <v>201</v>
      </c>
      <c r="W1892" s="40" t="s">
        <v>4311</v>
      </c>
      <c r="X1892" s="40" t="s">
        <v>2581</v>
      </c>
      <c r="Y1892" s="40" t="s">
        <v>7592</v>
      </c>
    </row>
    <row r="1893" spans="1:25" x14ac:dyDescent="0.25">
      <c r="A1893" s="50"/>
      <c r="B1893" s="50"/>
      <c r="C1893" s="50"/>
      <c r="L1893" s="39" t="str">
        <f t="shared" si="29"/>
        <v>CAVALLERMAGGIORE (CN)</v>
      </c>
      <c r="M1893" s="40" t="s">
        <v>7593</v>
      </c>
      <c r="N1893" s="40" t="s">
        <v>7594</v>
      </c>
      <c r="O1893" s="40" t="s">
        <v>313</v>
      </c>
      <c r="P1893" s="41" t="s">
        <v>314</v>
      </c>
      <c r="Q1893" s="41">
        <v>1</v>
      </c>
      <c r="R1893" s="40" t="s">
        <v>315</v>
      </c>
      <c r="S1893" s="40" t="s">
        <v>199</v>
      </c>
      <c r="T1893" s="41">
        <v>1</v>
      </c>
      <c r="U1893" s="40" t="s">
        <v>200</v>
      </c>
      <c r="V1893" s="40" t="s">
        <v>201</v>
      </c>
      <c r="W1893" s="40" t="s">
        <v>4311</v>
      </c>
      <c r="X1893" s="40" t="s">
        <v>2581</v>
      </c>
      <c r="Y1893" s="40" t="s">
        <v>7595</v>
      </c>
    </row>
    <row r="1894" spans="1:25" x14ac:dyDescent="0.25">
      <c r="A1894" s="50"/>
      <c r="B1894" s="50"/>
      <c r="C1894" s="50"/>
      <c r="L1894" s="39" t="str">
        <f t="shared" si="29"/>
        <v>CAVALLINO (LE)</v>
      </c>
      <c r="M1894" s="40" t="s">
        <v>7596</v>
      </c>
      <c r="N1894" s="40" t="s">
        <v>7597</v>
      </c>
      <c r="O1894" s="40" t="s">
        <v>462</v>
      </c>
      <c r="P1894" s="41" t="s">
        <v>304</v>
      </c>
      <c r="Q1894" s="41">
        <v>16</v>
      </c>
      <c r="R1894" s="40" t="s">
        <v>305</v>
      </c>
      <c r="S1894" s="40" t="s">
        <v>199</v>
      </c>
      <c r="T1894" s="41">
        <v>1</v>
      </c>
      <c r="U1894" s="40" t="s">
        <v>200</v>
      </c>
      <c r="V1894" s="40" t="s">
        <v>201</v>
      </c>
      <c r="W1894" s="40" t="s">
        <v>2509</v>
      </c>
      <c r="X1894" s="40" t="s">
        <v>2008</v>
      </c>
      <c r="Y1894" s="40" t="s">
        <v>7598</v>
      </c>
    </row>
    <row r="1895" spans="1:25" x14ac:dyDescent="0.25">
      <c r="A1895" s="50"/>
      <c r="B1895" s="50"/>
      <c r="C1895" s="50"/>
      <c r="L1895" s="39" t="str">
        <f t="shared" si="29"/>
        <v>CAVALLINO-TREPORTI (VE)</v>
      </c>
      <c r="M1895" s="40" t="s">
        <v>7599</v>
      </c>
      <c r="N1895" s="40" t="s">
        <v>7600</v>
      </c>
      <c r="O1895" s="40" t="s">
        <v>1607</v>
      </c>
      <c r="P1895" s="41" t="s">
        <v>197</v>
      </c>
      <c r="Q1895" s="41">
        <v>5</v>
      </c>
      <c r="R1895" s="40" t="s">
        <v>198</v>
      </c>
      <c r="S1895" s="40" t="s">
        <v>199</v>
      </c>
      <c r="T1895" s="41">
        <v>1</v>
      </c>
      <c r="U1895" s="40" t="s">
        <v>200</v>
      </c>
      <c r="V1895" s="40" t="s">
        <v>201</v>
      </c>
      <c r="W1895" s="40" t="s">
        <v>7601</v>
      </c>
      <c r="X1895" s="40" t="s">
        <v>5090</v>
      </c>
      <c r="Y1895" s="40" t="s">
        <v>7602</v>
      </c>
    </row>
    <row r="1896" spans="1:25" x14ac:dyDescent="0.25">
      <c r="A1896" s="50"/>
      <c r="B1896" s="50"/>
      <c r="C1896" s="50"/>
      <c r="L1896" s="39" t="str">
        <f t="shared" si="29"/>
        <v>CAVALLIRIO (NO)</v>
      </c>
      <c r="M1896" s="40" t="s">
        <v>7603</v>
      </c>
      <c r="N1896" s="40" t="s">
        <v>7604</v>
      </c>
      <c r="O1896" s="40" t="s">
        <v>741</v>
      </c>
      <c r="P1896" s="41" t="s">
        <v>314</v>
      </c>
      <c r="Q1896" s="41">
        <v>1</v>
      </c>
      <c r="R1896" s="40" t="s">
        <v>315</v>
      </c>
      <c r="S1896" s="40" t="s">
        <v>199</v>
      </c>
      <c r="T1896" s="41">
        <v>1</v>
      </c>
      <c r="U1896" s="40" t="s">
        <v>200</v>
      </c>
      <c r="V1896" s="40" t="s">
        <v>201</v>
      </c>
      <c r="W1896" s="40" t="s">
        <v>742</v>
      </c>
      <c r="X1896" s="40" t="s">
        <v>892</v>
      </c>
      <c r="Y1896" s="40" t="s">
        <v>7605</v>
      </c>
    </row>
    <row r="1897" spans="1:25" x14ac:dyDescent="0.25">
      <c r="A1897" s="50"/>
      <c r="B1897" s="50"/>
      <c r="C1897" s="50"/>
      <c r="L1897" s="39" t="str">
        <f t="shared" si="29"/>
        <v>CAVARENO (TN)</v>
      </c>
      <c r="M1897" s="40" t="s">
        <v>7606</v>
      </c>
      <c r="N1897" s="40" t="s">
        <v>7607</v>
      </c>
      <c r="O1897" s="40" t="s">
        <v>865</v>
      </c>
      <c r="P1897" s="41" t="s">
        <v>866</v>
      </c>
      <c r="Q1897" s="41">
        <v>4</v>
      </c>
      <c r="R1897" s="40" t="s">
        <v>867</v>
      </c>
      <c r="S1897" s="40" t="s">
        <v>199</v>
      </c>
      <c r="T1897" s="41">
        <v>1</v>
      </c>
      <c r="U1897" s="40" t="s">
        <v>200</v>
      </c>
      <c r="V1897" s="40" t="s">
        <v>201</v>
      </c>
      <c r="W1897" s="40" t="s">
        <v>1446</v>
      </c>
      <c r="X1897" s="40" t="s">
        <v>1447</v>
      </c>
      <c r="Y1897" s="40" t="s">
        <v>7608</v>
      </c>
    </row>
    <row r="1898" spans="1:25" x14ac:dyDescent="0.25">
      <c r="A1898" s="50"/>
      <c r="B1898" s="50"/>
      <c r="C1898" s="50"/>
      <c r="L1898" s="39" t="str">
        <f t="shared" si="29"/>
        <v>CAVARGNA (CO)</v>
      </c>
      <c r="M1898" s="40" t="s">
        <v>7609</v>
      </c>
      <c r="N1898" s="40" t="s">
        <v>7610</v>
      </c>
      <c r="O1898" s="40" t="s">
        <v>995</v>
      </c>
      <c r="P1898" s="41" t="s">
        <v>212</v>
      </c>
      <c r="Q1898" s="41">
        <v>3</v>
      </c>
      <c r="R1898" s="40" t="s">
        <v>213</v>
      </c>
      <c r="S1898" s="40" t="s">
        <v>199</v>
      </c>
      <c r="T1898" s="41">
        <v>1</v>
      </c>
      <c r="U1898" s="40" t="s">
        <v>200</v>
      </c>
      <c r="V1898" s="40" t="s">
        <v>201</v>
      </c>
      <c r="W1898" s="40" t="s">
        <v>1910</v>
      </c>
      <c r="X1898" s="40" t="s">
        <v>3144</v>
      </c>
      <c r="Y1898" s="40" t="s">
        <v>7611</v>
      </c>
    </row>
    <row r="1899" spans="1:25" x14ac:dyDescent="0.25">
      <c r="A1899" s="50"/>
      <c r="B1899" s="50"/>
      <c r="C1899" s="50"/>
      <c r="L1899" s="39" t="str">
        <f t="shared" si="29"/>
        <v>CAVARIA CON PREMEZZO (VA)</v>
      </c>
      <c r="M1899" s="40" t="s">
        <v>7612</v>
      </c>
      <c r="N1899" s="40" t="s">
        <v>7613</v>
      </c>
      <c r="O1899" s="40" t="s">
        <v>727</v>
      </c>
      <c r="P1899" s="41" t="s">
        <v>212</v>
      </c>
      <c r="Q1899" s="41">
        <v>3</v>
      </c>
      <c r="R1899" s="40" t="s">
        <v>213</v>
      </c>
      <c r="S1899" s="40" t="s">
        <v>199</v>
      </c>
      <c r="T1899" s="41">
        <v>1</v>
      </c>
      <c r="U1899" s="40" t="s">
        <v>200</v>
      </c>
      <c r="V1899" s="40" t="s">
        <v>201</v>
      </c>
      <c r="W1899" s="40" t="s">
        <v>7614</v>
      </c>
      <c r="X1899" s="40" t="s">
        <v>1087</v>
      </c>
      <c r="Y1899" s="40" t="s">
        <v>7615</v>
      </c>
    </row>
    <row r="1900" spans="1:25" x14ac:dyDescent="0.25">
      <c r="A1900" s="50"/>
      <c r="B1900" s="50"/>
      <c r="C1900" s="50"/>
      <c r="L1900" s="39" t="str">
        <f t="shared" si="29"/>
        <v>CAVARZERE (VE)</v>
      </c>
      <c r="M1900" s="40" t="s">
        <v>7616</v>
      </c>
      <c r="N1900" s="40" t="s">
        <v>7617</v>
      </c>
      <c r="O1900" s="40" t="s">
        <v>1607</v>
      </c>
      <c r="P1900" s="41" t="s">
        <v>197</v>
      </c>
      <c r="Q1900" s="41">
        <v>5</v>
      </c>
      <c r="R1900" s="40" t="s">
        <v>198</v>
      </c>
      <c r="S1900" s="40" t="s">
        <v>199</v>
      </c>
      <c r="T1900" s="41">
        <v>1</v>
      </c>
      <c r="U1900" s="40" t="s">
        <v>200</v>
      </c>
      <c r="V1900" s="40" t="s">
        <v>201</v>
      </c>
      <c r="W1900" s="40" t="s">
        <v>7618</v>
      </c>
      <c r="X1900" s="40" t="s">
        <v>587</v>
      </c>
      <c r="Y1900" s="40" t="s">
        <v>7619</v>
      </c>
    </row>
    <row r="1901" spans="1:25" x14ac:dyDescent="0.25">
      <c r="A1901" s="50"/>
      <c r="B1901" s="50"/>
      <c r="C1901" s="50"/>
      <c r="L1901" s="39" t="str">
        <f t="shared" si="29"/>
        <v>CAVASO DEL TOMBA (TV)</v>
      </c>
      <c r="M1901" s="40" t="s">
        <v>7620</v>
      </c>
      <c r="N1901" s="40" t="s">
        <v>7621</v>
      </c>
      <c r="O1901" s="40" t="s">
        <v>1362</v>
      </c>
      <c r="P1901" s="41" t="s">
        <v>197</v>
      </c>
      <c r="Q1901" s="41">
        <v>5</v>
      </c>
      <c r="R1901" s="40" t="s">
        <v>198</v>
      </c>
      <c r="S1901" s="40" t="s">
        <v>199</v>
      </c>
      <c r="T1901" s="41">
        <v>1</v>
      </c>
      <c r="U1901" s="40" t="s">
        <v>200</v>
      </c>
      <c r="V1901" s="40" t="s">
        <v>201</v>
      </c>
      <c r="W1901" s="40" t="s">
        <v>7622</v>
      </c>
      <c r="X1901" s="40" t="s">
        <v>1364</v>
      </c>
      <c r="Y1901" s="40" t="s">
        <v>7623</v>
      </c>
    </row>
    <row r="1902" spans="1:25" x14ac:dyDescent="0.25">
      <c r="A1902" s="50"/>
      <c r="B1902" s="50"/>
      <c r="C1902" s="50"/>
      <c r="L1902" s="39" t="str">
        <f t="shared" si="29"/>
        <v>CAVASSO NUOVO (PN)</v>
      </c>
      <c r="M1902" s="40" t="s">
        <v>7624</v>
      </c>
      <c r="N1902" s="40" t="s">
        <v>7625</v>
      </c>
      <c r="O1902" s="40" t="s">
        <v>1527</v>
      </c>
      <c r="P1902" s="41" t="s">
        <v>805</v>
      </c>
      <c r="Q1902" s="41">
        <v>6</v>
      </c>
      <c r="R1902" s="40" t="s">
        <v>806</v>
      </c>
      <c r="S1902" s="40" t="s">
        <v>199</v>
      </c>
      <c r="T1902" s="41">
        <v>1</v>
      </c>
      <c r="U1902" s="40" t="s">
        <v>200</v>
      </c>
      <c r="V1902" s="40" t="s">
        <v>201</v>
      </c>
      <c r="W1902" s="40" t="s">
        <v>7626</v>
      </c>
      <c r="X1902" s="40" t="s">
        <v>1529</v>
      </c>
      <c r="Y1902" s="40" t="s">
        <v>7627</v>
      </c>
    </row>
    <row r="1903" spans="1:25" x14ac:dyDescent="0.25">
      <c r="A1903" s="50"/>
      <c r="B1903" s="50"/>
      <c r="C1903" s="50"/>
      <c r="L1903" s="39" t="str">
        <f t="shared" si="29"/>
        <v>CAVATORE (AL)</v>
      </c>
      <c r="M1903" s="40" t="s">
        <v>7628</v>
      </c>
      <c r="N1903" s="40" t="s">
        <v>7629</v>
      </c>
      <c r="O1903" s="40" t="s">
        <v>541</v>
      </c>
      <c r="P1903" s="41" t="s">
        <v>314</v>
      </c>
      <c r="Q1903" s="41">
        <v>1</v>
      </c>
      <c r="R1903" s="40" t="s">
        <v>315</v>
      </c>
      <c r="S1903" s="40" t="s">
        <v>199</v>
      </c>
      <c r="T1903" s="41">
        <v>1</v>
      </c>
      <c r="U1903" s="40" t="s">
        <v>200</v>
      </c>
      <c r="V1903" s="40" t="s">
        <v>201</v>
      </c>
      <c r="W1903" s="40" t="s">
        <v>1220</v>
      </c>
      <c r="X1903" s="40" t="s">
        <v>543</v>
      </c>
      <c r="Y1903" s="40" t="s">
        <v>7630</v>
      </c>
    </row>
    <row r="1904" spans="1:25" x14ac:dyDescent="0.25">
      <c r="A1904" s="50"/>
      <c r="B1904" s="50"/>
      <c r="C1904" s="50"/>
      <c r="L1904" s="39" t="str">
        <f t="shared" si="29"/>
        <v>CAVAZZO CARNICO (UD)</v>
      </c>
      <c r="M1904" s="40" t="s">
        <v>7631</v>
      </c>
      <c r="N1904" s="40" t="s">
        <v>7632</v>
      </c>
      <c r="O1904" s="40" t="s">
        <v>804</v>
      </c>
      <c r="P1904" s="41" t="s">
        <v>805</v>
      </c>
      <c r="Q1904" s="41">
        <v>6</v>
      </c>
      <c r="R1904" s="40" t="s">
        <v>806</v>
      </c>
      <c r="S1904" s="40" t="s">
        <v>199</v>
      </c>
      <c r="T1904" s="41">
        <v>1</v>
      </c>
      <c r="U1904" s="40" t="s">
        <v>200</v>
      </c>
      <c r="V1904" s="40" t="s">
        <v>201</v>
      </c>
      <c r="W1904" s="40" t="s">
        <v>1422</v>
      </c>
      <c r="X1904" s="40" t="s">
        <v>1423</v>
      </c>
      <c r="Y1904" s="40" t="s">
        <v>7633</v>
      </c>
    </row>
    <row r="1905" spans="1:25" x14ac:dyDescent="0.25">
      <c r="A1905" s="50"/>
      <c r="B1905" s="50"/>
      <c r="C1905" s="50"/>
      <c r="L1905" s="39" t="str">
        <f t="shared" si="29"/>
        <v>CAVE (RM)</v>
      </c>
      <c r="M1905" s="40" t="s">
        <v>7634</v>
      </c>
      <c r="N1905" s="40" t="s">
        <v>7635</v>
      </c>
      <c r="O1905" s="40" t="s">
        <v>602</v>
      </c>
      <c r="P1905" s="41" t="s">
        <v>336</v>
      </c>
      <c r="Q1905" s="41">
        <v>12</v>
      </c>
      <c r="R1905" s="40" t="s">
        <v>337</v>
      </c>
      <c r="S1905" s="40" t="s">
        <v>199</v>
      </c>
      <c r="T1905" s="41">
        <v>1</v>
      </c>
      <c r="U1905" s="40" t="s">
        <v>200</v>
      </c>
      <c r="V1905" s="40" t="s">
        <v>201</v>
      </c>
      <c r="W1905" s="40" t="s">
        <v>7636</v>
      </c>
      <c r="X1905" s="40" t="s">
        <v>953</v>
      </c>
      <c r="Y1905" s="40" t="s">
        <v>7637</v>
      </c>
    </row>
    <row r="1906" spans="1:25" x14ac:dyDescent="0.25">
      <c r="A1906" s="50"/>
      <c r="B1906" s="50"/>
      <c r="C1906" s="50"/>
      <c r="L1906" s="39" t="str">
        <f t="shared" si="29"/>
        <v>CAVEDAGO (TN)</v>
      </c>
      <c r="M1906" s="40" t="s">
        <v>7638</v>
      </c>
      <c r="N1906" s="40" t="s">
        <v>7639</v>
      </c>
      <c r="O1906" s="40" t="s">
        <v>865</v>
      </c>
      <c r="P1906" s="41" t="s">
        <v>866</v>
      </c>
      <c r="Q1906" s="41">
        <v>4</v>
      </c>
      <c r="R1906" s="40" t="s">
        <v>867</v>
      </c>
      <c r="S1906" s="40" t="s">
        <v>199</v>
      </c>
      <c r="T1906" s="41">
        <v>1</v>
      </c>
      <c r="U1906" s="40" t="s">
        <v>200</v>
      </c>
      <c r="V1906" s="40" t="s">
        <v>201</v>
      </c>
      <c r="W1906" s="40" t="s">
        <v>1496</v>
      </c>
      <c r="X1906" s="40" t="s">
        <v>1036</v>
      </c>
      <c r="Y1906" s="40" t="s">
        <v>7640</v>
      </c>
    </row>
    <row r="1907" spans="1:25" x14ac:dyDescent="0.25">
      <c r="A1907" s="50"/>
      <c r="B1907" s="50"/>
      <c r="C1907" s="50"/>
      <c r="L1907" s="39" t="str">
        <f t="shared" si="29"/>
        <v>CAVEDINE (TN)</v>
      </c>
      <c r="M1907" s="40" t="s">
        <v>7641</v>
      </c>
      <c r="N1907" s="40" t="s">
        <v>7642</v>
      </c>
      <c r="O1907" s="40" t="s">
        <v>865</v>
      </c>
      <c r="P1907" s="41" t="s">
        <v>866</v>
      </c>
      <c r="Q1907" s="41">
        <v>4</v>
      </c>
      <c r="R1907" s="40" t="s">
        <v>867</v>
      </c>
      <c r="S1907" s="40" t="s">
        <v>199</v>
      </c>
      <c r="T1907" s="41">
        <v>1</v>
      </c>
      <c r="U1907" s="40" t="s">
        <v>200</v>
      </c>
      <c r="V1907" s="40" t="s">
        <v>201</v>
      </c>
      <c r="W1907" s="40" t="s">
        <v>7643</v>
      </c>
      <c r="X1907" s="40" t="s">
        <v>1036</v>
      </c>
      <c r="Y1907" s="40" t="s">
        <v>7644</v>
      </c>
    </row>
    <row r="1908" spans="1:25" x14ac:dyDescent="0.25">
      <c r="A1908" s="50"/>
      <c r="B1908" s="50"/>
      <c r="C1908" s="50"/>
      <c r="L1908" s="39" t="str">
        <f t="shared" si="29"/>
        <v>CAVENAGO D'ADDA (LO)</v>
      </c>
      <c r="M1908" s="40" t="s">
        <v>7645</v>
      </c>
      <c r="N1908" s="40" t="s">
        <v>7646</v>
      </c>
      <c r="O1908" s="40" t="s">
        <v>211</v>
      </c>
      <c r="P1908" s="41" t="s">
        <v>212</v>
      </c>
      <c r="Q1908" s="41">
        <v>3</v>
      </c>
      <c r="R1908" s="40" t="s">
        <v>213</v>
      </c>
      <c r="S1908" s="40" t="s">
        <v>199</v>
      </c>
      <c r="T1908" s="41">
        <v>1</v>
      </c>
      <c r="U1908" s="40" t="s">
        <v>200</v>
      </c>
      <c r="V1908" s="40" t="s">
        <v>201</v>
      </c>
      <c r="W1908" s="40" t="s">
        <v>7647</v>
      </c>
      <c r="X1908" s="40" t="s">
        <v>215</v>
      </c>
      <c r="Y1908" s="40" t="s">
        <v>7648</v>
      </c>
    </row>
    <row r="1909" spans="1:25" x14ac:dyDescent="0.25">
      <c r="A1909" s="50"/>
      <c r="B1909" s="50"/>
      <c r="C1909" s="50"/>
      <c r="L1909" s="39" t="str">
        <f t="shared" si="29"/>
        <v>CAVENAGO DI BRIANZA (MI)</v>
      </c>
      <c r="M1909" s="40" t="s">
        <v>7649</v>
      </c>
      <c r="N1909" s="40" t="s">
        <v>7650</v>
      </c>
      <c r="O1909" s="40" t="s">
        <v>264</v>
      </c>
      <c r="P1909" s="41" t="s">
        <v>212</v>
      </c>
      <c r="Q1909" s="41">
        <v>3</v>
      </c>
      <c r="R1909" s="40" t="s">
        <v>213</v>
      </c>
      <c r="S1909" s="40" t="s">
        <v>199</v>
      </c>
      <c r="T1909" s="41">
        <v>1</v>
      </c>
      <c r="U1909" s="40" t="s">
        <v>200</v>
      </c>
      <c r="V1909" s="40" t="s">
        <v>201</v>
      </c>
      <c r="W1909" s="40" t="s">
        <v>780</v>
      </c>
      <c r="X1909" s="40" t="s">
        <v>266</v>
      </c>
      <c r="Y1909" s="40" t="s">
        <v>7651</v>
      </c>
    </row>
    <row r="1910" spans="1:25" x14ac:dyDescent="0.25">
      <c r="A1910" s="50"/>
      <c r="B1910" s="50"/>
      <c r="C1910" s="50"/>
      <c r="L1910" s="39" t="str">
        <f t="shared" si="29"/>
        <v>CAVERNAGO (BG)</v>
      </c>
      <c r="M1910" s="40" t="s">
        <v>7652</v>
      </c>
      <c r="N1910" s="40" t="s">
        <v>7653</v>
      </c>
      <c r="O1910" s="40" t="s">
        <v>572</v>
      </c>
      <c r="P1910" s="41" t="s">
        <v>212</v>
      </c>
      <c r="Q1910" s="41">
        <v>3</v>
      </c>
      <c r="R1910" s="40" t="s">
        <v>213</v>
      </c>
      <c r="S1910" s="40" t="s">
        <v>199</v>
      </c>
      <c r="T1910" s="41">
        <v>1</v>
      </c>
      <c r="U1910" s="40" t="s">
        <v>200</v>
      </c>
      <c r="V1910" s="40" t="s">
        <v>201</v>
      </c>
      <c r="W1910" s="40" t="s">
        <v>2784</v>
      </c>
      <c r="X1910" s="40" t="s">
        <v>574</v>
      </c>
      <c r="Y1910" s="40" t="s">
        <v>7654</v>
      </c>
    </row>
    <row r="1911" spans="1:25" x14ac:dyDescent="0.25">
      <c r="A1911" s="50"/>
      <c r="B1911" s="50"/>
      <c r="C1911" s="50"/>
      <c r="L1911" s="39" t="str">
        <f t="shared" si="29"/>
        <v>CAVEZZO (MO)</v>
      </c>
      <c r="M1911" s="40" t="s">
        <v>7655</v>
      </c>
      <c r="N1911" s="40" t="s">
        <v>7656</v>
      </c>
      <c r="O1911" s="40" t="s">
        <v>2925</v>
      </c>
      <c r="P1911" s="41" t="s">
        <v>631</v>
      </c>
      <c r="Q1911" s="41">
        <v>8</v>
      </c>
      <c r="R1911" s="40" t="s">
        <v>632</v>
      </c>
      <c r="S1911" s="40" t="s">
        <v>199</v>
      </c>
      <c r="T1911" s="41">
        <v>1</v>
      </c>
      <c r="U1911" s="40" t="s">
        <v>200</v>
      </c>
      <c r="V1911" s="40" t="s">
        <v>201</v>
      </c>
      <c r="W1911" s="40" t="s">
        <v>7657</v>
      </c>
      <c r="X1911" s="40" t="s">
        <v>5317</v>
      </c>
      <c r="Y1911" s="40" t="s">
        <v>7658</v>
      </c>
    </row>
    <row r="1912" spans="1:25" x14ac:dyDescent="0.25">
      <c r="A1912" s="50"/>
      <c r="B1912" s="50"/>
      <c r="C1912" s="50"/>
      <c r="L1912" s="39" t="str">
        <f t="shared" si="29"/>
        <v>CAVIZZANA (TN)</v>
      </c>
      <c r="M1912" s="40" t="s">
        <v>7659</v>
      </c>
      <c r="N1912" s="40" t="s">
        <v>7660</v>
      </c>
      <c r="O1912" s="40" t="s">
        <v>865</v>
      </c>
      <c r="P1912" s="41" t="s">
        <v>866</v>
      </c>
      <c r="Q1912" s="41">
        <v>4</v>
      </c>
      <c r="R1912" s="40" t="s">
        <v>867</v>
      </c>
      <c r="S1912" s="40" t="s">
        <v>199</v>
      </c>
      <c r="T1912" s="41">
        <v>1</v>
      </c>
      <c r="U1912" s="40" t="s">
        <v>200</v>
      </c>
      <c r="V1912" s="40" t="s">
        <v>201</v>
      </c>
      <c r="W1912" s="40" t="s">
        <v>4827</v>
      </c>
      <c r="X1912" s="40" t="s">
        <v>1447</v>
      </c>
      <c r="Y1912" s="40" t="s">
        <v>7661</v>
      </c>
    </row>
    <row r="1913" spans="1:25" x14ac:dyDescent="0.25">
      <c r="A1913" s="50"/>
      <c r="B1913" s="50"/>
      <c r="C1913" s="50"/>
      <c r="L1913" s="39" t="str">
        <f t="shared" si="29"/>
        <v>CAVOUR (TO)</v>
      </c>
      <c r="M1913" s="40" t="s">
        <v>7662</v>
      </c>
      <c r="N1913" s="40" t="s">
        <v>7663</v>
      </c>
      <c r="O1913" s="40" t="s">
        <v>675</v>
      </c>
      <c r="P1913" s="41" t="s">
        <v>314</v>
      </c>
      <c r="Q1913" s="41">
        <v>1</v>
      </c>
      <c r="R1913" s="40" t="s">
        <v>315</v>
      </c>
      <c r="S1913" s="40" t="s">
        <v>199</v>
      </c>
      <c r="T1913" s="41">
        <v>1</v>
      </c>
      <c r="U1913" s="40" t="s">
        <v>200</v>
      </c>
      <c r="V1913" s="40" t="s">
        <v>201</v>
      </c>
      <c r="W1913" s="40" t="s">
        <v>7664</v>
      </c>
      <c r="X1913" s="40" t="s">
        <v>1582</v>
      </c>
      <c r="Y1913" s="40" t="s">
        <v>7665</v>
      </c>
    </row>
    <row r="1914" spans="1:25" x14ac:dyDescent="0.25">
      <c r="A1914" s="50"/>
      <c r="B1914" s="50"/>
      <c r="C1914" s="50"/>
      <c r="L1914" s="39" t="str">
        <f t="shared" si="29"/>
        <v>CAVRIAGO (RE)</v>
      </c>
      <c r="M1914" s="40" t="s">
        <v>7666</v>
      </c>
      <c r="N1914" s="40" t="s">
        <v>7667</v>
      </c>
      <c r="O1914" s="40" t="s">
        <v>1060</v>
      </c>
      <c r="P1914" s="41" t="s">
        <v>631</v>
      </c>
      <c r="Q1914" s="41">
        <v>8</v>
      </c>
      <c r="R1914" s="40" t="s">
        <v>632</v>
      </c>
      <c r="S1914" s="40" t="s">
        <v>199</v>
      </c>
      <c r="T1914" s="41">
        <v>1</v>
      </c>
      <c r="U1914" s="40" t="s">
        <v>200</v>
      </c>
      <c r="V1914" s="40" t="s">
        <v>201</v>
      </c>
      <c r="W1914" s="40" t="s">
        <v>7668</v>
      </c>
      <c r="X1914" s="40" t="s">
        <v>1062</v>
      </c>
      <c r="Y1914" s="40" t="s">
        <v>7669</v>
      </c>
    </row>
    <row r="1915" spans="1:25" x14ac:dyDescent="0.25">
      <c r="A1915" s="50"/>
      <c r="B1915" s="50"/>
      <c r="C1915" s="50"/>
      <c r="L1915" s="39" t="str">
        <f t="shared" si="29"/>
        <v>CAVRIANA (MN)</v>
      </c>
      <c r="M1915" s="40" t="s">
        <v>7670</v>
      </c>
      <c r="N1915" s="40" t="s">
        <v>7671</v>
      </c>
      <c r="O1915" s="40" t="s">
        <v>442</v>
      </c>
      <c r="P1915" s="41" t="s">
        <v>212</v>
      </c>
      <c r="Q1915" s="41">
        <v>3</v>
      </c>
      <c r="R1915" s="40" t="s">
        <v>213</v>
      </c>
      <c r="S1915" s="40" t="s">
        <v>199</v>
      </c>
      <c r="T1915" s="41">
        <v>1</v>
      </c>
      <c r="U1915" s="40" t="s">
        <v>200</v>
      </c>
      <c r="V1915" s="40" t="s">
        <v>201</v>
      </c>
      <c r="W1915" s="40" t="s">
        <v>6286</v>
      </c>
      <c r="X1915" s="40" t="s">
        <v>444</v>
      </c>
      <c r="Y1915" s="40" t="s">
        <v>7672</v>
      </c>
    </row>
    <row r="1916" spans="1:25" x14ac:dyDescent="0.25">
      <c r="A1916" s="50"/>
      <c r="B1916" s="50"/>
      <c r="C1916" s="50"/>
      <c r="L1916" s="39" t="str">
        <f t="shared" si="29"/>
        <v>CAVRIGLIA (AR)</v>
      </c>
      <c r="M1916" s="40" t="s">
        <v>7673</v>
      </c>
      <c r="N1916" s="40" t="s">
        <v>7674</v>
      </c>
      <c r="O1916" s="40" t="s">
        <v>1559</v>
      </c>
      <c r="P1916" s="41" t="s">
        <v>231</v>
      </c>
      <c r="Q1916" s="41">
        <v>9</v>
      </c>
      <c r="R1916" s="40" t="s">
        <v>232</v>
      </c>
      <c r="S1916" s="40" t="s">
        <v>199</v>
      </c>
      <c r="T1916" s="41">
        <v>1</v>
      </c>
      <c r="U1916" s="40" t="s">
        <v>200</v>
      </c>
      <c r="V1916" s="40" t="s">
        <v>201</v>
      </c>
      <c r="W1916" s="40" t="s">
        <v>7675</v>
      </c>
      <c r="X1916" s="40" t="s">
        <v>2483</v>
      </c>
      <c r="Y1916" s="40" t="s">
        <v>7676</v>
      </c>
    </row>
    <row r="1917" spans="1:25" x14ac:dyDescent="0.25">
      <c r="A1917" s="50"/>
      <c r="B1917" s="50"/>
      <c r="C1917" s="50"/>
      <c r="L1917" s="39" t="str">
        <f t="shared" si="29"/>
        <v>CAYMAN (ISOLE) (EE)</v>
      </c>
      <c r="M1917" s="40" t="s">
        <v>7677</v>
      </c>
      <c r="N1917" s="40" t="s">
        <v>7678</v>
      </c>
      <c r="O1917" s="40" t="s">
        <v>610</v>
      </c>
      <c r="P1917" s="41"/>
      <c r="Q1917" s="41"/>
      <c r="R1917" s="40"/>
      <c r="S1917" s="40" t="s">
        <v>1586</v>
      </c>
      <c r="T1917" s="41">
        <v>5</v>
      </c>
      <c r="U1917" s="40" t="s">
        <v>612</v>
      </c>
      <c r="V1917" s="40" t="s">
        <v>7679</v>
      </c>
      <c r="W1917" s="40"/>
      <c r="X1917" s="40"/>
      <c r="Y1917" s="40"/>
    </row>
    <row r="1918" spans="1:25" x14ac:dyDescent="0.25">
      <c r="A1918" s="50"/>
      <c r="B1918" s="50"/>
      <c r="C1918" s="50"/>
      <c r="L1918" s="39" t="str">
        <f t="shared" si="29"/>
        <v>CAZZAGO BRABBIA (VA)</v>
      </c>
      <c r="M1918" s="40" t="s">
        <v>7680</v>
      </c>
      <c r="N1918" s="40" t="s">
        <v>7681</v>
      </c>
      <c r="O1918" s="40" t="s">
        <v>727</v>
      </c>
      <c r="P1918" s="41" t="s">
        <v>212</v>
      </c>
      <c r="Q1918" s="41">
        <v>3</v>
      </c>
      <c r="R1918" s="40" t="s">
        <v>213</v>
      </c>
      <c r="S1918" s="40" t="s">
        <v>199</v>
      </c>
      <c r="T1918" s="41">
        <v>1</v>
      </c>
      <c r="U1918" s="40" t="s">
        <v>200</v>
      </c>
      <c r="V1918" s="40" t="s">
        <v>201</v>
      </c>
      <c r="W1918" s="40" t="s">
        <v>2659</v>
      </c>
      <c r="X1918" s="40" t="s">
        <v>729</v>
      </c>
      <c r="Y1918" s="40" t="s">
        <v>7682</v>
      </c>
    </row>
    <row r="1919" spans="1:25" x14ac:dyDescent="0.25">
      <c r="A1919" s="50"/>
      <c r="B1919" s="50"/>
      <c r="C1919" s="50"/>
      <c r="L1919" s="39" t="str">
        <f t="shared" si="29"/>
        <v>CAZZAGO SAN MARTINO (BS)</v>
      </c>
      <c r="M1919" s="40" t="s">
        <v>7683</v>
      </c>
      <c r="N1919" s="40" t="s">
        <v>7684</v>
      </c>
      <c r="O1919" s="40" t="s">
        <v>421</v>
      </c>
      <c r="P1919" s="41" t="s">
        <v>212</v>
      </c>
      <c r="Q1919" s="41">
        <v>3</v>
      </c>
      <c r="R1919" s="40" t="s">
        <v>213</v>
      </c>
      <c r="S1919" s="40" t="s">
        <v>199</v>
      </c>
      <c r="T1919" s="41">
        <v>1</v>
      </c>
      <c r="U1919" s="40" t="s">
        <v>200</v>
      </c>
      <c r="V1919" s="40" t="s">
        <v>201</v>
      </c>
      <c r="W1919" s="40" t="s">
        <v>7685</v>
      </c>
      <c r="X1919" s="40" t="s">
        <v>423</v>
      </c>
      <c r="Y1919" s="40" t="s">
        <v>7686</v>
      </c>
    </row>
    <row r="1920" spans="1:25" x14ac:dyDescent="0.25">
      <c r="A1920" s="50"/>
      <c r="B1920" s="50"/>
      <c r="C1920" s="50"/>
      <c r="L1920" s="39" t="str">
        <f t="shared" si="29"/>
        <v>CAZZANO DI TRAMIGNA (VR)</v>
      </c>
      <c r="M1920" s="40" t="s">
        <v>7687</v>
      </c>
      <c r="N1920" s="40" t="s">
        <v>7688</v>
      </c>
      <c r="O1920" s="40" t="s">
        <v>595</v>
      </c>
      <c r="P1920" s="41" t="s">
        <v>197</v>
      </c>
      <c r="Q1920" s="41">
        <v>5</v>
      </c>
      <c r="R1920" s="40" t="s">
        <v>198</v>
      </c>
      <c r="S1920" s="40" t="s">
        <v>199</v>
      </c>
      <c r="T1920" s="41">
        <v>1</v>
      </c>
      <c r="U1920" s="40" t="s">
        <v>200</v>
      </c>
      <c r="V1920" s="40" t="s">
        <v>201</v>
      </c>
      <c r="W1920" s="40" t="s">
        <v>2421</v>
      </c>
      <c r="X1920" s="40" t="s">
        <v>597</v>
      </c>
      <c r="Y1920" s="40" t="s">
        <v>7689</v>
      </c>
    </row>
    <row r="1921" spans="1:25" x14ac:dyDescent="0.25">
      <c r="A1921" s="50"/>
      <c r="B1921" s="50"/>
      <c r="C1921" s="50"/>
      <c r="L1921" s="39" t="str">
        <f t="shared" si="29"/>
        <v>CAZZANO SANT'ANDREA (BG)</v>
      </c>
      <c r="M1921" s="40" t="s">
        <v>7690</v>
      </c>
      <c r="N1921" s="40" t="s">
        <v>7691</v>
      </c>
      <c r="O1921" s="40" t="s">
        <v>572</v>
      </c>
      <c r="P1921" s="41" t="s">
        <v>212</v>
      </c>
      <c r="Q1921" s="41">
        <v>3</v>
      </c>
      <c r="R1921" s="40" t="s">
        <v>213</v>
      </c>
      <c r="S1921" s="40" t="s">
        <v>199</v>
      </c>
      <c r="T1921" s="41">
        <v>1</v>
      </c>
      <c r="U1921" s="40" t="s">
        <v>200</v>
      </c>
      <c r="V1921" s="40" t="s">
        <v>201</v>
      </c>
      <c r="W1921" s="40" t="s">
        <v>7692</v>
      </c>
      <c r="X1921" s="40" t="s">
        <v>574</v>
      </c>
      <c r="Y1921" s="40" t="s">
        <v>7693</v>
      </c>
    </row>
    <row r="1922" spans="1:25" x14ac:dyDescent="0.25">
      <c r="A1922" s="50"/>
      <c r="B1922" s="50"/>
      <c r="C1922" s="50"/>
      <c r="L1922" s="39" t="str">
        <f t="shared" ref="L1922:L1985" si="30">M1922&amp;" ("&amp;O1922&amp;")"</f>
        <v>CECCANO (FR)</v>
      </c>
      <c r="M1922" s="40" t="s">
        <v>7694</v>
      </c>
      <c r="N1922" s="40" t="s">
        <v>7695</v>
      </c>
      <c r="O1922" s="40" t="s">
        <v>406</v>
      </c>
      <c r="P1922" s="41" t="s">
        <v>336</v>
      </c>
      <c r="Q1922" s="41">
        <v>12</v>
      </c>
      <c r="R1922" s="40" t="s">
        <v>337</v>
      </c>
      <c r="S1922" s="40" t="s">
        <v>199</v>
      </c>
      <c r="T1922" s="41">
        <v>1</v>
      </c>
      <c r="U1922" s="40" t="s">
        <v>200</v>
      </c>
      <c r="V1922" s="40" t="s">
        <v>201</v>
      </c>
      <c r="W1922" s="40" t="s">
        <v>7696</v>
      </c>
      <c r="X1922" s="40" t="s">
        <v>557</v>
      </c>
      <c r="Y1922" s="40" t="s">
        <v>7697</v>
      </c>
    </row>
    <row r="1923" spans="1:25" x14ac:dyDescent="0.25">
      <c r="A1923" s="50"/>
      <c r="B1923" s="50"/>
      <c r="C1923" s="50"/>
      <c r="L1923" s="39" t="str">
        <f t="shared" si="30"/>
        <v>CECIMA (PV)</v>
      </c>
      <c r="M1923" s="40" t="s">
        <v>7698</v>
      </c>
      <c r="N1923" s="40" t="s">
        <v>7699</v>
      </c>
      <c r="O1923" s="40" t="s">
        <v>884</v>
      </c>
      <c r="P1923" s="41" t="s">
        <v>212</v>
      </c>
      <c r="Q1923" s="41">
        <v>3</v>
      </c>
      <c r="R1923" s="40" t="s">
        <v>213</v>
      </c>
      <c r="S1923" s="40" t="s">
        <v>199</v>
      </c>
      <c r="T1923" s="41">
        <v>1</v>
      </c>
      <c r="U1923" s="40" t="s">
        <v>200</v>
      </c>
      <c r="V1923" s="40" t="s">
        <v>201</v>
      </c>
      <c r="W1923" s="40" t="s">
        <v>2461</v>
      </c>
      <c r="X1923" s="40" t="s">
        <v>2462</v>
      </c>
      <c r="Y1923" s="40" t="s">
        <v>7700</v>
      </c>
    </row>
    <row r="1924" spans="1:25" x14ac:dyDescent="0.25">
      <c r="A1924" s="50"/>
      <c r="B1924" s="50"/>
      <c r="C1924" s="50"/>
      <c r="L1924" s="39" t="str">
        <f t="shared" si="30"/>
        <v>CECINA (LI)</v>
      </c>
      <c r="M1924" s="40" t="s">
        <v>7701</v>
      </c>
      <c r="N1924" s="40" t="s">
        <v>7702</v>
      </c>
      <c r="O1924" s="40" t="s">
        <v>3375</v>
      </c>
      <c r="P1924" s="41" t="s">
        <v>231</v>
      </c>
      <c r="Q1924" s="41">
        <v>9</v>
      </c>
      <c r="R1924" s="40" t="s">
        <v>232</v>
      </c>
      <c r="S1924" s="40" t="s">
        <v>199</v>
      </c>
      <c r="T1924" s="41">
        <v>1</v>
      </c>
      <c r="U1924" s="40" t="s">
        <v>200</v>
      </c>
      <c r="V1924" s="40" t="s">
        <v>201</v>
      </c>
      <c r="W1924" s="40" t="s">
        <v>7703</v>
      </c>
      <c r="X1924" s="40" t="s">
        <v>3377</v>
      </c>
      <c r="Y1924" s="40" t="s">
        <v>7704</v>
      </c>
    </row>
    <row r="1925" spans="1:25" x14ac:dyDescent="0.25">
      <c r="A1925" s="50"/>
      <c r="B1925" s="50"/>
      <c r="C1925" s="50"/>
      <c r="L1925" s="39" t="str">
        <f t="shared" si="30"/>
        <v>CEDEGOLO (BS)</v>
      </c>
      <c r="M1925" s="40" t="s">
        <v>7705</v>
      </c>
      <c r="N1925" s="40" t="s">
        <v>7706</v>
      </c>
      <c r="O1925" s="40" t="s">
        <v>421</v>
      </c>
      <c r="P1925" s="41" t="s">
        <v>212</v>
      </c>
      <c r="Q1925" s="41">
        <v>3</v>
      </c>
      <c r="R1925" s="40" t="s">
        <v>213</v>
      </c>
      <c r="S1925" s="40" t="s">
        <v>199</v>
      </c>
      <c r="T1925" s="41">
        <v>1</v>
      </c>
      <c r="U1925" s="40" t="s">
        <v>200</v>
      </c>
      <c r="V1925" s="40" t="s">
        <v>201</v>
      </c>
      <c r="W1925" s="40" t="s">
        <v>7707</v>
      </c>
      <c r="X1925" s="40" t="s">
        <v>1574</v>
      </c>
      <c r="Y1925" s="40" t="s">
        <v>7708</v>
      </c>
    </row>
    <row r="1926" spans="1:25" x14ac:dyDescent="0.25">
      <c r="A1926" s="50"/>
      <c r="B1926" s="50"/>
      <c r="C1926" s="50"/>
      <c r="L1926" s="39" t="str">
        <f t="shared" si="30"/>
        <v>CEDRASCO (SO)</v>
      </c>
      <c r="M1926" s="40" t="s">
        <v>7709</v>
      </c>
      <c r="N1926" s="40" t="s">
        <v>7710</v>
      </c>
      <c r="O1926" s="40" t="s">
        <v>977</v>
      </c>
      <c r="P1926" s="41" t="s">
        <v>212</v>
      </c>
      <c r="Q1926" s="41">
        <v>3</v>
      </c>
      <c r="R1926" s="40" t="s">
        <v>213</v>
      </c>
      <c r="S1926" s="40" t="s">
        <v>199</v>
      </c>
      <c r="T1926" s="41">
        <v>1</v>
      </c>
      <c r="U1926" s="40" t="s">
        <v>200</v>
      </c>
      <c r="V1926" s="40" t="s">
        <v>201</v>
      </c>
      <c r="W1926" s="40" t="s">
        <v>978</v>
      </c>
      <c r="X1926" s="40" t="s">
        <v>979</v>
      </c>
      <c r="Y1926" s="40" t="s">
        <v>7711</v>
      </c>
    </row>
    <row r="1927" spans="1:25" x14ac:dyDescent="0.25">
      <c r="A1927" s="50"/>
      <c r="B1927" s="50"/>
      <c r="C1927" s="50"/>
      <c r="L1927" s="39" t="str">
        <f t="shared" si="30"/>
        <v>CEFALA' DIANA (PA)</v>
      </c>
      <c r="M1927" s="40" t="s">
        <v>7712</v>
      </c>
      <c r="N1927" s="40" t="s">
        <v>7713</v>
      </c>
      <c r="O1927" s="40" t="s">
        <v>1210</v>
      </c>
      <c r="P1927" s="41" t="s">
        <v>292</v>
      </c>
      <c r="Q1927" s="41">
        <v>19</v>
      </c>
      <c r="R1927" s="40" t="s">
        <v>293</v>
      </c>
      <c r="S1927" s="40" t="s">
        <v>199</v>
      </c>
      <c r="T1927" s="41">
        <v>1</v>
      </c>
      <c r="U1927" s="40" t="s">
        <v>200</v>
      </c>
      <c r="V1927" s="40" t="s">
        <v>201</v>
      </c>
      <c r="W1927" s="40" t="s">
        <v>1373</v>
      </c>
      <c r="X1927" s="40" t="s">
        <v>1212</v>
      </c>
      <c r="Y1927" s="40" t="s">
        <v>7714</v>
      </c>
    </row>
    <row r="1928" spans="1:25" x14ac:dyDescent="0.25">
      <c r="A1928" s="50"/>
      <c r="B1928" s="50"/>
      <c r="C1928" s="50"/>
      <c r="L1928" s="39" t="str">
        <f t="shared" si="30"/>
        <v>CEFALU' (PA)</v>
      </c>
      <c r="M1928" s="40" t="s">
        <v>7715</v>
      </c>
      <c r="N1928" s="40" t="s">
        <v>7716</v>
      </c>
      <c r="O1928" s="40" t="s">
        <v>1210</v>
      </c>
      <c r="P1928" s="41" t="s">
        <v>292</v>
      </c>
      <c r="Q1928" s="41">
        <v>19</v>
      </c>
      <c r="R1928" s="40" t="s">
        <v>293</v>
      </c>
      <c r="S1928" s="40" t="s">
        <v>199</v>
      </c>
      <c r="T1928" s="41">
        <v>1</v>
      </c>
      <c r="U1928" s="40" t="s">
        <v>200</v>
      </c>
      <c r="V1928" s="40" t="s">
        <v>201</v>
      </c>
      <c r="W1928" s="40" t="s">
        <v>7717</v>
      </c>
      <c r="X1928" s="40" t="s">
        <v>1240</v>
      </c>
      <c r="Y1928" s="40" t="s">
        <v>7718</v>
      </c>
    </row>
    <row r="1929" spans="1:25" x14ac:dyDescent="0.25">
      <c r="A1929" s="50"/>
      <c r="B1929" s="50"/>
      <c r="C1929" s="50"/>
      <c r="L1929" s="39" t="str">
        <f t="shared" si="30"/>
        <v>CEGGIA (VE)</v>
      </c>
      <c r="M1929" s="40" t="s">
        <v>7719</v>
      </c>
      <c r="N1929" s="40" t="s">
        <v>7720</v>
      </c>
      <c r="O1929" s="40" t="s">
        <v>1607</v>
      </c>
      <c r="P1929" s="41" t="s">
        <v>197</v>
      </c>
      <c r="Q1929" s="41">
        <v>5</v>
      </c>
      <c r="R1929" s="40" t="s">
        <v>198</v>
      </c>
      <c r="S1929" s="40" t="s">
        <v>199</v>
      </c>
      <c r="T1929" s="41">
        <v>1</v>
      </c>
      <c r="U1929" s="40" t="s">
        <v>200</v>
      </c>
      <c r="V1929" s="40" t="s">
        <v>201</v>
      </c>
      <c r="W1929" s="40" t="s">
        <v>7721</v>
      </c>
      <c r="X1929" s="40" t="s">
        <v>5533</v>
      </c>
      <c r="Y1929" s="40" t="s">
        <v>7722</v>
      </c>
    </row>
    <row r="1930" spans="1:25" x14ac:dyDescent="0.25">
      <c r="A1930" s="50"/>
      <c r="B1930" s="50"/>
      <c r="C1930" s="50"/>
      <c r="L1930" s="39" t="str">
        <f t="shared" si="30"/>
        <v>CEGLIE MESSAPICA (BR)</v>
      </c>
      <c r="M1930" s="40" t="s">
        <v>7723</v>
      </c>
      <c r="N1930" s="40" t="s">
        <v>7724</v>
      </c>
      <c r="O1930" s="40" t="s">
        <v>4251</v>
      </c>
      <c r="P1930" s="41" t="s">
        <v>304</v>
      </c>
      <c r="Q1930" s="41">
        <v>16</v>
      </c>
      <c r="R1930" s="40" t="s">
        <v>305</v>
      </c>
      <c r="S1930" s="40" t="s">
        <v>199</v>
      </c>
      <c r="T1930" s="41">
        <v>1</v>
      </c>
      <c r="U1930" s="40" t="s">
        <v>200</v>
      </c>
      <c r="V1930" s="40" t="s">
        <v>201</v>
      </c>
      <c r="W1930" s="40" t="s">
        <v>7725</v>
      </c>
      <c r="X1930" s="40" t="s">
        <v>4253</v>
      </c>
      <c r="Y1930" s="40" t="s">
        <v>7726</v>
      </c>
    </row>
    <row r="1931" spans="1:25" x14ac:dyDescent="0.25">
      <c r="A1931" s="50"/>
      <c r="B1931" s="50"/>
      <c r="C1931" s="50"/>
      <c r="L1931" s="39" t="str">
        <f t="shared" si="30"/>
        <v>CELANO (AQ)</v>
      </c>
      <c r="M1931" s="40" t="s">
        <v>7727</v>
      </c>
      <c r="N1931" s="40" t="s">
        <v>7728</v>
      </c>
      <c r="O1931" s="40" t="s">
        <v>328</v>
      </c>
      <c r="P1931" s="41" t="s">
        <v>253</v>
      </c>
      <c r="Q1931" s="41">
        <v>13</v>
      </c>
      <c r="R1931" s="40" t="s">
        <v>254</v>
      </c>
      <c r="S1931" s="40" t="s">
        <v>199</v>
      </c>
      <c r="T1931" s="41">
        <v>1</v>
      </c>
      <c r="U1931" s="40" t="s">
        <v>200</v>
      </c>
      <c r="V1931" s="40" t="s">
        <v>201</v>
      </c>
      <c r="W1931" s="40" t="s">
        <v>7729</v>
      </c>
      <c r="X1931" s="40" t="s">
        <v>795</v>
      </c>
      <c r="Y1931" s="40" t="s">
        <v>7730</v>
      </c>
    </row>
    <row r="1932" spans="1:25" x14ac:dyDescent="0.25">
      <c r="A1932" s="50"/>
      <c r="B1932" s="50"/>
      <c r="C1932" s="50"/>
      <c r="L1932" s="39" t="str">
        <f t="shared" si="30"/>
        <v>CELENZA SUL TRIGNO (CH)</v>
      </c>
      <c r="M1932" s="40" t="s">
        <v>7731</v>
      </c>
      <c r="N1932" s="40" t="s">
        <v>7732</v>
      </c>
      <c r="O1932" s="40" t="s">
        <v>1352</v>
      </c>
      <c r="P1932" s="41" t="s">
        <v>253</v>
      </c>
      <c r="Q1932" s="41">
        <v>13</v>
      </c>
      <c r="R1932" s="40" t="s">
        <v>254</v>
      </c>
      <c r="S1932" s="40" t="s">
        <v>199</v>
      </c>
      <c r="T1932" s="41">
        <v>1</v>
      </c>
      <c r="U1932" s="40" t="s">
        <v>200</v>
      </c>
      <c r="V1932" s="40" t="s">
        <v>201</v>
      </c>
      <c r="W1932" s="40" t="s">
        <v>6128</v>
      </c>
      <c r="X1932" s="40" t="s">
        <v>6129</v>
      </c>
      <c r="Y1932" s="40" t="s">
        <v>7733</v>
      </c>
    </row>
    <row r="1933" spans="1:25" x14ac:dyDescent="0.25">
      <c r="A1933" s="50"/>
      <c r="B1933" s="50"/>
      <c r="C1933" s="50"/>
      <c r="L1933" s="39" t="str">
        <f t="shared" si="30"/>
        <v>CELENZA VALFORTORE (FG)</v>
      </c>
      <c r="M1933" s="40" t="s">
        <v>7734</v>
      </c>
      <c r="N1933" s="40" t="s">
        <v>7735</v>
      </c>
      <c r="O1933" s="40" t="s">
        <v>303</v>
      </c>
      <c r="P1933" s="41" t="s">
        <v>304</v>
      </c>
      <c r="Q1933" s="41">
        <v>16</v>
      </c>
      <c r="R1933" s="40" t="s">
        <v>305</v>
      </c>
      <c r="S1933" s="40" t="s">
        <v>199</v>
      </c>
      <c r="T1933" s="41">
        <v>1</v>
      </c>
      <c r="U1933" s="40" t="s">
        <v>200</v>
      </c>
      <c r="V1933" s="40" t="s">
        <v>201</v>
      </c>
      <c r="W1933" s="40" t="s">
        <v>7736</v>
      </c>
      <c r="X1933" s="40" t="s">
        <v>307</v>
      </c>
      <c r="Y1933" s="40" t="s">
        <v>7737</v>
      </c>
    </row>
    <row r="1934" spans="1:25" x14ac:dyDescent="0.25">
      <c r="A1934" s="50"/>
      <c r="B1934" s="50"/>
      <c r="C1934" s="50"/>
      <c r="L1934" s="39" t="str">
        <f t="shared" si="30"/>
        <v>CELICO (CS)</v>
      </c>
      <c r="M1934" s="40" t="s">
        <v>7738</v>
      </c>
      <c r="N1934" s="40" t="s">
        <v>7739</v>
      </c>
      <c r="O1934" s="40" t="s">
        <v>413</v>
      </c>
      <c r="P1934" s="41" t="s">
        <v>414</v>
      </c>
      <c r="Q1934" s="41">
        <v>18</v>
      </c>
      <c r="R1934" s="40" t="s">
        <v>415</v>
      </c>
      <c r="S1934" s="40" t="s">
        <v>199</v>
      </c>
      <c r="T1934" s="41">
        <v>1</v>
      </c>
      <c r="U1934" s="40" t="s">
        <v>200</v>
      </c>
      <c r="V1934" s="40" t="s">
        <v>201</v>
      </c>
      <c r="W1934" s="40" t="s">
        <v>7740</v>
      </c>
      <c r="X1934" s="40" t="s">
        <v>550</v>
      </c>
      <c r="Y1934" s="40" t="s">
        <v>7741</v>
      </c>
    </row>
    <row r="1935" spans="1:25" x14ac:dyDescent="0.25">
      <c r="A1935" s="50"/>
      <c r="B1935" s="50"/>
      <c r="C1935" s="50"/>
      <c r="L1935" s="39" t="str">
        <f t="shared" si="30"/>
        <v>CELLA DATI (CR)</v>
      </c>
      <c r="M1935" s="40" t="s">
        <v>7742</v>
      </c>
      <c r="N1935" s="40" t="s">
        <v>7743</v>
      </c>
      <c r="O1935" s="40" t="s">
        <v>434</v>
      </c>
      <c r="P1935" s="41" t="s">
        <v>212</v>
      </c>
      <c r="Q1935" s="41">
        <v>3</v>
      </c>
      <c r="R1935" s="40" t="s">
        <v>213</v>
      </c>
      <c r="S1935" s="40" t="s">
        <v>199</v>
      </c>
      <c r="T1935" s="41">
        <v>1</v>
      </c>
      <c r="U1935" s="40" t="s">
        <v>200</v>
      </c>
      <c r="V1935" s="40" t="s">
        <v>201</v>
      </c>
      <c r="W1935" s="40" t="s">
        <v>3684</v>
      </c>
      <c r="X1935" s="40" t="s">
        <v>436</v>
      </c>
      <c r="Y1935" s="40" t="s">
        <v>7744</v>
      </c>
    </row>
    <row r="1936" spans="1:25" x14ac:dyDescent="0.25">
      <c r="A1936" s="50"/>
      <c r="B1936" s="50"/>
      <c r="C1936" s="50"/>
      <c r="L1936" s="39" t="str">
        <f t="shared" si="30"/>
        <v>CELLA MONTE (AL)</v>
      </c>
      <c r="M1936" s="40" t="s">
        <v>7745</v>
      </c>
      <c r="N1936" s="40" t="s">
        <v>7746</v>
      </c>
      <c r="O1936" s="40" t="s">
        <v>541</v>
      </c>
      <c r="P1936" s="41" t="s">
        <v>314</v>
      </c>
      <c r="Q1936" s="41">
        <v>1</v>
      </c>
      <c r="R1936" s="40" t="s">
        <v>315</v>
      </c>
      <c r="S1936" s="40" t="s">
        <v>199</v>
      </c>
      <c r="T1936" s="41">
        <v>1</v>
      </c>
      <c r="U1936" s="40" t="s">
        <v>200</v>
      </c>
      <c r="V1936" s="40" t="s">
        <v>201</v>
      </c>
      <c r="W1936" s="40" t="s">
        <v>7747</v>
      </c>
      <c r="X1936" s="40" t="s">
        <v>1331</v>
      </c>
      <c r="Y1936" s="40" t="s">
        <v>7748</v>
      </c>
    </row>
    <row r="1937" spans="1:25" x14ac:dyDescent="0.25">
      <c r="A1937" s="50"/>
      <c r="B1937" s="50"/>
      <c r="C1937" s="50"/>
      <c r="L1937" s="39" t="str">
        <f t="shared" si="30"/>
        <v>CELLAMARE (BA)</v>
      </c>
      <c r="M1937" s="40" t="s">
        <v>7749</v>
      </c>
      <c r="N1937" s="40" t="s">
        <v>7750</v>
      </c>
      <c r="O1937" s="40" t="s">
        <v>503</v>
      </c>
      <c r="P1937" s="41" t="s">
        <v>304</v>
      </c>
      <c r="Q1937" s="41">
        <v>16</v>
      </c>
      <c r="R1937" s="40" t="s">
        <v>305</v>
      </c>
      <c r="S1937" s="40" t="s">
        <v>199</v>
      </c>
      <c r="T1937" s="41">
        <v>1</v>
      </c>
      <c r="U1937" s="40" t="s">
        <v>200</v>
      </c>
      <c r="V1937" s="40" t="s">
        <v>201</v>
      </c>
      <c r="W1937" s="40" t="s">
        <v>562</v>
      </c>
      <c r="X1937" s="40" t="s">
        <v>505</v>
      </c>
      <c r="Y1937" s="40" t="s">
        <v>7751</v>
      </c>
    </row>
    <row r="1938" spans="1:25" x14ac:dyDescent="0.25">
      <c r="A1938" s="50"/>
      <c r="B1938" s="50"/>
      <c r="C1938" s="50"/>
      <c r="L1938" s="39" t="str">
        <f t="shared" si="30"/>
        <v>CELLARA (CS)</v>
      </c>
      <c r="M1938" s="40" t="s">
        <v>7752</v>
      </c>
      <c r="N1938" s="40" t="s">
        <v>7753</v>
      </c>
      <c r="O1938" s="40" t="s">
        <v>413</v>
      </c>
      <c r="P1938" s="41" t="s">
        <v>414</v>
      </c>
      <c r="Q1938" s="41">
        <v>18</v>
      </c>
      <c r="R1938" s="40" t="s">
        <v>415</v>
      </c>
      <c r="S1938" s="40" t="s">
        <v>199</v>
      </c>
      <c r="T1938" s="41">
        <v>1</v>
      </c>
      <c r="U1938" s="40" t="s">
        <v>200</v>
      </c>
      <c r="V1938" s="40" t="s">
        <v>201</v>
      </c>
      <c r="W1938" s="40" t="s">
        <v>3336</v>
      </c>
      <c r="X1938" s="40" t="s">
        <v>550</v>
      </c>
      <c r="Y1938" s="40" t="s">
        <v>7754</v>
      </c>
    </row>
    <row r="1939" spans="1:25" x14ac:dyDescent="0.25">
      <c r="A1939" s="50"/>
      <c r="B1939" s="50"/>
      <c r="C1939" s="50"/>
      <c r="L1939" s="39" t="str">
        <f t="shared" si="30"/>
        <v>CELLARENGO (AT)</v>
      </c>
      <c r="M1939" s="40" t="s">
        <v>7755</v>
      </c>
      <c r="N1939" s="40" t="s">
        <v>7756</v>
      </c>
      <c r="O1939" s="40" t="s">
        <v>667</v>
      </c>
      <c r="P1939" s="41" t="s">
        <v>314</v>
      </c>
      <c r="Q1939" s="41">
        <v>1</v>
      </c>
      <c r="R1939" s="40" t="s">
        <v>315</v>
      </c>
      <c r="S1939" s="40" t="s">
        <v>199</v>
      </c>
      <c r="T1939" s="41">
        <v>1</v>
      </c>
      <c r="U1939" s="40" t="s">
        <v>200</v>
      </c>
      <c r="V1939" s="40" t="s">
        <v>201</v>
      </c>
      <c r="W1939" s="40" t="s">
        <v>1636</v>
      </c>
      <c r="X1939" s="40" t="s">
        <v>669</v>
      </c>
      <c r="Y1939" s="40" t="s">
        <v>7757</v>
      </c>
    </row>
    <row r="1940" spans="1:25" x14ac:dyDescent="0.25">
      <c r="A1940" s="50"/>
      <c r="B1940" s="50"/>
      <c r="C1940" s="50"/>
      <c r="L1940" s="39" t="str">
        <f t="shared" si="30"/>
        <v>CELLATICA (BS)</v>
      </c>
      <c r="M1940" s="40" t="s">
        <v>7758</v>
      </c>
      <c r="N1940" s="40" t="s">
        <v>7759</v>
      </c>
      <c r="O1940" s="40" t="s">
        <v>421</v>
      </c>
      <c r="P1940" s="41" t="s">
        <v>212</v>
      </c>
      <c r="Q1940" s="41">
        <v>3</v>
      </c>
      <c r="R1940" s="40" t="s">
        <v>213</v>
      </c>
      <c r="S1940" s="40" t="s">
        <v>199</v>
      </c>
      <c r="T1940" s="41">
        <v>1</v>
      </c>
      <c r="U1940" s="40" t="s">
        <v>200</v>
      </c>
      <c r="V1940" s="40" t="s">
        <v>201</v>
      </c>
      <c r="W1940" s="40" t="s">
        <v>4267</v>
      </c>
      <c r="X1940" s="40" t="s">
        <v>423</v>
      </c>
      <c r="Y1940" s="40" t="s">
        <v>7760</v>
      </c>
    </row>
    <row r="1941" spans="1:25" x14ac:dyDescent="0.25">
      <c r="A1941" s="50"/>
      <c r="B1941" s="50"/>
      <c r="C1941" s="50"/>
      <c r="L1941" s="39" t="str">
        <f t="shared" si="30"/>
        <v>CELLE DI BULGHERIA (SA)</v>
      </c>
      <c r="M1941" s="40" t="s">
        <v>7761</v>
      </c>
      <c r="N1941" s="40" t="s">
        <v>7762</v>
      </c>
      <c r="O1941" s="40" t="s">
        <v>349</v>
      </c>
      <c r="P1941" s="41" t="s">
        <v>350</v>
      </c>
      <c r="Q1941" s="41">
        <v>15</v>
      </c>
      <c r="R1941" s="40" t="s">
        <v>351</v>
      </c>
      <c r="S1941" s="40" t="s">
        <v>199</v>
      </c>
      <c r="T1941" s="41">
        <v>1</v>
      </c>
      <c r="U1941" s="40" t="s">
        <v>200</v>
      </c>
      <c r="V1941" s="40" t="s">
        <v>201</v>
      </c>
      <c r="W1941" s="40" t="s">
        <v>1159</v>
      </c>
      <c r="X1941" s="40" t="s">
        <v>758</v>
      </c>
      <c r="Y1941" s="40" t="s">
        <v>7763</v>
      </c>
    </row>
    <row r="1942" spans="1:25" x14ac:dyDescent="0.25">
      <c r="A1942" s="50"/>
      <c r="B1942" s="50"/>
      <c r="C1942" s="50"/>
      <c r="L1942" s="39" t="str">
        <f t="shared" si="30"/>
        <v>CELLE DI MACRA (CN)</v>
      </c>
      <c r="M1942" s="40" t="s">
        <v>7764</v>
      </c>
      <c r="N1942" s="40" t="s">
        <v>7765</v>
      </c>
      <c r="O1942" s="40" t="s">
        <v>313</v>
      </c>
      <c r="P1942" s="41" t="s">
        <v>314</v>
      </c>
      <c r="Q1942" s="41">
        <v>1</v>
      </c>
      <c r="R1942" s="40" t="s">
        <v>315</v>
      </c>
      <c r="S1942" s="40" t="s">
        <v>199</v>
      </c>
      <c r="T1942" s="41">
        <v>1</v>
      </c>
      <c r="U1942" s="40" t="s">
        <v>200</v>
      </c>
      <c r="V1942" s="40" t="s">
        <v>201</v>
      </c>
      <c r="W1942" s="40" t="s">
        <v>3059</v>
      </c>
      <c r="X1942" s="40" t="s">
        <v>317</v>
      </c>
      <c r="Y1942" s="40" t="s">
        <v>7766</v>
      </c>
    </row>
    <row r="1943" spans="1:25" x14ac:dyDescent="0.25">
      <c r="A1943" s="50"/>
      <c r="B1943" s="50"/>
      <c r="C1943" s="50"/>
      <c r="L1943" s="39" t="str">
        <f t="shared" si="30"/>
        <v>CELLE DI SAN VITO (FG)</v>
      </c>
      <c r="M1943" s="40" t="s">
        <v>7767</v>
      </c>
      <c r="N1943" s="40" t="s">
        <v>7768</v>
      </c>
      <c r="O1943" s="40" t="s">
        <v>303</v>
      </c>
      <c r="P1943" s="41" t="s">
        <v>304</v>
      </c>
      <c r="Q1943" s="41">
        <v>16</v>
      </c>
      <c r="R1943" s="40" t="s">
        <v>305</v>
      </c>
      <c r="S1943" s="40" t="s">
        <v>199</v>
      </c>
      <c r="T1943" s="41">
        <v>1</v>
      </c>
      <c r="U1943" s="40" t="s">
        <v>200</v>
      </c>
      <c r="V1943" s="40" t="s">
        <v>201</v>
      </c>
      <c r="W1943" s="40" t="s">
        <v>1671</v>
      </c>
      <c r="X1943" s="40" t="s">
        <v>307</v>
      </c>
      <c r="Y1943" s="40" t="s">
        <v>7769</v>
      </c>
    </row>
    <row r="1944" spans="1:25" x14ac:dyDescent="0.25">
      <c r="A1944" s="50"/>
      <c r="B1944" s="50"/>
      <c r="C1944" s="50"/>
      <c r="L1944" s="39" t="str">
        <f t="shared" si="30"/>
        <v>CELLE ENOMONDO (AT)</v>
      </c>
      <c r="M1944" s="40" t="s">
        <v>7770</v>
      </c>
      <c r="N1944" s="40" t="s">
        <v>7771</v>
      </c>
      <c r="O1944" s="40" t="s">
        <v>667</v>
      </c>
      <c r="P1944" s="41" t="s">
        <v>314</v>
      </c>
      <c r="Q1944" s="41">
        <v>1</v>
      </c>
      <c r="R1944" s="40" t="s">
        <v>315</v>
      </c>
      <c r="S1944" s="40" t="s">
        <v>199</v>
      </c>
      <c r="T1944" s="41">
        <v>1</v>
      </c>
      <c r="U1944" s="40" t="s">
        <v>200</v>
      </c>
      <c r="V1944" s="40" t="s">
        <v>201</v>
      </c>
      <c r="W1944" s="40" t="s">
        <v>1636</v>
      </c>
      <c r="X1944" s="40" t="s">
        <v>669</v>
      </c>
      <c r="Y1944" s="40" t="s">
        <v>7772</v>
      </c>
    </row>
    <row r="1945" spans="1:25" x14ac:dyDescent="0.25">
      <c r="A1945" s="50"/>
      <c r="B1945" s="50"/>
      <c r="C1945" s="50"/>
      <c r="L1945" s="39" t="str">
        <f t="shared" si="30"/>
        <v>CELLE LIGURE (SV)</v>
      </c>
      <c r="M1945" s="40" t="s">
        <v>7773</v>
      </c>
      <c r="N1945" s="40" t="s">
        <v>7774</v>
      </c>
      <c r="O1945" s="40" t="s">
        <v>905</v>
      </c>
      <c r="P1945" s="41" t="s">
        <v>849</v>
      </c>
      <c r="Q1945" s="41">
        <v>7</v>
      </c>
      <c r="R1945" s="40" t="s">
        <v>850</v>
      </c>
      <c r="S1945" s="40" t="s">
        <v>199</v>
      </c>
      <c r="T1945" s="41">
        <v>1</v>
      </c>
      <c r="U1945" s="40" t="s">
        <v>200</v>
      </c>
      <c r="V1945" s="40" t="s">
        <v>201</v>
      </c>
      <c r="W1945" s="40" t="s">
        <v>7775</v>
      </c>
      <c r="X1945" s="40" t="s">
        <v>1078</v>
      </c>
      <c r="Y1945" s="40" t="s">
        <v>7776</v>
      </c>
    </row>
    <row r="1946" spans="1:25" x14ac:dyDescent="0.25">
      <c r="A1946" s="50"/>
      <c r="B1946" s="50"/>
      <c r="C1946" s="50"/>
      <c r="L1946" s="39" t="str">
        <f t="shared" si="30"/>
        <v>CELLENO (VT)</v>
      </c>
      <c r="M1946" s="40" t="s">
        <v>7777</v>
      </c>
      <c r="N1946" s="40" t="s">
        <v>7778</v>
      </c>
      <c r="O1946" s="40" t="s">
        <v>450</v>
      </c>
      <c r="P1946" s="41" t="s">
        <v>336</v>
      </c>
      <c r="Q1946" s="41">
        <v>12</v>
      </c>
      <c r="R1946" s="40" t="s">
        <v>337</v>
      </c>
      <c r="S1946" s="40" t="s">
        <v>199</v>
      </c>
      <c r="T1946" s="41">
        <v>1</v>
      </c>
      <c r="U1946" s="40" t="s">
        <v>200</v>
      </c>
      <c r="V1946" s="40" t="s">
        <v>201</v>
      </c>
      <c r="W1946" s="40" t="s">
        <v>3632</v>
      </c>
      <c r="X1946" s="40" t="s">
        <v>1973</v>
      </c>
      <c r="Y1946" s="40" t="s">
        <v>7779</v>
      </c>
    </row>
    <row r="1947" spans="1:25" x14ac:dyDescent="0.25">
      <c r="A1947" s="50"/>
      <c r="B1947" s="50"/>
      <c r="C1947" s="50"/>
      <c r="L1947" s="39" t="str">
        <f t="shared" si="30"/>
        <v>CELLERE (VT)</v>
      </c>
      <c r="M1947" s="40" t="s">
        <v>7780</v>
      </c>
      <c r="N1947" s="40" t="s">
        <v>7781</v>
      </c>
      <c r="O1947" s="40" t="s">
        <v>450</v>
      </c>
      <c r="P1947" s="41" t="s">
        <v>336</v>
      </c>
      <c r="Q1947" s="41">
        <v>12</v>
      </c>
      <c r="R1947" s="40" t="s">
        <v>337</v>
      </c>
      <c r="S1947" s="40" t="s">
        <v>199</v>
      </c>
      <c r="T1947" s="41">
        <v>1</v>
      </c>
      <c r="U1947" s="40" t="s">
        <v>200</v>
      </c>
      <c r="V1947" s="40" t="s">
        <v>201</v>
      </c>
      <c r="W1947" s="40" t="s">
        <v>1972</v>
      </c>
      <c r="X1947" s="40" t="s">
        <v>1973</v>
      </c>
      <c r="Y1947" s="40" t="s">
        <v>7782</v>
      </c>
    </row>
    <row r="1948" spans="1:25" x14ac:dyDescent="0.25">
      <c r="A1948" s="50"/>
      <c r="B1948" s="50"/>
      <c r="C1948" s="50"/>
      <c r="L1948" s="39" t="str">
        <f t="shared" si="30"/>
        <v>CELLINO ATTANASIO (TE)</v>
      </c>
      <c r="M1948" s="40" t="s">
        <v>7783</v>
      </c>
      <c r="N1948" s="40" t="s">
        <v>7784</v>
      </c>
      <c r="O1948" s="40" t="s">
        <v>923</v>
      </c>
      <c r="P1948" s="41" t="s">
        <v>253</v>
      </c>
      <c r="Q1948" s="41">
        <v>13</v>
      </c>
      <c r="R1948" s="40" t="s">
        <v>254</v>
      </c>
      <c r="S1948" s="40" t="s">
        <v>199</v>
      </c>
      <c r="T1948" s="41">
        <v>1</v>
      </c>
      <c r="U1948" s="40" t="s">
        <v>200</v>
      </c>
      <c r="V1948" s="40" t="s">
        <v>201</v>
      </c>
      <c r="W1948" s="40" t="s">
        <v>7785</v>
      </c>
      <c r="X1948" s="40" t="s">
        <v>925</v>
      </c>
      <c r="Y1948" s="40" t="s">
        <v>7786</v>
      </c>
    </row>
    <row r="1949" spans="1:25" x14ac:dyDescent="0.25">
      <c r="A1949" s="50"/>
      <c r="B1949" s="50"/>
      <c r="C1949" s="50"/>
      <c r="L1949" s="39" t="str">
        <f t="shared" si="30"/>
        <v>CELLINO SAN MARCO (BR)</v>
      </c>
      <c r="M1949" s="40" t="s">
        <v>7787</v>
      </c>
      <c r="N1949" s="40" t="s">
        <v>7788</v>
      </c>
      <c r="O1949" s="40" t="s">
        <v>4251</v>
      </c>
      <c r="P1949" s="41" t="s">
        <v>304</v>
      </c>
      <c r="Q1949" s="41">
        <v>16</v>
      </c>
      <c r="R1949" s="40" t="s">
        <v>305</v>
      </c>
      <c r="S1949" s="40" t="s">
        <v>199</v>
      </c>
      <c r="T1949" s="41">
        <v>1</v>
      </c>
      <c r="U1949" s="40" t="s">
        <v>200</v>
      </c>
      <c r="V1949" s="40" t="s">
        <v>201</v>
      </c>
      <c r="W1949" s="40" t="s">
        <v>7789</v>
      </c>
      <c r="X1949" s="40" t="s">
        <v>4253</v>
      </c>
      <c r="Y1949" s="40" t="s">
        <v>7790</v>
      </c>
    </row>
    <row r="1950" spans="1:25" x14ac:dyDescent="0.25">
      <c r="A1950" s="50"/>
      <c r="B1950" s="50"/>
      <c r="C1950" s="50"/>
      <c r="L1950" s="39" t="str">
        <f t="shared" si="30"/>
        <v>CELLIO (VC)</v>
      </c>
      <c r="M1950" s="40" t="s">
        <v>7791</v>
      </c>
      <c r="N1950" s="40" t="s">
        <v>7792</v>
      </c>
      <c r="O1950" s="40" t="s">
        <v>890</v>
      </c>
      <c r="P1950" s="41" t="s">
        <v>314</v>
      </c>
      <c r="Q1950" s="41">
        <v>1</v>
      </c>
      <c r="R1950" s="40" t="s">
        <v>315</v>
      </c>
      <c r="S1950" s="40" t="s">
        <v>199</v>
      </c>
      <c r="T1950" s="41">
        <v>1</v>
      </c>
      <c r="U1950" s="40" t="s">
        <v>200</v>
      </c>
      <c r="V1950" s="40" t="s">
        <v>201</v>
      </c>
      <c r="W1950" s="40" t="s">
        <v>7793</v>
      </c>
      <c r="X1950" s="40" t="s">
        <v>892</v>
      </c>
      <c r="Y1950" s="40" t="s">
        <v>7794</v>
      </c>
    </row>
    <row r="1951" spans="1:25" x14ac:dyDescent="0.25">
      <c r="A1951" s="50"/>
      <c r="B1951" s="50"/>
      <c r="C1951" s="50"/>
      <c r="L1951" s="39" t="str">
        <f t="shared" si="30"/>
        <v>CELLOLE (CE)</v>
      </c>
      <c r="M1951" s="40" t="s">
        <v>7795</v>
      </c>
      <c r="N1951" s="40" t="s">
        <v>7796</v>
      </c>
      <c r="O1951" s="40" t="s">
        <v>824</v>
      </c>
      <c r="P1951" s="41" t="s">
        <v>350</v>
      </c>
      <c r="Q1951" s="41">
        <v>15</v>
      </c>
      <c r="R1951" s="40" t="s">
        <v>351</v>
      </c>
      <c r="S1951" s="40" t="s">
        <v>199</v>
      </c>
      <c r="T1951" s="41">
        <v>1</v>
      </c>
      <c r="U1951" s="40" t="s">
        <v>200</v>
      </c>
      <c r="V1951" s="40" t="s">
        <v>201</v>
      </c>
      <c r="W1951" s="40" t="s">
        <v>5362</v>
      </c>
      <c r="X1951" s="40" t="s">
        <v>826</v>
      </c>
      <c r="Y1951" s="40" t="s">
        <v>7797</v>
      </c>
    </row>
    <row r="1952" spans="1:25" x14ac:dyDescent="0.25">
      <c r="A1952" s="50"/>
      <c r="B1952" s="50"/>
      <c r="C1952" s="50"/>
      <c r="L1952" s="39" t="str">
        <f t="shared" si="30"/>
        <v>CEMBRA (TN)</v>
      </c>
      <c r="M1952" s="40" t="s">
        <v>7798</v>
      </c>
      <c r="N1952" s="40" t="s">
        <v>7799</v>
      </c>
      <c r="O1952" s="40" t="s">
        <v>865</v>
      </c>
      <c r="P1952" s="41" t="s">
        <v>866</v>
      </c>
      <c r="Q1952" s="41">
        <v>4</v>
      </c>
      <c r="R1952" s="40" t="s">
        <v>867</v>
      </c>
      <c r="S1952" s="40" t="s">
        <v>199</v>
      </c>
      <c r="T1952" s="41">
        <v>1</v>
      </c>
      <c r="U1952" s="40" t="s">
        <v>200</v>
      </c>
      <c r="V1952" s="40" t="s">
        <v>201</v>
      </c>
      <c r="W1952" s="40" t="s">
        <v>7800</v>
      </c>
      <c r="X1952" s="40" t="s">
        <v>1036</v>
      </c>
      <c r="Y1952" s="40" t="s">
        <v>7801</v>
      </c>
    </row>
    <row r="1953" spans="1:25" x14ac:dyDescent="0.25">
      <c r="A1953" s="50"/>
      <c r="B1953" s="50"/>
      <c r="C1953" s="50"/>
      <c r="L1953" s="39" t="str">
        <f t="shared" si="30"/>
        <v>CENADI (CZ)</v>
      </c>
      <c r="M1953" s="40" t="s">
        <v>7802</v>
      </c>
      <c r="N1953" s="40" t="s">
        <v>7803</v>
      </c>
      <c r="O1953" s="40" t="s">
        <v>1029</v>
      </c>
      <c r="P1953" s="41" t="s">
        <v>414</v>
      </c>
      <c r="Q1953" s="41">
        <v>18</v>
      </c>
      <c r="R1953" s="40" t="s">
        <v>415</v>
      </c>
      <c r="S1953" s="40" t="s">
        <v>199</v>
      </c>
      <c r="T1953" s="41">
        <v>1</v>
      </c>
      <c r="U1953" s="40" t="s">
        <v>200</v>
      </c>
      <c r="V1953" s="40" t="s">
        <v>201</v>
      </c>
      <c r="W1953" s="40" t="s">
        <v>7804</v>
      </c>
      <c r="X1953" s="40" t="s">
        <v>1935</v>
      </c>
      <c r="Y1953" s="40" t="s">
        <v>7805</v>
      </c>
    </row>
    <row r="1954" spans="1:25" x14ac:dyDescent="0.25">
      <c r="A1954" s="50"/>
      <c r="B1954" s="50"/>
      <c r="C1954" s="50"/>
      <c r="L1954" s="39" t="str">
        <f t="shared" si="30"/>
        <v>CENATE SOPRA (BG)</v>
      </c>
      <c r="M1954" s="40" t="s">
        <v>7806</v>
      </c>
      <c r="N1954" s="40" t="s">
        <v>7807</v>
      </c>
      <c r="O1954" s="40" t="s">
        <v>572</v>
      </c>
      <c r="P1954" s="41" t="s">
        <v>212</v>
      </c>
      <c r="Q1954" s="41">
        <v>3</v>
      </c>
      <c r="R1954" s="40" t="s">
        <v>213</v>
      </c>
      <c r="S1954" s="40" t="s">
        <v>199</v>
      </c>
      <c r="T1954" s="41">
        <v>1</v>
      </c>
      <c r="U1954" s="40" t="s">
        <v>200</v>
      </c>
      <c r="V1954" s="40" t="s">
        <v>201</v>
      </c>
      <c r="W1954" s="40" t="s">
        <v>573</v>
      </c>
      <c r="X1954" s="40" t="s">
        <v>574</v>
      </c>
      <c r="Y1954" s="40" t="s">
        <v>7808</v>
      </c>
    </row>
    <row r="1955" spans="1:25" x14ac:dyDescent="0.25">
      <c r="A1955" s="50"/>
      <c r="B1955" s="50"/>
      <c r="C1955" s="50"/>
      <c r="L1955" s="39" t="str">
        <f t="shared" si="30"/>
        <v>CENATE SOTTO (BG)</v>
      </c>
      <c r="M1955" s="40" t="s">
        <v>7809</v>
      </c>
      <c r="N1955" s="40" t="s">
        <v>7810</v>
      </c>
      <c r="O1955" s="40" t="s">
        <v>572</v>
      </c>
      <c r="P1955" s="41" t="s">
        <v>212</v>
      </c>
      <c r="Q1955" s="41">
        <v>3</v>
      </c>
      <c r="R1955" s="40" t="s">
        <v>213</v>
      </c>
      <c r="S1955" s="40" t="s">
        <v>199</v>
      </c>
      <c r="T1955" s="41">
        <v>1</v>
      </c>
      <c r="U1955" s="40" t="s">
        <v>200</v>
      </c>
      <c r="V1955" s="40" t="s">
        <v>201</v>
      </c>
      <c r="W1955" s="40" t="s">
        <v>7811</v>
      </c>
      <c r="X1955" s="40" t="s">
        <v>574</v>
      </c>
      <c r="Y1955" s="40" t="s">
        <v>7812</v>
      </c>
    </row>
    <row r="1956" spans="1:25" x14ac:dyDescent="0.25">
      <c r="A1956" s="50"/>
      <c r="B1956" s="50"/>
      <c r="C1956" s="50"/>
      <c r="L1956" s="39" t="str">
        <f t="shared" si="30"/>
        <v>CENCENIGHE AGORDINO (BL)</v>
      </c>
      <c r="M1956" s="40" t="s">
        <v>7813</v>
      </c>
      <c r="N1956" s="40" t="s">
        <v>7814</v>
      </c>
      <c r="O1956" s="40" t="s">
        <v>715</v>
      </c>
      <c r="P1956" s="41" t="s">
        <v>197</v>
      </c>
      <c r="Q1956" s="41">
        <v>5</v>
      </c>
      <c r="R1956" s="40" t="s">
        <v>198</v>
      </c>
      <c r="S1956" s="40" t="s">
        <v>199</v>
      </c>
      <c r="T1956" s="41">
        <v>1</v>
      </c>
      <c r="U1956" s="40" t="s">
        <v>200</v>
      </c>
      <c r="V1956" s="40" t="s">
        <v>201</v>
      </c>
      <c r="W1956" s="40" t="s">
        <v>5343</v>
      </c>
      <c r="X1956" s="40" t="s">
        <v>717</v>
      </c>
      <c r="Y1956" s="40" t="s">
        <v>7815</v>
      </c>
    </row>
    <row r="1957" spans="1:25" x14ac:dyDescent="0.25">
      <c r="A1957" s="50"/>
      <c r="B1957" s="50"/>
      <c r="C1957" s="50"/>
      <c r="L1957" s="39" t="str">
        <f t="shared" si="30"/>
        <v>CENE (BG)</v>
      </c>
      <c r="M1957" s="40" t="s">
        <v>7816</v>
      </c>
      <c r="N1957" s="40" t="s">
        <v>7817</v>
      </c>
      <c r="O1957" s="40" t="s">
        <v>572</v>
      </c>
      <c r="P1957" s="41" t="s">
        <v>212</v>
      </c>
      <c r="Q1957" s="41">
        <v>3</v>
      </c>
      <c r="R1957" s="40" t="s">
        <v>213</v>
      </c>
      <c r="S1957" s="40" t="s">
        <v>199</v>
      </c>
      <c r="T1957" s="41">
        <v>1</v>
      </c>
      <c r="U1957" s="40" t="s">
        <v>200</v>
      </c>
      <c r="V1957" s="40" t="s">
        <v>201</v>
      </c>
      <c r="W1957" s="40" t="s">
        <v>1882</v>
      </c>
      <c r="X1957" s="40" t="s">
        <v>574</v>
      </c>
      <c r="Y1957" s="40" t="s">
        <v>7818</v>
      </c>
    </row>
    <row r="1958" spans="1:25" x14ac:dyDescent="0.25">
      <c r="A1958" s="50"/>
      <c r="B1958" s="50"/>
      <c r="C1958" s="50"/>
      <c r="L1958" s="39" t="str">
        <f t="shared" si="30"/>
        <v>CENESELLI (RO)</v>
      </c>
      <c r="M1958" s="40" t="s">
        <v>7819</v>
      </c>
      <c r="N1958" s="40" t="s">
        <v>7820</v>
      </c>
      <c r="O1958" s="40" t="s">
        <v>585</v>
      </c>
      <c r="P1958" s="41" t="s">
        <v>197</v>
      </c>
      <c r="Q1958" s="41">
        <v>5</v>
      </c>
      <c r="R1958" s="40" t="s">
        <v>198</v>
      </c>
      <c r="S1958" s="40" t="s">
        <v>199</v>
      </c>
      <c r="T1958" s="41">
        <v>1</v>
      </c>
      <c r="U1958" s="40" t="s">
        <v>200</v>
      </c>
      <c r="V1958" s="40" t="s">
        <v>201</v>
      </c>
      <c r="W1958" s="40" t="s">
        <v>4913</v>
      </c>
      <c r="X1958" s="40" t="s">
        <v>2041</v>
      </c>
      <c r="Y1958" s="40" t="s">
        <v>7821</v>
      </c>
    </row>
    <row r="1959" spans="1:25" x14ac:dyDescent="0.25">
      <c r="A1959" s="50"/>
      <c r="B1959" s="50"/>
      <c r="C1959" s="50"/>
      <c r="L1959" s="39" t="str">
        <f t="shared" si="30"/>
        <v>CENGIO (SV)</v>
      </c>
      <c r="M1959" s="40" t="s">
        <v>7822</v>
      </c>
      <c r="N1959" s="40" t="s">
        <v>7823</v>
      </c>
      <c r="O1959" s="40" t="s">
        <v>905</v>
      </c>
      <c r="P1959" s="41" t="s">
        <v>849</v>
      </c>
      <c r="Q1959" s="41">
        <v>7</v>
      </c>
      <c r="R1959" s="40" t="s">
        <v>850</v>
      </c>
      <c r="S1959" s="40" t="s">
        <v>199</v>
      </c>
      <c r="T1959" s="41">
        <v>1</v>
      </c>
      <c r="U1959" s="40" t="s">
        <v>200</v>
      </c>
      <c r="V1959" s="40" t="s">
        <v>201</v>
      </c>
      <c r="W1959" s="40" t="s">
        <v>7824</v>
      </c>
      <c r="X1959" s="40" t="s">
        <v>1078</v>
      </c>
      <c r="Y1959" s="40" t="s">
        <v>7825</v>
      </c>
    </row>
    <row r="1960" spans="1:25" x14ac:dyDescent="0.25">
      <c r="A1960" s="50"/>
      <c r="B1960" s="50"/>
      <c r="C1960" s="50"/>
      <c r="L1960" s="39" t="str">
        <f t="shared" si="30"/>
        <v>CENTA SAN NICOLO' (TN)</v>
      </c>
      <c r="M1960" s="40" t="s">
        <v>7826</v>
      </c>
      <c r="N1960" s="40" t="s">
        <v>7827</v>
      </c>
      <c r="O1960" s="40" t="s">
        <v>865</v>
      </c>
      <c r="P1960" s="41" t="s">
        <v>866</v>
      </c>
      <c r="Q1960" s="41">
        <v>4</v>
      </c>
      <c r="R1960" s="40" t="s">
        <v>867</v>
      </c>
      <c r="S1960" s="40" t="s">
        <v>199</v>
      </c>
      <c r="T1960" s="41">
        <v>1</v>
      </c>
      <c r="U1960" s="40" t="s">
        <v>200</v>
      </c>
      <c r="V1960" s="40" t="s">
        <v>201</v>
      </c>
      <c r="W1960" s="40" t="s">
        <v>7828</v>
      </c>
      <c r="X1960" s="40" t="s">
        <v>1036</v>
      </c>
      <c r="Y1960" s="40" t="s">
        <v>7829</v>
      </c>
    </row>
    <row r="1961" spans="1:25" x14ac:dyDescent="0.25">
      <c r="A1961" s="50"/>
      <c r="B1961" s="50"/>
      <c r="C1961" s="50"/>
      <c r="L1961" s="39" t="str">
        <f t="shared" si="30"/>
        <v>CENTALLO (CN)</v>
      </c>
      <c r="M1961" s="40" t="s">
        <v>7830</v>
      </c>
      <c r="N1961" s="40" t="s">
        <v>7831</v>
      </c>
      <c r="O1961" s="40" t="s">
        <v>313</v>
      </c>
      <c r="P1961" s="41" t="s">
        <v>314</v>
      </c>
      <c r="Q1961" s="41">
        <v>1</v>
      </c>
      <c r="R1961" s="40" t="s">
        <v>315</v>
      </c>
      <c r="S1961" s="40" t="s">
        <v>199</v>
      </c>
      <c r="T1961" s="41">
        <v>1</v>
      </c>
      <c r="U1961" s="40" t="s">
        <v>200</v>
      </c>
      <c r="V1961" s="40" t="s">
        <v>201</v>
      </c>
      <c r="W1961" s="40" t="s">
        <v>7832</v>
      </c>
      <c r="X1961" s="40" t="s">
        <v>317</v>
      </c>
      <c r="Y1961" s="40" t="s">
        <v>7833</v>
      </c>
    </row>
    <row r="1962" spans="1:25" x14ac:dyDescent="0.25">
      <c r="A1962" s="50"/>
      <c r="B1962" s="50"/>
      <c r="C1962" s="50"/>
      <c r="L1962" s="39" t="str">
        <f t="shared" si="30"/>
        <v>CENTO (FE)</v>
      </c>
      <c r="M1962" s="40" t="s">
        <v>7834</v>
      </c>
      <c r="N1962" s="40" t="s">
        <v>7835</v>
      </c>
      <c r="O1962" s="40" t="s">
        <v>1918</v>
      </c>
      <c r="P1962" s="41" t="s">
        <v>631</v>
      </c>
      <c r="Q1962" s="41">
        <v>8</v>
      </c>
      <c r="R1962" s="40" t="s">
        <v>632</v>
      </c>
      <c r="S1962" s="40" t="s">
        <v>199</v>
      </c>
      <c r="T1962" s="41">
        <v>1</v>
      </c>
      <c r="U1962" s="40" t="s">
        <v>200</v>
      </c>
      <c r="V1962" s="40" t="s">
        <v>201</v>
      </c>
      <c r="W1962" s="40" t="s">
        <v>7836</v>
      </c>
      <c r="X1962" s="40" t="s">
        <v>1684</v>
      </c>
      <c r="Y1962" s="40" t="s">
        <v>7837</v>
      </c>
    </row>
    <row r="1963" spans="1:25" x14ac:dyDescent="0.25">
      <c r="A1963" s="50"/>
      <c r="B1963" s="50"/>
      <c r="C1963" s="50"/>
      <c r="L1963" s="39" t="str">
        <f t="shared" si="30"/>
        <v>CENTOLA (SA)</v>
      </c>
      <c r="M1963" s="40" t="s">
        <v>7838</v>
      </c>
      <c r="N1963" s="40" t="s">
        <v>7839</v>
      </c>
      <c r="O1963" s="40" t="s">
        <v>349</v>
      </c>
      <c r="P1963" s="41" t="s">
        <v>350</v>
      </c>
      <c r="Q1963" s="41">
        <v>15</v>
      </c>
      <c r="R1963" s="40" t="s">
        <v>351</v>
      </c>
      <c r="S1963" s="40" t="s">
        <v>199</v>
      </c>
      <c r="T1963" s="41">
        <v>1</v>
      </c>
      <c r="U1963" s="40" t="s">
        <v>200</v>
      </c>
      <c r="V1963" s="40" t="s">
        <v>201</v>
      </c>
      <c r="W1963" s="40" t="s">
        <v>7840</v>
      </c>
      <c r="X1963" s="40" t="s">
        <v>758</v>
      </c>
      <c r="Y1963" s="40" t="s">
        <v>7841</v>
      </c>
    </row>
    <row r="1964" spans="1:25" x14ac:dyDescent="0.25">
      <c r="A1964" s="50"/>
      <c r="B1964" s="50"/>
      <c r="C1964" s="50"/>
      <c r="L1964" s="39" t="str">
        <f t="shared" si="30"/>
        <v>CENTRACHE (CZ)</v>
      </c>
      <c r="M1964" s="40" t="s">
        <v>7842</v>
      </c>
      <c r="N1964" s="40" t="s">
        <v>7843</v>
      </c>
      <c r="O1964" s="40" t="s">
        <v>1029</v>
      </c>
      <c r="P1964" s="41" t="s">
        <v>414</v>
      </c>
      <c r="Q1964" s="41">
        <v>18</v>
      </c>
      <c r="R1964" s="40" t="s">
        <v>415</v>
      </c>
      <c r="S1964" s="40" t="s">
        <v>199</v>
      </c>
      <c r="T1964" s="41">
        <v>1</v>
      </c>
      <c r="U1964" s="40" t="s">
        <v>200</v>
      </c>
      <c r="V1964" s="40" t="s">
        <v>201</v>
      </c>
      <c r="W1964" s="40" t="s">
        <v>7804</v>
      </c>
      <c r="X1964" s="40" t="s">
        <v>1935</v>
      </c>
      <c r="Y1964" s="40" t="s">
        <v>7844</v>
      </c>
    </row>
    <row r="1965" spans="1:25" x14ac:dyDescent="0.25">
      <c r="A1965" s="50"/>
      <c r="B1965" s="50"/>
      <c r="C1965" s="50"/>
      <c r="L1965" s="39" t="str">
        <f t="shared" si="30"/>
        <v>CENTROAFRICANA REPUBBLICA (EE)</v>
      </c>
      <c r="M1965" s="40" t="s">
        <v>7845</v>
      </c>
      <c r="N1965" s="40" t="s">
        <v>7846</v>
      </c>
      <c r="O1965" s="40" t="s">
        <v>610</v>
      </c>
      <c r="P1965" s="41"/>
      <c r="Q1965" s="41"/>
      <c r="R1965" s="40"/>
      <c r="S1965" s="40" t="s">
        <v>1183</v>
      </c>
      <c r="T1965" s="41">
        <v>3</v>
      </c>
      <c r="U1965" s="40" t="s">
        <v>612</v>
      </c>
      <c r="V1965" s="40" t="s">
        <v>7847</v>
      </c>
      <c r="W1965" s="40"/>
      <c r="X1965" s="40"/>
      <c r="Y1965" s="40"/>
    </row>
    <row r="1966" spans="1:25" x14ac:dyDescent="0.25">
      <c r="A1966" s="50"/>
      <c r="B1966" s="50"/>
      <c r="C1966" s="50"/>
      <c r="L1966" s="39" t="str">
        <f t="shared" si="30"/>
        <v>CENTURIPE (EN)</v>
      </c>
      <c r="M1966" s="40" t="s">
        <v>7848</v>
      </c>
      <c r="N1966" s="40" t="s">
        <v>7849</v>
      </c>
      <c r="O1966" s="40" t="s">
        <v>653</v>
      </c>
      <c r="P1966" s="41" t="s">
        <v>292</v>
      </c>
      <c r="Q1966" s="41">
        <v>19</v>
      </c>
      <c r="R1966" s="40" t="s">
        <v>293</v>
      </c>
      <c r="S1966" s="40" t="s">
        <v>199</v>
      </c>
      <c r="T1966" s="41">
        <v>1</v>
      </c>
      <c r="U1966" s="40" t="s">
        <v>200</v>
      </c>
      <c r="V1966" s="40" t="s">
        <v>201</v>
      </c>
      <c r="W1966" s="40" t="s">
        <v>789</v>
      </c>
      <c r="X1966" s="40" t="s">
        <v>655</v>
      </c>
      <c r="Y1966" s="40" t="s">
        <v>7850</v>
      </c>
    </row>
    <row r="1967" spans="1:25" x14ac:dyDescent="0.25">
      <c r="A1967" s="50"/>
      <c r="B1967" s="50"/>
      <c r="C1967" s="50"/>
      <c r="L1967" s="39" t="str">
        <f t="shared" si="30"/>
        <v>CEPAGATTI (PE)</v>
      </c>
      <c r="M1967" s="40" t="s">
        <v>7851</v>
      </c>
      <c r="N1967" s="40" t="s">
        <v>7852</v>
      </c>
      <c r="O1967" s="40" t="s">
        <v>252</v>
      </c>
      <c r="P1967" s="41" t="s">
        <v>253</v>
      </c>
      <c r="Q1967" s="41">
        <v>13</v>
      </c>
      <c r="R1967" s="40" t="s">
        <v>254</v>
      </c>
      <c r="S1967" s="40" t="s">
        <v>199</v>
      </c>
      <c r="T1967" s="41">
        <v>1</v>
      </c>
      <c r="U1967" s="40" t="s">
        <v>200</v>
      </c>
      <c r="V1967" s="40" t="s">
        <v>201</v>
      </c>
      <c r="W1967" s="40" t="s">
        <v>7853</v>
      </c>
      <c r="X1967" s="40" t="s">
        <v>256</v>
      </c>
      <c r="Y1967" s="40" t="s">
        <v>7854</v>
      </c>
    </row>
    <row r="1968" spans="1:25" x14ac:dyDescent="0.25">
      <c r="A1968" s="50"/>
      <c r="B1968" s="50"/>
      <c r="C1968" s="50"/>
      <c r="L1968" s="39" t="str">
        <f t="shared" si="30"/>
        <v>CEPPALONI (BN)</v>
      </c>
      <c r="M1968" s="40" t="s">
        <v>7855</v>
      </c>
      <c r="N1968" s="40" t="s">
        <v>7856</v>
      </c>
      <c r="O1968" s="40" t="s">
        <v>842</v>
      </c>
      <c r="P1968" s="41" t="s">
        <v>350</v>
      </c>
      <c r="Q1968" s="41">
        <v>15</v>
      </c>
      <c r="R1968" s="40" t="s">
        <v>351</v>
      </c>
      <c r="S1968" s="40" t="s">
        <v>199</v>
      </c>
      <c r="T1968" s="41">
        <v>1</v>
      </c>
      <c r="U1968" s="40" t="s">
        <v>200</v>
      </c>
      <c r="V1968" s="40" t="s">
        <v>201</v>
      </c>
      <c r="W1968" s="40" t="s">
        <v>2027</v>
      </c>
      <c r="X1968" s="40" t="s">
        <v>1469</v>
      </c>
      <c r="Y1968" s="40" t="s">
        <v>7857</v>
      </c>
    </row>
    <row r="1969" spans="1:25" x14ac:dyDescent="0.25">
      <c r="A1969" s="50"/>
      <c r="B1969" s="50"/>
      <c r="C1969" s="50"/>
      <c r="L1969" s="39" t="str">
        <f t="shared" si="30"/>
        <v>CEPPO MORELLI (VB)</v>
      </c>
      <c r="M1969" s="40" t="s">
        <v>7858</v>
      </c>
      <c r="N1969" s="40" t="s">
        <v>7859</v>
      </c>
      <c r="O1969" s="40" t="s">
        <v>1659</v>
      </c>
      <c r="P1969" s="41" t="s">
        <v>314</v>
      </c>
      <c r="Q1969" s="41">
        <v>1</v>
      </c>
      <c r="R1969" s="40" t="s">
        <v>315</v>
      </c>
      <c r="S1969" s="40" t="s">
        <v>199</v>
      </c>
      <c r="T1969" s="41">
        <v>1</v>
      </c>
      <c r="U1969" s="40" t="s">
        <v>200</v>
      </c>
      <c r="V1969" s="40" t="s">
        <v>201</v>
      </c>
      <c r="W1969" s="40" t="s">
        <v>7860</v>
      </c>
      <c r="X1969" s="40" t="s">
        <v>1661</v>
      </c>
      <c r="Y1969" s="40" t="s">
        <v>7861</v>
      </c>
    </row>
    <row r="1970" spans="1:25" x14ac:dyDescent="0.25">
      <c r="A1970" s="50"/>
      <c r="B1970" s="50"/>
      <c r="C1970" s="50"/>
      <c r="L1970" s="39" t="str">
        <f t="shared" si="30"/>
        <v>CEPRANO (FR)</v>
      </c>
      <c r="M1970" s="40" t="s">
        <v>7862</v>
      </c>
      <c r="N1970" s="40" t="s">
        <v>7863</v>
      </c>
      <c r="O1970" s="40" t="s">
        <v>406</v>
      </c>
      <c r="P1970" s="41" t="s">
        <v>336</v>
      </c>
      <c r="Q1970" s="41">
        <v>12</v>
      </c>
      <c r="R1970" s="40" t="s">
        <v>337</v>
      </c>
      <c r="S1970" s="40" t="s">
        <v>199</v>
      </c>
      <c r="T1970" s="41">
        <v>1</v>
      </c>
      <c r="U1970" s="40" t="s">
        <v>200</v>
      </c>
      <c r="V1970" s="40" t="s">
        <v>201</v>
      </c>
      <c r="W1970" s="40" t="s">
        <v>7864</v>
      </c>
      <c r="X1970" s="40" t="s">
        <v>557</v>
      </c>
      <c r="Y1970" s="40" t="s">
        <v>7865</v>
      </c>
    </row>
    <row r="1971" spans="1:25" x14ac:dyDescent="0.25">
      <c r="A1971" s="50"/>
      <c r="B1971" s="50"/>
      <c r="C1971" s="50"/>
      <c r="L1971" s="39" t="str">
        <f t="shared" si="30"/>
        <v>CERAMI (EN)</v>
      </c>
      <c r="M1971" s="40" t="s">
        <v>7866</v>
      </c>
      <c r="N1971" s="40" t="s">
        <v>7867</v>
      </c>
      <c r="O1971" s="40" t="s">
        <v>653</v>
      </c>
      <c r="P1971" s="41" t="s">
        <v>292</v>
      </c>
      <c r="Q1971" s="41">
        <v>19</v>
      </c>
      <c r="R1971" s="40" t="s">
        <v>293</v>
      </c>
      <c r="S1971" s="40" t="s">
        <v>199</v>
      </c>
      <c r="T1971" s="41">
        <v>1</v>
      </c>
      <c r="U1971" s="40" t="s">
        <v>200</v>
      </c>
      <c r="V1971" s="40" t="s">
        <v>201</v>
      </c>
      <c r="W1971" s="40" t="s">
        <v>789</v>
      </c>
      <c r="X1971" s="40" t="s">
        <v>655</v>
      </c>
      <c r="Y1971" s="40" t="s">
        <v>7868</v>
      </c>
    </row>
    <row r="1972" spans="1:25" x14ac:dyDescent="0.25">
      <c r="A1972" s="50"/>
      <c r="B1972" s="50"/>
      <c r="C1972" s="50"/>
      <c r="L1972" s="39" t="str">
        <f t="shared" si="30"/>
        <v>CERANESI (GE)</v>
      </c>
      <c r="M1972" s="40" t="s">
        <v>7869</v>
      </c>
      <c r="N1972" s="40" t="s">
        <v>7870</v>
      </c>
      <c r="O1972" s="40" t="s">
        <v>1897</v>
      </c>
      <c r="P1972" s="41" t="s">
        <v>849</v>
      </c>
      <c r="Q1972" s="41">
        <v>7</v>
      </c>
      <c r="R1972" s="40" t="s">
        <v>850</v>
      </c>
      <c r="S1972" s="40" t="s">
        <v>199</v>
      </c>
      <c r="T1972" s="41">
        <v>1</v>
      </c>
      <c r="U1972" s="40" t="s">
        <v>200</v>
      </c>
      <c r="V1972" s="40" t="s">
        <v>201</v>
      </c>
      <c r="W1972" s="40" t="s">
        <v>5279</v>
      </c>
      <c r="X1972" s="40" t="s">
        <v>1899</v>
      </c>
      <c r="Y1972" s="40" t="s">
        <v>7871</v>
      </c>
    </row>
    <row r="1973" spans="1:25" x14ac:dyDescent="0.25">
      <c r="A1973" s="50"/>
      <c r="B1973" s="50"/>
      <c r="C1973" s="50"/>
      <c r="L1973" s="39" t="str">
        <f t="shared" si="30"/>
        <v>CERANO (NO)</v>
      </c>
      <c r="M1973" s="40" t="s">
        <v>7872</v>
      </c>
      <c r="N1973" s="40" t="s">
        <v>7873</v>
      </c>
      <c r="O1973" s="40" t="s">
        <v>741</v>
      </c>
      <c r="P1973" s="41" t="s">
        <v>314</v>
      </c>
      <c r="Q1973" s="41">
        <v>1</v>
      </c>
      <c r="R1973" s="40" t="s">
        <v>315</v>
      </c>
      <c r="S1973" s="40" t="s">
        <v>199</v>
      </c>
      <c r="T1973" s="41">
        <v>1</v>
      </c>
      <c r="U1973" s="40" t="s">
        <v>200</v>
      </c>
      <c r="V1973" s="40" t="s">
        <v>201</v>
      </c>
      <c r="W1973" s="40" t="s">
        <v>7874</v>
      </c>
      <c r="X1973" s="40" t="s">
        <v>2749</v>
      </c>
      <c r="Y1973" s="40" t="s">
        <v>7875</v>
      </c>
    </row>
    <row r="1974" spans="1:25" x14ac:dyDescent="0.25">
      <c r="A1974" s="50"/>
      <c r="B1974" s="50"/>
      <c r="C1974" s="50"/>
      <c r="L1974" s="39" t="str">
        <f t="shared" si="30"/>
        <v>CERANO D'INTELVI (CO)</v>
      </c>
      <c r="M1974" s="40" t="s">
        <v>7876</v>
      </c>
      <c r="N1974" s="40" t="s">
        <v>7877</v>
      </c>
      <c r="O1974" s="40" t="s">
        <v>995</v>
      </c>
      <c r="P1974" s="41" t="s">
        <v>212</v>
      </c>
      <c r="Q1974" s="41">
        <v>3</v>
      </c>
      <c r="R1974" s="40" t="s">
        <v>213</v>
      </c>
      <c r="S1974" s="40" t="s">
        <v>199</v>
      </c>
      <c r="T1974" s="41">
        <v>1</v>
      </c>
      <c r="U1974" s="40" t="s">
        <v>200</v>
      </c>
      <c r="V1974" s="40" t="s">
        <v>201</v>
      </c>
      <c r="W1974" s="40" t="s">
        <v>3493</v>
      </c>
      <c r="X1974" s="40" t="s">
        <v>997</v>
      </c>
      <c r="Y1974" s="40" t="s">
        <v>7878</v>
      </c>
    </row>
    <row r="1975" spans="1:25" x14ac:dyDescent="0.25">
      <c r="A1975" s="50"/>
      <c r="B1975" s="50"/>
      <c r="C1975" s="50"/>
      <c r="L1975" s="39" t="str">
        <f t="shared" si="30"/>
        <v>CERANOVA (PV)</v>
      </c>
      <c r="M1975" s="40" t="s">
        <v>7879</v>
      </c>
      <c r="N1975" s="40" t="s">
        <v>7880</v>
      </c>
      <c r="O1975" s="40" t="s">
        <v>884</v>
      </c>
      <c r="P1975" s="41" t="s">
        <v>212</v>
      </c>
      <c r="Q1975" s="41">
        <v>3</v>
      </c>
      <c r="R1975" s="40" t="s">
        <v>213</v>
      </c>
      <c r="S1975" s="40" t="s">
        <v>199</v>
      </c>
      <c r="T1975" s="41">
        <v>1</v>
      </c>
      <c r="U1975" s="40" t="s">
        <v>200</v>
      </c>
      <c r="V1975" s="40" t="s">
        <v>201</v>
      </c>
      <c r="W1975" s="40" t="s">
        <v>1106</v>
      </c>
      <c r="X1975" s="40" t="s">
        <v>886</v>
      </c>
      <c r="Y1975" s="40" t="s">
        <v>7881</v>
      </c>
    </row>
    <row r="1976" spans="1:25" x14ac:dyDescent="0.25">
      <c r="A1976" s="50"/>
      <c r="B1976" s="50"/>
      <c r="C1976" s="50"/>
      <c r="L1976" s="39" t="str">
        <f t="shared" si="30"/>
        <v>CERASO (SA)</v>
      </c>
      <c r="M1976" s="40" t="s">
        <v>7882</v>
      </c>
      <c r="N1976" s="40" t="s">
        <v>7883</v>
      </c>
      <c r="O1976" s="40" t="s">
        <v>349</v>
      </c>
      <c r="P1976" s="41" t="s">
        <v>350</v>
      </c>
      <c r="Q1976" s="41">
        <v>15</v>
      </c>
      <c r="R1976" s="40" t="s">
        <v>351</v>
      </c>
      <c r="S1976" s="40" t="s">
        <v>199</v>
      </c>
      <c r="T1976" s="41">
        <v>1</v>
      </c>
      <c r="U1976" s="40" t="s">
        <v>200</v>
      </c>
      <c r="V1976" s="40" t="s">
        <v>201</v>
      </c>
      <c r="W1976" s="40" t="s">
        <v>7884</v>
      </c>
      <c r="X1976" s="40" t="s">
        <v>758</v>
      </c>
      <c r="Y1976" s="40" t="s">
        <v>7885</v>
      </c>
    </row>
    <row r="1977" spans="1:25" x14ac:dyDescent="0.25">
      <c r="A1977" s="50"/>
      <c r="B1977" s="50"/>
      <c r="C1977" s="50"/>
      <c r="L1977" s="39" t="str">
        <f t="shared" si="30"/>
        <v>CERCEMAGGIORE (CB)</v>
      </c>
      <c r="M1977" s="40" t="s">
        <v>7886</v>
      </c>
      <c r="N1977" s="40" t="s">
        <v>7887</v>
      </c>
      <c r="O1977" s="40" t="s">
        <v>494</v>
      </c>
      <c r="P1977" s="41" t="s">
        <v>495</v>
      </c>
      <c r="Q1977" s="41">
        <v>14</v>
      </c>
      <c r="R1977" s="40" t="s">
        <v>496</v>
      </c>
      <c r="S1977" s="40" t="s">
        <v>199</v>
      </c>
      <c r="T1977" s="41">
        <v>1</v>
      </c>
      <c r="U1977" s="40" t="s">
        <v>200</v>
      </c>
      <c r="V1977" s="40" t="s">
        <v>201</v>
      </c>
      <c r="W1977" s="40" t="s">
        <v>7888</v>
      </c>
      <c r="X1977" s="40" t="s">
        <v>2494</v>
      </c>
      <c r="Y1977" s="40" t="s">
        <v>7889</v>
      </c>
    </row>
    <row r="1978" spans="1:25" x14ac:dyDescent="0.25">
      <c r="A1978" s="50"/>
      <c r="B1978" s="50"/>
      <c r="C1978" s="50"/>
      <c r="L1978" s="39" t="str">
        <f t="shared" si="30"/>
        <v>CERCENASCO (TO)</v>
      </c>
      <c r="M1978" s="40" t="s">
        <v>7890</v>
      </c>
      <c r="N1978" s="40" t="s">
        <v>7891</v>
      </c>
      <c r="O1978" s="40" t="s">
        <v>675</v>
      </c>
      <c r="P1978" s="41" t="s">
        <v>314</v>
      </c>
      <c r="Q1978" s="41">
        <v>1</v>
      </c>
      <c r="R1978" s="40" t="s">
        <v>315</v>
      </c>
      <c r="S1978" s="40" t="s">
        <v>199</v>
      </c>
      <c r="T1978" s="41">
        <v>1</v>
      </c>
      <c r="U1978" s="40" t="s">
        <v>200</v>
      </c>
      <c r="V1978" s="40" t="s">
        <v>201</v>
      </c>
      <c r="W1978" s="40" t="s">
        <v>836</v>
      </c>
      <c r="X1978" s="40" t="s">
        <v>837</v>
      </c>
      <c r="Y1978" s="40" t="s">
        <v>7892</v>
      </c>
    </row>
    <row r="1979" spans="1:25" x14ac:dyDescent="0.25">
      <c r="A1979" s="50"/>
      <c r="B1979" s="50"/>
      <c r="C1979" s="50"/>
      <c r="L1979" s="39" t="str">
        <f t="shared" si="30"/>
        <v>CERCEPICCOLA (CB)</v>
      </c>
      <c r="M1979" s="40" t="s">
        <v>7893</v>
      </c>
      <c r="N1979" s="40" t="s">
        <v>7894</v>
      </c>
      <c r="O1979" s="40" t="s">
        <v>494</v>
      </c>
      <c r="P1979" s="41" t="s">
        <v>495</v>
      </c>
      <c r="Q1979" s="41">
        <v>14</v>
      </c>
      <c r="R1979" s="40" t="s">
        <v>496</v>
      </c>
      <c r="S1979" s="40" t="s">
        <v>199</v>
      </c>
      <c r="T1979" s="41">
        <v>1</v>
      </c>
      <c r="U1979" s="40" t="s">
        <v>200</v>
      </c>
      <c r="V1979" s="40" t="s">
        <v>201</v>
      </c>
      <c r="W1979" s="40" t="s">
        <v>4577</v>
      </c>
      <c r="X1979" s="40" t="s">
        <v>2494</v>
      </c>
      <c r="Y1979" s="40" t="s">
        <v>7895</v>
      </c>
    </row>
    <row r="1980" spans="1:25" x14ac:dyDescent="0.25">
      <c r="A1980" s="50"/>
      <c r="B1980" s="50"/>
      <c r="C1980" s="50"/>
      <c r="L1980" s="39" t="str">
        <f t="shared" si="30"/>
        <v>CERCHIARA DI CALABRIA (CS)</v>
      </c>
      <c r="M1980" s="40" t="s">
        <v>7896</v>
      </c>
      <c r="N1980" s="40" t="s">
        <v>7897</v>
      </c>
      <c r="O1980" s="40" t="s">
        <v>413</v>
      </c>
      <c r="P1980" s="41" t="s">
        <v>414</v>
      </c>
      <c r="Q1980" s="41">
        <v>18</v>
      </c>
      <c r="R1980" s="40" t="s">
        <v>415</v>
      </c>
      <c r="S1980" s="40" t="s">
        <v>199</v>
      </c>
      <c r="T1980" s="41">
        <v>1</v>
      </c>
      <c r="U1980" s="40" t="s">
        <v>200</v>
      </c>
      <c r="V1980" s="40" t="s">
        <v>201</v>
      </c>
      <c r="W1980" s="40" t="s">
        <v>1052</v>
      </c>
      <c r="X1980" s="40" t="s">
        <v>417</v>
      </c>
      <c r="Y1980" s="40" t="s">
        <v>7898</v>
      </c>
    </row>
    <row r="1981" spans="1:25" x14ac:dyDescent="0.25">
      <c r="A1981" s="50"/>
      <c r="B1981" s="50"/>
      <c r="C1981" s="50"/>
      <c r="L1981" s="39" t="str">
        <f t="shared" si="30"/>
        <v>CERCHIO (AQ)</v>
      </c>
      <c r="M1981" s="40" t="s">
        <v>7899</v>
      </c>
      <c r="N1981" s="40" t="s">
        <v>7900</v>
      </c>
      <c r="O1981" s="40" t="s">
        <v>328</v>
      </c>
      <c r="P1981" s="41" t="s">
        <v>253</v>
      </c>
      <c r="Q1981" s="41">
        <v>13</v>
      </c>
      <c r="R1981" s="40" t="s">
        <v>254</v>
      </c>
      <c r="S1981" s="40" t="s">
        <v>199</v>
      </c>
      <c r="T1981" s="41">
        <v>1</v>
      </c>
      <c r="U1981" s="40" t="s">
        <v>200</v>
      </c>
      <c r="V1981" s="40" t="s">
        <v>201</v>
      </c>
      <c r="W1981" s="40" t="s">
        <v>7901</v>
      </c>
      <c r="X1981" s="40" t="s">
        <v>795</v>
      </c>
      <c r="Y1981" s="40" t="s">
        <v>7902</v>
      </c>
    </row>
    <row r="1982" spans="1:25" x14ac:dyDescent="0.25">
      <c r="A1982" s="50"/>
      <c r="B1982" s="50"/>
      <c r="C1982" s="50"/>
      <c r="L1982" s="39" t="str">
        <f t="shared" si="30"/>
        <v>CERCINO (SO)</v>
      </c>
      <c r="M1982" s="40" t="s">
        <v>7903</v>
      </c>
      <c r="N1982" s="40" t="s">
        <v>7904</v>
      </c>
      <c r="O1982" s="40" t="s">
        <v>977</v>
      </c>
      <c r="P1982" s="41" t="s">
        <v>212</v>
      </c>
      <c r="Q1982" s="41">
        <v>3</v>
      </c>
      <c r="R1982" s="40" t="s">
        <v>213</v>
      </c>
      <c r="S1982" s="40" t="s">
        <v>199</v>
      </c>
      <c r="T1982" s="41">
        <v>1</v>
      </c>
      <c r="U1982" s="40" t="s">
        <v>200</v>
      </c>
      <c r="V1982" s="40" t="s">
        <v>201</v>
      </c>
      <c r="W1982" s="40" t="s">
        <v>7905</v>
      </c>
      <c r="X1982" s="40" t="s">
        <v>979</v>
      </c>
      <c r="Y1982" s="40" t="s">
        <v>7906</v>
      </c>
    </row>
    <row r="1983" spans="1:25" x14ac:dyDescent="0.25">
      <c r="A1983" s="50"/>
      <c r="B1983" s="50"/>
      <c r="C1983" s="50"/>
      <c r="L1983" s="39" t="str">
        <f t="shared" si="30"/>
        <v>CERCIVENTO (UD)</v>
      </c>
      <c r="M1983" s="40" t="s">
        <v>7907</v>
      </c>
      <c r="N1983" s="40" t="s">
        <v>7908</v>
      </c>
      <c r="O1983" s="40" t="s">
        <v>804</v>
      </c>
      <c r="P1983" s="41" t="s">
        <v>805</v>
      </c>
      <c r="Q1983" s="41">
        <v>6</v>
      </c>
      <c r="R1983" s="40" t="s">
        <v>806</v>
      </c>
      <c r="S1983" s="40" t="s">
        <v>199</v>
      </c>
      <c r="T1983" s="41">
        <v>1</v>
      </c>
      <c r="U1983" s="40" t="s">
        <v>200</v>
      </c>
      <c r="V1983" s="40" t="s">
        <v>201</v>
      </c>
      <c r="W1983" s="40" t="s">
        <v>1422</v>
      </c>
      <c r="X1983" s="40" t="s">
        <v>1423</v>
      </c>
      <c r="Y1983" s="40" t="s">
        <v>7909</v>
      </c>
    </row>
    <row r="1984" spans="1:25" x14ac:dyDescent="0.25">
      <c r="A1984" s="50"/>
      <c r="B1984" s="50"/>
      <c r="C1984" s="50"/>
      <c r="L1984" s="39" t="str">
        <f t="shared" si="30"/>
        <v>CERCOLA (NA)</v>
      </c>
      <c r="M1984" s="40" t="s">
        <v>7910</v>
      </c>
      <c r="N1984" s="40" t="s">
        <v>7911</v>
      </c>
      <c r="O1984" s="40" t="s">
        <v>358</v>
      </c>
      <c r="P1984" s="41" t="s">
        <v>350</v>
      </c>
      <c r="Q1984" s="41">
        <v>15</v>
      </c>
      <c r="R1984" s="40" t="s">
        <v>351</v>
      </c>
      <c r="S1984" s="40" t="s">
        <v>199</v>
      </c>
      <c r="T1984" s="41">
        <v>1</v>
      </c>
      <c r="U1984" s="40" t="s">
        <v>200</v>
      </c>
      <c r="V1984" s="40" t="s">
        <v>201</v>
      </c>
      <c r="W1984" s="40" t="s">
        <v>7912</v>
      </c>
      <c r="X1984" s="40" t="s">
        <v>360</v>
      </c>
      <c r="Y1984" s="40" t="s">
        <v>7913</v>
      </c>
    </row>
    <row r="1985" spans="1:25" x14ac:dyDescent="0.25">
      <c r="A1985" s="50"/>
      <c r="B1985" s="50"/>
      <c r="C1985" s="50"/>
      <c r="L1985" s="39" t="str">
        <f t="shared" si="30"/>
        <v>CERDA (PA)</v>
      </c>
      <c r="M1985" s="40" t="s">
        <v>7914</v>
      </c>
      <c r="N1985" s="40" t="s">
        <v>7915</v>
      </c>
      <c r="O1985" s="40" t="s">
        <v>1210</v>
      </c>
      <c r="P1985" s="41" t="s">
        <v>292</v>
      </c>
      <c r="Q1985" s="41">
        <v>19</v>
      </c>
      <c r="R1985" s="40" t="s">
        <v>293</v>
      </c>
      <c r="S1985" s="40" t="s">
        <v>199</v>
      </c>
      <c r="T1985" s="41">
        <v>1</v>
      </c>
      <c r="U1985" s="40" t="s">
        <v>200</v>
      </c>
      <c r="V1985" s="40" t="s">
        <v>201</v>
      </c>
      <c r="W1985" s="40" t="s">
        <v>1326</v>
      </c>
      <c r="X1985" s="40" t="s">
        <v>1212</v>
      </c>
      <c r="Y1985" s="40" t="s">
        <v>7916</v>
      </c>
    </row>
    <row r="1986" spans="1:25" x14ac:dyDescent="0.25">
      <c r="A1986" s="50"/>
      <c r="B1986" s="50"/>
      <c r="C1986" s="50"/>
      <c r="L1986" s="39" t="str">
        <f t="shared" ref="L1986:L2049" si="31">M1986&amp;" ("&amp;O1986&amp;")"</f>
        <v>CEREA (VR)</v>
      </c>
      <c r="M1986" s="40" t="s">
        <v>7917</v>
      </c>
      <c r="N1986" s="40" t="s">
        <v>7918</v>
      </c>
      <c r="O1986" s="40" t="s">
        <v>595</v>
      </c>
      <c r="P1986" s="41" t="s">
        <v>197</v>
      </c>
      <c r="Q1986" s="41">
        <v>5</v>
      </c>
      <c r="R1986" s="40" t="s">
        <v>198</v>
      </c>
      <c r="S1986" s="40" t="s">
        <v>199</v>
      </c>
      <c r="T1986" s="41">
        <v>1</v>
      </c>
      <c r="U1986" s="40" t="s">
        <v>200</v>
      </c>
      <c r="V1986" s="40" t="s">
        <v>201</v>
      </c>
      <c r="W1986" s="40" t="s">
        <v>7919</v>
      </c>
      <c r="X1986" s="40" t="s">
        <v>1566</v>
      </c>
      <c r="Y1986" s="40" t="s">
        <v>7920</v>
      </c>
    </row>
    <row r="1987" spans="1:25" x14ac:dyDescent="0.25">
      <c r="A1987" s="50"/>
      <c r="B1987" s="50"/>
      <c r="C1987" s="50"/>
      <c r="L1987" s="39" t="str">
        <f t="shared" si="31"/>
        <v>CEREGNANO (RO)</v>
      </c>
      <c r="M1987" s="40" t="s">
        <v>7921</v>
      </c>
      <c r="N1987" s="40" t="s">
        <v>7922</v>
      </c>
      <c r="O1987" s="40" t="s">
        <v>585</v>
      </c>
      <c r="P1987" s="41" t="s">
        <v>197</v>
      </c>
      <c r="Q1987" s="41">
        <v>5</v>
      </c>
      <c r="R1987" s="40" t="s">
        <v>198</v>
      </c>
      <c r="S1987" s="40" t="s">
        <v>199</v>
      </c>
      <c r="T1987" s="41">
        <v>1</v>
      </c>
      <c r="U1987" s="40" t="s">
        <v>200</v>
      </c>
      <c r="V1987" s="40" t="s">
        <v>201</v>
      </c>
      <c r="W1987" s="40" t="s">
        <v>7923</v>
      </c>
      <c r="X1987" s="40" t="s">
        <v>2041</v>
      </c>
      <c r="Y1987" s="40" t="s">
        <v>7924</v>
      </c>
    </row>
    <row r="1988" spans="1:25" x14ac:dyDescent="0.25">
      <c r="A1988" s="50"/>
      <c r="B1988" s="50"/>
      <c r="C1988" s="50"/>
      <c r="L1988" s="39" t="str">
        <f t="shared" si="31"/>
        <v>CERENZIA (KR)</v>
      </c>
      <c r="M1988" s="40" t="s">
        <v>7925</v>
      </c>
      <c r="N1988" s="40" t="s">
        <v>7926</v>
      </c>
      <c r="O1988" s="40" t="s">
        <v>3117</v>
      </c>
      <c r="P1988" s="41" t="s">
        <v>414</v>
      </c>
      <c r="Q1988" s="41">
        <v>18</v>
      </c>
      <c r="R1988" s="40" t="s">
        <v>415</v>
      </c>
      <c r="S1988" s="40" t="s">
        <v>199</v>
      </c>
      <c r="T1988" s="41">
        <v>1</v>
      </c>
      <c r="U1988" s="40" t="s">
        <v>200</v>
      </c>
      <c r="V1988" s="40" t="s">
        <v>201</v>
      </c>
      <c r="W1988" s="40" t="s">
        <v>4638</v>
      </c>
      <c r="X1988" s="40" t="s">
        <v>7927</v>
      </c>
      <c r="Y1988" s="40" t="s">
        <v>7928</v>
      </c>
    </row>
    <row r="1989" spans="1:25" x14ac:dyDescent="0.25">
      <c r="A1989" s="50"/>
      <c r="B1989" s="50"/>
      <c r="C1989" s="50"/>
      <c r="L1989" s="39" t="str">
        <f t="shared" si="31"/>
        <v>CERES (TO)</v>
      </c>
      <c r="M1989" s="40" t="s">
        <v>7929</v>
      </c>
      <c r="N1989" s="40" t="s">
        <v>7930</v>
      </c>
      <c r="O1989" s="40" t="s">
        <v>675</v>
      </c>
      <c r="P1989" s="41" t="s">
        <v>314</v>
      </c>
      <c r="Q1989" s="41">
        <v>1</v>
      </c>
      <c r="R1989" s="40" t="s">
        <v>315</v>
      </c>
      <c r="S1989" s="40" t="s">
        <v>199</v>
      </c>
      <c r="T1989" s="41">
        <v>1</v>
      </c>
      <c r="U1989" s="40" t="s">
        <v>200</v>
      </c>
      <c r="V1989" s="40" t="s">
        <v>201</v>
      </c>
      <c r="W1989" s="40" t="s">
        <v>878</v>
      </c>
      <c r="X1989" s="40" t="s">
        <v>879</v>
      </c>
      <c r="Y1989" s="40" t="s">
        <v>7931</v>
      </c>
    </row>
    <row r="1990" spans="1:25" x14ac:dyDescent="0.25">
      <c r="A1990" s="50"/>
      <c r="B1990" s="50"/>
      <c r="C1990" s="50"/>
      <c r="L1990" s="39" t="str">
        <f t="shared" si="31"/>
        <v>CERESARA (MN)</v>
      </c>
      <c r="M1990" s="40" t="s">
        <v>7932</v>
      </c>
      <c r="N1990" s="40" t="s">
        <v>7933</v>
      </c>
      <c r="O1990" s="40" t="s">
        <v>442</v>
      </c>
      <c r="P1990" s="41" t="s">
        <v>212</v>
      </c>
      <c r="Q1990" s="41">
        <v>3</v>
      </c>
      <c r="R1990" s="40" t="s">
        <v>213</v>
      </c>
      <c r="S1990" s="40" t="s">
        <v>199</v>
      </c>
      <c r="T1990" s="41">
        <v>1</v>
      </c>
      <c r="U1990" s="40" t="s">
        <v>200</v>
      </c>
      <c r="V1990" s="40" t="s">
        <v>201</v>
      </c>
      <c r="W1990" s="40" t="s">
        <v>6286</v>
      </c>
      <c r="X1990" s="40" t="s">
        <v>444</v>
      </c>
      <c r="Y1990" s="40" t="s">
        <v>7934</v>
      </c>
    </row>
    <row r="1991" spans="1:25" x14ac:dyDescent="0.25">
      <c r="A1991" s="50"/>
      <c r="B1991" s="50"/>
      <c r="C1991" s="50"/>
      <c r="L1991" s="39" t="str">
        <f t="shared" si="31"/>
        <v>CERESETO (AL)</v>
      </c>
      <c r="M1991" s="40" t="s">
        <v>7935</v>
      </c>
      <c r="N1991" s="40" t="s">
        <v>7936</v>
      </c>
      <c r="O1991" s="40" t="s">
        <v>541</v>
      </c>
      <c r="P1991" s="41" t="s">
        <v>314</v>
      </c>
      <c r="Q1991" s="41">
        <v>1</v>
      </c>
      <c r="R1991" s="40" t="s">
        <v>315</v>
      </c>
      <c r="S1991" s="40" t="s">
        <v>199</v>
      </c>
      <c r="T1991" s="41">
        <v>1</v>
      </c>
      <c r="U1991" s="40" t="s">
        <v>200</v>
      </c>
      <c r="V1991" s="40" t="s">
        <v>201</v>
      </c>
      <c r="W1991" s="40" t="s">
        <v>5060</v>
      </c>
      <c r="X1991" s="40" t="s">
        <v>1331</v>
      </c>
      <c r="Y1991" s="40" t="s">
        <v>7937</v>
      </c>
    </row>
    <row r="1992" spans="1:25" x14ac:dyDescent="0.25">
      <c r="A1992" s="50"/>
      <c r="B1992" s="50"/>
      <c r="C1992" s="50"/>
      <c r="L1992" s="39" t="str">
        <f t="shared" si="31"/>
        <v>CERESOLE ALBA (CN)</v>
      </c>
      <c r="M1992" s="40" t="s">
        <v>7938</v>
      </c>
      <c r="N1992" s="40" t="s">
        <v>7939</v>
      </c>
      <c r="O1992" s="40" t="s">
        <v>313</v>
      </c>
      <c r="P1992" s="41" t="s">
        <v>314</v>
      </c>
      <c r="Q1992" s="41">
        <v>1</v>
      </c>
      <c r="R1992" s="40" t="s">
        <v>315</v>
      </c>
      <c r="S1992" s="40" t="s">
        <v>199</v>
      </c>
      <c r="T1992" s="41">
        <v>1</v>
      </c>
      <c r="U1992" s="40" t="s">
        <v>200</v>
      </c>
      <c r="V1992" s="40" t="s">
        <v>201</v>
      </c>
      <c r="W1992" s="40" t="s">
        <v>2580</v>
      </c>
      <c r="X1992" s="40" t="s">
        <v>2581</v>
      </c>
      <c r="Y1992" s="40" t="s">
        <v>7940</v>
      </c>
    </row>
    <row r="1993" spans="1:25" x14ac:dyDescent="0.25">
      <c r="A1993" s="50"/>
      <c r="B1993" s="50"/>
      <c r="C1993" s="50"/>
      <c r="L1993" s="39" t="str">
        <f t="shared" si="31"/>
        <v>CERESOLE REALE (TO)</v>
      </c>
      <c r="M1993" s="40" t="s">
        <v>7941</v>
      </c>
      <c r="N1993" s="40" t="s">
        <v>7942</v>
      </c>
      <c r="O1993" s="40" t="s">
        <v>675</v>
      </c>
      <c r="P1993" s="41" t="s">
        <v>314</v>
      </c>
      <c r="Q1993" s="41">
        <v>1</v>
      </c>
      <c r="R1993" s="40" t="s">
        <v>315</v>
      </c>
      <c r="S1993" s="40" t="s">
        <v>199</v>
      </c>
      <c r="T1993" s="41">
        <v>1</v>
      </c>
      <c r="U1993" s="40" t="s">
        <v>200</v>
      </c>
      <c r="V1993" s="40" t="s">
        <v>201</v>
      </c>
      <c r="W1993" s="40" t="s">
        <v>1299</v>
      </c>
      <c r="X1993" s="40" t="s">
        <v>677</v>
      </c>
      <c r="Y1993" s="40" t="s">
        <v>7943</v>
      </c>
    </row>
    <row r="1994" spans="1:25" x14ac:dyDescent="0.25">
      <c r="A1994" s="50"/>
      <c r="B1994" s="50"/>
      <c r="C1994" s="50"/>
      <c r="L1994" s="39" t="str">
        <f t="shared" si="31"/>
        <v>CERETE (BG)</v>
      </c>
      <c r="M1994" s="40" t="s">
        <v>7944</v>
      </c>
      <c r="N1994" s="40" t="s">
        <v>7945</v>
      </c>
      <c r="O1994" s="40" t="s">
        <v>572</v>
      </c>
      <c r="P1994" s="41" t="s">
        <v>212</v>
      </c>
      <c r="Q1994" s="41">
        <v>3</v>
      </c>
      <c r="R1994" s="40" t="s">
        <v>213</v>
      </c>
      <c r="S1994" s="40" t="s">
        <v>199</v>
      </c>
      <c r="T1994" s="41">
        <v>1</v>
      </c>
      <c r="U1994" s="40" t="s">
        <v>200</v>
      </c>
      <c r="V1994" s="40" t="s">
        <v>201</v>
      </c>
      <c r="W1994" s="40" t="s">
        <v>1882</v>
      </c>
      <c r="X1994" s="40" t="s">
        <v>1883</v>
      </c>
      <c r="Y1994" s="40" t="s">
        <v>7946</v>
      </c>
    </row>
    <row r="1995" spans="1:25" x14ac:dyDescent="0.25">
      <c r="A1995" s="50"/>
      <c r="B1995" s="50"/>
      <c r="C1995" s="50"/>
      <c r="L1995" s="39" t="str">
        <f t="shared" si="31"/>
        <v>CERETTO LOMELLINA (PV)</v>
      </c>
      <c r="M1995" s="40" t="s">
        <v>7947</v>
      </c>
      <c r="N1995" s="40" t="s">
        <v>7948</v>
      </c>
      <c r="O1995" s="40" t="s">
        <v>884</v>
      </c>
      <c r="P1995" s="41" t="s">
        <v>212</v>
      </c>
      <c r="Q1995" s="41">
        <v>3</v>
      </c>
      <c r="R1995" s="40" t="s">
        <v>213</v>
      </c>
      <c r="S1995" s="40" t="s">
        <v>199</v>
      </c>
      <c r="T1995" s="41">
        <v>1</v>
      </c>
      <c r="U1995" s="40" t="s">
        <v>200</v>
      </c>
      <c r="V1995" s="40" t="s">
        <v>201</v>
      </c>
      <c r="W1995" s="40" t="s">
        <v>7067</v>
      </c>
      <c r="X1995" s="40" t="s">
        <v>1092</v>
      </c>
      <c r="Y1995" s="40" t="s">
        <v>7949</v>
      </c>
    </row>
    <row r="1996" spans="1:25" x14ac:dyDescent="0.25">
      <c r="A1996" s="50"/>
      <c r="B1996" s="50"/>
      <c r="C1996" s="50"/>
      <c r="L1996" s="39" t="str">
        <f t="shared" si="31"/>
        <v>CERGNAGO (PV)</v>
      </c>
      <c r="M1996" s="40" t="s">
        <v>7950</v>
      </c>
      <c r="N1996" s="40" t="s">
        <v>7951</v>
      </c>
      <c r="O1996" s="40" t="s">
        <v>884</v>
      </c>
      <c r="P1996" s="41" t="s">
        <v>212</v>
      </c>
      <c r="Q1996" s="41">
        <v>3</v>
      </c>
      <c r="R1996" s="40" t="s">
        <v>213</v>
      </c>
      <c r="S1996" s="40" t="s">
        <v>199</v>
      </c>
      <c r="T1996" s="41">
        <v>1</v>
      </c>
      <c r="U1996" s="40" t="s">
        <v>200</v>
      </c>
      <c r="V1996" s="40" t="s">
        <v>201</v>
      </c>
      <c r="W1996" s="40" t="s">
        <v>885</v>
      </c>
      <c r="X1996" s="40" t="s">
        <v>1092</v>
      </c>
      <c r="Y1996" s="40" t="s">
        <v>7952</v>
      </c>
    </row>
    <row r="1997" spans="1:25" x14ac:dyDescent="0.25">
      <c r="A1997" s="50"/>
      <c r="B1997" s="50"/>
      <c r="C1997" s="50"/>
      <c r="L1997" s="39" t="str">
        <f t="shared" si="31"/>
        <v>CERIALE (SV)</v>
      </c>
      <c r="M1997" s="40" t="s">
        <v>7953</v>
      </c>
      <c r="N1997" s="40" t="s">
        <v>7954</v>
      </c>
      <c r="O1997" s="40" t="s">
        <v>905</v>
      </c>
      <c r="P1997" s="41" t="s">
        <v>849</v>
      </c>
      <c r="Q1997" s="41">
        <v>7</v>
      </c>
      <c r="R1997" s="40" t="s">
        <v>850</v>
      </c>
      <c r="S1997" s="40" t="s">
        <v>199</v>
      </c>
      <c r="T1997" s="41">
        <v>1</v>
      </c>
      <c r="U1997" s="40" t="s">
        <v>200</v>
      </c>
      <c r="V1997" s="40" t="s">
        <v>201</v>
      </c>
      <c r="W1997" s="40" t="s">
        <v>7955</v>
      </c>
      <c r="X1997" s="40" t="s">
        <v>907</v>
      </c>
      <c r="Y1997" s="40" t="s">
        <v>7956</v>
      </c>
    </row>
    <row r="1998" spans="1:25" x14ac:dyDescent="0.25">
      <c r="A1998" s="50"/>
      <c r="B1998" s="50"/>
      <c r="C1998" s="50"/>
      <c r="L1998" s="39" t="str">
        <f t="shared" si="31"/>
        <v>CERIANA (IM)</v>
      </c>
      <c r="M1998" s="40" t="s">
        <v>7957</v>
      </c>
      <c r="N1998" s="40" t="s">
        <v>7958</v>
      </c>
      <c r="O1998" s="40" t="s">
        <v>848</v>
      </c>
      <c r="P1998" s="41" t="s">
        <v>849</v>
      </c>
      <c r="Q1998" s="41">
        <v>7</v>
      </c>
      <c r="R1998" s="40" t="s">
        <v>850</v>
      </c>
      <c r="S1998" s="40" t="s">
        <v>199</v>
      </c>
      <c r="T1998" s="41">
        <v>1</v>
      </c>
      <c r="U1998" s="40" t="s">
        <v>200</v>
      </c>
      <c r="V1998" s="40" t="s">
        <v>201</v>
      </c>
      <c r="W1998" s="40" t="s">
        <v>7959</v>
      </c>
      <c r="X1998" s="40" t="s">
        <v>852</v>
      </c>
      <c r="Y1998" s="40" t="s">
        <v>7960</v>
      </c>
    </row>
    <row r="1999" spans="1:25" x14ac:dyDescent="0.25">
      <c r="A1999" s="50"/>
      <c r="B1999" s="50"/>
      <c r="C1999" s="50"/>
      <c r="L1999" s="39" t="str">
        <f t="shared" si="31"/>
        <v>CERIANO LAGHETTO (MI)</v>
      </c>
      <c r="M1999" s="40" t="s">
        <v>7961</v>
      </c>
      <c r="N1999" s="40" t="s">
        <v>7962</v>
      </c>
      <c r="O1999" s="40" t="s">
        <v>264</v>
      </c>
      <c r="P1999" s="41" t="s">
        <v>212</v>
      </c>
      <c r="Q1999" s="41">
        <v>3</v>
      </c>
      <c r="R1999" s="40" t="s">
        <v>213</v>
      </c>
      <c r="S1999" s="40" t="s">
        <v>199</v>
      </c>
      <c r="T1999" s="41">
        <v>1</v>
      </c>
      <c r="U1999" s="40" t="s">
        <v>200</v>
      </c>
      <c r="V1999" s="40" t="s">
        <v>201</v>
      </c>
      <c r="W1999" s="40" t="s">
        <v>1855</v>
      </c>
      <c r="X1999" s="40" t="s">
        <v>266</v>
      </c>
      <c r="Y1999" s="40" t="s">
        <v>7963</v>
      </c>
    </row>
    <row r="2000" spans="1:25" x14ac:dyDescent="0.25">
      <c r="A2000" s="50"/>
      <c r="B2000" s="50"/>
      <c r="C2000" s="50"/>
      <c r="L2000" s="39" t="str">
        <f t="shared" si="31"/>
        <v>CERIGNALE (PC)</v>
      </c>
      <c r="M2000" s="40" t="s">
        <v>7964</v>
      </c>
      <c r="N2000" s="40" t="s">
        <v>7965</v>
      </c>
      <c r="O2000" s="40" t="s">
        <v>630</v>
      </c>
      <c r="P2000" s="41" t="s">
        <v>631</v>
      </c>
      <c r="Q2000" s="41">
        <v>8</v>
      </c>
      <c r="R2000" s="40" t="s">
        <v>632</v>
      </c>
      <c r="S2000" s="40" t="s">
        <v>199</v>
      </c>
      <c r="T2000" s="41">
        <v>1</v>
      </c>
      <c r="U2000" s="40" t="s">
        <v>200</v>
      </c>
      <c r="V2000" s="40" t="s">
        <v>201</v>
      </c>
      <c r="W2000" s="40" t="s">
        <v>7966</v>
      </c>
      <c r="X2000" s="40" t="s">
        <v>634</v>
      </c>
      <c r="Y2000" s="40" t="s">
        <v>7967</v>
      </c>
    </row>
    <row r="2001" spans="1:25" x14ac:dyDescent="0.25">
      <c r="A2001" s="50"/>
      <c r="B2001" s="50"/>
      <c r="C2001" s="50"/>
      <c r="L2001" s="39" t="str">
        <f t="shared" si="31"/>
        <v>CERIGNOLA (FG)</v>
      </c>
      <c r="M2001" s="40" t="s">
        <v>7968</v>
      </c>
      <c r="N2001" s="40" t="s">
        <v>7969</v>
      </c>
      <c r="O2001" s="40" t="s">
        <v>303</v>
      </c>
      <c r="P2001" s="41" t="s">
        <v>304</v>
      </c>
      <c r="Q2001" s="41">
        <v>16</v>
      </c>
      <c r="R2001" s="40" t="s">
        <v>305</v>
      </c>
      <c r="S2001" s="40" t="s">
        <v>199</v>
      </c>
      <c r="T2001" s="41">
        <v>1</v>
      </c>
      <c r="U2001" s="40" t="s">
        <v>200</v>
      </c>
      <c r="V2001" s="40" t="s">
        <v>201</v>
      </c>
      <c r="W2001" s="40" t="s">
        <v>7970</v>
      </c>
      <c r="X2001" s="40" t="s">
        <v>2143</v>
      </c>
      <c r="Y2001" s="40" t="s">
        <v>7971</v>
      </c>
    </row>
    <row r="2002" spans="1:25" x14ac:dyDescent="0.25">
      <c r="A2002" s="50"/>
      <c r="B2002" s="50"/>
      <c r="C2002" s="50"/>
      <c r="L2002" s="39" t="str">
        <f t="shared" si="31"/>
        <v>CERISANO (CS)</v>
      </c>
      <c r="M2002" s="40" t="s">
        <v>7972</v>
      </c>
      <c r="N2002" s="40" t="s">
        <v>7973</v>
      </c>
      <c r="O2002" s="40" t="s">
        <v>413</v>
      </c>
      <c r="P2002" s="41" t="s">
        <v>414</v>
      </c>
      <c r="Q2002" s="41">
        <v>18</v>
      </c>
      <c r="R2002" s="40" t="s">
        <v>415</v>
      </c>
      <c r="S2002" s="40" t="s">
        <v>199</v>
      </c>
      <c r="T2002" s="41">
        <v>1</v>
      </c>
      <c r="U2002" s="40" t="s">
        <v>200</v>
      </c>
      <c r="V2002" s="40" t="s">
        <v>201</v>
      </c>
      <c r="W2002" s="40" t="s">
        <v>7974</v>
      </c>
      <c r="X2002" s="40" t="s">
        <v>550</v>
      </c>
      <c r="Y2002" s="40" t="s">
        <v>7975</v>
      </c>
    </row>
    <row r="2003" spans="1:25" x14ac:dyDescent="0.25">
      <c r="A2003" s="50"/>
      <c r="B2003" s="50"/>
      <c r="C2003" s="50"/>
      <c r="L2003" s="39" t="str">
        <f t="shared" si="31"/>
        <v>CERMENATE (CO)</v>
      </c>
      <c r="M2003" s="40" t="s">
        <v>7976</v>
      </c>
      <c r="N2003" s="40" t="s">
        <v>7977</v>
      </c>
      <c r="O2003" s="40" t="s">
        <v>995</v>
      </c>
      <c r="P2003" s="41" t="s">
        <v>212</v>
      </c>
      <c r="Q2003" s="41">
        <v>3</v>
      </c>
      <c r="R2003" s="40" t="s">
        <v>213</v>
      </c>
      <c r="S2003" s="40" t="s">
        <v>199</v>
      </c>
      <c r="T2003" s="41">
        <v>1</v>
      </c>
      <c r="U2003" s="40" t="s">
        <v>200</v>
      </c>
      <c r="V2003" s="40" t="s">
        <v>201</v>
      </c>
      <c r="W2003" s="40" t="s">
        <v>7978</v>
      </c>
      <c r="X2003" s="40" t="s">
        <v>997</v>
      </c>
      <c r="Y2003" s="40" t="s">
        <v>7979</v>
      </c>
    </row>
    <row r="2004" spans="1:25" x14ac:dyDescent="0.25">
      <c r="A2004" s="50"/>
      <c r="B2004" s="50"/>
      <c r="C2004" s="50"/>
      <c r="L2004" s="39" t="str">
        <f t="shared" si="31"/>
        <v>CERMES (BZ)</v>
      </c>
      <c r="M2004" s="40" t="s">
        <v>7980</v>
      </c>
      <c r="N2004" s="40" t="s">
        <v>7981</v>
      </c>
      <c r="O2004" s="40" t="s">
        <v>1125</v>
      </c>
      <c r="P2004" s="41" t="s">
        <v>866</v>
      </c>
      <c r="Q2004" s="41">
        <v>4</v>
      </c>
      <c r="R2004" s="40" t="s">
        <v>867</v>
      </c>
      <c r="S2004" s="40" t="s">
        <v>199</v>
      </c>
      <c r="T2004" s="41">
        <v>1</v>
      </c>
      <c r="U2004" s="40" t="s">
        <v>200</v>
      </c>
      <c r="V2004" s="40" t="s">
        <v>201</v>
      </c>
      <c r="W2004" s="40" t="s">
        <v>1543</v>
      </c>
      <c r="X2004" s="40" t="s">
        <v>2298</v>
      </c>
      <c r="Y2004" s="40" t="s">
        <v>7982</v>
      </c>
    </row>
    <row r="2005" spans="1:25" x14ac:dyDescent="0.25">
      <c r="A2005" s="50"/>
      <c r="B2005" s="50"/>
      <c r="C2005" s="50"/>
      <c r="L2005" s="39" t="str">
        <f t="shared" si="31"/>
        <v>CERMIGNANO (TE)</v>
      </c>
      <c r="M2005" s="40" t="s">
        <v>7983</v>
      </c>
      <c r="N2005" s="40" t="s">
        <v>7984</v>
      </c>
      <c r="O2005" s="40" t="s">
        <v>923</v>
      </c>
      <c r="P2005" s="41" t="s">
        <v>253</v>
      </c>
      <c r="Q2005" s="41">
        <v>13</v>
      </c>
      <c r="R2005" s="40" t="s">
        <v>254</v>
      </c>
      <c r="S2005" s="40" t="s">
        <v>199</v>
      </c>
      <c r="T2005" s="41">
        <v>1</v>
      </c>
      <c r="U2005" s="40" t="s">
        <v>200</v>
      </c>
      <c r="V2005" s="40" t="s">
        <v>201</v>
      </c>
      <c r="W2005" s="40" t="s">
        <v>7985</v>
      </c>
      <c r="X2005" s="40" t="s">
        <v>925</v>
      </c>
      <c r="Y2005" s="40" t="s">
        <v>7986</v>
      </c>
    </row>
    <row r="2006" spans="1:25" x14ac:dyDescent="0.25">
      <c r="A2006" s="50"/>
      <c r="B2006" s="50"/>
      <c r="C2006" s="50"/>
      <c r="L2006" s="39" t="str">
        <f t="shared" si="31"/>
        <v>CERNOBBIO (CO)</v>
      </c>
      <c r="M2006" s="40" t="s">
        <v>7987</v>
      </c>
      <c r="N2006" s="40" t="s">
        <v>7988</v>
      </c>
      <c r="O2006" s="40" t="s">
        <v>995</v>
      </c>
      <c r="P2006" s="41" t="s">
        <v>212</v>
      </c>
      <c r="Q2006" s="41">
        <v>3</v>
      </c>
      <c r="R2006" s="40" t="s">
        <v>213</v>
      </c>
      <c r="S2006" s="40" t="s">
        <v>199</v>
      </c>
      <c r="T2006" s="41">
        <v>1</v>
      </c>
      <c r="U2006" s="40" t="s">
        <v>200</v>
      </c>
      <c r="V2006" s="40" t="s">
        <v>201</v>
      </c>
      <c r="W2006" s="40" t="s">
        <v>7989</v>
      </c>
      <c r="X2006" s="40" t="s">
        <v>997</v>
      </c>
      <c r="Y2006" s="40" t="s">
        <v>7990</v>
      </c>
    </row>
    <row r="2007" spans="1:25" x14ac:dyDescent="0.25">
      <c r="A2007" s="50"/>
      <c r="B2007" s="50"/>
      <c r="C2007" s="50"/>
      <c r="L2007" s="39" t="str">
        <f t="shared" si="31"/>
        <v>CERNUSCO LOMBARDONE (LC)</v>
      </c>
      <c r="M2007" s="40" t="s">
        <v>7991</v>
      </c>
      <c r="N2007" s="40" t="s">
        <v>7992</v>
      </c>
      <c r="O2007" s="40" t="s">
        <v>222</v>
      </c>
      <c r="P2007" s="41" t="s">
        <v>212</v>
      </c>
      <c r="Q2007" s="41">
        <v>3</v>
      </c>
      <c r="R2007" s="40" t="s">
        <v>213</v>
      </c>
      <c r="S2007" s="40" t="s">
        <v>199</v>
      </c>
      <c r="T2007" s="41">
        <v>1</v>
      </c>
      <c r="U2007" s="40" t="s">
        <v>200</v>
      </c>
      <c r="V2007" s="40" t="s">
        <v>201</v>
      </c>
      <c r="W2007" s="40" t="s">
        <v>7993</v>
      </c>
      <c r="X2007" s="40" t="s">
        <v>736</v>
      </c>
      <c r="Y2007" s="40" t="s">
        <v>7994</v>
      </c>
    </row>
    <row r="2008" spans="1:25" x14ac:dyDescent="0.25">
      <c r="A2008" s="50"/>
      <c r="B2008" s="50"/>
      <c r="C2008" s="50"/>
      <c r="L2008" s="39" t="str">
        <f t="shared" si="31"/>
        <v>CERNUSCO SUL NAVIGLIO (MI)</v>
      </c>
      <c r="M2008" s="40" t="s">
        <v>7995</v>
      </c>
      <c r="N2008" s="40" t="s">
        <v>7996</v>
      </c>
      <c r="O2008" s="40" t="s">
        <v>264</v>
      </c>
      <c r="P2008" s="41" t="s">
        <v>212</v>
      </c>
      <c r="Q2008" s="41">
        <v>3</v>
      </c>
      <c r="R2008" s="40" t="s">
        <v>213</v>
      </c>
      <c r="S2008" s="40" t="s">
        <v>199</v>
      </c>
      <c r="T2008" s="41">
        <v>1</v>
      </c>
      <c r="U2008" s="40" t="s">
        <v>200</v>
      </c>
      <c r="V2008" s="40" t="s">
        <v>201</v>
      </c>
      <c r="W2008" s="40" t="s">
        <v>7997</v>
      </c>
      <c r="X2008" s="40" t="s">
        <v>266</v>
      </c>
      <c r="Y2008" s="40" t="s">
        <v>7998</v>
      </c>
    </row>
    <row r="2009" spans="1:25" x14ac:dyDescent="0.25">
      <c r="A2009" s="50"/>
      <c r="B2009" s="50"/>
      <c r="C2009" s="50"/>
      <c r="L2009" s="39" t="str">
        <f t="shared" si="31"/>
        <v>CERRETO CASTELLO (BI)</v>
      </c>
      <c r="M2009" s="40" t="s">
        <v>7999</v>
      </c>
      <c r="N2009" s="40" t="s">
        <v>8000</v>
      </c>
      <c r="O2009" s="40" t="s">
        <v>830</v>
      </c>
      <c r="P2009" s="41" t="s">
        <v>314</v>
      </c>
      <c r="Q2009" s="41">
        <v>1</v>
      </c>
      <c r="R2009" s="40" t="s">
        <v>315</v>
      </c>
      <c r="S2009" s="40" t="s">
        <v>199</v>
      </c>
      <c r="T2009" s="41">
        <v>1</v>
      </c>
      <c r="U2009" s="40" t="s">
        <v>200</v>
      </c>
      <c r="V2009" s="40" t="s">
        <v>201</v>
      </c>
      <c r="W2009" s="40" t="s">
        <v>8001</v>
      </c>
      <c r="X2009" s="40" t="s">
        <v>832</v>
      </c>
      <c r="Y2009" s="40" t="s">
        <v>8002</v>
      </c>
    </row>
    <row r="2010" spans="1:25" x14ac:dyDescent="0.25">
      <c r="A2010" s="50"/>
      <c r="B2010" s="50"/>
      <c r="C2010" s="50"/>
      <c r="L2010" s="39" t="str">
        <f t="shared" si="31"/>
        <v>CERRETO D'ASTI (AT)</v>
      </c>
      <c r="M2010" s="40" t="s">
        <v>8003</v>
      </c>
      <c r="N2010" s="40" t="s">
        <v>8004</v>
      </c>
      <c r="O2010" s="40" t="s">
        <v>667</v>
      </c>
      <c r="P2010" s="41" t="s">
        <v>314</v>
      </c>
      <c r="Q2010" s="41">
        <v>1</v>
      </c>
      <c r="R2010" s="40" t="s">
        <v>315</v>
      </c>
      <c r="S2010" s="40" t="s">
        <v>199</v>
      </c>
      <c r="T2010" s="41">
        <v>1</v>
      </c>
      <c r="U2010" s="40" t="s">
        <v>200</v>
      </c>
      <c r="V2010" s="40" t="s">
        <v>201</v>
      </c>
      <c r="W2010" s="40" t="s">
        <v>1789</v>
      </c>
      <c r="X2010" s="40" t="s">
        <v>669</v>
      </c>
      <c r="Y2010" s="40" t="s">
        <v>8005</v>
      </c>
    </row>
    <row r="2011" spans="1:25" x14ac:dyDescent="0.25">
      <c r="A2011" s="50"/>
      <c r="B2011" s="50"/>
      <c r="C2011" s="50"/>
      <c r="L2011" s="39" t="str">
        <f t="shared" si="31"/>
        <v>CERRETO D'ESI (AN)</v>
      </c>
      <c r="M2011" s="40" t="s">
        <v>8006</v>
      </c>
      <c r="N2011" s="40" t="s">
        <v>8007</v>
      </c>
      <c r="O2011" s="40" t="s">
        <v>764</v>
      </c>
      <c r="P2011" s="41" t="s">
        <v>397</v>
      </c>
      <c r="Q2011" s="41">
        <v>11</v>
      </c>
      <c r="R2011" s="40" t="s">
        <v>398</v>
      </c>
      <c r="S2011" s="40" t="s">
        <v>199</v>
      </c>
      <c r="T2011" s="41">
        <v>1</v>
      </c>
      <c r="U2011" s="40" t="s">
        <v>200</v>
      </c>
      <c r="V2011" s="40" t="s">
        <v>201</v>
      </c>
      <c r="W2011" s="40" t="s">
        <v>8008</v>
      </c>
      <c r="X2011" s="40" t="s">
        <v>8009</v>
      </c>
      <c r="Y2011" s="40" t="s">
        <v>8010</v>
      </c>
    </row>
    <row r="2012" spans="1:25" x14ac:dyDescent="0.25">
      <c r="A2012" s="50"/>
      <c r="B2012" s="50"/>
      <c r="C2012" s="50"/>
      <c r="L2012" s="39" t="str">
        <f t="shared" si="31"/>
        <v>CERRETO DI SPOLETO (PG)</v>
      </c>
      <c r="M2012" s="40" t="s">
        <v>8011</v>
      </c>
      <c r="N2012" s="40" t="s">
        <v>8012</v>
      </c>
      <c r="O2012" s="40" t="s">
        <v>2180</v>
      </c>
      <c r="P2012" s="41" t="s">
        <v>486</v>
      </c>
      <c r="Q2012" s="41">
        <v>10</v>
      </c>
      <c r="R2012" s="40" t="s">
        <v>487</v>
      </c>
      <c r="S2012" s="40" t="s">
        <v>199</v>
      </c>
      <c r="T2012" s="41">
        <v>1</v>
      </c>
      <c r="U2012" s="40" t="s">
        <v>200</v>
      </c>
      <c r="V2012" s="40" t="s">
        <v>201</v>
      </c>
      <c r="W2012" s="40" t="s">
        <v>8013</v>
      </c>
      <c r="X2012" s="40" t="s">
        <v>5122</v>
      </c>
      <c r="Y2012" s="40" t="s">
        <v>8014</v>
      </c>
    </row>
    <row r="2013" spans="1:25" x14ac:dyDescent="0.25">
      <c r="A2013" s="50"/>
      <c r="B2013" s="50"/>
      <c r="C2013" s="50"/>
      <c r="L2013" s="39" t="str">
        <f t="shared" si="31"/>
        <v>CERRETO GRUE (AL)</v>
      </c>
      <c r="M2013" s="40" t="s">
        <v>8015</v>
      </c>
      <c r="N2013" s="40" t="s">
        <v>8016</v>
      </c>
      <c r="O2013" s="40" t="s">
        <v>541</v>
      </c>
      <c r="P2013" s="41" t="s">
        <v>314</v>
      </c>
      <c r="Q2013" s="41">
        <v>1</v>
      </c>
      <c r="R2013" s="40" t="s">
        <v>315</v>
      </c>
      <c r="S2013" s="40" t="s">
        <v>199</v>
      </c>
      <c r="T2013" s="41">
        <v>1</v>
      </c>
      <c r="U2013" s="40" t="s">
        <v>200</v>
      </c>
      <c r="V2013" s="40" t="s">
        <v>201</v>
      </c>
      <c r="W2013" s="40" t="s">
        <v>1403</v>
      </c>
      <c r="X2013" s="40" t="s">
        <v>1138</v>
      </c>
      <c r="Y2013" s="40" t="s">
        <v>8017</v>
      </c>
    </row>
    <row r="2014" spans="1:25" x14ac:dyDescent="0.25">
      <c r="A2014" s="50"/>
      <c r="B2014" s="50"/>
      <c r="C2014" s="50"/>
      <c r="L2014" s="39" t="str">
        <f t="shared" si="31"/>
        <v>CERRETO GUIDI (FI)</v>
      </c>
      <c r="M2014" s="40" t="s">
        <v>8018</v>
      </c>
      <c r="N2014" s="40" t="s">
        <v>8019</v>
      </c>
      <c r="O2014" s="40" t="s">
        <v>2481</v>
      </c>
      <c r="P2014" s="41" t="s">
        <v>231</v>
      </c>
      <c r="Q2014" s="41">
        <v>9</v>
      </c>
      <c r="R2014" s="40" t="s">
        <v>232</v>
      </c>
      <c r="S2014" s="40" t="s">
        <v>199</v>
      </c>
      <c r="T2014" s="41">
        <v>1</v>
      </c>
      <c r="U2014" s="40" t="s">
        <v>200</v>
      </c>
      <c r="V2014" s="40" t="s">
        <v>201</v>
      </c>
      <c r="W2014" s="40" t="s">
        <v>8020</v>
      </c>
      <c r="X2014" s="40" t="s">
        <v>5659</v>
      </c>
      <c r="Y2014" s="40" t="s">
        <v>8021</v>
      </c>
    </row>
    <row r="2015" spans="1:25" x14ac:dyDescent="0.25">
      <c r="A2015" s="50"/>
      <c r="B2015" s="50"/>
      <c r="C2015" s="50"/>
      <c r="L2015" s="39" t="str">
        <f t="shared" si="31"/>
        <v>CERRETO LANGHE (CN)</v>
      </c>
      <c r="M2015" s="40" t="s">
        <v>8022</v>
      </c>
      <c r="N2015" s="40" t="s">
        <v>8023</v>
      </c>
      <c r="O2015" s="40" t="s">
        <v>313</v>
      </c>
      <c r="P2015" s="41" t="s">
        <v>314</v>
      </c>
      <c r="Q2015" s="41">
        <v>1</v>
      </c>
      <c r="R2015" s="40" t="s">
        <v>315</v>
      </c>
      <c r="S2015" s="40" t="s">
        <v>199</v>
      </c>
      <c r="T2015" s="41">
        <v>1</v>
      </c>
      <c r="U2015" s="40" t="s">
        <v>200</v>
      </c>
      <c r="V2015" s="40" t="s">
        <v>201</v>
      </c>
      <c r="W2015" s="40" t="s">
        <v>991</v>
      </c>
      <c r="X2015" s="40" t="s">
        <v>918</v>
      </c>
      <c r="Y2015" s="40" t="s">
        <v>8024</v>
      </c>
    </row>
    <row r="2016" spans="1:25" x14ac:dyDescent="0.25">
      <c r="A2016" s="50"/>
      <c r="B2016" s="50"/>
      <c r="C2016" s="50"/>
      <c r="L2016" s="39" t="str">
        <f t="shared" si="31"/>
        <v>CERRETO LAZIALE (RM)</v>
      </c>
      <c r="M2016" s="40" t="s">
        <v>8025</v>
      </c>
      <c r="N2016" s="40" t="s">
        <v>8026</v>
      </c>
      <c r="O2016" s="40" t="s">
        <v>602</v>
      </c>
      <c r="P2016" s="41" t="s">
        <v>336</v>
      </c>
      <c r="Q2016" s="41">
        <v>12</v>
      </c>
      <c r="R2016" s="40" t="s">
        <v>337</v>
      </c>
      <c r="S2016" s="40" t="s">
        <v>199</v>
      </c>
      <c r="T2016" s="41">
        <v>1</v>
      </c>
      <c r="U2016" s="40" t="s">
        <v>200</v>
      </c>
      <c r="V2016" s="40" t="s">
        <v>201</v>
      </c>
      <c r="W2016" s="40" t="s">
        <v>722</v>
      </c>
      <c r="X2016" s="40" t="s">
        <v>604</v>
      </c>
      <c r="Y2016" s="40" t="s">
        <v>8027</v>
      </c>
    </row>
    <row r="2017" spans="1:25" x14ac:dyDescent="0.25">
      <c r="A2017" s="50"/>
      <c r="B2017" s="50"/>
      <c r="C2017" s="50"/>
      <c r="L2017" s="39" t="str">
        <f t="shared" si="31"/>
        <v>CERRETO SANNITA (BN)</v>
      </c>
      <c r="M2017" s="40" t="s">
        <v>8028</v>
      </c>
      <c r="N2017" s="40" t="s">
        <v>8029</v>
      </c>
      <c r="O2017" s="40" t="s">
        <v>842</v>
      </c>
      <c r="P2017" s="41" t="s">
        <v>350</v>
      </c>
      <c r="Q2017" s="41">
        <v>15</v>
      </c>
      <c r="R2017" s="40" t="s">
        <v>351</v>
      </c>
      <c r="S2017" s="40" t="s">
        <v>199</v>
      </c>
      <c r="T2017" s="41">
        <v>1</v>
      </c>
      <c r="U2017" s="40" t="s">
        <v>200</v>
      </c>
      <c r="V2017" s="40" t="s">
        <v>201</v>
      </c>
      <c r="W2017" s="40" t="s">
        <v>8030</v>
      </c>
      <c r="X2017" s="40" t="s">
        <v>1469</v>
      </c>
      <c r="Y2017" s="40" t="s">
        <v>8031</v>
      </c>
    </row>
    <row r="2018" spans="1:25" x14ac:dyDescent="0.25">
      <c r="A2018" s="50"/>
      <c r="B2018" s="50"/>
      <c r="C2018" s="50"/>
      <c r="L2018" s="39" t="str">
        <f t="shared" si="31"/>
        <v>CERRINA (AL)</v>
      </c>
      <c r="M2018" s="40" t="s">
        <v>8032</v>
      </c>
      <c r="N2018" s="40" t="s">
        <v>8033</v>
      </c>
      <c r="O2018" s="40" t="s">
        <v>541</v>
      </c>
      <c r="P2018" s="41" t="s">
        <v>314</v>
      </c>
      <c r="Q2018" s="41">
        <v>1</v>
      </c>
      <c r="R2018" s="40" t="s">
        <v>315</v>
      </c>
      <c r="S2018" s="40" t="s">
        <v>199</v>
      </c>
      <c r="T2018" s="41">
        <v>1</v>
      </c>
      <c r="U2018" s="40" t="s">
        <v>200</v>
      </c>
      <c r="V2018" s="40" t="s">
        <v>201</v>
      </c>
      <c r="W2018" s="40" t="s">
        <v>5060</v>
      </c>
      <c r="X2018" s="40" t="s">
        <v>1331</v>
      </c>
      <c r="Y2018" s="40" t="s">
        <v>8034</v>
      </c>
    </row>
    <row r="2019" spans="1:25" x14ac:dyDescent="0.25">
      <c r="A2019" s="50"/>
      <c r="B2019" s="50"/>
      <c r="C2019" s="50"/>
      <c r="L2019" s="39" t="str">
        <f t="shared" si="31"/>
        <v>CERRIONE (BI)</v>
      </c>
      <c r="M2019" s="40" t="s">
        <v>8035</v>
      </c>
      <c r="N2019" s="40" t="s">
        <v>8036</v>
      </c>
      <c r="O2019" s="40" t="s">
        <v>830</v>
      </c>
      <c r="P2019" s="41" t="s">
        <v>314</v>
      </c>
      <c r="Q2019" s="41">
        <v>1</v>
      </c>
      <c r="R2019" s="40" t="s">
        <v>315</v>
      </c>
      <c r="S2019" s="40" t="s">
        <v>199</v>
      </c>
      <c r="T2019" s="41">
        <v>1</v>
      </c>
      <c r="U2019" s="40" t="s">
        <v>200</v>
      </c>
      <c r="V2019" s="40" t="s">
        <v>201</v>
      </c>
      <c r="W2019" s="40" t="s">
        <v>8037</v>
      </c>
      <c r="X2019" s="40" t="s">
        <v>832</v>
      </c>
      <c r="Y2019" s="40" t="s">
        <v>8038</v>
      </c>
    </row>
    <row r="2020" spans="1:25" x14ac:dyDescent="0.25">
      <c r="A2020" s="50"/>
      <c r="B2020" s="50"/>
      <c r="C2020" s="50"/>
      <c r="L2020" s="39" t="str">
        <f t="shared" si="31"/>
        <v>CERRO AL LAMBRO (MI)</v>
      </c>
      <c r="M2020" s="40" t="s">
        <v>8039</v>
      </c>
      <c r="N2020" s="40" t="s">
        <v>8040</v>
      </c>
      <c r="O2020" s="40" t="s">
        <v>264</v>
      </c>
      <c r="P2020" s="41" t="s">
        <v>212</v>
      </c>
      <c r="Q2020" s="41">
        <v>3</v>
      </c>
      <c r="R2020" s="40" t="s">
        <v>213</v>
      </c>
      <c r="S2020" s="40" t="s">
        <v>199</v>
      </c>
      <c r="T2020" s="41">
        <v>1</v>
      </c>
      <c r="U2020" s="40" t="s">
        <v>200</v>
      </c>
      <c r="V2020" s="40" t="s">
        <v>201</v>
      </c>
      <c r="W2020" s="40" t="s">
        <v>8041</v>
      </c>
      <c r="X2020" s="40" t="s">
        <v>266</v>
      </c>
      <c r="Y2020" s="40" t="s">
        <v>8042</v>
      </c>
    </row>
    <row r="2021" spans="1:25" x14ac:dyDescent="0.25">
      <c r="A2021" s="50"/>
      <c r="B2021" s="50"/>
      <c r="C2021" s="50"/>
      <c r="L2021" s="39" t="str">
        <f t="shared" si="31"/>
        <v>CERRO AL VOLTURNO (IS)</v>
      </c>
      <c r="M2021" s="40" t="s">
        <v>8043</v>
      </c>
      <c r="N2021" s="40" t="s">
        <v>8044</v>
      </c>
      <c r="O2021" s="40" t="s">
        <v>510</v>
      </c>
      <c r="P2021" s="41" t="s">
        <v>495</v>
      </c>
      <c r="Q2021" s="41">
        <v>14</v>
      </c>
      <c r="R2021" s="40" t="s">
        <v>496</v>
      </c>
      <c r="S2021" s="40" t="s">
        <v>199</v>
      </c>
      <c r="T2021" s="41">
        <v>1</v>
      </c>
      <c r="U2021" s="40" t="s">
        <v>200</v>
      </c>
      <c r="V2021" s="40" t="s">
        <v>201</v>
      </c>
      <c r="W2021" s="40" t="s">
        <v>8045</v>
      </c>
      <c r="X2021" s="40" t="s">
        <v>512</v>
      </c>
      <c r="Y2021" s="40" t="s">
        <v>8046</v>
      </c>
    </row>
    <row r="2022" spans="1:25" x14ac:dyDescent="0.25">
      <c r="A2022" s="50"/>
      <c r="B2022" s="50"/>
      <c r="C2022" s="50"/>
      <c r="L2022" s="39" t="str">
        <f t="shared" si="31"/>
        <v>CERRO MAGGIORE (MI)</v>
      </c>
      <c r="M2022" s="40" t="s">
        <v>8047</v>
      </c>
      <c r="N2022" s="40" t="s">
        <v>8048</v>
      </c>
      <c r="O2022" s="40" t="s">
        <v>264</v>
      </c>
      <c r="P2022" s="41" t="s">
        <v>212</v>
      </c>
      <c r="Q2022" s="41">
        <v>3</v>
      </c>
      <c r="R2022" s="40" t="s">
        <v>213</v>
      </c>
      <c r="S2022" s="40" t="s">
        <v>199</v>
      </c>
      <c r="T2022" s="41">
        <v>1</v>
      </c>
      <c r="U2022" s="40" t="s">
        <v>200</v>
      </c>
      <c r="V2022" s="40" t="s">
        <v>201</v>
      </c>
      <c r="W2022" s="40" t="s">
        <v>8049</v>
      </c>
      <c r="X2022" s="40" t="s">
        <v>1087</v>
      </c>
      <c r="Y2022" s="40" t="s">
        <v>8050</v>
      </c>
    </row>
    <row r="2023" spans="1:25" x14ac:dyDescent="0.25">
      <c r="A2023" s="50"/>
      <c r="B2023" s="50"/>
      <c r="C2023" s="50"/>
      <c r="L2023" s="39" t="str">
        <f t="shared" si="31"/>
        <v>CERRO TANARO (AT)</v>
      </c>
      <c r="M2023" s="40" t="s">
        <v>8051</v>
      </c>
      <c r="N2023" s="40" t="s">
        <v>8052</v>
      </c>
      <c r="O2023" s="40" t="s">
        <v>667</v>
      </c>
      <c r="P2023" s="41" t="s">
        <v>314</v>
      </c>
      <c r="Q2023" s="41">
        <v>1</v>
      </c>
      <c r="R2023" s="40" t="s">
        <v>315</v>
      </c>
      <c r="S2023" s="40" t="s">
        <v>199</v>
      </c>
      <c r="T2023" s="41">
        <v>1</v>
      </c>
      <c r="U2023" s="40" t="s">
        <v>200</v>
      </c>
      <c r="V2023" s="40" t="s">
        <v>201</v>
      </c>
      <c r="W2023" s="40" t="s">
        <v>2375</v>
      </c>
      <c r="X2023" s="40" t="s">
        <v>669</v>
      </c>
      <c r="Y2023" s="40" t="s">
        <v>8053</v>
      </c>
    </row>
    <row r="2024" spans="1:25" x14ac:dyDescent="0.25">
      <c r="A2024" s="50"/>
      <c r="B2024" s="50"/>
      <c r="C2024" s="50"/>
      <c r="L2024" s="39" t="str">
        <f t="shared" si="31"/>
        <v>CERRO VERONESE (VR)</v>
      </c>
      <c r="M2024" s="40" t="s">
        <v>8054</v>
      </c>
      <c r="N2024" s="40" t="s">
        <v>8055</v>
      </c>
      <c r="O2024" s="40" t="s">
        <v>595</v>
      </c>
      <c r="P2024" s="41" t="s">
        <v>197</v>
      </c>
      <c r="Q2024" s="41">
        <v>5</v>
      </c>
      <c r="R2024" s="40" t="s">
        <v>198</v>
      </c>
      <c r="S2024" s="40" t="s">
        <v>199</v>
      </c>
      <c r="T2024" s="41">
        <v>1</v>
      </c>
      <c r="U2024" s="40" t="s">
        <v>200</v>
      </c>
      <c r="V2024" s="40" t="s">
        <v>201</v>
      </c>
      <c r="W2024" s="40" t="s">
        <v>4176</v>
      </c>
      <c r="X2024" s="40" t="s">
        <v>597</v>
      </c>
      <c r="Y2024" s="40" t="s">
        <v>8056</v>
      </c>
    </row>
    <row r="2025" spans="1:25" x14ac:dyDescent="0.25">
      <c r="A2025" s="50"/>
      <c r="B2025" s="50"/>
      <c r="C2025" s="50"/>
      <c r="L2025" s="39" t="str">
        <f t="shared" si="31"/>
        <v>CERSOSIMO (PZ)</v>
      </c>
      <c r="M2025" s="40" t="s">
        <v>8057</v>
      </c>
      <c r="N2025" s="40" t="s">
        <v>8058</v>
      </c>
      <c r="O2025" s="40" t="s">
        <v>281</v>
      </c>
      <c r="P2025" s="41" t="s">
        <v>282</v>
      </c>
      <c r="Q2025" s="41">
        <v>17</v>
      </c>
      <c r="R2025" s="40" t="s">
        <v>283</v>
      </c>
      <c r="S2025" s="40" t="s">
        <v>199</v>
      </c>
      <c r="T2025" s="41">
        <v>1</v>
      </c>
      <c r="U2025" s="40" t="s">
        <v>200</v>
      </c>
      <c r="V2025" s="40" t="s">
        <v>201</v>
      </c>
      <c r="W2025" s="40" t="s">
        <v>4948</v>
      </c>
      <c r="X2025" s="40" t="s">
        <v>4949</v>
      </c>
      <c r="Y2025" s="40" t="s">
        <v>8059</v>
      </c>
    </row>
    <row r="2026" spans="1:25" x14ac:dyDescent="0.25">
      <c r="A2026" s="50"/>
      <c r="B2026" s="50"/>
      <c r="C2026" s="50"/>
      <c r="L2026" s="39" t="str">
        <f t="shared" si="31"/>
        <v>CERTALDO (FI)</v>
      </c>
      <c r="M2026" s="40" t="s">
        <v>8060</v>
      </c>
      <c r="N2026" s="40" t="s">
        <v>8061</v>
      </c>
      <c r="O2026" s="40" t="s">
        <v>2481</v>
      </c>
      <c r="P2026" s="41" t="s">
        <v>231</v>
      </c>
      <c r="Q2026" s="41">
        <v>9</v>
      </c>
      <c r="R2026" s="40" t="s">
        <v>232</v>
      </c>
      <c r="S2026" s="40" t="s">
        <v>199</v>
      </c>
      <c r="T2026" s="41">
        <v>1</v>
      </c>
      <c r="U2026" s="40" t="s">
        <v>200</v>
      </c>
      <c r="V2026" s="40" t="s">
        <v>201</v>
      </c>
      <c r="W2026" s="40" t="s">
        <v>8062</v>
      </c>
      <c r="X2026" s="40" t="s">
        <v>5659</v>
      </c>
      <c r="Y2026" s="40" t="s">
        <v>8063</v>
      </c>
    </row>
    <row r="2027" spans="1:25" x14ac:dyDescent="0.25">
      <c r="A2027" s="50"/>
      <c r="B2027" s="50"/>
      <c r="C2027" s="50"/>
      <c r="L2027" s="39" t="str">
        <f t="shared" si="31"/>
        <v>CERTOSA DI PAVIA (PV)</v>
      </c>
      <c r="M2027" s="40" t="s">
        <v>8064</v>
      </c>
      <c r="N2027" s="40" t="s">
        <v>8065</v>
      </c>
      <c r="O2027" s="40" t="s">
        <v>884</v>
      </c>
      <c r="P2027" s="41" t="s">
        <v>212</v>
      </c>
      <c r="Q2027" s="41">
        <v>3</v>
      </c>
      <c r="R2027" s="40" t="s">
        <v>213</v>
      </c>
      <c r="S2027" s="40" t="s">
        <v>199</v>
      </c>
      <c r="T2027" s="41">
        <v>1</v>
      </c>
      <c r="U2027" s="40" t="s">
        <v>200</v>
      </c>
      <c r="V2027" s="40" t="s">
        <v>201</v>
      </c>
      <c r="W2027" s="40" t="s">
        <v>8066</v>
      </c>
      <c r="X2027" s="40" t="s">
        <v>886</v>
      </c>
      <c r="Y2027" s="40" t="s">
        <v>8067</v>
      </c>
    </row>
    <row r="2028" spans="1:25" x14ac:dyDescent="0.25">
      <c r="A2028" s="50"/>
      <c r="B2028" s="50"/>
      <c r="C2028" s="50"/>
      <c r="L2028" s="39" t="str">
        <f t="shared" si="31"/>
        <v>CERVA (CZ)</v>
      </c>
      <c r="M2028" s="40" t="s">
        <v>8068</v>
      </c>
      <c r="N2028" s="40" t="s">
        <v>8069</v>
      </c>
      <c r="O2028" s="40" t="s">
        <v>1029</v>
      </c>
      <c r="P2028" s="41" t="s">
        <v>414</v>
      </c>
      <c r="Q2028" s="41">
        <v>18</v>
      </c>
      <c r="R2028" s="40" t="s">
        <v>415</v>
      </c>
      <c r="S2028" s="40" t="s">
        <v>199</v>
      </c>
      <c r="T2028" s="41">
        <v>1</v>
      </c>
      <c r="U2028" s="40" t="s">
        <v>200</v>
      </c>
      <c r="V2028" s="40" t="s">
        <v>201</v>
      </c>
      <c r="W2028" s="40" t="s">
        <v>1427</v>
      </c>
      <c r="X2028" s="40" t="s">
        <v>1031</v>
      </c>
      <c r="Y2028" s="40" t="s">
        <v>8070</v>
      </c>
    </row>
    <row r="2029" spans="1:25" x14ac:dyDescent="0.25">
      <c r="A2029" s="50"/>
      <c r="B2029" s="50"/>
      <c r="C2029" s="50"/>
      <c r="L2029" s="39" t="str">
        <f t="shared" si="31"/>
        <v>CERVARA DI ROMA (RM)</v>
      </c>
      <c r="M2029" s="40" t="s">
        <v>8071</v>
      </c>
      <c r="N2029" s="40" t="s">
        <v>8072</v>
      </c>
      <c r="O2029" s="40" t="s">
        <v>602</v>
      </c>
      <c r="P2029" s="41" t="s">
        <v>336</v>
      </c>
      <c r="Q2029" s="41">
        <v>12</v>
      </c>
      <c r="R2029" s="40" t="s">
        <v>337</v>
      </c>
      <c r="S2029" s="40" t="s">
        <v>199</v>
      </c>
      <c r="T2029" s="41">
        <v>1</v>
      </c>
      <c r="U2029" s="40" t="s">
        <v>200</v>
      </c>
      <c r="V2029" s="40" t="s">
        <v>201</v>
      </c>
      <c r="W2029" s="40" t="s">
        <v>722</v>
      </c>
      <c r="X2029" s="40" t="s">
        <v>604</v>
      </c>
      <c r="Y2029" s="40" t="s">
        <v>8073</v>
      </c>
    </row>
    <row r="2030" spans="1:25" x14ac:dyDescent="0.25">
      <c r="A2030" s="50"/>
      <c r="B2030" s="50"/>
      <c r="C2030" s="50"/>
      <c r="L2030" s="39" t="str">
        <f t="shared" si="31"/>
        <v>CERVARESE SANTA CROCE (PD)</v>
      </c>
      <c r="M2030" s="40" t="s">
        <v>8074</v>
      </c>
      <c r="N2030" s="40" t="s">
        <v>8075</v>
      </c>
      <c r="O2030" s="40" t="s">
        <v>196</v>
      </c>
      <c r="P2030" s="41" t="s">
        <v>197</v>
      </c>
      <c r="Q2030" s="41">
        <v>5</v>
      </c>
      <c r="R2030" s="40" t="s">
        <v>198</v>
      </c>
      <c r="S2030" s="40" t="s">
        <v>199</v>
      </c>
      <c r="T2030" s="41">
        <v>1</v>
      </c>
      <c r="U2030" s="40" t="s">
        <v>200</v>
      </c>
      <c r="V2030" s="40" t="s">
        <v>201</v>
      </c>
      <c r="W2030" s="40" t="s">
        <v>2642</v>
      </c>
      <c r="X2030" s="40" t="s">
        <v>203</v>
      </c>
      <c r="Y2030" s="40" t="s">
        <v>8076</v>
      </c>
    </row>
    <row r="2031" spans="1:25" x14ac:dyDescent="0.25">
      <c r="A2031" s="50"/>
      <c r="B2031" s="50"/>
      <c r="C2031" s="50"/>
      <c r="L2031" s="39" t="str">
        <f t="shared" si="31"/>
        <v>CERVARO (FR)</v>
      </c>
      <c r="M2031" s="40" t="s">
        <v>8077</v>
      </c>
      <c r="N2031" s="40" t="s">
        <v>8078</v>
      </c>
      <c r="O2031" s="40" t="s">
        <v>406</v>
      </c>
      <c r="P2031" s="41" t="s">
        <v>336</v>
      </c>
      <c r="Q2031" s="41">
        <v>12</v>
      </c>
      <c r="R2031" s="40" t="s">
        <v>337</v>
      </c>
      <c r="S2031" s="40" t="s">
        <v>199</v>
      </c>
      <c r="T2031" s="41">
        <v>1</v>
      </c>
      <c r="U2031" s="40" t="s">
        <v>200</v>
      </c>
      <c r="V2031" s="40" t="s">
        <v>201</v>
      </c>
      <c r="W2031" s="40" t="s">
        <v>8079</v>
      </c>
      <c r="X2031" s="40" t="s">
        <v>408</v>
      </c>
      <c r="Y2031" s="40" t="s">
        <v>8080</v>
      </c>
    </row>
    <row r="2032" spans="1:25" x14ac:dyDescent="0.25">
      <c r="A2032" s="50"/>
      <c r="B2032" s="50"/>
      <c r="C2032" s="50"/>
      <c r="L2032" s="39" t="str">
        <f t="shared" si="31"/>
        <v>CERVASCA (CN)</v>
      </c>
      <c r="M2032" s="40" t="s">
        <v>8081</v>
      </c>
      <c r="N2032" s="40" t="s">
        <v>8082</v>
      </c>
      <c r="O2032" s="40" t="s">
        <v>313</v>
      </c>
      <c r="P2032" s="41" t="s">
        <v>314</v>
      </c>
      <c r="Q2032" s="41">
        <v>1</v>
      </c>
      <c r="R2032" s="40" t="s">
        <v>315</v>
      </c>
      <c r="S2032" s="40" t="s">
        <v>199</v>
      </c>
      <c r="T2032" s="41">
        <v>1</v>
      </c>
      <c r="U2032" s="40" t="s">
        <v>200</v>
      </c>
      <c r="V2032" s="40" t="s">
        <v>201</v>
      </c>
      <c r="W2032" s="40" t="s">
        <v>860</v>
      </c>
      <c r="X2032" s="40" t="s">
        <v>317</v>
      </c>
      <c r="Y2032" s="40" t="s">
        <v>8083</v>
      </c>
    </row>
    <row r="2033" spans="1:25" x14ac:dyDescent="0.25">
      <c r="A2033" s="50"/>
      <c r="B2033" s="50"/>
      <c r="C2033" s="50"/>
      <c r="L2033" s="39" t="str">
        <f t="shared" si="31"/>
        <v>CERVATTO (VC)</v>
      </c>
      <c r="M2033" s="40" t="s">
        <v>8084</v>
      </c>
      <c r="N2033" s="40" t="s">
        <v>8085</v>
      </c>
      <c r="O2033" s="40" t="s">
        <v>890</v>
      </c>
      <c r="P2033" s="41" t="s">
        <v>314</v>
      </c>
      <c r="Q2033" s="41">
        <v>1</v>
      </c>
      <c r="R2033" s="40" t="s">
        <v>315</v>
      </c>
      <c r="S2033" s="40" t="s">
        <v>199</v>
      </c>
      <c r="T2033" s="41">
        <v>1</v>
      </c>
      <c r="U2033" s="40" t="s">
        <v>200</v>
      </c>
      <c r="V2033" s="40" t="s">
        <v>201</v>
      </c>
      <c r="W2033" s="40" t="s">
        <v>8086</v>
      </c>
      <c r="X2033" s="40" t="s">
        <v>892</v>
      </c>
      <c r="Y2033" s="40" t="s">
        <v>8087</v>
      </c>
    </row>
    <row r="2034" spans="1:25" x14ac:dyDescent="0.25">
      <c r="A2034" s="50"/>
      <c r="B2034" s="50"/>
      <c r="C2034" s="50"/>
      <c r="L2034" s="39" t="str">
        <f t="shared" si="31"/>
        <v>CERVENO (BS)</v>
      </c>
      <c r="M2034" s="40" t="s">
        <v>8088</v>
      </c>
      <c r="N2034" s="40" t="s">
        <v>8089</v>
      </c>
      <c r="O2034" s="40" t="s">
        <v>421</v>
      </c>
      <c r="P2034" s="41" t="s">
        <v>212</v>
      </c>
      <c r="Q2034" s="41">
        <v>3</v>
      </c>
      <c r="R2034" s="40" t="s">
        <v>213</v>
      </c>
      <c r="S2034" s="40" t="s">
        <v>199</v>
      </c>
      <c r="T2034" s="41">
        <v>1</v>
      </c>
      <c r="U2034" s="40" t="s">
        <v>200</v>
      </c>
      <c r="V2034" s="40" t="s">
        <v>201</v>
      </c>
      <c r="W2034" s="40" t="s">
        <v>1573</v>
      </c>
      <c r="X2034" s="40" t="s">
        <v>1574</v>
      </c>
      <c r="Y2034" s="40" t="s">
        <v>8090</v>
      </c>
    </row>
    <row r="2035" spans="1:25" x14ac:dyDescent="0.25">
      <c r="A2035" s="50"/>
      <c r="B2035" s="50"/>
      <c r="C2035" s="50"/>
      <c r="L2035" s="39" t="str">
        <f t="shared" si="31"/>
        <v>CERVERE (CN)</v>
      </c>
      <c r="M2035" s="40" t="s">
        <v>8091</v>
      </c>
      <c r="N2035" s="40" t="s">
        <v>8092</v>
      </c>
      <c r="O2035" s="40" t="s">
        <v>313</v>
      </c>
      <c r="P2035" s="41" t="s">
        <v>314</v>
      </c>
      <c r="Q2035" s="41">
        <v>1</v>
      </c>
      <c r="R2035" s="40" t="s">
        <v>315</v>
      </c>
      <c r="S2035" s="40" t="s">
        <v>199</v>
      </c>
      <c r="T2035" s="41">
        <v>1</v>
      </c>
      <c r="U2035" s="40" t="s">
        <v>200</v>
      </c>
      <c r="V2035" s="40" t="s">
        <v>201</v>
      </c>
      <c r="W2035" s="40" t="s">
        <v>2580</v>
      </c>
      <c r="X2035" s="40" t="s">
        <v>2581</v>
      </c>
      <c r="Y2035" s="40" t="s">
        <v>8093</v>
      </c>
    </row>
    <row r="2036" spans="1:25" x14ac:dyDescent="0.25">
      <c r="A2036" s="50"/>
      <c r="B2036" s="50"/>
      <c r="C2036" s="50"/>
      <c r="L2036" s="39" t="str">
        <f t="shared" si="31"/>
        <v>CERVESINA (PV)</v>
      </c>
      <c r="M2036" s="40" t="s">
        <v>8094</v>
      </c>
      <c r="N2036" s="40" t="s">
        <v>8095</v>
      </c>
      <c r="O2036" s="40" t="s">
        <v>884</v>
      </c>
      <c r="P2036" s="41" t="s">
        <v>212</v>
      </c>
      <c r="Q2036" s="41">
        <v>3</v>
      </c>
      <c r="R2036" s="40" t="s">
        <v>213</v>
      </c>
      <c r="S2036" s="40" t="s">
        <v>199</v>
      </c>
      <c r="T2036" s="41">
        <v>1</v>
      </c>
      <c r="U2036" s="40" t="s">
        <v>200</v>
      </c>
      <c r="V2036" s="40" t="s">
        <v>201</v>
      </c>
      <c r="W2036" s="40" t="s">
        <v>2461</v>
      </c>
      <c r="X2036" s="40" t="s">
        <v>2462</v>
      </c>
      <c r="Y2036" s="40" t="s">
        <v>8096</v>
      </c>
    </row>
    <row r="2037" spans="1:25" x14ac:dyDescent="0.25">
      <c r="A2037" s="50"/>
      <c r="B2037" s="50"/>
      <c r="C2037" s="50"/>
      <c r="L2037" s="39" t="str">
        <f t="shared" si="31"/>
        <v>CERVETERI (RM)</v>
      </c>
      <c r="M2037" s="40" t="s">
        <v>8097</v>
      </c>
      <c r="N2037" s="40" t="s">
        <v>8098</v>
      </c>
      <c r="O2037" s="40" t="s">
        <v>602</v>
      </c>
      <c r="P2037" s="41" t="s">
        <v>336</v>
      </c>
      <c r="Q2037" s="41">
        <v>12</v>
      </c>
      <c r="R2037" s="40" t="s">
        <v>337</v>
      </c>
      <c r="S2037" s="40" t="s">
        <v>199</v>
      </c>
      <c r="T2037" s="41">
        <v>1</v>
      </c>
      <c r="U2037" s="40" t="s">
        <v>200</v>
      </c>
      <c r="V2037" s="40" t="s">
        <v>201</v>
      </c>
      <c r="W2037" s="40" t="s">
        <v>8099</v>
      </c>
      <c r="X2037" s="40" t="s">
        <v>953</v>
      </c>
      <c r="Y2037" s="40" t="s">
        <v>8100</v>
      </c>
    </row>
    <row r="2038" spans="1:25" x14ac:dyDescent="0.25">
      <c r="A2038" s="50"/>
      <c r="B2038" s="50"/>
      <c r="C2038" s="50"/>
      <c r="L2038" s="39" t="str">
        <f t="shared" si="31"/>
        <v>CERVIA (RA)</v>
      </c>
      <c r="M2038" s="40" t="s">
        <v>8101</v>
      </c>
      <c r="N2038" s="40" t="s">
        <v>8102</v>
      </c>
      <c r="O2038" s="40" t="s">
        <v>1177</v>
      </c>
      <c r="P2038" s="41" t="s">
        <v>631</v>
      </c>
      <c r="Q2038" s="41">
        <v>8</v>
      </c>
      <c r="R2038" s="40" t="s">
        <v>632</v>
      </c>
      <c r="S2038" s="40" t="s">
        <v>199</v>
      </c>
      <c r="T2038" s="41">
        <v>1</v>
      </c>
      <c r="U2038" s="40" t="s">
        <v>200</v>
      </c>
      <c r="V2038" s="40" t="s">
        <v>201</v>
      </c>
      <c r="W2038" s="40" t="s">
        <v>8103</v>
      </c>
      <c r="X2038" s="40" t="s">
        <v>1179</v>
      </c>
      <c r="Y2038" s="40" t="s">
        <v>8104</v>
      </c>
    </row>
    <row r="2039" spans="1:25" x14ac:dyDescent="0.25">
      <c r="A2039" s="50"/>
      <c r="B2039" s="50"/>
      <c r="C2039" s="50"/>
      <c r="L2039" s="39" t="str">
        <f t="shared" si="31"/>
        <v>CERVICATI (CS)</v>
      </c>
      <c r="M2039" s="40" t="s">
        <v>8105</v>
      </c>
      <c r="N2039" s="40" t="s">
        <v>8106</v>
      </c>
      <c r="O2039" s="40" t="s">
        <v>413</v>
      </c>
      <c r="P2039" s="41" t="s">
        <v>414</v>
      </c>
      <c r="Q2039" s="41">
        <v>18</v>
      </c>
      <c r="R2039" s="40" t="s">
        <v>415</v>
      </c>
      <c r="S2039" s="40" t="s">
        <v>199</v>
      </c>
      <c r="T2039" s="41">
        <v>1</v>
      </c>
      <c r="U2039" s="40" t="s">
        <v>200</v>
      </c>
      <c r="V2039" s="40" t="s">
        <v>201</v>
      </c>
      <c r="W2039" s="40" t="s">
        <v>416</v>
      </c>
      <c r="X2039" s="40" t="s">
        <v>550</v>
      </c>
      <c r="Y2039" s="40" t="s">
        <v>8107</v>
      </c>
    </row>
    <row r="2040" spans="1:25" x14ac:dyDescent="0.25">
      <c r="A2040" s="50"/>
      <c r="B2040" s="50"/>
      <c r="C2040" s="50"/>
      <c r="L2040" s="39" t="str">
        <f t="shared" si="31"/>
        <v>CERVIGNANO D'ADDA (LO)</v>
      </c>
      <c r="M2040" s="40" t="s">
        <v>8108</v>
      </c>
      <c r="N2040" s="40" t="s">
        <v>8109</v>
      </c>
      <c r="O2040" s="40" t="s">
        <v>211</v>
      </c>
      <c r="P2040" s="41" t="s">
        <v>212</v>
      </c>
      <c r="Q2040" s="41">
        <v>3</v>
      </c>
      <c r="R2040" s="40" t="s">
        <v>213</v>
      </c>
      <c r="S2040" s="40" t="s">
        <v>199</v>
      </c>
      <c r="T2040" s="41">
        <v>1</v>
      </c>
      <c r="U2040" s="40" t="s">
        <v>200</v>
      </c>
      <c r="V2040" s="40" t="s">
        <v>201</v>
      </c>
      <c r="W2040" s="40" t="s">
        <v>8110</v>
      </c>
      <c r="X2040" s="40" t="s">
        <v>266</v>
      </c>
      <c r="Y2040" s="40" t="s">
        <v>8111</v>
      </c>
    </row>
    <row r="2041" spans="1:25" x14ac:dyDescent="0.25">
      <c r="A2041" s="50"/>
      <c r="B2041" s="50"/>
      <c r="C2041" s="50"/>
      <c r="L2041" s="39" t="str">
        <f t="shared" si="31"/>
        <v>CERVIGNANO DEL FRIULI (UD)</v>
      </c>
      <c r="M2041" s="40" t="s">
        <v>8112</v>
      </c>
      <c r="N2041" s="40" t="s">
        <v>8113</v>
      </c>
      <c r="O2041" s="40" t="s">
        <v>804</v>
      </c>
      <c r="P2041" s="41" t="s">
        <v>805</v>
      </c>
      <c r="Q2041" s="41">
        <v>6</v>
      </c>
      <c r="R2041" s="40" t="s">
        <v>806</v>
      </c>
      <c r="S2041" s="40" t="s">
        <v>199</v>
      </c>
      <c r="T2041" s="41">
        <v>1</v>
      </c>
      <c r="U2041" s="40" t="s">
        <v>200</v>
      </c>
      <c r="V2041" s="40" t="s">
        <v>201</v>
      </c>
      <c r="W2041" s="40" t="s">
        <v>8114</v>
      </c>
      <c r="X2041" s="40" t="s">
        <v>808</v>
      </c>
      <c r="Y2041" s="40" t="s">
        <v>8115</v>
      </c>
    </row>
    <row r="2042" spans="1:25" x14ac:dyDescent="0.25">
      <c r="A2042" s="50"/>
      <c r="B2042" s="50"/>
      <c r="C2042" s="50"/>
      <c r="L2042" s="39" t="str">
        <f t="shared" si="31"/>
        <v>CERVINARA (AV)</v>
      </c>
      <c r="M2042" s="40" t="s">
        <v>8116</v>
      </c>
      <c r="N2042" s="40" t="s">
        <v>8117</v>
      </c>
      <c r="O2042" s="40" t="s">
        <v>812</v>
      </c>
      <c r="P2042" s="41" t="s">
        <v>350</v>
      </c>
      <c r="Q2042" s="41">
        <v>15</v>
      </c>
      <c r="R2042" s="40" t="s">
        <v>351</v>
      </c>
      <c r="S2042" s="40" t="s">
        <v>199</v>
      </c>
      <c r="T2042" s="41">
        <v>1</v>
      </c>
      <c r="U2042" s="40" t="s">
        <v>200</v>
      </c>
      <c r="V2042" s="40" t="s">
        <v>201</v>
      </c>
      <c r="W2042" s="40" t="s">
        <v>8118</v>
      </c>
      <c r="X2042" s="40" t="s">
        <v>1469</v>
      </c>
      <c r="Y2042" s="40" t="s">
        <v>8119</v>
      </c>
    </row>
    <row r="2043" spans="1:25" x14ac:dyDescent="0.25">
      <c r="A2043" s="50"/>
      <c r="B2043" s="50"/>
      <c r="C2043" s="50"/>
      <c r="L2043" s="39" t="str">
        <f t="shared" si="31"/>
        <v>CERVINO (CE)</v>
      </c>
      <c r="M2043" s="40" t="s">
        <v>8120</v>
      </c>
      <c r="N2043" s="40" t="s">
        <v>8121</v>
      </c>
      <c r="O2043" s="40" t="s">
        <v>824</v>
      </c>
      <c r="P2043" s="41" t="s">
        <v>350</v>
      </c>
      <c r="Q2043" s="41">
        <v>15</v>
      </c>
      <c r="R2043" s="40" t="s">
        <v>351</v>
      </c>
      <c r="S2043" s="40" t="s">
        <v>199</v>
      </c>
      <c r="T2043" s="41">
        <v>1</v>
      </c>
      <c r="U2043" s="40" t="s">
        <v>200</v>
      </c>
      <c r="V2043" s="40" t="s">
        <v>201</v>
      </c>
      <c r="W2043" s="40" t="s">
        <v>8122</v>
      </c>
      <c r="X2043" s="40" t="s">
        <v>826</v>
      </c>
      <c r="Y2043" s="40" t="s">
        <v>8123</v>
      </c>
    </row>
    <row r="2044" spans="1:25" x14ac:dyDescent="0.25">
      <c r="A2044" s="50"/>
      <c r="B2044" s="50"/>
      <c r="C2044" s="50"/>
      <c r="L2044" s="39" t="str">
        <f t="shared" si="31"/>
        <v>CERVO (IM)</v>
      </c>
      <c r="M2044" s="40" t="s">
        <v>8124</v>
      </c>
      <c r="N2044" s="40" t="s">
        <v>8125</v>
      </c>
      <c r="O2044" s="40" t="s">
        <v>848</v>
      </c>
      <c r="P2044" s="41" t="s">
        <v>849</v>
      </c>
      <c r="Q2044" s="41">
        <v>7</v>
      </c>
      <c r="R2044" s="40" t="s">
        <v>850</v>
      </c>
      <c r="S2044" s="40" t="s">
        <v>199</v>
      </c>
      <c r="T2044" s="41">
        <v>1</v>
      </c>
      <c r="U2044" s="40" t="s">
        <v>200</v>
      </c>
      <c r="V2044" s="40" t="s">
        <v>201</v>
      </c>
      <c r="W2044" s="40" t="s">
        <v>2409</v>
      </c>
      <c r="X2044" s="40" t="s">
        <v>1757</v>
      </c>
      <c r="Y2044" s="40" t="s">
        <v>8126</v>
      </c>
    </row>
    <row r="2045" spans="1:25" x14ac:dyDescent="0.25">
      <c r="A2045" s="50"/>
      <c r="B2045" s="50"/>
      <c r="C2045" s="50"/>
      <c r="L2045" s="39" t="str">
        <f t="shared" si="31"/>
        <v>CERZETO (CS)</v>
      </c>
      <c r="M2045" s="40" t="s">
        <v>8127</v>
      </c>
      <c r="N2045" s="40" t="s">
        <v>8128</v>
      </c>
      <c r="O2045" s="40" t="s">
        <v>413</v>
      </c>
      <c r="P2045" s="41" t="s">
        <v>414</v>
      </c>
      <c r="Q2045" s="41">
        <v>18</v>
      </c>
      <c r="R2045" s="40" t="s">
        <v>415</v>
      </c>
      <c r="S2045" s="40" t="s">
        <v>199</v>
      </c>
      <c r="T2045" s="41">
        <v>1</v>
      </c>
      <c r="U2045" s="40" t="s">
        <v>200</v>
      </c>
      <c r="V2045" s="40" t="s">
        <v>201</v>
      </c>
      <c r="W2045" s="40" t="s">
        <v>1348</v>
      </c>
      <c r="X2045" s="40" t="s">
        <v>550</v>
      </c>
      <c r="Y2045" s="40" t="s">
        <v>8129</v>
      </c>
    </row>
    <row r="2046" spans="1:25" x14ac:dyDescent="0.25">
      <c r="A2046" s="50"/>
      <c r="B2046" s="50"/>
      <c r="C2046" s="50"/>
      <c r="L2046" s="39" t="str">
        <f t="shared" si="31"/>
        <v>CESA (CE)</v>
      </c>
      <c r="M2046" s="40" t="s">
        <v>8130</v>
      </c>
      <c r="N2046" s="40" t="s">
        <v>8131</v>
      </c>
      <c r="O2046" s="40" t="s">
        <v>824</v>
      </c>
      <c r="P2046" s="41" t="s">
        <v>350</v>
      </c>
      <c r="Q2046" s="41">
        <v>15</v>
      </c>
      <c r="R2046" s="40" t="s">
        <v>351</v>
      </c>
      <c r="S2046" s="40" t="s">
        <v>199</v>
      </c>
      <c r="T2046" s="41">
        <v>1</v>
      </c>
      <c r="U2046" s="40" t="s">
        <v>200</v>
      </c>
      <c r="V2046" s="40" t="s">
        <v>201</v>
      </c>
      <c r="W2046" s="40" t="s">
        <v>5362</v>
      </c>
      <c r="X2046" s="40" t="s">
        <v>360</v>
      </c>
      <c r="Y2046" s="40" t="s">
        <v>8132</v>
      </c>
    </row>
    <row r="2047" spans="1:25" x14ac:dyDescent="0.25">
      <c r="A2047" s="50"/>
      <c r="B2047" s="50"/>
      <c r="C2047" s="50"/>
      <c r="L2047" s="39" t="str">
        <f t="shared" si="31"/>
        <v>CESANA BRIANZA (LC)</v>
      </c>
      <c r="M2047" s="40" t="s">
        <v>8133</v>
      </c>
      <c r="N2047" s="40" t="s">
        <v>8134</v>
      </c>
      <c r="O2047" s="40" t="s">
        <v>222</v>
      </c>
      <c r="P2047" s="41" t="s">
        <v>212</v>
      </c>
      <c r="Q2047" s="41">
        <v>3</v>
      </c>
      <c r="R2047" s="40" t="s">
        <v>213</v>
      </c>
      <c r="S2047" s="40" t="s">
        <v>199</v>
      </c>
      <c r="T2047" s="41">
        <v>1</v>
      </c>
      <c r="U2047" s="40" t="s">
        <v>200</v>
      </c>
      <c r="V2047" s="40" t="s">
        <v>201</v>
      </c>
      <c r="W2047" s="40" t="s">
        <v>8135</v>
      </c>
      <c r="X2047" s="40" t="s">
        <v>997</v>
      </c>
      <c r="Y2047" s="40" t="s">
        <v>8136</v>
      </c>
    </row>
    <row r="2048" spans="1:25" x14ac:dyDescent="0.25">
      <c r="A2048" s="50"/>
      <c r="B2048" s="50"/>
      <c r="C2048" s="50"/>
      <c r="L2048" s="39" t="str">
        <f t="shared" si="31"/>
        <v>CESANA TORINESE (TO)</v>
      </c>
      <c r="M2048" s="40" t="s">
        <v>8137</v>
      </c>
      <c r="N2048" s="40" t="s">
        <v>8138</v>
      </c>
      <c r="O2048" s="40" t="s">
        <v>675</v>
      </c>
      <c r="P2048" s="41" t="s">
        <v>314</v>
      </c>
      <c r="Q2048" s="41">
        <v>1</v>
      </c>
      <c r="R2048" s="40" t="s">
        <v>315</v>
      </c>
      <c r="S2048" s="40" t="s">
        <v>199</v>
      </c>
      <c r="T2048" s="41">
        <v>1</v>
      </c>
      <c r="U2048" s="40" t="s">
        <v>200</v>
      </c>
      <c r="V2048" s="40" t="s">
        <v>201</v>
      </c>
      <c r="W2048" s="40" t="s">
        <v>8139</v>
      </c>
      <c r="X2048" s="40" t="s">
        <v>2742</v>
      </c>
      <c r="Y2048" s="40" t="s">
        <v>8140</v>
      </c>
    </row>
    <row r="2049" spans="1:25" x14ac:dyDescent="0.25">
      <c r="A2049" s="50"/>
      <c r="B2049" s="50"/>
      <c r="C2049" s="50"/>
      <c r="L2049" s="39" t="str">
        <f t="shared" si="31"/>
        <v>CESANO BOSCONE (MI)</v>
      </c>
      <c r="M2049" s="40" t="s">
        <v>8141</v>
      </c>
      <c r="N2049" s="40" t="s">
        <v>8142</v>
      </c>
      <c r="O2049" s="40" t="s">
        <v>264</v>
      </c>
      <c r="P2049" s="41" t="s">
        <v>212</v>
      </c>
      <c r="Q2049" s="41">
        <v>3</v>
      </c>
      <c r="R2049" s="40" t="s">
        <v>213</v>
      </c>
      <c r="S2049" s="40" t="s">
        <v>199</v>
      </c>
      <c r="T2049" s="41">
        <v>1</v>
      </c>
      <c r="U2049" s="40" t="s">
        <v>200</v>
      </c>
      <c r="V2049" s="40" t="s">
        <v>201</v>
      </c>
      <c r="W2049" s="40" t="s">
        <v>2172</v>
      </c>
      <c r="X2049" s="40" t="s">
        <v>266</v>
      </c>
      <c r="Y2049" s="40" t="s">
        <v>8143</v>
      </c>
    </row>
    <row r="2050" spans="1:25" x14ac:dyDescent="0.25">
      <c r="A2050" s="50"/>
      <c r="B2050" s="50"/>
      <c r="C2050" s="50"/>
      <c r="L2050" s="39" t="str">
        <f t="shared" ref="L2050:L2113" si="32">M2050&amp;" ("&amp;O2050&amp;")"</f>
        <v>CESANO MADERNO (MI)</v>
      </c>
      <c r="M2050" s="40" t="s">
        <v>8144</v>
      </c>
      <c r="N2050" s="40" t="s">
        <v>8145</v>
      </c>
      <c r="O2050" s="40" t="s">
        <v>264</v>
      </c>
      <c r="P2050" s="41" t="s">
        <v>212</v>
      </c>
      <c r="Q2050" s="41">
        <v>3</v>
      </c>
      <c r="R2050" s="40" t="s">
        <v>213</v>
      </c>
      <c r="S2050" s="40" t="s">
        <v>199</v>
      </c>
      <c r="T2050" s="41">
        <v>1</v>
      </c>
      <c r="U2050" s="40" t="s">
        <v>200</v>
      </c>
      <c r="V2050" s="40" t="s">
        <v>201</v>
      </c>
      <c r="W2050" s="40" t="s">
        <v>8146</v>
      </c>
      <c r="X2050" s="40" t="s">
        <v>1048</v>
      </c>
      <c r="Y2050" s="40" t="s">
        <v>8147</v>
      </c>
    </row>
    <row r="2051" spans="1:25" x14ac:dyDescent="0.25">
      <c r="A2051" s="50"/>
      <c r="B2051" s="50"/>
      <c r="C2051" s="50"/>
      <c r="L2051" s="39" t="str">
        <f t="shared" si="32"/>
        <v>CESARA (VB)</v>
      </c>
      <c r="M2051" s="40" t="s">
        <v>8148</v>
      </c>
      <c r="N2051" s="40" t="s">
        <v>8149</v>
      </c>
      <c r="O2051" s="40" t="s">
        <v>1659</v>
      </c>
      <c r="P2051" s="41" t="s">
        <v>314</v>
      </c>
      <c r="Q2051" s="41">
        <v>1</v>
      </c>
      <c r="R2051" s="40" t="s">
        <v>315</v>
      </c>
      <c r="S2051" s="40" t="s">
        <v>199</v>
      </c>
      <c r="T2051" s="41">
        <v>1</v>
      </c>
      <c r="U2051" s="40" t="s">
        <v>200</v>
      </c>
      <c r="V2051" s="40" t="s">
        <v>201</v>
      </c>
      <c r="W2051" s="40" t="s">
        <v>2012</v>
      </c>
      <c r="X2051" s="40" t="s">
        <v>1689</v>
      </c>
      <c r="Y2051" s="40" t="s">
        <v>8150</v>
      </c>
    </row>
    <row r="2052" spans="1:25" x14ac:dyDescent="0.25">
      <c r="A2052" s="50"/>
      <c r="B2052" s="50"/>
      <c r="C2052" s="50"/>
      <c r="L2052" s="39" t="str">
        <f t="shared" si="32"/>
        <v>CESARO' (ME)</v>
      </c>
      <c r="M2052" s="40" t="s">
        <v>8151</v>
      </c>
      <c r="N2052" s="40" t="s">
        <v>8152</v>
      </c>
      <c r="O2052" s="40" t="s">
        <v>533</v>
      </c>
      <c r="P2052" s="41" t="s">
        <v>292</v>
      </c>
      <c r="Q2052" s="41">
        <v>19</v>
      </c>
      <c r="R2052" s="40" t="s">
        <v>293</v>
      </c>
      <c r="S2052" s="40" t="s">
        <v>199</v>
      </c>
      <c r="T2052" s="41">
        <v>1</v>
      </c>
      <c r="U2052" s="40" t="s">
        <v>200</v>
      </c>
      <c r="V2052" s="40" t="s">
        <v>201</v>
      </c>
      <c r="W2052" s="40" t="s">
        <v>8153</v>
      </c>
      <c r="X2052" s="40" t="s">
        <v>368</v>
      </c>
      <c r="Y2052" s="40" t="s">
        <v>8154</v>
      </c>
    </row>
    <row r="2053" spans="1:25" x14ac:dyDescent="0.25">
      <c r="A2053" s="50"/>
      <c r="B2053" s="50"/>
      <c r="C2053" s="50"/>
      <c r="L2053" s="39" t="str">
        <f t="shared" si="32"/>
        <v>CESATE (MI)</v>
      </c>
      <c r="M2053" s="40" t="s">
        <v>8155</v>
      </c>
      <c r="N2053" s="40" t="s">
        <v>8156</v>
      </c>
      <c r="O2053" s="40" t="s">
        <v>264</v>
      </c>
      <c r="P2053" s="41" t="s">
        <v>212</v>
      </c>
      <c r="Q2053" s="41">
        <v>3</v>
      </c>
      <c r="R2053" s="40" t="s">
        <v>213</v>
      </c>
      <c r="S2053" s="40" t="s">
        <v>199</v>
      </c>
      <c r="T2053" s="41">
        <v>1</v>
      </c>
      <c r="U2053" s="40" t="s">
        <v>200</v>
      </c>
      <c r="V2053" s="40" t="s">
        <v>201</v>
      </c>
      <c r="W2053" s="40" t="s">
        <v>1855</v>
      </c>
      <c r="X2053" s="40" t="s">
        <v>266</v>
      </c>
      <c r="Y2053" s="40" t="s">
        <v>8157</v>
      </c>
    </row>
    <row r="2054" spans="1:25" x14ac:dyDescent="0.25">
      <c r="A2054" s="50"/>
      <c r="B2054" s="50"/>
      <c r="C2054" s="50"/>
      <c r="L2054" s="39" t="str">
        <f t="shared" si="32"/>
        <v>CESENA (FC)</v>
      </c>
      <c r="M2054" s="40" t="s">
        <v>8158</v>
      </c>
      <c r="N2054" s="40" t="s">
        <v>8159</v>
      </c>
      <c r="O2054" s="40" t="s">
        <v>2487</v>
      </c>
      <c r="P2054" s="41" t="s">
        <v>631</v>
      </c>
      <c r="Q2054" s="41">
        <v>8</v>
      </c>
      <c r="R2054" s="40" t="s">
        <v>632</v>
      </c>
      <c r="S2054" s="40" t="s">
        <v>199</v>
      </c>
      <c r="T2054" s="41">
        <v>1</v>
      </c>
      <c r="U2054" s="40" t="s">
        <v>200</v>
      </c>
      <c r="V2054" s="40" t="s">
        <v>201</v>
      </c>
      <c r="W2054" s="40" t="s">
        <v>8160</v>
      </c>
      <c r="X2054" s="40" t="s">
        <v>8161</v>
      </c>
      <c r="Y2054" s="40" t="s">
        <v>8162</v>
      </c>
    </row>
    <row r="2055" spans="1:25" x14ac:dyDescent="0.25">
      <c r="A2055" s="50"/>
      <c r="B2055" s="50"/>
      <c r="C2055" s="50"/>
      <c r="L2055" s="39" t="str">
        <f t="shared" si="32"/>
        <v>CESENATICO (FC)</v>
      </c>
      <c r="M2055" s="40" t="s">
        <v>8163</v>
      </c>
      <c r="N2055" s="40" t="s">
        <v>8164</v>
      </c>
      <c r="O2055" s="40" t="s">
        <v>2487</v>
      </c>
      <c r="P2055" s="41" t="s">
        <v>631</v>
      </c>
      <c r="Q2055" s="41">
        <v>8</v>
      </c>
      <c r="R2055" s="40" t="s">
        <v>632</v>
      </c>
      <c r="S2055" s="40" t="s">
        <v>199</v>
      </c>
      <c r="T2055" s="41">
        <v>1</v>
      </c>
      <c r="U2055" s="40" t="s">
        <v>200</v>
      </c>
      <c r="V2055" s="40" t="s">
        <v>201</v>
      </c>
      <c r="W2055" s="40" t="s">
        <v>8165</v>
      </c>
      <c r="X2055" s="40" t="s">
        <v>8161</v>
      </c>
      <c r="Y2055" s="40" t="s">
        <v>8166</v>
      </c>
    </row>
    <row r="2056" spans="1:25" x14ac:dyDescent="0.25">
      <c r="A2056" s="50"/>
      <c r="B2056" s="50"/>
      <c r="C2056" s="50"/>
      <c r="L2056" s="39" t="str">
        <f t="shared" si="32"/>
        <v>CESINALI (AV)</v>
      </c>
      <c r="M2056" s="40" t="s">
        <v>8167</v>
      </c>
      <c r="N2056" s="40" t="s">
        <v>8168</v>
      </c>
      <c r="O2056" s="40" t="s">
        <v>812</v>
      </c>
      <c r="P2056" s="41" t="s">
        <v>350</v>
      </c>
      <c r="Q2056" s="41">
        <v>15</v>
      </c>
      <c r="R2056" s="40" t="s">
        <v>351</v>
      </c>
      <c r="S2056" s="40" t="s">
        <v>199</v>
      </c>
      <c r="T2056" s="41">
        <v>1</v>
      </c>
      <c r="U2056" s="40" t="s">
        <v>200</v>
      </c>
      <c r="V2056" s="40" t="s">
        <v>201</v>
      </c>
      <c r="W2056" s="40" t="s">
        <v>813</v>
      </c>
      <c r="X2056" s="40" t="s">
        <v>814</v>
      </c>
      <c r="Y2056" s="40" t="s">
        <v>8169</v>
      </c>
    </row>
    <row r="2057" spans="1:25" x14ac:dyDescent="0.25">
      <c r="A2057" s="50"/>
      <c r="B2057" s="50"/>
      <c r="C2057" s="50"/>
      <c r="L2057" s="39" t="str">
        <f t="shared" si="32"/>
        <v>CESIO (IM)</v>
      </c>
      <c r="M2057" s="40" t="s">
        <v>8170</v>
      </c>
      <c r="N2057" s="40" t="s">
        <v>8171</v>
      </c>
      <c r="O2057" s="40" t="s">
        <v>848</v>
      </c>
      <c r="P2057" s="41" t="s">
        <v>849</v>
      </c>
      <c r="Q2057" s="41">
        <v>7</v>
      </c>
      <c r="R2057" s="40" t="s">
        <v>850</v>
      </c>
      <c r="S2057" s="40" t="s">
        <v>199</v>
      </c>
      <c r="T2057" s="41">
        <v>1</v>
      </c>
      <c r="U2057" s="40" t="s">
        <v>200</v>
      </c>
      <c r="V2057" s="40" t="s">
        <v>201</v>
      </c>
      <c r="W2057" s="40" t="s">
        <v>5808</v>
      </c>
      <c r="X2057" s="40" t="s">
        <v>1757</v>
      </c>
      <c r="Y2057" s="40" t="s">
        <v>8172</v>
      </c>
    </row>
    <row r="2058" spans="1:25" x14ac:dyDescent="0.25">
      <c r="A2058" s="50"/>
      <c r="B2058" s="50"/>
      <c r="C2058" s="50"/>
      <c r="L2058" s="39" t="str">
        <f t="shared" si="32"/>
        <v>CESIOMAGGIORE (BL)</v>
      </c>
      <c r="M2058" s="40" t="s">
        <v>8173</v>
      </c>
      <c r="N2058" s="40" t="s">
        <v>8174</v>
      </c>
      <c r="O2058" s="40" t="s">
        <v>715</v>
      </c>
      <c r="P2058" s="41" t="s">
        <v>197</v>
      </c>
      <c r="Q2058" s="41">
        <v>5</v>
      </c>
      <c r="R2058" s="40" t="s">
        <v>198</v>
      </c>
      <c r="S2058" s="40" t="s">
        <v>199</v>
      </c>
      <c r="T2058" s="41">
        <v>1</v>
      </c>
      <c r="U2058" s="40" t="s">
        <v>200</v>
      </c>
      <c r="V2058" s="40" t="s">
        <v>201</v>
      </c>
      <c r="W2058" s="40" t="s">
        <v>2063</v>
      </c>
      <c r="X2058" s="40" t="s">
        <v>900</v>
      </c>
      <c r="Y2058" s="40" t="s">
        <v>8175</v>
      </c>
    </row>
    <row r="2059" spans="1:25" x14ac:dyDescent="0.25">
      <c r="A2059" s="50"/>
      <c r="B2059" s="50"/>
      <c r="C2059" s="50"/>
      <c r="L2059" s="39" t="str">
        <f t="shared" si="32"/>
        <v>CESSALTO (TV)</v>
      </c>
      <c r="M2059" s="40" t="s">
        <v>8176</v>
      </c>
      <c r="N2059" s="40" t="s">
        <v>8177</v>
      </c>
      <c r="O2059" s="40" t="s">
        <v>1362</v>
      </c>
      <c r="P2059" s="41" t="s">
        <v>197</v>
      </c>
      <c r="Q2059" s="41">
        <v>5</v>
      </c>
      <c r="R2059" s="40" t="s">
        <v>198</v>
      </c>
      <c r="S2059" s="40" t="s">
        <v>199</v>
      </c>
      <c r="T2059" s="41">
        <v>1</v>
      </c>
      <c r="U2059" s="40" t="s">
        <v>200</v>
      </c>
      <c r="V2059" s="40" t="s">
        <v>201</v>
      </c>
      <c r="W2059" s="40" t="s">
        <v>8178</v>
      </c>
      <c r="X2059" s="40" t="s">
        <v>5533</v>
      </c>
      <c r="Y2059" s="40" t="s">
        <v>8179</v>
      </c>
    </row>
    <row r="2060" spans="1:25" x14ac:dyDescent="0.25">
      <c r="A2060" s="50"/>
      <c r="B2060" s="50"/>
      <c r="C2060" s="50"/>
      <c r="L2060" s="39" t="str">
        <f t="shared" si="32"/>
        <v>CESSANITI (VV)</v>
      </c>
      <c r="M2060" s="40" t="s">
        <v>8180</v>
      </c>
      <c r="N2060" s="40" t="s">
        <v>8181</v>
      </c>
      <c r="O2060" s="40" t="s">
        <v>469</v>
      </c>
      <c r="P2060" s="41" t="s">
        <v>414</v>
      </c>
      <c r="Q2060" s="41">
        <v>18</v>
      </c>
      <c r="R2060" s="40" t="s">
        <v>415</v>
      </c>
      <c r="S2060" s="40" t="s">
        <v>199</v>
      </c>
      <c r="T2060" s="41">
        <v>1</v>
      </c>
      <c r="U2060" s="40" t="s">
        <v>200</v>
      </c>
      <c r="V2060" s="40" t="s">
        <v>201</v>
      </c>
      <c r="W2060" s="40" t="s">
        <v>8182</v>
      </c>
      <c r="X2060" s="40" t="s">
        <v>471</v>
      </c>
      <c r="Y2060" s="40" t="s">
        <v>8183</v>
      </c>
    </row>
    <row r="2061" spans="1:25" x14ac:dyDescent="0.25">
      <c r="A2061" s="50"/>
      <c r="B2061" s="50"/>
      <c r="C2061" s="50"/>
      <c r="L2061" s="39" t="str">
        <f t="shared" si="32"/>
        <v>CESSAPALOMBO (MC)</v>
      </c>
      <c r="M2061" s="40" t="s">
        <v>8184</v>
      </c>
      <c r="N2061" s="40" t="s">
        <v>8185</v>
      </c>
      <c r="O2061" s="40" t="s">
        <v>396</v>
      </c>
      <c r="P2061" s="41" t="s">
        <v>397</v>
      </c>
      <c r="Q2061" s="41">
        <v>11</v>
      </c>
      <c r="R2061" s="40" t="s">
        <v>398</v>
      </c>
      <c r="S2061" s="40" t="s">
        <v>199</v>
      </c>
      <c r="T2061" s="41">
        <v>1</v>
      </c>
      <c r="U2061" s="40" t="s">
        <v>200</v>
      </c>
      <c r="V2061" s="40" t="s">
        <v>201</v>
      </c>
      <c r="W2061" s="40" t="s">
        <v>3009</v>
      </c>
      <c r="X2061" s="40" t="s">
        <v>1707</v>
      </c>
      <c r="Y2061" s="40" t="s">
        <v>8186</v>
      </c>
    </row>
    <row r="2062" spans="1:25" x14ac:dyDescent="0.25">
      <c r="A2062" s="50"/>
      <c r="B2062" s="50"/>
      <c r="C2062" s="50"/>
      <c r="L2062" s="39" t="str">
        <f t="shared" si="32"/>
        <v>CESSOLE (AT)</v>
      </c>
      <c r="M2062" s="40" t="s">
        <v>8187</v>
      </c>
      <c r="N2062" s="40" t="s">
        <v>8188</v>
      </c>
      <c r="O2062" s="40" t="s">
        <v>667</v>
      </c>
      <c r="P2062" s="41" t="s">
        <v>314</v>
      </c>
      <c r="Q2062" s="41">
        <v>1</v>
      </c>
      <c r="R2062" s="40" t="s">
        <v>315</v>
      </c>
      <c r="S2062" s="40" t="s">
        <v>199</v>
      </c>
      <c r="T2062" s="41">
        <v>1</v>
      </c>
      <c r="U2062" s="40" t="s">
        <v>200</v>
      </c>
      <c r="V2062" s="40" t="s">
        <v>201</v>
      </c>
      <c r="W2062" s="40" t="s">
        <v>6583</v>
      </c>
      <c r="X2062" s="40" t="s">
        <v>543</v>
      </c>
      <c r="Y2062" s="40" t="s">
        <v>8189</v>
      </c>
    </row>
    <row r="2063" spans="1:25" x14ac:dyDescent="0.25">
      <c r="A2063" s="50"/>
      <c r="B2063" s="50"/>
      <c r="C2063" s="50"/>
      <c r="L2063" s="39" t="str">
        <f t="shared" si="32"/>
        <v>CETARA (SA)</v>
      </c>
      <c r="M2063" s="40" t="s">
        <v>8190</v>
      </c>
      <c r="N2063" s="40" t="s">
        <v>8191</v>
      </c>
      <c r="O2063" s="40" t="s">
        <v>349</v>
      </c>
      <c r="P2063" s="41" t="s">
        <v>350</v>
      </c>
      <c r="Q2063" s="41">
        <v>15</v>
      </c>
      <c r="R2063" s="40" t="s">
        <v>351</v>
      </c>
      <c r="S2063" s="40" t="s">
        <v>199</v>
      </c>
      <c r="T2063" s="41">
        <v>1</v>
      </c>
      <c r="U2063" s="40" t="s">
        <v>200</v>
      </c>
      <c r="V2063" s="40" t="s">
        <v>201</v>
      </c>
      <c r="W2063" s="40" t="s">
        <v>2224</v>
      </c>
      <c r="X2063" s="40" t="s">
        <v>353</v>
      </c>
      <c r="Y2063" s="40" t="s">
        <v>8192</v>
      </c>
    </row>
    <row r="2064" spans="1:25" x14ac:dyDescent="0.25">
      <c r="A2064" s="50"/>
      <c r="B2064" s="50"/>
      <c r="C2064" s="50"/>
      <c r="L2064" s="39" t="str">
        <f t="shared" si="32"/>
        <v>CETO (BS)</v>
      </c>
      <c r="M2064" s="40" t="s">
        <v>8193</v>
      </c>
      <c r="N2064" s="40" t="s">
        <v>8194</v>
      </c>
      <c r="O2064" s="40" t="s">
        <v>421</v>
      </c>
      <c r="P2064" s="41" t="s">
        <v>212</v>
      </c>
      <c r="Q2064" s="41">
        <v>3</v>
      </c>
      <c r="R2064" s="40" t="s">
        <v>213</v>
      </c>
      <c r="S2064" s="40" t="s">
        <v>199</v>
      </c>
      <c r="T2064" s="41">
        <v>1</v>
      </c>
      <c r="U2064" s="40" t="s">
        <v>200</v>
      </c>
      <c r="V2064" s="40" t="s">
        <v>201</v>
      </c>
      <c r="W2064" s="40" t="s">
        <v>1573</v>
      </c>
      <c r="X2064" s="40" t="s">
        <v>1574</v>
      </c>
      <c r="Y2064" s="40" t="s">
        <v>8195</v>
      </c>
    </row>
    <row r="2065" spans="1:25" x14ac:dyDescent="0.25">
      <c r="A2065" s="50"/>
      <c r="B2065" s="50"/>
      <c r="C2065" s="50"/>
      <c r="L2065" s="39" t="str">
        <f t="shared" si="32"/>
        <v>CETONA (SI)</v>
      </c>
      <c r="M2065" s="40" t="s">
        <v>8196</v>
      </c>
      <c r="N2065" s="40" t="s">
        <v>8197</v>
      </c>
      <c r="O2065" s="40" t="s">
        <v>230</v>
      </c>
      <c r="P2065" s="41" t="s">
        <v>231</v>
      </c>
      <c r="Q2065" s="41">
        <v>9</v>
      </c>
      <c r="R2065" s="40" t="s">
        <v>232</v>
      </c>
      <c r="S2065" s="40" t="s">
        <v>199</v>
      </c>
      <c r="T2065" s="41">
        <v>1</v>
      </c>
      <c r="U2065" s="40" t="s">
        <v>200</v>
      </c>
      <c r="V2065" s="40" t="s">
        <v>201</v>
      </c>
      <c r="W2065" s="40" t="s">
        <v>8198</v>
      </c>
      <c r="X2065" s="40" t="s">
        <v>8199</v>
      </c>
      <c r="Y2065" s="40" t="s">
        <v>8200</v>
      </c>
    </row>
    <row r="2066" spans="1:25" x14ac:dyDescent="0.25">
      <c r="A2066" s="50"/>
      <c r="B2066" s="50"/>
      <c r="C2066" s="50"/>
      <c r="L2066" s="39" t="str">
        <f t="shared" si="32"/>
        <v>CETRARO (CS)</v>
      </c>
      <c r="M2066" s="40" t="s">
        <v>8201</v>
      </c>
      <c r="N2066" s="40" t="s">
        <v>8202</v>
      </c>
      <c r="O2066" s="40" t="s">
        <v>413</v>
      </c>
      <c r="P2066" s="41" t="s">
        <v>414</v>
      </c>
      <c r="Q2066" s="41">
        <v>18</v>
      </c>
      <c r="R2066" s="40" t="s">
        <v>415</v>
      </c>
      <c r="S2066" s="40" t="s">
        <v>199</v>
      </c>
      <c r="T2066" s="41">
        <v>1</v>
      </c>
      <c r="U2066" s="40" t="s">
        <v>200</v>
      </c>
      <c r="V2066" s="40" t="s">
        <v>201</v>
      </c>
      <c r="W2066" s="40" t="s">
        <v>8203</v>
      </c>
      <c r="X2066" s="40" t="s">
        <v>457</v>
      </c>
      <c r="Y2066" s="40" t="s">
        <v>8204</v>
      </c>
    </row>
    <row r="2067" spans="1:25" x14ac:dyDescent="0.25">
      <c r="A2067" s="50"/>
      <c r="B2067" s="50"/>
      <c r="C2067" s="50"/>
      <c r="L2067" s="39" t="str">
        <f t="shared" si="32"/>
        <v>CEVA (CN)</v>
      </c>
      <c r="M2067" s="40" t="s">
        <v>8205</v>
      </c>
      <c r="N2067" s="40" t="s">
        <v>8206</v>
      </c>
      <c r="O2067" s="40" t="s">
        <v>313</v>
      </c>
      <c r="P2067" s="41" t="s">
        <v>314</v>
      </c>
      <c r="Q2067" s="41">
        <v>1</v>
      </c>
      <c r="R2067" s="40" t="s">
        <v>315</v>
      </c>
      <c r="S2067" s="40" t="s">
        <v>199</v>
      </c>
      <c r="T2067" s="41">
        <v>1</v>
      </c>
      <c r="U2067" s="40" t="s">
        <v>200</v>
      </c>
      <c r="V2067" s="40" t="s">
        <v>201</v>
      </c>
      <c r="W2067" s="40" t="s">
        <v>8207</v>
      </c>
      <c r="X2067" s="40" t="s">
        <v>1369</v>
      </c>
      <c r="Y2067" s="40" t="s">
        <v>8208</v>
      </c>
    </row>
    <row r="2068" spans="1:25" x14ac:dyDescent="0.25">
      <c r="A2068" s="50"/>
      <c r="B2068" s="50"/>
      <c r="C2068" s="50"/>
      <c r="L2068" s="39" t="str">
        <f t="shared" si="32"/>
        <v>CEVO (BS)</v>
      </c>
      <c r="M2068" s="40" t="s">
        <v>8209</v>
      </c>
      <c r="N2068" s="40" t="s">
        <v>8210</v>
      </c>
      <c r="O2068" s="40" t="s">
        <v>421</v>
      </c>
      <c r="P2068" s="41" t="s">
        <v>212</v>
      </c>
      <c r="Q2068" s="41">
        <v>3</v>
      </c>
      <c r="R2068" s="40" t="s">
        <v>213</v>
      </c>
      <c r="S2068" s="40" t="s">
        <v>199</v>
      </c>
      <c r="T2068" s="41">
        <v>1</v>
      </c>
      <c r="U2068" s="40" t="s">
        <v>200</v>
      </c>
      <c r="V2068" s="40" t="s">
        <v>201</v>
      </c>
      <c r="W2068" s="40" t="s">
        <v>1573</v>
      </c>
      <c r="X2068" s="40" t="s">
        <v>1574</v>
      </c>
      <c r="Y2068" s="40" t="s">
        <v>8211</v>
      </c>
    </row>
    <row r="2069" spans="1:25" x14ac:dyDescent="0.25">
      <c r="A2069" s="50"/>
      <c r="B2069" s="50"/>
      <c r="C2069" s="50"/>
      <c r="L2069" s="39" t="str">
        <f t="shared" si="32"/>
        <v>CHALLAND SAINT ANSELME (AO)</v>
      </c>
      <c r="M2069" s="40" t="s">
        <v>8212</v>
      </c>
      <c r="N2069" s="40" t="s">
        <v>8213</v>
      </c>
      <c r="O2069" s="40" t="s">
        <v>1255</v>
      </c>
      <c r="P2069" s="41" t="s">
        <v>1256</v>
      </c>
      <c r="Q2069" s="41">
        <v>2</v>
      </c>
      <c r="R2069" s="40" t="s">
        <v>1257</v>
      </c>
      <c r="S2069" s="40" t="s">
        <v>199</v>
      </c>
      <c r="T2069" s="41">
        <v>1</v>
      </c>
      <c r="U2069" s="40" t="s">
        <v>200</v>
      </c>
      <c r="V2069" s="40" t="s">
        <v>201</v>
      </c>
      <c r="W2069" s="40" t="s">
        <v>1627</v>
      </c>
      <c r="X2069" s="40" t="s">
        <v>1042</v>
      </c>
      <c r="Y2069" s="40" t="s">
        <v>8214</v>
      </c>
    </row>
    <row r="2070" spans="1:25" x14ac:dyDescent="0.25">
      <c r="A2070" s="50"/>
      <c r="B2070" s="50"/>
      <c r="C2070" s="50"/>
      <c r="L2070" s="39" t="str">
        <f t="shared" si="32"/>
        <v>CHALLAND SAINT VICTOR (AO)</v>
      </c>
      <c r="M2070" s="40" t="s">
        <v>8215</v>
      </c>
      <c r="N2070" s="40" t="s">
        <v>8216</v>
      </c>
      <c r="O2070" s="40" t="s">
        <v>1255</v>
      </c>
      <c r="P2070" s="41" t="s">
        <v>1256</v>
      </c>
      <c r="Q2070" s="41">
        <v>2</v>
      </c>
      <c r="R2070" s="40" t="s">
        <v>1257</v>
      </c>
      <c r="S2070" s="40" t="s">
        <v>199</v>
      </c>
      <c r="T2070" s="41">
        <v>1</v>
      </c>
      <c r="U2070" s="40" t="s">
        <v>200</v>
      </c>
      <c r="V2070" s="40" t="s">
        <v>201</v>
      </c>
      <c r="W2070" s="40" t="s">
        <v>1627</v>
      </c>
      <c r="X2070" s="40" t="s">
        <v>1042</v>
      </c>
      <c r="Y2070" s="40" t="s">
        <v>8217</v>
      </c>
    </row>
    <row r="2071" spans="1:25" x14ac:dyDescent="0.25">
      <c r="A2071" s="50"/>
      <c r="B2071" s="50"/>
      <c r="C2071" s="50"/>
      <c r="L2071" s="39" t="str">
        <f t="shared" si="32"/>
        <v>CHAMBAVE (AO)</v>
      </c>
      <c r="M2071" s="40" t="s">
        <v>8218</v>
      </c>
      <c r="N2071" s="40" t="s">
        <v>8219</v>
      </c>
      <c r="O2071" s="40" t="s">
        <v>1255</v>
      </c>
      <c r="P2071" s="41" t="s">
        <v>1256</v>
      </c>
      <c r="Q2071" s="41">
        <v>2</v>
      </c>
      <c r="R2071" s="40" t="s">
        <v>1257</v>
      </c>
      <c r="S2071" s="40" t="s">
        <v>199</v>
      </c>
      <c r="T2071" s="41">
        <v>1</v>
      </c>
      <c r="U2071" s="40" t="s">
        <v>200</v>
      </c>
      <c r="V2071" s="40" t="s">
        <v>201</v>
      </c>
      <c r="W2071" s="40" t="s">
        <v>8220</v>
      </c>
      <c r="X2071" s="40" t="s">
        <v>1628</v>
      </c>
      <c r="Y2071" s="40" t="s">
        <v>8221</v>
      </c>
    </row>
    <row r="2072" spans="1:25" x14ac:dyDescent="0.25">
      <c r="A2072" s="50"/>
      <c r="B2072" s="50"/>
      <c r="C2072" s="50"/>
      <c r="L2072" s="39" t="str">
        <f t="shared" si="32"/>
        <v>CHAMOIS (AO)</v>
      </c>
      <c r="M2072" s="40" t="s">
        <v>8222</v>
      </c>
      <c r="N2072" s="40" t="s">
        <v>8223</v>
      </c>
      <c r="O2072" s="40" t="s">
        <v>1255</v>
      </c>
      <c r="P2072" s="41" t="s">
        <v>1256</v>
      </c>
      <c r="Q2072" s="41">
        <v>2</v>
      </c>
      <c r="R2072" s="40" t="s">
        <v>1257</v>
      </c>
      <c r="S2072" s="40" t="s">
        <v>199</v>
      </c>
      <c r="T2072" s="41">
        <v>1</v>
      </c>
      <c r="U2072" s="40" t="s">
        <v>200</v>
      </c>
      <c r="V2072" s="40" t="s">
        <v>201</v>
      </c>
      <c r="W2072" s="40" t="s">
        <v>1627</v>
      </c>
      <c r="X2072" s="40" t="s">
        <v>1628</v>
      </c>
      <c r="Y2072" s="40" t="s">
        <v>8224</v>
      </c>
    </row>
    <row r="2073" spans="1:25" x14ac:dyDescent="0.25">
      <c r="A2073" s="50"/>
      <c r="B2073" s="50"/>
      <c r="C2073" s="50"/>
      <c r="L2073" s="39" t="str">
        <f t="shared" si="32"/>
        <v>CHAMPDEPRAZ (AO)</v>
      </c>
      <c r="M2073" s="40" t="s">
        <v>8225</v>
      </c>
      <c r="N2073" s="40" t="s">
        <v>8226</v>
      </c>
      <c r="O2073" s="40" t="s">
        <v>1255</v>
      </c>
      <c r="P2073" s="41" t="s">
        <v>1256</v>
      </c>
      <c r="Q2073" s="41">
        <v>2</v>
      </c>
      <c r="R2073" s="40" t="s">
        <v>1257</v>
      </c>
      <c r="S2073" s="40" t="s">
        <v>199</v>
      </c>
      <c r="T2073" s="41">
        <v>1</v>
      </c>
      <c r="U2073" s="40" t="s">
        <v>200</v>
      </c>
      <c r="V2073" s="40" t="s">
        <v>201</v>
      </c>
      <c r="W2073" s="40" t="s">
        <v>1627</v>
      </c>
      <c r="X2073" s="40" t="s">
        <v>1042</v>
      </c>
      <c r="Y2073" s="40" t="s">
        <v>8227</v>
      </c>
    </row>
    <row r="2074" spans="1:25" x14ac:dyDescent="0.25">
      <c r="A2074" s="50"/>
      <c r="B2074" s="50"/>
      <c r="C2074" s="50"/>
      <c r="L2074" s="39" t="str">
        <f t="shared" si="32"/>
        <v>CHAMPORCHER (AO)</v>
      </c>
      <c r="M2074" s="40" t="s">
        <v>8228</v>
      </c>
      <c r="N2074" s="40" t="s">
        <v>8229</v>
      </c>
      <c r="O2074" s="40" t="s">
        <v>1255</v>
      </c>
      <c r="P2074" s="41" t="s">
        <v>1256</v>
      </c>
      <c r="Q2074" s="41">
        <v>2</v>
      </c>
      <c r="R2074" s="40" t="s">
        <v>1257</v>
      </c>
      <c r="S2074" s="40" t="s">
        <v>199</v>
      </c>
      <c r="T2074" s="41">
        <v>1</v>
      </c>
      <c r="U2074" s="40" t="s">
        <v>200</v>
      </c>
      <c r="V2074" s="40" t="s">
        <v>201</v>
      </c>
      <c r="W2074" s="40" t="s">
        <v>1627</v>
      </c>
      <c r="X2074" s="40" t="s">
        <v>1042</v>
      </c>
      <c r="Y2074" s="40" t="s">
        <v>8230</v>
      </c>
    </row>
    <row r="2075" spans="1:25" x14ac:dyDescent="0.25">
      <c r="A2075" s="50"/>
      <c r="B2075" s="50"/>
      <c r="C2075" s="50"/>
      <c r="L2075" s="39" t="str">
        <f t="shared" si="32"/>
        <v>CHARVENSOD (AO)</v>
      </c>
      <c r="M2075" s="40" t="s">
        <v>8231</v>
      </c>
      <c r="N2075" s="40" t="s">
        <v>8232</v>
      </c>
      <c r="O2075" s="40" t="s">
        <v>1255</v>
      </c>
      <c r="P2075" s="41" t="s">
        <v>1256</v>
      </c>
      <c r="Q2075" s="41">
        <v>2</v>
      </c>
      <c r="R2075" s="40" t="s">
        <v>1257</v>
      </c>
      <c r="S2075" s="40" t="s">
        <v>199</v>
      </c>
      <c r="T2075" s="41">
        <v>1</v>
      </c>
      <c r="U2075" s="40" t="s">
        <v>200</v>
      </c>
      <c r="V2075" s="40" t="s">
        <v>201</v>
      </c>
      <c r="W2075" s="40" t="s">
        <v>1627</v>
      </c>
      <c r="X2075" s="40" t="s">
        <v>1259</v>
      </c>
      <c r="Y2075" s="40" t="s">
        <v>8233</v>
      </c>
    </row>
    <row r="2076" spans="1:25" x14ac:dyDescent="0.25">
      <c r="A2076" s="50"/>
      <c r="B2076" s="50"/>
      <c r="C2076" s="50"/>
      <c r="L2076" s="39" t="str">
        <f t="shared" si="32"/>
        <v>CHATILLON (AO)</v>
      </c>
      <c r="M2076" s="40" t="s">
        <v>8234</v>
      </c>
      <c r="N2076" s="40" t="s">
        <v>8235</v>
      </c>
      <c r="O2076" s="40" t="s">
        <v>1255</v>
      </c>
      <c r="P2076" s="41" t="s">
        <v>1256</v>
      </c>
      <c r="Q2076" s="41">
        <v>2</v>
      </c>
      <c r="R2076" s="40" t="s">
        <v>1257</v>
      </c>
      <c r="S2076" s="40" t="s">
        <v>199</v>
      </c>
      <c r="T2076" s="41">
        <v>1</v>
      </c>
      <c r="U2076" s="40" t="s">
        <v>200</v>
      </c>
      <c r="V2076" s="40" t="s">
        <v>201</v>
      </c>
      <c r="W2076" s="40" t="s">
        <v>8236</v>
      </c>
      <c r="X2076" s="40" t="s">
        <v>1628</v>
      </c>
      <c r="Y2076" s="40" t="s">
        <v>8237</v>
      </c>
    </row>
    <row r="2077" spans="1:25" x14ac:dyDescent="0.25">
      <c r="A2077" s="50"/>
      <c r="B2077" s="50"/>
      <c r="C2077" s="50"/>
      <c r="L2077" s="39" t="str">
        <f t="shared" si="32"/>
        <v>CHERASCO (CN)</v>
      </c>
      <c r="M2077" s="40" t="s">
        <v>8238</v>
      </c>
      <c r="N2077" s="40" t="s">
        <v>8239</v>
      </c>
      <c r="O2077" s="40" t="s">
        <v>313</v>
      </c>
      <c r="P2077" s="41" t="s">
        <v>314</v>
      </c>
      <c r="Q2077" s="41">
        <v>1</v>
      </c>
      <c r="R2077" s="40" t="s">
        <v>315</v>
      </c>
      <c r="S2077" s="40" t="s">
        <v>199</v>
      </c>
      <c r="T2077" s="41">
        <v>1</v>
      </c>
      <c r="U2077" s="40" t="s">
        <v>200</v>
      </c>
      <c r="V2077" s="40" t="s">
        <v>201</v>
      </c>
      <c r="W2077" s="40" t="s">
        <v>8240</v>
      </c>
      <c r="X2077" s="40" t="s">
        <v>2581</v>
      </c>
      <c r="Y2077" s="40" t="s">
        <v>8241</v>
      </c>
    </row>
    <row r="2078" spans="1:25" x14ac:dyDescent="0.25">
      <c r="A2078" s="50"/>
      <c r="B2078" s="50"/>
      <c r="C2078" s="50"/>
      <c r="L2078" s="39" t="str">
        <f t="shared" si="32"/>
        <v>CHEREMULE (SS)</v>
      </c>
      <c r="M2078" s="40" t="s">
        <v>8242</v>
      </c>
      <c r="N2078" s="40" t="s">
        <v>8243</v>
      </c>
      <c r="O2078" s="40" t="s">
        <v>1188</v>
      </c>
      <c r="P2078" s="41" t="s">
        <v>242</v>
      </c>
      <c r="Q2078" s="41">
        <v>20</v>
      </c>
      <c r="R2078" s="40" t="s">
        <v>243</v>
      </c>
      <c r="S2078" s="40" t="s">
        <v>199</v>
      </c>
      <c r="T2078" s="41">
        <v>1</v>
      </c>
      <c r="U2078" s="40" t="s">
        <v>200</v>
      </c>
      <c r="V2078" s="40" t="s">
        <v>201</v>
      </c>
      <c r="W2078" s="40" t="s">
        <v>2625</v>
      </c>
      <c r="X2078" s="40" t="s">
        <v>648</v>
      </c>
      <c r="Y2078" s="40" t="s">
        <v>8244</v>
      </c>
    </row>
    <row r="2079" spans="1:25" x14ac:dyDescent="0.25">
      <c r="A2079" s="50"/>
      <c r="B2079" s="50"/>
      <c r="C2079" s="50"/>
      <c r="L2079" s="39" t="str">
        <f t="shared" si="32"/>
        <v>CHIALAMBERTO (TO)</v>
      </c>
      <c r="M2079" s="40" t="s">
        <v>8245</v>
      </c>
      <c r="N2079" s="40" t="s">
        <v>8246</v>
      </c>
      <c r="O2079" s="40" t="s">
        <v>675</v>
      </c>
      <c r="P2079" s="41" t="s">
        <v>314</v>
      </c>
      <c r="Q2079" s="41">
        <v>1</v>
      </c>
      <c r="R2079" s="40" t="s">
        <v>315</v>
      </c>
      <c r="S2079" s="40" t="s">
        <v>199</v>
      </c>
      <c r="T2079" s="41">
        <v>1</v>
      </c>
      <c r="U2079" s="40" t="s">
        <v>200</v>
      </c>
      <c r="V2079" s="40" t="s">
        <v>201</v>
      </c>
      <c r="W2079" s="40" t="s">
        <v>878</v>
      </c>
      <c r="X2079" s="40" t="s">
        <v>879</v>
      </c>
      <c r="Y2079" s="40" t="s">
        <v>8247</v>
      </c>
    </row>
    <row r="2080" spans="1:25" x14ac:dyDescent="0.25">
      <c r="A2080" s="50"/>
      <c r="B2080" s="50"/>
      <c r="C2080" s="50"/>
      <c r="L2080" s="39" t="str">
        <f t="shared" si="32"/>
        <v>CHIAMPO (VI)</v>
      </c>
      <c r="M2080" s="40" t="s">
        <v>8248</v>
      </c>
      <c r="N2080" s="40" t="s">
        <v>8249</v>
      </c>
      <c r="O2080" s="40" t="s">
        <v>772</v>
      </c>
      <c r="P2080" s="41" t="s">
        <v>197</v>
      </c>
      <c r="Q2080" s="41">
        <v>5</v>
      </c>
      <c r="R2080" s="40" t="s">
        <v>198</v>
      </c>
      <c r="S2080" s="40" t="s">
        <v>199</v>
      </c>
      <c r="T2080" s="41">
        <v>1</v>
      </c>
      <c r="U2080" s="40" t="s">
        <v>200</v>
      </c>
      <c r="V2080" s="40" t="s">
        <v>201</v>
      </c>
      <c r="W2080" s="40" t="s">
        <v>8250</v>
      </c>
      <c r="X2080" s="40" t="s">
        <v>774</v>
      </c>
      <c r="Y2080" s="40" t="s">
        <v>8251</v>
      </c>
    </row>
    <row r="2081" spans="1:25" x14ac:dyDescent="0.25">
      <c r="A2081" s="50"/>
      <c r="B2081" s="50"/>
      <c r="C2081" s="50"/>
      <c r="L2081" s="39" t="str">
        <f t="shared" si="32"/>
        <v>CHIANCHE (AV)</v>
      </c>
      <c r="M2081" s="40" t="s">
        <v>8252</v>
      </c>
      <c r="N2081" s="40" t="s">
        <v>8253</v>
      </c>
      <c r="O2081" s="40" t="s">
        <v>812</v>
      </c>
      <c r="P2081" s="41" t="s">
        <v>350</v>
      </c>
      <c r="Q2081" s="41">
        <v>15</v>
      </c>
      <c r="R2081" s="40" t="s">
        <v>351</v>
      </c>
      <c r="S2081" s="40" t="s">
        <v>199</v>
      </c>
      <c r="T2081" s="41">
        <v>1</v>
      </c>
      <c r="U2081" s="40" t="s">
        <v>200</v>
      </c>
      <c r="V2081" s="40" t="s">
        <v>201</v>
      </c>
      <c r="W2081" s="40" t="s">
        <v>5723</v>
      </c>
      <c r="X2081" s="40" t="s">
        <v>814</v>
      </c>
      <c r="Y2081" s="40" t="s">
        <v>8254</v>
      </c>
    </row>
    <row r="2082" spans="1:25" x14ac:dyDescent="0.25">
      <c r="A2082" s="50"/>
      <c r="B2082" s="50"/>
      <c r="C2082" s="50"/>
      <c r="L2082" s="39" t="str">
        <f t="shared" si="32"/>
        <v>CHIANCIANO TERME (SI)</v>
      </c>
      <c r="M2082" s="40" t="s">
        <v>8255</v>
      </c>
      <c r="N2082" s="40" t="s">
        <v>8256</v>
      </c>
      <c r="O2082" s="40" t="s">
        <v>230</v>
      </c>
      <c r="P2082" s="41" t="s">
        <v>231</v>
      </c>
      <c r="Q2082" s="41">
        <v>9</v>
      </c>
      <c r="R2082" s="40" t="s">
        <v>232</v>
      </c>
      <c r="S2082" s="40" t="s">
        <v>199</v>
      </c>
      <c r="T2082" s="41">
        <v>1</v>
      </c>
      <c r="U2082" s="40" t="s">
        <v>200</v>
      </c>
      <c r="V2082" s="40" t="s">
        <v>201</v>
      </c>
      <c r="W2082" s="40" t="s">
        <v>8257</v>
      </c>
      <c r="X2082" s="40" t="s">
        <v>8199</v>
      </c>
      <c r="Y2082" s="40" t="s">
        <v>8258</v>
      </c>
    </row>
    <row r="2083" spans="1:25" x14ac:dyDescent="0.25">
      <c r="A2083" s="50"/>
      <c r="B2083" s="50"/>
      <c r="C2083" s="50"/>
      <c r="L2083" s="39" t="str">
        <f t="shared" si="32"/>
        <v>CHIANNI (PI)</v>
      </c>
      <c r="M2083" s="40" t="s">
        <v>8259</v>
      </c>
      <c r="N2083" s="40" t="s">
        <v>8260</v>
      </c>
      <c r="O2083" s="40" t="s">
        <v>3404</v>
      </c>
      <c r="P2083" s="41" t="s">
        <v>231</v>
      </c>
      <c r="Q2083" s="41">
        <v>9</v>
      </c>
      <c r="R2083" s="40" t="s">
        <v>232</v>
      </c>
      <c r="S2083" s="40" t="s">
        <v>199</v>
      </c>
      <c r="T2083" s="41">
        <v>1</v>
      </c>
      <c r="U2083" s="40" t="s">
        <v>200</v>
      </c>
      <c r="V2083" s="40" t="s">
        <v>201</v>
      </c>
      <c r="W2083" s="40" t="s">
        <v>6424</v>
      </c>
      <c r="X2083" s="40" t="s">
        <v>3406</v>
      </c>
      <c r="Y2083" s="40" t="s">
        <v>8261</v>
      </c>
    </row>
    <row r="2084" spans="1:25" x14ac:dyDescent="0.25">
      <c r="A2084" s="50"/>
      <c r="B2084" s="50"/>
      <c r="C2084" s="50"/>
      <c r="L2084" s="39" t="str">
        <f t="shared" si="32"/>
        <v>CHIANOCCO (TO)</v>
      </c>
      <c r="M2084" s="40" t="s">
        <v>8262</v>
      </c>
      <c r="N2084" s="40" t="s">
        <v>8263</v>
      </c>
      <c r="O2084" s="40" t="s">
        <v>675</v>
      </c>
      <c r="P2084" s="41" t="s">
        <v>314</v>
      </c>
      <c r="Q2084" s="41">
        <v>1</v>
      </c>
      <c r="R2084" s="40" t="s">
        <v>315</v>
      </c>
      <c r="S2084" s="40" t="s">
        <v>199</v>
      </c>
      <c r="T2084" s="41">
        <v>1</v>
      </c>
      <c r="U2084" s="40" t="s">
        <v>200</v>
      </c>
      <c r="V2084" s="40" t="s">
        <v>201</v>
      </c>
      <c r="W2084" s="40" t="s">
        <v>3875</v>
      </c>
      <c r="X2084" s="40" t="s">
        <v>2742</v>
      </c>
      <c r="Y2084" s="40" t="s">
        <v>8264</v>
      </c>
    </row>
    <row r="2085" spans="1:25" x14ac:dyDescent="0.25">
      <c r="A2085" s="50"/>
      <c r="B2085" s="50"/>
      <c r="C2085" s="50"/>
      <c r="L2085" s="39" t="str">
        <f t="shared" si="32"/>
        <v>CHIARAMONTE GULFI (RG)</v>
      </c>
      <c r="M2085" s="40" t="s">
        <v>8265</v>
      </c>
      <c r="N2085" s="40" t="s">
        <v>8266</v>
      </c>
      <c r="O2085" s="40" t="s">
        <v>291</v>
      </c>
      <c r="P2085" s="41" t="s">
        <v>292</v>
      </c>
      <c r="Q2085" s="41">
        <v>19</v>
      </c>
      <c r="R2085" s="40" t="s">
        <v>293</v>
      </c>
      <c r="S2085" s="40" t="s">
        <v>199</v>
      </c>
      <c r="T2085" s="41">
        <v>1</v>
      </c>
      <c r="U2085" s="40" t="s">
        <v>200</v>
      </c>
      <c r="V2085" s="40" t="s">
        <v>201</v>
      </c>
      <c r="W2085" s="40" t="s">
        <v>8267</v>
      </c>
      <c r="X2085" s="40" t="s">
        <v>295</v>
      </c>
      <c r="Y2085" s="40" t="s">
        <v>8268</v>
      </c>
    </row>
    <row r="2086" spans="1:25" x14ac:dyDescent="0.25">
      <c r="A2086" s="50"/>
      <c r="B2086" s="50"/>
      <c r="C2086" s="50"/>
      <c r="L2086" s="39" t="str">
        <f t="shared" si="32"/>
        <v>CHIARAMONTI (SS)</v>
      </c>
      <c r="M2086" s="40" t="s">
        <v>8269</v>
      </c>
      <c r="N2086" s="40" t="s">
        <v>8270</v>
      </c>
      <c r="O2086" s="40" t="s">
        <v>1188</v>
      </c>
      <c r="P2086" s="41" t="s">
        <v>242</v>
      </c>
      <c r="Q2086" s="41">
        <v>20</v>
      </c>
      <c r="R2086" s="40" t="s">
        <v>243</v>
      </c>
      <c r="S2086" s="40" t="s">
        <v>199</v>
      </c>
      <c r="T2086" s="41">
        <v>1</v>
      </c>
      <c r="U2086" s="40" t="s">
        <v>200</v>
      </c>
      <c r="V2086" s="40" t="s">
        <v>201</v>
      </c>
      <c r="W2086" s="40" t="s">
        <v>2413</v>
      </c>
      <c r="X2086" s="40" t="s">
        <v>648</v>
      </c>
      <c r="Y2086" s="40" t="s">
        <v>8271</v>
      </c>
    </row>
    <row r="2087" spans="1:25" x14ac:dyDescent="0.25">
      <c r="A2087" s="50"/>
      <c r="B2087" s="50"/>
      <c r="C2087" s="50"/>
      <c r="L2087" s="39" t="str">
        <f t="shared" si="32"/>
        <v>CHIARANO (TV)</v>
      </c>
      <c r="M2087" s="40" t="s">
        <v>8272</v>
      </c>
      <c r="N2087" s="40" t="s">
        <v>8273</v>
      </c>
      <c r="O2087" s="40" t="s">
        <v>1362</v>
      </c>
      <c r="P2087" s="41" t="s">
        <v>197</v>
      </c>
      <c r="Q2087" s="41">
        <v>5</v>
      </c>
      <c r="R2087" s="40" t="s">
        <v>198</v>
      </c>
      <c r="S2087" s="40" t="s">
        <v>199</v>
      </c>
      <c r="T2087" s="41">
        <v>1</v>
      </c>
      <c r="U2087" s="40" t="s">
        <v>200</v>
      </c>
      <c r="V2087" s="40" t="s">
        <v>201</v>
      </c>
      <c r="W2087" s="40" t="s">
        <v>8178</v>
      </c>
      <c r="X2087" s="40" t="s">
        <v>1609</v>
      </c>
      <c r="Y2087" s="40" t="s">
        <v>8274</v>
      </c>
    </row>
    <row r="2088" spans="1:25" x14ac:dyDescent="0.25">
      <c r="A2088" s="50"/>
      <c r="B2088" s="50"/>
      <c r="C2088" s="50"/>
      <c r="L2088" s="39" t="str">
        <f t="shared" si="32"/>
        <v>CHIARAVALLE (AN)</v>
      </c>
      <c r="M2088" s="40" t="s">
        <v>8275</v>
      </c>
      <c r="N2088" s="40" t="s">
        <v>8276</v>
      </c>
      <c r="O2088" s="40" t="s">
        <v>764</v>
      </c>
      <c r="P2088" s="41" t="s">
        <v>397</v>
      </c>
      <c r="Q2088" s="41">
        <v>11</v>
      </c>
      <c r="R2088" s="40" t="s">
        <v>398</v>
      </c>
      <c r="S2088" s="40" t="s">
        <v>199</v>
      </c>
      <c r="T2088" s="41">
        <v>1</v>
      </c>
      <c r="U2088" s="40" t="s">
        <v>200</v>
      </c>
      <c r="V2088" s="40" t="s">
        <v>201</v>
      </c>
      <c r="W2088" s="40" t="s">
        <v>8277</v>
      </c>
      <c r="X2088" s="40" t="s">
        <v>766</v>
      </c>
      <c r="Y2088" s="40" t="s">
        <v>8278</v>
      </c>
    </row>
    <row r="2089" spans="1:25" x14ac:dyDescent="0.25">
      <c r="A2089" s="50"/>
      <c r="B2089" s="50"/>
      <c r="C2089" s="50"/>
      <c r="L2089" s="39" t="str">
        <f t="shared" si="32"/>
        <v>CHIARAVALLE CENTRALE (CZ)</v>
      </c>
      <c r="M2089" s="40" t="s">
        <v>8279</v>
      </c>
      <c r="N2089" s="40" t="s">
        <v>8280</v>
      </c>
      <c r="O2089" s="40" t="s">
        <v>1029</v>
      </c>
      <c r="P2089" s="41" t="s">
        <v>414</v>
      </c>
      <c r="Q2089" s="41">
        <v>18</v>
      </c>
      <c r="R2089" s="40" t="s">
        <v>415</v>
      </c>
      <c r="S2089" s="40" t="s">
        <v>199</v>
      </c>
      <c r="T2089" s="41">
        <v>1</v>
      </c>
      <c r="U2089" s="40" t="s">
        <v>200</v>
      </c>
      <c r="V2089" s="40" t="s">
        <v>201</v>
      </c>
      <c r="W2089" s="40" t="s">
        <v>8281</v>
      </c>
      <c r="X2089" s="40" t="s">
        <v>1935</v>
      </c>
      <c r="Y2089" s="40" t="s">
        <v>8282</v>
      </c>
    </row>
    <row r="2090" spans="1:25" x14ac:dyDescent="0.25">
      <c r="A2090" s="50"/>
      <c r="B2090" s="50"/>
      <c r="C2090" s="50"/>
      <c r="L2090" s="39" t="str">
        <f t="shared" si="32"/>
        <v>CHIARI (BS)</v>
      </c>
      <c r="M2090" s="40" t="s">
        <v>8283</v>
      </c>
      <c r="N2090" s="40" t="s">
        <v>8284</v>
      </c>
      <c r="O2090" s="40" t="s">
        <v>421</v>
      </c>
      <c r="P2090" s="41" t="s">
        <v>212</v>
      </c>
      <c r="Q2090" s="41">
        <v>3</v>
      </c>
      <c r="R2090" s="40" t="s">
        <v>213</v>
      </c>
      <c r="S2090" s="40" t="s">
        <v>199</v>
      </c>
      <c r="T2090" s="41">
        <v>1</v>
      </c>
      <c r="U2090" s="40" t="s">
        <v>200</v>
      </c>
      <c r="V2090" s="40" t="s">
        <v>201</v>
      </c>
      <c r="W2090" s="40" t="s">
        <v>8285</v>
      </c>
      <c r="X2090" s="40" t="s">
        <v>423</v>
      </c>
      <c r="Y2090" s="40" t="s">
        <v>8286</v>
      </c>
    </row>
    <row r="2091" spans="1:25" x14ac:dyDescent="0.25">
      <c r="A2091" s="50"/>
      <c r="B2091" s="50"/>
      <c r="C2091" s="50"/>
      <c r="L2091" s="39" t="str">
        <f t="shared" si="32"/>
        <v>CHIAROMONTE (PZ)</v>
      </c>
      <c r="M2091" s="40" t="s">
        <v>8287</v>
      </c>
      <c r="N2091" s="40" t="s">
        <v>8288</v>
      </c>
      <c r="O2091" s="40" t="s">
        <v>281</v>
      </c>
      <c r="P2091" s="41" t="s">
        <v>282</v>
      </c>
      <c r="Q2091" s="41">
        <v>17</v>
      </c>
      <c r="R2091" s="40" t="s">
        <v>283</v>
      </c>
      <c r="S2091" s="40" t="s">
        <v>199</v>
      </c>
      <c r="T2091" s="41">
        <v>1</v>
      </c>
      <c r="U2091" s="40" t="s">
        <v>200</v>
      </c>
      <c r="V2091" s="40" t="s">
        <v>201</v>
      </c>
      <c r="W2091" s="40" t="s">
        <v>8289</v>
      </c>
      <c r="X2091" s="40" t="s">
        <v>285</v>
      </c>
      <c r="Y2091" s="40" t="s">
        <v>8290</v>
      </c>
    </row>
    <row r="2092" spans="1:25" x14ac:dyDescent="0.25">
      <c r="A2092" s="50"/>
      <c r="B2092" s="50"/>
      <c r="C2092" s="50"/>
      <c r="L2092" s="39" t="str">
        <f t="shared" si="32"/>
        <v>CHIAUCI (IS)</v>
      </c>
      <c r="M2092" s="40" t="s">
        <v>8291</v>
      </c>
      <c r="N2092" s="40" t="s">
        <v>8292</v>
      </c>
      <c r="O2092" s="40" t="s">
        <v>510</v>
      </c>
      <c r="P2092" s="41" t="s">
        <v>495</v>
      </c>
      <c r="Q2092" s="41">
        <v>14</v>
      </c>
      <c r="R2092" s="40" t="s">
        <v>496</v>
      </c>
      <c r="S2092" s="40" t="s">
        <v>199</v>
      </c>
      <c r="T2092" s="41">
        <v>1</v>
      </c>
      <c r="U2092" s="40" t="s">
        <v>200</v>
      </c>
      <c r="V2092" s="40" t="s">
        <v>201</v>
      </c>
      <c r="W2092" s="40" t="s">
        <v>8293</v>
      </c>
      <c r="X2092" s="40" t="s">
        <v>512</v>
      </c>
      <c r="Y2092" s="40" t="s">
        <v>8294</v>
      </c>
    </row>
    <row r="2093" spans="1:25" x14ac:dyDescent="0.25">
      <c r="A2093" s="50"/>
      <c r="B2093" s="50"/>
      <c r="C2093" s="50"/>
      <c r="L2093" s="39" t="str">
        <f t="shared" si="32"/>
        <v>CHIAVARI (GE)</v>
      </c>
      <c r="M2093" s="40" t="s">
        <v>8295</v>
      </c>
      <c r="N2093" s="40" t="s">
        <v>8296</v>
      </c>
      <c r="O2093" s="40" t="s">
        <v>1897</v>
      </c>
      <c r="P2093" s="41" t="s">
        <v>849</v>
      </c>
      <c r="Q2093" s="41">
        <v>7</v>
      </c>
      <c r="R2093" s="40" t="s">
        <v>850</v>
      </c>
      <c r="S2093" s="40" t="s">
        <v>199</v>
      </c>
      <c r="T2093" s="41">
        <v>1</v>
      </c>
      <c r="U2093" s="40" t="s">
        <v>200</v>
      </c>
      <c r="V2093" s="40" t="s">
        <v>201</v>
      </c>
      <c r="W2093" s="40" t="s">
        <v>8297</v>
      </c>
      <c r="X2093" s="40" t="s">
        <v>2294</v>
      </c>
      <c r="Y2093" s="40" t="s">
        <v>8298</v>
      </c>
    </row>
    <row r="2094" spans="1:25" x14ac:dyDescent="0.25">
      <c r="A2094" s="50"/>
      <c r="B2094" s="50"/>
      <c r="C2094" s="50"/>
      <c r="L2094" s="39" t="str">
        <f t="shared" si="32"/>
        <v>CHIAVENNA (SO)</v>
      </c>
      <c r="M2094" s="40" t="s">
        <v>8299</v>
      </c>
      <c r="N2094" s="40" t="s">
        <v>8300</v>
      </c>
      <c r="O2094" s="40" t="s">
        <v>977</v>
      </c>
      <c r="P2094" s="41" t="s">
        <v>212</v>
      </c>
      <c r="Q2094" s="41">
        <v>3</v>
      </c>
      <c r="R2094" s="40" t="s">
        <v>213</v>
      </c>
      <c r="S2094" s="40" t="s">
        <v>199</v>
      </c>
      <c r="T2094" s="41">
        <v>1</v>
      </c>
      <c r="U2094" s="40" t="s">
        <v>200</v>
      </c>
      <c r="V2094" s="40" t="s">
        <v>201</v>
      </c>
      <c r="W2094" s="40" t="s">
        <v>8301</v>
      </c>
      <c r="X2094" s="40" t="s">
        <v>5221</v>
      </c>
      <c r="Y2094" s="40" t="s">
        <v>8302</v>
      </c>
    </row>
    <row r="2095" spans="1:25" x14ac:dyDescent="0.25">
      <c r="A2095" s="50"/>
      <c r="B2095" s="50"/>
      <c r="C2095" s="50"/>
      <c r="L2095" s="39" t="str">
        <f t="shared" si="32"/>
        <v>CHIAVERANO (TO)</v>
      </c>
      <c r="M2095" s="40" t="s">
        <v>8303</v>
      </c>
      <c r="N2095" s="40" t="s">
        <v>8304</v>
      </c>
      <c r="O2095" s="40" t="s">
        <v>675</v>
      </c>
      <c r="P2095" s="41" t="s">
        <v>314</v>
      </c>
      <c r="Q2095" s="41">
        <v>1</v>
      </c>
      <c r="R2095" s="40" t="s">
        <v>315</v>
      </c>
      <c r="S2095" s="40" t="s">
        <v>199</v>
      </c>
      <c r="T2095" s="41">
        <v>1</v>
      </c>
      <c r="U2095" s="40" t="s">
        <v>200</v>
      </c>
      <c r="V2095" s="40" t="s">
        <v>201</v>
      </c>
      <c r="W2095" s="40" t="s">
        <v>1041</v>
      </c>
      <c r="X2095" s="40" t="s">
        <v>1042</v>
      </c>
      <c r="Y2095" s="40" t="s">
        <v>8305</v>
      </c>
    </row>
    <row r="2096" spans="1:25" x14ac:dyDescent="0.25">
      <c r="A2096" s="50"/>
      <c r="B2096" s="50"/>
      <c r="C2096" s="50"/>
      <c r="L2096" s="39" t="str">
        <f t="shared" si="32"/>
        <v>CHIENES (BZ)</v>
      </c>
      <c r="M2096" s="40" t="s">
        <v>8306</v>
      </c>
      <c r="N2096" s="40" t="s">
        <v>8307</v>
      </c>
      <c r="O2096" s="40" t="s">
        <v>1125</v>
      </c>
      <c r="P2096" s="41" t="s">
        <v>866</v>
      </c>
      <c r="Q2096" s="41">
        <v>4</v>
      </c>
      <c r="R2096" s="40" t="s">
        <v>867</v>
      </c>
      <c r="S2096" s="40" t="s">
        <v>199</v>
      </c>
      <c r="T2096" s="41">
        <v>1</v>
      </c>
      <c r="U2096" s="40" t="s">
        <v>200</v>
      </c>
      <c r="V2096" s="40" t="s">
        <v>201</v>
      </c>
      <c r="W2096" s="40" t="s">
        <v>4090</v>
      </c>
      <c r="X2096" s="40" t="s">
        <v>4091</v>
      </c>
      <c r="Y2096" s="40" t="s">
        <v>8308</v>
      </c>
    </row>
    <row r="2097" spans="1:25" x14ac:dyDescent="0.25">
      <c r="A2097" s="50"/>
      <c r="B2097" s="50"/>
      <c r="C2097" s="50"/>
      <c r="L2097" s="39" t="str">
        <f t="shared" si="32"/>
        <v>CHIERI (TO)</v>
      </c>
      <c r="M2097" s="40" t="s">
        <v>8309</v>
      </c>
      <c r="N2097" s="40" t="s">
        <v>8310</v>
      </c>
      <c r="O2097" s="40" t="s">
        <v>675</v>
      </c>
      <c r="P2097" s="41" t="s">
        <v>314</v>
      </c>
      <c r="Q2097" s="41">
        <v>1</v>
      </c>
      <c r="R2097" s="40" t="s">
        <v>315</v>
      </c>
      <c r="S2097" s="40" t="s">
        <v>199</v>
      </c>
      <c r="T2097" s="41">
        <v>1</v>
      </c>
      <c r="U2097" s="40" t="s">
        <v>200</v>
      </c>
      <c r="V2097" s="40" t="s">
        <v>201</v>
      </c>
      <c r="W2097" s="40" t="s">
        <v>8311</v>
      </c>
      <c r="X2097" s="40" t="s">
        <v>837</v>
      </c>
      <c r="Y2097" s="40" t="s">
        <v>8312</v>
      </c>
    </row>
    <row r="2098" spans="1:25" x14ac:dyDescent="0.25">
      <c r="A2098" s="50"/>
      <c r="B2098" s="50"/>
      <c r="C2098" s="50"/>
      <c r="L2098" s="39" t="str">
        <f t="shared" si="32"/>
        <v>CHIES D'ALPAGO (BL)</v>
      </c>
      <c r="M2098" s="40" t="s">
        <v>8313</v>
      </c>
      <c r="N2098" s="40" t="s">
        <v>8314</v>
      </c>
      <c r="O2098" s="40" t="s">
        <v>715</v>
      </c>
      <c r="P2098" s="41" t="s">
        <v>197</v>
      </c>
      <c r="Q2098" s="41">
        <v>5</v>
      </c>
      <c r="R2098" s="40" t="s">
        <v>198</v>
      </c>
      <c r="S2098" s="40" t="s">
        <v>199</v>
      </c>
      <c r="T2098" s="41">
        <v>1</v>
      </c>
      <c r="U2098" s="40" t="s">
        <v>200</v>
      </c>
      <c r="V2098" s="40" t="s">
        <v>201</v>
      </c>
      <c r="W2098" s="40" t="s">
        <v>7097</v>
      </c>
      <c r="X2098" s="40" t="s">
        <v>717</v>
      </c>
      <c r="Y2098" s="40" t="s">
        <v>8315</v>
      </c>
    </row>
    <row r="2099" spans="1:25" x14ac:dyDescent="0.25">
      <c r="A2099" s="50"/>
      <c r="B2099" s="50"/>
      <c r="C2099" s="50"/>
      <c r="L2099" s="39" t="str">
        <f t="shared" si="32"/>
        <v>CHIESA IN VALMALENCO (SO)</v>
      </c>
      <c r="M2099" s="40" t="s">
        <v>8316</v>
      </c>
      <c r="N2099" s="40" t="s">
        <v>8317</v>
      </c>
      <c r="O2099" s="40" t="s">
        <v>977</v>
      </c>
      <c r="P2099" s="41" t="s">
        <v>212</v>
      </c>
      <c r="Q2099" s="41">
        <v>3</v>
      </c>
      <c r="R2099" s="40" t="s">
        <v>213</v>
      </c>
      <c r="S2099" s="40" t="s">
        <v>199</v>
      </c>
      <c r="T2099" s="41">
        <v>1</v>
      </c>
      <c r="U2099" s="40" t="s">
        <v>200</v>
      </c>
      <c r="V2099" s="40" t="s">
        <v>201</v>
      </c>
      <c r="W2099" s="40" t="s">
        <v>8318</v>
      </c>
      <c r="X2099" s="40" t="s">
        <v>979</v>
      </c>
      <c r="Y2099" s="40" t="s">
        <v>8319</v>
      </c>
    </row>
    <row r="2100" spans="1:25" x14ac:dyDescent="0.25">
      <c r="A2100" s="50"/>
      <c r="B2100" s="50"/>
      <c r="C2100" s="50"/>
      <c r="L2100" s="39" t="str">
        <f t="shared" si="32"/>
        <v>CHIESANUOVA (TO)</v>
      </c>
      <c r="M2100" s="40" t="s">
        <v>8320</v>
      </c>
      <c r="N2100" s="40" t="s">
        <v>8321</v>
      </c>
      <c r="O2100" s="40" t="s">
        <v>675</v>
      </c>
      <c r="P2100" s="41" t="s">
        <v>314</v>
      </c>
      <c r="Q2100" s="41">
        <v>1</v>
      </c>
      <c r="R2100" s="40" t="s">
        <v>315</v>
      </c>
      <c r="S2100" s="40" t="s">
        <v>199</v>
      </c>
      <c r="T2100" s="41">
        <v>1</v>
      </c>
      <c r="U2100" s="40" t="s">
        <v>200</v>
      </c>
      <c r="V2100" s="40" t="s">
        <v>201</v>
      </c>
      <c r="W2100" s="40" t="s">
        <v>1299</v>
      </c>
      <c r="X2100" s="40" t="s">
        <v>677</v>
      </c>
      <c r="Y2100" s="40" t="s">
        <v>8322</v>
      </c>
    </row>
    <row r="2101" spans="1:25" x14ac:dyDescent="0.25">
      <c r="A2101" s="50"/>
      <c r="B2101" s="50"/>
      <c r="C2101" s="50"/>
      <c r="L2101" s="39" t="str">
        <f t="shared" si="32"/>
        <v>CHIESINA UZZANESE (PT)</v>
      </c>
      <c r="M2101" s="40" t="s">
        <v>8323</v>
      </c>
      <c r="N2101" s="40" t="s">
        <v>8324</v>
      </c>
      <c r="O2101" s="40" t="s">
        <v>273</v>
      </c>
      <c r="P2101" s="41" t="s">
        <v>231</v>
      </c>
      <c r="Q2101" s="41">
        <v>9</v>
      </c>
      <c r="R2101" s="40" t="s">
        <v>232</v>
      </c>
      <c r="S2101" s="40" t="s">
        <v>199</v>
      </c>
      <c r="T2101" s="41">
        <v>1</v>
      </c>
      <c r="U2101" s="40" t="s">
        <v>200</v>
      </c>
      <c r="V2101" s="40" t="s">
        <v>201</v>
      </c>
      <c r="W2101" s="40" t="s">
        <v>8325</v>
      </c>
      <c r="X2101" s="40" t="s">
        <v>4457</v>
      </c>
      <c r="Y2101" s="40" t="s">
        <v>8326</v>
      </c>
    </row>
    <row r="2102" spans="1:25" x14ac:dyDescent="0.25">
      <c r="A2102" s="50"/>
      <c r="B2102" s="50"/>
      <c r="C2102" s="50"/>
      <c r="L2102" s="39" t="str">
        <f t="shared" si="32"/>
        <v>CHIETI (CH)</v>
      </c>
      <c r="M2102" s="40" t="s">
        <v>8327</v>
      </c>
      <c r="N2102" s="40" t="s">
        <v>8328</v>
      </c>
      <c r="O2102" s="40" t="s">
        <v>1352</v>
      </c>
      <c r="P2102" s="41" t="s">
        <v>253</v>
      </c>
      <c r="Q2102" s="41">
        <v>13</v>
      </c>
      <c r="R2102" s="40" t="s">
        <v>254</v>
      </c>
      <c r="S2102" s="40" t="s">
        <v>199</v>
      </c>
      <c r="T2102" s="41">
        <v>1</v>
      </c>
      <c r="U2102" s="40" t="s">
        <v>200</v>
      </c>
      <c r="V2102" s="40" t="s">
        <v>201</v>
      </c>
      <c r="W2102" s="40" t="s">
        <v>8329</v>
      </c>
      <c r="X2102" s="40" t="s">
        <v>1940</v>
      </c>
      <c r="Y2102" s="40" t="s">
        <v>8330</v>
      </c>
    </row>
    <row r="2103" spans="1:25" x14ac:dyDescent="0.25">
      <c r="A2103" s="50"/>
      <c r="B2103" s="50"/>
      <c r="C2103" s="50"/>
      <c r="L2103" s="39" t="str">
        <f t="shared" si="32"/>
        <v>CHIEUTI (FG)</v>
      </c>
      <c r="M2103" s="40" t="s">
        <v>8331</v>
      </c>
      <c r="N2103" s="40" t="s">
        <v>8332</v>
      </c>
      <c r="O2103" s="40" t="s">
        <v>303</v>
      </c>
      <c r="P2103" s="41" t="s">
        <v>304</v>
      </c>
      <c r="Q2103" s="41">
        <v>16</v>
      </c>
      <c r="R2103" s="40" t="s">
        <v>305</v>
      </c>
      <c r="S2103" s="40" t="s">
        <v>199</v>
      </c>
      <c r="T2103" s="41">
        <v>1</v>
      </c>
      <c r="U2103" s="40" t="s">
        <v>200</v>
      </c>
      <c r="V2103" s="40" t="s">
        <v>201</v>
      </c>
      <c r="W2103" s="40" t="s">
        <v>4691</v>
      </c>
      <c r="X2103" s="40" t="s">
        <v>1739</v>
      </c>
      <c r="Y2103" s="40" t="s">
        <v>8333</v>
      </c>
    </row>
    <row r="2104" spans="1:25" x14ac:dyDescent="0.25">
      <c r="A2104" s="50"/>
      <c r="B2104" s="50"/>
      <c r="C2104" s="50"/>
      <c r="L2104" s="39" t="str">
        <f t="shared" si="32"/>
        <v>CHIEVE (CR)</v>
      </c>
      <c r="M2104" s="40" t="s">
        <v>8334</v>
      </c>
      <c r="N2104" s="40" t="s">
        <v>8335</v>
      </c>
      <c r="O2104" s="40" t="s">
        <v>434</v>
      </c>
      <c r="P2104" s="41" t="s">
        <v>212</v>
      </c>
      <c r="Q2104" s="41">
        <v>3</v>
      </c>
      <c r="R2104" s="40" t="s">
        <v>213</v>
      </c>
      <c r="S2104" s="40" t="s">
        <v>199</v>
      </c>
      <c r="T2104" s="41">
        <v>1</v>
      </c>
      <c r="U2104" s="40" t="s">
        <v>200</v>
      </c>
      <c r="V2104" s="40" t="s">
        <v>201</v>
      </c>
      <c r="W2104" s="40" t="s">
        <v>2371</v>
      </c>
      <c r="X2104" s="40" t="s">
        <v>692</v>
      </c>
      <c r="Y2104" s="40" t="s">
        <v>8336</v>
      </c>
    </row>
    <row r="2105" spans="1:25" x14ac:dyDescent="0.25">
      <c r="A2105" s="50"/>
      <c r="B2105" s="50"/>
      <c r="C2105" s="50"/>
      <c r="L2105" s="39" t="str">
        <f t="shared" si="32"/>
        <v>CHIGNOLO D'ISOLA (BG)</v>
      </c>
      <c r="M2105" s="40" t="s">
        <v>8337</v>
      </c>
      <c r="N2105" s="40" t="s">
        <v>8338</v>
      </c>
      <c r="O2105" s="40" t="s">
        <v>572</v>
      </c>
      <c r="P2105" s="41" t="s">
        <v>212</v>
      </c>
      <c r="Q2105" s="41">
        <v>3</v>
      </c>
      <c r="R2105" s="40" t="s">
        <v>213</v>
      </c>
      <c r="S2105" s="40" t="s">
        <v>199</v>
      </c>
      <c r="T2105" s="41">
        <v>1</v>
      </c>
      <c r="U2105" s="40" t="s">
        <v>200</v>
      </c>
      <c r="V2105" s="40" t="s">
        <v>201</v>
      </c>
      <c r="W2105" s="40" t="s">
        <v>1818</v>
      </c>
      <c r="X2105" s="40" t="s">
        <v>574</v>
      </c>
      <c r="Y2105" s="40" t="s">
        <v>8339</v>
      </c>
    </row>
    <row r="2106" spans="1:25" x14ac:dyDescent="0.25">
      <c r="A2106" s="50"/>
      <c r="B2106" s="50"/>
      <c r="C2106" s="50"/>
      <c r="L2106" s="39" t="str">
        <f t="shared" si="32"/>
        <v>CHIGNOLO PO (PV)</v>
      </c>
      <c r="M2106" s="40" t="s">
        <v>8340</v>
      </c>
      <c r="N2106" s="40" t="s">
        <v>8341</v>
      </c>
      <c r="O2106" s="40" t="s">
        <v>884</v>
      </c>
      <c r="P2106" s="41" t="s">
        <v>212</v>
      </c>
      <c r="Q2106" s="41">
        <v>3</v>
      </c>
      <c r="R2106" s="40" t="s">
        <v>213</v>
      </c>
      <c r="S2106" s="40" t="s">
        <v>199</v>
      </c>
      <c r="T2106" s="41">
        <v>1</v>
      </c>
      <c r="U2106" s="40" t="s">
        <v>200</v>
      </c>
      <c r="V2106" s="40" t="s">
        <v>201</v>
      </c>
      <c r="W2106" s="40" t="s">
        <v>8342</v>
      </c>
      <c r="X2106" s="40" t="s">
        <v>886</v>
      </c>
      <c r="Y2106" s="40" t="s">
        <v>8343</v>
      </c>
    </row>
    <row r="2107" spans="1:25" x14ac:dyDescent="0.25">
      <c r="A2107" s="50"/>
      <c r="B2107" s="50"/>
      <c r="C2107" s="50"/>
      <c r="L2107" s="39" t="str">
        <f t="shared" si="32"/>
        <v>CHIOGGIA (VE)</v>
      </c>
      <c r="M2107" s="40" t="s">
        <v>8344</v>
      </c>
      <c r="N2107" s="40" t="s">
        <v>8345</v>
      </c>
      <c r="O2107" s="40" t="s">
        <v>1607</v>
      </c>
      <c r="P2107" s="41" t="s">
        <v>197</v>
      </c>
      <c r="Q2107" s="41">
        <v>5</v>
      </c>
      <c r="R2107" s="40" t="s">
        <v>198</v>
      </c>
      <c r="S2107" s="40" t="s">
        <v>199</v>
      </c>
      <c r="T2107" s="41">
        <v>1</v>
      </c>
      <c r="U2107" s="40" t="s">
        <v>200</v>
      </c>
      <c r="V2107" s="40" t="s">
        <v>201</v>
      </c>
      <c r="W2107" s="40" t="s">
        <v>8346</v>
      </c>
      <c r="X2107" s="40" t="s">
        <v>5090</v>
      </c>
      <c r="Y2107" s="40" t="s">
        <v>8347</v>
      </c>
    </row>
    <row r="2108" spans="1:25" x14ac:dyDescent="0.25">
      <c r="A2108" s="50"/>
      <c r="B2108" s="50"/>
      <c r="C2108" s="50"/>
      <c r="L2108" s="39" t="str">
        <f t="shared" si="32"/>
        <v>CHIOMONTE (TO)</v>
      </c>
      <c r="M2108" s="40" t="s">
        <v>8348</v>
      </c>
      <c r="N2108" s="40" t="s">
        <v>8349</v>
      </c>
      <c r="O2108" s="40" t="s">
        <v>675</v>
      </c>
      <c r="P2108" s="41" t="s">
        <v>314</v>
      </c>
      <c r="Q2108" s="41">
        <v>1</v>
      </c>
      <c r="R2108" s="40" t="s">
        <v>315</v>
      </c>
      <c r="S2108" s="40" t="s">
        <v>199</v>
      </c>
      <c r="T2108" s="41">
        <v>1</v>
      </c>
      <c r="U2108" s="40" t="s">
        <v>200</v>
      </c>
      <c r="V2108" s="40" t="s">
        <v>201</v>
      </c>
      <c r="W2108" s="40" t="s">
        <v>3875</v>
      </c>
      <c r="X2108" s="40" t="s">
        <v>2742</v>
      </c>
      <c r="Y2108" s="40" t="s">
        <v>8350</v>
      </c>
    </row>
    <row r="2109" spans="1:25" x14ac:dyDescent="0.25">
      <c r="A2109" s="50"/>
      <c r="B2109" s="50"/>
      <c r="C2109" s="50"/>
      <c r="L2109" s="39" t="str">
        <f t="shared" si="32"/>
        <v>CHIONS (PN)</v>
      </c>
      <c r="M2109" s="40" t="s">
        <v>8351</v>
      </c>
      <c r="N2109" s="40" t="s">
        <v>8352</v>
      </c>
      <c r="O2109" s="40" t="s">
        <v>1527</v>
      </c>
      <c r="P2109" s="41" t="s">
        <v>805</v>
      </c>
      <c r="Q2109" s="41">
        <v>6</v>
      </c>
      <c r="R2109" s="40" t="s">
        <v>806</v>
      </c>
      <c r="S2109" s="40" t="s">
        <v>199</v>
      </c>
      <c r="T2109" s="41">
        <v>1</v>
      </c>
      <c r="U2109" s="40" t="s">
        <v>200</v>
      </c>
      <c r="V2109" s="40" t="s">
        <v>201</v>
      </c>
      <c r="W2109" s="40" t="s">
        <v>8353</v>
      </c>
      <c r="X2109" s="40" t="s">
        <v>2119</v>
      </c>
      <c r="Y2109" s="40" t="s">
        <v>8354</v>
      </c>
    </row>
    <row r="2110" spans="1:25" x14ac:dyDescent="0.25">
      <c r="A2110" s="50"/>
      <c r="B2110" s="50"/>
      <c r="C2110" s="50"/>
      <c r="L2110" s="39" t="str">
        <f t="shared" si="32"/>
        <v>CHIOPRIS VISCONE (UD)</v>
      </c>
      <c r="M2110" s="40" t="s">
        <v>8355</v>
      </c>
      <c r="N2110" s="40" t="s">
        <v>8356</v>
      </c>
      <c r="O2110" s="40" t="s">
        <v>804</v>
      </c>
      <c r="P2110" s="41" t="s">
        <v>805</v>
      </c>
      <c r="Q2110" s="41">
        <v>6</v>
      </c>
      <c r="R2110" s="40" t="s">
        <v>806</v>
      </c>
      <c r="S2110" s="40" t="s">
        <v>199</v>
      </c>
      <c r="T2110" s="41">
        <v>1</v>
      </c>
      <c r="U2110" s="40" t="s">
        <v>200</v>
      </c>
      <c r="V2110" s="40" t="s">
        <v>201</v>
      </c>
      <c r="W2110" s="40" t="s">
        <v>2240</v>
      </c>
      <c r="X2110" s="40" t="s">
        <v>2085</v>
      </c>
      <c r="Y2110" s="40" t="s">
        <v>8357</v>
      </c>
    </row>
    <row r="2111" spans="1:25" x14ac:dyDescent="0.25">
      <c r="A2111" s="50"/>
      <c r="B2111" s="50"/>
      <c r="C2111" s="50"/>
      <c r="L2111" s="39" t="str">
        <f t="shared" si="32"/>
        <v>CHITIGNANO (AR)</v>
      </c>
      <c r="M2111" s="40" t="s">
        <v>8358</v>
      </c>
      <c r="N2111" s="40" t="s">
        <v>8359</v>
      </c>
      <c r="O2111" s="40" t="s">
        <v>1559</v>
      </c>
      <c r="P2111" s="41" t="s">
        <v>231</v>
      </c>
      <c r="Q2111" s="41">
        <v>9</v>
      </c>
      <c r="R2111" s="40" t="s">
        <v>232</v>
      </c>
      <c r="S2111" s="40" t="s">
        <v>199</v>
      </c>
      <c r="T2111" s="41">
        <v>1</v>
      </c>
      <c r="U2111" s="40" t="s">
        <v>200</v>
      </c>
      <c r="V2111" s="40" t="s">
        <v>201</v>
      </c>
      <c r="W2111" s="40" t="s">
        <v>5615</v>
      </c>
      <c r="X2111" s="40" t="s">
        <v>1561</v>
      </c>
      <c r="Y2111" s="40" t="s">
        <v>8360</v>
      </c>
    </row>
    <row r="2112" spans="1:25" x14ac:dyDescent="0.25">
      <c r="A2112" s="50"/>
      <c r="B2112" s="50"/>
      <c r="C2112" s="50"/>
      <c r="L2112" s="39" t="str">
        <f t="shared" si="32"/>
        <v>CHIUDUNO (BG)</v>
      </c>
      <c r="M2112" s="40" t="s">
        <v>8361</v>
      </c>
      <c r="N2112" s="40" t="s">
        <v>8362</v>
      </c>
      <c r="O2112" s="40" t="s">
        <v>572</v>
      </c>
      <c r="P2112" s="41" t="s">
        <v>212</v>
      </c>
      <c r="Q2112" s="41">
        <v>3</v>
      </c>
      <c r="R2112" s="40" t="s">
        <v>213</v>
      </c>
      <c r="S2112" s="40" t="s">
        <v>199</v>
      </c>
      <c r="T2112" s="41">
        <v>1</v>
      </c>
      <c r="U2112" s="40" t="s">
        <v>200</v>
      </c>
      <c r="V2112" s="40" t="s">
        <v>201</v>
      </c>
      <c r="W2112" s="40" t="s">
        <v>573</v>
      </c>
      <c r="X2112" s="40" t="s">
        <v>574</v>
      </c>
      <c r="Y2112" s="40" t="s">
        <v>8363</v>
      </c>
    </row>
    <row r="2113" spans="1:25" x14ac:dyDescent="0.25">
      <c r="A2113" s="50"/>
      <c r="B2113" s="50"/>
      <c r="C2113" s="50"/>
      <c r="L2113" s="39" t="str">
        <f t="shared" si="32"/>
        <v>CHIUPPANO (VI)</v>
      </c>
      <c r="M2113" s="40" t="s">
        <v>8364</v>
      </c>
      <c r="N2113" s="40" t="s">
        <v>8365</v>
      </c>
      <c r="O2113" s="40" t="s">
        <v>772</v>
      </c>
      <c r="P2113" s="41" t="s">
        <v>197</v>
      </c>
      <c r="Q2113" s="41">
        <v>5</v>
      </c>
      <c r="R2113" s="40" t="s">
        <v>198</v>
      </c>
      <c r="S2113" s="40" t="s">
        <v>199</v>
      </c>
      <c r="T2113" s="41">
        <v>1</v>
      </c>
      <c r="U2113" s="40" t="s">
        <v>200</v>
      </c>
      <c r="V2113" s="40" t="s">
        <v>201</v>
      </c>
      <c r="W2113" s="40" t="s">
        <v>6078</v>
      </c>
      <c r="X2113" s="40" t="s">
        <v>2068</v>
      </c>
      <c r="Y2113" s="40" t="s">
        <v>8366</v>
      </c>
    </row>
    <row r="2114" spans="1:25" x14ac:dyDescent="0.25">
      <c r="A2114" s="50"/>
      <c r="B2114" s="50"/>
      <c r="C2114" s="50"/>
      <c r="L2114" s="39" t="str">
        <f t="shared" ref="L2114:L2177" si="33">M2114&amp;" ("&amp;O2114&amp;")"</f>
        <v>CHIURO (SO)</v>
      </c>
      <c r="M2114" s="40" t="s">
        <v>8367</v>
      </c>
      <c r="N2114" s="40" t="s">
        <v>8368</v>
      </c>
      <c r="O2114" s="40" t="s">
        <v>977</v>
      </c>
      <c r="P2114" s="41" t="s">
        <v>212</v>
      </c>
      <c r="Q2114" s="41">
        <v>3</v>
      </c>
      <c r="R2114" s="40" t="s">
        <v>213</v>
      </c>
      <c r="S2114" s="40" t="s">
        <v>199</v>
      </c>
      <c r="T2114" s="41">
        <v>1</v>
      </c>
      <c r="U2114" s="40" t="s">
        <v>200</v>
      </c>
      <c r="V2114" s="40" t="s">
        <v>201</v>
      </c>
      <c r="W2114" s="40" t="s">
        <v>3359</v>
      </c>
      <c r="X2114" s="40" t="s">
        <v>979</v>
      </c>
      <c r="Y2114" s="40" t="s">
        <v>8369</v>
      </c>
    </row>
    <row r="2115" spans="1:25" x14ac:dyDescent="0.25">
      <c r="A2115" s="50"/>
      <c r="B2115" s="50"/>
      <c r="C2115" s="50"/>
      <c r="L2115" s="39" t="str">
        <f t="shared" si="33"/>
        <v>CHIUSA (BZ)</v>
      </c>
      <c r="M2115" s="40" t="s">
        <v>8370</v>
      </c>
      <c r="N2115" s="40" t="s">
        <v>8371</v>
      </c>
      <c r="O2115" s="40" t="s">
        <v>1125</v>
      </c>
      <c r="P2115" s="41" t="s">
        <v>866</v>
      </c>
      <c r="Q2115" s="41">
        <v>4</v>
      </c>
      <c r="R2115" s="40" t="s">
        <v>867</v>
      </c>
      <c r="S2115" s="40" t="s">
        <v>199</v>
      </c>
      <c r="T2115" s="41">
        <v>1</v>
      </c>
      <c r="U2115" s="40" t="s">
        <v>200</v>
      </c>
      <c r="V2115" s="40" t="s">
        <v>201</v>
      </c>
      <c r="W2115" s="40" t="s">
        <v>8372</v>
      </c>
      <c r="X2115" s="40" t="s">
        <v>4165</v>
      </c>
      <c r="Y2115" s="40" t="s">
        <v>8373</v>
      </c>
    </row>
    <row r="2116" spans="1:25" x14ac:dyDescent="0.25">
      <c r="A2116" s="50"/>
      <c r="B2116" s="50"/>
      <c r="C2116" s="50"/>
      <c r="L2116" s="39" t="str">
        <f t="shared" si="33"/>
        <v>CHIUSA DI PESIO (CN)</v>
      </c>
      <c r="M2116" s="40" t="s">
        <v>8374</v>
      </c>
      <c r="N2116" s="40" t="s">
        <v>8375</v>
      </c>
      <c r="O2116" s="40" t="s">
        <v>313</v>
      </c>
      <c r="P2116" s="41" t="s">
        <v>314</v>
      </c>
      <c r="Q2116" s="41">
        <v>1</v>
      </c>
      <c r="R2116" s="40" t="s">
        <v>315</v>
      </c>
      <c r="S2116" s="40" t="s">
        <v>199</v>
      </c>
      <c r="T2116" s="41">
        <v>1</v>
      </c>
      <c r="U2116" s="40" t="s">
        <v>200</v>
      </c>
      <c r="V2116" s="40" t="s">
        <v>201</v>
      </c>
      <c r="W2116" s="40" t="s">
        <v>8376</v>
      </c>
      <c r="X2116" s="40" t="s">
        <v>317</v>
      </c>
      <c r="Y2116" s="40" t="s">
        <v>8377</v>
      </c>
    </row>
    <row r="2117" spans="1:25" x14ac:dyDescent="0.25">
      <c r="A2117" s="50"/>
      <c r="B2117" s="50"/>
      <c r="C2117" s="50"/>
      <c r="L2117" s="39" t="str">
        <f t="shared" si="33"/>
        <v>CHIUSA DI SAN MICHELE (TO)</v>
      </c>
      <c r="M2117" s="40" t="s">
        <v>8378</v>
      </c>
      <c r="N2117" s="40" t="s">
        <v>8379</v>
      </c>
      <c r="O2117" s="40" t="s">
        <v>675</v>
      </c>
      <c r="P2117" s="41" t="s">
        <v>314</v>
      </c>
      <c r="Q2117" s="41">
        <v>1</v>
      </c>
      <c r="R2117" s="40" t="s">
        <v>315</v>
      </c>
      <c r="S2117" s="40" t="s">
        <v>199</v>
      </c>
      <c r="T2117" s="41">
        <v>1</v>
      </c>
      <c r="U2117" s="40" t="s">
        <v>200</v>
      </c>
      <c r="V2117" s="40" t="s">
        <v>201</v>
      </c>
      <c r="W2117" s="40" t="s">
        <v>3875</v>
      </c>
      <c r="X2117" s="40" t="s">
        <v>837</v>
      </c>
      <c r="Y2117" s="40" t="s">
        <v>8380</v>
      </c>
    </row>
    <row r="2118" spans="1:25" x14ac:dyDescent="0.25">
      <c r="A2118" s="50"/>
      <c r="B2118" s="50"/>
      <c r="C2118" s="50"/>
      <c r="L2118" s="39" t="str">
        <f t="shared" si="33"/>
        <v>CHIUSA SCLAFANI (PA)</v>
      </c>
      <c r="M2118" s="40" t="s">
        <v>8381</v>
      </c>
      <c r="N2118" s="40" t="s">
        <v>8382</v>
      </c>
      <c r="O2118" s="40" t="s">
        <v>1210</v>
      </c>
      <c r="P2118" s="41" t="s">
        <v>292</v>
      </c>
      <c r="Q2118" s="41">
        <v>19</v>
      </c>
      <c r="R2118" s="40" t="s">
        <v>293</v>
      </c>
      <c r="S2118" s="40" t="s">
        <v>199</v>
      </c>
      <c r="T2118" s="41">
        <v>1</v>
      </c>
      <c r="U2118" s="40" t="s">
        <v>200</v>
      </c>
      <c r="V2118" s="40" t="s">
        <v>201</v>
      </c>
      <c r="W2118" s="40" t="s">
        <v>8383</v>
      </c>
      <c r="X2118" s="40" t="s">
        <v>1212</v>
      </c>
      <c r="Y2118" s="40" t="s">
        <v>8384</v>
      </c>
    </row>
    <row r="2119" spans="1:25" x14ac:dyDescent="0.25">
      <c r="A2119" s="50"/>
      <c r="B2119" s="50"/>
      <c r="C2119" s="50"/>
      <c r="L2119" s="39" t="str">
        <f t="shared" si="33"/>
        <v>CHIUSAFORTE (UD)</v>
      </c>
      <c r="M2119" s="40" t="s">
        <v>8385</v>
      </c>
      <c r="N2119" s="40" t="s">
        <v>8386</v>
      </c>
      <c r="O2119" s="40" t="s">
        <v>804</v>
      </c>
      <c r="P2119" s="41" t="s">
        <v>805</v>
      </c>
      <c r="Q2119" s="41">
        <v>6</v>
      </c>
      <c r="R2119" s="40" t="s">
        <v>806</v>
      </c>
      <c r="S2119" s="40" t="s">
        <v>199</v>
      </c>
      <c r="T2119" s="41">
        <v>1</v>
      </c>
      <c r="U2119" s="40" t="s">
        <v>200</v>
      </c>
      <c r="V2119" s="40" t="s">
        <v>201</v>
      </c>
      <c r="W2119" s="40" t="s">
        <v>3721</v>
      </c>
      <c r="X2119" s="40" t="s">
        <v>1423</v>
      </c>
      <c r="Y2119" s="40" t="s">
        <v>8387</v>
      </c>
    </row>
    <row r="2120" spans="1:25" x14ac:dyDescent="0.25">
      <c r="A2120" s="50"/>
      <c r="B2120" s="50"/>
      <c r="C2120" s="50"/>
      <c r="L2120" s="39" t="str">
        <f t="shared" si="33"/>
        <v>CHIUSANICO (IM)</v>
      </c>
      <c r="M2120" s="40" t="s">
        <v>8388</v>
      </c>
      <c r="N2120" s="40" t="s">
        <v>8389</v>
      </c>
      <c r="O2120" s="40" t="s">
        <v>848</v>
      </c>
      <c r="P2120" s="41" t="s">
        <v>849</v>
      </c>
      <c r="Q2120" s="41">
        <v>7</v>
      </c>
      <c r="R2120" s="40" t="s">
        <v>850</v>
      </c>
      <c r="S2120" s="40" t="s">
        <v>199</v>
      </c>
      <c r="T2120" s="41">
        <v>1</v>
      </c>
      <c r="U2120" s="40" t="s">
        <v>200</v>
      </c>
      <c r="V2120" s="40" t="s">
        <v>201</v>
      </c>
      <c r="W2120" s="40" t="s">
        <v>8390</v>
      </c>
      <c r="X2120" s="40" t="s">
        <v>1757</v>
      </c>
      <c r="Y2120" s="40" t="s">
        <v>8391</v>
      </c>
    </row>
    <row r="2121" spans="1:25" x14ac:dyDescent="0.25">
      <c r="A2121" s="50"/>
      <c r="B2121" s="50"/>
      <c r="C2121" s="50"/>
      <c r="L2121" s="39" t="str">
        <f t="shared" si="33"/>
        <v>CHIUSANO D'ASTI (AT)</v>
      </c>
      <c r="M2121" s="40" t="s">
        <v>8392</v>
      </c>
      <c r="N2121" s="40" t="s">
        <v>8393</v>
      </c>
      <c r="O2121" s="40" t="s">
        <v>667</v>
      </c>
      <c r="P2121" s="41" t="s">
        <v>314</v>
      </c>
      <c r="Q2121" s="41">
        <v>1</v>
      </c>
      <c r="R2121" s="40" t="s">
        <v>315</v>
      </c>
      <c r="S2121" s="40" t="s">
        <v>199</v>
      </c>
      <c r="T2121" s="41">
        <v>1</v>
      </c>
      <c r="U2121" s="40" t="s">
        <v>200</v>
      </c>
      <c r="V2121" s="40" t="s">
        <v>201</v>
      </c>
      <c r="W2121" s="40" t="s">
        <v>8394</v>
      </c>
      <c r="X2121" s="40" t="s">
        <v>669</v>
      </c>
      <c r="Y2121" s="40" t="s">
        <v>8395</v>
      </c>
    </row>
    <row r="2122" spans="1:25" x14ac:dyDescent="0.25">
      <c r="A2122" s="50"/>
      <c r="B2122" s="50"/>
      <c r="C2122" s="50"/>
      <c r="L2122" s="39" t="str">
        <f t="shared" si="33"/>
        <v>CHIUSANO DI SAN DOMENICO (AV)</v>
      </c>
      <c r="M2122" s="40" t="s">
        <v>8396</v>
      </c>
      <c r="N2122" s="40" t="s">
        <v>8397</v>
      </c>
      <c r="O2122" s="40" t="s">
        <v>812</v>
      </c>
      <c r="P2122" s="41" t="s">
        <v>350</v>
      </c>
      <c r="Q2122" s="41">
        <v>15</v>
      </c>
      <c r="R2122" s="40" t="s">
        <v>351</v>
      </c>
      <c r="S2122" s="40" t="s">
        <v>199</v>
      </c>
      <c r="T2122" s="41">
        <v>1</v>
      </c>
      <c r="U2122" s="40" t="s">
        <v>200</v>
      </c>
      <c r="V2122" s="40" t="s">
        <v>201</v>
      </c>
      <c r="W2122" s="40" t="s">
        <v>1533</v>
      </c>
      <c r="X2122" s="40" t="s">
        <v>814</v>
      </c>
      <c r="Y2122" s="40" t="s">
        <v>8398</v>
      </c>
    </row>
    <row r="2123" spans="1:25" x14ac:dyDescent="0.25">
      <c r="A2123" s="50"/>
      <c r="B2123" s="50"/>
      <c r="C2123" s="50"/>
      <c r="L2123" s="39" t="str">
        <f t="shared" si="33"/>
        <v>CHIUSAVECCHIA (IM)</v>
      </c>
      <c r="M2123" s="40" t="s">
        <v>8399</v>
      </c>
      <c r="N2123" s="40" t="s">
        <v>8400</v>
      </c>
      <c r="O2123" s="40" t="s">
        <v>848</v>
      </c>
      <c r="P2123" s="41" t="s">
        <v>849</v>
      </c>
      <c r="Q2123" s="41">
        <v>7</v>
      </c>
      <c r="R2123" s="40" t="s">
        <v>850</v>
      </c>
      <c r="S2123" s="40" t="s">
        <v>199</v>
      </c>
      <c r="T2123" s="41">
        <v>1</v>
      </c>
      <c r="U2123" s="40" t="s">
        <v>200</v>
      </c>
      <c r="V2123" s="40" t="s">
        <v>201</v>
      </c>
      <c r="W2123" s="40" t="s">
        <v>8390</v>
      </c>
      <c r="X2123" s="40" t="s">
        <v>1757</v>
      </c>
      <c r="Y2123" s="40" t="s">
        <v>8401</v>
      </c>
    </row>
    <row r="2124" spans="1:25" x14ac:dyDescent="0.25">
      <c r="A2124" s="50"/>
      <c r="B2124" s="50"/>
      <c r="C2124" s="50"/>
      <c r="L2124" s="39" t="str">
        <f t="shared" si="33"/>
        <v>CHIUSDINO (SI)</v>
      </c>
      <c r="M2124" s="40" t="s">
        <v>8402</v>
      </c>
      <c r="N2124" s="40" t="s">
        <v>8403</v>
      </c>
      <c r="O2124" s="40" t="s">
        <v>230</v>
      </c>
      <c r="P2124" s="41" t="s">
        <v>231</v>
      </c>
      <c r="Q2124" s="41">
        <v>9</v>
      </c>
      <c r="R2124" s="40" t="s">
        <v>232</v>
      </c>
      <c r="S2124" s="40" t="s">
        <v>199</v>
      </c>
      <c r="T2124" s="41">
        <v>1</v>
      </c>
      <c r="U2124" s="40" t="s">
        <v>200</v>
      </c>
      <c r="V2124" s="40" t="s">
        <v>201</v>
      </c>
      <c r="W2124" s="40" t="s">
        <v>8404</v>
      </c>
      <c r="X2124" s="40" t="s">
        <v>234</v>
      </c>
      <c r="Y2124" s="40" t="s">
        <v>8405</v>
      </c>
    </row>
    <row r="2125" spans="1:25" x14ac:dyDescent="0.25">
      <c r="A2125" s="50"/>
      <c r="B2125" s="50"/>
      <c r="C2125" s="50"/>
      <c r="L2125" s="39" t="str">
        <f t="shared" si="33"/>
        <v>CHIUSI (SI)</v>
      </c>
      <c r="M2125" s="40" t="s">
        <v>8406</v>
      </c>
      <c r="N2125" s="40" t="s">
        <v>8407</v>
      </c>
      <c r="O2125" s="40" t="s">
        <v>230</v>
      </c>
      <c r="P2125" s="41" t="s">
        <v>231</v>
      </c>
      <c r="Q2125" s="41">
        <v>9</v>
      </c>
      <c r="R2125" s="40" t="s">
        <v>232</v>
      </c>
      <c r="S2125" s="40" t="s">
        <v>199</v>
      </c>
      <c r="T2125" s="41">
        <v>1</v>
      </c>
      <c r="U2125" s="40" t="s">
        <v>200</v>
      </c>
      <c r="V2125" s="40" t="s">
        <v>201</v>
      </c>
      <c r="W2125" s="40" t="s">
        <v>8408</v>
      </c>
      <c r="X2125" s="40" t="s">
        <v>8199</v>
      </c>
      <c r="Y2125" s="40" t="s">
        <v>8409</v>
      </c>
    </row>
    <row r="2126" spans="1:25" x14ac:dyDescent="0.25">
      <c r="A2126" s="50"/>
      <c r="B2126" s="50"/>
      <c r="C2126" s="50"/>
      <c r="L2126" s="39" t="str">
        <f t="shared" si="33"/>
        <v>CHIUSI DELLA VERNA (AR)</v>
      </c>
      <c r="M2126" s="40" t="s">
        <v>8410</v>
      </c>
      <c r="N2126" s="40" t="s">
        <v>8411</v>
      </c>
      <c r="O2126" s="40" t="s">
        <v>1559</v>
      </c>
      <c r="P2126" s="41" t="s">
        <v>231</v>
      </c>
      <c r="Q2126" s="41">
        <v>9</v>
      </c>
      <c r="R2126" s="40" t="s">
        <v>232</v>
      </c>
      <c r="S2126" s="40" t="s">
        <v>199</v>
      </c>
      <c r="T2126" s="41">
        <v>1</v>
      </c>
      <c r="U2126" s="40" t="s">
        <v>200</v>
      </c>
      <c r="V2126" s="40" t="s">
        <v>201</v>
      </c>
      <c r="W2126" s="40" t="s">
        <v>5615</v>
      </c>
      <c r="X2126" s="40" t="s">
        <v>1561</v>
      </c>
      <c r="Y2126" s="40" t="s">
        <v>8412</v>
      </c>
    </row>
    <row r="2127" spans="1:25" x14ac:dyDescent="0.25">
      <c r="A2127" s="50"/>
      <c r="B2127" s="50"/>
      <c r="C2127" s="50"/>
      <c r="L2127" s="39" t="str">
        <f t="shared" si="33"/>
        <v>CHIVASSO (TO)</v>
      </c>
      <c r="M2127" s="40" t="s">
        <v>8413</v>
      </c>
      <c r="N2127" s="40" t="s">
        <v>8414</v>
      </c>
      <c r="O2127" s="40" t="s">
        <v>675</v>
      </c>
      <c r="P2127" s="41" t="s">
        <v>314</v>
      </c>
      <c r="Q2127" s="41">
        <v>1</v>
      </c>
      <c r="R2127" s="40" t="s">
        <v>315</v>
      </c>
      <c r="S2127" s="40" t="s">
        <v>199</v>
      </c>
      <c r="T2127" s="41">
        <v>1</v>
      </c>
      <c r="U2127" s="40" t="s">
        <v>200</v>
      </c>
      <c r="V2127" s="40" t="s">
        <v>201</v>
      </c>
      <c r="W2127" s="40" t="s">
        <v>8415</v>
      </c>
      <c r="X2127" s="40" t="s">
        <v>837</v>
      </c>
      <c r="Y2127" s="40" t="s">
        <v>8416</v>
      </c>
    </row>
    <row r="2128" spans="1:25" x14ac:dyDescent="0.25">
      <c r="A2128" s="50"/>
      <c r="B2128" s="50"/>
      <c r="C2128" s="50"/>
      <c r="L2128" s="39" t="str">
        <f t="shared" si="33"/>
        <v>CHRISTMAS (ISOLA) (EE)</v>
      </c>
      <c r="M2128" s="40" t="s">
        <v>8417</v>
      </c>
      <c r="N2128" s="40" t="s">
        <v>8418</v>
      </c>
      <c r="O2128" s="40" t="s">
        <v>610</v>
      </c>
      <c r="P2128" s="41"/>
      <c r="Q2128" s="41"/>
      <c r="R2128" s="40"/>
      <c r="S2128" s="40" t="s">
        <v>2286</v>
      </c>
      <c r="T2128" s="41">
        <v>7</v>
      </c>
      <c r="U2128" s="40" t="s">
        <v>612</v>
      </c>
      <c r="V2128" s="40" t="s">
        <v>8419</v>
      </c>
      <c r="W2128" s="40"/>
      <c r="X2128" s="40"/>
      <c r="Y2128" s="40"/>
    </row>
    <row r="2129" spans="1:25" x14ac:dyDescent="0.25">
      <c r="A2129" s="50"/>
      <c r="B2129" s="50"/>
      <c r="C2129" s="50"/>
      <c r="L2129" s="39" t="str">
        <f t="shared" si="33"/>
        <v>CIAD (EE)</v>
      </c>
      <c r="M2129" s="40" t="s">
        <v>8420</v>
      </c>
      <c r="N2129" s="40" t="s">
        <v>8421</v>
      </c>
      <c r="O2129" s="40" t="s">
        <v>610</v>
      </c>
      <c r="P2129" s="41"/>
      <c r="Q2129" s="41"/>
      <c r="R2129" s="40"/>
      <c r="S2129" s="40" t="s">
        <v>1183</v>
      </c>
      <c r="T2129" s="41">
        <v>3</v>
      </c>
      <c r="U2129" s="40" t="s">
        <v>612</v>
      </c>
      <c r="V2129" s="40" t="s">
        <v>8422</v>
      </c>
      <c r="W2129" s="40"/>
      <c r="X2129" s="40"/>
      <c r="Y2129" s="40"/>
    </row>
    <row r="2130" spans="1:25" x14ac:dyDescent="0.25">
      <c r="A2130" s="50"/>
      <c r="B2130" s="50"/>
      <c r="C2130" s="50"/>
      <c r="L2130" s="39" t="str">
        <f t="shared" si="33"/>
        <v>CIAMPINO (RM)</v>
      </c>
      <c r="M2130" s="40" t="s">
        <v>8423</v>
      </c>
      <c r="N2130" s="40" t="s">
        <v>8424</v>
      </c>
      <c r="O2130" s="40" t="s">
        <v>602</v>
      </c>
      <c r="P2130" s="41" t="s">
        <v>336</v>
      </c>
      <c r="Q2130" s="41">
        <v>12</v>
      </c>
      <c r="R2130" s="40" t="s">
        <v>337</v>
      </c>
      <c r="S2130" s="40" t="s">
        <v>199</v>
      </c>
      <c r="T2130" s="41">
        <v>1</v>
      </c>
      <c r="U2130" s="40" t="s">
        <v>200</v>
      </c>
      <c r="V2130" s="40" t="s">
        <v>201</v>
      </c>
      <c r="W2130" s="40" t="s">
        <v>8425</v>
      </c>
      <c r="X2130" s="40" t="s">
        <v>953</v>
      </c>
      <c r="Y2130" s="40" t="s">
        <v>8426</v>
      </c>
    </row>
    <row r="2131" spans="1:25" x14ac:dyDescent="0.25">
      <c r="A2131" s="50"/>
      <c r="B2131" s="50"/>
      <c r="C2131" s="50"/>
      <c r="L2131" s="39" t="str">
        <f t="shared" si="33"/>
        <v>CIANCIANA (AG)</v>
      </c>
      <c r="M2131" s="40" t="s">
        <v>8427</v>
      </c>
      <c r="N2131" s="40" t="s">
        <v>8428</v>
      </c>
      <c r="O2131" s="40" t="s">
        <v>749</v>
      </c>
      <c r="P2131" s="41" t="s">
        <v>292</v>
      </c>
      <c r="Q2131" s="41">
        <v>19</v>
      </c>
      <c r="R2131" s="40" t="s">
        <v>293</v>
      </c>
      <c r="S2131" s="40" t="s">
        <v>199</v>
      </c>
      <c r="T2131" s="41">
        <v>1</v>
      </c>
      <c r="U2131" s="40" t="s">
        <v>200</v>
      </c>
      <c r="V2131" s="40" t="s">
        <v>201</v>
      </c>
      <c r="W2131" s="40" t="s">
        <v>8429</v>
      </c>
      <c r="X2131" s="40" t="s">
        <v>751</v>
      </c>
      <c r="Y2131" s="40" t="s">
        <v>8430</v>
      </c>
    </row>
    <row r="2132" spans="1:25" x14ac:dyDescent="0.25">
      <c r="A2132" s="50"/>
      <c r="B2132" s="50"/>
      <c r="C2132" s="50"/>
      <c r="L2132" s="39" t="str">
        <f t="shared" si="33"/>
        <v>CIBIANA DI CADORE (BL)</v>
      </c>
      <c r="M2132" s="40" t="s">
        <v>8431</v>
      </c>
      <c r="N2132" s="40" t="s">
        <v>8432</v>
      </c>
      <c r="O2132" s="40" t="s">
        <v>715</v>
      </c>
      <c r="P2132" s="41" t="s">
        <v>197</v>
      </c>
      <c r="Q2132" s="41">
        <v>5</v>
      </c>
      <c r="R2132" s="40" t="s">
        <v>198</v>
      </c>
      <c r="S2132" s="40" t="s">
        <v>199</v>
      </c>
      <c r="T2132" s="41">
        <v>1</v>
      </c>
      <c r="U2132" s="40" t="s">
        <v>200</v>
      </c>
      <c r="V2132" s="40" t="s">
        <v>201</v>
      </c>
      <c r="W2132" s="40" t="s">
        <v>3717</v>
      </c>
      <c r="X2132" s="40" t="s">
        <v>2276</v>
      </c>
      <c r="Y2132" s="40" t="s">
        <v>8433</v>
      </c>
    </row>
    <row r="2133" spans="1:25" x14ac:dyDescent="0.25">
      <c r="A2133" s="50"/>
      <c r="B2133" s="50"/>
      <c r="C2133" s="50"/>
      <c r="L2133" s="39" t="str">
        <f t="shared" si="33"/>
        <v>CICAGNA (GE)</v>
      </c>
      <c r="M2133" s="40" t="s">
        <v>8434</v>
      </c>
      <c r="N2133" s="40" t="s">
        <v>8435</v>
      </c>
      <c r="O2133" s="40" t="s">
        <v>1897</v>
      </c>
      <c r="P2133" s="41" t="s">
        <v>849</v>
      </c>
      <c r="Q2133" s="41">
        <v>7</v>
      </c>
      <c r="R2133" s="40" t="s">
        <v>850</v>
      </c>
      <c r="S2133" s="40" t="s">
        <v>199</v>
      </c>
      <c r="T2133" s="41">
        <v>1</v>
      </c>
      <c r="U2133" s="40" t="s">
        <v>200</v>
      </c>
      <c r="V2133" s="40" t="s">
        <v>201</v>
      </c>
      <c r="W2133" s="40" t="s">
        <v>8436</v>
      </c>
      <c r="X2133" s="40" t="s">
        <v>2294</v>
      </c>
      <c r="Y2133" s="40" t="s">
        <v>8437</v>
      </c>
    </row>
    <row r="2134" spans="1:25" x14ac:dyDescent="0.25">
      <c r="A2134" s="50"/>
      <c r="B2134" s="50"/>
      <c r="C2134" s="50"/>
      <c r="L2134" s="39" t="str">
        <f t="shared" si="33"/>
        <v>CICALA (CZ)</v>
      </c>
      <c r="M2134" s="40" t="s">
        <v>8438</v>
      </c>
      <c r="N2134" s="40" t="s">
        <v>8439</v>
      </c>
      <c r="O2134" s="40" t="s">
        <v>1029</v>
      </c>
      <c r="P2134" s="41" t="s">
        <v>414</v>
      </c>
      <c r="Q2134" s="41">
        <v>18</v>
      </c>
      <c r="R2134" s="40" t="s">
        <v>415</v>
      </c>
      <c r="S2134" s="40" t="s">
        <v>199</v>
      </c>
      <c r="T2134" s="41">
        <v>1</v>
      </c>
      <c r="U2134" s="40" t="s">
        <v>200</v>
      </c>
      <c r="V2134" s="40" t="s">
        <v>201</v>
      </c>
      <c r="W2134" s="40" t="s">
        <v>1435</v>
      </c>
      <c r="X2134" s="40" t="s">
        <v>5955</v>
      </c>
      <c r="Y2134" s="40" t="s">
        <v>8440</v>
      </c>
    </row>
    <row r="2135" spans="1:25" x14ac:dyDescent="0.25">
      <c r="A2135" s="50"/>
      <c r="B2135" s="50"/>
      <c r="C2135" s="50"/>
      <c r="L2135" s="39" t="str">
        <f t="shared" si="33"/>
        <v>CICCIANO (NA)</v>
      </c>
      <c r="M2135" s="40" t="s">
        <v>8441</v>
      </c>
      <c r="N2135" s="40" t="s">
        <v>8442</v>
      </c>
      <c r="O2135" s="40" t="s">
        <v>358</v>
      </c>
      <c r="P2135" s="41" t="s">
        <v>350</v>
      </c>
      <c r="Q2135" s="41">
        <v>15</v>
      </c>
      <c r="R2135" s="40" t="s">
        <v>351</v>
      </c>
      <c r="S2135" s="40" t="s">
        <v>199</v>
      </c>
      <c r="T2135" s="41">
        <v>1</v>
      </c>
      <c r="U2135" s="40" t="s">
        <v>200</v>
      </c>
      <c r="V2135" s="40" t="s">
        <v>201</v>
      </c>
      <c r="W2135" s="40" t="s">
        <v>8443</v>
      </c>
      <c r="X2135" s="40" t="s">
        <v>360</v>
      </c>
      <c r="Y2135" s="40" t="s">
        <v>8444</v>
      </c>
    </row>
    <row r="2136" spans="1:25" x14ac:dyDescent="0.25">
      <c r="A2136" s="50"/>
      <c r="B2136" s="50"/>
      <c r="C2136" s="50"/>
      <c r="L2136" s="39" t="str">
        <f t="shared" si="33"/>
        <v>CICERALE (SA)</v>
      </c>
      <c r="M2136" s="40" t="s">
        <v>8445</v>
      </c>
      <c r="N2136" s="40" t="s">
        <v>8446</v>
      </c>
      <c r="O2136" s="40" t="s">
        <v>349</v>
      </c>
      <c r="P2136" s="41" t="s">
        <v>350</v>
      </c>
      <c r="Q2136" s="41">
        <v>15</v>
      </c>
      <c r="R2136" s="40" t="s">
        <v>351</v>
      </c>
      <c r="S2136" s="40" t="s">
        <v>199</v>
      </c>
      <c r="T2136" s="41">
        <v>1</v>
      </c>
      <c r="U2136" s="40" t="s">
        <v>200</v>
      </c>
      <c r="V2136" s="40" t="s">
        <v>201</v>
      </c>
      <c r="W2136" s="40" t="s">
        <v>8447</v>
      </c>
      <c r="X2136" s="40" t="s">
        <v>758</v>
      </c>
      <c r="Y2136" s="40" t="s">
        <v>8448</v>
      </c>
    </row>
    <row r="2137" spans="1:25" x14ac:dyDescent="0.25">
      <c r="A2137" s="50"/>
      <c r="B2137" s="50"/>
      <c r="C2137" s="50"/>
      <c r="L2137" s="39" t="str">
        <f t="shared" si="33"/>
        <v>CICILIANO (RM)</v>
      </c>
      <c r="M2137" s="40" t="s">
        <v>8449</v>
      </c>
      <c r="N2137" s="40" t="s">
        <v>8450</v>
      </c>
      <c r="O2137" s="40" t="s">
        <v>602</v>
      </c>
      <c r="P2137" s="41" t="s">
        <v>336</v>
      </c>
      <c r="Q2137" s="41">
        <v>12</v>
      </c>
      <c r="R2137" s="40" t="s">
        <v>337</v>
      </c>
      <c r="S2137" s="40" t="s">
        <v>199</v>
      </c>
      <c r="T2137" s="41">
        <v>1</v>
      </c>
      <c r="U2137" s="40" t="s">
        <v>200</v>
      </c>
      <c r="V2137" s="40" t="s">
        <v>201</v>
      </c>
      <c r="W2137" s="40" t="s">
        <v>722</v>
      </c>
      <c r="X2137" s="40" t="s">
        <v>604</v>
      </c>
      <c r="Y2137" s="40" t="s">
        <v>8451</v>
      </c>
    </row>
    <row r="2138" spans="1:25" x14ac:dyDescent="0.25">
      <c r="A2138" s="50"/>
      <c r="B2138" s="50"/>
      <c r="C2138" s="50"/>
      <c r="L2138" s="39" t="str">
        <f t="shared" si="33"/>
        <v>CICOGNOLO (CR)</v>
      </c>
      <c r="M2138" s="40" t="s">
        <v>8452</v>
      </c>
      <c r="N2138" s="40" t="s">
        <v>8453</v>
      </c>
      <c r="O2138" s="40" t="s">
        <v>434</v>
      </c>
      <c r="P2138" s="41" t="s">
        <v>212</v>
      </c>
      <c r="Q2138" s="41">
        <v>3</v>
      </c>
      <c r="R2138" s="40" t="s">
        <v>213</v>
      </c>
      <c r="S2138" s="40" t="s">
        <v>199</v>
      </c>
      <c r="T2138" s="41">
        <v>1</v>
      </c>
      <c r="U2138" s="40" t="s">
        <v>200</v>
      </c>
      <c r="V2138" s="40" t="s">
        <v>201</v>
      </c>
      <c r="W2138" s="40" t="s">
        <v>4619</v>
      </c>
      <c r="X2138" s="40" t="s">
        <v>436</v>
      </c>
      <c r="Y2138" s="40" t="s">
        <v>8454</v>
      </c>
    </row>
    <row r="2139" spans="1:25" x14ac:dyDescent="0.25">
      <c r="A2139" s="50"/>
      <c r="B2139" s="50"/>
      <c r="C2139" s="50"/>
      <c r="L2139" s="39" t="str">
        <f t="shared" si="33"/>
        <v>CICONIO (TO)</v>
      </c>
      <c r="M2139" s="40" t="s">
        <v>8455</v>
      </c>
      <c r="N2139" s="40" t="s">
        <v>8456</v>
      </c>
      <c r="O2139" s="40" t="s">
        <v>675</v>
      </c>
      <c r="P2139" s="41" t="s">
        <v>314</v>
      </c>
      <c r="Q2139" s="41">
        <v>1</v>
      </c>
      <c r="R2139" s="40" t="s">
        <v>315</v>
      </c>
      <c r="S2139" s="40" t="s">
        <v>199</v>
      </c>
      <c r="T2139" s="41">
        <v>1</v>
      </c>
      <c r="U2139" s="40" t="s">
        <v>200</v>
      </c>
      <c r="V2139" s="40" t="s">
        <v>201</v>
      </c>
      <c r="W2139" s="40" t="s">
        <v>1299</v>
      </c>
      <c r="X2139" s="40" t="s">
        <v>677</v>
      </c>
      <c r="Y2139" s="40" t="s">
        <v>8457</v>
      </c>
    </row>
    <row r="2140" spans="1:25" x14ac:dyDescent="0.25">
      <c r="A2140" s="50"/>
      <c r="B2140" s="50"/>
      <c r="C2140" s="50"/>
      <c r="L2140" s="39" t="str">
        <f t="shared" si="33"/>
        <v>CIGLIANO (VC)</v>
      </c>
      <c r="M2140" s="40" t="s">
        <v>8458</v>
      </c>
      <c r="N2140" s="40" t="s">
        <v>8459</v>
      </c>
      <c r="O2140" s="40" t="s">
        <v>890</v>
      </c>
      <c r="P2140" s="41" t="s">
        <v>314</v>
      </c>
      <c r="Q2140" s="41">
        <v>1</v>
      </c>
      <c r="R2140" s="40" t="s">
        <v>315</v>
      </c>
      <c r="S2140" s="40" t="s">
        <v>199</v>
      </c>
      <c r="T2140" s="41">
        <v>1</v>
      </c>
      <c r="U2140" s="40" t="s">
        <v>200</v>
      </c>
      <c r="V2140" s="40" t="s">
        <v>201</v>
      </c>
      <c r="W2140" s="40" t="s">
        <v>8460</v>
      </c>
      <c r="X2140" s="40" t="s">
        <v>963</v>
      </c>
      <c r="Y2140" s="40" t="s">
        <v>8461</v>
      </c>
    </row>
    <row r="2141" spans="1:25" x14ac:dyDescent="0.25">
      <c r="A2141" s="50"/>
      <c r="B2141" s="50"/>
      <c r="C2141" s="50"/>
      <c r="L2141" s="39" t="str">
        <f t="shared" si="33"/>
        <v>CIGLIE' (CN)</v>
      </c>
      <c r="M2141" s="40" t="s">
        <v>8462</v>
      </c>
      <c r="N2141" s="40" t="s">
        <v>8463</v>
      </c>
      <c r="O2141" s="40" t="s">
        <v>313</v>
      </c>
      <c r="P2141" s="41" t="s">
        <v>314</v>
      </c>
      <c r="Q2141" s="41">
        <v>1</v>
      </c>
      <c r="R2141" s="40" t="s">
        <v>315</v>
      </c>
      <c r="S2141" s="40" t="s">
        <v>199</v>
      </c>
      <c r="T2141" s="41">
        <v>1</v>
      </c>
      <c r="U2141" s="40" t="s">
        <v>200</v>
      </c>
      <c r="V2141" s="40" t="s">
        <v>201</v>
      </c>
      <c r="W2141" s="40" t="s">
        <v>2812</v>
      </c>
      <c r="X2141" s="40" t="s">
        <v>1369</v>
      </c>
      <c r="Y2141" s="40" t="s">
        <v>8464</v>
      </c>
    </row>
    <row r="2142" spans="1:25" x14ac:dyDescent="0.25">
      <c r="A2142" s="50"/>
      <c r="B2142" s="50"/>
      <c r="C2142" s="50"/>
      <c r="L2142" s="39" t="str">
        <f t="shared" si="33"/>
        <v>CIGOGNOLA (PV)</v>
      </c>
      <c r="M2142" s="40" t="s">
        <v>8465</v>
      </c>
      <c r="N2142" s="40" t="s">
        <v>8466</v>
      </c>
      <c r="O2142" s="40" t="s">
        <v>884</v>
      </c>
      <c r="P2142" s="41" t="s">
        <v>212</v>
      </c>
      <c r="Q2142" s="41">
        <v>3</v>
      </c>
      <c r="R2142" s="40" t="s">
        <v>213</v>
      </c>
      <c r="S2142" s="40" t="s">
        <v>199</v>
      </c>
      <c r="T2142" s="41">
        <v>1</v>
      </c>
      <c r="U2142" s="40" t="s">
        <v>200</v>
      </c>
      <c r="V2142" s="40" t="s">
        <v>201</v>
      </c>
      <c r="W2142" s="40" t="s">
        <v>968</v>
      </c>
      <c r="X2142" s="40" t="s">
        <v>969</v>
      </c>
      <c r="Y2142" s="40" t="s">
        <v>8467</v>
      </c>
    </row>
    <row r="2143" spans="1:25" x14ac:dyDescent="0.25">
      <c r="A2143" s="50"/>
      <c r="B2143" s="50"/>
      <c r="C2143" s="50"/>
      <c r="L2143" s="39" t="str">
        <f t="shared" si="33"/>
        <v>CIGOLE (BS)</v>
      </c>
      <c r="M2143" s="40" t="s">
        <v>8468</v>
      </c>
      <c r="N2143" s="40" t="s">
        <v>8469</v>
      </c>
      <c r="O2143" s="40" t="s">
        <v>421</v>
      </c>
      <c r="P2143" s="41" t="s">
        <v>212</v>
      </c>
      <c r="Q2143" s="41">
        <v>3</v>
      </c>
      <c r="R2143" s="40" t="s">
        <v>213</v>
      </c>
      <c r="S2143" s="40" t="s">
        <v>199</v>
      </c>
      <c r="T2143" s="41">
        <v>1</v>
      </c>
      <c r="U2143" s="40" t="s">
        <v>200</v>
      </c>
      <c r="V2143" s="40" t="s">
        <v>201</v>
      </c>
      <c r="W2143" s="40" t="s">
        <v>1168</v>
      </c>
      <c r="X2143" s="40" t="s">
        <v>423</v>
      </c>
      <c r="Y2143" s="40" t="s">
        <v>8470</v>
      </c>
    </row>
    <row r="2144" spans="1:25" x14ac:dyDescent="0.25">
      <c r="A2144" s="50"/>
      <c r="B2144" s="50"/>
      <c r="C2144" s="50"/>
      <c r="L2144" s="39" t="str">
        <f t="shared" si="33"/>
        <v>CILAVEGNA (PV)</v>
      </c>
      <c r="M2144" s="40" t="s">
        <v>8471</v>
      </c>
      <c r="N2144" s="40" t="s">
        <v>8472</v>
      </c>
      <c r="O2144" s="40" t="s">
        <v>884</v>
      </c>
      <c r="P2144" s="41" t="s">
        <v>212</v>
      </c>
      <c r="Q2144" s="41">
        <v>3</v>
      </c>
      <c r="R2144" s="40" t="s">
        <v>213</v>
      </c>
      <c r="S2144" s="40" t="s">
        <v>199</v>
      </c>
      <c r="T2144" s="41">
        <v>1</v>
      </c>
      <c r="U2144" s="40" t="s">
        <v>200</v>
      </c>
      <c r="V2144" s="40" t="s">
        <v>201</v>
      </c>
      <c r="W2144" s="40" t="s">
        <v>8473</v>
      </c>
      <c r="X2144" s="40" t="s">
        <v>6606</v>
      </c>
      <c r="Y2144" s="40" t="s">
        <v>8474</v>
      </c>
    </row>
    <row r="2145" spans="1:25" x14ac:dyDescent="0.25">
      <c r="A2145" s="50"/>
      <c r="B2145" s="50"/>
      <c r="C2145" s="50"/>
      <c r="L2145" s="39" t="str">
        <f t="shared" si="33"/>
        <v>CILE (EE)</v>
      </c>
      <c r="M2145" s="40" t="s">
        <v>8475</v>
      </c>
      <c r="N2145" s="40" t="s">
        <v>8476</v>
      </c>
      <c r="O2145" s="40" t="s">
        <v>610</v>
      </c>
      <c r="P2145" s="41"/>
      <c r="Q2145" s="41"/>
      <c r="R2145" s="40"/>
      <c r="S2145" s="40" t="s">
        <v>1927</v>
      </c>
      <c r="T2145" s="41">
        <v>6</v>
      </c>
      <c r="U2145" s="40" t="s">
        <v>612</v>
      </c>
      <c r="V2145" s="40" t="s">
        <v>8477</v>
      </c>
      <c r="W2145" s="40"/>
      <c r="X2145" s="40"/>
      <c r="Y2145" s="40"/>
    </row>
    <row r="2146" spans="1:25" x14ac:dyDescent="0.25">
      <c r="A2146" s="50"/>
      <c r="B2146" s="50"/>
      <c r="C2146" s="50"/>
      <c r="L2146" s="39" t="str">
        <f t="shared" si="33"/>
        <v>CIMADOLMO (TV)</v>
      </c>
      <c r="M2146" s="40" t="s">
        <v>8478</v>
      </c>
      <c r="N2146" s="40" t="s">
        <v>8479</v>
      </c>
      <c r="O2146" s="40" t="s">
        <v>1362</v>
      </c>
      <c r="P2146" s="41" t="s">
        <v>197</v>
      </c>
      <c r="Q2146" s="41">
        <v>5</v>
      </c>
      <c r="R2146" s="40" t="s">
        <v>198</v>
      </c>
      <c r="S2146" s="40" t="s">
        <v>199</v>
      </c>
      <c r="T2146" s="41">
        <v>1</v>
      </c>
      <c r="U2146" s="40" t="s">
        <v>200</v>
      </c>
      <c r="V2146" s="40" t="s">
        <v>201</v>
      </c>
      <c r="W2146" s="40" t="s">
        <v>8480</v>
      </c>
      <c r="X2146" s="40" t="s">
        <v>1609</v>
      </c>
      <c r="Y2146" s="40" t="s">
        <v>8481</v>
      </c>
    </row>
    <row r="2147" spans="1:25" x14ac:dyDescent="0.25">
      <c r="A2147" s="50"/>
      <c r="B2147" s="50"/>
      <c r="C2147" s="50"/>
      <c r="L2147" s="39" t="str">
        <f t="shared" si="33"/>
        <v>CIMBERGO (BS)</v>
      </c>
      <c r="M2147" s="40" t="s">
        <v>8482</v>
      </c>
      <c r="N2147" s="40" t="s">
        <v>8483</v>
      </c>
      <c r="O2147" s="40" t="s">
        <v>421</v>
      </c>
      <c r="P2147" s="41" t="s">
        <v>212</v>
      </c>
      <c r="Q2147" s="41">
        <v>3</v>
      </c>
      <c r="R2147" s="40" t="s">
        <v>213</v>
      </c>
      <c r="S2147" s="40" t="s">
        <v>199</v>
      </c>
      <c r="T2147" s="41">
        <v>1</v>
      </c>
      <c r="U2147" s="40" t="s">
        <v>200</v>
      </c>
      <c r="V2147" s="40" t="s">
        <v>201</v>
      </c>
      <c r="W2147" s="40" t="s">
        <v>8484</v>
      </c>
      <c r="X2147" s="40" t="s">
        <v>1574</v>
      </c>
      <c r="Y2147" s="40" t="s">
        <v>8485</v>
      </c>
    </row>
    <row r="2148" spans="1:25" x14ac:dyDescent="0.25">
      <c r="A2148" s="50"/>
      <c r="B2148" s="50"/>
      <c r="C2148" s="50"/>
      <c r="L2148" s="39" t="str">
        <f t="shared" si="33"/>
        <v>CIMEGO (TN)</v>
      </c>
      <c r="M2148" s="40" t="s">
        <v>8486</v>
      </c>
      <c r="N2148" s="40" t="s">
        <v>8487</v>
      </c>
      <c r="O2148" s="40" t="s">
        <v>865</v>
      </c>
      <c r="P2148" s="41" t="s">
        <v>866</v>
      </c>
      <c r="Q2148" s="41">
        <v>4</v>
      </c>
      <c r="R2148" s="40" t="s">
        <v>867</v>
      </c>
      <c r="S2148" s="40" t="s">
        <v>199</v>
      </c>
      <c r="T2148" s="41">
        <v>1</v>
      </c>
      <c r="U2148" s="40" t="s">
        <v>200</v>
      </c>
      <c r="V2148" s="40" t="s">
        <v>201</v>
      </c>
      <c r="W2148" s="40" t="s">
        <v>6671</v>
      </c>
      <c r="X2148" s="40" t="s">
        <v>3243</v>
      </c>
      <c r="Y2148" s="40" t="s">
        <v>8488</v>
      </c>
    </row>
    <row r="2149" spans="1:25" x14ac:dyDescent="0.25">
      <c r="A2149" s="50"/>
      <c r="B2149" s="50"/>
      <c r="C2149" s="50"/>
      <c r="L2149" s="39" t="str">
        <f t="shared" si="33"/>
        <v>CIMINA' (RC)</v>
      </c>
      <c r="M2149" s="40" t="s">
        <v>8489</v>
      </c>
      <c r="N2149" s="40" t="s">
        <v>8490</v>
      </c>
      <c r="O2149" s="40" t="s">
        <v>622</v>
      </c>
      <c r="P2149" s="41" t="s">
        <v>414</v>
      </c>
      <c r="Q2149" s="41">
        <v>18</v>
      </c>
      <c r="R2149" s="40" t="s">
        <v>415</v>
      </c>
      <c r="S2149" s="40" t="s">
        <v>199</v>
      </c>
      <c r="T2149" s="41">
        <v>1</v>
      </c>
      <c r="U2149" s="40" t="s">
        <v>200</v>
      </c>
      <c r="V2149" s="40" t="s">
        <v>201</v>
      </c>
      <c r="W2149" s="40" t="s">
        <v>697</v>
      </c>
      <c r="X2149" s="40" t="s">
        <v>624</v>
      </c>
      <c r="Y2149" s="40" t="s">
        <v>8491</v>
      </c>
    </row>
    <row r="2150" spans="1:25" x14ac:dyDescent="0.25">
      <c r="A2150" s="50"/>
      <c r="B2150" s="50"/>
      <c r="C2150" s="50"/>
      <c r="L2150" s="39" t="str">
        <f t="shared" si="33"/>
        <v>CIMINNA (PA)</v>
      </c>
      <c r="M2150" s="40" t="s">
        <v>8492</v>
      </c>
      <c r="N2150" s="40" t="s">
        <v>8493</v>
      </c>
      <c r="O2150" s="40" t="s">
        <v>1210</v>
      </c>
      <c r="P2150" s="41" t="s">
        <v>292</v>
      </c>
      <c r="Q2150" s="41">
        <v>19</v>
      </c>
      <c r="R2150" s="40" t="s">
        <v>293</v>
      </c>
      <c r="S2150" s="40" t="s">
        <v>199</v>
      </c>
      <c r="T2150" s="41">
        <v>1</v>
      </c>
      <c r="U2150" s="40" t="s">
        <v>200</v>
      </c>
      <c r="V2150" s="40" t="s">
        <v>201</v>
      </c>
      <c r="W2150" s="40" t="s">
        <v>8494</v>
      </c>
      <c r="X2150" s="40" t="s">
        <v>1212</v>
      </c>
      <c r="Y2150" s="40" t="s">
        <v>8495</v>
      </c>
    </row>
    <row r="2151" spans="1:25" x14ac:dyDescent="0.25">
      <c r="A2151" s="50"/>
      <c r="B2151" s="50"/>
      <c r="C2151" s="50"/>
      <c r="L2151" s="39" t="str">
        <f t="shared" si="33"/>
        <v>CIMITILE (NA)</v>
      </c>
      <c r="M2151" s="40" t="s">
        <v>8496</v>
      </c>
      <c r="N2151" s="40" t="s">
        <v>8497</v>
      </c>
      <c r="O2151" s="40" t="s">
        <v>358</v>
      </c>
      <c r="P2151" s="41" t="s">
        <v>350</v>
      </c>
      <c r="Q2151" s="41">
        <v>15</v>
      </c>
      <c r="R2151" s="40" t="s">
        <v>351</v>
      </c>
      <c r="S2151" s="40" t="s">
        <v>199</v>
      </c>
      <c r="T2151" s="41">
        <v>1</v>
      </c>
      <c r="U2151" s="40" t="s">
        <v>200</v>
      </c>
      <c r="V2151" s="40" t="s">
        <v>201</v>
      </c>
      <c r="W2151" s="40" t="s">
        <v>5312</v>
      </c>
      <c r="X2151" s="40" t="s">
        <v>360</v>
      </c>
      <c r="Y2151" s="40" t="s">
        <v>8498</v>
      </c>
    </row>
    <row r="2152" spans="1:25" x14ac:dyDescent="0.25">
      <c r="A2152" s="50"/>
      <c r="B2152" s="50"/>
      <c r="C2152" s="50"/>
      <c r="L2152" s="39" t="str">
        <f t="shared" si="33"/>
        <v>CIMOLAIS (PN)</v>
      </c>
      <c r="M2152" s="40" t="s">
        <v>8499</v>
      </c>
      <c r="N2152" s="40" t="s">
        <v>8500</v>
      </c>
      <c r="O2152" s="40" t="s">
        <v>1527</v>
      </c>
      <c r="P2152" s="41" t="s">
        <v>805</v>
      </c>
      <c r="Q2152" s="41">
        <v>6</v>
      </c>
      <c r="R2152" s="40" t="s">
        <v>806</v>
      </c>
      <c r="S2152" s="40" t="s">
        <v>199</v>
      </c>
      <c r="T2152" s="41">
        <v>1</v>
      </c>
      <c r="U2152" s="40" t="s">
        <v>200</v>
      </c>
      <c r="V2152" s="40" t="s">
        <v>201</v>
      </c>
      <c r="W2152" s="40" t="s">
        <v>1528</v>
      </c>
      <c r="X2152" s="40" t="s">
        <v>1529</v>
      </c>
      <c r="Y2152" s="40" t="s">
        <v>8501</v>
      </c>
    </row>
    <row r="2153" spans="1:25" x14ac:dyDescent="0.25">
      <c r="A2153" s="50"/>
      <c r="B2153" s="50"/>
      <c r="C2153" s="50"/>
      <c r="L2153" s="39" t="str">
        <f t="shared" si="33"/>
        <v>CIMONE (TN)</v>
      </c>
      <c r="M2153" s="40" t="s">
        <v>8502</v>
      </c>
      <c r="N2153" s="40" t="s">
        <v>8503</v>
      </c>
      <c r="O2153" s="40" t="s">
        <v>865</v>
      </c>
      <c r="P2153" s="41" t="s">
        <v>866</v>
      </c>
      <c r="Q2153" s="41">
        <v>4</v>
      </c>
      <c r="R2153" s="40" t="s">
        <v>867</v>
      </c>
      <c r="S2153" s="40" t="s">
        <v>199</v>
      </c>
      <c r="T2153" s="41">
        <v>1</v>
      </c>
      <c r="U2153" s="40" t="s">
        <v>200</v>
      </c>
      <c r="V2153" s="40" t="s">
        <v>201</v>
      </c>
      <c r="W2153" s="40" t="s">
        <v>1121</v>
      </c>
      <c r="X2153" s="40" t="s">
        <v>1036</v>
      </c>
      <c r="Y2153" s="40" t="s">
        <v>8504</v>
      </c>
    </row>
    <row r="2154" spans="1:25" x14ac:dyDescent="0.25">
      <c r="A2154" s="50"/>
      <c r="B2154" s="50"/>
      <c r="C2154" s="50"/>
      <c r="L2154" s="39" t="str">
        <f t="shared" si="33"/>
        <v>CINA REPUBBLICA POPOLARE (EE)</v>
      </c>
      <c r="M2154" s="40" t="s">
        <v>8505</v>
      </c>
      <c r="N2154" s="40" t="s">
        <v>8506</v>
      </c>
      <c r="O2154" s="40" t="s">
        <v>610</v>
      </c>
      <c r="P2154" s="41"/>
      <c r="Q2154" s="41"/>
      <c r="R2154" s="40"/>
      <c r="S2154" s="40" t="s">
        <v>611</v>
      </c>
      <c r="T2154" s="41">
        <v>2</v>
      </c>
      <c r="U2154" s="40" t="s">
        <v>612</v>
      </c>
      <c r="V2154" s="40" t="s">
        <v>8507</v>
      </c>
      <c r="W2154" s="40"/>
      <c r="X2154" s="40"/>
      <c r="Y2154" s="40"/>
    </row>
    <row r="2155" spans="1:25" x14ac:dyDescent="0.25">
      <c r="A2155" s="50"/>
      <c r="B2155" s="50"/>
      <c r="C2155" s="50"/>
      <c r="L2155" s="39" t="str">
        <f t="shared" si="33"/>
        <v>CINAGLIO (AT)</v>
      </c>
      <c r="M2155" s="40" t="s">
        <v>8508</v>
      </c>
      <c r="N2155" s="40" t="s">
        <v>8509</v>
      </c>
      <c r="O2155" s="40" t="s">
        <v>667</v>
      </c>
      <c r="P2155" s="41" t="s">
        <v>314</v>
      </c>
      <c r="Q2155" s="41">
        <v>1</v>
      </c>
      <c r="R2155" s="40" t="s">
        <v>315</v>
      </c>
      <c r="S2155" s="40" t="s">
        <v>199</v>
      </c>
      <c r="T2155" s="41">
        <v>1</v>
      </c>
      <c r="U2155" s="40" t="s">
        <v>200</v>
      </c>
      <c r="V2155" s="40" t="s">
        <v>201</v>
      </c>
      <c r="W2155" s="40" t="s">
        <v>1789</v>
      </c>
      <c r="X2155" s="40" t="s">
        <v>669</v>
      </c>
      <c r="Y2155" s="40" t="s">
        <v>8510</v>
      </c>
    </row>
    <row r="2156" spans="1:25" x14ac:dyDescent="0.25">
      <c r="A2156" s="50"/>
      <c r="B2156" s="50"/>
      <c r="C2156" s="50"/>
      <c r="L2156" s="39" t="str">
        <f t="shared" si="33"/>
        <v>CINETO ROMANO (RM)</v>
      </c>
      <c r="M2156" s="40" t="s">
        <v>8511</v>
      </c>
      <c r="N2156" s="40" t="s">
        <v>8512</v>
      </c>
      <c r="O2156" s="40" t="s">
        <v>602</v>
      </c>
      <c r="P2156" s="41" t="s">
        <v>336</v>
      </c>
      <c r="Q2156" s="41">
        <v>12</v>
      </c>
      <c r="R2156" s="40" t="s">
        <v>337</v>
      </c>
      <c r="S2156" s="40" t="s">
        <v>199</v>
      </c>
      <c r="T2156" s="41">
        <v>1</v>
      </c>
      <c r="U2156" s="40" t="s">
        <v>200</v>
      </c>
      <c r="V2156" s="40" t="s">
        <v>201</v>
      </c>
      <c r="W2156" s="40" t="s">
        <v>722</v>
      </c>
      <c r="X2156" s="40" t="s">
        <v>604</v>
      </c>
      <c r="Y2156" s="40" t="s">
        <v>8513</v>
      </c>
    </row>
    <row r="2157" spans="1:25" x14ac:dyDescent="0.25">
      <c r="A2157" s="50"/>
      <c r="B2157" s="50"/>
      <c r="C2157" s="50"/>
      <c r="L2157" s="39" t="str">
        <f t="shared" si="33"/>
        <v>CINGIA DE' BOTTI (CR)</v>
      </c>
      <c r="M2157" s="40" t="s">
        <v>8514</v>
      </c>
      <c r="N2157" s="40" t="s">
        <v>8515</v>
      </c>
      <c r="O2157" s="40" t="s">
        <v>434</v>
      </c>
      <c r="P2157" s="41" t="s">
        <v>212</v>
      </c>
      <c r="Q2157" s="41">
        <v>3</v>
      </c>
      <c r="R2157" s="40" t="s">
        <v>213</v>
      </c>
      <c r="S2157" s="40" t="s">
        <v>199</v>
      </c>
      <c r="T2157" s="41">
        <v>1</v>
      </c>
      <c r="U2157" s="40" t="s">
        <v>200</v>
      </c>
      <c r="V2157" s="40" t="s">
        <v>201</v>
      </c>
      <c r="W2157" s="40" t="s">
        <v>8516</v>
      </c>
      <c r="X2157" s="40" t="s">
        <v>4620</v>
      </c>
      <c r="Y2157" s="40" t="s">
        <v>8517</v>
      </c>
    </row>
    <row r="2158" spans="1:25" x14ac:dyDescent="0.25">
      <c r="A2158" s="50"/>
      <c r="B2158" s="50"/>
      <c r="C2158" s="50"/>
      <c r="L2158" s="39" t="str">
        <f t="shared" si="33"/>
        <v>CINGOLI (MC)</v>
      </c>
      <c r="M2158" s="40" t="s">
        <v>8518</v>
      </c>
      <c r="N2158" s="40" t="s">
        <v>8519</v>
      </c>
      <c r="O2158" s="40" t="s">
        <v>396</v>
      </c>
      <c r="P2158" s="41" t="s">
        <v>397</v>
      </c>
      <c r="Q2158" s="41">
        <v>11</v>
      </c>
      <c r="R2158" s="40" t="s">
        <v>398</v>
      </c>
      <c r="S2158" s="40" t="s">
        <v>199</v>
      </c>
      <c r="T2158" s="41">
        <v>1</v>
      </c>
      <c r="U2158" s="40" t="s">
        <v>200</v>
      </c>
      <c r="V2158" s="40" t="s">
        <v>201</v>
      </c>
      <c r="W2158" s="40" t="s">
        <v>8520</v>
      </c>
      <c r="X2158" s="40" t="s">
        <v>1707</v>
      </c>
      <c r="Y2158" s="40" t="s">
        <v>8521</v>
      </c>
    </row>
    <row r="2159" spans="1:25" x14ac:dyDescent="0.25">
      <c r="A2159" s="50"/>
      <c r="B2159" s="50"/>
      <c r="C2159" s="50"/>
      <c r="L2159" s="39" t="str">
        <f t="shared" si="33"/>
        <v>CINIGIANO (GR)</v>
      </c>
      <c r="M2159" s="40" t="s">
        <v>8522</v>
      </c>
      <c r="N2159" s="40" t="s">
        <v>8523</v>
      </c>
      <c r="O2159" s="40" t="s">
        <v>1830</v>
      </c>
      <c r="P2159" s="41" t="s">
        <v>231</v>
      </c>
      <c r="Q2159" s="41">
        <v>9</v>
      </c>
      <c r="R2159" s="40" t="s">
        <v>232</v>
      </c>
      <c r="S2159" s="40" t="s">
        <v>199</v>
      </c>
      <c r="T2159" s="41">
        <v>1</v>
      </c>
      <c r="U2159" s="40" t="s">
        <v>200</v>
      </c>
      <c r="V2159" s="40" t="s">
        <v>201</v>
      </c>
      <c r="W2159" s="40" t="s">
        <v>8524</v>
      </c>
      <c r="X2159" s="40" t="s">
        <v>1832</v>
      </c>
      <c r="Y2159" s="40" t="s">
        <v>8525</v>
      </c>
    </row>
    <row r="2160" spans="1:25" x14ac:dyDescent="0.25">
      <c r="A2160" s="50"/>
      <c r="B2160" s="50"/>
      <c r="C2160" s="50"/>
      <c r="L2160" s="39" t="str">
        <f t="shared" si="33"/>
        <v>CINISELLO BALSAMO (MI)</v>
      </c>
      <c r="M2160" s="40" t="s">
        <v>8526</v>
      </c>
      <c r="N2160" s="40" t="s">
        <v>8527</v>
      </c>
      <c r="O2160" s="40" t="s">
        <v>264</v>
      </c>
      <c r="P2160" s="41" t="s">
        <v>212</v>
      </c>
      <c r="Q2160" s="41">
        <v>3</v>
      </c>
      <c r="R2160" s="40" t="s">
        <v>213</v>
      </c>
      <c r="S2160" s="40" t="s">
        <v>199</v>
      </c>
      <c r="T2160" s="41">
        <v>1</v>
      </c>
      <c r="U2160" s="40" t="s">
        <v>200</v>
      </c>
      <c r="V2160" s="40" t="s">
        <v>201</v>
      </c>
      <c r="W2160" s="40" t="s">
        <v>8528</v>
      </c>
      <c r="X2160" s="40" t="s">
        <v>266</v>
      </c>
      <c r="Y2160" s="40" t="s">
        <v>8529</v>
      </c>
    </row>
    <row r="2161" spans="1:25" x14ac:dyDescent="0.25">
      <c r="A2161" s="50"/>
      <c r="B2161" s="50"/>
      <c r="C2161" s="50"/>
      <c r="L2161" s="39" t="str">
        <f t="shared" si="33"/>
        <v>CINISI (PA)</v>
      </c>
      <c r="M2161" s="40" t="s">
        <v>8530</v>
      </c>
      <c r="N2161" s="40" t="s">
        <v>8531</v>
      </c>
      <c r="O2161" s="40" t="s">
        <v>1210</v>
      </c>
      <c r="P2161" s="41" t="s">
        <v>292</v>
      </c>
      <c r="Q2161" s="41">
        <v>19</v>
      </c>
      <c r="R2161" s="40" t="s">
        <v>293</v>
      </c>
      <c r="S2161" s="40" t="s">
        <v>199</v>
      </c>
      <c r="T2161" s="41">
        <v>1</v>
      </c>
      <c r="U2161" s="40" t="s">
        <v>200</v>
      </c>
      <c r="V2161" s="40" t="s">
        <v>201</v>
      </c>
      <c r="W2161" s="40" t="s">
        <v>8532</v>
      </c>
      <c r="X2161" s="40" t="s">
        <v>1212</v>
      </c>
      <c r="Y2161" s="40" t="s">
        <v>8533</v>
      </c>
    </row>
    <row r="2162" spans="1:25" x14ac:dyDescent="0.25">
      <c r="A2162" s="50"/>
      <c r="B2162" s="50"/>
      <c r="C2162" s="50"/>
      <c r="L2162" s="39" t="str">
        <f t="shared" si="33"/>
        <v>CINO (SO)</v>
      </c>
      <c r="M2162" s="40" t="s">
        <v>8534</v>
      </c>
      <c r="N2162" s="40" t="s">
        <v>8535</v>
      </c>
      <c r="O2162" s="40" t="s">
        <v>977</v>
      </c>
      <c r="P2162" s="41" t="s">
        <v>212</v>
      </c>
      <c r="Q2162" s="41">
        <v>3</v>
      </c>
      <c r="R2162" s="40" t="s">
        <v>213</v>
      </c>
      <c r="S2162" s="40" t="s">
        <v>199</v>
      </c>
      <c r="T2162" s="41">
        <v>1</v>
      </c>
      <c r="U2162" s="40" t="s">
        <v>200</v>
      </c>
      <c r="V2162" s="40" t="s">
        <v>201</v>
      </c>
      <c r="W2162" s="40" t="s">
        <v>978</v>
      </c>
      <c r="X2162" s="40" t="s">
        <v>979</v>
      </c>
      <c r="Y2162" s="40" t="s">
        <v>8536</v>
      </c>
    </row>
    <row r="2163" spans="1:25" x14ac:dyDescent="0.25">
      <c r="A2163" s="50"/>
      <c r="B2163" s="50"/>
      <c r="C2163" s="50"/>
      <c r="L2163" s="39" t="str">
        <f t="shared" si="33"/>
        <v>CINQUEFRONDI (RC)</v>
      </c>
      <c r="M2163" s="40" t="s">
        <v>8537</v>
      </c>
      <c r="N2163" s="40" t="s">
        <v>8538</v>
      </c>
      <c r="O2163" s="40" t="s">
        <v>622</v>
      </c>
      <c r="P2163" s="41" t="s">
        <v>414</v>
      </c>
      <c r="Q2163" s="41">
        <v>18</v>
      </c>
      <c r="R2163" s="40" t="s">
        <v>415</v>
      </c>
      <c r="S2163" s="40" t="s">
        <v>199</v>
      </c>
      <c r="T2163" s="41">
        <v>1</v>
      </c>
      <c r="U2163" s="40" t="s">
        <v>200</v>
      </c>
      <c r="V2163" s="40" t="s">
        <v>201</v>
      </c>
      <c r="W2163" s="40" t="s">
        <v>8539</v>
      </c>
      <c r="X2163" s="40" t="s">
        <v>1614</v>
      </c>
      <c r="Y2163" s="40" t="s">
        <v>8540</v>
      </c>
    </row>
    <row r="2164" spans="1:25" x14ac:dyDescent="0.25">
      <c r="A2164" s="50"/>
      <c r="B2164" s="50"/>
      <c r="C2164" s="50"/>
      <c r="L2164" s="39" t="str">
        <f t="shared" si="33"/>
        <v>CINTANO (TO)</v>
      </c>
      <c r="M2164" s="40" t="s">
        <v>8541</v>
      </c>
      <c r="N2164" s="40" t="s">
        <v>8542</v>
      </c>
      <c r="O2164" s="40" t="s">
        <v>675</v>
      </c>
      <c r="P2164" s="41" t="s">
        <v>314</v>
      </c>
      <c r="Q2164" s="41">
        <v>1</v>
      </c>
      <c r="R2164" s="40" t="s">
        <v>315</v>
      </c>
      <c r="S2164" s="40" t="s">
        <v>199</v>
      </c>
      <c r="T2164" s="41">
        <v>1</v>
      </c>
      <c r="U2164" s="40" t="s">
        <v>200</v>
      </c>
      <c r="V2164" s="40" t="s">
        <v>201</v>
      </c>
      <c r="W2164" s="40" t="s">
        <v>1299</v>
      </c>
      <c r="X2164" s="40" t="s">
        <v>677</v>
      </c>
      <c r="Y2164" s="40" t="s">
        <v>8543</v>
      </c>
    </row>
    <row r="2165" spans="1:25" x14ac:dyDescent="0.25">
      <c r="A2165" s="50"/>
      <c r="B2165" s="50"/>
      <c r="C2165" s="50"/>
      <c r="L2165" s="39" t="str">
        <f t="shared" si="33"/>
        <v>CINTE TESINO (TN)</v>
      </c>
      <c r="M2165" s="40" t="s">
        <v>8544</v>
      </c>
      <c r="N2165" s="40" t="s">
        <v>8545</v>
      </c>
      <c r="O2165" s="40" t="s">
        <v>865</v>
      </c>
      <c r="P2165" s="41" t="s">
        <v>866</v>
      </c>
      <c r="Q2165" s="41">
        <v>4</v>
      </c>
      <c r="R2165" s="40" t="s">
        <v>867</v>
      </c>
      <c r="S2165" s="40" t="s">
        <v>199</v>
      </c>
      <c r="T2165" s="41">
        <v>1</v>
      </c>
      <c r="U2165" s="40" t="s">
        <v>200</v>
      </c>
      <c r="V2165" s="40" t="s">
        <v>201</v>
      </c>
      <c r="W2165" s="40" t="s">
        <v>4785</v>
      </c>
      <c r="X2165" s="40" t="s">
        <v>1036</v>
      </c>
      <c r="Y2165" s="40" t="s">
        <v>8546</v>
      </c>
    </row>
    <row r="2166" spans="1:25" x14ac:dyDescent="0.25">
      <c r="A2166" s="50"/>
      <c r="B2166" s="50"/>
      <c r="C2166" s="50"/>
      <c r="L2166" s="39" t="str">
        <f t="shared" si="33"/>
        <v>CINTO CAOMAGGIORE (VE)</v>
      </c>
      <c r="M2166" s="40" t="s">
        <v>8547</v>
      </c>
      <c r="N2166" s="40" t="s">
        <v>8548</v>
      </c>
      <c r="O2166" s="40" t="s">
        <v>1607</v>
      </c>
      <c r="P2166" s="41" t="s">
        <v>197</v>
      </c>
      <c r="Q2166" s="41">
        <v>5</v>
      </c>
      <c r="R2166" s="40" t="s">
        <v>198</v>
      </c>
      <c r="S2166" s="40" t="s">
        <v>199</v>
      </c>
      <c r="T2166" s="41">
        <v>1</v>
      </c>
      <c r="U2166" s="40" t="s">
        <v>200</v>
      </c>
      <c r="V2166" s="40" t="s">
        <v>201</v>
      </c>
      <c r="W2166" s="40" t="s">
        <v>1608</v>
      </c>
      <c r="X2166" s="40" t="s">
        <v>5533</v>
      </c>
      <c r="Y2166" s="40" t="s">
        <v>8549</v>
      </c>
    </row>
    <row r="2167" spans="1:25" x14ac:dyDescent="0.25">
      <c r="A2167" s="50"/>
      <c r="B2167" s="50"/>
      <c r="C2167" s="50"/>
      <c r="L2167" s="39" t="str">
        <f t="shared" si="33"/>
        <v>CINTO EUGANEO (PD)</v>
      </c>
      <c r="M2167" s="40" t="s">
        <v>8550</v>
      </c>
      <c r="N2167" s="40" t="s">
        <v>8551</v>
      </c>
      <c r="O2167" s="40" t="s">
        <v>196</v>
      </c>
      <c r="P2167" s="41" t="s">
        <v>197</v>
      </c>
      <c r="Q2167" s="41">
        <v>5</v>
      </c>
      <c r="R2167" s="40" t="s">
        <v>198</v>
      </c>
      <c r="S2167" s="40" t="s">
        <v>199</v>
      </c>
      <c r="T2167" s="41">
        <v>1</v>
      </c>
      <c r="U2167" s="40" t="s">
        <v>200</v>
      </c>
      <c r="V2167" s="40" t="s">
        <v>201</v>
      </c>
      <c r="W2167" s="40" t="s">
        <v>2642</v>
      </c>
      <c r="X2167" s="40" t="s">
        <v>2036</v>
      </c>
      <c r="Y2167" s="40" t="s">
        <v>8552</v>
      </c>
    </row>
    <row r="2168" spans="1:25" x14ac:dyDescent="0.25">
      <c r="A2168" s="50"/>
      <c r="B2168" s="50"/>
      <c r="C2168" s="50"/>
      <c r="L2168" s="39" t="str">
        <f t="shared" si="33"/>
        <v>CINZANO (TO)</v>
      </c>
      <c r="M2168" s="40" t="s">
        <v>8553</v>
      </c>
      <c r="N2168" s="40" t="s">
        <v>8554</v>
      </c>
      <c r="O2168" s="40" t="s">
        <v>675</v>
      </c>
      <c r="P2168" s="41" t="s">
        <v>314</v>
      </c>
      <c r="Q2168" s="41">
        <v>1</v>
      </c>
      <c r="R2168" s="40" t="s">
        <v>315</v>
      </c>
      <c r="S2168" s="40" t="s">
        <v>199</v>
      </c>
      <c r="T2168" s="41">
        <v>1</v>
      </c>
      <c r="U2168" s="40" t="s">
        <v>200</v>
      </c>
      <c r="V2168" s="40" t="s">
        <v>201</v>
      </c>
      <c r="W2168" s="40" t="s">
        <v>4354</v>
      </c>
      <c r="X2168" s="40" t="s">
        <v>837</v>
      </c>
      <c r="Y2168" s="40" t="s">
        <v>8555</v>
      </c>
    </row>
    <row r="2169" spans="1:25" x14ac:dyDescent="0.25">
      <c r="A2169" s="50"/>
      <c r="B2169" s="50"/>
      <c r="C2169" s="50"/>
      <c r="L2169" s="39" t="str">
        <f t="shared" si="33"/>
        <v>CIORLANO (CE)</v>
      </c>
      <c r="M2169" s="40" t="s">
        <v>8556</v>
      </c>
      <c r="N2169" s="40" t="s">
        <v>8557</v>
      </c>
      <c r="O2169" s="40" t="s">
        <v>824</v>
      </c>
      <c r="P2169" s="41" t="s">
        <v>350</v>
      </c>
      <c r="Q2169" s="41">
        <v>15</v>
      </c>
      <c r="R2169" s="40" t="s">
        <v>351</v>
      </c>
      <c r="S2169" s="40" t="s">
        <v>199</v>
      </c>
      <c r="T2169" s="41">
        <v>1</v>
      </c>
      <c r="U2169" s="40" t="s">
        <v>200</v>
      </c>
      <c r="V2169" s="40" t="s">
        <v>201</v>
      </c>
      <c r="W2169" s="40" t="s">
        <v>825</v>
      </c>
      <c r="X2169" s="40" t="s">
        <v>826</v>
      </c>
      <c r="Y2169" s="40" t="s">
        <v>8558</v>
      </c>
    </row>
    <row r="2170" spans="1:25" x14ac:dyDescent="0.25">
      <c r="A2170" s="50"/>
      <c r="B2170" s="50"/>
      <c r="C2170" s="50"/>
      <c r="L2170" s="39" t="str">
        <f t="shared" si="33"/>
        <v>CIPRESSA (IM)</v>
      </c>
      <c r="M2170" s="40" t="s">
        <v>8559</v>
      </c>
      <c r="N2170" s="40" t="s">
        <v>8560</v>
      </c>
      <c r="O2170" s="40" t="s">
        <v>848</v>
      </c>
      <c r="P2170" s="41" t="s">
        <v>849</v>
      </c>
      <c r="Q2170" s="41">
        <v>7</v>
      </c>
      <c r="R2170" s="40" t="s">
        <v>850</v>
      </c>
      <c r="S2170" s="40" t="s">
        <v>199</v>
      </c>
      <c r="T2170" s="41">
        <v>1</v>
      </c>
      <c r="U2170" s="40" t="s">
        <v>200</v>
      </c>
      <c r="V2170" s="40" t="s">
        <v>201</v>
      </c>
      <c r="W2170" s="40" t="s">
        <v>8561</v>
      </c>
      <c r="X2170" s="40" t="s">
        <v>1757</v>
      </c>
      <c r="Y2170" s="40" t="s">
        <v>8562</v>
      </c>
    </row>
    <row r="2171" spans="1:25" x14ac:dyDescent="0.25">
      <c r="A2171" s="50"/>
      <c r="B2171" s="50"/>
      <c r="C2171" s="50"/>
      <c r="L2171" s="39" t="str">
        <f t="shared" si="33"/>
        <v>CIPRO (EE)</v>
      </c>
      <c r="M2171" s="40" t="s">
        <v>8563</v>
      </c>
      <c r="N2171" s="40" t="s">
        <v>8564</v>
      </c>
      <c r="O2171" s="40" t="s">
        <v>610</v>
      </c>
      <c r="P2171" s="41"/>
      <c r="Q2171" s="41"/>
      <c r="R2171" s="40"/>
      <c r="S2171" s="40" t="s">
        <v>611</v>
      </c>
      <c r="T2171" s="41">
        <v>2</v>
      </c>
      <c r="U2171" s="40" t="s">
        <v>3017</v>
      </c>
      <c r="V2171" s="40" t="s">
        <v>8565</v>
      </c>
      <c r="W2171" s="40"/>
      <c r="X2171" s="40"/>
      <c r="Y2171" s="40"/>
    </row>
    <row r="2172" spans="1:25" x14ac:dyDescent="0.25">
      <c r="A2172" s="50"/>
      <c r="B2172" s="50"/>
      <c r="C2172" s="50"/>
      <c r="L2172" s="39" t="str">
        <f t="shared" si="33"/>
        <v>CIRCELLO (BN)</v>
      </c>
      <c r="M2172" s="40" t="s">
        <v>8566</v>
      </c>
      <c r="N2172" s="40" t="s">
        <v>8567</v>
      </c>
      <c r="O2172" s="40" t="s">
        <v>842</v>
      </c>
      <c r="P2172" s="41" t="s">
        <v>350</v>
      </c>
      <c r="Q2172" s="41">
        <v>15</v>
      </c>
      <c r="R2172" s="40" t="s">
        <v>351</v>
      </c>
      <c r="S2172" s="40" t="s">
        <v>199</v>
      </c>
      <c r="T2172" s="41">
        <v>1</v>
      </c>
      <c r="U2172" s="40" t="s">
        <v>200</v>
      </c>
      <c r="V2172" s="40" t="s">
        <v>201</v>
      </c>
      <c r="W2172" s="40" t="s">
        <v>2870</v>
      </c>
      <c r="X2172" s="40" t="s">
        <v>1469</v>
      </c>
      <c r="Y2172" s="40" t="s">
        <v>8568</v>
      </c>
    </row>
    <row r="2173" spans="1:25" x14ac:dyDescent="0.25">
      <c r="A2173" s="50"/>
      <c r="B2173" s="50"/>
      <c r="C2173" s="50"/>
      <c r="L2173" s="39" t="str">
        <f t="shared" si="33"/>
        <v>CIRIE' (TO)</v>
      </c>
      <c r="M2173" s="40" t="s">
        <v>8569</v>
      </c>
      <c r="N2173" s="40" t="s">
        <v>8570</v>
      </c>
      <c r="O2173" s="40" t="s">
        <v>675</v>
      </c>
      <c r="P2173" s="41" t="s">
        <v>314</v>
      </c>
      <c r="Q2173" s="41">
        <v>1</v>
      </c>
      <c r="R2173" s="40" t="s">
        <v>315</v>
      </c>
      <c r="S2173" s="40" t="s">
        <v>199</v>
      </c>
      <c r="T2173" s="41">
        <v>1</v>
      </c>
      <c r="U2173" s="40" t="s">
        <v>200</v>
      </c>
      <c r="V2173" s="40" t="s">
        <v>201</v>
      </c>
      <c r="W2173" s="40" t="s">
        <v>8571</v>
      </c>
      <c r="X2173" s="40" t="s">
        <v>837</v>
      </c>
      <c r="Y2173" s="40" t="s">
        <v>8572</v>
      </c>
    </row>
    <row r="2174" spans="1:25" x14ac:dyDescent="0.25">
      <c r="A2174" s="50"/>
      <c r="B2174" s="50"/>
      <c r="C2174" s="50"/>
      <c r="L2174" s="39" t="str">
        <f t="shared" si="33"/>
        <v>CIRIGLIANO (MT)</v>
      </c>
      <c r="M2174" s="40" t="s">
        <v>8573</v>
      </c>
      <c r="N2174" s="40" t="s">
        <v>8574</v>
      </c>
      <c r="O2174" s="40" t="s">
        <v>322</v>
      </c>
      <c r="P2174" s="41" t="s">
        <v>282</v>
      </c>
      <c r="Q2174" s="41">
        <v>17</v>
      </c>
      <c r="R2174" s="40" t="s">
        <v>283</v>
      </c>
      <c r="S2174" s="40" t="s">
        <v>199</v>
      </c>
      <c r="T2174" s="41">
        <v>1</v>
      </c>
      <c r="U2174" s="40" t="s">
        <v>200</v>
      </c>
      <c r="V2174" s="40" t="s">
        <v>201</v>
      </c>
      <c r="W2174" s="40" t="s">
        <v>1216</v>
      </c>
      <c r="X2174" s="40" t="s">
        <v>324</v>
      </c>
      <c r="Y2174" s="40" t="s">
        <v>8575</v>
      </c>
    </row>
    <row r="2175" spans="1:25" x14ac:dyDescent="0.25">
      <c r="A2175" s="50"/>
      <c r="B2175" s="50"/>
      <c r="C2175" s="50"/>
      <c r="L2175" s="39" t="str">
        <f t="shared" si="33"/>
        <v>CIRIMIDO (CO)</v>
      </c>
      <c r="M2175" s="40" t="s">
        <v>8576</v>
      </c>
      <c r="N2175" s="40" t="s">
        <v>8577</v>
      </c>
      <c r="O2175" s="40" t="s">
        <v>995</v>
      </c>
      <c r="P2175" s="41" t="s">
        <v>212</v>
      </c>
      <c r="Q2175" s="41">
        <v>3</v>
      </c>
      <c r="R2175" s="40" t="s">
        <v>213</v>
      </c>
      <c r="S2175" s="40" t="s">
        <v>199</v>
      </c>
      <c r="T2175" s="41">
        <v>1</v>
      </c>
      <c r="U2175" s="40" t="s">
        <v>200</v>
      </c>
      <c r="V2175" s="40" t="s">
        <v>201</v>
      </c>
      <c r="W2175" s="40" t="s">
        <v>1072</v>
      </c>
      <c r="X2175" s="40" t="s">
        <v>997</v>
      </c>
      <c r="Y2175" s="40" t="s">
        <v>8578</v>
      </c>
    </row>
    <row r="2176" spans="1:25" x14ac:dyDescent="0.25">
      <c r="A2176" s="50"/>
      <c r="B2176" s="50"/>
      <c r="C2176" s="50"/>
      <c r="L2176" s="39" t="str">
        <f t="shared" si="33"/>
        <v>CIRO' (KR)</v>
      </c>
      <c r="M2176" s="40" t="s">
        <v>8579</v>
      </c>
      <c r="N2176" s="40" t="s">
        <v>8580</v>
      </c>
      <c r="O2176" s="40" t="s">
        <v>3117</v>
      </c>
      <c r="P2176" s="41" t="s">
        <v>414</v>
      </c>
      <c r="Q2176" s="41">
        <v>18</v>
      </c>
      <c r="R2176" s="40" t="s">
        <v>415</v>
      </c>
      <c r="S2176" s="40" t="s">
        <v>199</v>
      </c>
      <c r="T2176" s="41">
        <v>1</v>
      </c>
      <c r="U2176" s="40" t="s">
        <v>200</v>
      </c>
      <c r="V2176" s="40" t="s">
        <v>201</v>
      </c>
      <c r="W2176" s="40" t="s">
        <v>8581</v>
      </c>
      <c r="X2176" s="40" t="s">
        <v>3119</v>
      </c>
      <c r="Y2176" s="40" t="s">
        <v>8582</v>
      </c>
    </row>
    <row r="2177" spans="1:25" x14ac:dyDescent="0.25">
      <c r="A2177" s="50"/>
      <c r="B2177" s="50"/>
      <c r="C2177" s="50"/>
      <c r="L2177" s="39" t="str">
        <f t="shared" si="33"/>
        <v>CIRO' MARINA (KR)</v>
      </c>
      <c r="M2177" s="40" t="s">
        <v>8583</v>
      </c>
      <c r="N2177" s="40" t="s">
        <v>8584</v>
      </c>
      <c r="O2177" s="40" t="s">
        <v>3117</v>
      </c>
      <c r="P2177" s="41" t="s">
        <v>414</v>
      </c>
      <c r="Q2177" s="41">
        <v>18</v>
      </c>
      <c r="R2177" s="40" t="s">
        <v>415</v>
      </c>
      <c r="S2177" s="40" t="s">
        <v>199</v>
      </c>
      <c r="T2177" s="41">
        <v>1</v>
      </c>
      <c r="U2177" s="40" t="s">
        <v>200</v>
      </c>
      <c r="V2177" s="40" t="s">
        <v>201</v>
      </c>
      <c r="W2177" s="40" t="s">
        <v>8585</v>
      </c>
      <c r="X2177" s="40" t="s">
        <v>3119</v>
      </c>
      <c r="Y2177" s="40" t="s">
        <v>8586</v>
      </c>
    </row>
    <row r="2178" spans="1:25" x14ac:dyDescent="0.25">
      <c r="A2178" s="50"/>
      <c r="B2178" s="50"/>
      <c r="C2178" s="50"/>
      <c r="L2178" s="39" t="str">
        <f t="shared" ref="L2178:L2241" si="34">M2178&amp;" ("&amp;O2178&amp;")"</f>
        <v>CIS (TN)</v>
      </c>
      <c r="M2178" s="40" t="s">
        <v>8587</v>
      </c>
      <c r="N2178" s="40" t="s">
        <v>8588</v>
      </c>
      <c r="O2178" s="40" t="s">
        <v>865</v>
      </c>
      <c r="P2178" s="41" t="s">
        <v>866</v>
      </c>
      <c r="Q2178" s="41">
        <v>4</v>
      </c>
      <c r="R2178" s="40" t="s">
        <v>867</v>
      </c>
      <c r="S2178" s="40" t="s">
        <v>199</v>
      </c>
      <c r="T2178" s="41">
        <v>1</v>
      </c>
      <c r="U2178" s="40" t="s">
        <v>200</v>
      </c>
      <c r="V2178" s="40" t="s">
        <v>201</v>
      </c>
      <c r="W2178" s="40" t="s">
        <v>4194</v>
      </c>
      <c r="X2178" s="40" t="s">
        <v>1447</v>
      </c>
      <c r="Y2178" s="40" t="s">
        <v>8589</v>
      </c>
    </row>
    <row r="2179" spans="1:25" x14ac:dyDescent="0.25">
      <c r="A2179" s="50"/>
      <c r="B2179" s="50"/>
      <c r="C2179" s="50"/>
      <c r="L2179" s="39" t="str">
        <f t="shared" si="34"/>
        <v>CISANO BERGAMASCO (BG)</v>
      </c>
      <c r="M2179" s="40" t="s">
        <v>8590</v>
      </c>
      <c r="N2179" s="40" t="s">
        <v>8591</v>
      </c>
      <c r="O2179" s="40" t="s">
        <v>572</v>
      </c>
      <c r="P2179" s="41" t="s">
        <v>212</v>
      </c>
      <c r="Q2179" s="41">
        <v>3</v>
      </c>
      <c r="R2179" s="40" t="s">
        <v>213</v>
      </c>
      <c r="S2179" s="40" t="s">
        <v>199</v>
      </c>
      <c r="T2179" s="41">
        <v>1</v>
      </c>
      <c r="U2179" s="40" t="s">
        <v>200</v>
      </c>
      <c r="V2179" s="40" t="s">
        <v>201</v>
      </c>
      <c r="W2179" s="40" t="s">
        <v>8592</v>
      </c>
      <c r="X2179" s="40" t="s">
        <v>574</v>
      </c>
      <c r="Y2179" s="40" t="s">
        <v>8593</v>
      </c>
    </row>
    <row r="2180" spans="1:25" x14ac:dyDescent="0.25">
      <c r="A2180" s="50"/>
      <c r="B2180" s="50"/>
      <c r="C2180" s="50"/>
      <c r="L2180" s="39" t="str">
        <f t="shared" si="34"/>
        <v>CISANO SUL NEVA (SV)</v>
      </c>
      <c r="M2180" s="40" t="s">
        <v>8594</v>
      </c>
      <c r="N2180" s="40" t="s">
        <v>8595</v>
      </c>
      <c r="O2180" s="40" t="s">
        <v>905</v>
      </c>
      <c r="P2180" s="41" t="s">
        <v>849</v>
      </c>
      <c r="Q2180" s="41">
        <v>7</v>
      </c>
      <c r="R2180" s="40" t="s">
        <v>850</v>
      </c>
      <c r="S2180" s="40" t="s">
        <v>199</v>
      </c>
      <c r="T2180" s="41">
        <v>1</v>
      </c>
      <c r="U2180" s="40" t="s">
        <v>200</v>
      </c>
      <c r="V2180" s="40" t="s">
        <v>201</v>
      </c>
      <c r="W2180" s="40" t="s">
        <v>8596</v>
      </c>
      <c r="X2180" s="40" t="s">
        <v>907</v>
      </c>
      <c r="Y2180" s="40" t="s">
        <v>8597</v>
      </c>
    </row>
    <row r="2181" spans="1:25" x14ac:dyDescent="0.25">
      <c r="A2181" s="50"/>
      <c r="B2181" s="50"/>
      <c r="C2181" s="50"/>
      <c r="L2181" s="39" t="str">
        <f t="shared" si="34"/>
        <v>CISERANO (BG)</v>
      </c>
      <c r="M2181" s="40" t="s">
        <v>8598</v>
      </c>
      <c r="N2181" s="40" t="s">
        <v>8599</v>
      </c>
      <c r="O2181" s="40" t="s">
        <v>572</v>
      </c>
      <c r="P2181" s="41" t="s">
        <v>212</v>
      </c>
      <c r="Q2181" s="41">
        <v>3</v>
      </c>
      <c r="R2181" s="40" t="s">
        <v>213</v>
      </c>
      <c r="S2181" s="40" t="s">
        <v>199</v>
      </c>
      <c r="T2181" s="41">
        <v>1</v>
      </c>
      <c r="U2181" s="40" t="s">
        <v>200</v>
      </c>
      <c r="V2181" s="40" t="s">
        <v>201</v>
      </c>
      <c r="W2181" s="40" t="s">
        <v>1818</v>
      </c>
      <c r="X2181" s="40" t="s">
        <v>574</v>
      </c>
      <c r="Y2181" s="40" t="s">
        <v>8600</v>
      </c>
    </row>
    <row r="2182" spans="1:25" x14ac:dyDescent="0.25">
      <c r="A2182" s="50"/>
      <c r="B2182" s="50"/>
      <c r="C2182" s="50"/>
      <c r="L2182" s="39" t="str">
        <f t="shared" si="34"/>
        <v>CISKEI (EE)</v>
      </c>
      <c r="M2182" s="40" t="s">
        <v>8601</v>
      </c>
      <c r="N2182" s="40" t="s">
        <v>8602</v>
      </c>
      <c r="O2182" s="40" t="s">
        <v>610</v>
      </c>
      <c r="P2182" s="41"/>
      <c r="Q2182" s="41"/>
      <c r="R2182" s="40"/>
      <c r="S2182" s="40" t="s">
        <v>1183</v>
      </c>
      <c r="T2182" s="41">
        <v>3</v>
      </c>
      <c r="U2182" s="40" t="s">
        <v>612</v>
      </c>
      <c r="V2182" s="40" t="s">
        <v>8603</v>
      </c>
      <c r="W2182" s="40"/>
      <c r="X2182" s="40"/>
      <c r="Y2182" s="40"/>
    </row>
    <row r="2183" spans="1:25" x14ac:dyDescent="0.25">
      <c r="A2183" s="50"/>
      <c r="B2183" s="50"/>
      <c r="C2183" s="50"/>
      <c r="L2183" s="39" t="str">
        <f t="shared" si="34"/>
        <v>CISLAGO (VA)</v>
      </c>
      <c r="M2183" s="40" t="s">
        <v>8604</v>
      </c>
      <c r="N2183" s="40" t="s">
        <v>8605</v>
      </c>
      <c r="O2183" s="40" t="s">
        <v>727</v>
      </c>
      <c r="P2183" s="41" t="s">
        <v>212</v>
      </c>
      <c r="Q2183" s="41">
        <v>3</v>
      </c>
      <c r="R2183" s="40" t="s">
        <v>213</v>
      </c>
      <c r="S2183" s="40" t="s">
        <v>199</v>
      </c>
      <c r="T2183" s="41">
        <v>1</v>
      </c>
      <c r="U2183" s="40" t="s">
        <v>200</v>
      </c>
      <c r="V2183" s="40" t="s">
        <v>201</v>
      </c>
      <c r="W2183" s="40" t="s">
        <v>5974</v>
      </c>
      <c r="X2183" s="40" t="s">
        <v>266</v>
      </c>
      <c r="Y2183" s="40" t="s">
        <v>8606</v>
      </c>
    </row>
    <row r="2184" spans="1:25" x14ac:dyDescent="0.25">
      <c r="A2184" s="50"/>
      <c r="B2184" s="50"/>
      <c r="C2184" s="50"/>
      <c r="L2184" s="39" t="str">
        <f t="shared" si="34"/>
        <v>CISLIANO (MI)</v>
      </c>
      <c r="M2184" s="40" t="s">
        <v>8607</v>
      </c>
      <c r="N2184" s="40" t="s">
        <v>8608</v>
      </c>
      <c r="O2184" s="40" t="s">
        <v>264</v>
      </c>
      <c r="P2184" s="41" t="s">
        <v>212</v>
      </c>
      <c r="Q2184" s="41">
        <v>3</v>
      </c>
      <c r="R2184" s="40" t="s">
        <v>213</v>
      </c>
      <c r="S2184" s="40" t="s">
        <v>199</v>
      </c>
      <c r="T2184" s="41">
        <v>1</v>
      </c>
      <c r="U2184" s="40" t="s">
        <v>200</v>
      </c>
      <c r="V2184" s="40" t="s">
        <v>201</v>
      </c>
      <c r="W2184" s="40" t="s">
        <v>935</v>
      </c>
      <c r="X2184" s="40" t="s">
        <v>266</v>
      </c>
      <c r="Y2184" s="40" t="s">
        <v>8609</v>
      </c>
    </row>
    <row r="2185" spans="1:25" x14ac:dyDescent="0.25">
      <c r="A2185" s="50"/>
      <c r="B2185" s="50"/>
      <c r="C2185" s="50"/>
      <c r="L2185" s="39" t="str">
        <f t="shared" si="34"/>
        <v>CISMON DEL GRAPPA (VI)</v>
      </c>
      <c r="M2185" s="40" t="s">
        <v>8610</v>
      </c>
      <c r="N2185" s="40" t="s">
        <v>8611</v>
      </c>
      <c r="O2185" s="40" t="s">
        <v>772</v>
      </c>
      <c r="P2185" s="41" t="s">
        <v>197</v>
      </c>
      <c r="Q2185" s="41">
        <v>5</v>
      </c>
      <c r="R2185" s="40" t="s">
        <v>198</v>
      </c>
      <c r="S2185" s="40" t="s">
        <v>199</v>
      </c>
      <c r="T2185" s="41">
        <v>1</v>
      </c>
      <c r="U2185" s="40" t="s">
        <v>200</v>
      </c>
      <c r="V2185" s="40" t="s">
        <v>201</v>
      </c>
      <c r="W2185" s="40" t="s">
        <v>773</v>
      </c>
      <c r="X2185" s="40" t="s">
        <v>2153</v>
      </c>
      <c r="Y2185" s="40" t="s">
        <v>8612</v>
      </c>
    </row>
    <row r="2186" spans="1:25" x14ac:dyDescent="0.25">
      <c r="A2186" s="50"/>
      <c r="B2186" s="50"/>
      <c r="C2186" s="50"/>
      <c r="L2186" s="39" t="str">
        <f t="shared" si="34"/>
        <v>CISON DI VALMARINO (TV)</v>
      </c>
      <c r="M2186" s="40" t="s">
        <v>8613</v>
      </c>
      <c r="N2186" s="40" t="s">
        <v>8614</v>
      </c>
      <c r="O2186" s="40" t="s">
        <v>1362</v>
      </c>
      <c r="P2186" s="41" t="s">
        <v>197</v>
      </c>
      <c r="Q2186" s="41">
        <v>5</v>
      </c>
      <c r="R2186" s="40" t="s">
        <v>198</v>
      </c>
      <c r="S2186" s="40" t="s">
        <v>199</v>
      </c>
      <c r="T2186" s="41">
        <v>1</v>
      </c>
      <c r="U2186" s="40" t="s">
        <v>200</v>
      </c>
      <c r="V2186" s="40" t="s">
        <v>201</v>
      </c>
      <c r="W2186" s="40" t="s">
        <v>1363</v>
      </c>
      <c r="X2186" s="40" t="s">
        <v>5647</v>
      </c>
      <c r="Y2186" s="40" t="s">
        <v>8615</v>
      </c>
    </row>
    <row r="2187" spans="1:25" x14ac:dyDescent="0.25">
      <c r="A2187" s="50"/>
      <c r="B2187" s="50"/>
      <c r="C2187" s="50"/>
      <c r="L2187" s="39" t="str">
        <f t="shared" si="34"/>
        <v>CISSONE (CN)</v>
      </c>
      <c r="M2187" s="40" t="s">
        <v>8616</v>
      </c>
      <c r="N2187" s="40" t="s">
        <v>8617</v>
      </c>
      <c r="O2187" s="40" t="s">
        <v>313</v>
      </c>
      <c r="P2187" s="41" t="s">
        <v>314</v>
      </c>
      <c r="Q2187" s="41">
        <v>1</v>
      </c>
      <c r="R2187" s="40" t="s">
        <v>315</v>
      </c>
      <c r="S2187" s="40" t="s">
        <v>199</v>
      </c>
      <c r="T2187" s="41">
        <v>1</v>
      </c>
      <c r="U2187" s="40" t="s">
        <v>200</v>
      </c>
      <c r="V2187" s="40" t="s">
        <v>201</v>
      </c>
      <c r="W2187" s="40" t="s">
        <v>991</v>
      </c>
      <c r="X2187" s="40" t="s">
        <v>918</v>
      </c>
      <c r="Y2187" s="40" t="s">
        <v>8618</v>
      </c>
    </row>
    <row r="2188" spans="1:25" x14ac:dyDescent="0.25">
      <c r="A2188" s="50"/>
      <c r="B2188" s="50"/>
      <c r="C2188" s="50"/>
      <c r="L2188" s="39" t="str">
        <f t="shared" si="34"/>
        <v>CISTERNA D'ASTI (AT)</v>
      </c>
      <c r="M2188" s="40" t="s">
        <v>8619</v>
      </c>
      <c r="N2188" s="40" t="s">
        <v>8620</v>
      </c>
      <c r="O2188" s="40" t="s">
        <v>667</v>
      </c>
      <c r="P2188" s="41" t="s">
        <v>314</v>
      </c>
      <c r="Q2188" s="41">
        <v>1</v>
      </c>
      <c r="R2188" s="40" t="s">
        <v>315</v>
      </c>
      <c r="S2188" s="40" t="s">
        <v>199</v>
      </c>
      <c r="T2188" s="41">
        <v>1</v>
      </c>
      <c r="U2188" s="40" t="s">
        <v>200</v>
      </c>
      <c r="V2188" s="40" t="s">
        <v>201</v>
      </c>
      <c r="W2188" s="40" t="s">
        <v>1636</v>
      </c>
      <c r="X2188" s="40" t="s">
        <v>669</v>
      </c>
      <c r="Y2188" s="40" t="s">
        <v>8621</v>
      </c>
    </row>
    <row r="2189" spans="1:25" x14ac:dyDescent="0.25">
      <c r="A2189" s="50"/>
      <c r="B2189" s="50"/>
      <c r="C2189" s="50"/>
      <c r="L2189" s="39" t="str">
        <f t="shared" si="34"/>
        <v>CISTERNA DI LATINA (LT)</v>
      </c>
      <c r="M2189" s="40" t="s">
        <v>8622</v>
      </c>
      <c r="N2189" s="40" t="s">
        <v>8623</v>
      </c>
      <c r="O2189" s="40" t="s">
        <v>1747</v>
      </c>
      <c r="P2189" s="41" t="s">
        <v>336</v>
      </c>
      <c r="Q2189" s="41">
        <v>12</v>
      </c>
      <c r="R2189" s="40" t="s">
        <v>337</v>
      </c>
      <c r="S2189" s="40" t="s">
        <v>199</v>
      </c>
      <c r="T2189" s="41">
        <v>1</v>
      </c>
      <c r="U2189" s="40" t="s">
        <v>200</v>
      </c>
      <c r="V2189" s="40" t="s">
        <v>201</v>
      </c>
      <c r="W2189" s="40" t="s">
        <v>8624</v>
      </c>
      <c r="X2189" s="40" t="s">
        <v>953</v>
      </c>
      <c r="Y2189" s="40" t="s">
        <v>8625</v>
      </c>
    </row>
    <row r="2190" spans="1:25" x14ac:dyDescent="0.25">
      <c r="A2190" s="50"/>
      <c r="B2190" s="50"/>
      <c r="C2190" s="50"/>
      <c r="L2190" s="39" t="str">
        <f t="shared" si="34"/>
        <v>CISTERNINO (BR)</v>
      </c>
      <c r="M2190" s="40" t="s">
        <v>8626</v>
      </c>
      <c r="N2190" s="40" t="s">
        <v>8627</v>
      </c>
      <c r="O2190" s="40" t="s">
        <v>4251</v>
      </c>
      <c r="P2190" s="41" t="s">
        <v>304</v>
      </c>
      <c r="Q2190" s="41">
        <v>16</v>
      </c>
      <c r="R2190" s="40" t="s">
        <v>305</v>
      </c>
      <c r="S2190" s="40" t="s">
        <v>199</v>
      </c>
      <c r="T2190" s="41">
        <v>1</v>
      </c>
      <c r="U2190" s="40" t="s">
        <v>200</v>
      </c>
      <c r="V2190" s="40" t="s">
        <v>201</v>
      </c>
      <c r="W2190" s="40" t="s">
        <v>8628</v>
      </c>
      <c r="X2190" s="40" t="s">
        <v>505</v>
      </c>
      <c r="Y2190" s="40" t="s">
        <v>8629</v>
      </c>
    </row>
    <row r="2191" spans="1:25" x14ac:dyDescent="0.25">
      <c r="A2191" s="50"/>
      <c r="B2191" s="50"/>
      <c r="C2191" s="50"/>
      <c r="L2191" s="39" t="str">
        <f t="shared" si="34"/>
        <v>CITERNA (PG)</v>
      </c>
      <c r="M2191" s="40" t="s">
        <v>8630</v>
      </c>
      <c r="N2191" s="40" t="s">
        <v>8631</v>
      </c>
      <c r="O2191" s="40" t="s">
        <v>2180</v>
      </c>
      <c r="P2191" s="41" t="s">
        <v>486</v>
      </c>
      <c r="Q2191" s="41">
        <v>10</v>
      </c>
      <c r="R2191" s="40" t="s">
        <v>487</v>
      </c>
      <c r="S2191" s="40" t="s">
        <v>199</v>
      </c>
      <c r="T2191" s="41">
        <v>1</v>
      </c>
      <c r="U2191" s="40" t="s">
        <v>200</v>
      </c>
      <c r="V2191" s="40" t="s">
        <v>201</v>
      </c>
      <c r="W2191" s="40" t="s">
        <v>8632</v>
      </c>
      <c r="X2191" s="40" t="s">
        <v>2182</v>
      </c>
      <c r="Y2191" s="40" t="s">
        <v>8633</v>
      </c>
    </row>
    <row r="2192" spans="1:25" x14ac:dyDescent="0.25">
      <c r="A2192" s="50"/>
      <c r="B2192" s="50"/>
      <c r="C2192" s="50"/>
      <c r="L2192" s="39" t="str">
        <f t="shared" si="34"/>
        <v>CITTA' DEL VATICANO (EE)</v>
      </c>
      <c r="M2192" s="40" t="s">
        <v>8634</v>
      </c>
      <c r="N2192" s="40" t="s">
        <v>8635</v>
      </c>
      <c r="O2192" s="40" t="s">
        <v>610</v>
      </c>
      <c r="P2192" s="41"/>
      <c r="Q2192" s="41"/>
      <c r="R2192" s="40"/>
      <c r="S2192" s="40" t="s">
        <v>199</v>
      </c>
      <c r="T2192" s="41">
        <v>1</v>
      </c>
      <c r="U2192" s="40" t="s">
        <v>612</v>
      </c>
      <c r="V2192" s="40" t="s">
        <v>8636</v>
      </c>
      <c r="W2192" s="40"/>
      <c r="X2192" s="40"/>
      <c r="Y2192" s="40"/>
    </row>
    <row r="2193" spans="1:25" x14ac:dyDescent="0.25">
      <c r="A2193" s="50"/>
      <c r="B2193" s="50"/>
      <c r="C2193" s="50"/>
      <c r="L2193" s="39" t="str">
        <f t="shared" si="34"/>
        <v>CITTA' DELLA PIEVE (PG)</v>
      </c>
      <c r="M2193" s="40" t="s">
        <v>8637</v>
      </c>
      <c r="N2193" s="40" t="s">
        <v>8638</v>
      </c>
      <c r="O2193" s="40" t="s">
        <v>2180</v>
      </c>
      <c r="P2193" s="41" t="s">
        <v>486</v>
      </c>
      <c r="Q2193" s="41">
        <v>10</v>
      </c>
      <c r="R2193" s="40" t="s">
        <v>487</v>
      </c>
      <c r="S2193" s="40" t="s">
        <v>199</v>
      </c>
      <c r="T2193" s="41">
        <v>1</v>
      </c>
      <c r="U2193" s="40" t="s">
        <v>200</v>
      </c>
      <c r="V2193" s="40" t="s">
        <v>201</v>
      </c>
      <c r="W2193" s="40" t="s">
        <v>8639</v>
      </c>
      <c r="X2193" s="40" t="s">
        <v>8199</v>
      </c>
      <c r="Y2193" s="40" t="s">
        <v>8640</v>
      </c>
    </row>
    <row r="2194" spans="1:25" x14ac:dyDescent="0.25">
      <c r="A2194" s="50"/>
      <c r="B2194" s="50"/>
      <c r="C2194" s="50"/>
      <c r="L2194" s="39" t="str">
        <f t="shared" si="34"/>
        <v>CITTA' DI CASTELLO (PG)</v>
      </c>
      <c r="M2194" s="40" t="s">
        <v>8641</v>
      </c>
      <c r="N2194" s="40" t="s">
        <v>8642</v>
      </c>
      <c r="O2194" s="40" t="s">
        <v>2180</v>
      </c>
      <c r="P2194" s="41" t="s">
        <v>486</v>
      </c>
      <c r="Q2194" s="41">
        <v>10</v>
      </c>
      <c r="R2194" s="40" t="s">
        <v>487</v>
      </c>
      <c r="S2194" s="40" t="s">
        <v>199</v>
      </c>
      <c r="T2194" s="41">
        <v>1</v>
      </c>
      <c r="U2194" s="40" t="s">
        <v>200</v>
      </c>
      <c r="V2194" s="40" t="s">
        <v>201</v>
      </c>
      <c r="W2194" s="40" t="s">
        <v>8643</v>
      </c>
      <c r="X2194" s="40" t="s">
        <v>2182</v>
      </c>
      <c r="Y2194" s="40" t="s">
        <v>8644</v>
      </c>
    </row>
    <row r="2195" spans="1:25" x14ac:dyDescent="0.25">
      <c r="A2195" s="50"/>
      <c r="B2195" s="50"/>
      <c r="C2195" s="50"/>
      <c r="L2195" s="39" t="str">
        <f t="shared" si="34"/>
        <v>CITTA' SANT'ANGELO (PE)</v>
      </c>
      <c r="M2195" s="40" t="s">
        <v>8645</v>
      </c>
      <c r="N2195" s="40" t="s">
        <v>8646</v>
      </c>
      <c r="O2195" s="40" t="s">
        <v>252</v>
      </c>
      <c r="P2195" s="41" t="s">
        <v>253</v>
      </c>
      <c r="Q2195" s="41">
        <v>13</v>
      </c>
      <c r="R2195" s="40" t="s">
        <v>254</v>
      </c>
      <c r="S2195" s="40" t="s">
        <v>199</v>
      </c>
      <c r="T2195" s="41">
        <v>1</v>
      </c>
      <c r="U2195" s="40" t="s">
        <v>200</v>
      </c>
      <c r="V2195" s="40" t="s">
        <v>201</v>
      </c>
      <c r="W2195" s="40" t="s">
        <v>8647</v>
      </c>
      <c r="X2195" s="40" t="s">
        <v>256</v>
      </c>
      <c r="Y2195" s="40" t="s">
        <v>8648</v>
      </c>
    </row>
    <row r="2196" spans="1:25" x14ac:dyDescent="0.25">
      <c r="A2196" s="50"/>
      <c r="B2196" s="50"/>
      <c r="C2196" s="50"/>
      <c r="L2196" s="39" t="str">
        <f t="shared" si="34"/>
        <v>CITTADELLA (PD)</v>
      </c>
      <c r="M2196" s="40" t="s">
        <v>8649</v>
      </c>
      <c r="N2196" s="40" t="s">
        <v>8650</v>
      </c>
      <c r="O2196" s="40" t="s">
        <v>196</v>
      </c>
      <c r="P2196" s="41" t="s">
        <v>197</v>
      </c>
      <c r="Q2196" s="41">
        <v>5</v>
      </c>
      <c r="R2196" s="40" t="s">
        <v>198</v>
      </c>
      <c r="S2196" s="40" t="s">
        <v>199</v>
      </c>
      <c r="T2196" s="41">
        <v>1</v>
      </c>
      <c r="U2196" s="40" t="s">
        <v>200</v>
      </c>
      <c r="V2196" s="40" t="s">
        <v>201</v>
      </c>
      <c r="W2196" s="40" t="s">
        <v>8651</v>
      </c>
      <c r="X2196" s="40" t="s">
        <v>203</v>
      </c>
      <c r="Y2196" s="40" t="s">
        <v>8652</v>
      </c>
    </row>
    <row r="2197" spans="1:25" x14ac:dyDescent="0.25">
      <c r="A2197" s="50"/>
      <c r="B2197" s="50"/>
      <c r="C2197" s="50"/>
      <c r="L2197" s="39" t="str">
        <f t="shared" si="34"/>
        <v>CITTADUCALE (RI)</v>
      </c>
      <c r="M2197" s="40" t="s">
        <v>8653</v>
      </c>
      <c r="N2197" s="40" t="s">
        <v>8654</v>
      </c>
      <c r="O2197" s="40" t="s">
        <v>335</v>
      </c>
      <c r="P2197" s="41" t="s">
        <v>336</v>
      </c>
      <c r="Q2197" s="41">
        <v>12</v>
      </c>
      <c r="R2197" s="40" t="s">
        <v>337</v>
      </c>
      <c r="S2197" s="40" t="s">
        <v>199</v>
      </c>
      <c r="T2197" s="41">
        <v>1</v>
      </c>
      <c r="U2197" s="40" t="s">
        <v>200</v>
      </c>
      <c r="V2197" s="40" t="s">
        <v>201</v>
      </c>
      <c r="W2197" s="40" t="s">
        <v>8655</v>
      </c>
      <c r="X2197" s="40" t="s">
        <v>339</v>
      </c>
      <c r="Y2197" s="40" t="s">
        <v>8656</v>
      </c>
    </row>
    <row r="2198" spans="1:25" x14ac:dyDescent="0.25">
      <c r="A2198" s="50"/>
      <c r="B2198" s="50"/>
      <c r="C2198" s="50"/>
      <c r="L2198" s="39" t="str">
        <f t="shared" si="34"/>
        <v>CITTANOVA (RC)</v>
      </c>
      <c r="M2198" s="40" t="s">
        <v>8657</v>
      </c>
      <c r="N2198" s="40" t="s">
        <v>8658</v>
      </c>
      <c r="O2198" s="40" t="s">
        <v>622</v>
      </c>
      <c r="P2198" s="41" t="s">
        <v>414</v>
      </c>
      <c r="Q2198" s="41">
        <v>18</v>
      </c>
      <c r="R2198" s="40" t="s">
        <v>415</v>
      </c>
      <c r="S2198" s="40" t="s">
        <v>199</v>
      </c>
      <c r="T2198" s="41">
        <v>1</v>
      </c>
      <c r="U2198" s="40" t="s">
        <v>200</v>
      </c>
      <c r="V2198" s="40" t="s">
        <v>201</v>
      </c>
      <c r="W2198" s="40" t="s">
        <v>8659</v>
      </c>
      <c r="X2198" s="40" t="s">
        <v>1614</v>
      </c>
      <c r="Y2198" s="40" t="s">
        <v>8660</v>
      </c>
    </row>
    <row r="2199" spans="1:25" x14ac:dyDescent="0.25">
      <c r="A2199" s="50"/>
      <c r="B2199" s="50"/>
      <c r="C2199" s="50"/>
      <c r="L2199" s="39" t="str">
        <f t="shared" si="34"/>
        <v>CITTAREALE (RI)</v>
      </c>
      <c r="M2199" s="40" t="s">
        <v>8661</v>
      </c>
      <c r="N2199" s="40" t="s">
        <v>8662</v>
      </c>
      <c r="O2199" s="40" t="s">
        <v>335</v>
      </c>
      <c r="P2199" s="41" t="s">
        <v>336</v>
      </c>
      <c r="Q2199" s="41">
        <v>12</v>
      </c>
      <c r="R2199" s="40" t="s">
        <v>337</v>
      </c>
      <c r="S2199" s="40" t="s">
        <v>199</v>
      </c>
      <c r="T2199" s="41">
        <v>1</v>
      </c>
      <c r="U2199" s="40" t="s">
        <v>200</v>
      </c>
      <c r="V2199" s="40" t="s">
        <v>201</v>
      </c>
      <c r="W2199" s="40" t="s">
        <v>3713</v>
      </c>
      <c r="X2199" s="40" t="s">
        <v>339</v>
      </c>
      <c r="Y2199" s="40" t="s">
        <v>8663</v>
      </c>
    </row>
    <row r="2200" spans="1:25" x14ac:dyDescent="0.25">
      <c r="A2200" s="50"/>
      <c r="B2200" s="50"/>
      <c r="C2200" s="50"/>
      <c r="L2200" s="39" t="str">
        <f t="shared" si="34"/>
        <v>CITTIGLIO (VA)</v>
      </c>
      <c r="M2200" s="40" t="s">
        <v>8664</v>
      </c>
      <c r="N2200" s="40" t="s">
        <v>8665</v>
      </c>
      <c r="O2200" s="40" t="s">
        <v>727</v>
      </c>
      <c r="P2200" s="41" t="s">
        <v>212</v>
      </c>
      <c r="Q2200" s="41">
        <v>3</v>
      </c>
      <c r="R2200" s="40" t="s">
        <v>213</v>
      </c>
      <c r="S2200" s="40" t="s">
        <v>199</v>
      </c>
      <c r="T2200" s="41">
        <v>1</v>
      </c>
      <c r="U2200" s="40" t="s">
        <v>200</v>
      </c>
      <c r="V2200" s="40" t="s">
        <v>201</v>
      </c>
      <c r="W2200" s="40" t="s">
        <v>8666</v>
      </c>
      <c r="X2200" s="40" t="s">
        <v>729</v>
      </c>
      <c r="Y2200" s="40" t="s">
        <v>8667</v>
      </c>
    </row>
    <row r="2201" spans="1:25" x14ac:dyDescent="0.25">
      <c r="A2201" s="50"/>
      <c r="B2201" s="50"/>
      <c r="C2201" s="50"/>
      <c r="L2201" s="39" t="str">
        <f t="shared" si="34"/>
        <v>CIVATE (LC)</v>
      </c>
      <c r="M2201" s="40" t="s">
        <v>8668</v>
      </c>
      <c r="N2201" s="40" t="s">
        <v>8669</v>
      </c>
      <c r="O2201" s="40" t="s">
        <v>222</v>
      </c>
      <c r="P2201" s="41" t="s">
        <v>212</v>
      </c>
      <c r="Q2201" s="41">
        <v>3</v>
      </c>
      <c r="R2201" s="40" t="s">
        <v>213</v>
      </c>
      <c r="S2201" s="40" t="s">
        <v>199</v>
      </c>
      <c r="T2201" s="41">
        <v>1</v>
      </c>
      <c r="U2201" s="40" t="s">
        <v>200</v>
      </c>
      <c r="V2201" s="40" t="s">
        <v>201</v>
      </c>
      <c r="W2201" s="40" t="s">
        <v>8670</v>
      </c>
      <c r="X2201" s="40" t="s">
        <v>224</v>
      </c>
      <c r="Y2201" s="40" t="s">
        <v>8671</v>
      </c>
    </row>
    <row r="2202" spans="1:25" x14ac:dyDescent="0.25">
      <c r="A2202" s="50"/>
      <c r="B2202" s="50"/>
      <c r="C2202" s="50"/>
      <c r="L2202" s="39" t="str">
        <f t="shared" si="34"/>
        <v>CIVENNA (CO)</v>
      </c>
      <c r="M2202" s="40" t="s">
        <v>8672</v>
      </c>
      <c r="N2202" s="40" t="s">
        <v>8673</v>
      </c>
      <c r="O2202" s="40" t="s">
        <v>995</v>
      </c>
      <c r="P2202" s="41" t="s">
        <v>212</v>
      </c>
      <c r="Q2202" s="41">
        <v>3</v>
      </c>
      <c r="R2202" s="40" t="s">
        <v>213</v>
      </c>
      <c r="S2202" s="40" t="s">
        <v>199</v>
      </c>
      <c r="T2202" s="41">
        <v>1</v>
      </c>
      <c r="U2202" s="40" t="s">
        <v>200</v>
      </c>
      <c r="V2202" s="40" t="s">
        <v>201</v>
      </c>
      <c r="W2202" s="40" t="s">
        <v>2808</v>
      </c>
      <c r="X2202" s="40" t="s">
        <v>997</v>
      </c>
      <c r="Y2202" s="40" t="s">
        <v>8674</v>
      </c>
    </row>
    <row r="2203" spans="1:25" x14ac:dyDescent="0.25">
      <c r="A2203" s="50"/>
      <c r="B2203" s="50"/>
      <c r="C2203" s="50"/>
      <c r="L2203" s="39" t="str">
        <f t="shared" si="34"/>
        <v>CIVEZZA (IM)</v>
      </c>
      <c r="M2203" s="40" t="s">
        <v>8675</v>
      </c>
      <c r="N2203" s="40" t="s">
        <v>8676</v>
      </c>
      <c r="O2203" s="40" t="s">
        <v>848</v>
      </c>
      <c r="P2203" s="41" t="s">
        <v>849</v>
      </c>
      <c r="Q2203" s="41">
        <v>7</v>
      </c>
      <c r="R2203" s="40" t="s">
        <v>850</v>
      </c>
      <c r="S2203" s="40" t="s">
        <v>199</v>
      </c>
      <c r="T2203" s="41">
        <v>1</v>
      </c>
      <c r="U2203" s="40" t="s">
        <v>200</v>
      </c>
      <c r="V2203" s="40" t="s">
        <v>201</v>
      </c>
      <c r="W2203" s="40" t="s">
        <v>8561</v>
      </c>
      <c r="X2203" s="40" t="s">
        <v>1757</v>
      </c>
      <c r="Y2203" s="40" t="s">
        <v>8677</v>
      </c>
    </row>
    <row r="2204" spans="1:25" x14ac:dyDescent="0.25">
      <c r="A2204" s="50"/>
      <c r="B2204" s="50"/>
      <c r="C2204" s="50"/>
      <c r="L2204" s="39" t="str">
        <f t="shared" si="34"/>
        <v>CIVEZZANO (TN)</v>
      </c>
      <c r="M2204" s="40" t="s">
        <v>8678</v>
      </c>
      <c r="N2204" s="40" t="s">
        <v>8679</v>
      </c>
      <c r="O2204" s="40" t="s">
        <v>865</v>
      </c>
      <c r="P2204" s="41" t="s">
        <v>866</v>
      </c>
      <c r="Q2204" s="41">
        <v>4</v>
      </c>
      <c r="R2204" s="40" t="s">
        <v>867</v>
      </c>
      <c r="S2204" s="40" t="s">
        <v>199</v>
      </c>
      <c r="T2204" s="41">
        <v>1</v>
      </c>
      <c r="U2204" s="40" t="s">
        <v>200</v>
      </c>
      <c r="V2204" s="40" t="s">
        <v>201</v>
      </c>
      <c r="W2204" s="40" t="s">
        <v>8680</v>
      </c>
      <c r="X2204" s="40" t="s">
        <v>1036</v>
      </c>
      <c r="Y2204" s="40" t="s">
        <v>8681</v>
      </c>
    </row>
    <row r="2205" spans="1:25" x14ac:dyDescent="0.25">
      <c r="A2205" s="50"/>
      <c r="B2205" s="50"/>
      <c r="C2205" s="50"/>
      <c r="L2205" s="39" t="str">
        <f t="shared" si="34"/>
        <v>CIVIASCO (VC)</v>
      </c>
      <c r="M2205" s="40" t="s">
        <v>8682</v>
      </c>
      <c r="N2205" s="40" t="s">
        <v>8683</v>
      </c>
      <c r="O2205" s="40" t="s">
        <v>890</v>
      </c>
      <c r="P2205" s="41" t="s">
        <v>314</v>
      </c>
      <c r="Q2205" s="41">
        <v>1</v>
      </c>
      <c r="R2205" s="40" t="s">
        <v>315</v>
      </c>
      <c r="S2205" s="40" t="s">
        <v>199</v>
      </c>
      <c r="T2205" s="41">
        <v>1</v>
      </c>
      <c r="U2205" s="40" t="s">
        <v>200</v>
      </c>
      <c r="V2205" s="40" t="s">
        <v>201</v>
      </c>
      <c r="W2205" s="40" t="s">
        <v>5888</v>
      </c>
      <c r="X2205" s="40" t="s">
        <v>892</v>
      </c>
      <c r="Y2205" s="40" t="s">
        <v>8684</v>
      </c>
    </row>
    <row r="2206" spans="1:25" x14ac:dyDescent="0.25">
      <c r="A2206" s="50"/>
      <c r="B2206" s="50"/>
      <c r="C2206" s="50"/>
      <c r="L2206" s="39" t="str">
        <f t="shared" si="34"/>
        <v>CIVIDALE DEL FRIULI (UD)</v>
      </c>
      <c r="M2206" s="40" t="s">
        <v>8685</v>
      </c>
      <c r="N2206" s="40" t="s">
        <v>8686</v>
      </c>
      <c r="O2206" s="40" t="s">
        <v>804</v>
      </c>
      <c r="P2206" s="41" t="s">
        <v>805</v>
      </c>
      <c r="Q2206" s="41">
        <v>6</v>
      </c>
      <c r="R2206" s="40" t="s">
        <v>806</v>
      </c>
      <c r="S2206" s="40" t="s">
        <v>199</v>
      </c>
      <c r="T2206" s="41">
        <v>1</v>
      </c>
      <c r="U2206" s="40" t="s">
        <v>200</v>
      </c>
      <c r="V2206" s="40" t="s">
        <v>201</v>
      </c>
      <c r="W2206" s="40" t="s">
        <v>8687</v>
      </c>
      <c r="X2206" s="40" t="s">
        <v>2085</v>
      </c>
      <c r="Y2206" s="40" t="s">
        <v>8688</v>
      </c>
    </row>
    <row r="2207" spans="1:25" x14ac:dyDescent="0.25">
      <c r="A2207" s="50"/>
      <c r="B2207" s="50"/>
      <c r="C2207" s="50"/>
      <c r="L2207" s="39" t="str">
        <f t="shared" si="34"/>
        <v>CIVIDATE AL PIANO (BG)</v>
      </c>
      <c r="M2207" s="40" t="s">
        <v>8689</v>
      </c>
      <c r="N2207" s="40" t="s">
        <v>8690</v>
      </c>
      <c r="O2207" s="40" t="s">
        <v>572</v>
      </c>
      <c r="P2207" s="41" t="s">
        <v>212</v>
      </c>
      <c r="Q2207" s="41">
        <v>3</v>
      </c>
      <c r="R2207" s="40" t="s">
        <v>213</v>
      </c>
      <c r="S2207" s="40" t="s">
        <v>199</v>
      </c>
      <c r="T2207" s="41">
        <v>1</v>
      </c>
      <c r="U2207" s="40" t="s">
        <v>200</v>
      </c>
      <c r="V2207" s="40" t="s">
        <v>201</v>
      </c>
      <c r="W2207" s="40" t="s">
        <v>2784</v>
      </c>
      <c r="X2207" s="40" t="s">
        <v>1619</v>
      </c>
      <c r="Y2207" s="40" t="s">
        <v>8691</v>
      </c>
    </row>
    <row r="2208" spans="1:25" x14ac:dyDescent="0.25">
      <c r="A2208" s="50"/>
      <c r="B2208" s="50"/>
      <c r="C2208" s="50"/>
      <c r="L2208" s="39" t="str">
        <f t="shared" si="34"/>
        <v>CIVIDATE CAMUNO (BS)</v>
      </c>
      <c r="M2208" s="40" t="s">
        <v>8692</v>
      </c>
      <c r="N2208" s="40" t="s">
        <v>8693</v>
      </c>
      <c r="O2208" s="40" t="s">
        <v>421</v>
      </c>
      <c r="P2208" s="41" t="s">
        <v>212</v>
      </c>
      <c r="Q2208" s="41">
        <v>3</v>
      </c>
      <c r="R2208" s="40" t="s">
        <v>213</v>
      </c>
      <c r="S2208" s="40" t="s">
        <v>199</v>
      </c>
      <c r="T2208" s="41">
        <v>1</v>
      </c>
      <c r="U2208" s="40" t="s">
        <v>200</v>
      </c>
      <c r="V2208" s="40" t="s">
        <v>201</v>
      </c>
      <c r="W2208" s="40" t="s">
        <v>1573</v>
      </c>
      <c r="X2208" s="40" t="s">
        <v>1574</v>
      </c>
      <c r="Y2208" s="40" t="s">
        <v>8694</v>
      </c>
    </row>
    <row r="2209" spans="1:25" x14ac:dyDescent="0.25">
      <c r="A2209" s="50"/>
      <c r="B2209" s="50"/>
      <c r="C2209" s="50"/>
      <c r="L2209" s="39" t="str">
        <f t="shared" si="34"/>
        <v>CIVITA (CS)</v>
      </c>
      <c r="M2209" s="40" t="s">
        <v>8695</v>
      </c>
      <c r="N2209" s="40" t="s">
        <v>8696</v>
      </c>
      <c r="O2209" s="40" t="s">
        <v>413</v>
      </c>
      <c r="P2209" s="41" t="s">
        <v>414</v>
      </c>
      <c r="Q2209" s="41">
        <v>18</v>
      </c>
      <c r="R2209" s="40" t="s">
        <v>415</v>
      </c>
      <c r="S2209" s="40" t="s">
        <v>199</v>
      </c>
      <c r="T2209" s="41">
        <v>1</v>
      </c>
      <c r="U2209" s="40" t="s">
        <v>200</v>
      </c>
      <c r="V2209" s="40" t="s">
        <v>201</v>
      </c>
      <c r="W2209" s="40" t="s">
        <v>416</v>
      </c>
      <c r="X2209" s="40" t="s">
        <v>417</v>
      </c>
      <c r="Y2209" s="40" t="s">
        <v>8697</v>
      </c>
    </row>
    <row r="2210" spans="1:25" x14ac:dyDescent="0.25">
      <c r="A2210" s="50"/>
      <c r="B2210" s="50"/>
      <c r="C2210" s="50"/>
      <c r="L2210" s="39" t="str">
        <f t="shared" si="34"/>
        <v>CIVITA CASTELLANA (VT)</v>
      </c>
      <c r="M2210" s="40" t="s">
        <v>8698</v>
      </c>
      <c r="N2210" s="40" t="s">
        <v>8699</v>
      </c>
      <c r="O2210" s="40" t="s">
        <v>450</v>
      </c>
      <c r="P2210" s="41" t="s">
        <v>336</v>
      </c>
      <c r="Q2210" s="41">
        <v>12</v>
      </c>
      <c r="R2210" s="40" t="s">
        <v>337</v>
      </c>
      <c r="S2210" s="40" t="s">
        <v>199</v>
      </c>
      <c r="T2210" s="41">
        <v>1</v>
      </c>
      <c r="U2210" s="40" t="s">
        <v>200</v>
      </c>
      <c r="V2210" s="40" t="s">
        <v>201</v>
      </c>
      <c r="W2210" s="40" t="s">
        <v>8700</v>
      </c>
      <c r="X2210" s="40" t="s">
        <v>1973</v>
      </c>
      <c r="Y2210" s="40" t="s">
        <v>8701</v>
      </c>
    </row>
    <row r="2211" spans="1:25" x14ac:dyDescent="0.25">
      <c r="A2211" s="50"/>
      <c r="B2211" s="50"/>
      <c r="C2211" s="50"/>
      <c r="L2211" s="39" t="str">
        <f t="shared" si="34"/>
        <v>CIVITA D'ANTINO (AQ)</v>
      </c>
      <c r="M2211" s="40" t="s">
        <v>8702</v>
      </c>
      <c r="N2211" s="40" t="s">
        <v>8703</v>
      </c>
      <c r="O2211" s="40" t="s">
        <v>328</v>
      </c>
      <c r="P2211" s="41" t="s">
        <v>253</v>
      </c>
      <c r="Q2211" s="41">
        <v>13</v>
      </c>
      <c r="R2211" s="40" t="s">
        <v>254</v>
      </c>
      <c r="S2211" s="40" t="s">
        <v>199</v>
      </c>
      <c r="T2211" s="41">
        <v>1</v>
      </c>
      <c r="U2211" s="40" t="s">
        <v>200</v>
      </c>
      <c r="V2211" s="40" t="s">
        <v>201</v>
      </c>
      <c r="W2211" s="40" t="s">
        <v>3454</v>
      </c>
      <c r="X2211" s="40" t="s">
        <v>795</v>
      </c>
      <c r="Y2211" s="40" t="s">
        <v>8704</v>
      </c>
    </row>
    <row r="2212" spans="1:25" x14ac:dyDescent="0.25">
      <c r="A2212" s="50"/>
      <c r="B2212" s="50"/>
      <c r="C2212" s="50"/>
      <c r="L2212" s="39" t="str">
        <f t="shared" si="34"/>
        <v>CIVITACAMPOMARANO (CB)</v>
      </c>
      <c r="M2212" s="40" t="s">
        <v>8705</v>
      </c>
      <c r="N2212" s="40" t="s">
        <v>8706</v>
      </c>
      <c r="O2212" s="40" t="s">
        <v>494</v>
      </c>
      <c r="P2212" s="41" t="s">
        <v>495</v>
      </c>
      <c r="Q2212" s="41">
        <v>14</v>
      </c>
      <c r="R2212" s="40" t="s">
        <v>496</v>
      </c>
      <c r="S2212" s="40" t="s">
        <v>199</v>
      </c>
      <c r="T2212" s="41">
        <v>1</v>
      </c>
      <c r="U2212" s="40" t="s">
        <v>200</v>
      </c>
      <c r="V2212" s="40" t="s">
        <v>201</v>
      </c>
      <c r="W2212" s="40" t="s">
        <v>497</v>
      </c>
      <c r="X2212" s="40" t="s">
        <v>2494</v>
      </c>
      <c r="Y2212" s="40" t="s">
        <v>8707</v>
      </c>
    </row>
    <row r="2213" spans="1:25" x14ac:dyDescent="0.25">
      <c r="A2213" s="50"/>
      <c r="B2213" s="50"/>
      <c r="C2213" s="50"/>
      <c r="L2213" s="39" t="str">
        <f t="shared" si="34"/>
        <v>CIVITALUPARELLA (CH)</v>
      </c>
      <c r="M2213" s="40" t="s">
        <v>8708</v>
      </c>
      <c r="N2213" s="40" t="s">
        <v>8709</v>
      </c>
      <c r="O2213" s="40" t="s">
        <v>1352</v>
      </c>
      <c r="P2213" s="41" t="s">
        <v>253</v>
      </c>
      <c r="Q2213" s="41">
        <v>13</v>
      </c>
      <c r="R2213" s="40" t="s">
        <v>254</v>
      </c>
      <c r="S2213" s="40" t="s">
        <v>199</v>
      </c>
      <c r="T2213" s="41">
        <v>1</v>
      </c>
      <c r="U2213" s="40" t="s">
        <v>200</v>
      </c>
      <c r="V2213" s="40" t="s">
        <v>201</v>
      </c>
      <c r="W2213" s="40" t="s">
        <v>1353</v>
      </c>
      <c r="X2213" s="40" t="s">
        <v>1354</v>
      </c>
      <c r="Y2213" s="40" t="s">
        <v>8710</v>
      </c>
    </row>
    <row r="2214" spans="1:25" x14ac:dyDescent="0.25">
      <c r="A2214" s="50"/>
      <c r="B2214" s="50"/>
      <c r="C2214" s="50"/>
      <c r="L2214" s="39" t="str">
        <f t="shared" si="34"/>
        <v>CIVITANOVA DEL SANNIO (IS)</v>
      </c>
      <c r="M2214" s="40" t="s">
        <v>8711</v>
      </c>
      <c r="N2214" s="40" t="s">
        <v>8712</v>
      </c>
      <c r="O2214" s="40" t="s">
        <v>510</v>
      </c>
      <c r="P2214" s="41" t="s">
        <v>495</v>
      </c>
      <c r="Q2214" s="41">
        <v>14</v>
      </c>
      <c r="R2214" s="40" t="s">
        <v>496</v>
      </c>
      <c r="S2214" s="40" t="s">
        <v>199</v>
      </c>
      <c r="T2214" s="41">
        <v>1</v>
      </c>
      <c r="U2214" s="40" t="s">
        <v>200</v>
      </c>
      <c r="V2214" s="40" t="s">
        <v>201</v>
      </c>
      <c r="W2214" s="40" t="s">
        <v>8713</v>
      </c>
      <c r="X2214" s="40" t="s">
        <v>512</v>
      </c>
      <c r="Y2214" s="40" t="s">
        <v>8714</v>
      </c>
    </row>
    <row r="2215" spans="1:25" x14ac:dyDescent="0.25">
      <c r="A2215" s="50"/>
      <c r="B2215" s="50"/>
      <c r="C2215" s="50"/>
      <c r="L2215" s="39" t="str">
        <f t="shared" si="34"/>
        <v>CIVITANOVA MARCHE (MC)</v>
      </c>
      <c r="M2215" s="40" t="s">
        <v>8715</v>
      </c>
      <c r="N2215" s="40" t="s">
        <v>8716</v>
      </c>
      <c r="O2215" s="40" t="s">
        <v>396</v>
      </c>
      <c r="P2215" s="41" t="s">
        <v>397</v>
      </c>
      <c r="Q2215" s="41">
        <v>11</v>
      </c>
      <c r="R2215" s="40" t="s">
        <v>398</v>
      </c>
      <c r="S2215" s="40" t="s">
        <v>199</v>
      </c>
      <c r="T2215" s="41">
        <v>1</v>
      </c>
      <c r="U2215" s="40" t="s">
        <v>200</v>
      </c>
      <c r="V2215" s="40" t="s">
        <v>201</v>
      </c>
      <c r="W2215" s="40" t="s">
        <v>8717</v>
      </c>
      <c r="X2215" s="40" t="s">
        <v>1707</v>
      </c>
      <c r="Y2215" s="40" t="s">
        <v>8718</v>
      </c>
    </row>
    <row r="2216" spans="1:25" x14ac:dyDescent="0.25">
      <c r="A2216" s="50"/>
      <c r="B2216" s="50"/>
      <c r="C2216" s="50"/>
      <c r="L2216" s="39" t="str">
        <f t="shared" si="34"/>
        <v>CIVITAQUANA (PE)</v>
      </c>
      <c r="M2216" s="40" t="s">
        <v>8719</v>
      </c>
      <c r="N2216" s="40" t="s">
        <v>8720</v>
      </c>
      <c r="O2216" s="40" t="s">
        <v>252</v>
      </c>
      <c r="P2216" s="41" t="s">
        <v>253</v>
      </c>
      <c r="Q2216" s="41">
        <v>13</v>
      </c>
      <c r="R2216" s="40" t="s">
        <v>254</v>
      </c>
      <c r="S2216" s="40" t="s">
        <v>199</v>
      </c>
      <c r="T2216" s="41">
        <v>1</v>
      </c>
      <c r="U2216" s="40" t="s">
        <v>200</v>
      </c>
      <c r="V2216" s="40" t="s">
        <v>201</v>
      </c>
      <c r="W2216" s="40" t="s">
        <v>4288</v>
      </c>
      <c r="X2216" s="40" t="s">
        <v>256</v>
      </c>
      <c r="Y2216" s="40" t="s">
        <v>8721</v>
      </c>
    </row>
    <row r="2217" spans="1:25" x14ac:dyDescent="0.25">
      <c r="A2217" s="50"/>
      <c r="B2217" s="50"/>
      <c r="C2217" s="50"/>
      <c r="L2217" s="39" t="str">
        <f t="shared" si="34"/>
        <v>CIVITAVECCHIA (RM)</v>
      </c>
      <c r="M2217" s="40" t="s">
        <v>8722</v>
      </c>
      <c r="N2217" s="40" t="s">
        <v>8723</v>
      </c>
      <c r="O2217" s="40" t="s">
        <v>602</v>
      </c>
      <c r="P2217" s="41" t="s">
        <v>336</v>
      </c>
      <c r="Q2217" s="41">
        <v>12</v>
      </c>
      <c r="R2217" s="40" t="s">
        <v>337</v>
      </c>
      <c r="S2217" s="40" t="s">
        <v>199</v>
      </c>
      <c r="T2217" s="41">
        <v>1</v>
      </c>
      <c r="U2217" s="40" t="s">
        <v>200</v>
      </c>
      <c r="V2217" s="40" t="s">
        <v>201</v>
      </c>
      <c r="W2217" s="40" t="s">
        <v>8724</v>
      </c>
      <c r="X2217" s="40" t="s">
        <v>1271</v>
      </c>
      <c r="Y2217" s="40" t="s">
        <v>8725</v>
      </c>
    </row>
    <row r="2218" spans="1:25" x14ac:dyDescent="0.25">
      <c r="A2218" s="50"/>
      <c r="B2218" s="50"/>
      <c r="C2218" s="50"/>
      <c r="L2218" s="39" t="str">
        <f t="shared" si="34"/>
        <v>CIVITELLA ALFEDENA (AQ)</v>
      </c>
      <c r="M2218" s="40" t="s">
        <v>8726</v>
      </c>
      <c r="N2218" s="40" t="s">
        <v>8727</v>
      </c>
      <c r="O2218" s="40" t="s">
        <v>328</v>
      </c>
      <c r="P2218" s="41" t="s">
        <v>253</v>
      </c>
      <c r="Q2218" s="41">
        <v>13</v>
      </c>
      <c r="R2218" s="40" t="s">
        <v>254</v>
      </c>
      <c r="S2218" s="40" t="s">
        <v>199</v>
      </c>
      <c r="T2218" s="41">
        <v>1</v>
      </c>
      <c r="U2218" s="40" t="s">
        <v>200</v>
      </c>
      <c r="V2218" s="40" t="s">
        <v>201</v>
      </c>
      <c r="W2218" s="40" t="s">
        <v>1163</v>
      </c>
      <c r="X2218" s="40" t="s">
        <v>330</v>
      </c>
      <c r="Y2218" s="40" t="s">
        <v>8728</v>
      </c>
    </row>
    <row r="2219" spans="1:25" x14ac:dyDescent="0.25">
      <c r="A2219" s="50"/>
      <c r="B2219" s="50"/>
      <c r="C2219" s="50"/>
      <c r="L2219" s="39" t="str">
        <f t="shared" si="34"/>
        <v>CIVITELLA CASANOVA (PE)</v>
      </c>
      <c r="M2219" s="40" t="s">
        <v>8729</v>
      </c>
      <c r="N2219" s="40" t="s">
        <v>8730</v>
      </c>
      <c r="O2219" s="40" t="s">
        <v>252</v>
      </c>
      <c r="P2219" s="41" t="s">
        <v>253</v>
      </c>
      <c r="Q2219" s="41">
        <v>13</v>
      </c>
      <c r="R2219" s="40" t="s">
        <v>254</v>
      </c>
      <c r="S2219" s="40" t="s">
        <v>199</v>
      </c>
      <c r="T2219" s="41">
        <v>1</v>
      </c>
      <c r="U2219" s="40" t="s">
        <v>200</v>
      </c>
      <c r="V2219" s="40" t="s">
        <v>201</v>
      </c>
      <c r="W2219" s="40" t="s">
        <v>4288</v>
      </c>
      <c r="X2219" s="40" t="s">
        <v>256</v>
      </c>
      <c r="Y2219" s="40" t="s">
        <v>8731</v>
      </c>
    </row>
    <row r="2220" spans="1:25" x14ac:dyDescent="0.25">
      <c r="A2220" s="50"/>
      <c r="B2220" s="50"/>
      <c r="C2220" s="50"/>
      <c r="L2220" s="39" t="str">
        <f t="shared" si="34"/>
        <v>CIVITELLA D'AGLIANO (VT)</v>
      </c>
      <c r="M2220" s="40" t="s">
        <v>8732</v>
      </c>
      <c r="N2220" s="40" t="s">
        <v>8733</v>
      </c>
      <c r="O2220" s="40" t="s">
        <v>450</v>
      </c>
      <c r="P2220" s="41" t="s">
        <v>336</v>
      </c>
      <c r="Q2220" s="41">
        <v>12</v>
      </c>
      <c r="R2220" s="40" t="s">
        <v>337</v>
      </c>
      <c r="S2220" s="40" t="s">
        <v>199</v>
      </c>
      <c r="T2220" s="41">
        <v>1</v>
      </c>
      <c r="U2220" s="40" t="s">
        <v>200</v>
      </c>
      <c r="V2220" s="40" t="s">
        <v>201</v>
      </c>
      <c r="W2220" s="40" t="s">
        <v>3632</v>
      </c>
      <c r="X2220" s="40" t="s">
        <v>1973</v>
      </c>
      <c r="Y2220" s="40" t="s">
        <v>8734</v>
      </c>
    </row>
    <row r="2221" spans="1:25" x14ac:dyDescent="0.25">
      <c r="A2221" s="50"/>
      <c r="B2221" s="50"/>
      <c r="C2221" s="50"/>
      <c r="L2221" s="39" t="str">
        <f t="shared" si="34"/>
        <v>CIVITELLA DEL TRONTO (TE)</v>
      </c>
      <c r="M2221" s="40" t="s">
        <v>8735</v>
      </c>
      <c r="N2221" s="40" t="s">
        <v>8736</v>
      </c>
      <c r="O2221" s="40" t="s">
        <v>923</v>
      </c>
      <c r="P2221" s="41" t="s">
        <v>253</v>
      </c>
      <c r="Q2221" s="41">
        <v>13</v>
      </c>
      <c r="R2221" s="40" t="s">
        <v>254</v>
      </c>
      <c r="S2221" s="40" t="s">
        <v>199</v>
      </c>
      <c r="T2221" s="41">
        <v>1</v>
      </c>
      <c r="U2221" s="40" t="s">
        <v>200</v>
      </c>
      <c r="V2221" s="40" t="s">
        <v>201</v>
      </c>
      <c r="W2221" s="40" t="s">
        <v>1485</v>
      </c>
      <c r="X2221" s="40" t="s">
        <v>925</v>
      </c>
      <c r="Y2221" s="40" t="s">
        <v>8737</v>
      </c>
    </row>
    <row r="2222" spans="1:25" x14ac:dyDescent="0.25">
      <c r="A2222" s="50"/>
      <c r="B2222" s="50"/>
      <c r="C2222" s="50"/>
      <c r="L2222" s="39" t="str">
        <f t="shared" si="34"/>
        <v>CIVITELLA DI ROMAGNA (FC)</v>
      </c>
      <c r="M2222" s="40" t="s">
        <v>8738</v>
      </c>
      <c r="N2222" s="40" t="s">
        <v>8739</v>
      </c>
      <c r="O2222" s="40" t="s">
        <v>2487</v>
      </c>
      <c r="P2222" s="41" t="s">
        <v>631</v>
      </c>
      <c r="Q2222" s="41">
        <v>8</v>
      </c>
      <c r="R2222" s="40" t="s">
        <v>632</v>
      </c>
      <c r="S2222" s="40" t="s">
        <v>199</v>
      </c>
      <c r="T2222" s="41">
        <v>1</v>
      </c>
      <c r="U2222" s="40" t="s">
        <v>200</v>
      </c>
      <c r="V2222" s="40" t="s">
        <v>201</v>
      </c>
      <c r="W2222" s="40" t="s">
        <v>8740</v>
      </c>
      <c r="X2222" s="40" t="s">
        <v>2489</v>
      </c>
      <c r="Y2222" s="40" t="s">
        <v>8741</v>
      </c>
    </row>
    <row r="2223" spans="1:25" x14ac:dyDescent="0.25">
      <c r="A2223" s="50"/>
      <c r="B2223" s="50"/>
      <c r="C2223" s="50"/>
      <c r="L2223" s="39" t="str">
        <f t="shared" si="34"/>
        <v>CIVITELLA IN VAL DI CHIANA (AR)</v>
      </c>
      <c r="M2223" s="40" t="s">
        <v>8742</v>
      </c>
      <c r="N2223" s="40" t="s">
        <v>8743</v>
      </c>
      <c r="O2223" s="40" t="s">
        <v>1559</v>
      </c>
      <c r="P2223" s="41" t="s">
        <v>231</v>
      </c>
      <c r="Q2223" s="41">
        <v>9</v>
      </c>
      <c r="R2223" s="40" t="s">
        <v>232</v>
      </c>
      <c r="S2223" s="40" t="s">
        <v>199</v>
      </c>
      <c r="T2223" s="41">
        <v>1</v>
      </c>
      <c r="U2223" s="40" t="s">
        <v>200</v>
      </c>
      <c r="V2223" s="40" t="s">
        <v>201</v>
      </c>
      <c r="W2223" s="40" t="s">
        <v>8744</v>
      </c>
      <c r="X2223" s="40" t="s">
        <v>1561</v>
      </c>
      <c r="Y2223" s="40" t="s">
        <v>8745</v>
      </c>
    </row>
    <row r="2224" spans="1:25" x14ac:dyDescent="0.25">
      <c r="A2224" s="50"/>
      <c r="B2224" s="50"/>
      <c r="C2224" s="50"/>
      <c r="L2224" s="39" t="str">
        <f t="shared" si="34"/>
        <v>CIVITELLA MESSER RAIMONDO (CH)</v>
      </c>
      <c r="M2224" s="40" t="s">
        <v>8746</v>
      </c>
      <c r="N2224" s="40" t="s">
        <v>8747</v>
      </c>
      <c r="O2224" s="40" t="s">
        <v>1352</v>
      </c>
      <c r="P2224" s="41" t="s">
        <v>253</v>
      </c>
      <c r="Q2224" s="41">
        <v>13</v>
      </c>
      <c r="R2224" s="40" t="s">
        <v>254</v>
      </c>
      <c r="S2224" s="40" t="s">
        <v>199</v>
      </c>
      <c r="T2224" s="41">
        <v>1</v>
      </c>
      <c r="U2224" s="40" t="s">
        <v>200</v>
      </c>
      <c r="V2224" s="40" t="s">
        <v>201</v>
      </c>
      <c r="W2224" s="40" t="s">
        <v>1939</v>
      </c>
      <c r="X2224" s="40" t="s">
        <v>1354</v>
      </c>
      <c r="Y2224" s="40" t="s">
        <v>8748</v>
      </c>
    </row>
    <row r="2225" spans="1:25" x14ac:dyDescent="0.25">
      <c r="A2225" s="50"/>
      <c r="B2225" s="50"/>
      <c r="C2225" s="50"/>
      <c r="L2225" s="39" t="str">
        <f t="shared" si="34"/>
        <v>CIVITELLA PAGANICO (GR)</v>
      </c>
      <c r="M2225" s="40" t="s">
        <v>8749</v>
      </c>
      <c r="N2225" s="40" t="s">
        <v>8750</v>
      </c>
      <c r="O2225" s="40" t="s">
        <v>1830</v>
      </c>
      <c r="P2225" s="41" t="s">
        <v>231</v>
      </c>
      <c r="Q2225" s="41">
        <v>9</v>
      </c>
      <c r="R2225" s="40" t="s">
        <v>232</v>
      </c>
      <c r="S2225" s="40" t="s">
        <v>199</v>
      </c>
      <c r="T2225" s="41">
        <v>1</v>
      </c>
      <c r="U2225" s="40" t="s">
        <v>200</v>
      </c>
      <c r="V2225" s="40" t="s">
        <v>201</v>
      </c>
      <c r="W2225" s="40" t="s">
        <v>8751</v>
      </c>
      <c r="X2225" s="40" t="s">
        <v>1832</v>
      </c>
      <c r="Y2225" s="40" t="s">
        <v>8752</v>
      </c>
    </row>
    <row r="2226" spans="1:25" x14ac:dyDescent="0.25">
      <c r="A2226" s="50"/>
      <c r="B2226" s="50"/>
      <c r="C2226" s="50"/>
      <c r="L2226" s="39" t="str">
        <f t="shared" si="34"/>
        <v>CIVITELLA ROVETO (AQ)</v>
      </c>
      <c r="M2226" s="40" t="s">
        <v>8753</v>
      </c>
      <c r="N2226" s="40" t="s">
        <v>8754</v>
      </c>
      <c r="O2226" s="40" t="s">
        <v>328</v>
      </c>
      <c r="P2226" s="41" t="s">
        <v>253</v>
      </c>
      <c r="Q2226" s="41">
        <v>13</v>
      </c>
      <c r="R2226" s="40" t="s">
        <v>254</v>
      </c>
      <c r="S2226" s="40" t="s">
        <v>199</v>
      </c>
      <c r="T2226" s="41">
        <v>1</v>
      </c>
      <c r="U2226" s="40" t="s">
        <v>200</v>
      </c>
      <c r="V2226" s="40" t="s">
        <v>201</v>
      </c>
      <c r="W2226" s="40" t="s">
        <v>8755</v>
      </c>
      <c r="X2226" s="40" t="s">
        <v>795</v>
      </c>
      <c r="Y2226" s="40" t="s">
        <v>8756</v>
      </c>
    </row>
    <row r="2227" spans="1:25" x14ac:dyDescent="0.25">
      <c r="A2227" s="50"/>
      <c r="B2227" s="50"/>
      <c r="C2227" s="50"/>
      <c r="L2227" s="39" t="str">
        <f t="shared" si="34"/>
        <v>CIVITELLA SAN PAOLO (RM)</v>
      </c>
      <c r="M2227" s="40" t="s">
        <v>8757</v>
      </c>
      <c r="N2227" s="40" t="s">
        <v>8758</v>
      </c>
      <c r="O2227" s="40" t="s">
        <v>602</v>
      </c>
      <c r="P2227" s="41" t="s">
        <v>336</v>
      </c>
      <c r="Q2227" s="41">
        <v>12</v>
      </c>
      <c r="R2227" s="40" t="s">
        <v>337</v>
      </c>
      <c r="S2227" s="40" t="s">
        <v>199</v>
      </c>
      <c r="T2227" s="41">
        <v>1</v>
      </c>
      <c r="U2227" s="40" t="s">
        <v>200</v>
      </c>
      <c r="V2227" s="40" t="s">
        <v>201</v>
      </c>
      <c r="W2227" s="40" t="s">
        <v>5347</v>
      </c>
      <c r="X2227" s="40" t="s">
        <v>2148</v>
      </c>
      <c r="Y2227" s="40" t="s">
        <v>8759</v>
      </c>
    </row>
    <row r="2228" spans="1:25" x14ac:dyDescent="0.25">
      <c r="A2228" s="50"/>
      <c r="B2228" s="50"/>
      <c r="C2228" s="50"/>
      <c r="L2228" s="39" t="str">
        <f t="shared" si="34"/>
        <v>CIVO (SO)</v>
      </c>
      <c r="M2228" s="40" t="s">
        <v>8760</v>
      </c>
      <c r="N2228" s="40" t="s">
        <v>8761</v>
      </c>
      <c r="O2228" s="40" t="s">
        <v>977</v>
      </c>
      <c r="P2228" s="41" t="s">
        <v>212</v>
      </c>
      <c r="Q2228" s="41">
        <v>3</v>
      </c>
      <c r="R2228" s="40" t="s">
        <v>213</v>
      </c>
      <c r="S2228" s="40" t="s">
        <v>199</v>
      </c>
      <c r="T2228" s="41">
        <v>1</v>
      </c>
      <c r="U2228" s="40" t="s">
        <v>200</v>
      </c>
      <c r="V2228" s="40" t="s">
        <v>201</v>
      </c>
      <c r="W2228" s="40" t="s">
        <v>978</v>
      </c>
      <c r="X2228" s="40" t="s">
        <v>979</v>
      </c>
      <c r="Y2228" s="40" t="s">
        <v>8762</v>
      </c>
    </row>
    <row r="2229" spans="1:25" x14ac:dyDescent="0.25">
      <c r="A2229" s="50"/>
      <c r="B2229" s="50"/>
      <c r="C2229" s="50"/>
      <c r="L2229" s="39" t="str">
        <f t="shared" si="34"/>
        <v>CLAINO CON OSTENO (CO)</v>
      </c>
      <c r="M2229" s="40" t="s">
        <v>8763</v>
      </c>
      <c r="N2229" s="40" t="s">
        <v>8764</v>
      </c>
      <c r="O2229" s="40" t="s">
        <v>995</v>
      </c>
      <c r="P2229" s="41" t="s">
        <v>212</v>
      </c>
      <c r="Q2229" s="41">
        <v>3</v>
      </c>
      <c r="R2229" s="40" t="s">
        <v>213</v>
      </c>
      <c r="S2229" s="40" t="s">
        <v>199</v>
      </c>
      <c r="T2229" s="41">
        <v>1</v>
      </c>
      <c r="U2229" s="40" t="s">
        <v>200</v>
      </c>
      <c r="V2229" s="40" t="s">
        <v>201</v>
      </c>
      <c r="W2229" s="40" t="s">
        <v>1910</v>
      </c>
      <c r="X2229" s="40" t="s">
        <v>3144</v>
      </c>
      <c r="Y2229" s="40" t="s">
        <v>8765</v>
      </c>
    </row>
    <row r="2230" spans="1:25" x14ac:dyDescent="0.25">
      <c r="A2230" s="50"/>
      <c r="B2230" s="50"/>
      <c r="C2230" s="50"/>
      <c r="L2230" s="39" t="str">
        <f t="shared" si="34"/>
        <v>CLAUT (PN)</v>
      </c>
      <c r="M2230" s="40" t="s">
        <v>8766</v>
      </c>
      <c r="N2230" s="40" t="s">
        <v>8767</v>
      </c>
      <c r="O2230" s="40" t="s">
        <v>1527</v>
      </c>
      <c r="P2230" s="41" t="s">
        <v>805</v>
      </c>
      <c r="Q2230" s="41">
        <v>6</v>
      </c>
      <c r="R2230" s="40" t="s">
        <v>806</v>
      </c>
      <c r="S2230" s="40" t="s">
        <v>199</v>
      </c>
      <c r="T2230" s="41">
        <v>1</v>
      </c>
      <c r="U2230" s="40" t="s">
        <v>200</v>
      </c>
      <c r="V2230" s="40" t="s">
        <v>201</v>
      </c>
      <c r="W2230" s="40" t="s">
        <v>1528</v>
      </c>
      <c r="X2230" s="40" t="s">
        <v>1529</v>
      </c>
      <c r="Y2230" s="40" t="s">
        <v>8768</v>
      </c>
    </row>
    <row r="2231" spans="1:25" x14ac:dyDescent="0.25">
      <c r="A2231" s="50"/>
      <c r="B2231" s="50"/>
      <c r="C2231" s="50"/>
      <c r="L2231" s="39" t="str">
        <f t="shared" si="34"/>
        <v>CLAUZETTO (PN)</v>
      </c>
      <c r="M2231" s="40" t="s">
        <v>8769</v>
      </c>
      <c r="N2231" s="40" t="s">
        <v>8770</v>
      </c>
      <c r="O2231" s="40" t="s">
        <v>1527</v>
      </c>
      <c r="P2231" s="41" t="s">
        <v>805</v>
      </c>
      <c r="Q2231" s="41">
        <v>6</v>
      </c>
      <c r="R2231" s="40" t="s">
        <v>806</v>
      </c>
      <c r="S2231" s="40" t="s">
        <v>199</v>
      </c>
      <c r="T2231" s="41">
        <v>1</v>
      </c>
      <c r="U2231" s="40" t="s">
        <v>200</v>
      </c>
      <c r="V2231" s="40" t="s">
        <v>201</v>
      </c>
      <c r="W2231" s="40" t="s">
        <v>1793</v>
      </c>
      <c r="X2231" s="40" t="s">
        <v>1529</v>
      </c>
      <c r="Y2231" s="40" t="s">
        <v>8771</v>
      </c>
    </row>
    <row r="2232" spans="1:25" x14ac:dyDescent="0.25">
      <c r="A2232" s="50"/>
      <c r="B2232" s="50"/>
      <c r="C2232" s="50"/>
      <c r="L2232" s="39" t="str">
        <f t="shared" si="34"/>
        <v>CLAVESANA (CN)</v>
      </c>
      <c r="M2232" s="40" t="s">
        <v>8772</v>
      </c>
      <c r="N2232" s="40" t="s">
        <v>8773</v>
      </c>
      <c r="O2232" s="40" t="s">
        <v>313</v>
      </c>
      <c r="P2232" s="41" t="s">
        <v>314</v>
      </c>
      <c r="Q2232" s="41">
        <v>1</v>
      </c>
      <c r="R2232" s="40" t="s">
        <v>315</v>
      </c>
      <c r="S2232" s="40" t="s">
        <v>199</v>
      </c>
      <c r="T2232" s="41">
        <v>1</v>
      </c>
      <c r="U2232" s="40" t="s">
        <v>200</v>
      </c>
      <c r="V2232" s="40" t="s">
        <v>201</v>
      </c>
      <c r="W2232" s="40" t="s">
        <v>2812</v>
      </c>
      <c r="X2232" s="40" t="s">
        <v>918</v>
      </c>
      <c r="Y2232" s="40" t="s">
        <v>8774</v>
      </c>
    </row>
    <row r="2233" spans="1:25" x14ac:dyDescent="0.25">
      <c r="A2233" s="50"/>
      <c r="B2233" s="50"/>
      <c r="C2233" s="50"/>
      <c r="L2233" s="39" t="str">
        <f t="shared" si="34"/>
        <v>CLAVIERE (TO)</v>
      </c>
      <c r="M2233" s="40" t="s">
        <v>8775</v>
      </c>
      <c r="N2233" s="40" t="s">
        <v>8776</v>
      </c>
      <c r="O2233" s="40" t="s">
        <v>675</v>
      </c>
      <c r="P2233" s="41" t="s">
        <v>314</v>
      </c>
      <c r="Q2233" s="41">
        <v>1</v>
      </c>
      <c r="R2233" s="40" t="s">
        <v>315</v>
      </c>
      <c r="S2233" s="40" t="s">
        <v>199</v>
      </c>
      <c r="T2233" s="41">
        <v>1</v>
      </c>
      <c r="U2233" s="40" t="s">
        <v>200</v>
      </c>
      <c r="V2233" s="40" t="s">
        <v>201</v>
      </c>
      <c r="W2233" s="40" t="s">
        <v>3875</v>
      </c>
      <c r="X2233" s="40" t="s">
        <v>2742</v>
      </c>
      <c r="Y2233" s="40" t="s">
        <v>8777</v>
      </c>
    </row>
    <row r="2234" spans="1:25" x14ac:dyDescent="0.25">
      <c r="A2234" s="50"/>
      <c r="B2234" s="50"/>
      <c r="C2234" s="50"/>
      <c r="L2234" s="39" t="str">
        <f t="shared" si="34"/>
        <v>CLES (TN)</v>
      </c>
      <c r="M2234" s="40" t="s">
        <v>8778</v>
      </c>
      <c r="N2234" s="40" t="s">
        <v>8779</v>
      </c>
      <c r="O2234" s="40" t="s">
        <v>865</v>
      </c>
      <c r="P2234" s="41" t="s">
        <v>866</v>
      </c>
      <c r="Q2234" s="41">
        <v>4</v>
      </c>
      <c r="R2234" s="40" t="s">
        <v>867</v>
      </c>
      <c r="S2234" s="40" t="s">
        <v>199</v>
      </c>
      <c r="T2234" s="41">
        <v>1</v>
      </c>
      <c r="U2234" s="40" t="s">
        <v>200</v>
      </c>
      <c r="V2234" s="40" t="s">
        <v>201</v>
      </c>
      <c r="W2234" s="40" t="s">
        <v>8780</v>
      </c>
      <c r="X2234" s="40" t="s">
        <v>1447</v>
      </c>
      <c r="Y2234" s="40" t="s">
        <v>8781</v>
      </c>
    </row>
    <row r="2235" spans="1:25" x14ac:dyDescent="0.25">
      <c r="A2235" s="50"/>
      <c r="B2235" s="50"/>
      <c r="C2235" s="50"/>
      <c r="L2235" s="39" t="str">
        <f t="shared" si="34"/>
        <v>CLETO (CS)</v>
      </c>
      <c r="M2235" s="40" t="s">
        <v>8782</v>
      </c>
      <c r="N2235" s="40" t="s">
        <v>8783</v>
      </c>
      <c r="O2235" s="40" t="s">
        <v>413</v>
      </c>
      <c r="P2235" s="41" t="s">
        <v>414</v>
      </c>
      <c r="Q2235" s="41">
        <v>18</v>
      </c>
      <c r="R2235" s="40" t="s">
        <v>415</v>
      </c>
      <c r="S2235" s="40" t="s">
        <v>199</v>
      </c>
      <c r="T2235" s="41">
        <v>1</v>
      </c>
      <c r="U2235" s="40" t="s">
        <v>200</v>
      </c>
      <c r="V2235" s="40" t="s">
        <v>201</v>
      </c>
      <c r="W2235" s="40" t="s">
        <v>3113</v>
      </c>
      <c r="X2235" s="40" t="s">
        <v>457</v>
      </c>
      <c r="Y2235" s="40" t="s">
        <v>8784</v>
      </c>
    </row>
    <row r="2236" spans="1:25" x14ac:dyDescent="0.25">
      <c r="A2236" s="50"/>
      <c r="B2236" s="50"/>
      <c r="C2236" s="50"/>
      <c r="L2236" s="39" t="str">
        <f t="shared" si="34"/>
        <v>CLIVIO (VA)</v>
      </c>
      <c r="M2236" s="40" t="s">
        <v>8785</v>
      </c>
      <c r="N2236" s="40" t="s">
        <v>8786</v>
      </c>
      <c r="O2236" s="40" t="s">
        <v>727</v>
      </c>
      <c r="P2236" s="41" t="s">
        <v>212</v>
      </c>
      <c r="Q2236" s="41">
        <v>3</v>
      </c>
      <c r="R2236" s="40" t="s">
        <v>213</v>
      </c>
      <c r="S2236" s="40" t="s">
        <v>199</v>
      </c>
      <c r="T2236" s="41">
        <v>1</v>
      </c>
      <c r="U2236" s="40" t="s">
        <v>200</v>
      </c>
      <c r="V2236" s="40" t="s">
        <v>201</v>
      </c>
      <c r="W2236" s="40" t="s">
        <v>3279</v>
      </c>
      <c r="X2236" s="40" t="s">
        <v>729</v>
      </c>
      <c r="Y2236" s="40" t="s">
        <v>8787</v>
      </c>
    </row>
    <row r="2237" spans="1:25" x14ac:dyDescent="0.25">
      <c r="A2237" s="50"/>
      <c r="B2237" s="50"/>
      <c r="C2237" s="50"/>
      <c r="L2237" s="39" t="str">
        <f t="shared" si="34"/>
        <v>CLOZ (TN)</v>
      </c>
      <c r="M2237" s="40" t="s">
        <v>8788</v>
      </c>
      <c r="N2237" s="40" t="s">
        <v>8789</v>
      </c>
      <c r="O2237" s="40" t="s">
        <v>865</v>
      </c>
      <c r="P2237" s="41" t="s">
        <v>866</v>
      </c>
      <c r="Q2237" s="41">
        <v>4</v>
      </c>
      <c r="R2237" s="40" t="s">
        <v>867</v>
      </c>
      <c r="S2237" s="40" t="s">
        <v>199</v>
      </c>
      <c r="T2237" s="41">
        <v>1</v>
      </c>
      <c r="U2237" s="40" t="s">
        <v>200</v>
      </c>
      <c r="V2237" s="40" t="s">
        <v>201</v>
      </c>
      <c r="W2237" s="40" t="s">
        <v>4194</v>
      </c>
      <c r="X2237" s="40" t="s">
        <v>1447</v>
      </c>
      <c r="Y2237" s="40" t="s">
        <v>8790</v>
      </c>
    </row>
    <row r="2238" spans="1:25" x14ac:dyDescent="0.25">
      <c r="A2238" s="50"/>
      <c r="B2238" s="50"/>
      <c r="C2238" s="50"/>
      <c r="L2238" s="39" t="str">
        <f t="shared" si="34"/>
        <v>CLUSONE (BG)</v>
      </c>
      <c r="M2238" s="40" t="s">
        <v>8791</v>
      </c>
      <c r="N2238" s="40" t="s">
        <v>8792</v>
      </c>
      <c r="O2238" s="40" t="s">
        <v>572</v>
      </c>
      <c r="P2238" s="41" t="s">
        <v>212</v>
      </c>
      <c r="Q2238" s="41">
        <v>3</v>
      </c>
      <c r="R2238" s="40" t="s">
        <v>213</v>
      </c>
      <c r="S2238" s="40" t="s">
        <v>199</v>
      </c>
      <c r="T2238" s="41">
        <v>1</v>
      </c>
      <c r="U2238" s="40" t="s">
        <v>200</v>
      </c>
      <c r="V2238" s="40" t="s">
        <v>201</v>
      </c>
      <c r="W2238" s="40" t="s">
        <v>8793</v>
      </c>
      <c r="X2238" s="40" t="s">
        <v>1883</v>
      </c>
      <c r="Y2238" s="40" t="s">
        <v>8794</v>
      </c>
    </row>
    <row r="2239" spans="1:25" x14ac:dyDescent="0.25">
      <c r="A2239" s="50"/>
      <c r="B2239" s="50"/>
      <c r="C2239" s="50"/>
      <c r="L2239" s="39" t="str">
        <f t="shared" si="34"/>
        <v>COASSOLO TORINESE (TO)</v>
      </c>
      <c r="M2239" s="40" t="s">
        <v>8795</v>
      </c>
      <c r="N2239" s="40" t="s">
        <v>8796</v>
      </c>
      <c r="O2239" s="40" t="s">
        <v>675</v>
      </c>
      <c r="P2239" s="41" t="s">
        <v>314</v>
      </c>
      <c r="Q2239" s="41">
        <v>1</v>
      </c>
      <c r="R2239" s="40" t="s">
        <v>315</v>
      </c>
      <c r="S2239" s="40" t="s">
        <v>199</v>
      </c>
      <c r="T2239" s="41">
        <v>1</v>
      </c>
      <c r="U2239" s="40" t="s">
        <v>200</v>
      </c>
      <c r="V2239" s="40" t="s">
        <v>201</v>
      </c>
      <c r="W2239" s="40" t="s">
        <v>878</v>
      </c>
      <c r="X2239" s="40" t="s">
        <v>879</v>
      </c>
      <c r="Y2239" s="40" t="s">
        <v>8797</v>
      </c>
    </row>
    <row r="2240" spans="1:25" x14ac:dyDescent="0.25">
      <c r="A2240" s="50"/>
      <c r="B2240" s="50"/>
      <c r="C2240" s="50"/>
      <c r="L2240" s="39" t="str">
        <f t="shared" si="34"/>
        <v>COAZZE (TO)</v>
      </c>
      <c r="M2240" s="40" t="s">
        <v>8798</v>
      </c>
      <c r="N2240" s="40" t="s">
        <v>8799</v>
      </c>
      <c r="O2240" s="40" t="s">
        <v>675</v>
      </c>
      <c r="P2240" s="41" t="s">
        <v>314</v>
      </c>
      <c r="Q2240" s="41">
        <v>1</v>
      </c>
      <c r="R2240" s="40" t="s">
        <v>315</v>
      </c>
      <c r="S2240" s="40" t="s">
        <v>199</v>
      </c>
      <c r="T2240" s="41">
        <v>1</v>
      </c>
      <c r="U2240" s="40" t="s">
        <v>200</v>
      </c>
      <c r="V2240" s="40" t="s">
        <v>201</v>
      </c>
      <c r="W2240" s="40" t="s">
        <v>3875</v>
      </c>
      <c r="X2240" s="40" t="s">
        <v>837</v>
      </c>
      <c r="Y2240" s="40" t="s">
        <v>8800</v>
      </c>
    </row>
    <row r="2241" spans="1:25" x14ac:dyDescent="0.25">
      <c r="A2241" s="50"/>
      <c r="B2241" s="50"/>
      <c r="C2241" s="50"/>
      <c r="L2241" s="39" t="str">
        <f t="shared" si="34"/>
        <v>COAZZOLO (AT)</v>
      </c>
      <c r="M2241" s="40" t="s">
        <v>8801</v>
      </c>
      <c r="N2241" s="40" t="s">
        <v>8802</v>
      </c>
      <c r="O2241" s="40" t="s">
        <v>667</v>
      </c>
      <c r="P2241" s="41" t="s">
        <v>314</v>
      </c>
      <c r="Q2241" s="41">
        <v>1</v>
      </c>
      <c r="R2241" s="40" t="s">
        <v>315</v>
      </c>
      <c r="S2241" s="40" t="s">
        <v>199</v>
      </c>
      <c r="T2241" s="41">
        <v>1</v>
      </c>
      <c r="U2241" s="40" t="s">
        <v>200</v>
      </c>
      <c r="V2241" s="40" t="s">
        <v>201</v>
      </c>
      <c r="W2241" s="40" t="s">
        <v>6624</v>
      </c>
      <c r="X2241" s="40" t="s">
        <v>669</v>
      </c>
      <c r="Y2241" s="40" t="s">
        <v>8803</v>
      </c>
    </row>
    <row r="2242" spans="1:25" x14ac:dyDescent="0.25">
      <c r="A2242" s="50"/>
      <c r="B2242" s="50"/>
      <c r="C2242" s="50"/>
      <c r="L2242" s="39" t="str">
        <f t="shared" ref="L2242:L2305" si="35">M2242&amp;" ("&amp;O2242&amp;")"</f>
        <v>COCCAGLIO (BS)</v>
      </c>
      <c r="M2242" s="40" t="s">
        <v>8804</v>
      </c>
      <c r="N2242" s="40" t="s">
        <v>8805</v>
      </c>
      <c r="O2242" s="40" t="s">
        <v>421</v>
      </c>
      <c r="P2242" s="41" t="s">
        <v>212</v>
      </c>
      <c r="Q2242" s="41">
        <v>3</v>
      </c>
      <c r="R2242" s="40" t="s">
        <v>213</v>
      </c>
      <c r="S2242" s="40" t="s">
        <v>199</v>
      </c>
      <c r="T2242" s="41">
        <v>1</v>
      </c>
      <c r="U2242" s="40" t="s">
        <v>200</v>
      </c>
      <c r="V2242" s="40" t="s">
        <v>201</v>
      </c>
      <c r="W2242" s="40" t="s">
        <v>591</v>
      </c>
      <c r="X2242" s="40" t="s">
        <v>423</v>
      </c>
      <c r="Y2242" s="40" t="s">
        <v>8806</v>
      </c>
    </row>
    <row r="2243" spans="1:25" x14ac:dyDescent="0.25">
      <c r="A2243" s="50"/>
      <c r="B2243" s="50"/>
      <c r="C2243" s="50"/>
      <c r="L2243" s="39" t="str">
        <f t="shared" si="35"/>
        <v>COCCONATO (AT)</v>
      </c>
      <c r="M2243" s="40" t="s">
        <v>8807</v>
      </c>
      <c r="N2243" s="40" t="s">
        <v>8808</v>
      </c>
      <c r="O2243" s="40" t="s">
        <v>667</v>
      </c>
      <c r="P2243" s="41" t="s">
        <v>314</v>
      </c>
      <c r="Q2243" s="41">
        <v>1</v>
      </c>
      <c r="R2243" s="40" t="s">
        <v>315</v>
      </c>
      <c r="S2243" s="40" t="s">
        <v>199</v>
      </c>
      <c r="T2243" s="41">
        <v>1</v>
      </c>
      <c r="U2243" s="40" t="s">
        <v>200</v>
      </c>
      <c r="V2243" s="40" t="s">
        <v>201</v>
      </c>
      <c r="W2243" s="40" t="s">
        <v>8809</v>
      </c>
      <c r="X2243" s="40" t="s">
        <v>669</v>
      </c>
      <c r="Y2243" s="40" t="s">
        <v>8810</v>
      </c>
    </row>
    <row r="2244" spans="1:25" x14ac:dyDescent="0.25">
      <c r="A2244" s="50"/>
      <c r="B2244" s="50"/>
      <c r="C2244" s="50"/>
      <c r="L2244" s="39" t="str">
        <f t="shared" si="35"/>
        <v>COCOS (ISOLE) (EE)</v>
      </c>
      <c r="M2244" s="40" t="s">
        <v>8811</v>
      </c>
      <c r="N2244" s="40" t="s">
        <v>8812</v>
      </c>
      <c r="O2244" s="40" t="s">
        <v>610</v>
      </c>
      <c r="P2244" s="41"/>
      <c r="Q2244" s="41"/>
      <c r="R2244" s="40"/>
      <c r="S2244" s="40" t="s">
        <v>611</v>
      </c>
      <c r="T2244" s="41">
        <v>2</v>
      </c>
      <c r="U2244" s="40" t="s">
        <v>612</v>
      </c>
      <c r="V2244" s="40" t="s">
        <v>8813</v>
      </c>
      <c r="W2244" s="40"/>
      <c r="X2244" s="40"/>
      <c r="Y2244" s="40"/>
    </row>
    <row r="2245" spans="1:25" x14ac:dyDescent="0.25">
      <c r="A2245" s="50"/>
      <c r="B2245" s="50"/>
      <c r="C2245" s="50"/>
      <c r="L2245" s="39" t="str">
        <f t="shared" si="35"/>
        <v>COCQUIO TREVISAGO (VA)</v>
      </c>
      <c r="M2245" s="40" t="s">
        <v>8814</v>
      </c>
      <c r="N2245" s="40" t="s">
        <v>8815</v>
      </c>
      <c r="O2245" s="40" t="s">
        <v>727</v>
      </c>
      <c r="P2245" s="41" t="s">
        <v>212</v>
      </c>
      <c r="Q2245" s="41">
        <v>3</v>
      </c>
      <c r="R2245" s="40" t="s">
        <v>213</v>
      </c>
      <c r="S2245" s="40" t="s">
        <v>199</v>
      </c>
      <c r="T2245" s="41">
        <v>1</v>
      </c>
      <c r="U2245" s="40" t="s">
        <v>200</v>
      </c>
      <c r="V2245" s="40" t="s">
        <v>201</v>
      </c>
      <c r="W2245" s="40" t="s">
        <v>8816</v>
      </c>
      <c r="X2245" s="40" t="s">
        <v>729</v>
      </c>
      <c r="Y2245" s="40" t="s">
        <v>8817</v>
      </c>
    </row>
    <row r="2246" spans="1:25" x14ac:dyDescent="0.25">
      <c r="A2246" s="50"/>
      <c r="B2246" s="50"/>
      <c r="C2246" s="50"/>
      <c r="L2246" s="39" t="str">
        <f t="shared" si="35"/>
        <v>COCULLO (AQ)</v>
      </c>
      <c r="M2246" s="40" t="s">
        <v>8818</v>
      </c>
      <c r="N2246" s="40" t="s">
        <v>8819</v>
      </c>
      <c r="O2246" s="40" t="s">
        <v>328</v>
      </c>
      <c r="P2246" s="41" t="s">
        <v>253</v>
      </c>
      <c r="Q2246" s="41">
        <v>13</v>
      </c>
      <c r="R2246" s="40" t="s">
        <v>254</v>
      </c>
      <c r="S2246" s="40" t="s">
        <v>199</v>
      </c>
      <c r="T2246" s="41">
        <v>1</v>
      </c>
      <c r="U2246" s="40" t="s">
        <v>200</v>
      </c>
      <c r="V2246" s="40" t="s">
        <v>201</v>
      </c>
      <c r="W2246" s="40" t="s">
        <v>1163</v>
      </c>
      <c r="X2246" s="40" t="s">
        <v>330</v>
      </c>
      <c r="Y2246" s="40" t="s">
        <v>8820</v>
      </c>
    </row>
    <row r="2247" spans="1:25" x14ac:dyDescent="0.25">
      <c r="A2247" s="50"/>
      <c r="B2247" s="50"/>
      <c r="C2247" s="50"/>
      <c r="L2247" s="39" t="str">
        <f t="shared" si="35"/>
        <v>CODEVIGO (PD)</v>
      </c>
      <c r="M2247" s="40" t="s">
        <v>8821</v>
      </c>
      <c r="N2247" s="40" t="s">
        <v>8822</v>
      </c>
      <c r="O2247" s="40" t="s">
        <v>196</v>
      </c>
      <c r="P2247" s="41" t="s">
        <v>197</v>
      </c>
      <c r="Q2247" s="41">
        <v>5</v>
      </c>
      <c r="R2247" s="40" t="s">
        <v>198</v>
      </c>
      <c r="S2247" s="40" t="s">
        <v>199</v>
      </c>
      <c r="T2247" s="41">
        <v>1</v>
      </c>
      <c r="U2247" s="40" t="s">
        <v>200</v>
      </c>
      <c r="V2247" s="40" t="s">
        <v>201</v>
      </c>
      <c r="W2247" s="40" t="s">
        <v>1056</v>
      </c>
      <c r="X2247" s="40" t="s">
        <v>203</v>
      </c>
      <c r="Y2247" s="40" t="s">
        <v>8823</v>
      </c>
    </row>
    <row r="2248" spans="1:25" x14ac:dyDescent="0.25">
      <c r="A2248" s="50"/>
      <c r="B2248" s="50"/>
      <c r="C2248" s="50"/>
      <c r="L2248" s="39" t="str">
        <f t="shared" si="35"/>
        <v>CODEVILLA (PV)</v>
      </c>
      <c r="M2248" s="40" t="s">
        <v>8824</v>
      </c>
      <c r="N2248" s="40" t="s">
        <v>8825</v>
      </c>
      <c r="O2248" s="40" t="s">
        <v>884</v>
      </c>
      <c r="P2248" s="41" t="s">
        <v>212</v>
      </c>
      <c r="Q2248" s="41">
        <v>3</v>
      </c>
      <c r="R2248" s="40" t="s">
        <v>213</v>
      </c>
      <c r="S2248" s="40" t="s">
        <v>199</v>
      </c>
      <c r="T2248" s="41">
        <v>1</v>
      </c>
      <c r="U2248" s="40" t="s">
        <v>200</v>
      </c>
      <c r="V2248" s="40" t="s">
        <v>201</v>
      </c>
      <c r="W2248" s="40" t="s">
        <v>2461</v>
      </c>
      <c r="X2248" s="40" t="s">
        <v>2462</v>
      </c>
      <c r="Y2248" s="40" t="s">
        <v>8826</v>
      </c>
    </row>
    <row r="2249" spans="1:25" x14ac:dyDescent="0.25">
      <c r="A2249" s="50"/>
      <c r="B2249" s="50"/>
      <c r="C2249" s="50"/>
      <c r="L2249" s="39" t="str">
        <f t="shared" si="35"/>
        <v>CODIGORO (FE)</v>
      </c>
      <c r="M2249" s="40" t="s">
        <v>8827</v>
      </c>
      <c r="N2249" s="40" t="s">
        <v>8828</v>
      </c>
      <c r="O2249" s="40" t="s">
        <v>1918</v>
      </c>
      <c r="P2249" s="41" t="s">
        <v>631</v>
      </c>
      <c r="Q2249" s="41">
        <v>8</v>
      </c>
      <c r="R2249" s="40" t="s">
        <v>632</v>
      </c>
      <c r="S2249" s="40" t="s">
        <v>199</v>
      </c>
      <c r="T2249" s="41">
        <v>1</v>
      </c>
      <c r="U2249" s="40" t="s">
        <v>200</v>
      </c>
      <c r="V2249" s="40" t="s">
        <v>201</v>
      </c>
      <c r="W2249" s="40" t="s">
        <v>8829</v>
      </c>
      <c r="X2249" s="40" t="s">
        <v>8830</v>
      </c>
      <c r="Y2249" s="40" t="s">
        <v>8831</v>
      </c>
    </row>
    <row r="2250" spans="1:25" x14ac:dyDescent="0.25">
      <c r="A2250" s="50"/>
      <c r="B2250" s="50"/>
      <c r="C2250" s="50"/>
      <c r="L2250" s="39" t="str">
        <f t="shared" si="35"/>
        <v>CODOGNE' (TV)</v>
      </c>
      <c r="M2250" s="40" t="s">
        <v>8832</v>
      </c>
      <c r="N2250" s="40" t="s">
        <v>8833</v>
      </c>
      <c r="O2250" s="40" t="s">
        <v>1362</v>
      </c>
      <c r="P2250" s="41" t="s">
        <v>197</v>
      </c>
      <c r="Q2250" s="41">
        <v>5</v>
      </c>
      <c r="R2250" s="40" t="s">
        <v>198</v>
      </c>
      <c r="S2250" s="40" t="s">
        <v>199</v>
      </c>
      <c r="T2250" s="41">
        <v>1</v>
      </c>
      <c r="U2250" s="40" t="s">
        <v>200</v>
      </c>
      <c r="V2250" s="40" t="s">
        <v>201</v>
      </c>
      <c r="W2250" s="40" t="s">
        <v>8834</v>
      </c>
      <c r="X2250" s="40" t="s">
        <v>5647</v>
      </c>
      <c r="Y2250" s="40" t="s">
        <v>8835</v>
      </c>
    </row>
    <row r="2251" spans="1:25" x14ac:dyDescent="0.25">
      <c r="A2251" s="50"/>
      <c r="B2251" s="50"/>
      <c r="C2251" s="50"/>
      <c r="L2251" s="39" t="str">
        <f t="shared" si="35"/>
        <v>CODOGNO (LO)</v>
      </c>
      <c r="M2251" s="40" t="s">
        <v>8836</v>
      </c>
      <c r="N2251" s="40" t="s">
        <v>8837</v>
      </c>
      <c r="O2251" s="40" t="s">
        <v>211</v>
      </c>
      <c r="P2251" s="41" t="s">
        <v>212</v>
      </c>
      <c r="Q2251" s="41">
        <v>3</v>
      </c>
      <c r="R2251" s="40" t="s">
        <v>213</v>
      </c>
      <c r="S2251" s="40" t="s">
        <v>199</v>
      </c>
      <c r="T2251" s="41">
        <v>1</v>
      </c>
      <c r="U2251" s="40" t="s">
        <v>200</v>
      </c>
      <c r="V2251" s="40" t="s">
        <v>201</v>
      </c>
      <c r="W2251" s="40" t="s">
        <v>8838</v>
      </c>
      <c r="X2251" s="40" t="s">
        <v>3256</v>
      </c>
      <c r="Y2251" s="40" t="s">
        <v>8839</v>
      </c>
    </row>
    <row r="2252" spans="1:25" x14ac:dyDescent="0.25">
      <c r="A2252" s="50"/>
      <c r="B2252" s="50"/>
      <c r="C2252" s="50"/>
      <c r="L2252" s="39" t="str">
        <f t="shared" si="35"/>
        <v>CODROIPO (UD)</v>
      </c>
      <c r="M2252" s="40" t="s">
        <v>8840</v>
      </c>
      <c r="N2252" s="40" t="s">
        <v>8841</v>
      </c>
      <c r="O2252" s="40" t="s">
        <v>804</v>
      </c>
      <c r="P2252" s="41" t="s">
        <v>805</v>
      </c>
      <c r="Q2252" s="41">
        <v>6</v>
      </c>
      <c r="R2252" s="40" t="s">
        <v>806</v>
      </c>
      <c r="S2252" s="40" t="s">
        <v>199</v>
      </c>
      <c r="T2252" s="41">
        <v>1</v>
      </c>
      <c r="U2252" s="40" t="s">
        <v>200</v>
      </c>
      <c r="V2252" s="40" t="s">
        <v>201</v>
      </c>
      <c r="W2252" s="40" t="s">
        <v>8842</v>
      </c>
      <c r="X2252" s="40" t="s">
        <v>2085</v>
      </c>
      <c r="Y2252" s="40" t="s">
        <v>8843</v>
      </c>
    </row>
    <row r="2253" spans="1:25" x14ac:dyDescent="0.25">
      <c r="A2253" s="50"/>
      <c r="B2253" s="50"/>
      <c r="C2253" s="50"/>
      <c r="L2253" s="39" t="str">
        <f t="shared" si="35"/>
        <v>CODRONGIANOS (SS)</v>
      </c>
      <c r="M2253" s="40" t="s">
        <v>8844</v>
      </c>
      <c r="N2253" s="40" t="s">
        <v>8845</v>
      </c>
      <c r="O2253" s="40" t="s">
        <v>1188</v>
      </c>
      <c r="P2253" s="41" t="s">
        <v>242</v>
      </c>
      <c r="Q2253" s="41">
        <v>20</v>
      </c>
      <c r="R2253" s="40" t="s">
        <v>243</v>
      </c>
      <c r="S2253" s="40" t="s">
        <v>199</v>
      </c>
      <c r="T2253" s="41">
        <v>1</v>
      </c>
      <c r="U2253" s="40" t="s">
        <v>200</v>
      </c>
      <c r="V2253" s="40" t="s">
        <v>201</v>
      </c>
      <c r="W2253" s="40" t="s">
        <v>2625</v>
      </c>
      <c r="X2253" s="40" t="s">
        <v>648</v>
      </c>
      <c r="Y2253" s="40" t="s">
        <v>8846</v>
      </c>
    </row>
    <row r="2254" spans="1:25" x14ac:dyDescent="0.25">
      <c r="A2254" s="50"/>
      <c r="B2254" s="50"/>
      <c r="C2254" s="50"/>
      <c r="L2254" s="39" t="str">
        <f t="shared" si="35"/>
        <v>COGGIOLA (BI)</v>
      </c>
      <c r="M2254" s="40" t="s">
        <v>8847</v>
      </c>
      <c r="N2254" s="40" t="s">
        <v>8848</v>
      </c>
      <c r="O2254" s="40" t="s">
        <v>830</v>
      </c>
      <c r="P2254" s="41" t="s">
        <v>314</v>
      </c>
      <c r="Q2254" s="41">
        <v>1</v>
      </c>
      <c r="R2254" s="40" t="s">
        <v>315</v>
      </c>
      <c r="S2254" s="40" t="s">
        <v>199</v>
      </c>
      <c r="T2254" s="41">
        <v>1</v>
      </c>
      <c r="U2254" s="40" t="s">
        <v>200</v>
      </c>
      <c r="V2254" s="40" t="s">
        <v>201</v>
      </c>
      <c r="W2254" s="40" t="s">
        <v>8849</v>
      </c>
      <c r="X2254" s="40" t="s">
        <v>832</v>
      </c>
      <c r="Y2254" s="40" t="s">
        <v>8850</v>
      </c>
    </row>
    <row r="2255" spans="1:25" x14ac:dyDescent="0.25">
      <c r="A2255" s="50"/>
      <c r="B2255" s="50"/>
      <c r="C2255" s="50"/>
      <c r="L2255" s="39" t="str">
        <f t="shared" si="35"/>
        <v>COGLIATE (MI)</v>
      </c>
      <c r="M2255" s="40" t="s">
        <v>8851</v>
      </c>
      <c r="N2255" s="40" t="s">
        <v>8852</v>
      </c>
      <c r="O2255" s="40" t="s">
        <v>264</v>
      </c>
      <c r="P2255" s="41" t="s">
        <v>212</v>
      </c>
      <c r="Q2255" s="41">
        <v>3</v>
      </c>
      <c r="R2255" s="40" t="s">
        <v>213</v>
      </c>
      <c r="S2255" s="40" t="s">
        <v>199</v>
      </c>
      <c r="T2255" s="41">
        <v>1</v>
      </c>
      <c r="U2255" s="40" t="s">
        <v>200</v>
      </c>
      <c r="V2255" s="40" t="s">
        <v>201</v>
      </c>
      <c r="W2255" s="40" t="s">
        <v>1855</v>
      </c>
      <c r="X2255" s="40" t="s">
        <v>266</v>
      </c>
      <c r="Y2255" s="40" t="s">
        <v>8853</v>
      </c>
    </row>
    <row r="2256" spans="1:25" x14ac:dyDescent="0.25">
      <c r="A2256" s="50"/>
      <c r="B2256" s="50"/>
      <c r="C2256" s="50"/>
      <c r="L2256" s="39" t="str">
        <f t="shared" si="35"/>
        <v>COGNE (AO)</v>
      </c>
      <c r="M2256" s="40" t="s">
        <v>8854</v>
      </c>
      <c r="N2256" s="40" t="s">
        <v>8855</v>
      </c>
      <c r="O2256" s="40" t="s">
        <v>1255</v>
      </c>
      <c r="P2256" s="41" t="s">
        <v>1256</v>
      </c>
      <c r="Q2256" s="41">
        <v>2</v>
      </c>
      <c r="R2256" s="40" t="s">
        <v>1257</v>
      </c>
      <c r="S2256" s="40" t="s">
        <v>199</v>
      </c>
      <c r="T2256" s="41">
        <v>1</v>
      </c>
      <c r="U2256" s="40" t="s">
        <v>200</v>
      </c>
      <c r="V2256" s="40" t="s">
        <v>201</v>
      </c>
      <c r="W2256" s="40" t="s">
        <v>8856</v>
      </c>
      <c r="X2256" s="40" t="s">
        <v>1259</v>
      </c>
      <c r="Y2256" s="40" t="s">
        <v>8857</v>
      </c>
    </row>
    <row r="2257" spans="1:25" x14ac:dyDescent="0.25">
      <c r="A2257" s="50"/>
      <c r="B2257" s="50"/>
      <c r="C2257" s="50"/>
      <c r="L2257" s="39" t="str">
        <f t="shared" si="35"/>
        <v>COGOLETO (GE)</v>
      </c>
      <c r="M2257" s="40" t="s">
        <v>8858</v>
      </c>
      <c r="N2257" s="40" t="s">
        <v>8859</v>
      </c>
      <c r="O2257" s="40" t="s">
        <v>1897</v>
      </c>
      <c r="P2257" s="41" t="s">
        <v>849</v>
      </c>
      <c r="Q2257" s="41">
        <v>7</v>
      </c>
      <c r="R2257" s="40" t="s">
        <v>850</v>
      </c>
      <c r="S2257" s="40" t="s">
        <v>199</v>
      </c>
      <c r="T2257" s="41">
        <v>1</v>
      </c>
      <c r="U2257" s="40" t="s">
        <v>200</v>
      </c>
      <c r="V2257" s="40" t="s">
        <v>201</v>
      </c>
      <c r="W2257" s="40" t="s">
        <v>8860</v>
      </c>
      <c r="X2257" s="40" t="s">
        <v>1899</v>
      </c>
      <c r="Y2257" s="40" t="s">
        <v>8861</v>
      </c>
    </row>
    <row r="2258" spans="1:25" x14ac:dyDescent="0.25">
      <c r="A2258" s="50"/>
      <c r="B2258" s="50"/>
      <c r="C2258" s="50"/>
      <c r="L2258" s="39" t="str">
        <f t="shared" si="35"/>
        <v>COGOLLO DEL CENGIO (VI)</v>
      </c>
      <c r="M2258" s="40" t="s">
        <v>8862</v>
      </c>
      <c r="N2258" s="40" t="s">
        <v>8863</v>
      </c>
      <c r="O2258" s="40" t="s">
        <v>772</v>
      </c>
      <c r="P2258" s="41" t="s">
        <v>197</v>
      </c>
      <c r="Q2258" s="41">
        <v>5</v>
      </c>
      <c r="R2258" s="40" t="s">
        <v>198</v>
      </c>
      <c r="S2258" s="40" t="s">
        <v>199</v>
      </c>
      <c r="T2258" s="41">
        <v>1</v>
      </c>
      <c r="U2258" s="40" t="s">
        <v>200</v>
      </c>
      <c r="V2258" s="40" t="s">
        <v>201</v>
      </c>
      <c r="W2258" s="40" t="s">
        <v>6078</v>
      </c>
      <c r="X2258" s="40" t="s">
        <v>2068</v>
      </c>
      <c r="Y2258" s="40" t="s">
        <v>8864</v>
      </c>
    </row>
    <row r="2259" spans="1:25" x14ac:dyDescent="0.25">
      <c r="A2259" s="50"/>
      <c r="B2259" s="50"/>
      <c r="C2259" s="50"/>
      <c r="L2259" s="39" t="str">
        <f t="shared" si="35"/>
        <v>COGORNO (GE)</v>
      </c>
      <c r="M2259" s="40" t="s">
        <v>8865</v>
      </c>
      <c r="N2259" s="40" t="s">
        <v>8866</v>
      </c>
      <c r="O2259" s="40" t="s">
        <v>1897</v>
      </c>
      <c r="P2259" s="41" t="s">
        <v>849</v>
      </c>
      <c r="Q2259" s="41">
        <v>7</v>
      </c>
      <c r="R2259" s="40" t="s">
        <v>850</v>
      </c>
      <c r="S2259" s="40" t="s">
        <v>199</v>
      </c>
      <c r="T2259" s="41">
        <v>1</v>
      </c>
      <c r="U2259" s="40" t="s">
        <v>200</v>
      </c>
      <c r="V2259" s="40" t="s">
        <v>201</v>
      </c>
      <c r="W2259" s="40" t="s">
        <v>2293</v>
      </c>
      <c r="X2259" s="40" t="s">
        <v>2294</v>
      </c>
      <c r="Y2259" s="40" t="s">
        <v>8867</v>
      </c>
    </row>
    <row r="2260" spans="1:25" x14ac:dyDescent="0.25">
      <c r="A2260" s="50"/>
      <c r="B2260" s="50"/>
      <c r="C2260" s="50"/>
      <c r="L2260" s="39" t="str">
        <f t="shared" si="35"/>
        <v>COLAZZA (NO)</v>
      </c>
      <c r="M2260" s="40" t="s">
        <v>8868</v>
      </c>
      <c r="N2260" s="40" t="s">
        <v>8869</v>
      </c>
      <c r="O2260" s="40" t="s">
        <v>741</v>
      </c>
      <c r="P2260" s="41" t="s">
        <v>314</v>
      </c>
      <c r="Q2260" s="41">
        <v>1</v>
      </c>
      <c r="R2260" s="40" t="s">
        <v>315</v>
      </c>
      <c r="S2260" s="40" t="s">
        <v>199</v>
      </c>
      <c r="T2260" s="41">
        <v>1</v>
      </c>
      <c r="U2260" s="40" t="s">
        <v>200</v>
      </c>
      <c r="V2260" s="40" t="s">
        <v>201</v>
      </c>
      <c r="W2260" s="40" t="s">
        <v>742</v>
      </c>
      <c r="X2260" s="40" t="s">
        <v>743</v>
      </c>
      <c r="Y2260" s="40" t="s">
        <v>8870</v>
      </c>
    </row>
    <row r="2261" spans="1:25" x14ac:dyDescent="0.25">
      <c r="A2261" s="50"/>
      <c r="B2261" s="50"/>
      <c r="C2261" s="50"/>
      <c r="L2261" s="39" t="str">
        <f t="shared" si="35"/>
        <v>COLBORDOLO (PU)</v>
      </c>
      <c r="M2261" s="40" t="s">
        <v>8871</v>
      </c>
      <c r="N2261" s="40" t="s">
        <v>8872</v>
      </c>
      <c r="O2261" s="40" t="s">
        <v>427</v>
      </c>
      <c r="P2261" s="41" t="s">
        <v>397</v>
      </c>
      <c r="Q2261" s="41">
        <v>11</v>
      </c>
      <c r="R2261" s="40" t="s">
        <v>398</v>
      </c>
      <c r="S2261" s="40" t="s">
        <v>199</v>
      </c>
      <c r="T2261" s="41">
        <v>1</v>
      </c>
      <c r="U2261" s="40" t="s">
        <v>200</v>
      </c>
      <c r="V2261" s="40" t="s">
        <v>201</v>
      </c>
      <c r="W2261" s="40" t="s">
        <v>8873</v>
      </c>
      <c r="X2261" s="40" t="s">
        <v>429</v>
      </c>
      <c r="Y2261" s="40" t="s">
        <v>8874</v>
      </c>
    </row>
    <row r="2262" spans="1:25" x14ac:dyDescent="0.25">
      <c r="A2262" s="50"/>
      <c r="B2262" s="50"/>
      <c r="C2262" s="50"/>
      <c r="L2262" s="39" t="str">
        <f t="shared" si="35"/>
        <v>COLERE (BG)</v>
      </c>
      <c r="M2262" s="40" t="s">
        <v>8875</v>
      </c>
      <c r="N2262" s="40" t="s">
        <v>8876</v>
      </c>
      <c r="O2262" s="40" t="s">
        <v>572</v>
      </c>
      <c r="P2262" s="41" t="s">
        <v>212</v>
      </c>
      <c r="Q2262" s="41">
        <v>3</v>
      </c>
      <c r="R2262" s="40" t="s">
        <v>213</v>
      </c>
      <c r="S2262" s="40" t="s">
        <v>199</v>
      </c>
      <c r="T2262" s="41">
        <v>1</v>
      </c>
      <c r="U2262" s="40" t="s">
        <v>200</v>
      </c>
      <c r="V2262" s="40" t="s">
        <v>201</v>
      </c>
      <c r="W2262" s="40" t="s">
        <v>1882</v>
      </c>
      <c r="X2262" s="40" t="s">
        <v>1883</v>
      </c>
      <c r="Y2262" s="40" t="s">
        <v>8877</v>
      </c>
    </row>
    <row r="2263" spans="1:25" x14ac:dyDescent="0.25">
      <c r="A2263" s="50"/>
      <c r="B2263" s="50"/>
      <c r="C2263" s="50"/>
      <c r="L2263" s="39" t="str">
        <f t="shared" si="35"/>
        <v>COLFELICE (FR)</v>
      </c>
      <c r="M2263" s="40" t="s">
        <v>8878</v>
      </c>
      <c r="N2263" s="40" t="s">
        <v>8879</v>
      </c>
      <c r="O2263" s="40" t="s">
        <v>406</v>
      </c>
      <c r="P2263" s="41" t="s">
        <v>336</v>
      </c>
      <c r="Q2263" s="41">
        <v>12</v>
      </c>
      <c r="R2263" s="40" t="s">
        <v>337</v>
      </c>
      <c r="S2263" s="40" t="s">
        <v>199</v>
      </c>
      <c r="T2263" s="41">
        <v>1</v>
      </c>
      <c r="U2263" s="40" t="s">
        <v>200</v>
      </c>
      <c r="V2263" s="40" t="s">
        <v>201</v>
      </c>
      <c r="W2263" s="40" t="s">
        <v>4296</v>
      </c>
      <c r="X2263" s="40" t="s">
        <v>408</v>
      </c>
      <c r="Y2263" s="40" t="s">
        <v>8880</v>
      </c>
    </row>
    <row r="2264" spans="1:25" x14ac:dyDescent="0.25">
      <c r="A2264" s="50"/>
      <c r="B2264" s="50"/>
      <c r="C2264" s="50"/>
      <c r="L2264" s="39" t="str">
        <f t="shared" si="35"/>
        <v>COLI (PC)</v>
      </c>
      <c r="M2264" s="40" t="s">
        <v>8881</v>
      </c>
      <c r="N2264" s="40" t="s">
        <v>8882</v>
      </c>
      <c r="O2264" s="40" t="s">
        <v>630</v>
      </c>
      <c r="P2264" s="41" t="s">
        <v>631</v>
      </c>
      <c r="Q2264" s="41">
        <v>8</v>
      </c>
      <c r="R2264" s="40" t="s">
        <v>632</v>
      </c>
      <c r="S2264" s="40" t="s">
        <v>199</v>
      </c>
      <c r="T2264" s="41">
        <v>1</v>
      </c>
      <c r="U2264" s="40" t="s">
        <v>200</v>
      </c>
      <c r="V2264" s="40" t="s">
        <v>201</v>
      </c>
      <c r="W2264" s="40" t="s">
        <v>7966</v>
      </c>
      <c r="X2264" s="40" t="s">
        <v>634</v>
      </c>
      <c r="Y2264" s="40" t="s">
        <v>8883</v>
      </c>
    </row>
    <row r="2265" spans="1:25" x14ac:dyDescent="0.25">
      <c r="A2265" s="50"/>
      <c r="B2265" s="50"/>
      <c r="C2265" s="50"/>
      <c r="L2265" s="39" t="str">
        <f t="shared" si="35"/>
        <v>COLICO (LC)</v>
      </c>
      <c r="M2265" s="40" t="s">
        <v>8884</v>
      </c>
      <c r="N2265" s="40" t="s">
        <v>8885</v>
      </c>
      <c r="O2265" s="40" t="s">
        <v>222</v>
      </c>
      <c r="P2265" s="41" t="s">
        <v>212</v>
      </c>
      <c r="Q2265" s="41">
        <v>3</v>
      </c>
      <c r="R2265" s="40" t="s">
        <v>213</v>
      </c>
      <c r="S2265" s="40" t="s">
        <v>199</v>
      </c>
      <c r="T2265" s="41">
        <v>1</v>
      </c>
      <c r="U2265" s="40" t="s">
        <v>200</v>
      </c>
      <c r="V2265" s="40" t="s">
        <v>201</v>
      </c>
      <c r="W2265" s="40" t="s">
        <v>8886</v>
      </c>
      <c r="X2265" s="40" t="s">
        <v>224</v>
      </c>
      <c r="Y2265" s="40" t="s">
        <v>8887</v>
      </c>
    </row>
    <row r="2266" spans="1:25" x14ac:dyDescent="0.25">
      <c r="A2266" s="50"/>
      <c r="B2266" s="50"/>
      <c r="C2266" s="50"/>
      <c r="L2266" s="39" t="str">
        <f t="shared" si="35"/>
        <v>COLLAGNA (RE)</v>
      </c>
      <c r="M2266" s="40" t="s">
        <v>8888</v>
      </c>
      <c r="N2266" s="40" t="s">
        <v>8889</v>
      </c>
      <c r="O2266" s="40" t="s">
        <v>1060</v>
      </c>
      <c r="P2266" s="41" t="s">
        <v>631</v>
      </c>
      <c r="Q2266" s="41">
        <v>8</v>
      </c>
      <c r="R2266" s="40" t="s">
        <v>632</v>
      </c>
      <c r="S2266" s="40" t="s">
        <v>199</v>
      </c>
      <c r="T2266" s="41">
        <v>1</v>
      </c>
      <c r="U2266" s="40" t="s">
        <v>200</v>
      </c>
      <c r="V2266" s="40" t="s">
        <v>201</v>
      </c>
      <c r="W2266" s="40" t="s">
        <v>8890</v>
      </c>
      <c r="X2266" s="40" t="s">
        <v>1062</v>
      </c>
      <c r="Y2266" s="40" t="s">
        <v>8891</v>
      </c>
    </row>
    <row r="2267" spans="1:25" x14ac:dyDescent="0.25">
      <c r="A2267" s="50"/>
      <c r="B2267" s="50"/>
      <c r="C2267" s="50"/>
      <c r="L2267" s="39" t="str">
        <f t="shared" si="35"/>
        <v>COLLALTO SABINO (RI)</v>
      </c>
      <c r="M2267" s="40" t="s">
        <v>8892</v>
      </c>
      <c r="N2267" s="40" t="s">
        <v>8893</v>
      </c>
      <c r="O2267" s="40" t="s">
        <v>335</v>
      </c>
      <c r="P2267" s="41" t="s">
        <v>336</v>
      </c>
      <c r="Q2267" s="41">
        <v>12</v>
      </c>
      <c r="R2267" s="40" t="s">
        <v>337</v>
      </c>
      <c r="S2267" s="40" t="s">
        <v>199</v>
      </c>
      <c r="T2267" s="41">
        <v>1</v>
      </c>
      <c r="U2267" s="40" t="s">
        <v>200</v>
      </c>
      <c r="V2267" s="40" t="s">
        <v>201</v>
      </c>
      <c r="W2267" s="40" t="s">
        <v>8894</v>
      </c>
      <c r="X2267" s="40" t="s">
        <v>2148</v>
      </c>
      <c r="Y2267" s="40" t="s">
        <v>8895</v>
      </c>
    </row>
    <row r="2268" spans="1:25" x14ac:dyDescent="0.25">
      <c r="A2268" s="50"/>
      <c r="B2268" s="50"/>
      <c r="C2268" s="50"/>
      <c r="L2268" s="39" t="str">
        <f t="shared" si="35"/>
        <v>COLLARMELE (AQ)</v>
      </c>
      <c r="M2268" s="40" t="s">
        <v>8896</v>
      </c>
      <c r="N2268" s="40" t="s">
        <v>8897</v>
      </c>
      <c r="O2268" s="40" t="s">
        <v>328</v>
      </c>
      <c r="P2268" s="41" t="s">
        <v>253</v>
      </c>
      <c r="Q2268" s="41">
        <v>13</v>
      </c>
      <c r="R2268" s="40" t="s">
        <v>254</v>
      </c>
      <c r="S2268" s="40" t="s">
        <v>199</v>
      </c>
      <c r="T2268" s="41">
        <v>1</v>
      </c>
      <c r="U2268" s="40" t="s">
        <v>200</v>
      </c>
      <c r="V2268" s="40" t="s">
        <v>201</v>
      </c>
      <c r="W2268" s="40" t="s">
        <v>8898</v>
      </c>
      <c r="X2268" s="40" t="s">
        <v>795</v>
      </c>
      <c r="Y2268" s="40" t="s">
        <v>8899</v>
      </c>
    </row>
    <row r="2269" spans="1:25" x14ac:dyDescent="0.25">
      <c r="A2269" s="50"/>
      <c r="B2269" s="50"/>
      <c r="C2269" s="50"/>
      <c r="L2269" s="39" t="str">
        <f t="shared" si="35"/>
        <v>COLLAZZONE (PG)</v>
      </c>
      <c r="M2269" s="40" t="s">
        <v>8900</v>
      </c>
      <c r="N2269" s="40" t="s">
        <v>8901</v>
      </c>
      <c r="O2269" s="40" t="s">
        <v>2180</v>
      </c>
      <c r="P2269" s="41" t="s">
        <v>486</v>
      </c>
      <c r="Q2269" s="41">
        <v>10</v>
      </c>
      <c r="R2269" s="40" t="s">
        <v>487</v>
      </c>
      <c r="S2269" s="40" t="s">
        <v>199</v>
      </c>
      <c r="T2269" s="41">
        <v>1</v>
      </c>
      <c r="U2269" s="40" t="s">
        <v>200</v>
      </c>
      <c r="V2269" s="40" t="s">
        <v>201</v>
      </c>
      <c r="W2269" s="40" t="s">
        <v>8902</v>
      </c>
      <c r="X2269" s="40" t="s">
        <v>2182</v>
      </c>
      <c r="Y2269" s="40" t="s">
        <v>8903</v>
      </c>
    </row>
    <row r="2270" spans="1:25" x14ac:dyDescent="0.25">
      <c r="A2270" s="50"/>
      <c r="B2270" s="50"/>
      <c r="C2270" s="50"/>
      <c r="L2270" s="39" t="str">
        <f t="shared" si="35"/>
        <v>COLLE BRIANZA (LC)</v>
      </c>
      <c r="M2270" s="40" t="s">
        <v>8904</v>
      </c>
      <c r="N2270" s="40" t="s">
        <v>8905</v>
      </c>
      <c r="O2270" s="40" t="s">
        <v>222</v>
      </c>
      <c r="P2270" s="41" t="s">
        <v>212</v>
      </c>
      <c r="Q2270" s="41">
        <v>3</v>
      </c>
      <c r="R2270" s="40" t="s">
        <v>213</v>
      </c>
      <c r="S2270" s="40" t="s">
        <v>199</v>
      </c>
      <c r="T2270" s="41">
        <v>1</v>
      </c>
      <c r="U2270" s="40" t="s">
        <v>200</v>
      </c>
      <c r="V2270" s="40" t="s">
        <v>201</v>
      </c>
      <c r="W2270" s="40" t="s">
        <v>8906</v>
      </c>
      <c r="X2270" s="40" t="s">
        <v>736</v>
      </c>
      <c r="Y2270" s="40" t="s">
        <v>8907</v>
      </c>
    </row>
    <row r="2271" spans="1:25" x14ac:dyDescent="0.25">
      <c r="A2271" s="50"/>
      <c r="B2271" s="50"/>
      <c r="C2271" s="50"/>
      <c r="L2271" s="39" t="str">
        <f t="shared" si="35"/>
        <v>COLLE D'ANCHISE (CB)</v>
      </c>
      <c r="M2271" s="40" t="s">
        <v>8908</v>
      </c>
      <c r="N2271" s="40" t="s">
        <v>8909</v>
      </c>
      <c r="O2271" s="40" t="s">
        <v>494</v>
      </c>
      <c r="P2271" s="41" t="s">
        <v>495</v>
      </c>
      <c r="Q2271" s="41">
        <v>14</v>
      </c>
      <c r="R2271" s="40" t="s">
        <v>496</v>
      </c>
      <c r="S2271" s="40" t="s">
        <v>199</v>
      </c>
      <c r="T2271" s="41">
        <v>1</v>
      </c>
      <c r="U2271" s="40" t="s">
        <v>200</v>
      </c>
      <c r="V2271" s="40" t="s">
        <v>201</v>
      </c>
      <c r="W2271" s="40" t="s">
        <v>5201</v>
      </c>
      <c r="X2271" s="40" t="s">
        <v>2494</v>
      </c>
      <c r="Y2271" s="40" t="s">
        <v>8910</v>
      </c>
    </row>
    <row r="2272" spans="1:25" x14ac:dyDescent="0.25">
      <c r="A2272" s="50"/>
      <c r="B2272" s="50"/>
      <c r="C2272" s="50"/>
      <c r="L2272" s="39" t="str">
        <f t="shared" si="35"/>
        <v>COLLE DI TORA (RI)</v>
      </c>
      <c r="M2272" s="40" t="s">
        <v>8911</v>
      </c>
      <c r="N2272" s="40" t="s">
        <v>8912</v>
      </c>
      <c r="O2272" s="40" t="s">
        <v>335</v>
      </c>
      <c r="P2272" s="41" t="s">
        <v>336</v>
      </c>
      <c r="Q2272" s="41">
        <v>12</v>
      </c>
      <c r="R2272" s="40" t="s">
        <v>337</v>
      </c>
      <c r="S2272" s="40" t="s">
        <v>199</v>
      </c>
      <c r="T2272" s="41">
        <v>1</v>
      </c>
      <c r="U2272" s="40" t="s">
        <v>200</v>
      </c>
      <c r="V2272" s="40" t="s">
        <v>201</v>
      </c>
      <c r="W2272" s="40" t="s">
        <v>2147</v>
      </c>
      <c r="X2272" s="40" t="s">
        <v>2148</v>
      </c>
      <c r="Y2272" s="40" t="s">
        <v>8913</v>
      </c>
    </row>
    <row r="2273" spans="1:25" x14ac:dyDescent="0.25">
      <c r="A2273" s="50"/>
      <c r="B2273" s="50"/>
      <c r="C2273" s="50"/>
      <c r="L2273" s="39" t="str">
        <f t="shared" si="35"/>
        <v>COLLE DI VAL D'ELSA (SI)</v>
      </c>
      <c r="M2273" s="40" t="s">
        <v>8914</v>
      </c>
      <c r="N2273" s="40" t="s">
        <v>8915</v>
      </c>
      <c r="O2273" s="40" t="s">
        <v>230</v>
      </c>
      <c r="P2273" s="41" t="s">
        <v>231</v>
      </c>
      <c r="Q2273" s="41">
        <v>9</v>
      </c>
      <c r="R2273" s="40" t="s">
        <v>232</v>
      </c>
      <c r="S2273" s="40" t="s">
        <v>199</v>
      </c>
      <c r="T2273" s="41">
        <v>1</v>
      </c>
      <c r="U2273" s="40" t="s">
        <v>200</v>
      </c>
      <c r="V2273" s="40" t="s">
        <v>201</v>
      </c>
      <c r="W2273" s="40" t="s">
        <v>8916</v>
      </c>
      <c r="X2273" s="40" t="s">
        <v>234</v>
      </c>
      <c r="Y2273" s="40" t="s">
        <v>8917</v>
      </c>
    </row>
    <row r="2274" spans="1:25" x14ac:dyDescent="0.25">
      <c r="A2274" s="50"/>
      <c r="B2274" s="50"/>
      <c r="C2274" s="50"/>
      <c r="L2274" s="39" t="str">
        <f t="shared" si="35"/>
        <v>COLLE SAN MAGNO (FR)</v>
      </c>
      <c r="M2274" s="40" t="s">
        <v>8918</v>
      </c>
      <c r="N2274" s="40" t="s">
        <v>8919</v>
      </c>
      <c r="O2274" s="40" t="s">
        <v>406</v>
      </c>
      <c r="P2274" s="41" t="s">
        <v>336</v>
      </c>
      <c r="Q2274" s="41">
        <v>12</v>
      </c>
      <c r="R2274" s="40" t="s">
        <v>337</v>
      </c>
      <c r="S2274" s="40" t="s">
        <v>199</v>
      </c>
      <c r="T2274" s="41">
        <v>1</v>
      </c>
      <c r="U2274" s="40" t="s">
        <v>200</v>
      </c>
      <c r="V2274" s="40" t="s">
        <v>201</v>
      </c>
      <c r="W2274" s="40" t="s">
        <v>4296</v>
      </c>
      <c r="X2274" s="40" t="s">
        <v>408</v>
      </c>
      <c r="Y2274" s="40" t="s">
        <v>8920</v>
      </c>
    </row>
    <row r="2275" spans="1:25" x14ac:dyDescent="0.25">
      <c r="A2275" s="50"/>
      <c r="B2275" s="50"/>
      <c r="C2275" s="50"/>
      <c r="L2275" s="39" t="str">
        <f t="shared" si="35"/>
        <v>COLLE SANNITA (BN)</v>
      </c>
      <c r="M2275" s="40" t="s">
        <v>8921</v>
      </c>
      <c r="N2275" s="40" t="s">
        <v>8922</v>
      </c>
      <c r="O2275" s="40" t="s">
        <v>842</v>
      </c>
      <c r="P2275" s="41" t="s">
        <v>350</v>
      </c>
      <c r="Q2275" s="41">
        <v>15</v>
      </c>
      <c r="R2275" s="40" t="s">
        <v>351</v>
      </c>
      <c r="S2275" s="40" t="s">
        <v>199</v>
      </c>
      <c r="T2275" s="41">
        <v>1</v>
      </c>
      <c r="U2275" s="40" t="s">
        <v>200</v>
      </c>
      <c r="V2275" s="40" t="s">
        <v>201</v>
      </c>
      <c r="W2275" s="40" t="s">
        <v>7245</v>
      </c>
      <c r="X2275" s="40" t="s">
        <v>1469</v>
      </c>
      <c r="Y2275" s="40" t="s">
        <v>8923</v>
      </c>
    </row>
    <row r="2276" spans="1:25" x14ac:dyDescent="0.25">
      <c r="A2276" s="50"/>
      <c r="B2276" s="50"/>
      <c r="C2276" s="50"/>
      <c r="L2276" s="39" t="str">
        <f t="shared" si="35"/>
        <v>COLLE SANTA LUCIA (BL)</v>
      </c>
      <c r="M2276" s="40" t="s">
        <v>8924</v>
      </c>
      <c r="N2276" s="40" t="s">
        <v>8925</v>
      </c>
      <c r="O2276" s="40" t="s">
        <v>715</v>
      </c>
      <c r="P2276" s="41" t="s">
        <v>197</v>
      </c>
      <c r="Q2276" s="41">
        <v>5</v>
      </c>
      <c r="R2276" s="40" t="s">
        <v>198</v>
      </c>
      <c r="S2276" s="40" t="s">
        <v>199</v>
      </c>
      <c r="T2276" s="41">
        <v>1</v>
      </c>
      <c r="U2276" s="40" t="s">
        <v>200</v>
      </c>
      <c r="V2276" s="40" t="s">
        <v>201</v>
      </c>
      <c r="W2276" s="40" t="s">
        <v>5343</v>
      </c>
      <c r="X2276" s="40" t="s">
        <v>717</v>
      </c>
      <c r="Y2276" s="40" t="s">
        <v>8926</v>
      </c>
    </row>
    <row r="2277" spans="1:25" x14ac:dyDescent="0.25">
      <c r="A2277" s="50"/>
      <c r="B2277" s="50"/>
      <c r="C2277" s="50"/>
      <c r="L2277" s="39" t="str">
        <f t="shared" si="35"/>
        <v>COLLE UMBERTO (TV)</v>
      </c>
      <c r="M2277" s="40" t="s">
        <v>8927</v>
      </c>
      <c r="N2277" s="40" t="s">
        <v>8928</v>
      </c>
      <c r="O2277" s="40" t="s">
        <v>1362</v>
      </c>
      <c r="P2277" s="41" t="s">
        <v>197</v>
      </c>
      <c r="Q2277" s="41">
        <v>5</v>
      </c>
      <c r="R2277" s="40" t="s">
        <v>198</v>
      </c>
      <c r="S2277" s="40" t="s">
        <v>199</v>
      </c>
      <c r="T2277" s="41">
        <v>1</v>
      </c>
      <c r="U2277" s="40" t="s">
        <v>200</v>
      </c>
      <c r="V2277" s="40" t="s">
        <v>201</v>
      </c>
      <c r="W2277" s="40" t="s">
        <v>8929</v>
      </c>
      <c r="X2277" s="40" t="s">
        <v>5647</v>
      </c>
      <c r="Y2277" s="40" t="s">
        <v>8930</v>
      </c>
    </row>
    <row r="2278" spans="1:25" x14ac:dyDescent="0.25">
      <c r="A2278" s="50"/>
      <c r="B2278" s="50"/>
      <c r="C2278" s="50"/>
      <c r="L2278" s="39" t="str">
        <f t="shared" si="35"/>
        <v>COLLEBEATO (BS)</v>
      </c>
      <c r="M2278" s="40" t="s">
        <v>8931</v>
      </c>
      <c r="N2278" s="40" t="s">
        <v>8932</v>
      </c>
      <c r="O2278" s="40" t="s">
        <v>421</v>
      </c>
      <c r="P2278" s="41" t="s">
        <v>212</v>
      </c>
      <c r="Q2278" s="41">
        <v>3</v>
      </c>
      <c r="R2278" s="40" t="s">
        <v>213</v>
      </c>
      <c r="S2278" s="40" t="s">
        <v>199</v>
      </c>
      <c r="T2278" s="41">
        <v>1</v>
      </c>
      <c r="U2278" s="40" t="s">
        <v>200</v>
      </c>
      <c r="V2278" s="40" t="s">
        <v>201</v>
      </c>
      <c r="W2278" s="40" t="s">
        <v>4267</v>
      </c>
      <c r="X2278" s="40" t="s">
        <v>423</v>
      </c>
      <c r="Y2278" s="40" t="s">
        <v>8933</v>
      </c>
    </row>
    <row r="2279" spans="1:25" x14ac:dyDescent="0.25">
      <c r="A2279" s="50"/>
      <c r="B2279" s="50"/>
      <c r="C2279" s="50"/>
      <c r="L2279" s="39" t="str">
        <f t="shared" si="35"/>
        <v>COLLECCHIO (PR)</v>
      </c>
      <c r="M2279" s="40" t="s">
        <v>8934</v>
      </c>
      <c r="N2279" s="40" t="s">
        <v>8935</v>
      </c>
      <c r="O2279" s="40" t="s">
        <v>984</v>
      </c>
      <c r="P2279" s="41" t="s">
        <v>631</v>
      </c>
      <c r="Q2279" s="41">
        <v>8</v>
      </c>
      <c r="R2279" s="40" t="s">
        <v>632</v>
      </c>
      <c r="S2279" s="40" t="s">
        <v>199</v>
      </c>
      <c r="T2279" s="41">
        <v>1</v>
      </c>
      <c r="U2279" s="40" t="s">
        <v>200</v>
      </c>
      <c r="V2279" s="40" t="s">
        <v>201</v>
      </c>
      <c r="W2279" s="40" t="s">
        <v>8936</v>
      </c>
      <c r="X2279" s="40" t="s">
        <v>8937</v>
      </c>
      <c r="Y2279" s="40" t="s">
        <v>8938</v>
      </c>
    </row>
    <row r="2280" spans="1:25" x14ac:dyDescent="0.25">
      <c r="A2280" s="50"/>
      <c r="B2280" s="50"/>
      <c r="C2280" s="50"/>
      <c r="L2280" s="39" t="str">
        <f t="shared" si="35"/>
        <v>COLLECORVINO (PE)</v>
      </c>
      <c r="M2280" s="40" t="s">
        <v>8939</v>
      </c>
      <c r="N2280" s="40" t="s">
        <v>8940</v>
      </c>
      <c r="O2280" s="40" t="s">
        <v>252</v>
      </c>
      <c r="P2280" s="41" t="s">
        <v>253</v>
      </c>
      <c r="Q2280" s="41">
        <v>13</v>
      </c>
      <c r="R2280" s="40" t="s">
        <v>254</v>
      </c>
      <c r="S2280" s="40" t="s">
        <v>199</v>
      </c>
      <c r="T2280" s="41">
        <v>1</v>
      </c>
      <c r="U2280" s="40" t="s">
        <v>200</v>
      </c>
      <c r="V2280" s="40" t="s">
        <v>201</v>
      </c>
      <c r="W2280" s="40" t="s">
        <v>4288</v>
      </c>
      <c r="X2280" s="40" t="s">
        <v>256</v>
      </c>
      <c r="Y2280" s="40" t="s">
        <v>8941</v>
      </c>
    </row>
    <row r="2281" spans="1:25" x14ac:dyDescent="0.25">
      <c r="A2281" s="50"/>
      <c r="B2281" s="50"/>
      <c r="C2281" s="50"/>
      <c r="L2281" s="39" t="str">
        <f t="shared" si="35"/>
        <v>COLLEDARA (TE)</v>
      </c>
      <c r="M2281" s="40" t="s">
        <v>8942</v>
      </c>
      <c r="N2281" s="40" t="s">
        <v>8943</v>
      </c>
      <c r="O2281" s="40" t="s">
        <v>923</v>
      </c>
      <c r="P2281" s="41" t="s">
        <v>253</v>
      </c>
      <c r="Q2281" s="41">
        <v>13</v>
      </c>
      <c r="R2281" s="40" t="s">
        <v>254</v>
      </c>
      <c r="S2281" s="40" t="s">
        <v>199</v>
      </c>
      <c r="T2281" s="41">
        <v>1</v>
      </c>
      <c r="U2281" s="40" t="s">
        <v>200</v>
      </c>
      <c r="V2281" s="40" t="s">
        <v>201</v>
      </c>
      <c r="W2281" s="40" t="s">
        <v>8944</v>
      </c>
      <c r="X2281" s="40" t="s">
        <v>925</v>
      </c>
      <c r="Y2281" s="40" t="s">
        <v>8945</v>
      </c>
    </row>
    <row r="2282" spans="1:25" x14ac:dyDescent="0.25">
      <c r="A2282" s="50"/>
      <c r="B2282" s="50"/>
      <c r="C2282" s="50"/>
      <c r="L2282" s="39" t="str">
        <f t="shared" si="35"/>
        <v>COLLEDIMACINE (CH)</v>
      </c>
      <c r="M2282" s="40" t="s">
        <v>8946</v>
      </c>
      <c r="N2282" s="40" t="s">
        <v>8947</v>
      </c>
      <c r="O2282" s="40" t="s">
        <v>1352</v>
      </c>
      <c r="P2282" s="41" t="s">
        <v>253</v>
      </c>
      <c r="Q2282" s="41">
        <v>13</v>
      </c>
      <c r="R2282" s="40" t="s">
        <v>254</v>
      </c>
      <c r="S2282" s="40" t="s">
        <v>199</v>
      </c>
      <c r="T2282" s="41">
        <v>1</v>
      </c>
      <c r="U2282" s="40" t="s">
        <v>200</v>
      </c>
      <c r="V2282" s="40" t="s">
        <v>201</v>
      </c>
      <c r="W2282" s="40" t="s">
        <v>1939</v>
      </c>
      <c r="X2282" s="40" t="s">
        <v>1354</v>
      </c>
      <c r="Y2282" s="40" t="s">
        <v>8948</v>
      </c>
    </row>
    <row r="2283" spans="1:25" x14ac:dyDescent="0.25">
      <c r="A2283" s="50"/>
      <c r="B2283" s="50"/>
      <c r="C2283" s="50"/>
      <c r="L2283" s="39" t="str">
        <f t="shared" si="35"/>
        <v>COLLEDIMEZZO (CH)</v>
      </c>
      <c r="M2283" s="40" t="s">
        <v>8949</v>
      </c>
      <c r="N2283" s="40" t="s">
        <v>8950</v>
      </c>
      <c r="O2283" s="40" t="s">
        <v>1352</v>
      </c>
      <c r="P2283" s="41" t="s">
        <v>253</v>
      </c>
      <c r="Q2283" s="41">
        <v>13</v>
      </c>
      <c r="R2283" s="40" t="s">
        <v>254</v>
      </c>
      <c r="S2283" s="40" t="s">
        <v>199</v>
      </c>
      <c r="T2283" s="41">
        <v>1</v>
      </c>
      <c r="U2283" s="40" t="s">
        <v>200</v>
      </c>
      <c r="V2283" s="40" t="s">
        <v>201</v>
      </c>
      <c r="W2283" s="40" t="s">
        <v>1353</v>
      </c>
      <c r="X2283" s="40" t="s">
        <v>1354</v>
      </c>
      <c r="Y2283" s="40" t="s">
        <v>8951</v>
      </c>
    </row>
    <row r="2284" spans="1:25" x14ac:dyDescent="0.25">
      <c r="A2284" s="50"/>
      <c r="B2284" s="50"/>
      <c r="C2284" s="50"/>
      <c r="L2284" s="39" t="str">
        <f t="shared" si="35"/>
        <v>COLLEFERRO (RM)</v>
      </c>
      <c r="M2284" s="40" t="s">
        <v>8952</v>
      </c>
      <c r="N2284" s="40" t="s">
        <v>8953</v>
      </c>
      <c r="O2284" s="40" t="s">
        <v>602</v>
      </c>
      <c r="P2284" s="41" t="s">
        <v>336</v>
      </c>
      <c r="Q2284" s="41">
        <v>12</v>
      </c>
      <c r="R2284" s="40" t="s">
        <v>337</v>
      </c>
      <c r="S2284" s="40" t="s">
        <v>199</v>
      </c>
      <c r="T2284" s="41">
        <v>1</v>
      </c>
      <c r="U2284" s="40" t="s">
        <v>200</v>
      </c>
      <c r="V2284" s="40" t="s">
        <v>201</v>
      </c>
      <c r="W2284" s="40" t="s">
        <v>8954</v>
      </c>
      <c r="X2284" s="40" t="s">
        <v>953</v>
      </c>
      <c r="Y2284" s="40" t="s">
        <v>8955</v>
      </c>
    </row>
    <row r="2285" spans="1:25" x14ac:dyDescent="0.25">
      <c r="A2285" s="50"/>
      <c r="B2285" s="50"/>
      <c r="C2285" s="50"/>
      <c r="L2285" s="39" t="str">
        <f t="shared" si="35"/>
        <v>COLLEGIOVE (RI)</v>
      </c>
      <c r="M2285" s="40" t="s">
        <v>8956</v>
      </c>
      <c r="N2285" s="40" t="s">
        <v>8957</v>
      </c>
      <c r="O2285" s="40" t="s">
        <v>335</v>
      </c>
      <c r="P2285" s="41" t="s">
        <v>336</v>
      </c>
      <c r="Q2285" s="41">
        <v>12</v>
      </c>
      <c r="R2285" s="40" t="s">
        <v>337</v>
      </c>
      <c r="S2285" s="40" t="s">
        <v>199</v>
      </c>
      <c r="T2285" s="41">
        <v>1</v>
      </c>
      <c r="U2285" s="40" t="s">
        <v>200</v>
      </c>
      <c r="V2285" s="40" t="s">
        <v>201</v>
      </c>
      <c r="W2285" s="40" t="s">
        <v>2147</v>
      </c>
      <c r="X2285" s="40" t="s">
        <v>2148</v>
      </c>
      <c r="Y2285" s="40" t="s">
        <v>8958</v>
      </c>
    </row>
    <row r="2286" spans="1:25" x14ac:dyDescent="0.25">
      <c r="A2286" s="50"/>
      <c r="B2286" s="50"/>
      <c r="C2286" s="50"/>
      <c r="L2286" s="39" t="str">
        <f t="shared" si="35"/>
        <v>COLLEGNO (TO)</v>
      </c>
      <c r="M2286" s="40" t="s">
        <v>8959</v>
      </c>
      <c r="N2286" s="40" t="s">
        <v>8960</v>
      </c>
      <c r="O2286" s="40" t="s">
        <v>675</v>
      </c>
      <c r="P2286" s="41" t="s">
        <v>314</v>
      </c>
      <c r="Q2286" s="41">
        <v>1</v>
      </c>
      <c r="R2286" s="40" t="s">
        <v>315</v>
      </c>
      <c r="S2286" s="40" t="s">
        <v>199</v>
      </c>
      <c r="T2286" s="41">
        <v>1</v>
      </c>
      <c r="U2286" s="40" t="s">
        <v>200</v>
      </c>
      <c r="V2286" s="40" t="s">
        <v>201</v>
      </c>
      <c r="W2286" s="40" t="s">
        <v>8961</v>
      </c>
      <c r="X2286" s="40" t="s">
        <v>837</v>
      </c>
      <c r="Y2286" s="40" t="s">
        <v>8962</v>
      </c>
    </row>
    <row r="2287" spans="1:25" x14ac:dyDescent="0.25">
      <c r="A2287" s="50"/>
      <c r="B2287" s="50"/>
      <c r="C2287" s="50"/>
      <c r="L2287" s="39" t="str">
        <f t="shared" si="35"/>
        <v>COLLELONGO (AQ)</v>
      </c>
      <c r="M2287" s="40" t="s">
        <v>8963</v>
      </c>
      <c r="N2287" s="40" t="s">
        <v>8964</v>
      </c>
      <c r="O2287" s="40" t="s">
        <v>328</v>
      </c>
      <c r="P2287" s="41" t="s">
        <v>253</v>
      </c>
      <c r="Q2287" s="41">
        <v>13</v>
      </c>
      <c r="R2287" s="40" t="s">
        <v>254</v>
      </c>
      <c r="S2287" s="40" t="s">
        <v>199</v>
      </c>
      <c r="T2287" s="41">
        <v>1</v>
      </c>
      <c r="U2287" s="40" t="s">
        <v>200</v>
      </c>
      <c r="V2287" s="40" t="s">
        <v>201</v>
      </c>
      <c r="W2287" s="40" t="s">
        <v>3454</v>
      </c>
      <c r="X2287" s="40" t="s">
        <v>795</v>
      </c>
      <c r="Y2287" s="40" t="s">
        <v>8965</v>
      </c>
    </row>
    <row r="2288" spans="1:25" x14ac:dyDescent="0.25">
      <c r="A2288" s="50"/>
      <c r="B2288" s="50"/>
      <c r="C2288" s="50"/>
      <c r="L2288" s="39" t="str">
        <f t="shared" si="35"/>
        <v>COLLEPARDO (FR)</v>
      </c>
      <c r="M2288" s="40" t="s">
        <v>8966</v>
      </c>
      <c r="N2288" s="40" t="s">
        <v>8967</v>
      </c>
      <c r="O2288" s="40" t="s">
        <v>406</v>
      </c>
      <c r="P2288" s="41" t="s">
        <v>336</v>
      </c>
      <c r="Q2288" s="41">
        <v>12</v>
      </c>
      <c r="R2288" s="40" t="s">
        <v>337</v>
      </c>
      <c r="S2288" s="40" t="s">
        <v>199</v>
      </c>
      <c r="T2288" s="41">
        <v>1</v>
      </c>
      <c r="U2288" s="40" t="s">
        <v>200</v>
      </c>
      <c r="V2288" s="40" t="s">
        <v>201</v>
      </c>
      <c r="W2288" s="40" t="s">
        <v>556</v>
      </c>
      <c r="X2288" s="40" t="s">
        <v>557</v>
      </c>
      <c r="Y2288" s="40" t="s">
        <v>8968</v>
      </c>
    </row>
    <row r="2289" spans="1:25" x14ac:dyDescent="0.25">
      <c r="A2289" s="50"/>
      <c r="B2289" s="50"/>
      <c r="C2289" s="50"/>
      <c r="L2289" s="39" t="str">
        <f t="shared" si="35"/>
        <v>COLLEPASSO (LE)</v>
      </c>
      <c r="M2289" s="40" t="s">
        <v>8969</v>
      </c>
      <c r="N2289" s="40" t="s">
        <v>8970</v>
      </c>
      <c r="O2289" s="40" t="s">
        <v>462</v>
      </c>
      <c r="P2289" s="41" t="s">
        <v>304</v>
      </c>
      <c r="Q2289" s="41">
        <v>16</v>
      </c>
      <c r="R2289" s="40" t="s">
        <v>305</v>
      </c>
      <c r="S2289" s="40" t="s">
        <v>199</v>
      </c>
      <c r="T2289" s="41">
        <v>1</v>
      </c>
      <c r="U2289" s="40" t="s">
        <v>200</v>
      </c>
      <c r="V2289" s="40" t="s">
        <v>201</v>
      </c>
      <c r="W2289" s="40" t="s">
        <v>463</v>
      </c>
      <c r="X2289" s="40" t="s">
        <v>464</v>
      </c>
      <c r="Y2289" s="40" t="s">
        <v>8971</v>
      </c>
    </row>
    <row r="2290" spans="1:25" x14ac:dyDescent="0.25">
      <c r="A2290" s="50"/>
      <c r="B2290" s="50"/>
      <c r="C2290" s="50"/>
      <c r="L2290" s="39" t="str">
        <f t="shared" si="35"/>
        <v>COLLEPIETRO (AQ)</v>
      </c>
      <c r="M2290" s="40" t="s">
        <v>8972</v>
      </c>
      <c r="N2290" s="40" t="s">
        <v>8973</v>
      </c>
      <c r="O2290" s="40" t="s">
        <v>328</v>
      </c>
      <c r="P2290" s="41" t="s">
        <v>253</v>
      </c>
      <c r="Q2290" s="41">
        <v>13</v>
      </c>
      <c r="R2290" s="40" t="s">
        <v>254</v>
      </c>
      <c r="S2290" s="40" t="s">
        <v>199</v>
      </c>
      <c r="T2290" s="41">
        <v>1</v>
      </c>
      <c r="U2290" s="40" t="s">
        <v>200</v>
      </c>
      <c r="V2290" s="40" t="s">
        <v>201</v>
      </c>
      <c r="W2290" s="40" t="s">
        <v>329</v>
      </c>
      <c r="X2290" s="40" t="s">
        <v>2757</v>
      </c>
      <c r="Y2290" s="40" t="s">
        <v>8974</v>
      </c>
    </row>
    <row r="2291" spans="1:25" x14ac:dyDescent="0.25">
      <c r="A2291" s="50"/>
      <c r="B2291" s="50"/>
      <c r="C2291" s="50"/>
      <c r="L2291" s="39" t="str">
        <f t="shared" si="35"/>
        <v>COLLERETTO CASTELNUOVO (TO)</v>
      </c>
      <c r="M2291" s="40" t="s">
        <v>8975</v>
      </c>
      <c r="N2291" s="40" t="s">
        <v>8976</v>
      </c>
      <c r="O2291" s="40" t="s">
        <v>675</v>
      </c>
      <c r="P2291" s="41" t="s">
        <v>314</v>
      </c>
      <c r="Q2291" s="41">
        <v>1</v>
      </c>
      <c r="R2291" s="40" t="s">
        <v>315</v>
      </c>
      <c r="S2291" s="40" t="s">
        <v>199</v>
      </c>
      <c r="T2291" s="41">
        <v>1</v>
      </c>
      <c r="U2291" s="40" t="s">
        <v>200</v>
      </c>
      <c r="V2291" s="40" t="s">
        <v>201</v>
      </c>
      <c r="W2291" s="40" t="s">
        <v>1299</v>
      </c>
      <c r="X2291" s="40" t="s">
        <v>677</v>
      </c>
      <c r="Y2291" s="40" t="s">
        <v>8977</v>
      </c>
    </row>
    <row r="2292" spans="1:25" x14ac:dyDescent="0.25">
      <c r="A2292" s="50"/>
      <c r="B2292" s="50"/>
      <c r="C2292" s="50"/>
      <c r="L2292" s="39" t="str">
        <f t="shared" si="35"/>
        <v>COLLERETTO GIACOSA (TO)</v>
      </c>
      <c r="M2292" s="40" t="s">
        <v>8978</v>
      </c>
      <c r="N2292" s="40" t="s">
        <v>8979</v>
      </c>
      <c r="O2292" s="40" t="s">
        <v>675</v>
      </c>
      <c r="P2292" s="41" t="s">
        <v>314</v>
      </c>
      <c r="Q2292" s="41">
        <v>1</v>
      </c>
      <c r="R2292" s="40" t="s">
        <v>315</v>
      </c>
      <c r="S2292" s="40" t="s">
        <v>199</v>
      </c>
      <c r="T2292" s="41">
        <v>1</v>
      </c>
      <c r="U2292" s="40" t="s">
        <v>200</v>
      </c>
      <c r="V2292" s="40" t="s">
        <v>201</v>
      </c>
      <c r="W2292" s="40" t="s">
        <v>1041</v>
      </c>
      <c r="X2292" s="40" t="s">
        <v>1042</v>
      </c>
      <c r="Y2292" s="40" t="s">
        <v>8980</v>
      </c>
    </row>
    <row r="2293" spans="1:25" x14ac:dyDescent="0.25">
      <c r="A2293" s="50"/>
      <c r="B2293" s="50"/>
      <c r="C2293" s="50"/>
      <c r="L2293" s="39" t="str">
        <f t="shared" si="35"/>
        <v>COLLESALVETTI (LI)</v>
      </c>
      <c r="M2293" s="40" t="s">
        <v>8981</v>
      </c>
      <c r="N2293" s="40" t="s">
        <v>8982</v>
      </c>
      <c r="O2293" s="40" t="s">
        <v>3375</v>
      </c>
      <c r="P2293" s="41" t="s">
        <v>231</v>
      </c>
      <c r="Q2293" s="41">
        <v>9</v>
      </c>
      <c r="R2293" s="40" t="s">
        <v>232</v>
      </c>
      <c r="S2293" s="40" t="s">
        <v>199</v>
      </c>
      <c r="T2293" s="41">
        <v>1</v>
      </c>
      <c r="U2293" s="40" t="s">
        <v>200</v>
      </c>
      <c r="V2293" s="40" t="s">
        <v>201</v>
      </c>
      <c r="W2293" s="40" t="s">
        <v>8983</v>
      </c>
      <c r="X2293" s="40" t="s">
        <v>3377</v>
      </c>
      <c r="Y2293" s="40" t="s">
        <v>8984</v>
      </c>
    </row>
    <row r="2294" spans="1:25" x14ac:dyDescent="0.25">
      <c r="A2294" s="50"/>
      <c r="B2294" s="50"/>
      <c r="C2294" s="50"/>
      <c r="L2294" s="39" t="str">
        <f t="shared" si="35"/>
        <v>COLLESANO (PA)</v>
      </c>
      <c r="M2294" s="40" t="s">
        <v>8985</v>
      </c>
      <c r="N2294" s="40" t="s">
        <v>8986</v>
      </c>
      <c r="O2294" s="40" t="s">
        <v>1210</v>
      </c>
      <c r="P2294" s="41" t="s">
        <v>292</v>
      </c>
      <c r="Q2294" s="41">
        <v>19</v>
      </c>
      <c r="R2294" s="40" t="s">
        <v>293</v>
      </c>
      <c r="S2294" s="40" t="s">
        <v>199</v>
      </c>
      <c r="T2294" s="41">
        <v>1</v>
      </c>
      <c r="U2294" s="40" t="s">
        <v>200</v>
      </c>
      <c r="V2294" s="40" t="s">
        <v>201</v>
      </c>
      <c r="W2294" s="40" t="s">
        <v>8987</v>
      </c>
      <c r="X2294" s="40" t="s">
        <v>1240</v>
      </c>
      <c r="Y2294" s="40" t="s">
        <v>8988</v>
      </c>
    </row>
    <row r="2295" spans="1:25" x14ac:dyDescent="0.25">
      <c r="A2295" s="50"/>
      <c r="B2295" s="50"/>
      <c r="C2295" s="50"/>
      <c r="L2295" s="39" t="str">
        <f t="shared" si="35"/>
        <v>COLLETORTO (CB)</v>
      </c>
      <c r="M2295" s="40" t="s">
        <v>8989</v>
      </c>
      <c r="N2295" s="40" t="s">
        <v>8990</v>
      </c>
      <c r="O2295" s="40" t="s">
        <v>494</v>
      </c>
      <c r="P2295" s="41" t="s">
        <v>495</v>
      </c>
      <c r="Q2295" s="41">
        <v>14</v>
      </c>
      <c r="R2295" s="40" t="s">
        <v>496</v>
      </c>
      <c r="S2295" s="40" t="s">
        <v>199</v>
      </c>
      <c r="T2295" s="41">
        <v>1</v>
      </c>
      <c r="U2295" s="40" t="s">
        <v>200</v>
      </c>
      <c r="V2295" s="40" t="s">
        <v>201</v>
      </c>
      <c r="W2295" s="40" t="s">
        <v>8991</v>
      </c>
      <c r="X2295" s="40" t="s">
        <v>2494</v>
      </c>
      <c r="Y2295" s="40" t="s">
        <v>8992</v>
      </c>
    </row>
    <row r="2296" spans="1:25" x14ac:dyDescent="0.25">
      <c r="A2296" s="50"/>
      <c r="B2296" s="50"/>
      <c r="C2296" s="50"/>
      <c r="L2296" s="39" t="str">
        <f t="shared" si="35"/>
        <v>COLLEVECCHIO (RI)</v>
      </c>
      <c r="M2296" s="40" t="s">
        <v>8993</v>
      </c>
      <c r="N2296" s="40" t="s">
        <v>8994</v>
      </c>
      <c r="O2296" s="40" t="s">
        <v>335</v>
      </c>
      <c r="P2296" s="41" t="s">
        <v>336</v>
      </c>
      <c r="Q2296" s="41">
        <v>12</v>
      </c>
      <c r="R2296" s="40" t="s">
        <v>337</v>
      </c>
      <c r="S2296" s="40" t="s">
        <v>199</v>
      </c>
      <c r="T2296" s="41">
        <v>1</v>
      </c>
      <c r="U2296" s="40" t="s">
        <v>200</v>
      </c>
      <c r="V2296" s="40" t="s">
        <v>201</v>
      </c>
      <c r="W2296" s="40" t="s">
        <v>8995</v>
      </c>
      <c r="X2296" s="40" t="s">
        <v>2148</v>
      </c>
      <c r="Y2296" s="40" t="s">
        <v>8996</v>
      </c>
    </row>
    <row r="2297" spans="1:25" x14ac:dyDescent="0.25">
      <c r="A2297" s="50"/>
      <c r="B2297" s="50"/>
      <c r="C2297" s="50"/>
      <c r="L2297" s="39" t="str">
        <f t="shared" si="35"/>
        <v>COLLI A VOLTURNO (IS)</v>
      </c>
      <c r="M2297" s="40" t="s">
        <v>8997</v>
      </c>
      <c r="N2297" s="40" t="s">
        <v>8998</v>
      </c>
      <c r="O2297" s="40" t="s">
        <v>510</v>
      </c>
      <c r="P2297" s="41" t="s">
        <v>495</v>
      </c>
      <c r="Q2297" s="41">
        <v>14</v>
      </c>
      <c r="R2297" s="40" t="s">
        <v>496</v>
      </c>
      <c r="S2297" s="40" t="s">
        <v>199</v>
      </c>
      <c r="T2297" s="41">
        <v>1</v>
      </c>
      <c r="U2297" s="40" t="s">
        <v>200</v>
      </c>
      <c r="V2297" s="40" t="s">
        <v>201</v>
      </c>
      <c r="W2297" s="40" t="s">
        <v>8999</v>
      </c>
      <c r="X2297" s="40" t="s">
        <v>512</v>
      </c>
      <c r="Y2297" s="40" t="s">
        <v>9000</v>
      </c>
    </row>
    <row r="2298" spans="1:25" x14ac:dyDescent="0.25">
      <c r="A2298" s="50"/>
      <c r="B2298" s="50"/>
      <c r="C2298" s="50"/>
      <c r="L2298" s="39" t="str">
        <f t="shared" si="35"/>
        <v>COLLI DEL TRONTO (AP)</v>
      </c>
      <c r="M2298" s="40" t="s">
        <v>9001</v>
      </c>
      <c r="N2298" s="40" t="s">
        <v>9002</v>
      </c>
      <c r="O2298" s="40" t="s">
        <v>477</v>
      </c>
      <c r="P2298" s="41" t="s">
        <v>397</v>
      </c>
      <c r="Q2298" s="41">
        <v>11</v>
      </c>
      <c r="R2298" s="40" t="s">
        <v>398</v>
      </c>
      <c r="S2298" s="40" t="s">
        <v>199</v>
      </c>
      <c r="T2298" s="41">
        <v>1</v>
      </c>
      <c r="U2298" s="40" t="s">
        <v>200</v>
      </c>
      <c r="V2298" s="40" t="s">
        <v>201</v>
      </c>
      <c r="W2298" s="40" t="s">
        <v>518</v>
      </c>
      <c r="X2298" s="40" t="s">
        <v>479</v>
      </c>
      <c r="Y2298" s="40" t="s">
        <v>9003</v>
      </c>
    </row>
    <row r="2299" spans="1:25" x14ac:dyDescent="0.25">
      <c r="A2299" s="50"/>
      <c r="B2299" s="50"/>
      <c r="C2299" s="50"/>
      <c r="L2299" s="39" t="str">
        <f t="shared" si="35"/>
        <v>COLLI SUL VELINO (RI)</v>
      </c>
      <c r="M2299" s="40" t="s">
        <v>9004</v>
      </c>
      <c r="N2299" s="40" t="s">
        <v>9005</v>
      </c>
      <c r="O2299" s="40" t="s">
        <v>335</v>
      </c>
      <c r="P2299" s="41" t="s">
        <v>336</v>
      </c>
      <c r="Q2299" s="41">
        <v>12</v>
      </c>
      <c r="R2299" s="40" t="s">
        <v>337</v>
      </c>
      <c r="S2299" s="40" t="s">
        <v>199</v>
      </c>
      <c r="T2299" s="41">
        <v>1</v>
      </c>
      <c r="U2299" s="40" t="s">
        <v>200</v>
      </c>
      <c r="V2299" s="40" t="s">
        <v>201</v>
      </c>
      <c r="W2299" s="40" t="s">
        <v>3713</v>
      </c>
      <c r="X2299" s="40" t="s">
        <v>339</v>
      </c>
      <c r="Y2299" s="40" t="s">
        <v>9006</v>
      </c>
    </row>
    <row r="2300" spans="1:25" x14ac:dyDescent="0.25">
      <c r="A2300" s="50"/>
      <c r="B2300" s="50"/>
      <c r="C2300" s="50"/>
      <c r="L2300" s="39" t="str">
        <f t="shared" si="35"/>
        <v>COLLIANO (SA)</v>
      </c>
      <c r="M2300" s="40" t="s">
        <v>9007</v>
      </c>
      <c r="N2300" s="40" t="s">
        <v>9008</v>
      </c>
      <c r="O2300" s="40" t="s">
        <v>349</v>
      </c>
      <c r="P2300" s="41" t="s">
        <v>350</v>
      </c>
      <c r="Q2300" s="41">
        <v>15</v>
      </c>
      <c r="R2300" s="40" t="s">
        <v>351</v>
      </c>
      <c r="S2300" s="40" t="s">
        <v>199</v>
      </c>
      <c r="T2300" s="41">
        <v>1</v>
      </c>
      <c r="U2300" s="40" t="s">
        <v>200</v>
      </c>
      <c r="V2300" s="40" t="s">
        <v>201</v>
      </c>
      <c r="W2300" s="40" t="s">
        <v>1752</v>
      </c>
      <c r="X2300" s="40" t="s">
        <v>940</v>
      </c>
      <c r="Y2300" s="40" t="s">
        <v>9009</v>
      </c>
    </row>
    <row r="2301" spans="1:25" x14ac:dyDescent="0.25">
      <c r="A2301" s="50"/>
      <c r="B2301" s="50"/>
      <c r="C2301" s="50"/>
      <c r="L2301" s="39" t="str">
        <f t="shared" si="35"/>
        <v>COLLINAS (VS)</v>
      </c>
      <c r="M2301" s="40" t="s">
        <v>9010</v>
      </c>
      <c r="N2301" s="40" t="s">
        <v>9011</v>
      </c>
      <c r="O2301" s="40" t="s">
        <v>1805</v>
      </c>
      <c r="P2301" s="41" t="s">
        <v>242</v>
      </c>
      <c r="Q2301" s="41">
        <v>20</v>
      </c>
      <c r="R2301" s="40" t="s">
        <v>243</v>
      </c>
      <c r="S2301" s="40" t="s">
        <v>199</v>
      </c>
      <c r="T2301" s="41">
        <v>1</v>
      </c>
      <c r="U2301" s="40" t="s">
        <v>200</v>
      </c>
      <c r="V2301" s="40" t="s">
        <v>201</v>
      </c>
      <c r="W2301" s="40" t="s">
        <v>9012</v>
      </c>
      <c r="X2301" s="40" t="s">
        <v>1807</v>
      </c>
      <c r="Y2301" s="40" t="s">
        <v>9013</v>
      </c>
    </row>
    <row r="2302" spans="1:25" x14ac:dyDescent="0.25">
      <c r="A2302" s="50"/>
      <c r="B2302" s="50"/>
      <c r="C2302" s="50"/>
      <c r="L2302" s="39" t="str">
        <f t="shared" si="35"/>
        <v>COLLIO (BS)</v>
      </c>
      <c r="M2302" s="40" t="s">
        <v>9014</v>
      </c>
      <c r="N2302" s="40" t="s">
        <v>9015</v>
      </c>
      <c r="O2302" s="40" t="s">
        <v>421</v>
      </c>
      <c r="P2302" s="41" t="s">
        <v>212</v>
      </c>
      <c r="Q2302" s="41">
        <v>3</v>
      </c>
      <c r="R2302" s="40" t="s">
        <v>213</v>
      </c>
      <c r="S2302" s="40" t="s">
        <v>199</v>
      </c>
      <c r="T2302" s="41">
        <v>1</v>
      </c>
      <c r="U2302" s="40" t="s">
        <v>200</v>
      </c>
      <c r="V2302" s="40" t="s">
        <v>201</v>
      </c>
      <c r="W2302" s="40" t="s">
        <v>4267</v>
      </c>
      <c r="X2302" s="40" t="s">
        <v>423</v>
      </c>
      <c r="Y2302" s="40" t="s">
        <v>9016</v>
      </c>
    </row>
    <row r="2303" spans="1:25" x14ac:dyDescent="0.25">
      <c r="A2303" s="50"/>
      <c r="B2303" s="50"/>
      <c r="C2303" s="50"/>
      <c r="L2303" s="39" t="str">
        <f t="shared" si="35"/>
        <v>COLLOBIANO (VC)</v>
      </c>
      <c r="M2303" s="40" t="s">
        <v>9017</v>
      </c>
      <c r="N2303" s="40" t="s">
        <v>9018</v>
      </c>
      <c r="O2303" s="40" t="s">
        <v>890</v>
      </c>
      <c r="P2303" s="41" t="s">
        <v>314</v>
      </c>
      <c r="Q2303" s="41">
        <v>1</v>
      </c>
      <c r="R2303" s="40" t="s">
        <v>315</v>
      </c>
      <c r="S2303" s="40" t="s">
        <v>199</v>
      </c>
      <c r="T2303" s="41">
        <v>1</v>
      </c>
      <c r="U2303" s="40" t="s">
        <v>200</v>
      </c>
      <c r="V2303" s="40" t="s">
        <v>201</v>
      </c>
      <c r="W2303" s="40" t="s">
        <v>962</v>
      </c>
      <c r="X2303" s="40" t="s">
        <v>963</v>
      </c>
      <c r="Y2303" s="40" t="s">
        <v>9019</v>
      </c>
    </row>
    <row r="2304" spans="1:25" x14ac:dyDescent="0.25">
      <c r="A2304" s="50"/>
      <c r="B2304" s="50"/>
      <c r="C2304" s="50"/>
      <c r="L2304" s="39" t="str">
        <f t="shared" si="35"/>
        <v>COLLOREDO DI MONTE ALBANO (UD)</v>
      </c>
      <c r="M2304" s="40" t="s">
        <v>9020</v>
      </c>
      <c r="N2304" s="40" t="s">
        <v>9021</v>
      </c>
      <c r="O2304" s="40" t="s">
        <v>804</v>
      </c>
      <c r="P2304" s="41" t="s">
        <v>805</v>
      </c>
      <c r="Q2304" s="41">
        <v>6</v>
      </c>
      <c r="R2304" s="40" t="s">
        <v>806</v>
      </c>
      <c r="S2304" s="40" t="s">
        <v>199</v>
      </c>
      <c r="T2304" s="41">
        <v>1</v>
      </c>
      <c r="U2304" s="40" t="s">
        <v>200</v>
      </c>
      <c r="V2304" s="40" t="s">
        <v>201</v>
      </c>
      <c r="W2304" s="40" t="s">
        <v>3721</v>
      </c>
      <c r="X2304" s="40" t="s">
        <v>2085</v>
      </c>
      <c r="Y2304" s="40" t="s">
        <v>9022</v>
      </c>
    </row>
    <row r="2305" spans="1:25" x14ac:dyDescent="0.25">
      <c r="A2305" s="50"/>
      <c r="B2305" s="50"/>
      <c r="C2305" s="50"/>
      <c r="L2305" s="39" t="str">
        <f t="shared" si="35"/>
        <v>COLMURANO (MC)</v>
      </c>
      <c r="M2305" s="40" t="s">
        <v>9023</v>
      </c>
      <c r="N2305" s="40" t="s">
        <v>9024</v>
      </c>
      <c r="O2305" s="40" t="s">
        <v>396</v>
      </c>
      <c r="P2305" s="41" t="s">
        <v>397</v>
      </c>
      <c r="Q2305" s="41">
        <v>11</v>
      </c>
      <c r="R2305" s="40" t="s">
        <v>398</v>
      </c>
      <c r="S2305" s="40" t="s">
        <v>199</v>
      </c>
      <c r="T2305" s="41">
        <v>1</v>
      </c>
      <c r="U2305" s="40" t="s">
        <v>200</v>
      </c>
      <c r="V2305" s="40" t="s">
        <v>201</v>
      </c>
      <c r="W2305" s="40" t="s">
        <v>3009</v>
      </c>
      <c r="X2305" s="40" t="s">
        <v>1707</v>
      </c>
      <c r="Y2305" s="40" t="s">
        <v>9025</v>
      </c>
    </row>
    <row r="2306" spans="1:25" x14ac:dyDescent="0.25">
      <c r="A2306" s="50"/>
      <c r="B2306" s="50"/>
      <c r="C2306" s="50"/>
      <c r="L2306" s="39" t="str">
        <f t="shared" ref="L2306:L2369" si="36">M2306&amp;" ("&amp;O2306&amp;")"</f>
        <v>COLOBRARO (MT)</v>
      </c>
      <c r="M2306" s="40" t="s">
        <v>9026</v>
      </c>
      <c r="N2306" s="40" t="s">
        <v>9027</v>
      </c>
      <c r="O2306" s="40" t="s">
        <v>322</v>
      </c>
      <c r="P2306" s="41" t="s">
        <v>282</v>
      </c>
      <c r="Q2306" s="41">
        <v>17</v>
      </c>
      <c r="R2306" s="40" t="s">
        <v>283</v>
      </c>
      <c r="S2306" s="40" t="s">
        <v>199</v>
      </c>
      <c r="T2306" s="41">
        <v>1</v>
      </c>
      <c r="U2306" s="40" t="s">
        <v>200</v>
      </c>
      <c r="V2306" s="40" t="s">
        <v>201</v>
      </c>
      <c r="W2306" s="40" t="s">
        <v>9028</v>
      </c>
      <c r="X2306" s="40" t="s">
        <v>324</v>
      </c>
      <c r="Y2306" s="40" t="s">
        <v>9029</v>
      </c>
    </row>
    <row r="2307" spans="1:25" x14ac:dyDescent="0.25">
      <c r="A2307" s="50"/>
      <c r="B2307" s="50"/>
      <c r="C2307" s="50"/>
      <c r="L2307" s="39" t="str">
        <f t="shared" si="36"/>
        <v>COLOGNA VENETA (VR)</v>
      </c>
      <c r="M2307" s="40" t="s">
        <v>9030</v>
      </c>
      <c r="N2307" s="40" t="s">
        <v>9031</v>
      </c>
      <c r="O2307" s="40" t="s">
        <v>595</v>
      </c>
      <c r="P2307" s="41" t="s">
        <v>197</v>
      </c>
      <c r="Q2307" s="41">
        <v>5</v>
      </c>
      <c r="R2307" s="40" t="s">
        <v>198</v>
      </c>
      <c r="S2307" s="40" t="s">
        <v>199</v>
      </c>
      <c r="T2307" s="41">
        <v>1</v>
      </c>
      <c r="U2307" s="40" t="s">
        <v>200</v>
      </c>
      <c r="V2307" s="40" t="s">
        <v>201</v>
      </c>
      <c r="W2307" s="40" t="s">
        <v>9032</v>
      </c>
      <c r="X2307" s="40" t="s">
        <v>1566</v>
      </c>
      <c r="Y2307" s="40" t="s">
        <v>9033</v>
      </c>
    </row>
    <row r="2308" spans="1:25" x14ac:dyDescent="0.25">
      <c r="A2308" s="50"/>
      <c r="B2308" s="50"/>
      <c r="C2308" s="50"/>
      <c r="L2308" s="39" t="str">
        <f t="shared" si="36"/>
        <v>COLOGNE (BS)</v>
      </c>
      <c r="M2308" s="40" t="s">
        <v>9034</v>
      </c>
      <c r="N2308" s="40" t="s">
        <v>9035</v>
      </c>
      <c r="O2308" s="40" t="s">
        <v>421</v>
      </c>
      <c r="P2308" s="41" t="s">
        <v>212</v>
      </c>
      <c r="Q2308" s="41">
        <v>3</v>
      </c>
      <c r="R2308" s="40" t="s">
        <v>213</v>
      </c>
      <c r="S2308" s="40" t="s">
        <v>199</v>
      </c>
      <c r="T2308" s="41">
        <v>1</v>
      </c>
      <c r="U2308" s="40" t="s">
        <v>200</v>
      </c>
      <c r="V2308" s="40" t="s">
        <v>201</v>
      </c>
      <c r="W2308" s="40" t="s">
        <v>9036</v>
      </c>
      <c r="X2308" s="40" t="s">
        <v>423</v>
      </c>
      <c r="Y2308" s="40" t="s">
        <v>9037</v>
      </c>
    </row>
    <row r="2309" spans="1:25" x14ac:dyDescent="0.25">
      <c r="A2309" s="50"/>
      <c r="B2309" s="50"/>
      <c r="C2309" s="50"/>
      <c r="L2309" s="39" t="str">
        <f t="shared" si="36"/>
        <v>COLOGNO AL SERIO (BG)</v>
      </c>
      <c r="M2309" s="40" t="s">
        <v>9038</v>
      </c>
      <c r="N2309" s="40" t="s">
        <v>9039</v>
      </c>
      <c r="O2309" s="40" t="s">
        <v>572</v>
      </c>
      <c r="P2309" s="41" t="s">
        <v>212</v>
      </c>
      <c r="Q2309" s="41">
        <v>3</v>
      </c>
      <c r="R2309" s="40" t="s">
        <v>213</v>
      </c>
      <c r="S2309" s="40" t="s">
        <v>199</v>
      </c>
      <c r="T2309" s="41">
        <v>1</v>
      </c>
      <c r="U2309" s="40" t="s">
        <v>200</v>
      </c>
      <c r="V2309" s="40" t="s">
        <v>201</v>
      </c>
      <c r="W2309" s="40" t="s">
        <v>9040</v>
      </c>
      <c r="X2309" s="40" t="s">
        <v>574</v>
      </c>
      <c r="Y2309" s="40" t="s">
        <v>9041</v>
      </c>
    </row>
    <row r="2310" spans="1:25" x14ac:dyDescent="0.25">
      <c r="A2310" s="50"/>
      <c r="B2310" s="50"/>
      <c r="C2310" s="50"/>
      <c r="L2310" s="39" t="str">
        <f t="shared" si="36"/>
        <v>COLOGNO MONZESE (MI)</v>
      </c>
      <c r="M2310" s="40" t="s">
        <v>9042</v>
      </c>
      <c r="N2310" s="40" t="s">
        <v>9043</v>
      </c>
      <c r="O2310" s="40" t="s">
        <v>264</v>
      </c>
      <c r="P2310" s="41" t="s">
        <v>212</v>
      </c>
      <c r="Q2310" s="41">
        <v>3</v>
      </c>
      <c r="R2310" s="40" t="s">
        <v>213</v>
      </c>
      <c r="S2310" s="40" t="s">
        <v>199</v>
      </c>
      <c r="T2310" s="41">
        <v>1</v>
      </c>
      <c r="U2310" s="40" t="s">
        <v>200</v>
      </c>
      <c r="V2310" s="40" t="s">
        <v>201</v>
      </c>
      <c r="W2310" s="40" t="s">
        <v>9044</v>
      </c>
      <c r="X2310" s="40" t="s">
        <v>266</v>
      </c>
      <c r="Y2310" s="40" t="s">
        <v>9045</v>
      </c>
    </row>
    <row r="2311" spans="1:25" x14ac:dyDescent="0.25">
      <c r="A2311" s="50"/>
      <c r="B2311" s="50"/>
      <c r="C2311" s="50"/>
      <c r="L2311" s="39" t="str">
        <f t="shared" si="36"/>
        <v>COLOGNOLA AI COLLI (VR)</v>
      </c>
      <c r="M2311" s="40" t="s">
        <v>9046</v>
      </c>
      <c r="N2311" s="40" t="s">
        <v>9047</v>
      </c>
      <c r="O2311" s="40" t="s">
        <v>595</v>
      </c>
      <c r="P2311" s="41" t="s">
        <v>197</v>
      </c>
      <c r="Q2311" s="41">
        <v>5</v>
      </c>
      <c r="R2311" s="40" t="s">
        <v>198</v>
      </c>
      <c r="S2311" s="40" t="s">
        <v>199</v>
      </c>
      <c r="T2311" s="41">
        <v>1</v>
      </c>
      <c r="U2311" s="40" t="s">
        <v>200</v>
      </c>
      <c r="V2311" s="40" t="s">
        <v>201</v>
      </c>
      <c r="W2311" s="40" t="s">
        <v>2421</v>
      </c>
      <c r="X2311" s="40" t="s">
        <v>597</v>
      </c>
      <c r="Y2311" s="40" t="s">
        <v>9048</v>
      </c>
    </row>
    <row r="2312" spans="1:25" x14ac:dyDescent="0.25">
      <c r="A2312" s="50"/>
      <c r="B2312" s="50"/>
      <c r="C2312" s="50"/>
      <c r="L2312" s="39" t="str">
        <f t="shared" si="36"/>
        <v>COLOMBIA (EE)</v>
      </c>
      <c r="M2312" s="40" t="s">
        <v>9049</v>
      </c>
      <c r="N2312" s="40" t="s">
        <v>9050</v>
      </c>
      <c r="O2312" s="40" t="s">
        <v>610</v>
      </c>
      <c r="P2312" s="41"/>
      <c r="Q2312" s="41"/>
      <c r="R2312" s="40"/>
      <c r="S2312" s="40" t="s">
        <v>1927</v>
      </c>
      <c r="T2312" s="41">
        <v>6</v>
      </c>
      <c r="U2312" s="40" t="s">
        <v>612</v>
      </c>
      <c r="V2312" s="40" t="s">
        <v>9051</v>
      </c>
      <c r="W2312" s="40"/>
      <c r="X2312" s="40"/>
      <c r="Y2312" s="40"/>
    </row>
    <row r="2313" spans="1:25" x14ac:dyDescent="0.25">
      <c r="A2313" s="50"/>
      <c r="B2313" s="50"/>
      <c r="C2313" s="50"/>
      <c r="L2313" s="39" t="str">
        <f t="shared" si="36"/>
        <v>COLONNA (RM)</v>
      </c>
      <c r="M2313" s="40" t="s">
        <v>9052</v>
      </c>
      <c r="N2313" s="40" t="s">
        <v>9053</v>
      </c>
      <c r="O2313" s="40" t="s">
        <v>602</v>
      </c>
      <c r="P2313" s="41" t="s">
        <v>336</v>
      </c>
      <c r="Q2313" s="41">
        <v>12</v>
      </c>
      <c r="R2313" s="40" t="s">
        <v>337</v>
      </c>
      <c r="S2313" s="40" t="s">
        <v>199</v>
      </c>
      <c r="T2313" s="41">
        <v>1</v>
      </c>
      <c r="U2313" s="40" t="s">
        <v>200</v>
      </c>
      <c r="V2313" s="40" t="s">
        <v>201</v>
      </c>
      <c r="W2313" s="40" t="s">
        <v>3055</v>
      </c>
      <c r="X2313" s="40" t="s">
        <v>953</v>
      </c>
      <c r="Y2313" s="40" t="s">
        <v>9054</v>
      </c>
    </row>
    <row r="2314" spans="1:25" x14ac:dyDescent="0.25">
      <c r="A2314" s="50"/>
      <c r="B2314" s="50"/>
      <c r="C2314" s="50"/>
      <c r="L2314" s="39" t="str">
        <f t="shared" si="36"/>
        <v>COLONNELLA (TE)</v>
      </c>
      <c r="M2314" s="40" t="s">
        <v>9055</v>
      </c>
      <c r="N2314" s="40" t="s">
        <v>9056</v>
      </c>
      <c r="O2314" s="40" t="s">
        <v>923</v>
      </c>
      <c r="P2314" s="41" t="s">
        <v>253</v>
      </c>
      <c r="Q2314" s="41">
        <v>13</v>
      </c>
      <c r="R2314" s="40" t="s">
        <v>254</v>
      </c>
      <c r="S2314" s="40" t="s">
        <v>199</v>
      </c>
      <c r="T2314" s="41">
        <v>1</v>
      </c>
      <c r="U2314" s="40" t="s">
        <v>200</v>
      </c>
      <c r="V2314" s="40" t="s">
        <v>201</v>
      </c>
      <c r="W2314" s="40" t="s">
        <v>1485</v>
      </c>
      <c r="X2314" s="40" t="s">
        <v>925</v>
      </c>
      <c r="Y2314" s="40" t="s">
        <v>9057</v>
      </c>
    </row>
    <row r="2315" spans="1:25" x14ac:dyDescent="0.25">
      <c r="A2315" s="50"/>
      <c r="B2315" s="50"/>
      <c r="C2315" s="50"/>
      <c r="L2315" s="39" t="str">
        <f t="shared" si="36"/>
        <v>COLONNO (CO)</v>
      </c>
      <c r="M2315" s="40" t="s">
        <v>9058</v>
      </c>
      <c r="N2315" s="40" t="s">
        <v>9059</v>
      </c>
      <c r="O2315" s="40" t="s">
        <v>995</v>
      </c>
      <c r="P2315" s="41" t="s">
        <v>212</v>
      </c>
      <c r="Q2315" s="41">
        <v>3</v>
      </c>
      <c r="R2315" s="40" t="s">
        <v>213</v>
      </c>
      <c r="S2315" s="40" t="s">
        <v>199</v>
      </c>
      <c r="T2315" s="41">
        <v>1</v>
      </c>
      <c r="U2315" s="40" t="s">
        <v>200</v>
      </c>
      <c r="V2315" s="40" t="s">
        <v>201</v>
      </c>
      <c r="W2315" s="40" t="s">
        <v>1910</v>
      </c>
      <c r="X2315" s="40" t="s">
        <v>997</v>
      </c>
      <c r="Y2315" s="40" t="s">
        <v>9060</v>
      </c>
    </row>
    <row r="2316" spans="1:25" x14ac:dyDescent="0.25">
      <c r="A2316" s="50"/>
      <c r="B2316" s="50"/>
      <c r="C2316" s="50"/>
      <c r="L2316" s="39" t="str">
        <f t="shared" si="36"/>
        <v>COLORINA (SO)</v>
      </c>
      <c r="M2316" s="40" t="s">
        <v>9061</v>
      </c>
      <c r="N2316" s="40" t="s">
        <v>9062</v>
      </c>
      <c r="O2316" s="40" t="s">
        <v>977</v>
      </c>
      <c r="P2316" s="41" t="s">
        <v>212</v>
      </c>
      <c r="Q2316" s="41">
        <v>3</v>
      </c>
      <c r="R2316" s="40" t="s">
        <v>213</v>
      </c>
      <c r="S2316" s="40" t="s">
        <v>199</v>
      </c>
      <c r="T2316" s="41">
        <v>1</v>
      </c>
      <c r="U2316" s="40" t="s">
        <v>200</v>
      </c>
      <c r="V2316" s="40" t="s">
        <v>201</v>
      </c>
      <c r="W2316" s="40" t="s">
        <v>978</v>
      </c>
      <c r="X2316" s="40" t="s">
        <v>979</v>
      </c>
      <c r="Y2316" s="40" t="s">
        <v>9063</v>
      </c>
    </row>
    <row r="2317" spans="1:25" x14ac:dyDescent="0.25">
      <c r="A2317" s="50"/>
      <c r="B2317" s="50"/>
      <c r="C2317" s="50"/>
      <c r="L2317" s="39" t="str">
        <f t="shared" si="36"/>
        <v>COLORNO (PR)</v>
      </c>
      <c r="M2317" s="40" t="s">
        <v>9064</v>
      </c>
      <c r="N2317" s="40" t="s">
        <v>9065</v>
      </c>
      <c r="O2317" s="40" t="s">
        <v>984</v>
      </c>
      <c r="P2317" s="41" t="s">
        <v>631</v>
      </c>
      <c r="Q2317" s="41">
        <v>8</v>
      </c>
      <c r="R2317" s="40" t="s">
        <v>632</v>
      </c>
      <c r="S2317" s="40" t="s">
        <v>199</v>
      </c>
      <c r="T2317" s="41">
        <v>1</v>
      </c>
      <c r="U2317" s="40" t="s">
        <v>200</v>
      </c>
      <c r="V2317" s="40" t="s">
        <v>201</v>
      </c>
      <c r="W2317" s="40" t="s">
        <v>9066</v>
      </c>
      <c r="X2317" s="40" t="s">
        <v>8937</v>
      </c>
      <c r="Y2317" s="40" t="s">
        <v>9067</v>
      </c>
    </row>
    <row r="2318" spans="1:25" x14ac:dyDescent="0.25">
      <c r="A2318" s="50"/>
      <c r="B2318" s="50"/>
      <c r="C2318" s="50"/>
      <c r="L2318" s="39" t="str">
        <f t="shared" si="36"/>
        <v>COLOSIMI (CS)</v>
      </c>
      <c r="M2318" s="40" t="s">
        <v>9068</v>
      </c>
      <c r="N2318" s="40" t="s">
        <v>9069</v>
      </c>
      <c r="O2318" s="40" t="s">
        <v>413</v>
      </c>
      <c r="P2318" s="41" t="s">
        <v>414</v>
      </c>
      <c r="Q2318" s="41">
        <v>18</v>
      </c>
      <c r="R2318" s="40" t="s">
        <v>415</v>
      </c>
      <c r="S2318" s="40" t="s">
        <v>199</v>
      </c>
      <c r="T2318" s="41">
        <v>1</v>
      </c>
      <c r="U2318" s="40" t="s">
        <v>200</v>
      </c>
      <c r="V2318" s="40" t="s">
        <v>201</v>
      </c>
      <c r="W2318" s="40" t="s">
        <v>3336</v>
      </c>
      <c r="X2318" s="40" t="s">
        <v>550</v>
      </c>
      <c r="Y2318" s="40" t="s">
        <v>9070</v>
      </c>
    </row>
    <row r="2319" spans="1:25" x14ac:dyDescent="0.25">
      <c r="A2319" s="50"/>
      <c r="B2319" s="50"/>
      <c r="C2319" s="50"/>
      <c r="L2319" s="39" t="str">
        <f t="shared" si="36"/>
        <v>COLTURANO (MI)</v>
      </c>
      <c r="M2319" s="40" t="s">
        <v>9071</v>
      </c>
      <c r="N2319" s="40" t="s">
        <v>9072</v>
      </c>
      <c r="O2319" s="40" t="s">
        <v>264</v>
      </c>
      <c r="P2319" s="41" t="s">
        <v>212</v>
      </c>
      <c r="Q2319" s="41">
        <v>3</v>
      </c>
      <c r="R2319" s="40" t="s">
        <v>213</v>
      </c>
      <c r="S2319" s="40" t="s">
        <v>199</v>
      </c>
      <c r="T2319" s="41">
        <v>1</v>
      </c>
      <c r="U2319" s="40" t="s">
        <v>200</v>
      </c>
      <c r="V2319" s="40" t="s">
        <v>201</v>
      </c>
      <c r="W2319" s="40" t="s">
        <v>2874</v>
      </c>
      <c r="X2319" s="40" t="s">
        <v>266</v>
      </c>
      <c r="Y2319" s="40" t="s">
        <v>9073</v>
      </c>
    </row>
    <row r="2320" spans="1:25" x14ac:dyDescent="0.25">
      <c r="A2320" s="50"/>
      <c r="B2320" s="50"/>
      <c r="C2320" s="50"/>
      <c r="L2320" s="39" t="str">
        <f t="shared" si="36"/>
        <v>COLZATE (BG)</v>
      </c>
      <c r="M2320" s="40" t="s">
        <v>9074</v>
      </c>
      <c r="N2320" s="40" t="s">
        <v>9075</v>
      </c>
      <c r="O2320" s="40" t="s">
        <v>572</v>
      </c>
      <c r="P2320" s="41" t="s">
        <v>212</v>
      </c>
      <c r="Q2320" s="41">
        <v>3</v>
      </c>
      <c r="R2320" s="40" t="s">
        <v>213</v>
      </c>
      <c r="S2320" s="40" t="s">
        <v>199</v>
      </c>
      <c r="T2320" s="41">
        <v>1</v>
      </c>
      <c r="U2320" s="40" t="s">
        <v>200</v>
      </c>
      <c r="V2320" s="40" t="s">
        <v>201</v>
      </c>
      <c r="W2320" s="40" t="s">
        <v>1882</v>
      </c>
      <c r="X2320" s="40" t="s">
        <v>574</v>
      </c>
      <c r="Y2320" s="40" t="s">
        <v>9076</v>
      </c>
    </row>
    <row r="2321" spans="1:25" x14ac:dyDescent="0.25">
      <c r="A2321" s="50"/>
      <c r="B2321" s="50"/>
      <c r="C2321" s="50"/>
      <c r="L2321" s="39" t="str">
        <f t="shared" si="36"/>
        <v>COMABBIO (VA)</v>
      </c>
      <c r="M2321" s="40" t="s">
        <v>9077</v>
      </c>
      <c r="N2321" s="40" t="s">
        <v>9078</v>
      </c>
      <c r="O2321" s="40" t="s">
        <v>727</v>
      </c>
      <c r="P2321" s="41" t="s">
        <v>212</v>
      </c>
      <c r="Q2321" s="41">
        <v>3</v>
      </c>
      <c r="R2321" s="40" t="s">
        <v>213</v>
      </c>
      <c r="S2321" s="40" t="s">
        <v>199</v>
      </c>
      <c r="T2321" s="41">
        <v>1</v>
      </c>
      <c r="U2321" s="40" t="s">
        <v>200</v>
      </c>
      <c r="V2321" s="40" t="s">
        <v>201</v>
      </c>
      <c r="W2321" s="40" t="s">
        <v>2659</v>
      </c>
      <c r="X2321" s="40" t="s">
        <v>1087</v>
      </c>
      <c r="Y2321" s="40" t="s">
        <v>9079</v>
      </c>
    </row>
    <row r="2322" spans="1:25" x14ac:dyDescent="0.25">
      <c r="A2322" s="50"/>
      <c r="B2322" s="50"/>
      <c r="C2322" s="50"/>
      <c r="L2322" s="39" t="str">
        <f t="shared" si="36"/>
        <v>COMACCHIO (FE)</v>
      </c>
      <c r="M2322" s="40" t="s">
        <v>9080</v>
      </c>
      <c r="N2322" s="40" t="s">
        <v>9081</v>
      </c>
      <c r="O2322" s="40" t="s">
        <v>1918</v>
      </c>
      <c r="P2322" s="41" t="s">
        <v>631</v>
      </c>
      <c r="Q2322" s="41">
        <v>8</v>
      </c>
      <c r="R2322" s="40" t="s">
        <v>632</v>
      </c>
      <c r="S2322" s="40" t="s">
        <v>199</v>
      </c>
      <c r="T2322" s="41">
        <v>1</v>
      </c>
      <c r="U2322" s="40" t="s">
        <v>200</v>
      </c>
      <c r="V2322" s="40" t="s">
        <v>201</v>
      </c>
      <c r="W2322" s="40" t="s">
        <v>9082</v>
      </c>
      <c r="X2322" s="40" t="s">
        <v>8830</v>
      </c>
      <c r="Y2322" s="40" t="s">
        <v>9083</v>
      </c>
    </row>
    <row r="2323" spans="1:25" x14ac:dyDescent="0.25">
      <c r="A2323" s="50"/>
      <c r="B2323" s="50"/>
      <c r="C2323" s="50"/>
      <c r="L2323" s="39" t="str">
        <f t="shared" si="36"/>
        <v>COMAZZO (LO)</v>
      </c>
      <c r="M2323" s="40" t="s">
        <v>9084</v>
      </c>
      <c r="N2323" s="40" t="s">
        <v>9085</v>
      </c>
      <c r="O2323" s="40" t="s">
        <v>211</v>
      </c>
      <c r="P2323" s="41" t="s">
        <v>212</v>
      </c>
      <c r="Q2323" s="41">
        <v>3</v>
      </c>
      <c r="R2323" s="40" t="s">
        <v>213</v>
      </c>
      <c r="S2323" s="40" t="s">
        <v>199</v>
      </c>
      <c r="T2323" s="41">
        <v>1</v>
      </c>
      <c r="U2323" s="40" t="s">
        <v>200</v>
      </c>
      <c r="V2323" s="40" t="s">
        <v>201</v>
      </c>
      <c r="W2323" s="40" t="s">
        <v>9086</v>
      </c>
      <c r="X2323" s="40" t="s">
        <v>266</v>
      </c>
      <c r="Y2323" s="40" t="s">
        <v>9087</v>
      </c>
    </row>
    <row r="2324" spans="1:25" x14ac:dyDescent="0.25">
      <c r="A2324" s="50"/>
      <c r="B2324" s="50"/>
      <c r="C2324" s="50"/>
      <c r="L2324" s="39" t="str">
        <f t="shared" si="36"/>
        <v>COMEGLIANS (UD)</v>
      </c>
      <c r="M2324" s="40" t="s">
        <v>9088</v>
      </c>
      <c r="N2324" s="40" t="s">
        <v>9089</v>
      </c>
      <c r="O2324" s="40" t="s">
        <v>804</v>
      </c>
      <c r="P2324" s="41" t="s">
        <v>805</v>
      </c>
      <c r="Q2324" s="41">
        <v>6</v>
      </c>
      <c r="R2324" s="40" t="s">
        <v>806</v>
      </c>
      <c r="S2324" s="40" t="s">
        <v>199</v>
      </c>
      <c r="T2324" s="41">
        <v>1</v>
      </c>
      <c r="U2324" s="40" t="s">
        <v>200</v>
      </c>
      <c r="V2324" s="40" t="s">
        <v>201</v>
      </c>
      <c r="W2324" s="40" t="s">
        <v>9090</v>
      </c>
      <c r="X2324" s="40" t="s">
        <v>1423</v>
      </c>
      <c r="Y2324" s="40" t="s">
        <v>9091</v>
      </c>
    </row>
    <row r="2325" spans="1:25" x14ac:dyDescent="0.25">
      <c r="A2325" s="50"/>
      <c r="B2325" s="50"/>
      <c r="C2325" s="50"/>
      <c r="L2325" s="39" t="str">
        <f t="shared" si="36"/>
        <v>COMELICO SUPERIORE (BL)</v>
      </c>
      <c r="M2325" s="40" t="s">
        <v>9092</v>
      </c>
      <c r="N2325" s="40" t="s">
        <v>9093</v>
      </c>
      <c r="O2325" s="40" t="s">
        <v>715</v>
      </c>
      <c r="P2325" s="41" t="s">
        <v>197</v>
      </c>
      <c r="Q2325" s="41">
        <v>5</v>
      </c>
      <c r="R2325" s="40" t="s">
        <v>198</v>
      </c>
      <c r="S2325" s="40" t="s">
        <v>199</v>
      </c>
      <c r="T2325" s="41">
        <v>1</v>
      </c>
      <c r="U2325" s="40" t="s">
        <v>200</v>
      </c>
      <c r="V2325" s="40" t="s">
        <v>201</v>
      </c>
      <c r="W2325" s="40" t="s">
        <v>3717</v>
      </c>
      <c r="X2325" s="40" t="s">
        <v>2276</v>
      </c>
      <c r="Y2325" s="40" t="s">
        <v>9094</v>
      </c>
    </row>
    <row r="2326" spans="1:25" x14ac:dyDescent="0.25">
      <c r="A2326" s="50"/>
      <c r="B2326" s="50"/>
      <c r="C2326" s="50"/>
      <c r="L2326" s="39" t="str">
        <f t="shared" si="36"/>
        <v>COMERIO (VA)</v>
      </c>
      <c r="M2326" s="40" t="s">
        <v>9095</v>
      </c>
      <c r="N2326" s="40" t="s">
        <v>9096</v>
      </c>
      <c r="O2326" s="40" t="s">
        <v>727</v>
      </c>
      <c r="P2326" s="41" t="s">
        <v>212</v>
      </c>
      <c r="Q2326" s="41">
        <v>3</v>
      </c>
      <c r="R2326" s="40" t="s">
        <v>213</v>
      </c>
      <c r="S2326" s="40" t="s">
        <v>199</v>
      </c>
      <c r="T2326" s="41">
        <v>1</v>
      </c>
      <c r="U2326" s="40" t="s">
        <v>200</v>
      </c>
      <c r="V2326" s="40" t="s">
        <v>201</v>
      </c>
      <c r="W2326" s="40" t="s">
        <v>9097</v>
      </c>
      <c r="X2326" s="40" t="s">
        <v>729</v>
      </c>
      <c r="Y2326" s="40" t="s">
        <v>9098</v>
      </c>
    </row>
    <row r="2327" spans="1:25" x14ac:dyDescent="0.25">
      <c r="A2327" s="50"/>
      <c r="B2327" s="50"/>
      <c r="C2327" s="50"/>
      <c r="L2327" s="39" t="str">
        <f t="shared" si="36"/>
        <v>COMEZZANO CIZZAGO (BS)</v>
      </c>
      <c r="M2327" s="40" t="s">
        <v>9099</v>
      </c>
      <c r="N2327" s="40" t="s">
        <v>9100</v>
      </c>
      <c r="O2327" s="40" t="s">
        <v>421</v>
      </c>
      <c r="P2327" s="41" t="s">
        <v>212</v>
      </c>
      <c r="Q2327" s="41">
        <v>3</v>
      </c>
      <c r="R2327" s="40" t="s">
        <v>213</v>
      </c>
      <c r="S2327" s="40" t="s">
        <v>199</v>
      </c>
      <c r="T2327" s="41">
        <v>1</v>
      </c>
      <c r="U2327" s="40" t="s">
        <v>200</v>
      </c>
      <c r="V2327" s="40" t="s">
        <v>201</v>
      </c>
      <c r="W2327" s="40" t="s">
        <v>591</v>
      </c>
      <c r="X2327" s="40" t="s">
        <v>423</v>
      </c>
      <c r="Y2327" s="40" t="s">
        <v>9101</v>
      </c>
    </row>
    <row r="2328" spans="1:25" x14ac:dyDescent="0.25">
      <c r="A2328" s="50"/>
      <c r="B2328" s="50"/>
      <c r="C2328" s="50"/>
      <c r="L2328" s="39" t="str">
        <f t="shared" si="36"/>
        <v>COMIGNAGO (NO)</v>
      </c>
      <c r="M2328" s="40" t="s">
        <v>9102</v>
      </c>
      <c r="N2328" s="40" t="s">
        <v>9103</v>
      </c>
      <c r="O2328" s="40" t="s">
        <v>741</v>
      </c>
      <c r="P2328" s="41" t="s">
        <v>314</v>
      </c>
      <c r="Q2328" s="41">
        <v>1</v>
      </c>
      <c r="R2328" s="40" t="s">
        <v>315</v>
      </c>
      <c r="S2328" s="40" t="s">
        <v>199</v>
      </c>
      <c r="T2328" s="41">
        <v>1</v>
      </c>
      <c r="U2328" s="40" t="s">
        <v>200</v>
      </c>
      <c r="V2328" s="40" t="s">
        <v>201</v>
      </c>
      <c r="W2328" s="40" t="s">
        <v>6172</v>
      </c>
      <c r="X2328" s="40" t="s">
        <v>743</v>
      </c>
      <c r="Y2328" s="40" t="s">
        <v>9104</v>
      </c>
    </row>
    <row r="2329" spans="1:25" x14ac:dyDescent="0.25">
      <c r="A2329" s="50"/>
      <c r="B2329" s="50"/>
      <c r="C2329" s="50"/>
      <c r="L2329" s="39" t="str">
        <f t="shared" si="36"/>
        <v>COMISO (RG)</v>
      </c>
      <c r="M2329" s="40" t="s">
        <v>9105</v>
      </c>
      <c r="N2329" s="40" t="s">
        <v>9106</v>
      </c>
      <c r="O2329" s="40" t="s">
        <v>291</v>
      </c>
      <c r="P2329" s="41" t="s">
        <v>292</v>
      </c>
      <c r="Q2329" s="41">
        <v>19</v>
      </c>
      <c r="R2329" s="40" t="s">
        <v>293</v>
      </c>
      <c r="S2329" s="40" t="s">
        <v>199</v>
      </c>
      <c r="T2329" s="41">
        <v>1</v>
      </c>
      <c r="U2329" s="40" t="s">
        <v>200</v>
      </c>
      <c r="V2329" s="40" t="s">
        <v>201</v>
      </c>
      <c r="W2329" s="40" t="s">
        <v>9107</v>
      </c>
      <c r="X2329" s="40" t="s">
        <v>295</v>
      </c>
      <c r="Y2329" s="40" t="s">
        <v>9108</v>
      </c>
    </row>
    <row r="2330" spans="1:25" x14ac:dyDescent="0.25">
      <c r="A2330" s="50"/>
      <c r="B2330" s="50"/>
      <c r="C2330" s="50"/>
      <c r="L2330" s="39" t="str">
        <f t="shared" si="36"/>
        <v>COMITINI (AG)</v>
      </c>
      <c r="M2330" s="40" t="s">
        <v>9109</v>
      </c>
      <c r="N2330" s="40" t="s">
        <v>9110</v>
      </c>
      <c r="O2330" s="40" t="s">
        <v>749</v>
      </c>
      <c r="P2330" s="41" t="s">
        <v>292</v>
      </c>
      <c r="Q2330" s="41">
        <v>19</v>
      </c>
      <c r="R2330" s="40" t="s">
        <v>293</v>
      </c>
      <c r="S2330" s="40" t="s">
        <v>199</v>
      </c>
      <c r="T2330" s="41">
        <v>1</v>
      </c>
      <c r="U2330" s="40" t="s">
        <v>200</v>
      </c>
      <c r="V2330" s="40" t="s">
        <v>201</v>
      </c>
      <c r="W2330" s="40" t="s">
        <v>4996</v>
      </c>
      <c r="X2330" s="40" t="s">
        <v>751</v>
      </c>
      <c r="Y2330" s="40" t="s">
        <v>9111</v>
      </c>
    </row>
    <row r="2331" spans="1:25" x14ac:dyDescent="0.25">
      <c r="A2331" s="50"/>
      <c r="B2331" s="50"/>
      <c r="C2331" s="50"/>
      <c r="L2331" s="39" t="str">
        <f t="shared" si="36"/>
        <v>COMIZIANO (NA)</v>
      </c>
      <c r="M2331" s="40" t="s">
        <v>9112</v>
      </c>
      <c r="N2331" s="40" t="s">
        <v>9113</v>
      </c>
      <c r="O2331" s="40" t="s">
        <v>358</v>
      </c>
      <c r="P2331" s="41" t="s">
        <v>350</v>
      </c>
      <c r="Q2331" s="41">
        <v>15</v>
      </c>
      <c r="R2331" s="40" t="s">
        <v>351</v>
      </c>
      <c r="S2331" s="40" t="s">
        <v>199</v>
      </c>
      <c r="T2331" s="41">
        <v>1</v>
      </c>
      <c r="U2331" s="40" t="s">
        <v>200</v>
      </c>
      <c r="V2331" s="40" t="s">
        <v>201</v>
      </c>
      <c r="W2331" s="40" t="s">
        <v>5312</v>
      </c>
      <c r="X2331" s="40" t="s">
        <v>360</v>
      </c>
      <c r="Y2331" s="40" t="s">
        <v>9114</v>
      </c>
    </row>
    <row r="2332" spans="1:25" x14ac:dyDescent="0.25">
      <c r="A2332" s="50"/>
      <c r="B2332" s="50"/>
      <c r="C2332" s="50"/>
      <c r="L2332" s="39" t="str">
        <f t="shared" si="36"/>
        <v>COMMESSAGGIO (MN)</v>
      </c>
      <c r="M2332" s="40" t="s">
        <v>9115</v>
      </c>
      <c r="N2332" s="40" t="s">
        <v>9116</v>
      </c>
      <c r="O2332" s="40" t="s">
        <v>442</v>
      </c>
      <c r="P2332" s="41" t="s">
        <v>212</v>
      </c>
      <c r="Q2332" s="41">
        <v>3</v>
      </c>
      <c r="R2332" s="40" t="s">
        <v>213</v>
      </c>
      <c r="S2332" s="40" t="s">
        <v>199</v>
      </c>
      <c r="T2332" s="41">
        <v>1</v>
      </c>
      <c r="U2332" s="40" t="s">
        <v>200</v>
      </c>
      <c r="V2332" s="40" t="s">
        <v>201</v>
      </c>
      <c r="W2332" s="40" t="s">
        <v>9117</v>
      </c>
      <c r="X2332" s="40" t="s">
        <v>444</v>
      </c>
      <c r="Y2332" s="40" t="s">
        <v>9118</v>
      </c>
    </row>
    <row r="2333" spans="1:25" x14ac:dyDescent="0.25">
      <c r="A2333" s="50"/>
      <c r="B2333" s="50"/>
      <c r="C2333" s="50"/>
      <c r="L2333" s="39" t="str">
        <f t="shared" si="36"/>
        <v>COMMEZZADURA (TN)</v>
      </c>
      <c r="M2333" s="40" t="s">
        <v>9119</v>
      </c>
      <c r="N2333" s="40" t="s">
        <v>9120</v>
      </c>
      <c r="O2333" s="40" t="s">
        <v>865</v>
      </c>
      <c r="P2333" s="41" t="s">
        <v>866</v>
      </c>
      <c r="Q2333" s="41">
        <v>4</v>
      </c>
      <c r="R2333" s="40" t="s">
        <v>867</v>
      </c>
      <c r="S2333" s="40" t="s">
        <v>199</v>
      </c>
      <c r="T2333" s="41">
        <v>1</v>
      </c>
      <c r="U2333" s="40" t="s">
        <v>200</v>
      </c>
      <c r="V2333" s="40" t="s">
        <v>201</v>
      </c>
      <c r="W2333" s="40" t="s">
        <v>4194</v>
      </c>
      <c r="X2333" s="40" t="s">
        <v>1447</v>
      </c>
      <c r="Y2333" s="40" t="s">
        <v>9121</v>
      </c>
    </row>
    <row r="2334" spans="1:25" x14ac:dyDescent="0.25">
      <c r="A2334" s="50"/>
      <c r="B2334" s="50"/>
      <c r="C2334" s="50"/>
      <c r="L2334" s="39" t="str">
        <f t="shared" si="36"/>
        <v>COMO (CO)</v>
      </c>
      <c r="M2334" s="40" t="s">
        <v>9122</v>
      </c>
      <c r="N2334" s="40" t="s">
        <v>9123</v>
      </c>
      <c r="O2334" s="40" t="s">
        <v>995</v>
      </c>
      <c r="P2334" s="41" t="s">
        <v>212</v>
      </c>
      <c r="Q2334" s="41">
        <v>3</v>
      </c>
      <c r="R2334" s="40" t="s">
        <v>213</v>
      </c>
      <c r="S2334" s="40" t="s">
        <v>199</v>
      </c>
      <c r="T2334" s="41">
        <v>1</v>
      </c>
      <c r="U2334" s="40" t="s">
        <v>200</v>
      </c>
      <c r="V2334" s="40" t="s">
        <v>201</v>
      </c>
      <c r="W2334" s="40" t="s">
        <v>9124</v>
      </c>
      <c r="X2334" s="40" t="s">
        <v>997</v>
      </c>
      <c r="Y2334" s="40" t="s">
        <v>9125</v>
      </c>
    </row>
    <row r="2335" spans="1:25" x14ac:dyDescent="0.25">
      <c r="A2335" s="50"/>
      <c r="B2335" s="50"/>
      <c r="C2335" s="50"/>
      <c r="L2335" s="39" t="str">
        <f t="shared" si="36"/>
        <v>COMORE (ISOLE) (EE)</v>
      </c>
      <c r="M2335" s="40" t="s">
        <v>9126</v>
      </c>
      <c r="N2335" s="40" t="s">
        <v>9127</v>
      </c>
      <c r="O2335" s="40" t="s">
        <v>610</v>
      </c>
      <c r="P2335" s="41"/>
      <c r="Q2335" s="41"/>
      <c r="R2335" s="40"/>
      <c r="S2335" s="40" t="s">
        <v>1183</v>
      </c>
      <c r="T2335" s="41">
        <v>3</v>
      </c>
      <c r="U2335" s="40" t="s">
        <v>612</v>
      </c>
      <c r="V2335" s="40" t="s">
        <v>9128</v>
      </c>
      <c r="W2335" s="40"/>
      <c r="X2335" s="40"/>
      <c r="Y2335" s="40"/>
    </row>
    <row r="2336" spans="1:25" x14ac:dyDescent="0.25">
      <c r="A2336" s="50"/>
      <c r="B2336" s="50"/>
      <c r="C2336" s="50"/>
      <c r="L2336" s="39" t="str">
        <f t="shared" si="36"/>
        <v>COMPIANO (PR)</v>
      </c>
      <c r="M2336" s="40" t="s">
        <v>9129</v>
      </c>
      <c r="N2336" s="40" t="s">
        <v>9130</v>
      </c>
      <c r="O2336" s="40" t="s">
        <v>984</v>
      </c>
      <c r="P2336" s="41" t="s">
        <v>631</v>
      </c>
      <c r="Q2336" s="41">
        <v>8</v>
      </c>
      <c r="R2336" s="40" t="s">
        <v>632</v>
      </c>
      <c r="S2336" s="40" t="s">
        <v>199</v>
      </c>
      <c r="T2336" s="41">
        <v>1</v>
      </c>
      <c r="U2336" s="40" t="s">
        <v>200</v>
      </c>
      <c r="V2336" s="40" t="s">
        <v>201</v>
      </c>
      <c r="W2336" s="40" t="s">
        <v>9131</v>
      </c>
      <c r="X2336" s="40" t="s">
        <v>986</v>
      </c>
      <c r="Y2336" s="40" t="s">
        <v>9132</v>
      </c>
    </row>
    <row r="2337" spans="1:25" x14ac:dyDescent="0.25">
      <c r="A2337" s="50"/>
      <c r="B2337" s="50"/>
      <c r="C2337" s="50"/>
      <c r="L2337" s="39" t="str">
        <f t="shared" si="36"/>
        <v>COMUN NUOVO (BG)</v>
      </c>
      <c r="M2337" s="40" t="s">
        <v>9133</v>
      </c>
      <c r="N2337" s="40" t="s">
        <v>9134</v>
      </c>
      <c r="O2337" s="40" t="s">
        <v>572</v>
      </c>
      <c r="P2337" s="41" t="s">
        <v>212</v>
      </c>
      <c r="Q2337" s="41">
        <v>3</v>
      </c>
      <c r="R2337" s="40" t="s">
        <v>213</v>
      </c>
      <c r="S2337" s="40" t="s">
        <v>199</v>
      </c>
      <c r="T2337" s="41">
        <v>1</v>
      </c>
      <c r="U2337" s="40" t="s">
        <v>200</v>
      </c>
      <c r="V2337" s="40" t="s">
        <v>201</v>
      </c>
      <c r="W2337" s="40" t="s">
        <v>1818</v>
      </c>
      <c r="X2337" s="40" t="s">
        <v>574</v>
      </c>
      <c r="Y2337" s="40" t="s">
        <v>9135</v>
      </c>
    </row>
    <row r="2338" spans="1:25" x14ac:dyDescent="0.25">
      <c r="A2338" s="50"/>
      <c r="B2338" s="50"/>
      <c r="C2338" s="50"/>
      <c r="L2338" s="39" t="str">
        <f t="shared" si="36"/>
        <v>COMUNANZA (AP)</v>
      </c>
      <c r="M2338" s="40" t="s">
        <v>9136</v>
      </c>
      <c r="N2338" s="40" t="s">
        <v>9137</v>
      </c>
      <c r="O2338" s="40" t="s">
        <v>477</v>
      </c>
      <c r="P2338" s="41" t="s">
        <v>397</v>
      </c>
      <c r="Q2338" s="41">
        <v>11</v>
      </c>
      <c r="R2338" s="40" t="s">
        <v>398</v>
      </c>
      <c r="S2338" s="40" t="s">
        <v>199</v>
      </c>
      <c r="T2338" s="41">
        <v>1</v>
      </c>
      <c r="U2338" s="40" t="s">
        <v>200</v>
      </c>
      <c r="V2338" s="40" t="s">
        <v>201</v>
      </c>
      <c r="W2338" s="40" t="s">
        <v>9138</v>
      </c>
      <c r="X2338" s="40" t="s">
        <v>479</v>
      </c>
      <c r="Y2338" s="40" t="s">
        <v>9139</v>
      </c>
    </row>
    <row r="2339" spans="1:25" x14ac:dyDescent="0.25">
      <c r="A2339" s="50"/>
      <c r="B2339" s="50"/>
      <c r="C2339" s="50"/>
      <c r="L2339" s="39" t="str">
        <f t="shared" si="36"/>
        <v>CONA (VE)</v>
      </c>
      <c r="M2339" s="40" t="s">
        <v>9140</v>
      </c>
      <c r="N2339" s="40" t="s">
        <v>9141</v>
      </c>
      <c r="O2339" s="40" t="s">
        <v>1607</v>
      </c>
      <c r="P2339" s="41" t="s">
        <v>197</v>
      </c>
      <c r="Q2339" s="41">
        <v>5</v>
      </c>
      <c r="R2339" s="40" t="s">
        <v>198</v>
      </c>
      <c r="S2339" s="40" t="s">
        <v>199</v>
      </c>
      <c r="T2339" s="41">
        <v>1</v>
      </c>
      <c r="U2339" s="40" t="s">
        <v>200</v>
      </c>
      <c r="V2339" s="40" t="s">
        <v>201</v>
      </c>
      <c r="W2339" s="40" t="s">
        <v>5089</v>
      </c>
      <c r="X2339" s="40" t="s">
        <v>587</v>
      </c>
      <c r="Y2339" s="40" t="s">
        <v>9142</v>
      </c>
    </row>
    <row r="2340" spans="1:25" x14ac:dyDescent="0.25">
      <c r="A2340" s="50"/>
      <c r="B2340" s="50"/>
      <c r="C2340" s="50"/>
      <c r="L2340" s="39" t="str">
        <f t="shared" si="36"/>
        <v>CONCA CASALE (IS)</v>
      </c>
      <c r="M2340" s="40" t="s">
        <v>9143</v>
      </c>
      <c r="N2340" s="40" t="s">
        <v>9144</v>
      </c>
      <c r="O2340" s="40" t="s">
        <v>510</v>
      </c>
      <c r="P2340" s="41" t="s">
        <v>495</v>
      </c>
      <c r="Q2340" s="41">
        <v>14</v>
      </c>
      <c r="R2340" s="40" t="s">
        <v>496</v>
      </c>
      <c r="S2340" s="40" t="s">
        <v>199</v>
      </c>
      <c r="T2340" s="41">
        <v>1</v>
      </c>
      <c r="U2340" s="40" t="s">
        <v>200</v>
      </c>
      <c r="V2340" s="40" t="s">
        <v>201</v>
      </c>
      <c r="W2340" s="40" t="s">
        <v>9145</v>
      </c>
      <c r="X2340" s="40" t="s">
        <v>512</v>
      </c>
      <c r="Y2340" s="40" t="s">
        <v>9146</v>
      </c>
    </row>
    <row r="2341" spans="1:25" x14ac:dyDescent="0.25">
      <c r="A2341" s="50"/>
      <c r="B2341" s="50"/>
      <c r="C2341" s="50"/>
      <c r="L2341" s="39" t="str">
        <f t="shared" si="36"/>
        <v>CONCA DEI MARINI (SA)</v>
      </c>
      <c r="M2341" s="40" t="s">
        <v>9147</v>
      </c>
      <c r="N2341" s="40" t="s">
        <v>9148</v>
      </c>
      <c r="O2341" s="40" t="s">
        <v>349</v>
      </c>
      <c r="P2341" s="41" t="s">
        <v>350</v>
      </c>
      <c r="Q2341" s="41">
        <v>15</v>
      </c>
      <c r="R2341" s="40" t="s">
        <v>351</v>
      </c>
      <c r="S2341" s="40" t="s">
        <v>199</v>
      </c>
      <c r="T2341" s="41">
        <v>1</v>
      </c>
      <c r="U2341" s="40" t="s">
        <v>200</v>
      </c>
      <c r="V2341" s="40" t="s">
        <v>201</v>
      </c>
      <c r="W2341" s="40" t="s">
        <v>2224</v>
      </c>
      <c r="X2341" s="40" t="s">
        <v>353</v>
      </c>
      <c r="Y2341" s="40" t="s">
        <v>9149</v>
      </c>
    </row>
    <row r="2342" spans="1:25" x14ac:dyDescent="0.25">
      <c r="A2342" s="50"/>
      <c r="B2342" s="50"/>
      <c r="C2342" s="50"/>
      <c r="L2342" s="39" t="str">
        <f t="shared" si="36"/>
        <v>CONCA DELLA CAMPANIA (CE)</v>
      </c>
      <c r="M2342" s="40" t="s">
        <v>9150</v>
      </c>
      <c r="N2342" s="40" t="s">
        <v>9151</v>
      </c>
      <c r="O2342" s="40" t="s">
        <v>824</v>
      </c>
      <c r="P2342" s="41" t="s">
        <v>350</v>
      </c>
      <c r="Q2342" s="41">
        <v>15</v>
      </c>
      <c r="R2342" s="40" t="s">
        <v>351</v>
      </c>
      <c r="S2342" s="40" t="s">
        <v>199</v>
      </c>
      <c r="T2342" s="41">
        <v>1</v>
      </c>
      <c r="U2342" s="40" t="s">
        <v>200</v>
      </c>
      <c r="V2342" s="40" t="s">
        <v>201</v>
      </c>
      <c r="W2342" s="40" t="s">
        <v>9152</v>
      </c>
      <c r="X2342" s="40" t="s">
        <v>826</v>
      </c>
      <c r="Y2342" s="40" t="s">
        <v>9153</v>
      </c>
    </row>
    <row r="2343" spans="1:25" x14ac:dyDescent="0.25">
      <c r="A2343" s="50"/>
      <c r="B2343" s="50"/>
      <c r="C2343" s="50"/>
      <c r="L2343" s="39" t="str">
        <f t="shared" si="36"/>
        <v>CONCAMARISE (VR)</v>
      </c>
      <c r="M2343" s="40" t="s">
        <v>9154</v>
      </c>
      <c r="N2343" s="40" t="s">
        <v>9155</v>
      </c>
      <c r="O2343" s="40" t="s">
        <v>595</v>
      </c>
      <c r="P2343" s="41" t="s">
        <v>197</v>
      </c>
      <c r="Q2343" s="41">
        <v>5</v>
      </c>
      <c r="R2343" s="40" t="s">
        <v>198</v>
      </c>
      <c r="S2343" s="40" t="s">
        <v>199</v>
      </c>
      <c r="T2343" s="41">
        <v>1</v>
      </c>
      <c r="U2343" s="40" t="s">
        <v>200</v>
      </c>
      <c r="V2343" s="40" t="s">
        <v>201</v>
      </c>
      <c r="W2343" s="40" t="s">
        <v>1565</v>
      </c>
      <c r="X2343" s="40" t="s">
        <v>1566</v>
      </c>
      <c r="Y2343" s="40" t="s">
        <v>9156</v>
      </c>
    </row>
    <row r="2344" spans="1:25" x14ac:dyDescent="0.25">
      <c r="A2344" s="50"/>
      <c r="B2344" s="50"/>
      <c r="C2344" s="50"/>
      <c r="L2344" s="39" t="str">
        <f t="shared" si="36"/>
        <v>CONCEI (TN)</v>
      </c>
      <c r="M2344" s="40" t="s">
        <v>9157</v>
      </c>
      <c r="N2344" s="40" t="s">
        <v>9158</v>
      </c>
      <c r="O2344" s="40" t="s">
        <v>865</v>
      </c>
      <c r="P2344" s="41" t="s">
        <v>866</v>
      </c>
      <c r="Q2344" s="41">
        <v>4</v>
      </c>
      <c r="R2344" s="40" t="s">
        <v>867</v>
      </c>
      <c r="S2344" s="40" t="s">
        <v>199</v>
      </c>
      <c r="T2344" s="41">
        <v>1</v>
      </c>
      <c r="U2344" s="40" t="s">
        <v>200</v>
      </c>
      <c r="V2344" s="40" t="s">
        <v>201</v>
      </c>
      <c r="W2344" s="40" t="s">
        <v>1121</v>
      </c>
      <c r="X2344" s="40" t="s">
        <v>869</v>
      </c>
      <c r="Y2344" s="40" t="s">
        <v>9159</v>
      </c>
    </row>
    <row r="2345" spans="1:25" x14ac:dyDescent="0.25">
      <c r="A2345" s="50"/>
      <c r="B2345" s="50"/>
      <c r="C2345" s="50"/>
      <c r="L2345" s="39" t="str">
        <f t="shared" si="36"/>
        <v>CONCERVIANO (RI)</v>
      </c>
      <c r="M2345" s="40" t="s">
        <v>9160</v>
      </c>
      <c r="N2345" s="40" t="s">
        <v>9161</v>
      </c>
      <c r="O2345" s="40" t="s">
        <v>335</v>
      </c>
      <c r="P2345" s="41" t="s">
        <v>336</v>
      </c>
      <c r="Q2345" s="41">
        <v>12</v>
      </c>
      <c r="R2345" s="40" t="s">
        <v>337</v>
      </c>
      <c r="S2345" s="40" t="s">
        <v>199</v>
      </c>
      <c r="T2345" s="41">
        <v>1</v>
      </c>
      <c r="U2345" s="40" t="s">
        <v>200</v>
      </c>
      <c r="V2345" s="40" t="s">
        <v>201</v>
      </c>
      <c r="W2345" s="40" t="s">
        <v>2147</v>
      </c>
      <c r="X2345" s="40" t="s">
        <v>2148</v>
      </c>
      <c r="Y2345" s="40" t="s">
        <v>9162</v>
      </c>
    </row>
    <row r="2346" spans="1:25" x14ac:dyDescent="0.25">
      <c r="A2346" s="50"/>
      <c r="B2346" s="50"/>
      <c r="C2346" s="50"/>
      <c r="L2346" s="39" t="str">
        <f t="shared" si="36"/>
        <v>CONCESIO (BS)</v>
      </c>
      <c r="M2346" s="40" t="s">
        <v>9163</v>
      </c>
      <c r="N2346" s="40" t="s">
        <v>9164</v>
      </c>
      <c r="O2346" s="40" t="s">
        <v>421</v>
      </c>
      <c r="P2346" s="41" t="s">
        <v>212</v>
      </c>
      <c r="Q2346" s="41">
        <v>3</v>
      </c>
      <c r="R2346" s="40" t="s">
        <v>213</v>
      </c>
      <c r="S2346" s="40" t="s">
        <v>199</v>
      </c>
      <c r="T2346" s="41">
        <v>1</v>
      </c>
      <c r="U2346" s="40" t="s">
        <v>200</v>
      </c>
      <c r="V2346" s="40" t="s">
        <v>201</v>
      </c>
      <c r="W2346" s="40" t="s">
        <v>9165</v>
      </c>
      <c r="X2346" s="40" t="s">
        <v>423</v>
      </c>
      <c r="Y2346" s="40" t="s">
        <v>9166</v>
      </c>
    </row>
    <row r="2347" spans="1:25" x14ac:dyDescent="0.25">
      <c r="A2347" s="50"/>
      <c r="B2347" s="50"/>
      <c r="C2347" s="50"/>
      <c r="L2347" s="39" t="str">
        <f t="shared" si="36"/>
        <v>CONCO (VI)</v>
      </c>
      <c r="M2347" s="40" t="s">
        <v>9167</v>
      </c>
      <c r="N2347" s="40" t="s">
        <v>9168</v>
      </c>
      <c r="O2347" s="40" t="s">
        <v>772</v>
      </c>
      <c r="P2347" s="41" t="s">
        <v>197</v>
      </c>
      <c r="Q2347" s="41">
        <v>5</v>
      </c>
      <c r="R2347" s="40" t="s">
        <v>198</v>
      </c>
      <c r="S2347" s="40" t="s">
        <v>199</v>
      </c>
      <c r="T2347" s="41">
        <v>1</v>
      </c>
      <c r="U2347" s="40" t="s">
        <v>200</v>
      </c>
      <c r="V2347" s="40" t="s">
        <v>201</v>
      </c>
      <c r="W2347" s="40" t="s">
        <v>9169</v>
      </c>
      <c r="X2347" s="40" t="s">
        <v>2153</v>
      </c>
      <c r="Y2347" s="40" t="s">
        <v>9170</v>
      </c>
    </row>
    <row r="2348" spans="1:25" x14ac:dyDescent="0.25">
      <c r="A2348" s="50"/>
      <c r="B2348" s="50"/>
      <c r="C2348" s="50"/>
      <c r="L2348" s="39" t="str">
        <f t="shared" si="36"/>
        <v>CONCORDIA SAGITTARIA (VE)</v>
      </c>
      <c r="M2348" s="40" t="s">
        <v>9171</v>
      </c>
      <c r="N2348" s="40" t="s">
        <v>9172</v>
      </c>
      <c r="O2348" s="40" t="s">
        <v>1607</v>
      </c>
      <c r="P2348" s="41" t="s">
        <v>197</v>
      </c>
      <c r="Q2348" s="41">
        <v>5</v>
      </c>
      <c r="R2348" s="40" t="s">
        <v>198</v>
      </c>
      <c r="S2348" s="40" t="s">
        <v>199</v>
      </c>
      <c r="T2348" s="41">
        <v>1</v>
      </c>
      <c r="U2348" s="40" t="s">
        <v>200</v>
      </c>
      <c r="V2348" s="40" t="s">
        <v>201</v>
      </c>
      <c r="W2348" s="40" t="s">
        <v>9173</v>
      </c>
      <c r="X2348" s="40" t="s">
        <v>5533</v>
      </c>
      <c r="Y2348" s="40" t="s">
        <v>9174</v>
      </c>
    </row>
    <row r="2349" spans="1:25" x14ac:dyDescent="0.25">
      <c r="A2349" s="50"/>
      <c r="B2349" s="50"/>
      <c r="C2349" s="50"/>
      <c r="L2349" s="39" t="str">
        <f t="shared" si="36"/>
        <v>CONCORDIA SULLA SECCHIA (MO)</v>
      </c>
      <c r="M2349" s="40" t="s">
        <v>9175</v>
      </c>
      <c r="N2349" s="40" t="s">
        <v>9176</v>
      </c>
      <c r="O2349" s="40" t="s">
        <v>2925</v>
      </c>
      <c r="P2349" s="41" t="s">
        <v>631</v>
      </c>
      <c r="Q2349" s="41">
        <v>8</v>
      </c>
      <c r="R2349" s="40" t="s">
        <v>632</v>
      </c>
      <c r="S2349" s="40" t="s">
        <v>199</v>
      </c>
      <c r="T2349" s="41">
        <v>1</v>
      </c>
      <c r="U2349" s="40" t="s">
        <v>200</v>
      </c>
      <c r="V2349" s="40" t="s">
        <v>201</v>
      </c>
      <c r="W2349" s="40" t="s">
        <v>9177</v>
      </c>
      <c r="X2349" s="40" t="s">
        <v>5317</v>
      </c>
      <c r="Y2349" s="40" t="s">
        <v>9178</v>
      </c>
    </row>
    <row r="2350" spans="1:25" x14ac:dyDescent="0.25">
      <c r="A2350" s="50"/>
      <c r="B2350" s="50"/>
      <c r="C2350" s="50"/>
      <c r="L2350" s="39" t="str">
        <f t="shared" si="36"/>
        <v>CONCOREZZO (MI)</v>
      </c>
      <c r="M2350" s="40" t="s">
        <v>9179</v>
      </c>
      <c r="N2350" s="40" t="s">
        <v>9180</v>
      </c>
      <c r="O2350" s="40" t="s">
        <v>264</v>
      </c>
      <c r="P2350" s="41" t="s">
        <v>212</v>
      </c>
      <c r="Q2350" s="41">
        <v>3</v>
      </c>
      <c r="R2350" s="40" t="s">
        <v>213</v>
      </c>
      <c r="S2350" s="40" t="s">
        <v>199</v>
      </c>
      <c r="T2350" s="41">
        <v>1</v>
      </c>
      <c r="U2350" s="40" t="s">
        <v>200</v>
      </c>
      <c r="V2350" s="40" t="s">
        <v>201</v>
      </c>
      <c r="W2350" s="40" t="s">
        <v>9181</v>
      </c>
      <c r="X2350" s="40" t="s">
        <v>736</v>
      </c>
      <c r="Y2350" s="40" t="s">
        <v>9182</v>
      </c>
    </row>
    <row r="2351" spans="1:25" x14ac:dyDescent="0.25">
      <c r="A2351" s="50"/>
      <c r="B2351" s="50"/>
      <c r="C2351" s="50"/>
      <c r="L2351" s="39" t="str">
        <f t="shared" si="36"/>
        <v>CONDINO (TN)</v>
      </c>
      <c r="M2351" s="40" t="s">
        <v>9183</v>
      </c>
      <c r="N2351" s="40" t="s">
        <v>9184</v>
      </c>
      <c r="O2351" s="40" t="s">
        <v>865</v>
      </c>
      <c r="P2351" s="41" t="s">
        <v>866</v>
      </c>
      <c r="Q2351" s="41">
        <v>4</v>
      </c>
      <c r="R2351" s="40" t="s">
        <v>867</v>
      </c>
      <c r="S2351" s="40" t="s">
        <v>199</v>
      </c>
      <c r="T2351" s="41">
        <v>1</v>
      </c>
      <c r="U2351" s="40" t="s">
        <v>200</v>
      </c>
      <c r="V2351" s="40" t="s">
        <v>201</v>
      </c>
      <c r="W2351" s="40" t="s">
        <v>4270</v>
      </c>
      <c r="X2351" s="40" t="s">
        <v>3243</v>
      </c>
      <c r="Y2351" s="40" t="s">
        <v>9185</v>
      </c>
    </row>
    <row r="2352" spans="1:25" x14ac:dyDescent="0.25">
      <c r="A2352" s="50"/>
      <c r="B2352" s="50"/>
      <c r="C2352" s="50"/>
      <c r="L2352" s="39" t="str">
        <f t="shared" si="36"/>
        <v>CONDOFURI (RC)</v>
      </c>
      <c r="M2352" s="40" t="s">
        <v>9186</v>
      </c>
      <c r="N2352" s="40" t="s">
        <v>9187</v>
      </c>
      <c r="O2352" s="40" t="s">
        <v>622</v>
      </c>
      <c r="P2352" s="41" t="s">
        <v>414</v>
      </c>
      <c r="Q2352" s="41">
        <v>18</v>
      </c>
      <c r="R2352" s="40" t="s">
        <v>415</v>
      </c>
      <c r="S2352" s="40" t="s">
        <v>199</v>
      </c>
      <c r="T2352" s="41">
        <v>1</v>
      </c>
      <c r="U2352" s="40" t="s">
        <v>200</v>
      </c>
      <c r="V2352" s="40" t="s">
        <v>201</v>
      </c>
      <c r="W2352" s="40" t="s">
        <v>623</v>
      </c>
      <c r="X2352" s="40" t="s">
        <v>2440</v>
      </c>
      <c r="Y2352" s="40" t="s">
        <v>9188</v>
      </c>
    </row>
    <row r="2353" spans="1:25" x14ac:dyDescent="0.25">
      <c r="A2353" s="50"/>
      <c r="B2353" s="50"/>
      <c r="C2353" s="50"/>
      <c r="L2353" s="39" t="str">
        <f t="shared" si="36"/>
        <v>CONDOVE (TO)</v>
      </c>
      <c r="M2353" s="40" t="s">
        <v>9189</v>
      </c>
      <c r="N2353" s="40" t="s">
        <v>9190</v>
      </c>
      <c r="O2353" s="40" t="s">
        <v>675</v>
      </c>
      <c r="P2353" s="41" t="s">
        <v>314</v>
      </c>
      <c r="Q2353" s="41">
        <v>1</v>
      </c>
      <c r="R2353" s="40" t="s">
        <v>315</v>
      </c>
      <c r="S2353" s="40" t="s">
        <v>199</v>
      </c>
      <c r="T2353" s="41">
        <v>1</v>
      </c>
      <c r="U2353" s="40" t="s">
        <v>200</v>
      </c>
      <c r="V2353" s="40" t="s">
        <v>201</v>
      </c>
      <c r="W2353" s="40" t="s">
        <v>9191</v>
      </c>
      <c r="X2353" s="40" t="s">
        <v>837</v>
      </c>
      <c r="Y2353" s="40" t="s">
        <v>9192</v>
      </c>
    </row>
    <row r="2354" spans="1:25" x14ac:dyDescent="0.25">
      <c r="A2354" s="50"/>
      <c r="B2354" s="50"/>
      <c r="C2354" s="50"/>
      <c r="L2354" s="39" t="str">
        <f t="shared" si="36"/>
        <v>CONDRO' (ME)</v>
      </c>
      <c r="M2354" s="40" t="s">
        <v>9193</v>
      </c>
      <c r="N2354" s="40" t="s">
        <v>9194</v>
      </c>
      <c r="O2354" s="40" t="s">
        <v>533</v>
      </c>
      <c r="P2354" s="41" t="s">
        <v>292</v>
      </c>
      <c r="Q2354" s="41">
        <v>19</v>
      </c>
      <c r="R2354" s="40" t="s">
        <v>293</v>
      </c>
      <c r="S2354" s="40" t="s">
        <v>199</v>
      </c>
      <c r="T2354" s="41">
        <v>1</v>
      </c>
      <c r="U2354" s="40" t="s">
        <v>200</v>
      </c>
      <c r="V2354" s="40" t="s">
        <v>201</v>
      </c>
      <c r="W2354" s="40" t="s">
        <v>9195</v>
      </c>
      <c r="X2354" s="40" t="s">
        <v>2712</v>
      </c>
      <c r="Y2354" s="40" t="s">
        <v>9196</v>
      </c>
    </row>
    <row r="2355" spans="1:25" x14ac:dyDescent="0.25">
      <c r="A2355" s="50"/>
      <c r="B2355" s="50"/>
      <c r="C2355" s="50"/>
      <c r="L2355" s="39" t="str">
        <f t="shared" si="36"/>
        <v>CONEGLIANO (TV)</v>
      </c>
      <c r="M2355" s="40" t="s">
        <v>9197</v>
      </c>
      <c r="N2355" s="40" t="s">
        <v>9198</v>
      </c>
      <c r="O2355" s="40" t="s">
        <v>1362</v>
      </c>
      <c r="P2355" s="41" t="s">
        <v>197</v>
      </c>
      <c r="Q2355" s="41">
        <v>5</v>
      </c>
      <c r="R2355" s="40" t="s">
        <v>198</v>
      </c>
      <c r="S2355" s="40" t="s">
        <v>199</v>
      </c>
      <c r="T2355" s="41">
        <v>1</v>
      </c>
      <c r="U2355" s="40" t="s">
        <v>200</v>
      </c>
      <c r="V2355" s="40" t="s">
        <v>201</v>
      </c>
      <c r="W2355" s="40" t="s">
        <v>9199</v>
      </c>
      <c r="X2355" s="40" t="s">
        <v>5647</v>
      </c>
      <c r="Y2355" s="40" t="s">
        <v>9200</v>
      </c>
    </row>
    <row r="2356" spans="1:25" x14ac:dyDescent="0.25">
      <c r="A2356" s="50"/>
      <c r="B2356" s="50"/>
      <c r="C2356" s="50"/>
      <c r="L2356" s="39" t="str">
        <f t="shared" si="36"/>
        <v>CONFIENZA (PV)</v>
      </c>
      <c r="M2356" s="40" t="s">
        <v>9201</v>
      </c>
      <c r="N2356" s="40" t="s">
        <v>9202</v>
      </c>
      <c r="O2356" s="40" t="s">
        <v>884</v>
      </c>
      <c r="P2356" s="41" t="s">
        <v>212</v>
      </c>
      <c r="Q2356" s="41">
        <v>3</v>
      </c>
      <c r="R2356" s="40" t="s">
        <v>213</v>
      </c>
      <c r="S2356" s="40" t="s">
        <v>199</v>
      </c>
      <c r="T2356" s="41">
        <v>1</v>
      </c>
      <c r="U2356" s="40" t="s">
        <v>200</v>
      </c>
      <c r="V2356" s="40" t="s">
        <v>201</v>
      </c>
      <c r="W2356" s="40" t="s">
        <v>7067</v>
      </c>
      <c r="X2356" s="40" t="s">
        <v>1092</v>
      </c>
      <c r="Y2356" s="40" t="s">
        <v>9203</v>
      </c>
    </row>
    <row r="2357" spans="1:25" x14ac:dyDescent="0.25">
      <c r="A2357" s="50"/>
      <c r="B2357" s="50"/>
      <c r="C2357" s="50"/>
      <c r="L2357" s="39" t="str">
        <f t="shared" si="36"/>
        <v>CONFIGNI (RI)</v>
      </c>
      <c r="M2357" s="40" t="s">
        <v>9204</v>
      </c>
      <c r="N2357" s="40" t="s">
        <v>9205</v>
      </c>
      <c r="O2357" s="40" t="s">
        <v>335</v>
      </c>
      <c r="P2357" s="41" t="s">
        <v>336</v>
      </c>
      <c r="Q2357" s="41">
        <v>12</v>
      </c>
      <c r="R2357" s="40" t="s">
        <v>337</v>
      </c>
      <c r="S2357" s="40" t="s">
        <v>199</v>
      </c>
      <c r="T2357" s="41">
        <v>1</v>
      </c>
      <c r="U2357" s="40" t="s">
        <v>200</v>
      </c>
      <c r="V2357" s="40" t="s">
        <v>201</v>
      </c>
      <c r="W2357" s="40" t="s">
        <v>5494</v>
      </c>
      <c r="X2357" s="40" t="s">
        <v>339</v>
      </c>
      <c r="Y2357" s="40" t="s">
        <v>9206</v>
      </c>
    </row>
    <row r="2358" spans="1:25" x14ac:dyDescent="0.25">
      <c r="A2358" s="50"/>
      <c r="B2358" s="50"/>
      <c r="C2358" s="50"/>
      <c r="L2358" s="39" t="str">
        <f t="shared" si="36"/>
        <v>CONFLENTI (CZ)</v>
      </c>
      <c r="M2358" s="40" t="s">
        <v>9207</v>
      </c>
      <c r="N2358" s="40" t="s">
        <v>9208</v>
      </c>
      <c r="O2358" s="40" t="s">
        <v>1029</v>
      </c>
      <c r="P2358" s="41" t="s">
        <v>414</v>
      </c>
      <c r="Q2358" s="41">
        <v>18</v>
      </c>
      <c r="R2358" s="40" t="s">
        <v>415</v>
      </c>
      <c r="S2358" s="40" t="s">
        <v>199</v>
      </c>
      <c r="T2358" s="41">
        <v>1</v>
      </c>
      <c r="U2358" s="40" t="s">
        <v>200</v>
      </c>
      <c r="V2358" s="40" t="s">
        <v>201</v>
      </c>
      <c r="W2358" s="40" t="s">
        <v>1435</v>
      </c>
      <c r="X2358" s="40" t="s">
        <v>5955</v>
      </c>
      <c r="Y2358" s="40" t="s">
        <v>9209</v>
      </c>
    </row>
    <row r="2359" spans="1:25" x14ac:dyDescent="0.25">
      <c r="A2359" s="50"/>
      <c r="B2359" s="50"/>
      <c r="C2359" s="50"/>
      <c r="L2359" s="39" t="str">
        <f t="shared" si="36"/>
        <v>CONGO REPUBBLICA DEMOCRATICA-KINSHA (EE)</v>
      </c>
      <c r="M2359" s="40" t="s">
        <v>9210</v>
      </c>
      <c r="N2359" s="40" t="s">
        <v>9211</v>
      </c>
      <c r="O2359" s="40" t="s">
        <v>610</v>
      </c>
      <c r="P2359" s="41"/>
      <c r="Q2359" s="41"/>
      <c r="R2359" s="40"/>
      <c r="S2359" s="40" t="s">
        <v>1183</v>
      </c>
      <c r="T2359" s="41">
        <v>3</v>
      </c>
      <c r="U2359" s="40" t="s">
        <v>612</v>
      </c>
      <c r="V2359" s="40" t="s">
        <v>9212</v>
      </c>
      <c r="W2359" s="40"/>
      <c r="X2359" s="40"/>
      <c r="Y2359" s="40"/>
    </row>
    <row r="2360" spans="1:25" x14ac:dyDescent="0.25">
      <c r="A2360" s="50"/>
      <c r="B2360" s="50"/>
      <c r="C2360" s="50"/>
      <c r="L2360" s="39" t="str">
        <f t="shared" si="36"/>
        <v>CONGO REPUBBLICA POPOLARE-BRAZZAVIL (EE)</v>
      </c>
      <c r="M2360" s="40" t="s">
        <v>9213</v>
      </c>
      <c r="N2360" s="40" t="s">
        <v>9214</v>
      </c>
      <c r="O2360" s="40" t="s">
        <v>610</v>
      </c>
      <c r="P2360" s="41"/>
      <c r="Q2360" s="41"/>
      <c r="R2360" s="40"/>
      <c r="S2360" s="40" t="s">
        <v>1183</v>
      </c>
      <c r="T2360" s="41">
        <v>3</v>
      </c>
      <c r="U2360" s="40" t="s">
        <v>612</v>
      </c>
      <c r="V2360" s="40" t="s">
        <v>9215</v>
      </c>
      <c r="W2360" s="40"/>
      <c r="X2360" s="40"/>
      <c r="Y2360" s="40"/>
    </row>
    <row r="2361" spans="1:25" x14ac:dyDescent="0.25">
      <c r="A2361" s="50"/>
      <c r="B2361" s="50"/>
      <c r="C2361" s="50"/>
      <c r="L2361" s="39" t="str">
        <f t="shared" si="36"/>
        <v>CONIOLO (AL)</v>
      </c>
      <c r="M2361" s="40" t="s">
        <v>9216</v>
      </c>
      <c r="N2361" s="40" t="s">
        <v>9217</v>
      </c>
      <c r="O2361" s="40" t="s">
        <v>541</v>
      </c>
      <c r="P2361" s="41" t="s">
        <v>314</v>
      </c>
      <c r="Q2361" s="41">
        <v>1</v>
      </c>
      <c r="R2361" s="40" t="s">
        <v>315</v>
      </c>
      <c r="S2361" s="40" t="s">
        <v>199</v>
      </c>
      <c r="T2361" s="41">
        <v>1</v>
      </c>
      <c r="U2361" s="40" t="s">
        <v>200</v>
      </c>
      <c r="V2361" s="40" t="s">
        <v>201</v>
      </c>
      <c r="W2361" s="40" t="s">
        <v>4980</v>
      </c>
      <c r="X2361" s="40" t="s">
        <v>1331</v>
      </c>
      <c r="Y2361" s="40" t="s">
        <v>9218</v>
      </c>
    </row>
    <row r="2362" spans="1:25" x14ac:dyDescent="0.25">
      <c r="A2362" s="50"/>
      <c r="B2362" s="50"/>
      <c r="C2362" s="50"/>
      <c r="L2362" s="39" t="str">
        <f t="shared" si="36"/>
        <v>CONSELICE (RA)</v>
      </c>
      <c r="M2362" s="40" t="s">
        <v>9219</v>
      </c>
      <c r="N2362" s="40" t="s">
        <v>9220</v>
      </c>
      <c r="O2362" s="40" t="s">
        <v>1177</v>
      </c>
      <c r="P2362" s="41" t="s">
        <v>631</v>
      </c>
      <c r="Q2362" s="41">
        <v>8</v>
      </c>
      <c r="R2362" s="40" t="s">
        <v>632</v>
      </c>
      <c r="S2362" s="40" t="s">
        <v>199</v>
      </c>
      <c r="T2362" s="41">
        <v>1</v>
      </c>
      <c r="U2362" s="40" t="s">
        <v>200</v>
      </c>
      <c r="V2362" s="40" t="s">
        <v>201</v>
      </c>
      <c r="W2362" s="40" t="s">
        <v>9221</v>
      </c>
      <c r="X2362" s="40" t="s">
        <v>2449</v>
      </c>
      <c r="Y2362" s="40" t="s">
        <v>9222</v>
      </c>
    </row>
    <row r="2363" spans="1:25" x14ac:dyDescent="0.25">
      <c r="A2363" s="50"/>
      <c r="B2363" s="50"/>
      <c r="C2363" s="50"/>
      <c r="L2363" s="39" t="str">
        <f t="shared" si="36"/>
        <v>CONSELVE (PD)</v>
      </c>
      <c r="M2363" s="40" t="s">
        <v>9223</v>
      </c>
      <c r="N2363" s="40" t="s">
        <v>9224</v>
      </c>
      <c r="O2363" s="40" t="s">
        <v>196</v>
      </c>
      <c r="P2363" s="41" t="s">
        <v>197</v>
      </c>
      <c r="Q2363" s="41">
        <v>5</v>
      </c>
      <c r="R2363" s="40" t="s">
        <v>198</v>
      </c>
      <c r="S2363" s="40" t="s">
        <v>199</v>
      </c>
      <c r="T2363" s="41">
        <v>1</v>
      </c>
      <c r="U2363" s="40" t="s">
        <v>200</v>
      </c>
      <c r="V2363" s="40" t="s">
        <v>201</v>
      </c>
      <c r="W2363" s="40" t="s">
        <v>9225</v>
      </c>
      <c r="X2363" s="40" t="s">
        <v>203</v>
      </c>
      <c r="Y2363" s="40" t="s">
        <v>9226</v>
      </c>
    </row>
    <row r="2364" spans="1:25" x14ac:dyDescent="0.25">
      <c r="A2364" s="50"/>
      <c r="B2364" s="50"/>
      <c r="C2364" s="50"/>
      <c r="L2364" s="39" t="str">
        <f t="shared" si="36"/>
        <v>CONSIGLIO DI RUMO (CO)</v>
      </c>
      <c r="M2364" s="40" t="s">
        <v>9227</v>
      </c>
      <c r="N2364" s="40" t="s">
        <v>9228</v>
      </c>
      <c r="O2364" s="40" t="s">
        <v>995</v>
      </c>
      <c r="P2364" s="41" t="s">
        <v>212</v>
      </c>
      <c r="Q2364" s="41">
        <v>3</v>
      </c>
      <c r="R2364" s="40" t="s">
        <v>213</v>
      </c>
      <c r="S2364" s="40" t="s">
        <v>199</v>
      </c>
      <c r="T2364" s="41">
        <v>1</v>
      </c>
      <c r="U2364" s="40" t="s">
        <v>200</v>
      </c>
      <c r="V2364" s="40" t="s">
        <v>201</v>
      </c>
      <c r="W2364" s="40" t="s">
        <v>1910</v>
      </c>
      <c r="X2364" s="40" t="s">
        <v>3144</v>
      </c>
      <c r="Y2364" s="40" t="s">
        <v>9229</v>
      </c>
    </row>
    <row r="2365" spans="1:25" x14ac:dyDescent="0.25">
      <c r="A2365" s="50"/>
      <c r="B2365" s="50"/>
      <c r="C2365" s="50"/>
      <c r="L2365" s="39" t="str">
        <f t="shared" si="36"/>
        <v>CONTESSA ENTELLINA (PA)</v>
      </c>
      <c r="M2365" s="40" t="s">
        <v>9230</v>
      </c>
      <c r="N2365" s="40" t="s">
        <v>9231</v>
      </c>
      <c r="O2365" s="40" t="s">
        <v>1210</v>
      </c>
      <c r="P2365" s="41" t="s">
        <v>292</v>
      </c>
      <c r="Q2365" s="41">
        <v>19</v>
      </c>
      <c r="R2365" s="40" t="s">
        <v>293</v>
      </c>
      <c r="S2365" s="40" t="s">
        <v>199</v>
      </c>
      <c r="T2365" s="41">
        <v>1</v>
      </c>
      <c r="U2365" s="40" t="s">
        <v>200</v>
      </c>
      <c r="V2365" s="40" t="s">
        <v>201</v>
      </c>
      <c r="W2365" s="40" t="s">
        <v>1373</v>
      </c>
      <c r="X2365" s="40" t="s">
        <v>1212</v>
      </c>
      <c r="Y2365" s="40" t="s">
        <v>9232</v>
      </c>
    </row>
    <row r="2366" spans="1:25" x14ac:dyDescent="0.25">
      <c r="A2366" s="50"/>
      <c r="B2366" s="50"/>
      <c r="C2366" s="50"/>
      <c r="L2366" s="39" t="str">
        <f t="shared" si="36"/>
        <v>CONTIGLIANO (RI)</v>
      </c>
      <c r="M2366" s="40" t="s">
        <v>9233</v>
      </c>
      <c r="N2366" s="40" t="s">
        <v>9234</v>
      </c>
      <c r="O2366" s="40" t="s">
        <v>335</v>
      </c>
      <c r="P2366" s="41" t="s">
        <v>336</v>
      </c>
      <c r="Q2366" s="41">
        <v>12</v>
      </c>
      <c r="R2366" s="40" t="s">
        <v>337</v>
      </c>
      <c r="S2366" s="40" t="s">
        <v>199</v>
      </c>
      <c r="T2366" s="41">
        <v>1</v>
      </c>
      <c r="U2366" s="40" t="s">
        <v>200</v>
      </c>
      <c r="V2366" s="40" t="s">
        <v>201</v>
      </c>
      <c r="W2366" s="40" t="s">
        <v>9235</v>
      </c>
      <c r="X2366" s="40" t="s">
        <v>339</v>
      </c>
      <c r="Y2366" s="40" t="s">
        <v>9236</v>
      </c>
    </row>
    <row r="2367" spans="1:25" x14ac:dyDescent="0.25">
      <c r="A2367" s="50"/>
      <c r="B2367" s="50"/>
      <c r="C2367" s="50"/>
      <c r="L2367" s="39" t="str">
        <f t="shared" si="36"/>
        <v>CONTRADA (AV)</v>
      </c>
      <c r="M2367" s="40" t="s">
        <v>9237</v>
      </c>
      <c r="N2367" s="40" t="s">
        <v>9238</v>
      </c>
      <c r="O2367" s="40" t="s">
        <v>812</v>
      </c>
      <c r="P2367" s="41" t="s">
        <v>350</v>
      </c>
      <c r="Q2367" s="41">
        <v>15</v>
      </c>
      <c r="R2367" s="40" t="s">
        <v>351</v>
      </c>
      <c r="S2367" s="40" t="s">
        <v>199</v>
      </c>
      <c r="T2367" s="41">
        <v>1</v>
      </c>
      <c r="U2367" s="40" t="s">
        <v>200</v>
      </c>
      <c r="V2367" s="40" t="s">
        <v>201</v>
      </c>
      <c r="W2367" s="40" t="s">
        <v>813</v>
      </c>
      <c r="X2367" s="40" t="s">
        <v>814</v>
      </c>
      <c r="Y2367" s="40" t="s">
        <v>9239</v>
      </c>
    </row>
    <row r="2368" spans="1:25" x14ac:dyDescent="0.25">
      <c r="A2368" s="50"/>
      <c r="B2368" s="50"/>
      <c r="C2368" s="50"/>
      <c r="L2368" s="39" t="str">
        <f t="shared" si="36"/>
        <v>CONTROGUERRA (TE)</v>
      </c>
      <c r="M2368" s="40" t="s">
        <v>9240</v>
      </c>
      <c r="N2368" s="40" t="s">
        <v>9241</v>
      </c>
      <c r="O2368" s="40" t="s">
        <v>923</v>
      </c>
      <c r="P2368" s="41" t="s">
        <v>253</v>
      </c>
      <c r="Q2368" s="41">
        <v>13</v>
      </c>
      <c r="R2368" s="40" t="s">
        <v>254</v>
      </c>
      <c r="S2368" s="40" t="s">
        <v>199</v>
      </c>
      <c r="T2368" s="41">
        <v>1</v>
      </c>
      <c r="U2368" s="40" t="s">
        <v>200</v>
      </c>
      <c r="V2368" s="40" t="s">
        <v>201</v>
      </c>
      <c r="W2368" s="40" t="s">
        <v>1485</v>
      </c>
      <c r="X2368" s="40" t="s">
        <v>925</v>
      </c>
      <c r="Y2368" s="40" t="s">
        <v>9242</v>
      </c>
    </row>
    <row r="2369" spans="1:25" x14ac:dyDescent="0.25">
      <c r="A2369" s="50"/>
      <c r="B2369" s="50"/>
      <c r="C2369" s="50"/>
      <c r="L2369" s="39" t="str">
        <f t="shared" si="36"/>
        <v>CONTRONE (SA)</v>
      </c>
      <c r="M2369" s="40" t="s">
        <v>9243</v>
      </c>
      <c r="N2369" s="40" t="s">
        <v>9244</v>
      </c>
      <c r="O2369" s="40" t="s">
        <v>349</v>
      </c>
      <c r="P2369" s="41" t="s">
        <v>350</v>
      </c>
      <c r="Q2369" s="41">
        <v>15</v>
      </c>
      <c r="R2369" s="40" t="s">
        <v>351</v>
      </c>
      <c r="S2369" s="40" t="s">
        <v>199</v>
      </c>
      <c r="T2369" s="41">
        <v>1</v>
      </c>
      <c r="U2369" s="40" t="s">
        <v>200</v>
      </c>
      <c r="V2369" s="40" t="s">
        <v>201</v>
      </c>
      <c r="W2369" s="40" t="s">
        <v>1752</v>
      </c>
      <c r="X2369" s="40" t="s">
        <v>940</v>
      </c>
      <c r="Y2369" s="40" t="s">
        <v>9245</v>
      </c>
    </row>
    <row r="2370" spans="1:25" x14ac:dyDescent="0.25">
      <c r="A2370" s="50"/>
      <c r="B2370" s="50"/>
      <c r="C2370" s="50"/>
      <c r="L2370" s="39" t="str">
        <f t="shared" ref="L2370:L2433" si="37">M2370&amp;" ("&amp;O2370&amp;")"</f>
        <v>CONTURSI TERME (SA)</v>
      </c>
      <c r="M2370" s="40" t="s">
        <v>9246</v>
      </c>
      <c r="N2370" s="40" t="s">
        <v>9247</v>
      </c>
      <c r="O2370" s="40" t="s">
        <v>349</v>
      </c>
      <c r="P2370" s="41" t="s">
        <v>350</v>
      </c>
      <c r="Q2370" s="41">
        <v>15</v>
      </c>
      <c r="R2370" s="40" t="s">
        <v>351</v>
      </c>
      <c r="S2370" s="40" t="s">
        <v>199</v>
      </c>
      <c r="T2370" s="41">
        <v>1</v>
      </c>
      <c r="U2370" s="40" t="s">
        <v>200</v>
      </c>
      <c r="V2370" s="40" t="s">
        <v>201</v>
      </c>
      <c r="W2370" s="40" t="s">
        <v>9248</v>
      </c>
      <c r="X2370" s="40" t="s">
        <v>940</v>
      </c>
      <c r="Y2370" s="40" t="s">
        <v>9249</v>
      </c>
    </row>
    <row r="2371" spans="1:25" x14ac:dyDescent="0.25">
      <c r="A2371" s="50"/>
      <c r="B2371" s="50"/>
      <c r="C2371" s="50"/>
      <c r="L2371" s="39" t="str">
        <f t="shared" si="37"/>
        <v>CONVERSANO (BA)</v>
      </c>
      <c r="M2371" s="40" t="s">
        <v>9250</v>
      </c>
      <c r="N2371" s="40" t="s">
        <v>9251</v>
      </c>
      <c r="O2371" s="40" t="s">
        <v>503</v>
      </c>
      <c r="P2371" s="41" t="s">
        <v>304</v>
      </c>
      <c r="Q2371" s="41">
        <v>16</v>
      </c>
      <c r="R2371" s="40" t="s">
        <v>305</v>
      </c>
      <c r="S2371" s="40" t="s">
        <v>199</v>
      </c>
      <c r="T2371" s="41">
        <v>1</v>
      </c>
      <c r="U2371" s="40" t="s">
        <v>200</v>
      </c>
      <c r="V2371" s="40" t="s">
        <v>201</v>
      </c>
      <c r="W2371" s="40" t="s">
        <v>9252</v>
      </c>
      <c r="X2371" s="40" t="s">
        <v>505</v>
      </c>
      <c r="Y2371" s="40" t="s">
        <v>9253</v>
      </c>
    </row>
    <row r="2372" spans="1:25" x14ac:dyDescent="0.25">
      <c r="A2372" s="50"/>
      <c r="B2372" s="50"/>
      <c r="C2372" s="50"/>
      <c r="L2372" s="39" t="str">
        <f t="shared" si="37"/>
        <v>CONZA DELLA CAMPANIA (AV)</v>
      </c>
      <c r="M2372" s="40" t="s">
        <v>9254</v>
      </c>
      <c r="N2372" s="40" t="s">
        <v>9255</v>
      </c>
      <c r="O2372" s="40" t="s">
        <v>812</v>
      </c>
      <c r="P2372" s="41" t="s">
        <v>350</v>
      </c>
      <c r="Q2372" s="41">
        <v>15</v>
      </c>
      <c r="R2372" s="40" t="s">
        <v>351</v>
      </c>
      <c r="S2372" s="40" t="s">
        <v>199</v>
      </c>
      <c r="T2372" s="41">
        <v>1</v>
      </c>
      <c r="U2372" s="40" t="s">
        <v>200</v>
      </c>
      <c r="V2372" s="40" t="s">
        <v>201</v>
      </c>
      <c r="W2372" s="40" t="s">
        <v>1533</v>
      </c>
      <c r="X2372" s="40" t="s">
        <v>1534</v>
      </c>
      <c r="Y2372" s="40" t="s">
        <v>9256</v>
      </c>
    </row>
    <row r="2373" spans="1:25" x14ac:dyDescent="0.25">
      <c r="A2373" s="50"/>
      <c r="B2373" s="50"/>
      <c r="C2373" s="50"/>
      <c r="L2373" s="39" t="str">
        <f t="shared" si="37"/>
        <v>CONZANO (AL)</v>
      </c>
      <c r="M2373" s="40" t="s">
        <v>9257</v>
      </c>
      <c r="N2373" s="40" t="s">
        <v>9258</v>
      </c>
      <c r="O2373" s="40" t="s">
        <v>541</v>
      </c>
      <c r="P2373" s="41" t="s">
        <v>314</v>
      </c>
      <c r="Q2373" s="41">
        <v>1</v>
      </c>
      <c r="R2373" s="40" t="s">
        <v>315</v>
      </c>
      <c r="S2373" s="40" t="s">
        <v>199</v>
      </c>
      <c r="T2373" s="41">
        <v>1</v>
      </c>
      <c r="U2373" s="40" t="s">
        <v>200</v>
      </c>
      <c r="V2373" s="40" t="s">
        <v>201</v>
      </c>
      <c r="W2373" s="40" t="s">
        <v>4980</v>
      </c>
      <c r="X2373" s="40" t="s">
        <v>1331</v>
      </c>
      <c r="Y2373" s="40" t="s">
        <v>9259</v>
      </c>
    </row>
    <row r="2374" spans="1:25" x14ac:dyDescent="0.25">
      <c r="A2374" s="50"/>
      <c r="B2374" s="50"/>
      <c r="C2374" s="50"/>
      <c r="L2374" s="39" t="str">
        <f t="shared" si="37"/>
        <v>COOK (ISOLE) (EE)</v>
      </c>
      <c r="M2374" s="40" t="s">
        <v>9260</v>
      </c>
      <c r="N2374" s="40" t="s">
        <v>9261</v>
      </c>
      <c r="O2374" s="40" t="s">
        <v>610</v>
      </c>
      <c r="P2374" s="41"/>
      <c r="Q2374" s="41"/>
      <c r="R2374" s="40"/>
      <c r="S2374" s="40" t="s">
        <v>2286</v>
      </c>
      <c r="T2374" s="41">
        <v>7</v>
      </c>
      <c r="U2374" s="40" t="s">
        <v>612</v>
      </c>
      <c r="V2374" s="40" t="s">
        <v>9262</v>
      </c>
      <c r="W2374" s="40"/>
      <c r="X2374" s="40"/>
      <c r="Y2374" s="40"/>
    </row>
    <row r="2375" spans="1:25" x14ac:dyDescent="0.25">
      <c r="A2375" s="50"/>
      <c r="B2375" s="50"/>
      <c r="C2375" s="50"/>
      <c r="L2375" s="39" t="str">
        <f t="shared" si="37"/>
        <v>COPERTINO (LE)</v>
      </c>
      <c r="M2375" s="40" t="s">
        <v>9263</v>
      </c>
      <c r="N2375" s="40" t="s">
        <v>9264</v>
      </c>
      <c r="O2375" s="40" t="s">
        <v>462</v>
      </c>
      <c r="P2375" s="41" t="s">
        <v>304</v>
      </c>
      <c r="Q2375" s="41">
        <v>16</v>
      </c>
      <c r="R2375" s="40" t="s">
        <v>305</v>
      </c>
      <c r="S2375" s="40" t="s">
        <v>199</v>
      </c>
      <c r="T2375" s="41">
        <v>1</v>
      </c>
      <c r="U2375" s="40" t="s">
        <v>200</v>
      </c>
      <c r="V2375" s="40" t="s">
        <v>201</v>
      </c>
      <c r="W2375" s="40" t="s">
        <v>9265</v>
      </c>
      <c r="X2375" s="40" t="s">
        <v>2008</v>
      </c>
      <c r="Y2375" s="40" t="s">
        <v>9266</v>
      </c>
    </row>
    <row r="2376" spans="1:25" x14ac:dyDescent="0.25">
      <c r="A2376" s="50"/>
      <c r="B2376" s="50"/>
      <c r="C2376" s="50"/>
      <c r="L2376" s="39" t="str">
        <f t="shared" si="37"/>
        <v>COPIANO (PV)</v>
      </c>
      <c r="M2376" s="40" t="s">
        <v>9267</v>
      </c>
      <c r="N2376" s="40" t="s">
        <v>9268</v>
      </c>
      <c r="O2376" s="40" t="s">
        <v>884</v>
      </c>
      <c r="P2376" s="41" t="s">
        <v>212</v>
      </c>
      <c r="Q2376" s="41">
        <v>3</v>
      </c>
      <c r="R2376" s="40" t="s">
        <v>213</v>
      </c>
      <c r="S2376" s="40" t="s">
        <v>199</v>
      </c>
      <c r="T2376" s="41">
        <v>1</v>
      </c>
      <c r="U2376" s="40" t="s">
        <v>200</v>
      </c>
      <c r="V2376" s="40" t="s">
        <v>201</v>
      </c>
      <c r="W2376" s="40" t="s">
        <v>1106</v>
      </c>
      <c r="X2376" s="40" t="s">
        <v>886</v>
      </c>
      <c r="Y2376" s="40" t="s">
        <v>9269</v>
      </c>
    </row>
    <row r="2377" spans="1:25" x14ac:dyDescent="0.25">
      <c r="A2377" s="50"/>
      <c r="B2377" s="50"/>
      <c r="C2377" s="50"/>
      <c r="L2377" s="39" t="str">
        <f t="shared" si="37"/>
        <v>COPPARO (FE)</v>
      </c>
      <c r="M2377" s="40" t="s">
        <v>9270</v>
      </c>
      <c r="N2377" s="40" t="s">
        <v>9271</v>
      </c>
      <c r="O2377" s="40" t="s">
        <v>1918</v>
      </c>
      <c r="P2377" s="41" t="s">
        <v>631</v>
      </c>
      <c r="Q2377" s="41">
        <v>8</v>
      </c>
      <c r="R2377" s="40" t="s">
        <v>632</v>
      </c>
      <c r="S2377" s="40" t="s">
        <v>199</v>
      </c>
      <c r="T2377" s="41">
        <v>1</v>
      </c>
      <c r="U2377" s="40" t="s">
        <v>200</v>
      </c>
      <c r="V2377" s="40" t="s">
        <v>201</v>
      </c>
      <c r="W2377" s="40" t="s">
        <v>9272</v>
      </c>
      <c r="X2377" s="40" t="s">
        <v>1920</v>
      </c>
      <c r="Y2377" s="40" t="s">
        <v>9273</v>
      </c>
    </row>
    <row r="2378" spans="1:25" x14ac:dyDescent="0.25">
      <c r="A2378" s="50"/>
      <c r="B2378" s="50"/>
      <c r="C2378" s="50"/>
      <c r="L2378" s="39" t="str">
        <f t="shared" si="37"/>
        <v>CORANA (PV)</v>
      </c>
      <c r="M2378" s="40" t="s">
        <v>9274</v>
      </c>
      <c r="N2378" s="40" t="s">
        <v>9275</v>
      </c>
      <c r="O2378" s="40" t="s">
        <v>884</v>
      </c>
      <c r="P2378" s="41" t="s">
        <v>212</v>
      </c>
      <c r="Q2378" s="41">
        <v>3</v>
      </c>
      <c r="R2378" s="40" t="s">
        <v>213</v>
      </c>
      <c r="S2378" s="40" t="s">
        <v>199</v>
      </c>
      <c r="T2378" s="41">
        <v>1</v>
      </c>
      <c r="U2378" s="40" t="s">
        <v>200</v>
      </c>
      <c r="V2378" s="40" t="s">
        <v>201</v>
      </c>
      <c r="W2378" s="40" t="s">
        <v>2461</v>
      </c>
      <c r="X2378" s="40" t="s">
        <v>2462</v>
      </c>
      <c r="Y2378" s="40" t="s">
        <v>9276</v>
      </c>
    </row>
    <row r="2379" spans="1:25" x14ac:dyDescent="0.25">
      <c r="A2379" s="50"/>
      <c r="B2379" s="50"/>
      <c r="C2379" s="50"/>
      <c r="L2379" s="39" t="str">
        <f t="shared" si="37"/>
        <v>CORATO (BA)</v>
      </c>
      <c r="M2379" s="40" t="s">
        <v>9277</v>
      </c>
      <c r="N2379" s="40" t="s">
        <v>9278</v>
      </c>
      <c r="O2379" s="40" t="s">
        <v>503</v>
      </c>
      <c r="P2379" s="41" t="s">
        <v>304</v>
      </c>
      <c r="Q2379" s="41">
        <v>16</v>
      </c>
      <c r="R2379" s="40" t="s">
        <v>305</v>
      </c>
      <c r="S2379" s="40" t="s">
        <v>199</v>
      </c>
      <c r="T2379" s="41">
        <v>1</v>
      </c>
      <c r="U2379" s="40" t="s">
        <v>200</v>
      </c>
      <c r="V2379" s="40" t="s">
        <v>201</v>
      </c>
      <c r="W2379" s="40" t="s">
        <v>9279</v>
      </c>
      <c r="X2379" s="40" t="s">
        <v>505</v>
      </c>
      <c r="Y2379" s="40" t="s">
        <v>9280</v>
      </c>
    </row>
    <row r="2380" spans="1:25" x14ac:dyDescent="0.25">
      <c r="A2380" s="50"/>
      <c r="B2380" s="50"/>
      <c r="C2380" s="50"/>
      <c r="L2380" s="39" t="str">
        <f t="shared" si="37"/>
        <v>CORBARA (SA)</v>
      </c>
      <c r="M2380" s="40" t="s">
        <v>9281</v>
      </c>
      <c r="N2380" s="40" t="s">
        <v>9282</v>
      </c>
      <c r="O2380" s="40" t="s">
        <v>349</v>
      </c>
      <c r="P2380" s="41" t="s">
        <v>350</v>
      </c>
      <c r="Q2380" s="41">
        <v>15</v>
      </c>
      <c r="R2380" s="40" t="s">
        <v>351</v>
      </c>
      <c r="S2380" s="40" t="s">
        <v>199</v>
      </c>
      <c r="T2380" s="41">
        <v>1</v>
      </c>
      <c r="U2380" s="40" t="s">
        <v>200</v>
      </c>
      <c r="V2380" s="40" t="s">
        <v>201</v>
      </c>
      <c r="W2380" s="40" t="s">
        <v>2224</v>
      </c>
      <c r="X2380" s="40" t="s">
        <v>360</v>
      </c>
      <c r="Y2380" s="40" t="s">
        <v>9283</v>
      </c>
    </row>
    <row r="2381" spans="1:25" x14ac:dyDescent="0.25">
      <c r="A2381" s="50"/>
      <c r="B2381" s="50"/>
      <c r="C2381" s="50"/>
      <c r="L2381" s="39" t="str">
        <f t="shared" si="37"/>
        <v>CORBETTA (MI)</v>
      </c>
      <c r="M2381" s="40" t="s">
        <v>9284</v>
      </c>
      <c r="N2381" s="40" t="s">
        <v>9285</v>
      </c>
      <c r="O2381" s="40" t="s">
        <v>264</v>
      </c>
      <c r="P2381" s="41" t="s">
        <v>212</v>
      </c>
      <c r="Q2381" s="41">
        <v>3</v>
      </c>
      <c r="R2381" s="40" t="s">
        <v>213</v>
      </c>
      <c r="S2381" s="40" t="s">
        <v>199</v>
      </c>
      <c r="T2381" s="41">
        <v>1</v>
      </c>
      <c r="U2381" s="40" t="s">
        <v>200</v>
      </c>
      <c r="V2381" s="40" t="s">
        <v>201</v>
      </c>
      <c r="W2381" s="40" t="s">
        <v>9286</v>
      </c>
      <c r="X2381" s="40" t="s">
        <v>266</v>
      </c>
      <c r="Y2381" s="40" t="s">
        <v>9287</v>
      </c>
    </row>
    <row r="2382" spans="1:25" x14ac:dyDescent="0.25">
      <c r="A2382" s="50"/>
      <c r="B2382" s="50"/>
      <c r="C2382" s="50"/>
      <c r="L2382" s="39" t="str">
        <f t="shared" si="37"/>
        <v>CORBOLA (RO)</v>
      </c>
      <c r="M2382" s="40" t="s">
        <v>9288</v>
      </c>
      <c r="N2382" s="40" t="s">
        <v>9289</v>
      </c>
      <c r="O2382" s="40" t="s">
        <v>585</v>
      </c>
      <c r="P2382" s="41" t="s">
        <v>197</v>
      </c>
      <c r="Q2382" s="41">
        <v>5</v>
      </c>
      <c r="R2382" s="40" t="s">
        <v>198</v>
      </c>
      <c r="S2382" s="40" t="s">
        <v>199</v>
      </c>
      <c r="T2382" s="41">
        <v>1</v>
      </c>
      <c r="U2382" s="40" t="s">
        <v>200</v>
      </c>
      <c r="V2382" s="40" t="s">
        <v>201</v>
      </c>
      <c r="W2382" s="40" t="s">
        <v>9290</v>
      </c>
      <c r="X2382" s="40" t="s">
        <v>587</v>
      </c>
      <c r="Y2382" s="40" t="s">
        <v>9291</v>
      </c>
    </row>
    <row r="2383" spans="1:25" x14ac:dyDescent="0.25">
      <c r="A2383" s="50"/>
      <c r="B2383" s="50"/>
      <c r="C2383" s="50"/>
      <c r="L2383" s="39" t="str">
        <f t="shared" si="37"/>
        <v>CORCHIANO (VT)</v>
      </c>
      <c r="M2383" s="40" t="s">
        <v>9292</v>
      </c>
      <c r="N2383" s="40" t="s">
        <v>9293</v>
      </c>
      <c r="O2383" s="40" t="s">
        <v>450</v>
      </c>
      <c r="P2383" s="41" t="s">
        <v>336</v>
      </c>
      <c r="Q2383" s="41">
        <v>12</v>
      </c>
      <c r="R2383" s="40" t="s">
        <v>337</v>
      </c>
      <c r="S2383" s="40" t="s">
        <v>199</v>
      </c>
      <c r="T2383" s="41">
        <v>1</v>
      </c>
      <c r="U2383" s="40" t="s">
        <v>200</v>
      </c>
      <c r="V2383" s="40" t="s">
        <v>201</v>
      </c>
      <c r="W2383" s="40" t="s">
        <v>2896</v>
      </c>
      <c r="X2383" s="40" t="s">
        <v>1973</v>
      </c>
      <c r="Y2383" s="40" t="s">
        <v>9294</v>
      </c>
    </row>
    <row r="2384" spans="1:25" x14ac:dyDescent="0.25">
      <c r="A2384" s="50"/>
      <c r="B2384" s="50"/>
      <c r="C2384" s="50"/>
      <c r="L2384" s="39" t="str">
        <f t="shared" si="37"/>
        <v>CORCIANO (PG)</v>
      </c>
      <c r="M2384" s="40" t="s">
        <v>9295</v>
      </c>
      <c r="N2384" s="40" t="s">
        <v>9296</v>
      </c>
      <c r="O2384" s="40" t="s">
        <v>2180</v>
      </c>
      <c r="P2384" s="41" t="s">
        <v>486</v>
      </c>
      <c r="Q2384" s="41">
        <v>10</v>
      </c>
      <c r="R2384" s="40" t="s">
        <v>487</v>
      </c>
      <c r="S2384" s="40" t="s">
        <v>199</v>
      </c>
      <c r="T2384" s="41">
        <v>1</v>
      </c>
      <c r="U2384" s="40" t="s">
        <v>200</v>
      </c>
      <c r="V2384" s="40" t="s">
        <v>201</v>
      </c>
      <c r="W2384" s="40" t="s">
        <v>9297</v>
      </c>
      <c r="X2384" s="40" t="s">
        <v>2182</v>
      </c>
      <c r="Y2384" s="40" t="s">
        <v>9298</v>
      </c>
    </row>
    <row r="2385" spans="1:25" x14ac:dyDescent="0.25">
      <c r="A2385" s="50"/>
      <c r="B2385" s="50"/>
      <c r="C2385" s="50"/>
      <c r="L2385" s="39" t="str">
        <f t="shared" si="37"/>
        <v>CORDENONS (PN)</v>
      </c>
      <c r="M2385" s="40" t="s">
        <v>9299</v>
      </c>
      <c r="N2385" s="40" t="s">
        <v>9300</v>
      </c>
      <c r="O2385" s="40" t="s">
        <v>1527</v>
      </c>
      <c r="P2385" s="41" t="s">
        <v>805</v>
      </c>
      <c r="Q2385" s="41">
        <v>6</v>
      </c>
      <c r="R2385" s="40" t="s">
        <v>806</v>
      </c>
      <c r="S2385" s="40" t="s">
        <v>199</v>
      </c>
      <c r="T2385" s="41">
        <v>1</v>
      </c>
      <c r="U2385" s="40" t="s">
        <v>200</v>
      </c>
      <c r="V2385" s="40" t="s">
        <v>201</v>
      </c>
      <c r="W2385" s="40" t="s">
        <v>9301</v>
      </c>
      <c r="X2385" s="40" t="s">
        <v>2119</v>
      </c>
      <c r="Y2385" s="40" t="s">
        <v>9302</v>
      </c>
    </row>
    <row r="2386" spans="1:25" x14ac:dyDescent="0.25">
      <c r="A2386" s="50"/>
      <c r="B2386" s="50"/>
      <c r="C2386" s="50"/>
      <c r="L2386" s="39" t="str">
        <f t="shared" si="37"/>
        <v>CORDIGNANO (TV)</v>
      </c>
      <c r="M2386" s="40" t="s">
        <v>9303</v>
      </c>
      <c r="N2386" s="40" t="s">
        <v>9304</v>
      </c>
      <c r="O2386" s="40" t="s">
        <v>1362</v>
      </c>
      <c r="P2386" s="41" t="s">
        <v>197</v>
      </c>
      <c r="Q2386" s="41">
        <v>5</v>
      </c>
      <c r="R2386" s="40" t="s">
        <v>198</v>
      </c>
      <c r="S2386" s="40" t="s">
        <v>199</v>
      </c>
      <c r="T2386" s="41">
        <v>1</v>
      </c>
      <c r="U2386" s="40" t="s">
        <v>200</v>
      </c>
      <c r="V2386" s="40" t="s">
        <v>201</v>
      </c>
      <c r="W2386" s="40" t="s">
        <v>9305</v>
      </c>
      <c r="X2386" s="40" t="s">
        <v>5647</v>
      </c>
      <c r="Y2386" s="40" t="s">
        <v>9306</v>
      </c>
    </row>
    <row r="2387" spans="1:25" x14ac:dyDescent="0.25">
      <c r="A2387" s="50"/>
      <c r="B2387" s="50"/>
      <c r="C2387" s="50"/>
      <c r="L2387" s="39" t="str">
        <f t="shared" si="37"/>
        <v>CORDOVADO (PN)</v>
      </c>
      <c r="M2387" s="40" t="s">
        <v>9307</v>
      </c>
      <c r="N2387" s="40" t="s">
        <v>9308</v>
      </c>
      <c r="O2387" s="40" t="s">
        <v>1527</v>
      </c>
      <c r="P2387" s="41" t="s">
        <v>805</v>
      </c>
      <c r="Q2387" s="41">
        <v>6</v>
      </c>
      <c r="R2387" s="40" t="s">
        <v>806</v>
      </c>
      <c r="S2387" s="40" t="s">
        <v>199</v>
      </c>
      <c r="T2387" s="41">
        <v>1</v>
      </c>
      <c r="U2387" s="40" t="s">
        <v>200</v>
      </c>
      <c r="V2387" s="40" t="s">
        <v>201</v>
      </c>
      <c r="W2387" s="40" t="s">
        <v>9309</v>
      </c>
      <c r="X2387" s="40" t="s">
        <v>2119</v>
      </c>
      <c r="Y2387" s="40" t="s">
        <v>9310</v>
      </c>
    </row>
    <row r="2388" spans="1:25" x14ac:dyDescent="0.25">
      <c r="A2388" s="50"/>
      <c r="B2388" s="50"/>
      <c r="C2388" s="50"/>
      <c r="L2388" s="39" t="str">
        <f t="shared" si="37"/>
        <v>COREA DEL NORD (EE)</v>
      </c>
      <c r="M2388" s="40" t="s">
        <v>9311</v>
      </c>
      <c r="N2388" s="40" t="s">
        <v>9312</v>
      </c>
      <c r="O2388" s="40" t="s">
        <v>610</v>
      </c>
      <c r="P2388" s="41"/>
      <c r="Q2388" s="41"/>
      <c r="R2388" s="40"/>
      <c r="S2388" s="40" t="s">
        <v>611</v>
      </c>
      <c r="T2388" s="41">
        <v>2</v>
      </c>
      <c r="U2388" s="40" t="s">
        <v>612</v>
      </c>
      <c r="V2388" s="40" t="s">
        <v>9313</v>
      </c>
      <c r="W2388" s="40"/>
      <c r="X2388" s="40"/>
      <c r="Y2388" s="40"/>
    </row>
    <row r="2389" spans="1:25" x14ac:dyDescent="0.25">
      <c r="A2389" s="50"/>
      <c r="B2389" s="50"/>
      <c r="C2389" s="50"/>
      <c r="L2389" s="39" t="str">
        <f t="shared" si="37"/>
        <v>COREA DEL SUD (EE)</v>
      </c>
      <c r="M2389" s="40" t="s">
        <v>9314</v>
      </c>
      <c r="N2389" s="40" t="s">
        <v>9315</v>
      </c>
      <c r="O2389" s="40" t="s">
        <v>610</v>
      </c>
      <c r="P2389" s="41"/>
      <c r="Q2389" s="41"/>
      <c r="R2389" s="40"/>
      <c r="S2389" s="40" t="s">
        <v>611</v>
      </c>
      <c r="T2389" s="41">
        <v>2</v>
      </c>
      <c r="U2389" s="40" t="s">
        <v>612</v>
      </c>
      <c r="V2389" s="40" t="s">
        <v>9316</v>
      </c>
      <c r="W2389" s="40"/>
      <c r="X2389" s="40"/>
      <c r="Y2389" s="40"/>
    </row>
    <row r="2390" spans="1:25" x14ac:dyDescent="0.25">
      <c r="A2390" s="50"/>
      <c r="B2390" s="50"/>
      <c r="C2390" s="50"/>
      <c r="L2390" s="39" t="str">
        <f t="shared" si="37"/>
        <v>COREDO (TN)</v>
      </c>
      <c r="M2390" s="40" t="s">
        <v>9317</v>
      </c>
      <c r="N2390" s="40" t="s">
        <v>9318</v>
      </c>
      <c r="O2390" s="40" t="s">
        <v>865</v>
      </c>
      <c r="P2390" s="41" t="s">
        <v>866</v>
      </c>
      <c r="Q2390" s="41">
        <v>4</v>
      </c>
      <c r="R2390" s="40" t="s">
        <v>867</v>
      </c>
      <c r="S2390" s="40" t="s">
        <v>199</v>
      </c>
      <c r="T2390" s="41">
        <v>1</v>
      </c>
      <c r="U2390" s="40" t="s">
        <v>200</v>
      </c>
      <c r="V2390" s="40" t="s">
        <v>201</v>
      </c>
      <c r="W2390" s="40" t="s">
        <v>1496</v>
      </c>
      <c r="X2390" s="40" t="s">
        <v>1447</v>
      </c>
      <c r="Y2390" s="40" t="s">
        <v>9319</v>
      </c>
    </row>
    <row r="2391" spans="1:25" x14ac:dyDescent="0.25">
      <c r="A2391" s="50"/>
      <c r="B2391" s="50"/>
      <c r="C2391" s="50"/>
      <c r="L2391" s="39" t="str">
        <f t="shared" si="37"/>
        <v>COREGLIA ANTELMINELLI (LU)</v>
      </c>
      <c r="M2391" s="40" t="s">
        <v>9320</v>
      </c>
      <c r="N2391" s="40" t="s">
        <v>9321</v>
      </c>
      <c r="O2391" s="40" t="s">
        <v>1381</v>
      </c>
      <c r="P2391" s="41" t="s">
        <v>231</v>
      </c>
      <c r="Q2391" s="41">
        <v>9</v>
      </c>
      <c r="R2391" s="40" t="s">
        <v>232</v>
      </c>
      <c r="S2391" s="40" t="s">
        <v>199</v>
      </c>
      <c r="T2391" s="41">
        <v>1</v>
      </c>
      <c r="U2391" s="40" t="s">
        <v>200</v>
      </c>
      <c r="V2391" s="40" t="s">
        <v>201</v>
      </c>
      <c r="W2391" s="40" t="s">
        <v>9322</v>
      </c>
      <c r="X2391" s="40" t="s">
        <v>1383</v>
      </c>
      <c r="Y2391" s="40" t="s">
        <v>9323</v>
      </c>
    </row>
    <row r="2392" spans="1:25" x14ac:dyDescent="0.25">
      <c r="A2392" s="50"/>
      <c r="B2392" s="50"/>
      <c r="C2392" s="50"/>
      <c r="L2392" s="39" t="str">
        <f t="shared" si="37"/>
        <v>COREGLIA LIGURE (GE)</v>
      </c>
      <c r="M2392" s="40" t="s">
        <v>9324</v>
      </c>
      <c r="N2392" s="40" t="s">
        <v>9325</v>
      </c>
      <c r="O2392" s="40" t="s">
        <v>1897</v>
      </c>
      <c r="P2392" s="41" t="s">
        <v>849</v>
      </c>
      <c r="Q2392" s="41">
        <v>7</v>
      </c>
      <c r="R2392" s="40" t="s">
        <v>850</v>
      </c>
      <c r="S2392" s="40" t="s">
        <v>199</v>
      </c>
      <c r="T2392" s="41">
        <v>1</v>
      </c>
      <c r="U2392" s="40" t="s">
        <v>200</v>
      </c>
      <c r="V2392" s="40" t="s">
        <v>201</v>
      </c>
      <c r="W2392" s="40" t="s">
        <v>9326</v>
      </c>
      <c r="X2392" s="40" t="s">
        <v>2294</v>
      </c>
      <c r="Y2392" s="40" t="s">
        <v>9327</v>
      </c>
    </row>
    <row r="2393" spans="1:25" x14ac:dyDescent="0.25">
      <c r="A2393" s="50"/>
      <c r="B2393" s="50"/>
      <c r="C2393" s="50"/>
      <c r="L2393" s="39" t="str">
        <f t="shared" si="37"/>
        <v>CORENO AUSONIO (FR)</v>
      </c>
      <c r="M2393" s="40" t="s">
        <v>9328</v>
      </c>
      <c r="N2393" s="40" t="s">
        <v>9329</v>
      </c>
      <c r="O2393" s="40" t="s">
        <v>406</v>
      </c>
      <c r="P2393" s="41" t="s">
        <v>336</v>
      </c>
      <c r="Q2393" s="41">
        <v>12</v>
      </c>
      <c r="R2393" s="40" t="s">
        <v>337</v>
      </c>
      <c r="S2393" s="40" t="s">
        <v>199</v>
      </c>
      <c r="T2393" s="41">
        <v>1</v>
      </c>
      <c r="U2393" s="40" t="s">
        <v>200</v>
      </c>
      <c r="V2393" s="40" t="s">
        <v>201</v>
      </c>
      <c r="W2393" s="40" t="s">
        <v>407</v>
      </c>
      <c r="X2393" s="40" t="s">
        <v>408</v>
      </c>
      <c r="Y2393" s="40" t="s">
        <v>9330</v>
      </c>
    </row>
    <row r="2394" spans="1:25" x14ac:dyDescent="0.25">
      <c r="A2394" s="50"/>
      <c r="B2394" s="50"/>
      <c r="C2394" s="50"/>
      <c r="L2394" s="39" t="str">
        <f t="shared" si="37"/>
        <v>CORFINIO (AQ)</v>
      </c>
      <c r="M2394" s="40" t="s">
        <v>9331</v>
      </c>
      <c r="N2394" s="40" t="s">
        <v>9332</v>
      </c>
      <c r="O2394" s="40" t="s">
        <v>328</v>
      </c>
      <c r="P2394" s="41" t="s">
        <v>253</v>
      </c>
      <c r="Q2394" s="41">
        <v>13</v>
      </c>
      <c r="R2394" s="40" t="s">
        <v>254</v>
      </c>
      <c r="S2394" s="40" t="s">
        <v>199</v>
      </c>
      <c r="T2394" s="41">
        <v>1</v>
      </c>
      <c r="U2394" s="40" t="s">
        <v>200</v>
      </c>
      <c r="V2394" s="40" t="s">
        <v>201</v>
      </c>
      <c r="W2394" s="40" t="s">
        <v>1163</v>
      </c>
      <c r="X2394" s="40" t="s">
        <v>330</v>
      </c>
      <c r="Y2394" s="40" t="s">
        <v>9333</v>
      </c>
    </row>
    <row r="2395" spans="1:25" x14ac:dyDescent="0.25">
      <c r="A2395" s="50"/>
      <c r="B2395" s="50"/>
      <c r="C2395" s="50"/>
      <c r="L2395" s="39" t="str">
        <f t="shared" si="37"/>
        <v>CORI (LT)</v>
      </c>
      <c r="M2395" s="40" t="s">
        <v>9334</v>
      </c>
      <c r="N2395" s="40" t="s">
        <v>9335</v>
      </c>
      <c r="O2395" s="40" t="s">
        <v>1747</v>
      </c>
      <c r="P2395" s="41" t="s">
        <v>336</v>
      </c>
      <c r="Q2395" s="41">
        <v>12</v>
      </c>
      <c r="R2395" s="40" t="s">
        <v>337</v>
      </c>
      <c r="S2395" s="40" t="s">
        <v>199</v>
      </c>
      <c r="T2395" s="41">
        <v>1</v>
      </c>
      <c r="U2395" s="40" t="s">
        <v>200</v>
      </c>
      <c r="V2395" s="40" t="s">
        <v>201</v>
      </c>
      <c r="W2395" s="40" t="s">
        <v>2903</v>
      </c>
      <c r="X2395" s="40" t="s">
        <v>953</v>
      </c>
      <c r="Y2395" s="40" t="s">
        <v>9336</v>
      </c>
    </row>
    <row r="2396" spans="1:25" x14ac:dyDescent="0.25">
      <c r="A2396" s="50"/>
      <c r="B2396" s="50"/>
      <c r="C2396" s="50"/>
      <c r="L2396" s="39" t="str">
        <f t="shared" si="37"/>
        <v>CORIANO (RN)</v>
      </c>
      <c r="M2396" s="40" t="s">
        <v>9337</v>
      </c>
      <c r="N2396" s="40" t="s">
        <v>9338</v>
      </c>
      <c r="O2396" s="40" t="s">
        <v>3049</v>
      </c>
      <c r="P2396" s="41" t="s">
        <v>631</v>
      </c>
      <c r="Q2396" s="41">
        <v>8</v>
      </c>
      <c r="R2396" s="40" t="s">
        <v>632</v>
      </c>
      <c r="S2396" s="40" t="s">
        <v>199</v>
      </c>
      <c r="T2396" s="41">
        <v>1</v>
      </c>
      <c r="U2396" s="40" t="s">
        <v>200</v>
      </c>
      <c r="V2396" s="40" t="s">
        <v>201</v>
      </c>
      <c r="W2396" s="40" t="s">
        <v>9339</v>
      </c>
      <c r="X2396" s="40" t="s">
        <v>3051</v>
      </c>
      <c r="Y2396" s="40" t="s">
        <v>9340</v>
      </c>
    </row>
    <row r="2397" spans="1:25" x14ac:dyDescent="0.25">
      <c r="A2397" s="50"/>
      <c r="B2397" s="50"/>
      <c r="C2397" s="50"/>
      <c r="L2397" s="39" t="str">
        <f t="shared" si="37"/>
        <v>CORIGLIANO CALABRO (CS)</v>
      </c>
      <c r="M2397" s="40" t="s">
        <v>9341</v>
      </c>
      <c r="N2397" s="40" t="s">
        <v>9342</v>
      </c>
      <c r="O2397" s="40" t="s">
        <v>413</v>
      </c>
      <c r="P2397" s="41" t="s">
        <v>414</v>
      </c>
      <c r="Q2397" s="41">
        <v>18</v>
      </c>
      <c r="R2397" s="40" t="s">
        <v>415</v>
      </c>
      <c r="S2397" s="40" t="s">
        <v>199</v>
      </c>
      <c r="T2397" s="41">
        <v>1</v>
      </c>
      <c r="U2397" s="40" t="s">
        <v>200</v>
      </c>
      <c r="V2397" s="40" t="s">
        <v>201</v>
      </c>
      <c r="W2397" s="40" t="s">
        <v>9343</v>
      </c>
      <c r="X2397" s="40" t="s">
        <v>3535</v>
      </c>
      <c r="Y2397" s="40" t="s">
        <v>9344</v>
      </c>
    </row>
    <row r="2398" spans="1:25" x14ac:dyDescent="0.25">
      <c r="A2398" s="50"/>
      <c r="B2398" s="50"/>
      <c r="C2398" s="50"/>
      <c r="L2398" s="39" t="str">
        <f t="shared" si="37"/>
        <v>CORIGLIANO D'OTRANTO (LE)</v>
      </c>
      <c r="M2398" s="40" t="s">
        <v>9345</v>
      </c>
      <c r="N2398" s="40" t="s">
        <v>9346</v>
      </c>
      <c r="O2398" s="40" t="s">
        <v>462</v>
      </c>
      <c r="P2398" s="41" t="s">
        <v>304</v>
      </c>
      <c r="Q2398" s="41">
        <v>16</v>
      </c>
      <c r="R2398" s="40" t="s">
        <v>305</v>
      </c>
      <c r="S2398" s="40" t="s">
        <v>199</v>
      </c>
      <c r="T2398" s="41">
        <v>1</v>
      </c>
      <c r="U2398" s="40" t="s">
        <v>200</v>
      </c>
      <c r="V2398" s="40" t="s">
        <v>201</v>
      </c>
      <c r="W2398" s="40" t="s">
        <v>9347</v>
      </c>
      <c r="X2398" s="40" t="s">
        <v>1520</v>
      </c>
      <c r="Y2398" s="40" t="s">
        <v>9348</v>
      </c>
    </row>
    <row r="2399" spans="1:25" x14ac:dyDescent="0.25">
      <c r="A2399" s="50"/>
      <c r="B2399" s="50"/>
      <c r="C2399" s="50"/>
      <c r="L2399" s="39" t="str">
        <f t="shared" si="37"/>
        <v>CORINALDO (AN)</v>
      </c>
      <c r="M2399" s="40" t="s">
        <v>9349</v>
      </c>
      <c r="N2399" s="40" t="s">
        <v>9350</v>
      </c>
      <c r="O2399" s="40" t="s">
        <v>764</v>
      </c>
      <c r="P2399" s="41" t="s">
        <v>397</v>
      </c>
      <c r="Q2399" s="41">
        <v>11</v>
      </c>
      <c r="R2399" s="40" t="s">
        <v>398</v>
      </c>
      <c r="S2399" s="40" t="s">
        <v>199</v>
      </c>
      <c r="T2399" s="41">
        <v>1</v>
      </c>
      <c r="U2399" s="40" t="s">
        <v>200</v>
      </c>
      <c r="V2399" s="40" t="s">
        <v>201</v>
      </c>
      <c r="W2399" s="40" t="s">
        <v>9351</v>
      </c>
      <c r="X2399" s="40" t="s">
        <v>766</v>
      </c>
      <c r="Y2399" s="40" t="s">
        <v>9352</v>
      </c>
    </row>
    <row r="2400" spans="1:25" x14ac:dyDescent="0.25">
      <c r="A2400" s="50"/>
      <c r="B2400" s="50"/>
      <c r="C2400" s="50"/>
      <c r="L2400" s="39" t="str">
        <f t="shared" si="37"/>
        <v>CORIO (TO)</v>
      </c>
      <c r="M2400" s="40" t="s">
        <v>9353</v>
      </c>
      <c r="N2400" s="40" t="s">
        <v>9354</v>
      </c>
      <c r="O2400" s="40" t="s">
        <v>675</v>
      </c>
      <c r="P2400" s="41" t="s">
        <v>314</v>
      </c>
      <c r="Q2400" s="41">
        <v>1</v>
      </c>
      <c r="R2400" s="40" t="s">
        <v>315</v>
      </c>
      <c r="S2400" s="40" t="s">
        <v>199</v>
      </c>
      <c r="T2400" s="41">
        <v>1</v>
      </c>
      <c r="U2400" s="40" t="s">
        <v>200</v>
      </c>
      <c r="V2400" s="40" t="s">
        <v>201</v>
      </c>
      <c r="W2400" s="40" t="s">
        <v>878</v>
      </c>
      <c r="X2400" s="40" t="s">
        <v>837</v>
      </c>
      <c r="Y2400" s="40" t="s">
        <v>9355</v>
      </c>
    </row>
    <row r="2401" spans="1:25" x14ac:dyDescent="0.25">
      <c r="A2401" s="50"/>
      <c r="B2401" s="50"/>
      <c r="C2401" s="50"/>
      <c r="L2401" s="39" t="str">
        <f t="shared" si="37"/>
        <v>CORLEONE (PA)</v>
      </c>
      <c r="M2401" s="40" t="s">
        <v>9356</v>
      </c>
      <c r="N2401" s="40" t="s">
        <v>9357</v>
      </c>
      <c r="O2401" s="40" t="s">
        <v>1210</v>
      </c>
      <c r="P2401" s="41" t="s">
        <v>292</v>
      </c>
      <c r="Q2401" s="41">
        <v>19</v>
      </c>
      <c r="R2401" s="40" t="s">
        <v>293</v>
      </c>
      <c r="S2401" s="40" t="s">
        <v>199</v>
      </c>
      <c r="T2401" s="41">
        <v>1</v>
      </c>
      <c r="U2401" s="40" t="s">
        <v>200</v>
      </c>
      <c r="V2401" s="40" t="s">
        <v>201</v>
      </c>
      <c r="W2401" s="40" t="s">
        <v>9358</v>
      </c>
      <c r="X2401" s="40" t="s">
        <v>1212</v>
      </c>
      <c r="Y2401" s="40" t="s">
        <v>9359</v>
      </c>
    </row>
    <row r="2402" spans="1:25" x14ac:dyDescent="0.25">
      <c r="A2402" s="50"/>
      <c r="B2402" s="50"/>
      <c r="C2402" s="50"/>
      <c r="L2402" s="39" t="str">
        <f t="shared" si="37"/>
        <v>CORLETO MONFORTE (SA)</v>
      </c>
      <c r="M2402" s="40" t="s">
        <v>9360</v>
      </c>
      <c r="N2402" s="40" t="s">
        <v>9361</v>
      </c>
      <c r="O2402" s="40" t="s">
        <v>349</v>
      </c>
      <c r="P2402" s="41" t="s">
        <v>350</v>
      </c>
      <c r="Q2402" s="41">
        <v>15</v>
      </c>
      <c r="R2402" s="40" t="s">
        <v>351</v>
      </c>
      <c r="S2402" s="40" t="s">
        <v>199</v>
      </c>
      <c r="T2402" s="41">
        <v>1</v>
      </c>
      <c r="U2402" s="40" t="s">
        <v>200</v>
      </c>
      <c r="V2402" s="40" t="s">
        <v>201</v>
      </c>
      <c r="W2402" s="40" t="s">
        <v>1752</v>
      </c>
      <c r="X2402" s="40" t="s">
        <v>940</v>
      </c>
      <c r="Y2402" s="40" t="s">
        <v>9362</v>
      </c>
    </row>
    <row r="2403" spans="1:25" x14ac:dyDescent="0.25">
      <c r="A2403" s="50"/>
      <c r="B2403" s="50"/>
      <c r="C2403" s="50"/>
      <c r="L2403" s="39" t="str">
        <f t="shared" si="37"/>
        <v>CORLETO PERTICARA (PZ)</v>
      </c>
      <c r="M2403" s="40" t="s">
        <v>9363</v>
      </c>
      <c r="N2403" s="40" t="s">
        <v>9364</v>
      </c>
      <c r="O2403" s="40" t="s">
        <v>281</v>
      </c>
      <c r="P2403" s="41" t="s">
        <v>282</v>
      </c>
      <c r="Q2403" s="41">
        <v>17</v>
      </c>
      <c r="R2403" s="40" t="s">
        <v>283</v>
      </c>
      <c r="S2403" s="40" t="s">
        <v>199</v>
      </c>
      <c r="T2403" s="41">
        <v>1</v>
      </c>
      <c r="U2403" s="40" t="s">
        <v>200</v>
      </c>
      <c r="V2403" s="40" t="s">
        <v>201</v>
      </c>
      <c r="W2403" s="40" t="s">
        <v>9365</v>
      </c>
      <c r="X2403" s="40" t="s">
        <v>4949</v>
      </c>
      <c r="Y2403" s="40" t="s">
        <v>9366</v>
      </c>
    </row>
    <row r="2404" spans="1:25" x14ac:dyDescent="0.25">
      <c r="A2404" s="50"/>
      <c r="B2404" s="50"/>
      <c r="C2404" s="50"/>
      <c r="L2404" s="39" t="str">
        <f t="shared" si="37"/>
        <v>CORMANO (MI)</v>
      </c>
      <c r="M2404" s="40" t="s">
        <v>9367</v>
      </c>
      <c r="N2404" s="40" t="s">
        <v>9368</v>
      </c>
      <c r="O2404" s="40" t="s">
        <v>264</v>
      </c>
      <c r="P2404" s="41" t="s">
        <v>212</v>
      </c>
      <c r="Q2404" s="41">
        <v>3</v>
      </c>
      <c r="R2404" s="40" t="s">
        <v>213</v>
      </c>
      <c r="S2404" s="40" t="s">
        <v>199</v>
      </c>
      <c r="T2404" s="41">
        <v>1</v>
      </c>
      <c r="U2404" s="40" t="s">
        <v>200</v>
      </c>
      <c r="V2404" s="40" t="s">
        <v>201</v>
      </c>
      <c r="W2404" s="40" t="s">
        <v>9369</v>
      </c>
      <c r="X2404" s="40" t="s">
        <v>266</v>
      </c>
      <c r="Y2404" s="40" t="s">
        <v>9370</v>
      </c>
    </row>
    <row r="2405" spans="1:25" x14ac:dyDescent="0.25">
      <c r="A2405" s="50"/>
      <c r="B2405" s="50"/>
      <c r="C2405" s="50"/>
      <c r="L2405" s="39" t="str">
        <f t="shared" si="37"/>
        <v>CORMONS (GO)</v>
      </c>
      <c r="M2405" s="40" t="s">
        <v>9371</v>
      </c>
      <c r="N2405" s="40" t="s">
        <v>9372</v>
      </c>
      <c r="O2405" s="40" t="s">
        <v>5745</v>
      </c>
      <c r="P2405" s="41" t="s">
        <v>805</v>
      </c>
      <c r="Q2405" s="41">
        <v>6</v>
      </c>
      <c r="R2405" s="40" t="s">
        <v>806</v>
      </c>
      <c r="S2405" s="40" t="s">
        <v>199</v>
      </c>
      <c r="T2405" s="41">
        <v>1</v>
      </c>
      <c r="U2405" s="40" t="s">
        <v>200</v>
      </c>
      <c r="V2405" s="40" t="s">
        <v>201</v>
      </c>
      <c r="W2405" s="40" t="s">
        <v>9373</v>
      </c>
      <c r="X2405" s="40" t="s">
        <v>5747</v>
      </c>
      <c r="Y2405" s="40" t="s">
        <v>9374</v>
      </c>
    </row>
    <row r="2406" spans="1:25" x14ac:dyDescent="0.25">
      <c r="A2406" s="50"/>
      <c r="B2406" s="50"/>
      <c r="C2406" s="50"/>
      <c r="L2406" s="39" t="str">
        <f t="shared" si="37"/>
        <v>CORNA IMAGNA (BG)</v>
      </c>
      <c r="M2406" s="40" t="s">
        <v>9375</v>
      </c>
      <c r="N2406" s="40" t="s">
        <v>9376</v>
      </c>
      <c r="O2406" s="40" t="s">
        <v>572</v>
      </c>
      <c r="P2406" s="41" t="s">
        <v>212</v>
      </c>
      <c r="Q2406" s="41">
        <v>3</v>
      </c>
      <c r="R2406" s="40" t="s">
        <v>213</v>
      </c>
      <c r="S2406" s="40" t="s">
        <v>199</v>
      </c>
      <c r="T2406" s="41">
        <v>1</v>
      </c>
      <c r="U2406" s="40" t="s">
        <v>200</v>
      </c>
      <c r="V2406" s="40" t="s">
        <v>201</v>
      </c>
      <c r="W2406" s="40" t="s">
        <v>1283</v>
      </c>
      <c r="X2406" s="40" t="s">
        <v>574</v>
      </c>
      <c r="Y2406" s="40" t="s">
        <v>9377</v>
      </c>
    </row>
    <row r="2407" spans="1:25" x14ac:dyDescent="0.25">
      <c r="A2407" s="50"/>
      <c r="B2407" s="50"/>
      <c r="C2407" s="50"/>
      <c r="L2407" s="39" t="str">
        <f t="shared" si="37"/>
        <v>CORNALBA (BG)</v>
      </c>
      <c r="M2407" s="40" t="s">
        <v>9378</v>
      </c>
      <c r="N2407" s="40" t="s">
        <v>9379</v>
      </c>
      <c r="O2407" s="40" t="s">
        <v>572</v>
      </c>
      <c r="P2407" s="41" t="s">
        <v>212</v>
      </c>
      <c r="Q2407" s="41">
        <v>3</v>
      </c>
      <c r="R2407" s="40" t="s">
        <v>213</v>
      </c>
      <c r="S2407" s="40" t="s">
        <v>199</v>
      </c>
      <c r="T2407" s="41">
        <v>1</v>
      </c>
      <c r="U2407" s="40" t="s">
        <v>200</v>
      </c>
      <c r="V2407" s="40" t="s">
        <v>201</v>
      </c>
      <c r="W2407" s="40" t="s">
        <v>9380</v>
      </c>
      <c r="X2407" s="40" t="s">
        <v>1195</v>
      </c>
      <c r="Y2407" s="40" t="s">
        <v>9381</v>
      </c>
    </row>
    <row r="2408" spans="1:25" x14ac:dyDescent="0.25">
      <c r="A2408" s="50"/>
      <c r="B2408" s="50"/>
      <c r="C2408" s="50"/>
      <c r="L2408" s="39" t="str">
        <f t="shared" si="37"/>
        <v>CORNALE (PV)</v>
      </c>
      <c r="M2408" s="40" t="s">
        <v>9382</v>
      </c>
      <c r="N2408" s="40" t="s">
        <v>9383</v>
      </c>
      <c r="O2408" s="40" t="s">
        <v>884</v>
      </c>
      <c r="P2408" s="41" t="s">
        <v>212</v>
      </c>
      <c r="Q2408" s="41">
        <v>3</v>
      </c>
      <c r="R2408" s="40" t="s">
        <v>213</v>
      </c>
      <c r="S2408" s="40" t="s">
        <v>199</v>
      </c>
      <c r="T2408" s="41">
        <v>1</v>
      </c>
      <c r="U2408" s="40" t="s">
        <v>200</v>
      </c>
      <c r="V2408" s="40" t="s">
        <v>201</v>
      </c>
      <c r="W2408" s="40" t="s">
        <v>2461</v>
      </c>
      <c r="X2408" s="40" t="s">
        <v>2462</v>
      </c>
      <c r="Y2408" s="40" t="s">
        <v>9384</v>
      </c>
    </row>
    <row r="2409" spans="1:25" x14ac:dyDescent="0.25">
      <c r="A2409" s="50"/>
      <c r="B2409" s="50"/>
      <c r="C2409" s="50"/>
      <c r="L2409" s="39" t="str">
        <f t="shared" si="37"/>
        <v>CORNAREDO (MI)</v>
      </c>
      <c r="M2409" s="40" t="s">
        <v>9385</v>
      </c>
      <c r="N2409" s="40" t="s">
        <v>9386</v>
      </c>
      <c r="O2409" s="40" t="s">
        <v>264</v>
      </c>
      <c r="P2409" s="41" t="s">
        <v>212</v>
      </c>
      <c r="Q2409" s="41">
        <v>3</v>
      </c>
      <c r="R2409" s="40" t="s">
        <v>213</v>
      </c>
      <c r="S2409" s="40" t="s">
        <v>199</v>
      </c>
      <c r="T2409" s="41">
        <v>1</v>
      </c>
      <c r="U2409" s="40" t="s">
        <v>200</v>
      </c>
      <c r="V2409" s="40" t="s">
        <v>201</v>
      </c>
      <c r="W2409" s="40" t="s">
        <v>1977</v>
      </c>
      <c r="X2409" s="40" t="s">
        <v>266</v>
      </c>
      <c r="Y2409" s="40" t="s">
        <v>9387</v>
      </c>
    </row>
    <row r="2410" spans="1:25" x14ac:dyDescent="0.25">
      <c r="A2410" s="50"/>
      <c r="B2410" s="50"/>
      <c r="C2410" s="50"/>
      <c r="L2410" s="39" t="str">
        <f t="shared" si="37"/>
        <v>CORNATE D'ADDA (MI)</v>
      </c>
      <c r="M2410" s="40" t="s">
        <v>9388</v>
      </c>
      <c r="N2410" s="40" t="s">
        <v>9389</v>
      </c>
      <c r="O2410" s="40" t="s">
        <v>264</v>
      </c>
      <c r="P2410" s="41" t="s">
        <v>212</v>
      </c>
      <c r="Q2410" s="41">
        <v>3</v>
      </c>
      <c r="R2410" s="40" t="s">
        <v>213</v>
      </c>
      <c r="S2410" s="40" t="s">
        <v>199</v>
      </c>
      <c r="T2410" s="41">
        <v>1</v>
      </c>
      <c r="U2410" s="40" t="s">
        <v>200</v>
      </c>
      <c r="V2410" s="40" t="s">
        <v>201</v>
      </c>
      <c r="W2410" s="40" t="s">
        <v>780</v>
      </c>
      <c r="X2410" s="40" t="s">
        <v>736</v>
      </c>
      <c r="Y2410" s="40" t="s">
        <v>9390</v>
      </c>
    </row>
    <row r="2411" spans="1:25" x14ac:dyDescent="0.25">
      <c r="A2411" s="50"/>
      <c r="B2411" s="50"/>
      <c r="C2411" s="50"/>
      <c r="L2411" s="39" t="str">
        <f t="shared" si="37"/>
        <v>CORNEDO ALL'ISARCO (BZ)</v>
      </c>
      <c r="M2411" s="40" t="s">
        <v>9391</v>
      </c>
      <c r="N2411" s="40" t="s">
        <v>9392</v>
      </c>
      <c r="O2411" s="40" t="s">
        <v>1125</v>
      </c>
      <c r="P2411" s="41" t="s">
        <v>866</v>
      </c>
      <c r="Q2411" s="41">
        <v>4</v>
      </c>
      <c r="R2411" s="40" t="s">
        <v>867</v>
      </c>
      <c r="S2411" s="40" t="s">
        <v>199</v>
      </c>
      <c r="T2411" s="41">
        <v>1</v>
      </c>
      <c r="U2411" s="40" t="s">
        <v>200</v>
      </c>
      <c r="V2411" s="40" t="s">
        <v>201</v>
      </c>
      <c r="W2411" s="40" t="s">
        <v>9393</v>
      </c>
      <c r="X2411" s="40" t="s">
        <v>1127</v>
      </c>
      <c r="Y2411" s="40" t="s">
        <v>9394</v>
      </c>
    </row>
    <row r="2412" spans="1:25" x14ac:dyDescent="0.25">
      <c r="A2412" s="50"/>
      <c r="B2412" s="50"/>
      <c r="C2412" s="50"/>
      <c r="L2412" s="39" t="str">
        <f t="shared" si="37"/>
        <v>CORNEDO VICENTINO (VI)</v>
      </c>
      <c r="M2412" s="40" t="s">
        <v>9395</v>
      </c>
      <c r="N2412" s="40" t="s">
        <v>9396</v>
      </c>
      <c r="O2412" s="40" t="s">
        <v>772</v>
      </c>
      <c r="P2412" s="41" t="s">
        <v>197</v>
      </c>
      <c r="Q2412" s="41">
        <v>5</v>
      </c>
      <c r="R2412" s="40" t="s">
        <v>198</v>
      </c>
      <c r="S2412" s="40" t="s">
        <v>199</v>
      </c>
      <c r="T2412" s="41">
        <v>1</v>
      </c>
      <c r="U2412" s="40" t="s">
        <v>200</v>
      </c>
      <c r="V2412" s="40" t="s">
        <v>201</v>
      </c>
      <c r="W2412" s="40" t="s">
        <v>9397</v>
      </c>
      <c r="X2412" s="40" t="s">
        <v>2068</v>
      </c>
      <c r="Y2412" s="40" t="s">
        <v>9398</v>
      </c>
    </row>
    <row r="2413" spans="1:25" x14ac:dyDescent="0.25">
      <c r="A2413" s="50"/>
      <c r="B2413" s="50"/>
      <c r="C2413" s="50"/>
      <c r="L2413" s="39" t="str">
        <f t="shared" si="37"/>
        <v>CORNEGLIANO LAUDENSE (LO)</v>
      </c>
      <c r="M2413" s="40" t="s">
        <v>9399</v>
      </c>
      <c r="N2413" s="40" t="s">
        <v>9400</v>
      </c>
      <c r="O2413" s="40" t="s">
        <v>211</v>
      </c>
      <c r="P2413" s="41" t="s">
        <v>212</v>
      </c>
      <c r="Q2413" s="41">
        <v>3</v>
      </c>
      <c r="R2413" s="40" t="s">
        <v>213</v>
      </c>
      <c r="S2413" s="40" t="s">
        <v>199</v>
      </c>
      <c r="T2413" s="41">
        <v>1</v>
      </c>
      <c r="U2413" s="40" t="s">
        <v>200</v>
      </c>
      <c r="V2413" s="40" t="s">
        <v>201</v>
      </c>
      <c r="W2413" s="40" t="s">
        <v>9401</v>
      </c>
      <c r="X2413" s="40" t="s">
        <v>215</v>
      </c>
      <c r="Y2413" s="40" t="s">
        <v>9402</v>
      </c>
    </row>
    <row r="2414" spans="1:25" x14ac:dyDescent="0.25">
      <c r="A2414" s="50"/>
      <c r="B2414" s="50"/>
      <c r="C2414" s="50"/>
      <c r="L2414" s="39" t="str">
        <f t="shared" si="37"/>
        <v>CORNELIANO D'ALBA (CN)</v>
      </c>
      <c r="M2414" s="40" t="s">
        <v>9403</v>
      </c>
      <c r="N2414" s="40" t="s">
        <v>9404</v>
      </c>
      <c r="O2414" s="40" t="s">
        <v>313</v>
      </c>
      <c r="P2414" s="41" t="s">
        <v>314</v>
      </c>
      <c r="Q2414" s="41">
        <v>1</v>
      </c>
      <c r="R2414" s="40" t="s">
        <v>315</v>
      </c>
      <c r="S2414" s="40" t="s">
        <v>199</v>
      </c>
      <c r="T2414" s="41">
        <v>1</v>
      </c>
      <c r="U2414" s="40" t="s">
        <v>200</v>
      </c>
      <c r="V2414" s="40" t="s">
        <v>201</v>
      </c>
      <c r="W2414" s="40" t="s">
        <v>2580</v>
      </c>
      <c r="X2414" s="40" t="s">
        <v>918</v>
      </c>
      <c r="Y2414" s="40" t="s">
        <v>9405</v>
      </c>
    </row>
    <row r="2415" spans="1:25" x14ac:dyDescent="0.25">
      <c r="A2415" s="50"/>
      <c r="B2415" s="50"/>
      <c r="C2415" s="50"/>
      <c r="L2415" s="39" t="str">
        <f t="shared" si="37"/>
        <v>CORNIGLIO (PR)</v>
      </c>
      <c r="M2415" s="40" t="s">
        <v>9406</v>
      </c>
      <c r="N2415" s="40" t="s">
        <v>9407</v>
      </c>
      <c r="O2415" s="40" t="s">
        <v>984</v>
      </c>
      <c r="P2415" s="41" t="s">
        <v>631</v>
      </c>
      <c r="Q2415" s="41">
        <v>8</v>
      </c>
      <c r="R2415" s="40" t="s">
        <v>632</v>
      </c>
      <c r="S2415" s="40" t="s">
        <v>199</v>
      </c>
      <c r="T2415" s="41">
        <v>1</v>
      </c>
      <c r="U2415" s="40" t="s">
        <v>200</v>
      </c>
      <c r="V2415" s="40" t="s">
        <v>201</v>
      </c>
      <c r="W2415" s="40" t="s">
        <v>9408</v>
      </c>
      <c r="X2415" s="40" t="s">
        <v>8937</v>
      </c>
      <c r="Y2415" s="40" t="s">
        <v>9409</v>
      </c>
    </row>
    <row r="2416" spans="1:25" x14ac:dyDescent="0.25">
      <c r="A2416" s="50"/>
      <c r="B2416" s="50"/>
      <c r="C2416" s="50"/>
      <c r="L2416" s="39" t="str">
        <f t="shared" si="37"/>
        <v>CORNO DI ROSAZZO (UD)</v>
      </c>
      <c r="M2416" s="40" t="s">
        <v>9410</v>
      </c>
      <c r="N2416" s="40" t="s">
        <v>9411</v>
      </c>
      <c r="O2416" s="40" t="s">
        <v>804</v>
      </c>
      <c r="P2416" s="41" t="s">
        <v>805</v>
      </c>
      <c r="Q2416" s="41">
        <v>6</v>
      </c>
      <c r="R2416" s="40" t="s">
        <v>806</v>
      </c>
      <c r="S2416" s="40" t="s">
        <v>199</v>
      </c>
      <c r="T2416" s="41">
        <v>1</v>
      </c>
      <c r="U2416" s="40" t="s">
        <v>200</v>
      </c>
      <c r="V2416" s="40" t="s">
        <v>201</v>
      </c>
      <c r="W2416" s="40" t="s">
        <v>2240</v>
      </c>
      <c r="X2416" s="40" t="s">
        <v>2085</v>
      </c>
      <c r="Y2416" s="40" t="s">
        <v>9412</v>
      </c>
    </row>
    <row r="2417" spans="1:25" x14ac:dyDescent="0.25">
      <c r="A2417" s="50"/>
      <c r="B2417" s="50"/>
      <c r="C2417" s="50"/>
      <c r="L2417" s="39" t="str">
        <f t="shared" si="37"/>
        <v>CORNO GIOVINE (LO)</v>
      </c>
      <c r="M2417" s="40" t="s">
        <v>9413</v>
      </c>
      <c r="N2417" s="40" t="s">
        <v>9414</v>
      </c>
      <c r="O2417" s="40" t="s">
        <v>211</v>
      </c>
      <c r="P2417" s="41" t="s">
        <v>212</v>
      </c>
      <c r="Q2417" s="41">
        <v>3</v>
      </c>
      <c r="R2417" s="40" t="s">
        <v>213</v>
      </c>
      <c r="S2417" s="40" t="s">
        <v>199</v>
      </c>
      <c r="T2417" s="41">
        <v>1</v>
      </c>
      <c r="U2417" s="40" t="s">
        <v>200</v>
      </c>
      <c r="V2417" s="40" t="s">
        <v>201</v>
      </c>
      <c r="W2417" s="40" t="s">
        <v>9415</v>
      </c>
      <c r="X2417" s="40" t="s">
        <v>3256</v>
      </c>
      <c r="Y2417" s="40" t="s">
        <v>9416</v>
      </c>
    </row>
    <row r="2418" spans="1:25" x14ac:dyDescent="0.25">
      <c r="A2418" s="50"/>
      <c r="B2418" s="50"/>
      <c r="C2418" s="50"/>
      <c r="L2418" s="39" t="str">
        <f t="shared" si="37"/>
        <v>CORNOVECCHIO (LO)</v>
      </c>
      <c r="M2418" s="40" t="s">
        <v>9417</v>
      </c>
      <c r="N2418" s="40" t="s">
        <v>9418</v>
      </c>
      <c r="O2418" s="40" t="s">
        <v>211</v>
      </c>
      <c r="P2418" s="41" t="s">
        <v>212</v>
      </c>
      <c r="Q2418" s="41">
        <v>3</v>
      </c>
      <c r="R2418" s="40" t="s">
        <v>213</v>
      </c>
      <c r="S2418" s="40" t="s">
        <v>199</v>
      </c>
      <c r="T2418" s="41">
        <v>1</v>
      </c>
      <c r="U2418" s="40" t="s">
        <v>200</v>
      </c>
      <c r="V2418" s="40" t="s">
        <v>201</v>
      </c>
      <c r="W2418" s="40" t="s">
        <v>9419</v>
      </c>
      <c r="X2418" s="40" t="s">
        <v>3256</v>
      </c>
      <c r="Y2418" s="40" t="s">
        <v>9420</v>
      </c>
    </row>
    <row r="2419" spans="1:25" x14ac:dyDescent="0.25">
      <c r="A2419" s="50"/>
      <c r="B2419" s="50"/>
      <c r="C2419" s="50"/>
      <c r="L2419" s="39" t="str">
        <f t="shared" si="37"/>
        <v>CORNUDA (TV)</v>
      </c>
      <c r="M2419" s="40" t="s">
        <v>9421</v>
      </c>
      <c r="N2419" s="40" t="s">
        <v>9422</v>
      </c>
      <c r="O2419" s="40" t="s">
        <v>1362</v>
      </c>
      <c r="P2419" s="41" t="s">
        <v>197</v>
      </c>
      <c r="Q2419" s="41">
        <v>5</v>
      </c>
      <c r="R2419" s="40" t="s">
        <v>198</v>
      </c>
      <c r="S2419" s="40" t="s">
        <v>199</v>
      </c>
      <c r="T2419" s="41">
        <v>1</v>
      </c>
      <c r="U2419" s="40" t="s">
        <v>200</v>
      </c>
      <c r="V2419" s="40" t="s">
        <v>201</v>
      </c>
      <c r="W2419" s="40" t="s">
        <v>9423</v>
      </c>
      <c r="X2419" s="40" t="s">
        <v>1364</v>
      </c>
      <c r="Y2419" s="40" t="s">
        <v>9424</v>
      </c>
    </row>
    <row r="2420" spans="1:25" x14ac:dyDescent="0.25">
      <c r="A2420" s="50"/>
      <c r="B2420" s="50"/>
      <c r="C2420" s="50"/>
      <c r="L2420" s="39" t="str">
        <f t="shared" si="37"/>
        <v>CORREGGIO (RE)</v>
      </c>
      <c r="M2420" s="40" t="s">
        <v>9425</v>
      </c>
      <c r="N2420" s="40" t="s">
        <v>9426</v>
      </c>
      <c r="O2420" s="40" t="s">
        <v>1060</v>
      </c>
      <c r="P2420" s="41" t="s">
        <v>631</v>
      </c>
      <c r="Q2420" s="41">
        <v>8</v>
      </c>
      <c r="R2420" s="40" t="s">
        <v>632</v>
      </c>
      <c r="S2420" s="40" t="s">
        <v>199</v>
      </c>
      <c r="T2420" s="41">
        <v>1</v>
      </c>
      <c r="U2420" s="40" t="s">
        <v>200</v>
      </c>
      <c r="V2420" s="40" t="s">
        <v>201</v>
      </c>
      <c r="W2420" s="40" t="s">
        <v>9427</v>
      </c>
      <c r="X2420" s="40" t="s">
        <v>1062</v>
      </c>
      <c r="Y2420" s="40" t="s">
        <v>9428</v>
      </c>
    </row>
    <row r="2421" spans="1:25" x14ac:dyDescent="0.25">
      <c r="A2421" s="50"/>
      <c r="B2421" s="50"/>
      <c r="C2421" s="50"/>
      <c r="L2421" s="39" t="str">
        <f t="shared" si="37"/>
        <v>CORREZZANA (MI)</v>
      </c>
      <c r="M2421" s="40" t="s">
        <v>9429</v>
      </c>
      <c r="N2421" s="40" t="s">
        <v>9430</v>
      </c>
      <c r="O2421" s="40" t="s">
        <v>264</v>
      </c>
      <c r="P2421" s="41" t="s">
        <v>212</v>
      </c>
      <c r="Q2421" s="41">
        <v>3</v>
      </c>
      <c r="R2421" s="40" t="s">
        <v>213</v>
      </c>
      <c r="S2421" s="40" t="s">
        <v>199</v>
      </c>
      <c r="T2421" s="41">
        <v>1</v>
      </c>
      <c r="U2421" s="40" t="s">
        <v>200</v>
      </c>
      <c r="V2421" s="40" t="s">
        <v>201</v>
      </c>
      <c r="W2421" s="40" t="s">
        <v>5113</v>
      </c>
      <c r="X2421" s="40" t="s">
        <v>736</v>
      </c>
      <c r="Y2421" s="40" t="s">
        <v>9431</v>
      </c>
    </row>
    <row r="2422" spans="1:25" x14ac:dyDescent="0.25">
      <c r="A2422" s="50"/>
      <c r="B2422" s="50"/>
      <c r="C2422" s="50"/>
      <c r="L2422" s="39" t="str">
        <f t="shared" si="37"/>
        <v>CORREZZOLA (PD)</v>
      </c>
      <c r="M2422" s="40" t="s">
        <v>9432</v>
      </c>
      <c r="N2422" s="40" t="s">
        <v>9433</v>
      </c>
      <c r="O2422" s="40" t="s">
        <v>196</v>
      </c>
      <c r="P2422" s="41" t="s">
        <v>197</v>
      </c>
      <c r="Q2422" s="41">
        <v>5</v>
      </c>
      <c r="R2422" s="40" t="s">
        <v>198</v>
      </c>
      <c r="S2422" s="40" t="s">
        <v>199</v>
      </c>
      <c r="T2422" s="41">
        <v>1</v>
      </c>
      <c r="U2422" s="40" t="s">
        <v>200</v>
      </c>
      <c r="V2422" s="40" t="s">
        <v>201</v>
      </c>
      <c r="W2422" s="40" t="s">
        <v>1056</v>
      </c>
      <c r="X2422" s="40" t="s">
        <v>203</v>
      </c>
      <c r="Y2422" s="40" t="s">
        <v>9434</v>
      </c>
    </row>
    <row r="2423" spans="1:25" x14ac:dyDescent="0.25">
      <c r="A2423" s="50"/>
      <c r="B2423" s="50"/>
      <c r="C2423" s="50"/>
      <c r="L2423" s="39" t="str">
        <f t="shared" si="37"/>
        <v>CORRIDO (CO)</v>
      </c>
      <c r="M2423" s="40" t="s">
        <v>9435</v>
      </c>
      <c r="N2423" s="40" t="s">
        <v>9436</v>
      </c>
      <c r="O2423" s="40" t="s">
        <v>995</v>
      </c>
      <c r="P2423" s="41" t="s">
        <v>212</v>
      </c>
      <c r="Q2423" s="41">
        <v>3</v>
      </c>
      <c r="R2423" s="40" t="s">
        <v>213</v>
      </c>
      <c r="S2423" s="40" t="s">
        <v>199</v>
      </c>
      <c r="T2423" s="41">
        <v>1</v>
      </c>
      <c r="U2423" s="40" t="s">
        <v>200</v>
      </c>
      <c r="V2423" s="40" t="s">
        <v>201</v>
      </c>
      <c r="W2423" s="40" t="s">
        <v>1910</v>
      </c>
      <c r="X2423" s="40" t="s">
        <v>3144</v>
      </c>
      <c r="Y2423" s="40" t="s">
        <v>9437</v>
      </c>
    </row>
    <row r="2424" spans="1:25" x14ac:dyDescent="0.25">
      <c r="A2424" s="50"/>
      <c r="B2424" s="50"/>
      <c r="C2424" s="50"/>
      <c r="L2424" s="39" t="str">
        <f t="shared" si="37"/>
        <v>CORRIDONIA (MC)</v>
      </c>
      <c r="M2424" s="40" t="s">
        <v>9438</v>
      </c>
      <c r="N2424" s="40" t="s">
        <v>9439</v>
      </c>
      <c r="O2424" s="40" t="s">
        <v>396</v>
      </c>
      <c r="P2424" s="41" t="s">
        <v>397</v>
      </c>
      <c r="Q2424" s="41">
        <v>11</v>
      </c>
      <c r="R2424" s="40" t="s">
        <v>398</v>
      </c>
      <c r="S2424" s="40" t="s">
        <v>199</v>
      </c>
      <c r="T2424" s="41">
        <v>1</v>
      </c>
      <c r="U2424" s="40" t="s">
        <v>200</v>
      </c>
      <c r="V2424" s="40" t="s">
        <v>201</v>
      </c>
      <c r="W2424" s="40" t="s">
        <v>9440</v>
      </c>
      <c r="X2424" s="40" t="s">
        <v>1707</v>
      </c>
      <c r="Y2424" s="40" t="s">
        <v>9441</v>
      </c>
    </row>
    <row r="2425" spans="1:25" x14ac:dyDescent="0.25">
      <c r="A2425" s="50"/>
      <c r="B2425" s="50"/>
      <c r="C2425" s="50"/>
      <c r="L2425" s="39" t="str">
        <f t="shared" si="37"/>
        <v>CORROPOLI (TE)</v>
      </c>
      <c r="M2425" s="40" t="s">
        <v>9442</v>
      </c>
      <c r="N2425" s="40" t="s">
        <v>9443</v>
      </c>
      <c r="O2425" s="40" t="s">
        <v>923</v>
      </c>
      <c r="P2425" s="41" t="s">
        <v>253</v>
      </c>
      <c r="Q2425" s="41">
        <v>13</v>
      </c>
      <c r="R2425" s="40" t="s">
        <v>254</v>
      </c>
      <c r="S2425" s="40" t="s">
        <v>199</v>
      </c>
      <c r="T2425" s="41">
        <v>1</v>
      </c>
      <c r="U2425" s="40" t="s">
        <v>200</v>
      </c>
      <c r="V2425" s="40" t="s">
        <v>201</v>
      </c>
      <c r="W2425" s="40" t="s">
        <v>9444</v>
      </c>
      <c r="X2425" s="40" t="s">
        <v>925</v>
      </c>
      <c r="Y2425" s="40" t="s">
        <v>9445</v>
      </c>
    </row>
    <row r="2426" spans="1:25" x14ac:dyDescent="0.25">
      <c r="A2426" s="50"/>
      <c r="B2426" s="50"/>
      <c r="C2426" s="50"/>
      <c r="L2426" s="39" t="str">
        <f t="shared" si="37"/>
        <v>CORSANO (LE)</v>
      </c>
      <c r="M2426" s="40" t="s">
        <v>9446</v>
      </c>
      <c r="N2426" s="40" t="s">
        <v>9447</v>
      </c>
      <c r="O2426" s="40" t="s">
        <v>462</v>
      </c>
      <c r="P2426" s="41" t="s">
        <v>304</v>
      </c>
      <c r="Q2426" s="41">
        <v>16</v>
      </c>
      <c r="R2426" s="40" t="s">
        <v>305</v>
      </c>
      <c r="S2426" s="40" t="s">
        <v>199</v>
      </c>
      <c r="T2426" s="41">
        <v>1</v>
      </c>
      <c r="U2426" s="40" t="s">
        <v>200</v>
      </c>
      <c r="V2426" s="40" t="s">
        <v>201</v>
      </c>
      <c r="W2426" s="40" t="s">
        <v>9448</v>
      </c>
      <c r="X2426" s="40" t="s">
        <v>464</v>
      </c>
      <c r="Y2426" s="40" t="s">
        <v>9449</v>
      </c>
    </row>
    <row r="2427" spans="1:25" x14ac:dyDescent="0.25">
      <c r="A2427" s="50"/>
      <c r="B2427" s="50"/>
      <c r="C2427" s="50"/>
      <c r="L2427" s="39" t="str">
        <f t="shared" si="37"/>
        <v>CORSICO (MI)</v>
      </c>
      <c r="M2427" s="40" t="s">
        <v>9450</v>
      </c>
      <c r="N2427" s="40" t="s">
        <v>9451</v>
      </c>
      <c r="O2427" s="40" t="s">
        <v>264</v>
      </c>
      <c r="P2427" s="41" t="s">
        <v>212</v>
      </c>
      <c r="Q2427" s="41">
        <v>3</v>
      </c>
      <c r="R2427" s="40" t="s">
        <v>213</v>
      </c>
      <c r="S2427" s="40" t="s">
        <v>199</v>
      </c>
      <c r="T2427" s="41">
        <v>1</v>
      </c>
      <c r="U2427" s="40" t="s">
        <v>200</v>
      </c>
      <c r="V2427" s="40" t="s">
        <v>201</v>
      </c>
      <c r="W2427" s="40" t="s">
        <v>9452</v>
      </c>
      <c r="X2427" s="40" t="s">
        <v>266</v>
      </c>
      <c r="Y2427" s="40" t="s">
        <v>9453</v>
      </c>
    </row>
    <row r="2428" spans="1:25" x14ac:dyDescent="0.25">
      <c r="A2428" s="50"/>
      <c r="B2428" s="50"/>
      <c r="C2428" s="50"/>
      <c r="L2428" s="39" t="str">
        <f t="shared" si="37"/>
        <v>CORSIONE (AT)</v>
      </c>
      <c r="M2428" s="40" t="s">
        <v>9454</v>
      </c>
      <c r="N2428" s="40" t="s">
        <v>9455</v>
      </c>
      <c r="O2428" s="40" t="s">
        <v>667</v>
      </c>
      <c r="P2428" s="41" t="s">
        <v>314</v>
      </c>
      <c r="Q2428" s="41">
        <v>1</v>
      </c>
      <c r="R2428" s="40" t="s">
        <v>315</v>
      </c>
      <c r="S2428" s="40" t="s">
        <v>199</v>
      </c>
      <c r="T2428" s="41">
        <v>1</v>
      </c>
      <c r="U2428" s="40" t="s">
        <v>200</v>
      </c>
      <c r="V2428" s="40" t="s">
        <v>201</v>
      </c>
      <c r="W2428" s="40" t="s">
        <v>1789</v>
      </c>
      <c r="X2428" s="40" t="s">
        <v>669</v>
      </c>
      <c r="Y2428" s="40" t="s">
        <v>9456</v>
      </c>
    </row>
    <row r="2429" spans="1:25" x14ac:dyDescent="0.25">
      <c r="A2429" s="50"/>
      <c r="B2429" s="50"/>
      <c r="C2429" s="50"/>
      <c r="L2429" s="39" t="str">
        <f t="shared" si="37"/>
        <v>CORTACCIA SULLA STRADA DEL VINO (BZ)</v>
      </c>
      <c r="M2429" s="40" t="s">
        <v>9457</v>
      </c>
      <c r="N2429" s="40" t="s">
        <v>9458</v>
      </c>
      <c r="O2429" s="40" t="s">
        <v>1125</v>
      </c>
      <c r="P2429" s="41" t="s">
        <v>866</v>
      </c>
      <c r="Q2429" s="41">
        <v>4</v>
      </c>
      <c r="R2429" s="40" t="s">
        <v>867</v>
      </c>
      <c r="S2429" s="40" t="s">
        <v>199</v>
      </c>
      <c r="T2429" s="41">
        <v>1</v>
      </c>
      <c r="U2429" s="40" t="s">
        <v>200</v>
      </c>
      <c r="V2429" s="40" t="s">
        <v>201</v>
      </c>
      <c r="W2429" s="40" t="s">
        <v>1126</v>
      </c>
      <c r="X2429" s="40" t="s">
        <v>1127</v>
      </c>
      <c r="Y2429" s="40" t="s">
        <v>9459</v>
      </c>
    </row>
    <row r="2430" spans="1:25" x14ac:dyDescent="0.25">
      <c r="A2430" s="50"/>
      <c r="B2430" s="50"/>
      <c r="C2430" s="50"/>
      <c r="L2430" s="39" t="str">
        <f t="shared" si="37"/>
        <v>CORTALE (CZ)</v>
      </c>
      <c r="M2430" s="40" t="s">
        <v>9460</v>
      </c>
      <c r="N2430" s="40" t="s">
        <v>9461</v>
      </c>
      <c r="O2430" s="40" t="s">
        <v>1029</v>
      </c>
      <c r="P2430" s="41" t="s">
        <v>414</v>
      </c>
      <c r="Q2430" s="41">
        <v>18</v>
      </c>
      <c r="R2430" s="40" t="s">
        <v>415</v>
      </c>
      <c r="S2430" s="40" t="s">
        <v>199</v>
      </c>
      <c r="T2430" s="41">
        <v>1</v>
      </c>
      <c r="U2430" s="40" t="s">
        <v>200</v>
      </c>
      <c r="V2430" s="40" t="s">
        <v>201</v>
      </c>
      <c r="W2430" s="40" t="s">
        <v>9462</v>
      </c>
      <c r="X2430" s="40" t="s">
        <v>5955</v>
      </c>
      <c r="Y2430" s="40" t="s">
        <v>9463</v>
      </c>
    </row>
    <row r="2431" spans="1:25" x14ac:dyDescent="0.25">
      <c r="A2431" s="50"/>
      <c r="B2431" s="50"/>
      <c r="C2431" s="50"/>
      <c r="L2431" s="39" t="str">
        <f t="shared" si="37"/>
        <v>CORTANDONE (AT)</v>
      </c>
      <c r="M2431" s="40" t="s">
        <v>9464</v>
      </c>
      <c r="N2431" s="40" t="s">
        <v>9465</v>
      </c>
      <c r="O2431" s="40" t="s">
        <v>667</v>
      </c>
      <c r="P2431" s="41" t="s">
        <v>314</v>
      </c>
      <c r="Q2431" s="41">
        <v>1</v>
      </c>
      <c r="R2431" s="40" t="s">
        <v>315</v>
      </c>
      <c r="S2431" s="40" t="s">
        <v>199</v>
      </c>
      <c r="T2431" s="41">
        <v>1</v>
      </c>
      <c r="U2431" s="40" t="s">
        <v>200</v>
      </c>
      <c r="V2431" s="40" t="s">
        <v>201</v>
      </c>
      <c r="W2431" s="40" t="s">
        <v>7002</v>
      </c>
      <c r="X2431" s="40" t="s">
        <v>669</v>
      </c>
      <c r="Y2431" s="40" t="s">
        <v>9466</v>
      </c>
    </row>
    <row r="2432" spans="1:25" x14ac:dyDescent="0.25">
      <c r="A2432" s="50"/>
      <c r="B2432" s="50"/>
      <c r="C2432" s="50"/>
      <c r="L2432" s="39" t="str">
        <f t="shared" si="37"/>
        <v>CORTANZE (AT)</v>
      </c>
      <c r="M2432" s="40" t="s">
        <v>9467</v>
      </c>
      <c r="N2432" s="40" t="s">
        <v>9468</v>
      </c>
      <c r="O2432" s="40" t="s">
        <v>667</v>
      </c>
      <c r="P2432" s="41" t="s">
        <v>314</v>
      </c>
      <c r="Q2432" s="41">
        <v>1</v>
      </c>
      <c r="R2432" s="40" t="s">
        <v>315</v>
      </c>
      <c r="S2432" s="40" t="s">
        <v>199</v>
      </c>
      <c r="T2432" s="41">
        <v>1</v>
      </c>
      <c r="U2432" s="40" t="s">
        <v>200</v>
      </c>
      <c r="V2432" s="40" t="s">
        <v>201</v>
      </c>
      <c r="W2432" s="40" t="s">
        <v>1789</v>
      </c>
      <c r="X2432" s="40" t="s">
        <v>669</v>
      </c>
      <c r="Y2432" s="40" t="s">
        <v>9469</v>
      </c>
    </row>
    <row r="2433" spans="1:25" x14ac:dyDescent="0.25">
      <c r="A2433" s="50"/>
      <c r="B2433" s="50"/>
      <c r="C2433" s="50"/>
      <c r="L2433" s="39" t="str">
        <f t="shared" si="37"/>
        <v>CORTAZZONE (AT)</v>
      </c>
      <c r="M2433" s="40" t="s">
        <v>9470</v>
      </c>
      <c r="N2433" s="40" t="s">
        <v>9471</v>
      </c>
      <c r="O2433" s="40" t="s">
        <v>667</v>
      </c>
      <c r="P2433" s="41" t="s">
        <v>314</v>
      </c>
      <c r="Q2433" s="41">
        <v>1</v>
      </c>
      <c r="R2433" s="40" t="s">
        <v>315</v>
      </c>
      <c r="S2433" s="40" t="s">
        <v>199</v>
      </c>
      <c r="T2433" s="41">
        <v>1</v>
      </c>
      <c r="U2433" s="40" t="s">
        <v>200</v>
      </c>
      <c r="V2433" s="40" t="s">
        <v>201</v>
      </c>
      <c r="W2433" s="40" t="s">
        <v>1636</v>
      </c>
      <c r="X2433" s="40" t="s">
        <v>669</v>
      </c>
      <c r="Y2433" s="40" t="s">
        <v>9472</v>
      </c>
    </row>
    <row r="2434" spans="1:25" x14ac:dyDescent="0.25">
      <c r="A2434" s="50"/>
      <c r="B2434" s="50"/>
      <c r="C2434" s="50"/>
      <c r="L2434" s="39" t="str">
        <f t="shared" ref="L2434:L2497" si="38">M2434&amp;" ("&amp;O2434&amp;")"</f>
        <v>CORTE BRUGNATELLA (PC)</v>
      </c>
      <c r="M2434" s="40" t="s">
        <v>9473</v>
      </c>
      <c r="N2434" s="40" t="s">
        <v>9474</v>
      </c>
      <c r="O2434" s="40" t="s">
        <v>630</v>
      </c>
      <c r="P2434" s="41" t="s">
        <v>631</v>
      </c>
      <c r="Q2434" s="41">
        <v>8</v>
      </c>
      <c r="R2434" s="40" t="s">
        <v>632</v>
      </c>
      <c r="S2434" s="40" t="s">
        <v>199</v>
      </c>
      <c r="T2434" s="41">
        <v>1</v>
      </c>
      <c r="U2434" s="40" t="s">
        <v>200</v>
      </c>
      <c r="V2434" s="40" t="s">
        <v>201</v>
      </c>
      <c r="W2434" s="40" t="s">
        <v>7966</v>
      </c>
      <c r="X2434" s="40" t="s">
        <v>634</v>
      </c>
      <c r="Y2434" s="40" t="s">
        <v>9475</v>
      </c>
    </row>
    <row r="2435" spans="1:25" x14ac:dyDescent="0.25">
      <c r="A2435" s="50"/>
      <c r="B2435" s="50"/>
      <c r="C2435" s="50"/>
      <c r="L2435" s="39" t="str">
        <f t="shared" si="38"/>
        <v>CORTE DE' CORTESI (CR)</v>
      </c>
      <c r="M2435" s="40" t="s">
        <v>9476</v>
      </c>
      <c r="N2435" s="40" t="s">
        <v>9477</v>
      </c>
      <c r="O2435" s="40" t="s">
        <v>434</v>
      </c>
      <c r="P2435" s="41" t="s">
        <v>212</v>
      </c>
      <c r="Q2435" s="41">
        <v>3</v>
      </c>
      <c r="R2435" s="40" t="s">
        <v>213</v>
      </c>
      <c r="S2435" s="40" t="s">
        <v>199</v>
      </c>
      <c r="T2435" s="41">
        <v>1</v>
      </c>
      <c r="U2435" s="40" t="s">
        <v>200</v>
      </c>
      <c r="V2435" s="40" t="s">
        <v>201</v>
      </c>
      <c r="W2435" s="40" t="s">
        <v>435</v>
      </c>
      <c r="X2435" s="40" t="s">
        <v>436</v>
      </c>
      <c r="Y2435" s="40" t="s">
        <v>9478</v>
      </c>
    </row>
    <row r="2436" spans="1:25" x14ac:dyDescent="0.25">
      <c r="A2436" s="50"/>
      <c r="B2436" s="50"/>
      <c r="C2436" s="50"/>
      <c r="L2436" s="39" t="str">
        <f t="shared" si="38"/>
        <v>CORTE DE' FRATI (CR)</v>
      </c>
      <c r="M2436" s="40" t="s">
        <v>9479</v>
      </c>
      <c r="N2436" s="40" t="s">
        <v>9480</v>
      </c>
      <c r="O2436" s="40" t="s">
        <v>434</v>
      </c>
      <c r="P2436" s="41" t="s">
        <v>212</v>
      </c>
      <c r="Q2436" s="41">
        <v>3</v>
      </c>
      <c r="R2436" s="40" t="s">
        <v>213</v>
      </c>
      <c r="S2436" s="40" t="s">
        <v>199</v>
      </c>
      <c r="T2436" s="41">
        <v>1</v>
      </c>
      <c r="U2436" s="40" t="s">
        <v>200</v>
      </c>
      <c r="V2436" s="40" t="s">
        <v>201</v>
      </c>
      <c r="W2436" s="40" t="s">
        <v>2371</v>
      </c>
      <c r="X2436" s="40" t="s">
        <v>436</v>
      </c>
      <c r="Y2436" s="40" t="s">
        <v>9481</v>
      </c>
    </row>
    <row r="2437" spans="1:25" x14ac:dyDescent="0.25">
      <c r="A2437" s="50"/>
      <c r="B2437" s="50"/>
      <c r="C2437" s="50"/>
      <c r="L2437" s="39" t="str">
        <f t="shared" si="38"/>
        <v>CORTE FRANCA (BS)</v>
      </c>
      <c r="M2437" s="40" t="s">
        <v>9482</v>
      </c>
      <c r="N2437" s="40" t="s">
        <v>9483</v>
      </c>
      <c r="O2437" s="40" t="s">
        <v>421</v>
      </c>
      <c r="P2437" s="41" t="s">
        <v>212</v>
      </c>
      <c r="Q2437" s="41">
        <v>3</v>
      </c>
      <c r="R2437" s="40" t="s">
        <v>213</v>
      </c>
      <c r="S2437" s="40" t="s">
        <v>199</v>
      </c>
      <c r="T2437" s="41">
        <v>1</v>
      </c>
      <c r="U2437" s="40" t="s">
        <v>200</v>
      </c>
      <c r="V2437" s="40" t="s">
        <v>201</v>
      </c>
      <c r="W2437" s="40" t="s">
        <v>1573</v>
      </c>
      <c r="X2437" s="40" t="s">
        <v>423</v>
      </c>
      <c r="Y2437" s="40" t="s">
        <v>9484</v>
      </c>
    </row>
    <row r="2438" spans="1:25" x14ac:dyDescent="0.25">
      <c r="A2438" s="50"/>
      <c r="B2438" s="50"/>
      <c r="C2438" s="50"/>
      <c r="L2438" s="39" t="str">
        <f t="shared" si="38"/>
        <v>CORTE PALASIO (LO)</v>
      </c>
      <c r="M2438" s="40" t="s">
        <v>9485</v>
      </c>
      <c r="N2438" s="40" t="s">
        <v>9486</v>
      </c>
      <c r="O2438" s="40" t="s">
        <v>211</v>
      </c>
      <c r="P2438" s="41" t="s">
        <v>212</v>
      </c>
      <c r="Q2438" s="41">
        <v>3</v>
      </c>
      <c r="R2438" s="40" t="s">
        <v>213</v>
      </c>
      <c r="S2438" s="40" t="s">
        <v>199</v>
      </c>
      <c r="T2438" s="41">
        <v>1</v>
      </c>
      <c r="U2438" s="40" t="s">
        <v>200</v>
      </c>
      <c r="V2438" s="40" t="s">
        <v>201</v>
      </c>
      <c r="W2438" s="40" t="s">
        <v>214</v>
      </c>
      <c r="X2438" s="40" t="s">
        <v>215</v>
      </c>
      <c r="Y2438" s="40" t="s">
        <v>9487</v>
      </c>
    </row>
    <row r="2439" spans="1:25" x14ac:dyDescent="0.25">
      <c r="A2439" s="50"/>
      <c r="B2439" s="50"/>
      <c r="C2439" s="50"/>
      <c r="L2439" s="39" t="str">
        <f t="shared" si="38"/>
        <v>CORTEMAGGIORE (PC)</v>
      </c>
      <c r="M2439" s="40" t="s">
        <v>9488</v>
      </c>
      <c r="N2439" s="40" t="s">
        <v>9489</v>
      </c>
      <c r="O2439" s="40" t="s">
        <v>630</v>
      </c>
      <c r="P2439" s="41" t="s">
        <v>631</v>
      </c>
      <c r="Q2439" s="41">
        <v>8</v>
      </c>
      <c r="R2439" s="40" t="s">
        <v>632</v>
      </c>
      <c r="S2439" s="40" t="s">
        <v>199</v>
      </c>
      <c r="T2439" s="41">
        <v>1</v>
      </c>
      <c r="U2439" s="40" t="s">
        <v>200</v>
      </c>
      <c r="V2439" s="40" t="s">
        <v>201</v>
      </c>
      <c r="W2439" s="40" t="s">
        <v>9490</v>
      </c>
      <c r="X2439" s="40" t="s">
        <v>634</v>
      </c>
      <c r="Y2439" s="40" t="s">
        <v>9491</v>
      </c>
    </row>
    <row r="2440" spans="1:25" x14ac:dyDescent="0.25">
      <c r="A2440" s="50"/>
      <c r="B2440" s="50"/>
      <c r="C2440" s="50"/>
      <c r="L2440" s="39" t="str">
        <f t="shared" si="38"/>
        <v>CORTEMILIA (CN)</v>
      </c>
      <c r="M2440" s="40" t="s">
        <v>9492</v>
      </c>
      <c r="N2440" s="40" t="s">
        <v>9493</v>
      </c>
      <c r="O2440" s="40" t="s">
        <v>313</v>
      </c>
      <c r="P2440" s="41" t="s">
        <v>314</v>
      </c>
      <c r="Q2440" s="41">
        <v>1</v>
      </c>
      <c r="R2440" s="40" t="s">
        <v>315</v>
      </c>
      <c r="S2440" s="40" t="s">
        <v>199</v>
      </c>
      <c r="T2440" s="41">
        <v>1</v>
      </c>
      <c r="U2440" s="40" t="s">
        <v>200</v>
      </c>
      <c r="V2440" s="40" t="s">
        <v>201</v>
      </c>
      <c r="W2440" s="40" t="s">
        <v>3213</v>
      </c>
      <c r="X2440" s="40" t="s">
        <v>918</v>
      </c>
      <c r="Y2440" s="40" t="s">
        <v>9494</v>
      </c>
    </row>
    <row r="2441" spans="1:25" x14ac:dyDescent="0.25">
      <c r="A2441" s="50"/>
      <c r="B2441" s="50"/>
      <c r="C2441" s="50"/>
      <c r="L2441" s="39" t="str">
        <f t="shared" si="38"/>
        <v>CORTENO GOLGI (BS)</v>
      </c>
      <c r="M2441" s="40" t="s">
        <v>9495</v>
      </c>
      <c r="N2441" s="40" t="s">
        <v>9496</v>
      </c>
      <c r="O2441" s="40" t="s">
        <v>421</v>
      </c>
      <c r="P2441" s="41" t="s">
        <v>212</v>
      </c>
      <c r="Q2441" s="41">
        <v>3</v>
      </c>
      <c r="R2441" s="40" t="s">
        <v>213</v>
      </c>
      <c r="S2441" s="40" t="s">
        <v>199</v>
      </c>
      <c r="T2441" s="41">
        <v>1</v>
      </c>
      <c r="U2441" s="40" t="s">
        <v>200</v>
      </c>
      <c r="V2441" s="40" t="s">
        <v>201</v>
      </c>
      <c r="W2441" s="40" t="s">
        <v>1573</v>
      </c>
      <c r="X2441" s="40" t="s">
        <v>1574</v>
      </c>
      <c r="Y2441" s="40" t="s">
        <v>9497</v>
      </c>
    </row>
    <row r="2442" spans="1:25" x14ac:dyDescent="0.25">
      <c r="A2442" s="50"/>
      <c r="B2442" s="50"/>
      <c r="C2442" s="50"/>
      <c r="L2442" s="39" t="str">
        <f t="shared" si="38"/>
        <v>CORTENOVA (LC)</v>
      </c>
      <c r="M2442" s="40" t="s">
        <v>9498</v>
      </c>
      <c r="N2442" s="40" t="s">
        <v>9499</v>
      </c>
      <c r="O2442" s="40" t="s">
        <v>222</v>
      </c>
      <c r="P2442" s="41" t="s">
        <v>212</v>
      </c>
      <c r="Q2442" s="41">
        <v>3</v>
      </c>
      <c r="R2442" s="40" t="s">
        <v>213</v>
      </c>
      <c r="S2442" s="40" t="s">
        <v>199</v>
      </c>
      <c r="T2442" s="41">
        <v>1</v>
      </c>
      <c r="U2442" s="40" t="s">
        <v>200</v>
      </c>
      <c r="V2442" s="40" t="s">
        <v>201</v>
      </c>
      <c r="W2442" s="40" t="s">
        <v>9500</v>
      </c>
      <c r="X2442" s="40" t="s">
        <v>224</v>
      </c>
      <c r="Y2442" s="40" t="s">
        <v>9501</v>
      </c>
    </row>
    <row r="2443" spans="1:25" x14ac:dyDescent="0.25">
      <c r="A2443" s="50"/>
      <c r="B2443" s="50"/>
      <c r="C2443" s="50"/>
      <c r="L2443" s="39" t="str">
        <f t="shared" si="38"/>
        <v>CORTENUOVA (BG)</v>
      </c>
      <c r="M2443" s="40" t="s">
        <v>9502</v>
      </c>
      <c r="N2443" s="40" t="s">
        <v>9503</v>
      </c>
      <c r="O2443" s="40" t="s">
        <v>572</v>
      </c>
      <c r="P2443" s="41" t="s">
        <v>212</v>
      </c>
      <c r="Q2443" s="41">
        <v>3</v>
      </c>
      <c r="R2443" s="40" t="s">
        <v>213</v>
      </c>
      <c r="S2443" s="40" t="s">
        <v>199</v>
      </c>
      <c r="T2443" s="41">
        <v>1</v>
      </c>
      <c r="U2443" s="40" t="s">
        <v>200</v>
      </c>
      <c r="V2443" s="40" t="s">
        <v>201</v>
      </c>
      <c r="W2443" s="40" t="s">
        <v>2784</v>
      </c>
      <c r="X2443" s="40" t="s">
        <v>1619</v>
      </c>
      <c r="Y2443" s="40" t="s">
        <v>9504</v>
      </c>
    </row>
    <row r="2444" spans="1:25" x14ac:dyDescent="0.25">
      <c r="A2444" s="50"/>
      <c r="B2444" s="50"/>
      <c r="C2444" s="50"/>
      <c r="L2444" s="39" t="str">
        <f t="shared" si="38"/>
        <v>CORTEOLONA (PV)</v>
      </c>
      <c r="M2444" s="40" t="s">
        <v>9505</v>
      </c>
      <c r="N2444" s="40" t="s">
        <v>9506</v>
      </c>
      <c r="O2444" s="40" t="s">
        <v>884</v>
      </c>
      <c r="P2444" s="41" t="s">
        <v>212</v>
      </c>
      <c r="Q2444" s="41">
        <v>3</v>
      </c>
      <c r="R2444" s="40" t="s">
        <v>213</v>
      </c>
      <c r="S2444" s="40" t="s">
        <v>199</v>
      </c>
      <c r="T2444" s="41">
        <v>1</v>
      </c>
      <c r="U2444" s="40" t="s">
        <v>200</v>
      </c>
      <c r="V2444" s="40" t="s">
        <v>201</v>
      </c>
      <c r="W2444" s="40" t="s">
        <v>9507</v>
      </c>
      <c r="X2444" s="40" t="s">
        <v>886</v>
      </c>
      <c r="Y2444" s="40" t="s">
        <v>9508</v>
      </c>
    </row>
    <row r="2445" spans="1:25" x14ac:dyDescent="0.25">
      <c r="A2445" s="50"/>
      <c r="B2445" s="50"/>
      <c r="C2445" s="50"/>
      <c r="L2445" s="39" t="str">
        <f t="shared" si="38"/>
        <v>CORTIGLIONE (AT)</v>
      </c>
      <c r="M2445" s="40" t="s">
        <v>9509</v>
      </c>
      <c r="N2445" s="40" t="s">
        <v>9510</v>
      </c>
      <c r="O2445" s="40" t="s">
        <v>667</v>
      </c>
      <c r="P2445" s="41" t="s">
        <v>314</v>
      </c>
      <c r="Q2445" s="41">
        <v>1</v>
      </c>
      <c r="R2445" s="40" t="s">
        <v>315</v>
      </c>
      <c r="S2445" s="40" t="s">
        <v>199</v>
      </c>
      <c r="T2445" s="41">
        <v>1</v>
      </c>
      <c r="U2445" s="40" t="s">
        <v>200</v>
      </c>
      <c r="V2445" s="40" t="s">
        <v>201</v>
      </c>
      <c r="W2445" s="40" t="s">
        <v>9511</v>
      </c>
      <c r="X2445" s="40" t="s">
        <v>669</v>
      </c>
      <c r="Y2445" s="40" t="s">
        <v>9512</v>
      </c>
    </row>
    <row r="2446" spans="1:25" x14ac:dyDescent="0.25">
      <c r="A2446" s="50"/>
      <c r="B2446" s="50"/>
      <c r="C2446" s="50"/>
      <c r="L2446" s="39" t="str">
        <f t="shared" si="38"/>
        <v>CORTINA D'AMPEZZO (BL)</v>
      </c>
      <c r="M2446" s="40" t="s">
        <v>9513</v>
      </c>
      <c r="N2446" s="40" t="s">
        <v>9514</v>
      </c>
      <c r="O2446" s="40" t="s">
        <v>715</v>
      </c>
      <c r="P2446" s="41" t="s">
        <v>197</v>
      </c>
      <c r="Q2446" s="41">
        <v>5</v>
      </c>
      <c r="R2446" s="40" t="s">
        <v>198</v>
      </c>
      <c r="S2446" s="40" t="s">
        <v>199</v>
      </c>
      <c r="T2446" s="41">
        <v>1</v>
      </c>
      <c r="U2446" s="40" t="s">
        <v>200</v>
      </c>
      <c r="V2446" s="40" t="s">
        <v>201</v>
      </c>
      <c r="W2446" s="40" t="s">
        <v>9515</v>
      </c>
      <c r="X2446" s="40" t="s">
        <v>9516</v>
      </c>
      <c r="Y2446" s="40" t="s">
        <v>9517</v>
      </c>
    </row>
    <row r="2447" spans="1:25" x14ac:dyDescent="0.25">
      <c r="A2447" s="50"/>
      <c r="B2447" s="50"/>
      <c r="C2447" s="50"/>
      <c r="L2447" s="39" t="str">
        <f t="shared" si="38"/>
        <v>CORTINA SULLA STRADA DEL VINO (BZ)</v>
      </c>
      <c r="M2447" s="40" t="s">
        <v>9518</v>
      </c>
      <c r="N2447" s="40" t="s">
        <v>9519</v>
      </c>
      <c r="O2447" s="40" t="s">
        <v>1125</v>
      </c>
      <c r="P2447" s="41" t="s">
        <v>866</v>
      </c>
      <c r="Q2447" s="41">
        <v>4</v>
      </c>
      <c r="R2447" s="40" t="s">
        <v>867</v>
      </c>
      <c r="S2447" s="40" t="s">
        <v>199</v>
      </c>
      <c r="T2447" s="41">
        <v>1</v>
      </c>
      <c r="U2447" s="40" t="s">
        <v>200</v>
      </c>
      <c r="V2447" s="40" t="s">
        <v>201</v>
      </c>
      <c r="W2447" s="40" t="s">
        <v>1126</v>
      </c>
      <c r="X2447" s="40" t="s">
        <v>1127</v>
      </c>
      <c r="Y2447" s="40" t="s">
        <v>9520</v>
      </c>
    </row>
    <row r="2448" spans="1:25" x14ac:dyDescent="0.25">
      <c r="A2448" s="50"/>
      <c r="B2448" s="50"/>
      <c r="C2448" s="50"/>
      <c r="L2448" s="39" t="str">
        <f t="shared" si="38"/>
        <v>CORTINO (TE)</v>
      </c>
      <c r="M2448" s="40" t="s">
        <v>9521</v>
      </c>
      <c r="N2448" s="40" t="s">
        <v>9522</v>
      </c>
      <c r="O2448" s="40" t="s">
        <v>923</v>
      </c>
      <c r="P2448" s="41" t="s">
        <v>253</v>
      </c>
      <c r="Q2448" s="41">
        <v>13</v>
      </c>
      <c r="R2448" s="40" t="s">
        <v>254</v>
      </c>
      <c r="S2448" s="40" t="s">
        <v>199</v>
      </c>
      <c r="T2448" s="41">
        <v>1</v>
      </c>
      <c r="U2448" s="40" t="s">
        <v>200</v>
      </c>
      <c r="V2448" s="40" t="s">
        <v>201</v>
      </c>
      <c r="W2448" s="40" t="s">
        <v>9523</v>
      </c>
      <c r="X2448" s="40" t="s">
        <v>925</v>
      </c>
      <c r="Y2448" s="40" t="s">
        <v>9524</v>
      </c>
    </row>
    <row r="2449" spans="1:25" x14ac:dyDescent="0.25">
      <c r="A2449" s="50"/>
      <c r="B2449" s="50"/>
      <c r="C2449" s="50"/>
      <c r="L2449" s="39" t="str">
        <f t="shared" si="38"/>
        <v>CORTONA (AR)</v>
      </c>
      <c r="M2449" s="40" t="s">
        <v>9525</v>
      </c>
      <c r="N2449" s="40" t="s">
        <v>9526</v>
      </c>
      <c r="O2449" s="40" t="s">
        <v>1559</v>
      </c>
      <c r="P2449" s="41" t="s">
        <v>231</v>
      </c>
      <c r="Q2449" s="41">
        <v>9</v>
      </c>
      <c r="R2449" s="40" t="s">
        <v>232</v>
      </c>
      <c r="S2449" s="40" t="s">
        <v>199</v>
      </c>
      <c r="T2449" s="41">
        <v>1</v>
      </c>
      <c r="U2449" s="40" t="s">
        <v>200</v>
      </c>
      <c r="V2449" s="40" t="s">
        <v>201</v>
      </c>
      <c r="W2449" s="40" t="s">
        <v>9527</v>
      </c>
      <c r="X2449" s="40" t="s">
        <v>1561</v>
      </c>
      <c r="Y2449" s="40" t="s">
        <v>9528</v>
      </c>
    </row>
    <row r="2450" spans="1:25" x14ac:dyDescent="0.25">
      <c r="A2450" s="50"/>
      <c r="B2450" s="50"/>
      <c r="C2450" s="50"/>
      <c r="L2450" s="39" t="str">
        <f t="shared" si="38"/>
        <v>CORVARA (PE)</v>
      </c>
      <c r="M2450" s="40" t="s">
        <v>9529</v>
      </c>
      <c r="N2450" s="40" t="s">
        <v>9530</v>
      </c>
      <c r="O2450" s="40" t="s">
        <v>252</v>
      </c>
      <c r="P2450" s="41" t="s">
        <v>253</v>
      </c>
      <c r="Q2450" s="41">
        <v>13</v>
      </c>
      <c r="R2450" s="40" t="s">
        <v>254</v>
      </c>
      <c r="S2450" s="40" t="s">
        <v>199</v>
      </c>
      <c r="T2450" s="41">
        <v>1</v>
      </c>
      <c r="U2450" s="40" t="s">
        <v>200</v>
      </c>
      <c r="V2450" s="40" t="s">
        <v>201</v>
      </c>
      <c r="W2450" s="40" t="s">
        <v>255</v>
      </c>
      <c r="X2450" s="40" t="s">
        <v>256</v>
      </c>
      <c r="Y2450" s="40" t="s">
        <v>9531</v>
      </c>
    </row>
    <row r="2451" spans="1:25" x14ac:dyDescent="0.25">
      <c r="A2451" s="50"/>
      <c r="B2451" s="50"/>
      <c r="C2451" s="50"/>
      <c r="L2451" s="39" t="str">
        <f t="shared" si="38"/>
        <v>CORVARA IN BADIA (BZ)</v>
      </c>
      <c r="M2451" s="40" t="s">
        <v>9532</v>
      </c>
      <c r="N2451" s="40" t="s">
        <v>9533</v>
      </c>
      <c r="O2451" s="40" t="s">
        <v>1125</v>
      </c>
      <c r="P2451" s="41" t="s">
        <v>866</v>
      </c>
      <c r="Q2451" s="41">
        <v>4</v>
      </c>
      <c r="R2451" s="40" t="s">
        <v>867</v>
      </c>
      <c r="S2451" s="40" t="s">
        <v>199</v>
      </c>
      <c r="T2451" s="41">
        <v>1</v>
      </c>
      <c r="U2451" s="40" t="s">
        <v>200</v>
      </c>
      <c r="V2451" s="40" t="s">
        <v>201</v>
      </c>
      <c r="W2451" s="40" t="s">
        <v>9534</v>
      </c>
      <c r="X2451" s="40" t="s">
        <v>1127</v>
      </c>
      <c r="Y2451" s="40" t="s">
        <v>9535</v>
      </c>
    </row>
    <row r="2452" spans="1:25" x14ac:dyDescent="0.25">
      <c r="A2452" s="50"/>
      <c r="B2452" s="50"/>
      <c r="C2452" s="50"/>
      <c r="L2452" s="39" t="str">
        <f t="shared" si="38"/>
        <v>CORVINO SAN QUIRICO (PV)</v>
      </c>
      <c r="M2452" s="40" t="s">
        <v>9536</v>
      </c>
      <c r="N2452" s="40" t="s">
        <v>9537</v>
      </c>
      <c r="O2452" s="40" t="s">
        <v>884</v>
      </c>
      <c r="P2452" s="41" t="s">
        <v>212</v>
      </c>
      <c r="Q2452" s="41">
        <v>3</v>
      </c>
      <c r="R2452" s="40" t="s">
        <v>213</v>
      </c>
      <c r="S2452" s="40" t="s">
        <v>199</v>
      </c>
      <c r="T2452" s="41">
        <v>1</v>
      </c>
      <c r="U2452" s="40" t="s">
        <v>200</v>
      </c>
      <c r="V2452" s="40" t="s">
        <v>201</v>
      </c>
      <c r="W2452" s="40" t="s">
        <v>2461</v>
      </c>
      <c r="X2452" s="40" t="s">
        <v>2462</v>
      </c>
      <c r="Y2452" s="40" t="s">
        <v>9538</v>
      </c>
    </row>
    <row r="2453" spans="1:25" x14ac:dyDescent="0.25">
      <c r="A2453" s="50"/>
      <c r="B2453" s="50"/>
      <c r="C2453" s="50"/>
      <c r="L2453" s="39" t="str">
        <f t="shared" si="38"/>
        <v>CORZANO (BS)</v>
      </c>
      <c r="M2453" s="40" t="s">
        <v>9539</v>
      </c>
      <c r="N2453" s="40" t="s">
        <v>9540</v>
      </c>
      <c r="O2453" s="40" t="s">
        <v>421</v>
      </c>
      <c r="P2453" s="41" t="s">
        <v>212</v>
      </c>
      <c r="Q2453" s="41">
        <v>3</v>
      </c>
      <c r="R2453" s="40" t="s">
        <v>213</v>
      </c>
      <c r="S2453" s="40" t="s">
        <v>199</v>
      </c>
      <c r="T2453" s="41">
        <v>1</v>
      </c>
      <c r="U2453" s="40" t="s">
        <v>200</v>
      </c>
      <c r="V2453" s="40" t="s">
        <v>201</v>
      </c>
      <c r="W2453" s="40" t="s">
        <v>591</v>
      </c>
      <c r="X2453" s="40" t="s">
        <v>423</v>
      </c>
      <c r="Y2453" s="40" t="s">
        <v>9541</v>
      </c>
    </row>
    <row r="2454" spans="1:25" x14ac:dyDescent="0.25">
      <c r="A2454" s="50"/>
      <c r="B2454" s="50"/>
      <c r="C2454" s="50"/>
      <c r="L2454" s="39" t="str">
        <f t="shared" si="38"/>
        <v>COSEANO (UD)</v>
      </c>
      <c r="M2454" s="40" t="s">
        <v>9542</v>
      </c>
      <c r="N2454" s="40" t="s">
        <v>9543</v>
      </c>
      <c r="O2454" s="40" t="s">
        <v>804</v>
      </c>
      <c r="P2454" s="41" t="s">
        <v>805</v>
      </c>
      <c r="Q2454" s="41">
        <v>6</v>
      </c>
      <c r="R2454" s="40" t="s">
        <v>806</v>
      </c>
      <c r="S2454" s="40" t="s">
        <v>199</v>
      </c>
      <c r="T2454" s="41">
        <v>1</v>
      </c>
      <c r="U2454" s="40" t="s">
        <v>200</v>
      </c>
      <c r="V2454" s="40" t="s">
        <v>201</v>
      </c>
      <c r="W2454" s="40" t="s">
        <v>4470</v>
      </c>
      <c r="X2454" s="40" t="s">
        <v>2085</v>
      </c>
      <c r="Y2454" s="40" t="s">
        <v>9544</v>
      </c>
    </row>
    <row r="2455" spans="1:25" x14ac:dyDescent="0.25">
      <c r="A2455" s="50"/>
      <c r="B2455" s="50"/>
      <c r="C2455" s="50"/>
      <c r="L2455" s="39" t="str">
        <f t="shared" si="38"/>
        <v>COSENZA (CS)</v>
      </c>
      <c r="M2455" s="40" t="s">
        <v>9545</v>
      </c>
      <c r="N2455" s="40" t="s">
        <v>9546</v>
      </c>
      <c r="O2455" s="40" t="s">
        <v>413</v>
      </c>
      <c r="P2455" s="41" t="s">
        <v>414</v>
      </c>
      <c r="Q2455" s="41">
        <v>18</v>
      </c>
      <c r="R2455" s="40" t="s">
        <v>415</v>
      </c>
      <c r="S2455" s="40" t="s">
        <v>199</v>
      </c>
      <c r="T2455" s="41">
        <v>1</v>
      </c>
      <c r="U2455" s="40" t="s">
        <v>200</v>
      </c>
      <c r="V2455" s="40" t="s">
        <v>201</v>
      </c>
      <c r="W2455" s="40" t="s">
        <v>9547</v>
      </c>
      <c r="X2455" s="40" t="s">
        <v>550</v>
      </c>
      <c r="Y2455" s="40" t="s">
        <v>9548</v>
      </c>
    </row>
    <row r="2456" spans="1:25" x14ac:dyDescent="0.25">
      <c r="A2456" s="50"/>
      <c r="B2456" s="50"/>
      <c r="C2456" s="50"/>
      <c r="L2456" s="39" t="str">
        <f t="shared" si="38"/>
        <v>COSIO DI ARROSCIA (IM)</v>
      </c>
      <c r="M2456" s="40" t="s">
        <v>9549</v>
      </c>
      <c r="N2456" s="40" t="s">
        <v>9550</v>
      </c>
      <c r="O2456" s="40" t="s">
        <v>848</v>
      </c>
      <c r="P2456" s="41" t="s">
        <v>849</v>
      </c>
      <c r="Q2456" s="41">
        <v>7</v>
      </c>
      <c r="R2456" s="40" t="s">
        <v>850</v>
      </c>
      <c r="S2456" s="40" t="s">
        <v>199</v>
      </c>
      <c r="T2456" s="41">
        <v>1</v>
      </c>
      <c r="U2456" s="40" t="s">
        <v>200</v>
      </c>
      <c r="V2456" s="40" t="s">
        <v>201</v>
      </c>
      <c r="W2456" s="40" t="s">
        <v>9551</v>
      </c>
      <c r="X2456" s="40" t="s">
        <v>1757</v>
      </c>
      <c r="Y2456" s="40" t="s">
        <v>9552</v>
      </c>
    </row>
    <row r="2457" spans="1:25" x14ac:dyDescent="0.25">
      <c r="A2457" s="50"/>
      <c r="B2457" s="50"/>
      <c r="C2457" s="50"/>
      <c r="L2457" s="39" t="str">
        <f t="shared" si="38"/>
        <v>COSIO VALTELLINO (SO)</v>
      </c>
      <c r="M2457" s="40" t="s">
        <v>9553</v>
      </c>
      <c r="N2457" s="40" t="s">
        <v>9554</v>
      </c>
      <c r="O2457" s="40" t="s">
        <v>977</v>
      </c>
      <c r="P2457" s="41" t="s">
        <v>212</v>
      </c>
      <c r="Q2457" s="41">
        <v>3</v>
      </c>
      <c r="R2457" s="40" t="s">
        <v>213</v>
      </c>
      <c r="S2457" s="40" t="s">
        <v>199</v>
      </c>
      <c r="T2457" s="41">
        <v>1</v>
      </c>
      <c r="U2457" s="40" t="s">
        <v>200</v>
      </c>
      <c r="V2457" s="40" t="s">
        <v>201</v>
      </c>
      <c r="W2457" s="40" t="s">
        <v>9555</v>
      </c>
      <c r="X2457" s="40" t="s">
        <v>979</v>
      </c>
      <c r="Y2457" s="40" t="s">
        <v>9556</v>
      </c>
    </row>
    <row r="2458" spans="1:25" x14ac:dyDescent="0.25">
      <c r="A2458" s="50"/>
      <c r="B2458" s="50"/>
      <c r="C2458" s="50"/>
      <c r="L2458" s="39" t="str">
        <f t="shared" si="38"/>
        <v>COSOLETO (RC)</v>
      </c>
      <c r="M2458" s="40" t="s">
        <v>9557</v>
      </c>
      <c r="N2458" s="40" t="s">
        <v>9558</v>
      </c>
      <c r="O2458" s="40" t="s">
        <v>622</v>
      </c>
      <c r="P2458" s="41" t="s">
        <v>414</v>
      </c>
      <c r="Q2458" s="41">
        <v>18</v>
      </c>
      <c r="R2458" s="40" t="s">
        <v>415</v>
      </c>
      <c r="S2458" s="40" t="s">
        <v>199</v>
      </c>
      <c r="T2458" s="41">
        <v>1</v>
      </c>
      <c r="U2458" s="40" t="s">
        <v>200</v>
      </c>
      <c r="V2458" s="40" t="s">
        <v>201</v>
      </c>
      <c r="W2458" s="40" t="s">
        <v>4752</v>
      </c>
      <c r="X2458" s="40" t="s">
        <v>1614</v>
      </c>
      <c r="Y2458" s="40" t="s">
        <v>9559</v>
      </c>
    </row>
    <row r="2459" spans="1:25" x14ac:dyDescent="0.25">
      <c r="A2459" s="50"/>
      <c r="B2459" s="50"/>
      <c r="C2459" s="50"/>
      <c r="L2459" s="39" t="str">
        <f t="shared" si="38"/>
        <v>COSSANO BELBO (CN)</v>
      </c>
      <c r="M2459" s="40" t="s">
        <v>9560</v>
      </c>
      <c r="N2459" s="40" t="s">
        <v>9561</v>
      </c>
      <c r="O2459" s="40" t="s">
        <v>313</v>
      </c>
      <c r="P2459" s="41" t="s">
        <v>314</v>
      </c>
      <c r="Q2459" s="41">
        <v>1</v>
      </c>
      <c r="R2459" s="40" t="s">
        <v>315</v>
      </c>
      <c r="S2459" s="40" t="s">
        <v>199</v>
      </c>
      <c r="T2459" s="41">
        <v>1</v>
      </c>
      <c r="U2459" s="40" t="s">
        <v>200</v>
      </c>
      <c r="V2459" s="40" t="s">
        <v>201</v>
      </c>
      <c r="W2459" s="40" t="s">
        <v>9562</v>
      </c>
      <c r="X2459" s="40" t="s">
        <v>669</v>
      </c>
      <c r="Y2459" s="40" t="s">
        <v>9563</v>
      </c>
    </row>
    <row r="2460" spans="1:25" x14ac:dyDescent="0.25">
      <c r="A2460" s="50"/>
      <c r="B2460" s="50"/>
      <c r="C2460" s="50"/>
      <c r="L2460" s="39" t="str">
        <f t="shared" si="38"/>
        <v>COSSANO CANAVESE (TO)</v>
      </c>
      <c r="M2460" s="40" t="s">
        <v>9564</v>
      </c>
      <c r="N2460" s="40" t="s">
        <v>9565</v>
      </c>
      <c r="O2460" s="40" t="s">
        <v>675</v>
      </c>
      <c r="P2460" s="41" t="s">
        <v>314</v>
      </c>
      <c r="Q2460" s="41">
        <v>1</v>
      </c>
      <c r="R2460" s="40" t="s">
        <v>315</v>
      </c>
      <c r="S2460" s="40" t="s">
        <v>199</v>
      </c>
      <c r="T2460" s="41">
        <v>1</v>
      </c>
      <c r="U2460" s="40" t="s">
        <v>200</v>
      </c>
      <c r="V2460" s="40" t="s">
        <v>201</v>
      </c>
      <c r="W2460" s="40" t="s">
        <v>1041</v>
      </c>
      <c r="X2460" s="40" t="s">
        <v>1042</v>
      </c>
      <c r="Y2460" s="40" t="s">
        <v>9566</v>
      </c>
    </row>
    <row r="2461" spans="1:25" x14ac:dyDescent="0.25">
      <c r="A2461" s="50"/>
      <c r="B2461" s="50"/>
      <c r="C2461" s="50"/>
      <c r="L2461" s="39" t="str">
        <f t="shared" si="38"/>
        <v>COSSATO (BI)</v>
      </c>
      <c r="M2461" s="40" t="s">
        <v>9567</v>
      </c>
      <c r="N2461" s="40" t="s">
        <v>9568</v>
      </c>
      <c r="O2461" s="40" t="s">
        <v>830</v>
      </c>
      <c r="P2461" s="41" t="s">
        <v>314</v>
      </c>
      <c r="Q2461" s="41">
        <v>1</v>
      </c>
      <c r="R2461" s="40" t="s">
        <v>315</v>
      </c>
      <c r="S2461" s="40" t="s">
        <v>199</v>
      </c>
      <c r="T2461" s="41">
        <v>1</v>
      </c>
      <c r="U2461" s="40" t="s">
        <v>200</v>
      </c>
      <c r="V2461" s="40" t="s">
        <v>201</v>
      </c>
      <c r="W2461" s="40" t="s">
        <v>9569</v>
      </c>
      <c r="X2461" s="40" t="s">
        <v>832</v>
      </c>
      <c r="Y2461" s="40" t="s">
        <v>9570</v>
      </c>
    </row>
    <row r="2462" spans="1:25" x14ac:dyDescent="0.25">
      <c r="A2462" s="50"/>
      <c r="B2462" s="50"/>
      <c r="C2462" s="50"/>
      <c r="L2462" s="39" t="str">
        <f t="shared" si="38"/>
        <v>COSSERIA (SV)</v>
      </c>
      <c r="M2462" s="40" t="s">
        <v>9571</v>
      </c>
      <c r="N2462" s="40" t="s">
        <v>9572</v>
      </c>
      <c r="O2462" s="40" t="s">
        <v>905</v>
      </c>
      <c r="P2462" s="41" t="s">
        <v>849</v>
      </c>
      <c r="Q2462" s="41">
        <v>7</v>
      </c>
      <c r="R2462" s="40" t="s">
        <v>850</v>
      </c>
      <c r="S2462" s="40" t="s">
        <v>199</v>
      </c>
      <c r="T2462" s="41">
        <v>1</v>
      </c>
      <c r="U2462" s="40" t="s">
        <v>200</v>
      </c>
      <c r="V2462" s="40" t="s">
        <v>201</v>
      </c>
      <c r="W2462" s="40" t="s">
        <v>9573</v>
      </c>
      <c r="X2462" s="40" t="s">
        <v>1078</v>
      </c>
      <c r="Y2462" s="40" t="s">
        <v>9574</v>
      </c>
    </row>
    <row r="2463" spans="1:25" x14ac:dyDescent="0.25">
      <c r="A2463" s="50"/>
      <c r="B2463" s="50"/>
      <c r="C2463" s="50"/>
      <c r="L2463" s="39" t="str">
        <f t="shared" si="38"/>
        <v>COSSIGNANO (AP)</v>
      </c>
      <c r="M2463" s="40" t="s">
        <v>9575</v>
      </c>
      <c r="N2463" s="40" t="s">
        <v>9576</v>
      </c>
      <c r="O2463" s="40" t="s">
        <v>477</v>
      </c>
      <c r="P2463" s="41" t="s">
        <v>397</v>
      </c>
      <c r="Q2463" s="41">
        <v>11</v>
      </c>
      <c r="R2463" s="40" t="s">
        <v>398</v>
      </c>
      <c r="S2463" s="40" t="s">
        <v>199</v>
      </c>
      <c r="T2463" s="41">
        <v>1</v>
      </c>
      <c r="U2463" s="40" t="s">
        <v>200</v>
      </c>
      <c r="V2463" s="40" t="s">
        <v>201</v>
      </c>
      <c r="W2463" s="40" t="s">
        <v>518</v>
      </c>
      <c r="X2463" s="40" t="s">
        <v>519</v>
      </c>
      <c r="Y2463" s="40" t="s">
        <v>9577</v>
      </c>
    </row>
    <row r="2464" spans="1:25" x14ac:dyDescent="0.25">
      <c r="A2464" s="50"/>
      <c r="B2464" s="50"/>
      <c r="C2464" s="50"/>
      <c r="L2464" s="39" t="str">
        <f t="shared" si="38"/>
        <v>COSSOGNO (VB)</v>
      </c>
      <c r="M2464" s="40" t="s">
        <v>9578</v>
      </c>
      <c r="N2464" s="40" t="s">
        <v>9579</v>
      </c>
      <c r="O2464" s="40" t="s">
        <v>1659</v>
      </c>
      <c r="P2464" s="41" t="s">
        <v>314</v>
      </c>
      <c r="Q2464" s="41">
        <v>1</v>
      </c>
      <c r="R2464" s="40" t="s">
        <v>315</v>
      </c>
      <c r="S2464" s="40" t="s">
        <v>199</v>
      </c>
      <c r="T2464" s="41">
        <v>1</v>
      </c>
      <c r="U2464" s="40" t="s">
        <v>200</v>
      </c>
      <c r="V2464" s="40" t="s">
        <v>201</v>
      </c>
      <c r="W2464" s="40" t="s">
        <v>9580</v>
      </c>
      <c r="X2464" s="40" t="s">
        <v>1689</v>
      </c>
      <c r="Y2464" s="40" t="s">
        <v>9581</v>
      </c>
    </row>
    <row r="2465" spans="1:25" x14ac:dyDescent="0.25">
      <c r="A2465" s="50"/>
      <c r="B2465" s="50"/>
      <c r="C2465" s="50"/>
      <c r="L2465" s="39" t="str">
        <f t="shared" si="38"/>
        <v>COSSOINE (SS)</v>
      </c>
      <c r="M2465" s="40" t="s">
        <v>9582</v>
      </c>
      <c r="N2465" s="40" t="s">
        <v>9583</v>
      </c>
      <c r="O2465" s="40" t="s">
        <v>1188</v>
      </c>
      <c r="P2465" s="41" t="s">
        <v>242</v>
      </c>
      <c r="Q2465" s="41">
        <v>20</v>
      </c>
      <c r="R2465" s="40" t="s">
        <v>243</v>
      </c>
      <c r="S2465" s="40" t="s">
        <v>199</v>
      </c>
      <c r="T2465" s="41">
        <v>1</v>
      </c>
      <c r="U2465" s="40" t="s">
        <v>200</v>
      </c>
      <c r="V2465" s="40" t="s">
        <v>201</v>
      </c>
      <c r="W2465" s="40" t="s">
        <v>1547</v>
      </c>
      <c r="X2465" s="40" t="s">
        <v>648</v>
      </c>
      <c r="Y2465" s="40" t="s">
        <v>9584</v>
      </c>
    </row>
    <row r="2466" spans="1:25" x14ac:dyDescent="0.25">
      <c r="A2466" s="50"/>
      <c r="B2466" s="50"/>
      <c r="C2466" s="50"/>
      <c r="L2466" s="39" t="str">
        <f t="shared" si="38"/>
        <v>COSSOMBRATO (AT)</v>
      </c>
      <c r="M2466" s="40" t="s">
        <v>9585</v>
      </c>
      <c r="N2466" s="40" t="s">
        <v>9586</v>
      </c>
      <c r="O2466" s="40" t="s">
        <v>667</v>
      </c>
      <c r="P2466" s="41" t="s">
        <v>314</v>
      </c>
      <c r="Q2466" s="41">
        <v>1</v>
      </c>
      <c r="R2466" s="40" t="s">
        <v>315</v>
      </c>
      <c r="S2466" s="40" t="s">
        <v>199</v>
      </c>
      <c r="T2466" s="41">
        <v>1</v>
      </c>
      <c r="U2466" s="40" t="s">
        <v>200</v>
      </c>
      <c r="V2466" s="40" t="s">
        <v>201</v>
      </c>
      <c r="W2466" s="40" t="s">
        <v>1789</v>
      </c>
      <c r="X2466" s="40" t="s">
        <v>669</v>
      </c>
      <c r="Y2466" s="40" t="s">
        <v>9587</v>
      </c>
    </row>
    <row r="2467" spans="1:25" x14ac:dyDescent="0.25">
      <c r="A2467" s="50"/>
      <c r="B2467" s="50"/>
      <c r="C2467" s="50"/>
      <c r="L2467" s="39" t="str">
        <f t="shared" si="38"/>
        <v>COSTA D'AVORIO (EE)</v>
      </c>
      <c r="M2467" s="40" t="s">
        <v>9588</v>
      </c>
      <c r="N2467" s="40" t="s">
        <v>9589</v>
      </c>
      <c r="O2467" s="40" t="s">
        <v>610</v>
      </c>
      <c r="P2467" s="41"/>
      <c r="Q2467" s="41"/>
      <c r="R2467" s="40"/>
      <c r="S2467" s="40" t="s">
        <v>1183</v>
      </c>
      <c r="T2467" s="41">
        <v>3</v>
      </c>
      <c r="U2467" s="40" t="s">
        <v>612</v>
      </c>
      <c r="V2467" s="40" t="s">
        <v>9590</v>
      </c>
      <c r="W2467" s="40"/>
      <c r="X2467" s="40"/>
      <c r="Y2467" s="40"/>
    </row>
    <row r="2468" spans="1:25" x14ac:dyDescent="0.25">
      <c r="A2468" s="50"/>
      <c r="B2468" s="50"/>
      <c r="C2468" s="50"/>
      <c r="L2468" s="39" t="str">
        <f t="shared" si="38"/>
        <v>COSTA DE' NOBILI (PV)</v>
      </c>
      <c r="M2468" s="40" t="s">
        <v>9591</v>
      </c>
      <c r="N2468" s="40" t="s">
        <v>9592</v>
      </c>
      <c r="O2468" s="40" t="s">
        <v>884</v>
      </c>
      <c r="P2468" s="41" t="s">
        <v>212</v>
      </c>
      <c r="Q2468" s="41">
        <v>3</v>
      </c>
      <c r="R2468" s="40" t="s">
        <v>213</v>
      </c>
      <c r="S2468" s="40" t="s">
        <v>199</v>
      </c>
      <c r="T2468" s="41">
        <v>1</v>
      </c>
      <c r="U2468" s="40" t="s">
        <v>200</v>
      </c>
      <c r="V2468" s="40" t="s">
        <v>201</v>
      </c>
      <c r="W2468" s="40" t="s">
        <v>1106</v>
      </c>
      <c r="X2468" s="40" t="s">
        <v>886</v>
      </c>
      <c r="Y2468" s="40" t="s">
        <v>9593</v>
      </c>
    </row>
    <row r="2469" spans="1:25" x14ac:dyDescent="0.25">
      <c r="A2469" s="50"/>
      <c r="B2469" s="50"/>
      <c r="C2469" s="50"/>
      <c r="L2469" s="39" t="str">
        <f t="shared" si="38"/>
        <v>COSTA DI MEZZATE (BG)</v>
      </c>
      <c r="M2469" s="40" t="s">
        <v>9594</v>
      </c>
      <c r="N2469" s="40" t="s">
        <v>9595</v>
      </c>
      <c r="O2469" s="40" t="s">
        <v>572</v>
      </c>
      <c r="P2469" s="41" t="s">
        <v>212</v>
      </c>
      <c r="Q2469" s="41">
        <v>3</v>
      </c>
      <c r="R2469" s="40" t="s">
        <v>213</v>
      </c>
      <c r="S2469" s="40" t="s">
        <v>199</v>
      </c>
      <c r="T2469" s="41">
        <v>1</v>
      </c>
      <c r="U2469" s="40" t="s">
        <v>200</v>
      </c>
      <c r="V2469" s="40" t="s">
        <v>201</v>
      </c>
      <c r="W2469" s="40" t="s">
        <v>573</v>
      </c>
      <c r="X2469" s="40" t="s">
        <v>574</v>
      </c>
      <c r="Y2469" s="40" t="s">
        <v>9596</v>
      </c>
    </row>
    <row r="2470" spans="1:25" x14ac:dyDescent="0.25">
      <c r="A2470" s="50"/>
      <c r="B2470" s="50"/>
      <c r="C2470" s="50"/>
      <c r="L2470" s="39" t="str">
        <f t="shared" si="38"/>
        <v>COSTA DI ROVIGO (RO)</v>
      </c>
      <c r="M2470" s="40" t="s">
        <v>9597</v>
      </c>
      <c r="N2470" s="40" t="s">
        <v>9598</v>
      </c>
      <c r="O2470" s="40" t="s">
        <v>585</v>
      </c>
      <c r="P2470" s="41" t="s">
        <v>197</v>
      </c>
      <c r="Q2470" s="41">
        <v>5</v>
      </c>
      <c r="R2470" s="40" t="s">
        <v>198</v>
      </c>
      <c r="S2470" s="40" t="s">
        <v>199</v>
      </c>
      <c r="T2470" s="41">
        <v>1</v>
      </c>
      <c r="U2470" s="40" t="s">
        <v>200</v>
      </c>
      <c r="V2470" s="40" t="s">
        <v>201</v>
      </c>
      <c r="W2470" s="40" t="s">
        <v>9599</v>
      </c>
      <c r="X2470" s="40" t="s">
        <v>2041</v>
      </c>
      <c r="Y2470" s="40" t="s">
        <v>9600</v>
      </c>
    </row>
    <row r="2471" spans="1:25" x14ac:dyDescent="0.25">
      <c r="A2471" s="50"/>
      <c r="B2471" s="50"/>
      <c r="C2471" s="50"/>
      <c r="L2471" s="39" t="str">
        <f t="shared" si="38"/>
        <v>COSTA DI SERINA (BG)</v>
      </c>
      <c r="M2471" s="40" t="s">
        <v>9601</v>
      </c>
      <c r="N2471" s="40" t="s">
        <v>9602</v>
      </c>
      <c r="O2471" s="40" t="s">
        <v>572</v>
      </c>
      <c r="P2471" s="41" t="s">
        <v>212</v>
      </c>
      <c r="Q2471" s="41">
        <v>3</v>
      </c>
      <c r="R2471" s="40" t="s">
        <v>213</v>
      </c>
      <c r="S2471" s="40" t="s">
        <v>199</v>
      </c>
      <c r="T2471" s="41">
        <v>1</v>
      </c>
      <c r="U2471" s="40" t="s">
        <v>200</v>
      </c>
      <c r="V2471" s="40" t="s">
        <v>201</v>
      </c>
      <c r="W2471" s="40" t="s">
        <v>1194</v>
      </c>
      <c r="X2471" s="40" t="s">
        <v>1195</v>
      </c>
      <c r="Y2471" s="40" t="s">
        <v>9603</v>
      </c>
    </row>
    <row r="2472" spans="1:25" x14ac:dyDescent="0.25">
      <c r="A2472" s="50"/>
      <c r="B2472" s="50"/>
      <c r="C2472" s="50"/>
      <c r="L2472" s="39" t="str">
        <f t="shared" si="38"/>
        <v>COSTA MASNAGA (LC)</v>
      </c>
      <c r="M2472" s="40" t="s">
        <v>9604</v>
      </c>
      <c r="N2472" s="40" t="s">
        <v>9605</v>
      </c>
      <c r="O2472" s="40" t="s">
        <v>222</v>
      </c>
      <c r="P2472" s="41" t="s">
        <v>212</v>
      </c>
      <c r="Q2472" s="41">
        <v>3</v>
      </c>
      <c r="R2472" s="40" t="s">
        <v>213</v>
      </c>
      <c r="S2472" s="40" t="s">
        <v>199</v>
      </c>
      <c r="T2472" s="41">
        <v>1</v>
      </c>
      <c r="U2472" s="40" t="s">
        <v>200</v>
      </c>
      <c r="V2472" s="40" t="s">
        <v>201</v>
      </c>
      <c r="W2472" s="40" t="s">
        <v>9606</v>
      </c>
      <c r="X2472" s="40" t="s">
        <v>997</v>
      </c>
      <c r="Y2472" s="40" t="s">
        <v>9607</v>
      </c>
    </row>
    <row r="2473" spans="1:25" x14ac:dyDescent="0.25">
      <c r="A2473" s="50"/>
      <c r="B2473" s="50"/>
      <c r="C2473" s="50"/>
      <c r="L2473" s="39" t="str">
        <f t="shared" si="38"/>
        <v>COSTA RICA (EE)</v>
      </c>
      <c r="M2473" s="40" t="s">
        <v>9608</v>
      </c>
      <c r="N2473" s="40" t="s">
        <v>9609</v>
      </c>
      <c r="O2473" s="40" t="s">
        <v>610</v>
      </c>
      <c r="P2473" s="41"/>
      <c r="Q2473" s="41"/>
      <c r="R2473" s="40"/>
      <c r="S2473" s="40" t="s">
        <v>1586</v>
      </c>
      <c r="T2473" s="41">
        <v>5</v>
      </c>
      <c r="U2473" s="40" t="s">
        <v>612</v>
      </c>
      <c r="V2473" s="40" t="s">
        <v>9610</v>
      </c>
      <c r="W2473" s="40"/>
      <c r="X2473" s="40"/>
      <c r="Y2473" s="40"/>
    </row>
    <row r="2474" spans="1:25" x14ac:dyDescent="0.25">
      <c r="A2474" s="50"/>
      <c r="B2474" s="50"/>
      <c r="C2474" s="50"/>
      <c r="L2474" s="39" t="str">
        <f t="shared" si="38"/>
        <v>COSTA VALLE IMAGNA (BG)</v>
      </c>
      <c r="M2474" s="40" t="s">
        <v>9611</v>
      </c>
      <c r="N2474" s="40" t="s">
        <v>9612</v>
      </c>
      <c r="O2474" s="40" t="s">
        <v>572</v>
      </c>
      <c r="P2474" s="41" t="s">
        <v>212</v>
      </c>
      <c r="Q2474" s="41">
        <v>3</v>
      </c>
      <c r="R2474" s="40" t="s">
        <v>213</v>
      </c>
      <c r="S2474" s="40" t="s">
        <v>199</v>
      </c>
      <c r="T2474" s="41">
        <v>1</v>
      </c>
      <c r="U2474" s="40" t="s">
        <v>200</v>
      </c>
      <c r="V2474" s="40" t="s">
        <v>201</v>
      </c>
      <c r="W2474" s="40" t="s">
        <v>1283</v>
      </c>
      <c r="X2474" s="40" t="s">
        <v>574</v>
      </c>
      <c r="Y2474" s="40" t="s">
        <v>9613</v>
      </c>
    </row>
    <row r="2475" spans="1:25" x14ac:dyDescent="0.25">
      <c r="A2475" s="50"/>
      <c r="B2475" s="50"/>
      <c r="C2475" s="50"/>
      <c r="L2475" s="39" t="str">
        <f t="shared" si="38"/>
        <v>COSTA VESCOVATO (AL)</v>
      </c>
      <c r="M2475" s="40" t="s">
        <v>9614</v>
      </c>
      <c r="N2475" s="40" t="s">
        <v>9615</v>
      </c>
      <c r="O2475" s="40" t="s">
        <v>541</v>
      </c>
      <c r="P2475" s="41" t="s">
        <v>314</v>
      </c>
      <c r="Q2475" s="41">
        <v>1</v>
      </c>
      <c r="R2475" s="40" t="s">
        <v>315</v>
      </c>
      <c r="S2475" s="40" t="s">
        <v>199</v>
      </c>
      <c r="T2475" s="41">
        <v>1</v>
      </c>
      <c r="U2475" s="40" t="s">
        <v>200</v>
      </c>
      <c r="V2475" s="40" t="s">
        <v>201</v>
      </c>
      <c r="W2475" s="40" t="s">
        <v>1403</v>
      </c>
      <c r="X2475" s="40" t="s">
        <v>1138</v>
      </c>
      <c r="Y2475" s="40" t="s">
        <v>9616</v>
      </c>
    </row>
    <row r="2476" spans="1:25" x14ac:dyDescent="0.25">
      <c r="A2476" s="50"/>
      <c r="B2476" s="50"/>
      <c r="C2476" s="50"/>
      <c r="L2476" s="39" t="str">
        <f t="shared" si="38"/>
        <v>COSTA VOLPINO (BG)</v>
      </c>
      <c r="M2476" s="40" t="s">
        <v>9617</v>
      </c>
      <c r="N2476" s="40" t="s">
        <v>9618</v>
      </c>
      <c r="O2476" s="40" t="s">
        <v>572</v>
      </c>
      <c r="P2476" s="41" t="s">
        <v>212</v>
      </c>
      <c r="Q2476" s="41">
        <v>3</v>
      </c>
      <c r="R2476" s="40" t="s">
        <v>213</v>
      </c>
      <c r="S2476" s="40" t="s">
        <v>199</v>
      </c>
      <c r="T2476" s="41">
        <v>1</v>
      </c>
      <c r="U2476" s="40" t="s">
        <v>200</v>
      </c>
      <c r="V2476" s="40" t="s">
        <v>201</v>
      </c>
      <c r="W2476" s="40" t="s">
        <v>9619</v>
      </c>
      <c r="X2476" s="40" t="s">
        <v>574</v>
      </c>
      <c r="Y2476" s="40" t="s">
        <v>9620</v>
      </c>
    </row>
    <row r="2477" spans="1:25" x14ac:dyDescent="0.25">
      <c r="A2477" s="50"/>
      <c r="B2477" s="50"/>
      <c r="C2477" s="50"/>
      <c r="L2477" s="39" t="str">
        <f t="shared" si="38"/>
        <v>COSTABISSARA (VI)</v>
      </c>
      <c r="M2477" s="40" t="s">
        <v>9621</v>
      </c>
      <c r="N2477" s="40" t="s">
        <v>9622</v>
      </c>
      <c r="O2477" s="40" t="s">
        <v>772</v>
      </c>
      <c r="P2477" s="41" t="s">
        <v>197</v>
      </c>
      <c r="Q2477" s="41">
        <v>5</v>
      </c>
      <c r="R2477" s="40" t="s">
        <v>198</v>
      </c>
      <c r="S2477" s="40" t="s">
        <v>199</v>
      </c>
      <c r="T2477" s="41">
        <v>1</v>
      </c>
      <c r="U2477" s="40" t="s">
        <v>200</v>
      </c>
      <c r="V2477" s="40" t="s">
        <v>201</v>
      </c>
      <c r="W2477" s="40" t="s">
        <v>4835</v>
      </c>
      <c r="X2477" s="40" t="s">
        <v>774</v>
      </c>
      <c r="Y2477" s="40" t="s">
        <v>9623</v>
      </c>
    </row>
    <row r="2478" spans="1:25" x14ac:dyDescent="0.25">
      <c r="A2478" s="50"/>
      <c r="B2478" s="50"/>
      <c r="C2478" s="50"/>
      <c r="L2478" s="39" t="str">
        <f t="shared" si="38"/>
        <v>COSTACCIARO (PG)</v>
      </c>
      <c r="M2478" s="40" t="s">
        <v>9624</v>
      </c>
      <c r="N2478" s="40" t="s">
        <v>9625</v>
      </c>
      <c r="O2478" s="40" t="s">
        <v>2180</v>
      </c>
      <c r="P2478" s="41" t="s">
        <v>486</v>
      </c>
      <c r="Q2478" s="41">
        <v>10</v>
      </c>
      <c r="R2478" s="40" t="s">
        <v>487</v>
      </c>
      <c r="S2478" s="40" t="s">
        <v>199</v>
      </c>
      <c r="T2478" s="41">
        <v>1</v>
      </c>
      <c r="U2478" s="40" t="s">
        <v>200</v>
      </c>
      <c r="V2478" s="40" t="s">
        <v>201</v>
      </c>
      <c r="W2478" s="40" t="s">
        <v>9626</v>
      </c>
      <c r="X2478" s="40" t="s">
        <v>2182</v>
      </c>
      <c r="Y2478" s="40" t="s">
        <v>9627</v>
      </c>
    </row>
    <row r="2479" spans="1:25" x14ac:dyDescent="0.25">
      <c r="A2479" s="50"/>
      <c r="B2479" s="50"/>
      <c r="C2479" s="50"/>
      <c r="L2479" s="39" t="str">
        <f t="shared" si="38"/>
        <v>COSTANZANA (VC)</v>
      </c>
      <c r="M2479" s="40" t="s">
        <v>9628</v>
      </c>
      <c r="N2479" s="40" t="s">
        <v>9629</v>
      </c>
      <c r="O2479" s="40" t="s">
        <v>890</v>
      </c>
      <c r="P2479" s="41" t="s">
        <v>314</v>
      </c>
      <c r="Q2479" s="41">
        <v>1</v>
      </c>
      <c r="R2479" s="40" t="s">
        <v>315</v>
      </c>
      <c r="S2479" s="40" t="s">
        <v>199</v>
      </c>
      <c r="T2479" s="41">
        <v>1</v>
      </c>
      <c r="U2479" s="40" t="s">
        <v>200</v>
      </c>
      <c r="V2479" s="40" t="s">
        <v>201</v>
      </c>
      <c r="W2479" s="40" t="s">
        <v>9630</v>
      </c>
      <c r="X2479" s="40" t="s">
        <v>963</v>
      </c>
      <c r="Y2479" s="40" t="s">
        <v>9631</v>
      </c>
    </row>
    <row r="2480" spans="1:25" x14ac:dyDescent="0.25">
      <c r="A2480" s="50"/>
      <c r="B2480" s="50"/>
      <c r="C2480" s="50"/>
      <c r="L2480" s="39" t="str">
        <f t="shared" si="38"/>
        <v>COSTARAINERA (IM)</v>
      </c>
      <c r="M2480" s="40" t="s">
        <v>9632</v>
      </c>
      <c r="N2480" s="40" t="s">
        <v>9633</v>
      </c>
      <c r="O2480" s="40" t="s">
        <v>848</v>
      </c>
      <c r="P2480" s="41" t="s">
        <v>849</v>
      </c>
      <c r="Q2480" s="41">
        <v>7</v>
      </c>
      <c r="R2480" s="40" t="s">
        <v>850</v>
      </c>
      <c r="S2480" s="40" t="s">
        <v>199</v>
      </c>
      <c r="T2480" s="41">
        <v>1</v>
      </c>
      <c r="U2480" s="40" t="s">
        <v>200</v>
      </c>
      <c r="V2480" s="40" t="s">
        <v>201</v>
      </c>
      <c r="W2480" s="40" t="s">
        <v>8561</v>
      </c>
      <c r="X2480" s="40" t="s">
        <v>1757</v>
      </c>
      <c r="Y2480" s="40" t="s">
        <v>9634</v>
      </c>
    </row>
    <row r="2481" spans="1:25" x14ac:dyDescent="0.25">
      <c r="A2481" s="50"/>
      <c r="B2481" s="50"/>
      <c r="C2481" s="50"/>
      <c r="L2481" s="39" t="str">
        <f t="shared" si="38"/>
        <v>COSTERMANO (VR)</v>
      </c>
      <c r="M2481" s="40" t="s">
        <v>9635</v>
      </c>
      <c r="N2481" s="40" t="s">
        <v>9636</v>
      </c>
      <c r="O2481" s="40" t="s">
        <v>595</v>
      </c>
      <c r="P2481" s="41" t="s">
        <v>197</v>
      </c>
      <c r="Q2481" s="41">
        <v>5</v>
      </c>
      <c r="R2481" s="40" t="s">
        <v>198</v>
      </c>
      <c r="S2481" s="40" t="s">
        <v>199</v>
      </c>
      <c r="T2481" s="41">
        <v>1</v>
      </c>
      <c r="U2481" s="40" t="s">
        <v>200</v>
      </c>
      <c r="V2481" s="40" t="s">
        <v>201</v>
      </c>
      <c r="W2481" s="40" t="s">
        <v>596</v>
      </c>
      <c r="X2481" s="40" t="s">
        <v>597</v>
      </c>
      <c r="Y2481" s="40" t="s">
        <v>9637</v>
      </c>
    </row>
    <row r="2482" spans="1:25" x14ac:dyDescent="0.25">
      <c r="A2482" s="50"/>
      <c r="B2482" s="50"/>
      <c r="C2482" s="50"/>
      <c r="L2482" s="39" t="str">
        <f t="shared" si="38"/>
        <v>COSTIGLIOLE D'ASTI (AT)</v>
      </c>
      <c r="M2482" s="40" t="s">
        <v>9638</v>
      </c>
      <c r="N2482" s="40" t="s">
        <v>9639</v>
      </c>
      <c r="O2482" s="40" t="s">
        <v>667</v>
      </c>
      <c r="P2482" s="41" t="s">
        <v>314</v>
      </c>
      <c r="Q2482" s="41">
        <v>1</v>
      </c>
      <c r="R2482" s="40" t="s">
        <v>315</v>
      </c>
      <c r="S2482" s="40" t="s">
        <v>199</v>
      </c>
      <c r="T2482" s="41">
        <v>1</v>
      </c>
      <c r="U2482" s="40" t="s">
        <v>200</v>
      </c>
      <c r="V2482" s="40" t="s">
        <v>201</v>
      </c>
      <c r="W2482" s="40" t="s">
        <v>9640</v>
      </c>
      <c r="X2482" s="40" t="s">
        <v>669</v>
      </c>
      <c r="Y2482" s="40" t="s">
        <v>9641</v>
      </c>
    </row>
    <row r="2483" spans="1:25" x14ac:dyDescent="0.25">
      <c r="A2483" s="50"/>
      <c r="B2483" s="50"/>
      <c r="C2483" s="50"/>
      <c r="L2483" s="39" t="str">
        <f t="shared" si="38"/>
        <v>COSTIGLIOLE SALUZZO (CN)</v>
      </c>
      <c r="M2483" s="40" t="s">
        <v>9642</v>
      </c>
      <c r="N2483" s="40" t="s">
        <v>9643</v>
      </c>
      <c r="O2483" s="40" t="s">
        <v>313</v>
      </c>
      <c r="P2483" s="41" t="s">
        <v>314</v>
      </c>
      <c r="Q2483" s="41">
        <v>1</v>
      </c>
      <c r="R2483" s="40" t="s">
        <v>315</v>
      </c>
      <c r="S2483" s="40" t="s">
        <v>199</v>
      </c>
      <c r="T2483" s="41">
        <v>1</v>
      </c>
      <c r="U2483" s="40" t="s">
        <v>200</v>
      </c>
      <c r="V2483" s="40" t="s">
        <v>201</v>
      </c>
      <c r="W2483" s="40" t="s">
        <v>9644</v>
      </c>
      <c r="X2483" s="40" t="s">
        <v>2526</v>
      </c>
      <c r="Y2483" s="40" t="s">
        <v>9645</v>
      </c>
    </row>
    <row r="2484" spans="1:25" x14ac:dyDescent="0.25">
      <c r="A2484" s="50"/>
      <c r="B2484" s="50"/>
      <c r="C2484" s="50"/>
      <c r="L2484" s="39" t="str">
        <f t="shared" si="38"/>
        <v>COTIGNOLA (RA)</v>
      </c>
      <c r="M2484" s="40" t="s">
        <v>9646</v>
      </c>
      <c r="N2484" s="40" t="s">
        <v>9647</v>
      </c>
      <c r="O2484" s="40" t="s">
        <v>1177</v>
      </c>
      <c r="P2484" s="41" t="s">
        <v>631</v>
      </c>
      <c r="Q2484" s="41">
        <v>8</v>
      </c>
      <c r="R2484" s="40" t="s">
        <v>632</v>
      </c>
      <c r="S2484" s="40" t="s">
        <v>199</v>
      </c>
      <c r="T2484" s="41">
        <v>1</v>
      </c>
      <c r="U2484" s="40" t="s">
        <v>200</v>
      </c>
      <c r="V2484" s="40" t="s">
        <v>201</v>
      </c>
      <c r="W2484" s="40" t="s">
        <v>2457</v>
      </c>
      <c r="X2484" s="40" t="s">
        <v>2449</v>
      </c>
      <c r="Y2484" s="40" t="s">
        <v>9648</v>
      </c>
    </row>
    <row r="2485" spans="1:25" x14ac:dyDescent="0.25">
      <c r="A2485" s="50"/>
      <c r="B2485" s="50"/>
      <c r="C2485" s="50"/>
      <c r="L2485" s="39" t="str">
        <f t="shared" si="38"/>
        <v>COTRONEI (KR)</v>
      </c>
      <c r="M2485" s="40" t="s">
        <v>9649</v>
      </c>
      <c r="N2485" s="40" t="s">
        <v>9650</v>
      </c>
      <c r="O2485" s="40" t="s">
        <v>3117</v>
      </c>
      <c r="P2485" s="41" t="s">
        <v>414</v>
      </c>
      <c r="Q2485" s="41">
        <v>18</v>
      </c>
      <c r="R2485" s="40" t="s">
        <v>415</v>
      </c>
      <c r="S2485" s="40" t="s">
        <v>199</v>
      </c>
      <c r="T2485" s="41">
        <v>1</v>
      </c>
      <c r="U2485" s="40" t="s">
        <v>200</v>
      </c>
      <c r="V2485" s="40" t="s">
        <v>201</v>
      </c>
      <c r="W2485" s="40" t="s">
        <v>9651</v>
      </c>
      <c r="X2485" s="40" t="s">
        <v>3119</v>
      </c>
      <c r="Y2485" s="40" t="s">
        <v>9652</v>
      </c>
    </row>
    <row r="2486" spans="1:25" x14ac:dyDescent="0.25">
      <c r="A2486" s="50"/>
      <c r="B2486" s="50"/>
      <c r="C2486" s="50"/>
      <c r="L2486" s="39" t="str">
        <f t="shared" si="38"/>
        <v>COTTANELLO (RI)</v>
      </c>
      <c r="M2486" s="40" t="s">
        <v>9653</v>
      </c>
      <c r="N2486" s="40" t="s">
        <v>9654</v>
      </c>
      <c r="O2486" s="40" t="s">
        <v>335</v>
      </c>
      <c r="P2486" s="41" t="s">
        <v>336</v>
      </c>
      <c r="Q2486" s="41">
        <v>12</v>
      </c>
      <c r="R2486" s="40" t="s">
        <v>337</v>
      </c>
      <c r="S2486" s="40" t="s">
        <v>199</v>
      </c>
      <c r="T2486" s="41">
        <v>1</v>
      </c>
      <c r="U2486" s="40" t="s">
        <v>200</v>
      </c>
      <c r="V2486" s="40" t="s">
        <v>201</v>
      </c>
      <c r="W2486" s="40" t="s">
        <v>5494</v>
      </c>
      <c r="X2486" s="40" t="s">
        <v>339</v>
      </c>
      <c r="Y2486" s="40" t="s">
        <v>9655</v>
      </c>
    </row>
    <row r="2487" spans="1:25" x14ac:dyDescent="0.25">
      <c r="A2487" s="50"/>
      <c r="B2487" s="50"/>
      <c r="C2487" s="50"/>
      <c r="L2487" s="39" t="str">
        <f t="shared" si="38"/>
        <v>COURMAYEUR (AO)</v>
      </c>
      <c r="M2487" s="40" t="s">
        <v>9656</v>
      </c>
      <c r="N2487" s="40" t="s">
        <v>9657</v>
      </c>
      <c r="O2487" s="40" t="s">
        <v>1255</v>
      </c>
      <c r="P2487" s="41" t="s">
        <v>1256</v>
      </c>
      <c r="Q2487" s="41">
        <v>2</v>
      </c>
      <c r="R2487" s="40" t="s">
        <v>1257</v>
      </c>
      <c r="S2487" s="40" t="s">
        <v>199</v>
      </c>
      <c r="T2487" s="41">
        <v>1</v>
      </c>
      <c r="U2487" s="40" t="s">
        <v>200</v>
      </c>
      <c r="V2487" s="40" t="s">
        <v>201</v>
      </c>
      <c r="W2487" s="40" t="s">
        <v>9658</v>
      </c>
      <c r="X2487" s="40" t="s">
        <v>1259</v>
      </c>
      <c r="Y2487" s="40" t="s">
        <v>9659</v>
      </c>
    </row>
    <row r="2488" spans="1:25" x14ac:dyDescent="0.25">
      <c r="A2488" s="50"/>
      <c r="B2488" s="50"/>
      <c r="C2488" s="50"/>
      <c r="L2488" s="39" t="str">
        <f t="shared" si="38"/>
        <v>COVO (BG)</v>
      </c>
      <c r="M2488" s="40" t="s">
        <v>9660</v>
      </c>
      <c r="N2488" s="40" t="s">
        <v>9661</v>
      </c>
      <c r="O2488" s="40" t="s">
        <v>572</v>
      </c>
      <c r="P2488" s="41" t="s">
        <v>212</v>
      </c>
      <c r="Q2488" s="41">
        <v>3</v>
      </c>
      <c r="R2488" s="40" t="s">
        <v>213</v>
      </c>
      <c r="S2488" s="40" t="s">
        <v>199</v>
      </c>
      <c r="T2488" s="41">
        <v>1</v>
      </c>
      <c r="U2488" s="40" t="s">
        <v>200</v>
      </c>
      <c r="V2488" s="40" t="s">
        <v>201</v>
      </c>
      <c r="W2488" s="40" t="s">
        <v>2784</v>
      </c>
      <c r="X2488" s="40" t="s">
        <v>1619</v>
      </c>
      <c r="Y2488" s="40" t="s">
        <v>9662</v>
      </c>
    </row>
    <row r="2489" spans="1:25" x14ac:dyDescent="0.25">
      <c r="A2489" s="50"/>
      <c r="B2489" s="50"/>
      <c r="C2489" s="50"/>
      <c r="L2489" s="39" t="str">
        <f t="shared" si="38"/>
        <v>COZZO (PV)</v>
      </c>
      <c r="M2489" s="40" t="s">
        <v>9663</v>
      </c>
      <c r="N2489" s="40" t="s">
        <v>9664</v>
      </c>
      <c r="O2489" s="40" t="s">
        <v>884</v>
      </c>
      <c r="P2489" s="41" t="s">
        <v>212</v>
      </c>
      <c r="Q2489" s="41">
        <v>3</v>
      </c>
      <c r="R2489" s="40" t="s">
        <v>213</v>
      </c>
      <c r="S2489" s="40" t="s">
        <v>199</v>
      </c>
      <c r="T2489" s="41">
        <v>1</v>
      </c>
      <c r="U2489" s="40" t="s">
        <v>200</v>
      </c>
      <c r="V2489" s="40" t="s">
        <v>201</v>
      </c>
      <c r="W2489" s="40" t="s">
        <v>7067</v>
      </c>
      <c r="X2489" s="40" t="s">
        <v>1092</v>
      </c>
      <c r="Y2489" s="40" t="s">
        <v>9665</v>
      </c>
    </row>
    <row r="2490" spans="1:25" x14ac:dyDescent="0.25">
      <c r="A2490" s="50"/>
      <c r="B2490" s="50"/>
      <c r="C2490" s="50"/>
      <c r="L2490" s="39" t="str">
        <f t="shared" si="38"/>
        <v>CRACO (MT)</v>
      </c>
      <c r="M2490" s="40" t="s">
        <v>9666</v>
      </c>
      <c r="N2490" s="40" t="s">
        <v>9667</v>
      </c>
      <c r="O2490" s="40" t="s">
        <v>322</v>
      </c>
      <c r="P2490" s="41" t="s">
        <v>282</v>
      </c>
      <c r="Q2490" s="41">
        <v>17</v>
      </c>
      <c r="R2490" s="40" t="s">
        <v>283</v>
      </c>
      <c r="S2490" s="40" t="s">
        <v>199</v>
      </c>
      <c r="T2490" s="41">
        <v>1</v>
      </c>
      <c r="U2490" s="40" t="s">
        <v>200</v>
      </c>
      <c r="V2490" s="40" t="s">
        <v>201</v>
      </c>
      <c r="W2490" s="40" t="s">
        <v>1216</v>
      </c>
      <c r="X2490" s="40" t="s">
        <v>324</v>
      </c>
      <c r="Y2490" s="40" t="s">
        <v>9668</v>
      </c>
    </row>
    <row r="2491" spans="1:25" x14ac:dyDescent="0.25">
      <c r="A2491" s="50"/>
      <c r="B2491" s="50"/>
      <c r="C2491" s="50"/>
      <c r="L2491" s="39" t="str">
        <f t="shared" si="38"/>
        <v>CRANDOLA VALSASSINA (LC)</v>
      </c>
      <c r="M2491" s="40" t="s">
        <v>9669</v>
      </c>
      <c r="N2491" s="40" t="s">
        <v>9670</v>
      </c>
      <c r="O2491" s="40" t="s">
        <v>222</v>
      </c>
      <c r="P2491" s="41" t="s">
        <v>212</v>
      </c>
      <c r="Q2491" s="41">
        <v>3</v>
      </c>
      <c r="R2491" s="40" t="s">
        <v>213</v>
      </c>
      <c r="S2491" s="40" t="s">
        <v>199</v>
      </c>
      <c r="T2491" s="41">
        <v>1</v>
      </c>
      <c r="U2491" s="40" t="s">
        <v>200</v>
      </c>
      <c r="V2491" s="40" t="s">
        <v>201</v>
      </c>
      <c r="W2491" s="40" t="s">
        <v>9671</v>
      </c>
      <c r="X2491" s="40" t="s">
        <v>224</v>
      </c>
      <c r="Y2491" s="40" t="s">
        <v>9672</v>
      </c>
    </row>
    <row r="2492" spans="1:25" x14ac:dyDescent="0.25">
      <c r="A2492" s="50"/>
      <c r="B2492" s="50"/>
      <c r="C2492" s="50"/>
      <c r="L2492" s="39" t="str">
        <f t="shared" si="38"/>
        <v>CRAVAGLIANA (VC)</v>
      </c>
      <c r="M2492" s="40" t="s">
        <v>9673</v>
      </c>
      <c r="N2492" s="40" t="s">
        <v>9674</v>
      </c>
      <c r="O2492" s="40" t="s">
        <v>890</v>
      </c>
      <c r="P2492" s="41" t="s">
        <v>314</v>
      </c>
      <c r="Q2492" s="41">
        <v>1</v>
      </c>
      <c r="R2492" s="40" t="s">
        <v>315</v>
      </c>
      <c r="S2492" s="40" t="s">
        <v>199</v>
      </c>
      <c r="T2492" s="41">
        <v>1</v>
      </c>
      <c r="U2492" s="40" t="s">
        <v>200</v>
      </c>
      <c r="V2492" s="40" t="s">
        <v>201</v>
      </c>
      <c r="W2492" s="40" t="s">
        <v>2606</v>
      </c>
      <c r="X2492" s="40" t="s">
        <v>892</v>
      </c>
      <c r="Y2492" s="40" t="s">
        <v>9675</v>
      </c>
    </row>
    <row r="2493" spans="1:25" x14ac:dyDescent="0.25">
      <c r="A2493" s="50"/>
      <c r="B2493" s="50"/>
      <c r="C2493" s="50"/>
      <c r="L2493" s="39" t="str">
        <f t="shared" si="38"/>
        <v>CRAVANZANA (CN)</v>
      </c>
      <c r="M2493" s="40" t="s">
        <v>9676</v>
      </c>
      <c r="N2493" s="40" t="s">
        <v>9677</v>
      </c>
      <c r="O2493" s="40" t="s">
        <v>313</v>
      </c>
      <c r="P2493" s="41" t="s">
        <v>314</v>
      </c>
      <c r="Q2493" s="41">
        <v>1</v>
      </c>
      <c r="R2493" s="40" t="s">
        <v>315</v>
      </c>
      <c r="S2493" s="40" t="s">
        <v>199</v>
      </c>
      <c r="T2493" s="41">
        <v>1</v>
      </c>
      <c r="U2493" s="40" t="s">
        <v>200</v>
      </c>
      <c r="V2493" s="40" t="s">
        <v>201</v>
      </c>
      <c r="W2493" s="40" t="s">
        <v>991</v>
      </c>
      <c r="X2493" s="40" t="s">
        <v>918</v>
      </c>
      <c r="Y2493" s="40" t="s">
        <v>9678</v>
      </c>
    </row>
    <row r="2494" spans="1:25" x14ac:dyDescent="0.25">
      <c r="A2494" s="50"/>
      <c r="B2494" s="50"/>
      <c r="C2494" s="50"/>
      <c r="L2494" s="39" t="str">
        <f t="shared" si="38"/>
        <v>CRAVEGGIA (VB)</v>
      </c>
      <c r="M2494" s="40" t="s">
        <v>9679</v>
      </c>
      <c r="N2494" s="40" t="s">
        <v>9680</v>
      </c>
      <c r="O2494" s="40" t="s">
        <v>1659</v>
      </c>
      <c r="P2494" s="41" t="s">
        <v>314</v>
      </c>
      <c r="Q2494" s="41">
        <v>1</v>
      </c>
      <c r="R2494" s="40" t="s">
        <v>315</v>
      </c>
      <c r="S2494" s="40" t="s">
        <v>199</v>
      </c>
      <c r="T2494" s="41">
        <v>1</v>
      </c>
      <c r="U2494" s="40" t="s">
        <v>200</v>
      </c>
      <c r="V2494" s="40" t="s">
        <v>201</v>
      </c>
      <c r="W2494" s="40" t="s">
        <v>9681</v>
      </c>
      <c r="X2494" s="40" t="s">
        <v>1661</v>
      </c>
      <c r="Y2494" s="40" t="s">
        <v>9682</v>
      </c>
    </row>
    <row r="2495" spans="1:25" x14ac:dyDescent="0.25">
      <c r="A2495" s="50"/>
      <c r="B2495" s="50"/>
      <c r="C2495" s="50"/>
      <c r="L2495" s="39" t="str">
        <f t="shared" si="38"/>
        <v>CREAZZO (VI)</v>
      </c>
      <c r="M2495" s="40" t="s">
        <v>9683</v>
      </c>
      <c r="N2495" s="40" t="s">
        <v>9684</v>
      </c>
      <c r="O2495" s="40" t="s">
        <v>772</v>
      </c>
      <c r="P2495" s="41" t="s">
        <v>197</v>
      </c>
      <c r="Q2495" s="41">
        <v>5</v>
      </c>
      <c r="R2495" s="40" t="s">
        <v>198</v>
      </c>
      <c r="S2495" s="40" t="s">
        <v>199</v>
      </c>
      <c r="T2495" s="41">
        <v>1</v>
      </c>
      <c r="U2495" s="40" t="s">
        <v>200</v>
      </c>
      <c r="V2495" s="40" t="s">
        <v>201</v>
      </c>
      <c r="W2495" s="40" t="s">
        <v>9685</v>
      </c>
      <c r="X2495" s="40" t="s">
        <v>774</v>
      </c>
      <c r="Y2495" s="40" t="s">
        <v>9686</v>
      </c>
    </row>
    <row r="2496" spans="1:25" x14ac:dyDescent="0.25">
      <c r="A2496" s="50"/>
      <c r="B2496" s="50"/>
      <c r="C2496" s="50"/>
      <c r="L2496" s="39" t="str">
        <f t="shared" si="38"/>
        <v>CRECCHIO (CH)</v>
      </c>
      <c r="M2496" s="40" t="s">
        <v>9687</v>
      </c>
      <c r="N2496" s="40" t="s">
        <v>9688</v>
      </c>
      <c r="O2496" s="40" t="s">
        <v>1352</v>
      </c>
      <c r="P2496" s="41" t="s">
        <v>253</v>
      </c>
      <c r="Q2496" s="41">
        <v>13</v>
      </c>
      <c r="R2496" s="40" t="s">
        <v>254</v>
      </c>
      <c r="S2496" s="40" t="s">
        <v>199</v>
      </c>
      <c r="T2496" s="41">
        <v>1</v>
      </c>
      <c r="U2496" s="40" t="s">
        <v>200</v>
      </c>
      <c r="V2496" s="40" t="s">
        <v>201</v>
      </c>
      <c r="W2496" s="40" t="s">
        <v>9689</v>
      </c>
      <c r="X2496" s="40" t="s">
        <v>1940</v>
      </c>
      <c r="Y2496" s="40" t="s">
        <v>9690</v>
      </c>
    </row>
    <row r="2497" spans="1:25" x14ac:dyDescent="0.25">
      <c r="A2497" s="50"/>
      <c r="B2497" s="50"/>
      <c r="C2497" s="50"/>
      <c r="L2497" s="39" t="str">
        <f t="shared" si="38"/>
        <v>CREDARO (BG)</v>
      </c>
      <c r="M2497" s="40" t="s">
        <v>9691</v>
      </c>
      <c r="N2497" s="40" t="s">
        <v>9692</v>
      </c>
      <c r="O2497" s="40" t="s">
        <v>572</v>
      </c>
      <c r="P2497" s="41" t="s">
        <v>212</v>
      </c>
      <c r="Q2497" s="41">
        <v>3</v>
      </c>
      <c r="R2497" s="40" t="s">
        <v>213</v>
      </c>
      <c r="S2497" s="40" t="s">
        <v>199</v>
      </c>
      <c r="T2497" s="41">
        <v>1</v>
      </c>
      <c r="U2497" s="40" t="s">
        <v>200</v>
      </c>
      <c r="V2497" s="40" t="s">
        <v>201</v>
      </c>
      <c r="W2497" s="40" t="s">
        <v>573</v>
      </c>
      <c r="X2497" s="40" t="s">
        <v>574</v>
      </c>
      <c r="Y2497" s="40" t="s">
        <v>9693</v>
      </c>
    </row>
    <row r="2498" spans="1:25" x14ac:dyDescent="0.25">
      <c r="A2498" s="50"/>
      <c r="B2498" s="50"/>
      <c r="C2498" s="50"/>
      <c r="L2498" s="39" t="str">
        <f t="shared" ref="L2498:L2561" si="39">M2498&amp;" ("&amp;O2498&amp;")"</f>
        <v>CREDERA RUBBIANO (CR)</v>
      </c>
      <c r="M2498" s="40" t="s">
        <v>9694</v>
      </c>
      <c r="N2498" s="40" t="s">
        <v>9695</v>
      </c>
      <c r="O2498" s="40" t="s">
        <v>434</v>
      </c>
      <c r="P2498" s="41" t="s">
        <v>212</v>
      </c>
      <c r="Q2498" s="41">
        <v>3</v>
      </c>
      <c r="R2498" s="40" t="s">
        <v>213</v>
      </c>
      <c r="S2498" s="40" t="s">
        <v>199</v>
      </c>
      <c r="T2498" s="41">
        <v>1</v>
      </c>
      <c r="U2498" s="40" t="s">
        <v>200</v>
      </c>
      <c r="V2498" s="40" t="s">
        <v>201</v>
      </c>
      <c r="W2498" s="40" t="s">
        <v>2371</v>
      </c>
      <c r="X2498" s="40" t="s">
        <v>692</v>
      </c>
      <c r="Y2498" s="40" t="s">
        <v>9696</v>
      </c>
    </row>
    <row r="2499" spans="1:25" x14ac:dyDescent="0.25">
      <c r="A2499" s="50"/>
      <c r="B2499" s="50"/>
      <c r="C2499" s="50"/>
      <c r="L2499" s="39" t="str">
        <f t="shared" si="39"/>
        <v>CREMA (CR)</v>
      </c>
      <c r="M2499" s="40" t="s">
        <v>9697</v>
      </c>
      <c r="N2499" s="40" t="s">
        <v>9698</v>
      </c>
      <c r="O2499" s="40" t="s">
        <v>434</v>
      </c>
      <c r="P2499" s="41" t="s">
        <v>212</v>
      </c>
      <c r="Q2499" s="41">
        <v>3</v>
      </c>
      <c r="R2499" s="40" t="s">
        <v>213</v>
      </c>
      <c r="S2499" s="40" t="s">
        <v>199</v>
      </c>
      <c r="T2499" s="41">
        <v>1</v>
      </c>
      <c r="U2499" s="40" t="s">
        <v>200</v>
      </c>
      <c r="V2499" s="40" t="s">
        <v>201</v>
      </c>
      <c r="W2499" s="40" t="s">
        <v>9699</v>
      </c>
      <c r="X2499" s="40" t="s">
        <v>692</v>
      </c>
      <c r="Y2499" s="40" t="s">
        <v>9700</v>
      </c>
    </row>
    <row r="2500" spans="1:25" x14ac:dyDescent="0.25">
      <c r="A2500" s="50"/>
      <c r="B2500" s="50"/>
      <c r="C2500" s="50"/>
      <c r="L2500" s="39" t="str">
        <f t="shared" si="39"/>
        <v>CREMELLA (LC)</v>
      </c>
      <c r="M2500" s="40" t="s">
        <v>9701</v>
      </c>
      <c r="N2500" s="40" t="s">
        <v>9702</v>
      </c>
      <c r="O2500" s="40" t="s">
        <v>222</v>
      </c>
      <c r="P2500" s="41" t="s">
        <v>212</v>
      </c>
      <c r="Q2500" s="41">
        <v>3</v>
      </c>
      <c r="R2500" s="40" t="s">
        <v>213</v>
      </c>
      <c r="S2500" s="40" t="s">
        <v>199</v>
      </c>
      <c r="T2500" s="41">
        <v>1</v>
      </c>
      <c r="U2500" s="40" t="s">
        <v>200</v>
      </c>
      <c r="V2500" s="40" t="s">
        <v>201</v>
      </c>
      <c r="W2500" s="40" t="s">
        <v>9703</v>
      </c>
      <c r="X2500" s="40" t="s">
        <v>736</v>
      </c>
      <c r="Y2500" s="40" t="s">
        <v>9704</v>
      </c>
    </row>
    <row r="2501" spans="1:25" x14ac:dyDescent="0.25">
      <c r="A2501" s="50"/>
      <c r="B2501" s="50"/>
      <c r="C2501" s="50"/>
      <c r="L2501" s="39" t="str">
        <f t="shared" si="39"/>
        <v>CREMENAGA (VA)</v>
      </c>
      <c r="M2501" s="40" t="s">
        <v>9705</v>
      </c>
      <c r="N2501" s="40" t="s">
        <v>9706</v>
      </c>
      <c r="O2501" s="40" t="s">
        <v>727</v>
      </c>
      <c r="P2501" s="41" t="s">
        <v>212</v>
      </c>
      <c r="Q2501" s="41">
        <v>3</v>
      </c>
      <c r="R2501" s="40" t="s">
        <v>213</v>
      </c>
      <c r="S2501" s="40" t="s">
        <v>199</v>
      </c>
      <c r="T2501" s="41">
        <v>1</v>
      </c>
      <c r="U2501" s="40" t="s">
        <v>200</v>
      </c>
      <c r="V2501" s="40" t="s">
        <v>201</v>
      </c>
      <c r="W2501" s="40" t="s">
        <v>2394</v>
      </c>
      <c r="X2501" s="40" t="s">
        <v>729</v>
      </c>
      <c r="Y2501" s="40" t="s">
        <v>9707</v>
      </c>
    </row>
    <row r="2502" spans="1:25" x14ac:dyDescent="0.25">
      <c r="A2502" s="50"/>
      <c r="B2502" s="50"/>
      <c r="C2502" s="50"/>
      <c r="L2502" s="39" t="str">
        <f t="shared" si="39"/>
        <v>CREMENO (LC)</v>
      </c>
      <c r="M2502" s="40" t="s">
        <v>9708</v>
      </c>
      <c r="N2502" s="40" t="s">
        <v>9709</v>
      </c>
      <c r="O2502" s="40" t="s">
        <v>222</v>
      </c>
      <c r="P2502" s="41" t="s">
        <v>212</v>
      </c>
      <c r="Q2502" s="41">
        <v>3</v>
      </c>
      <c r="R2502" s="40" t="s">
        <v>213</v>
      </c>
      <c r="S2502" s="40" t="s">
        <v>199</v>
      </c>
      <c r="T2502" s="41">
        <v>1</v>
      </c>
      <c r="U2502" s="40" t="s">
        <v>200</v>
      </c>
      <c r="V2502" s="40" t="s">
        <v>201</v>
      </c>
      <c r="W2502" s="40" t="s">
        <v>6579</v>
      </c>
      <c r="X2502" s="40" t="s">
        <v>224</v>
      </c>
      <c r="Y2502" s="40" t="s">
        <v>9710</v>
      </c>
    </row>
    <row r="2503" spans="1:25" x14ac:dyDescent="0.25">
      <c r="A2503" s="50"/>
      <c r="B2503" s="50"/>
      <c r="C2503" s="50"/>
      <c r="L2503" s="39" t="str">
        <f t="shared" si="39"/>
        <v>CREMIA (CO)</v>
      </c>
      <c r="M2503" s="40" t="s">
        <v>9711</v>
      </c>
      <c r="N2503" s="40" t="s">
        <v>9712</v>
      </c>
      <c r="O2503" s="40" t="s">
        <v>995</v>
      </c>
      <c r="P2503" s="41" t="s">
        <v>212</v>
      </c>
      <c r="Q2503" s="41">
        <v>3</v>
      </c>
      <c r="R2503" s="40" t="s">
        <v>213</v>
      </c>
      <c r="S2503" s="40" t="s">
        <v>199</v>
      </c>
      <c r="T2503" s="41">
        <v>1</v>
      </c>
      <c r="U2503" s="40" t="s">
        <v>200</v>
      </c>
      <c r="V2503" s="40" t="s">
        <v>201</v>
      </c>
      <c r="W2503" s="40" t="s">
        <v>1910</v>
      </c>
      <c r="X2503" s="40" t="s">
        <v>3144</v>
      </c>
      <c r="Y2503" s="40" t="s">
        <v>9713</v>
      </c>
    </row>
    <row r="2504" spans="1:25" x14ac:dyDescent="0.25">
      <c r="A2504" s="50"/>
      <c r="B2504" s="50"/>
      <c r="C2504" s="50"/>
      <c r="L2504" s="39" t="str">
        <f t="shared" si="39"/>
        <v>CREMOLINO (AL)</v>
      </c>
      <c r="M2504" s="40" t="s">
        <v>9714</v>
      </c>
      <c r="N2504" s="40" t="s">
        <v>9715</v>
      </c>
      <c r="O2504" s="40" t="s">
        <v>541</v>
      </c>
      <c r="P2504" s="41" t="s">
        <v>314</v>
      </c>
      <c r="Q2504" s="41">
        <v>1</v>
      </c>
      <c r="R2504" s="40" t="s">
        <v>315</v>
      </c>
      <c r="S2504" s="40" t="s">
        <v>199</v>
      </c>
      <c r="T2504" s="41">
        <v>1</v>
      </c>
      <c r="U2504" s="40" t="s">
        <v>200</v>
      </c>
      <c r="V2504" s="40" t="s">
        <v>201</v>
      </c>
      <c r="W2504" s="40" t="s">
        <v>1220</v>
      </c>
      <c r="X2504" s="40" t="s">
        <v>1007</v>
      </c>
      <c r="Y2504" s="40" t="s">
        <v>9716</v>
      </c>
    </row>
    <row r="2505" spans="1:25" x14ac:dyDescent="0.25">
      <c r="A2505" s="50"/>
      <c r="B2505" s="50"/>
      <c r="C2505" s="50"/>
      <c r="L2505" s="39" t="str">
        <f t="shared" si="39"/>
        <v>CREMONA (CR)</v>
      </c>
      <c r="M2505" s="40" t="s">
        <v>9717</v>
      </c>
      <c r="N2505" s="40" t="s">
        <v>9718</v>
      </c>
      <c r="O2505" s="40" t="s">
        <v>434</v>
      </c>
      <c r="P2505" s="41" t="s">
        <v>212</v>
      </c>
      <c r="Q2505" s="41">
        <v>3</v>
      </c>
      <c r="R2505" s="40" t="s">
        <v>213</v>
      </c>
      <c r="S2505" s="40" t="s">
        <v>199</v>
      </c>
      <c r="T2505" s="41">
        <v>1</v>
      </c>
      <c r="U2505" s="40" t="s">
        <v>200</v>
      </c>
      <c r="V2505" s="40" t="s">
        <v>201</v>
      </c>
      <c r="W2505" s="40" t="s">
        <v>9719</v>
      </c>
      <c r="X2505" s="40" t="s">
        <v>436</v>
      </c>
      <c r="Y2505" s="40" t="s">
        <v>9720</v>
      </c>
    </row>
    <row r="2506" spans="1:25" x14ac:dyDescent="0.25">
      <c r="A2506" s="50"/>
      <c r="B2506" s="50"/>
      <c r="C2506" s="50"/>
      <c r="L2506" s="39" t="str">
        <f t="shared" si="39"/>
        <v>CREMOSANO (CR)</v>
      </c>
      <c r="M2506" s="40" t="s">
        <v>9721</v>
      </c>
      <c r="N2506" s="40" t="s">
        <v>9722</v>
      </c>
      <c r="O2506" s="40" t="s">
        <v>434</v>
      </c>
      <c r="P2506" s="41" t="s">
        <v>212</v>
      </c>
      <c r="Q2506" s="41">
        <v>3</v>
      </c>
      <c r="R2506" s="40" t="s">
        <v>213</v>
      </c>
      <c r="S2506" s="40" t="s">
        <v>199</v>
      </c>
      <c r="T2506" s="41">
        <v>1</v>
      </c>
      <c r="U2506" s="40" t="s">
        <v>200</v>
      </c>
      <c r="V2506" s="40" t="s">
        <v>201</v>
      </c>
      <c r="W2506" s="40" t="s">
        <v>2371</v>
      </c>
      <c r="X2506" s="40" t="s">
        <v>692</v>
      </c>
      <c r="Y2506" s="40" t="s">
        <v>9723</v>
      </c>
    </row>
    <row r="2507" spans="1:25" x14ac:dyDescent="0.25">
      <c r="A2507" s="50"/>
      <c r="B2507" s="50"/>
      <c r="C2507" s="50"/>
      <c r="L2507" s="39" t="str">
        <f t="shared" si="39"/>
        <v>CRESCENTINO (VC)</v>
      </c>
      <c r="M2507" s="40" t="s">
        <v>9724</v>
      </c>
      <c r="N2507" s="40" t="s">
        <v>9725</v>
      </c>
      <c r="O2507" s="40" t="s">
        <v>890</v>
      </c>
      <c r="P2507" s="41" t="s">
        <v>314</v>
      </c>
      <c r="Q2507" s="41">
        <v>1</v>
      </c>
      <c r="R2507" s="40" t="s">
        <v>315</v>
      </c>
      <c r="S2507" s="40" t="s">
        <v>199</v>
      </c>
      <c r="T2507" s="41">
        <v>1</v>
      </c>
      <c r="U2507" s="40" t="s">
        <v>200</v>
      </c>
      <c r="V2507" s="40" t="s">
        <v>201</v>
      </c>
      <c r="W2507" s="40" t="s">
        <v>9726</v>
      </c>
      <c r="X2507" s="40" t="s">
        <v>963</v>
      </c>
      <c r="Y2507" s="40" t="s">
        <v>9727</v>
      </c>
    </row>
    <row r="2508" spans="1:25" x14ac:dyDescent="0.25">
      <c r="A2508" s="50"/>
      <c r="B2508" s="50"/>
      <c r="C2508" s="50"/>
      <c r="L2508" s="39" t="str">
        <f t="shared" si="39"/>
        <v>CRESPADORO (VI)</v>
      </c>
      <c r="M2508" s="40" t="s">
        <v>9728</v>
      </c>
      <c r="N2508" s="40" t="s">
        <v>9729</v>
      </c>
      <c r="O2508" s="40" t="s">
        <v>772</v>
      </c>
      <c r="P2508" s="41" t="s">
        <v>197</v>
      </c>
      <c r="Q2508" s="41">
        <v>5</v>
      </c>
      <c r="R2508" s="40" t="s">
        <v>198</v>
      </c>
      <c r="S2508" s="40" t="s">
        <v>199</v>
      </c>
      <c r="T2508" s="41">
        <v>1</v>
      </c>
      <c r="U2508" s="40" t="s">
        <v>200</v>
      </c>
      <c r="V2508" s="40" t="s">
        <v>201</v>
      </c>
      <c r="W2508" s="40" t="s">
        <v>1358</v>
      </c>
      <c r="X2508" s="40" t="s">
        <v>774</v>
      </c>
      <c r="Y2508" s="40" t="s">
        <v>9730</v>
      </c>
    </row>
    <row r="2509" spans="1:25" x14ac:dyDescent="0.25">
      <c r="A2509" s="50"/>
      <c r="B2509" s="50"/>
      <c r="C2509" s="50"/>
      <c r="L2509" s="39" t="str">
        <f t="shared" si="39"/>
        <v>CRESPANO DEL GRAPPA (TV)</v>
      </c>
      <c r="M2509" s="40" t="s">
        <v>9731</v>
      </c>
      <c r="N2509" s="40" t="s">
        <v>9732</v>
      </c>
      <c r="O2509" s="40" t="s">
        <v>1362</v>
      </c>
      <c r="P2509" s="41" t="s">
        <v>197</v>
      </c>
      <c r="Q2509" s="41">
        <v>5</v>
      </c>
      <c r="R2509" s="40" t="s">
        <v>198</v>
      </c>
      <c r="S2509" s="40" t="s">
        <v>199</v>
      </c>
      <c r="T2509" s="41">
        <v>1</v>
      </c>
      <c r="U2509" s="40" t="s">
        <v>200</v>
      </c>
      <c r="V2509" s="40" t="s">
        <v>201</v>
      </c>
      <c r="W2509" s="40" t="s">
        <v>9733</v>
      </c>
      <c r="X2509" s="40" t="s">
        <v>1364</v>
      </c>
      <c r="Y2509" s="40" t="s">
        <v>9734</v>
      </c>
    </row>
    <row r="2510" spans="1:25" x14ac:dyDescent="0.25">
      <c r="A2510" s="50"/>
      <c r="B2510" s="50"/>
      <c r="C2510" s="50"/>
      <c r="L2510" s="39" t="str">
        <f t="shared" si="39"/>
        <v>CRESPELLANO (BO)</v>
      </c>
      <c r="M2510" s="40" t="s">
        <v>9735</v>
      </c>
      <c r="N2510" s="40" t="s">
        <v>9736</v>
      </c>
      <c r="O2510" s="40" t="s">
        <v>1682</v>
      </c>
      <c r="P2510" s="41" t="s">
        <v>631</v>
      </c>
      <c r="Q2510" s="41">
        <v>8</v>
      </c>
      <c r="R2510" s="40" t="s">
        <v>632</v>
      </c>
      <c r="S2510" s="40" t="s">
        <v>199</v>
      </c>
      <c r="T2510" s="41">
        <v>1</v>
      </c>
      <c r="U2510" s="40" t="s">
        <v>200</v>
      </c>
      <c r="V2510" s="40" t="s">
        <v>201</v>
      </c>
      <c r="W2510" s="40" t="s">
        <v>9737</v>
      </c>
      <c r="X2510" s="40" t="s">
        <v>1684</v>
      </c>
      <c r="Y2510" s="40" t="s">
        <v>9738</v>
      </c>
    </row>
    <row r="2511" spans="1:25" x14ac:dyDescent="0.25">
      <c r="A2511" s="50"/>
      <c r="B2511" s="50"/>
      <c r="C2511" s="50"/>
      <c r="L2511" s="39" t="str">
        <f t="shared" si="39"/>
        <v>CRESPIATICA (LO)</v>
      </c>
      <c r="M2511" s="40" t="s">
        <v>9739</v>
      </c>
      <c r="N2511" s="40" t="s">
        <v>9740</v>
      </c>
      <c r="O2511" s="40" t="s">
        <v>211</v>
      </c>
      <c r="P2511" s="41" t="s">
        <v>212</v>
      </c>
      <c r="Q2511" s="41">
        <v>3</v>
      </c>
      <c r="R2511" s="40" t="s">
        <v>213</v>
      </c>
      <c r="S2511" s="40" t="s">
        <v>199</v>
      </c>
      <c r="T2511" s="41">
        <v>1</v>
      </c>
      <c r="U2511" s="40" t="s">
        <v>200</v>
      </c>
      <c r="V2511" s="40" t="s">
        <v>201</v>
      </c>
      <c r="W2511" s="40" t="s">
        <v>9741</v>
      </c>
      <c r="X2511" s="40" t="s">
        <v>215</v>
      </c>
      <c r="Y2511" s="40" t="s">
        <v>9742</v>
      </c>
    </row>
    <row r="2512" spans="1:25" x14ac:dyDescent="0.25">
      <c r="A2512" s="50"/>
      <c r="B2512" s="50"/>
      <c r="C2512" s="50"/>
      <c r="L2512" s="39" t="str">
        <f t="shared" si="39"/>
        <v>CRESPINA (PI)</v>
      </c>
      <c r="M2512" s="40" t="s">
        <v>9743</v>
      </c>
      <c r="N2512" s="40" t="s">
        <v>9744</v>
      </c>
      <c r="O2512" s="40" t="s">
        <v>3404</v>
      </c>
      <c r="P2512" s="41" t="s">
        <v>231</v>
      </c>
      <c r="Q2512" s="41">
        <v>9</v>
      </c>
      <c r="R2512" s="40" t="s">
        <v>232</v>
      </c>
      <c r="S2512" s="40" t="s">
        <v>199</v>
      </c>
      <c r="T2512" s="41">
        <v>1</v>
      </c>
      <c r="U2512" s="40" t="s">
        <v>200</v>
      </c>
      <c r="V2512" s="40" t="s">
        <v>201</v>
      </c>
      <c r="W2512" s="40" t="s">
        <v>6214</v>
      </c>
      <c r="X2512" s="40" t="s">
        <v>4790</v>
      </c>
      <c r="Y2512" s="40" t="s">
        <v>9745</v>
      </c>
    </row>
    <row r="2513" spans="1:25" x14ac:dyDescent="0.25">
      <c r="A2513" s="50"/>
      <c r="B2513" s="50"/>
      <c r="C2513" s="50"/>
      <c r="L2513" s="39" t="str">
        <f t="shared" si="39"/>
        <v>CRESPINO (RO)</v>
      </c>
      <c r="M2513" s="40" t="s">
        <v>9746</v>
      </c>
      <c r="N2513" s="40" t="s">
        <v>9747</v>
      </c>
      <c r="O2513" s="40" t="s">
        <v>585</v>
      </c>
      <c r="P2513" s="41" t="s">
        <v>197</v>
      </c>
      <c r="Q2513" s="41">
        <v>5</v>
      </c>
      <c r="R2513" s="40" t="s">
        <v>198</v>
      </c>
      <c r="S2513" s="40" t="s">
        <v>199</v>
      </c>
      <c r="T2513" s="41">
        <v>1</v>
      </c>
      <c r="U2513" s="40" t="s">
        <v>200</v>
      </c>
      <c r="V2513" s="40" t="s">
        <v>201</v>
      </c>
      <c r="W2513" s="40" t="s">
        <v>4913</v>
      </c>
      <c r="X2513" s="40" t="s">
        <v>2041</v>
      </c>
      <c r="Y2513" s="40" t="s">
        <v>9748</v>
      </c>
    </row>
    <row r="2514" spans="1:25" x14ac:dyDescent="0.25">
      <c r="A2514" s="50"/>
      <c r="B2514" s="50"/>
      <c r="C2514" s="50"/>
      <c r="L2514" s="39" t="str">
        <f t="shared" si="39"/>
        <v>CRESSA (NO)</v>
      </c>
      <c r="M2514" s="40" t="s">
        <v>9749</v>
      </c>
      <c r="N2514" s="40" t="s">
        <v>9750</v>
      </c>
      <c r="O2514" s="40" t="s">
        <v>741</v>
      </c>
      <c r="P2514" s="41" t="s">
        <v>314</v>
      </c>
      <c r="Q2514" s="41">
        <v>1</v>
      </c>
      <c r="R2514" s="40" t="s">
        <v>315</v>
      </c>
      <c r="S2514" s="40" t="s">
        <v>199</v>
      </c>
      <c r="T2514" s="41">
        <v>1</v>
      </c>
      <c r="U2514" s="40" t="s">
        <v>200</v>
      </c>
      <c r="V2514" s="40" t="s">
        <v>201</v>
      </c>
      <c r="W2514" s="40" t="s">
        <v>9751</v>
      </c>
      <c r="X2514" s="40" t="s">
        <v>743</v>
      </c>
      <c r="Y2514" s="40" t="s">
        <v>9752</v>
      </c>
    </row>
    <row r="2515" spans="1:25" x14ac:dyDescent="0.25">
      <c r="A2515" s="50"/>
      <c r="B2515" s="50"/>
      <c r="C2515" s="50"/>
      <c r="L2515" s="39" t="str">
        <f t="shared" si="39"/>
        <v>CREVACUORE (BI)</v>
      </c>
      <c r="M2515" s="40" t="s">
        <v>9753</v>
      </c>
      <c r="N2515" s="40" t="s">
        <v>9754</v>
      </c>
      <c r="O2515" s="40" t="s">
        <v>830</v>
      </c>
      <c r="P2515" s="41" t="s">
        <v>314</v>
      </c>
      <c r="Q2515" s="41">
        <v>1</v>
      </c>
      <c r="R2515" s="40" t="s">
        <v>315</v>
      </c>
      <c r="S2515" s="40" t="s">
        <v>199</v>
      </c>
      <c r="T2515" s="41">
        <v>1</v>
      </c>
      <c r="U2515" s="40" t="s">
        <v>200</v>
      </c>
      <c r="V2515" s="40" t="s">
        <v>201</v>
      </c>
      <c r="W2515" s="40" t="s">
        <v>5730</v>
      </c>
      <c r="X2515" s="40" t="s">
        <v>832</v>
      </c>
      <c r="Y2515" s="40" t="s">
        <v>9755</v>
      </c>
    </row>
    <row r="2516" spans="1:25" x14ac:dyDescent="0.25">
      <c r="A2516" s="50"/>
      <c r="B2516" s="50"/>
      <c r="C2516" s="50"/>
      <c r="L2516" s="39" t="str">
        <f t="shared" si="39"/>
        <v>CREVALCORE (BO)</v>
      </c>
      <c r="M2516" s="40" t="s">
        <v>9756</v>
      </c>
      <c r="N2516" s="40" t="s">
        <v>9757</v>
      </c>
      <c r="O2516" s="40" t="s">
        <v>1682</v>
      </c>
      <c r="P2516" s="41" t="s">
        <v>631</v>
      </c>
      <c r="Q2516" s="41">
        <v>8</v>
      </c>
      <c r="R2516" s="40" t="s">
        <v>632</v>
      </c>
      <c r="S2516" s="40" t="s">
        <v>199</v>
      </c>
      <c r="T2516" s="41">
        <v>1</v>
      </c>
      <c r="U2516" s="40" t="s">
        <v>200</v>
      </c>
      <c r="V2516" s="40" t="s">
        <v>201</v>
      </c>
      <c r="W2516" s="40" t="s">
        <v>9758</v>
      </c>
      <c r="X2516" s="40" t="s">
        <v>1684</v>
      </c>
      <c r="Y2516" s="40" t="s">
        <v>9759</v>
      </c>
    </row>
    <row r="2517" spans="1:25" x14ac:dyDescent="0.25">
      <c r="A2517" s="50"/>
      <c r="B2517" s="50"/>
      <c r="C2517" s="50"/>
      <c r="L2517" s="39" t="str">
        <f t="shared" si="39"/>
        <v>CREVOLADOSSOLA (VB)</v>
      </c>
      <c r="M2517" s="40" t="s">
        <v>9760</v>
      </c>
      <c r="N2517" s="40" t="s">
        <v>9761</v>
      </c>
      <c r="O2517" s="40" t="s">
        <v>1659</v>
      </c>
      <c r="P2517" s="41" t="s">
        <v>314</v>
      </c>
      <c r="Q2517" s="41">
        <v>1</v>
      </c>
      <c r="R2517" s="40" t="s">
        <v>315</v>
      </c>
      <c r="S2517" s="40" t="s">
        <v>199</v>
      </c>
      <c r="T2517" s="41">
        <v>1</v>
      </c>
      <c r="U2517" s="40" t="s">
        <v>200</v>
      </c>
      <c r="V2517" s="40" t="s">
        <v>201</v>
      </c>
      <c r="W2517" s="40" t="s">
        <v>9762</v>
      </c>
      <c r="X2517" s="40" t="s">
        <v>1661</v>
      </c>
      <c r="Y2517" s="40" t="s">
        <v>9763</v>
      </c>
    </row>
    <row r="2518" spans="1:25" x14ac:dyDescent="0.25">
      <c r="A2518" s="50"/>
      <c r="B2518" s="50"/>
      <c r="C2518" s="50"/>
      <c r="L2518" s="39" t="str">
        <f t="shared" si="39"/>
        <v>CRISPANO (NA)</v>
      </c>
      <c r="M2518" s="40" t="s">
        <v>9764</v>
      </c>
      <c r="N2518" s="40" t="s">
        <v>9765</v>
      </c>
      <c r="O2518" s="40" t="s">
        <v>358</v>
      </c>
      <c r="P2518" s="41" t="s">
        <v>350</v>
      </c>
      <c r="Q2518" s="41">
        <v>15</v>
      </c>
      <c r="R2518" s="40" t="s">
        <v>351</v>
      </c>
      <c r="S2518" s="40" t="s">
        <v>199</v>
      </c>
      <c r="T2518" s="41">
        <v>1</v>
      </c>
      <c r="U2518" s="40" t="s">
        <v>200</v>
      </c>
      <c r="V2518" s="40" t="s">
        <v>201</v>
      </c>
      <c r="W2518" s="40" t="s">
        <v>6410</v>
      </c>
      <c r="X2518" s="40" t="s">
        <v>360</v>
      </c>
      <c r="Y2518" s="40" t="s">
        <v>9766</v>
      </c>
    </row>
    <row r="2519" spans="1:25" x14ac:dyDescent="0.25">
      <c r="A2519" s="50"/>
      <c r="B2519" s="50"/>
      <c r="C2519" s="50"/>
      <c r="L2519" s="39" t="str">
        <f t="shared" si="39"/>
        <v>CRISPIANO (TA)</v>
      </c>
      <c r="M2519" s="40" t="s">
        <v>9767</v>
      </c>
      <c r="N2519" s="40" t="s">
        <v>9768</v>
      </c>
      <c r="O2519" s="40" t="s">
        <v>2317</v>
      </c>
      <c r="P2519" s="41" t="s">
        <v>304</v>
      </c>
      <c r="Q2519" s="41">
        <v>16</v>
      </c>
      <c r="R2519" s="40" t="s">
        <v>305</v>
      </c>
      <c r="S2519" s="40" t="s">
        <v>199</v>
      </c>
      <c r="T2519" s="41">
        <v>1</v>
      </c>
      <c r="U2519" s="40" t="s">
        <v>200</v>
      </c>
      <c r="V2519" s="40" t="s">
        <v>201</v>
      </c>
      <c r="W2519" s="40" t="s">
        <v>9769</v>
      </c>
      <c r="X2519" s="40" t="s">
        <v>2319</v>
      </c>
      <c r="Y2519" s="40" t="s">
        <v>9770</v>
      </c>
    </row>
    <row r="2520" spans="1:25" x14ac:dyDescent="0.25">
      <c r="A2520" s="50"/>
      <c r="B2520" s="50"/>
      <c r="C2520" s="50"/>
      <c r="L2520" s="39" t="str">
        <f t="shared" si="39"/>
        <v>CRISSOLO (CN)</v>
      </c>
      <c r="M2520" s="40" t="s">
        <v>9771</v>
      </c>
      <c r="N2520" s="40" t="s">
        <v>9772</v>
      </c>
      <c r="O2520" s="40" t="s">
        <v>313</v>
      </c>
      <c r="P2520" s="41" t="s">
        <v>314</v>
      </c>
      <c r="Q2520" s="41">
        <v>1</v>
      </c>
      <c r="R2520" s="40" t="s">
        <v>315</v>
      </c>
      <c r="S2520" s="40" t="s">
        <v>199</v>
      </c>
      <c r="T2520" s="41">
        <v>1</v>
      </c>
      <c r="U2520" s="40" t="s">
        <v>200</v>
      </c>
      <c r="V2520" s="40" t="s">
        <v>201</v>
      </c>
      <c r="W2520" s="40" t="s">
        <v>4311</v>
      </c>
      <c r="X2520" s="40" t="s">
        <v>2526</v>
      </c>
      <c r="Y2520" s="40" t="s">
        <v>9773</v>
      </c>
    </row>
    <row r="2521" spans="1:25" x14ac:dyDescent="0.25">
      <c r="A2521" s="50"/>
      <c r="B2521" s="50"/>
      <c r="C2521" s="50"/>
      <c r="L2521" s="39" t="str">
        <f t="shared" si="39"/>
        <v>CROAZIA (EE)</v>
      </c>
      <c r="M2521" s="40" t="s">
        <v>9774</v>
      </c>
      <c r="N2521" s="40" t="s">
        <v>9775</v>
      </c>
      <c r="O2521" s="40" t="s">
        <v>610</v>
      </c>
      <c r="P2521" s="41"/>
      <c r="Q2521" s="41"/>
      <c r="R2521" s="40"/>
      <c r="S2521" s="40" t="s">
        <v>199</v>
      </c>
      <c r="T2521" s="41">
        <v>1</v>
      </c>
      <c r="U2521" s="40" t="s">
        <v>612</v>
      </c>
      <c r="V2521" s="40" t="s">
        <v>9776</v>
      </c>
      <c r="W2521" s="40"/>
      <c r="X2521" s="40"/>
      <c r="Y2521" s="40"/>
    </row>
    <row r="2522" spans="1:25" x14ac:dyDescent="0.25">
      <c r="A2522" s="50"/>
      <c r="B2522" s="50"/>
      <c r="C2522" s="50"/>
      <c r="L2522" s="39" t="str">
        <f t="shared" si="39"/>
        <v>CROCEFIESCHI (GE)</v>
      </c>
      <c r="M2522" s="40" t="s">
        <v>9777</v>
      </c>
      <c r="N2522" s="40" t="s">
        <v>9778</v>
      </c>
      <c r="O2522" s="40" t="s">
        <v>1897</v>
      </c>
      <c r="P2522" s="41" t="s">
        <v>849</v>
      </c>
      <c r="Q2522" s="41">
        <v>7</v>
      </c>
      <c r="R2522" s="40" t="s">
        <v>850</v>
      </c>
      <c r="S2522" s="40" t="s">
        <v>199</v>
      </c>
      <c r="T2522" s="41">
        <v>1</v>
      </c>
      <c r="U2522" s="40" t="s">
        <v>200</v>
      </c>
      <c r="V2522" s="40" t="s">
        <v>201</v>
      </c>
      <c r="W2522" s="40" t="s">
        <v>9779</v>
      </c>
      <c r="X2522" s="40" t="s">
        <v>1899</v>
      </c>
      <c r="Y2522" s="40" t="s">
        <v>9780</v>
      </c>
    </row>
    <row r="2523" spans="1:25" x14ac:dyDescent="0.25">
      <c r="A2523" s="50"/>
      <c r="B2523" s="50"/>
      <c r="C2523" s="50"/>
      <c r="L2523" s="39" t="str">
        <f t="shared" si="39"/>
        <v>CROCETTA DEL MONTELLO (TV)</v>
      </c>
      <c r="M2523" s="40" t="s">
        <v>9781</v>
      </c>
      <c r="N2523" s="40" t="s">
        <v>9782</v>
      </c>
      <c r="O2523" s="40" t="s">
        <v>1362</v>
      </c>
      <c r="P2523" s="41" t="s">
        <v>197</v>
      </c>
      <c r="Q2523" s="41">
        <v>5</v>
      </c>
      <c r="R2523" s="40" t="s">
        <v>198</v>
      </c>
      <c r="S2523" s="40" t="s">
        <v>199</v>
      </c>
      <c r="T2523" s="41">
        <v>1</v>
      </c>
      <c r="U2523" s="40" t="s">
        <v>200</v>
      </c>
      <c r="V2523" s="40" t="s">
        <v>201</v>
      </c>
      <c r="W2523" s="40" t="s">
        <v>9783</v>
      </c>
      <c r="X2523" s="40" t="s">
        <v>1364</v>
      </c>
      <c r="Y2523" s="40" t="s">
        <v>9784</v>
      </c>
    </row>
    <row r="2524" spans="1:25" x14ac:dyDescent="0.25">
      <c r="A2524" s="50"/>
      <c r="B2524" s="50"/>
      <c r="C2524" s="50"/>
      <c r="L2524" s="39" t="str">
        <f t="shared" si="39"/>
        <v>CRODO (VB)</v>
      </c>
      <c r="M2524" s="40" t="s">
        <v>9785</v>
      </c>
      <c r="N2524" s="40" t="s">
        <v>9786</v>
      </c>
      <c r="O2524" s="40" t="s">
        <v>1659</v>
      </c>
      <c r="P2524" s="41" t="s">
        <v>314</v>
      </c>
      <c r="Q2524" s="41">
        <v>1</v>
      </c>
      <c r="R2524" s="40" t="s">
        <v>315</v>
      </c>
      <c r="S2524" s="40" t="s">
        <v>199</v>
      </c>
      <c r="T2524" s="41">
        <v>1</v>
      </c>
      <c r="U2524" s="40" t="s">
        <v>200</v>
      </c>
      <c r="V2524" s="40" t="s">
        <v>201</v>
      </c>
      <c r="W2524" s="40" t="s">
        <v>9787</v>
      </c>
      <c r="X2524" s="40" t="s">
        <v>1661</v>
      </c>
      <c r="Y2524" s="40" t="s">
        <v>9788</v>
      </c>
    </row>
    <row r="2525" spans="1:25" x14ac:dyDescent="0.25">
      <c r="A2525" s="50"/>
      <c r="B2525" s="50"/>
      <c r="C2525" s="50"/>
      <c r="L2525" s="39" t="str">
        <f t="shared" si="39"/>
        <v>CROGNALETO (TE)</v>
      </c>
      <c r="M2525" s="40" t="s">
        <v>9789</v>
      </c>
      <c r="N2525" s="40" t="s">
        <v>9790</v>
      </c>
      <c r="O2525" s="40" t="s">
        <v>923</v>
      </c>
      <c r="P2525" s="41" t="s">
        <v>253</v>
      </c>
      <c r="Q2525" s="41">
        <v>13</v>
      </c>
      <c r="R2525" s="40" t="s">
        <v>254</v>
      </c>
      <c r="S2525" s="40" t="s">
        <v>199</v>
      </c>
      <c r="T2525" s="41">
        <v>1</v>
      </c>
      <c r="U2525" s="40" t="s">
        <v>200</v>
      </c>
      <c r="V2525" s="40" t="s">
        <v>201</v>
      </c>
      <c r="W2525" s="40" t="s">
        <v>9791</v>
      </c>
      <c r="X2525" s="40" t="s">
        <v>925</v>
      </c>
      <c r="Y2525" s="40" t="s">
        <v>9792</v>
      </c>
    </row>
    <row r="2526" spans="1:25" x14ac:dyDescent="0.25">
      <c r="A2526" s="50"/>
      <c r="B2526" s="50"/>
      <c r="C2526" s="50"/>
      <c r="L2526" s="39" t="str">
        <f t="shared" si="39"/>
        <v>CROPALATI (CS)</v>
      </c>
      <c r="M2526" s="40" t="s">
        <v>9793</v>
      </c>
      <c r="N2526" s="40" t="s">
        <v>9794</v>
      </c>
      <c r="O2526" s="40" t="s">
        <v>413</v>
      </c>
      <c r="P2526" s="41" t="s">
        <v>414</v>
      </c>
      <c r="Q2526" s="41">
        <v>18</v>
      </c>
      <c r="R2526" s="40" t="s">
        <v>415</v>
      </c>
      <c r="S2526" s="40" t="s">
        <v>199</v>
      </c>
      <c r="T2526" s="41">
        <v>1</v>
      </c>
      <c r="U2526" s="40" t="s">
        <v>200</v>
      </c>
      <c r="V2526" s="40" t="s">
        <v>201</v>
      </c>
      <c r="W2526" s="40" t="s">
        <v>3534</v>
      </c>
      <c r="X2526" s="40" t="s">
        <v>3535</v>
      </c>
      <c r="Y2526" s="40" t="s">
        <v>9795</v>
      </c>
    </row>
    <row r="2527" spans="1:25" x14ac:dyDescent="0.25">
      <c r="A2527" s="50"/>
      <c r="B2527" s="50"/>
      <c r="C2527" s="50"/>
      <c r="L2527" s="39" t="str">
        <f t="shared" si="39"/>
        <v>CROPANI (CZ)</v>
      </c>
      <c r="M2527" s="40" t="s">
        <v>9796</v>
      </c>
      <c r="N2527" s="40" t="s">
        <v>9797</v>
      </c>
      <c r="O2527" s="40" t="s">
        <v>1029</v>
      </c>
      <c r="P2527" s="41" t="s">
        <v>414</v>
      </c>
      <c r="Q2527" s="41">
        <v>18</v>
      </c>
      <c r="R2527" s="40" t="s">
        <v>415</v>
      </c>
      <c r="S2527" s="40" t="s">
        <v>199</v>
      </c>
      <c r="T2527" s="41">
        <v>1</v>
      </c>
      <c r="U2527" s="40" t="s">
        <v>200</v>
      </c>
      <c r="V2527" s="40" t="s">
        <v>201</v>
      </c>
      <c r="W2527" s="40" t="s">
        <v>9798</v>
      </c>
      <c r="X2527" s="40" t="s">
        <v>1031</v>
      </c>
      <c r="Y2527" s="40" t="s">
        <v>9799</v>
      </c>
    </row>
    <row r="2528" spans="1:25" x14ac:dyDescent="0.25">
      <c r="A2528" s="50"/>
      <c r="B2528" s="50"/>
      <c r="C2528" s="50"/>
      <c r="L2528" s="39" t="str">
        <f t="shared" si="39"/>
        <v>CROSA (BI)</v>
      </c>
      <c r="M2528" s="40" t="s">
        <v>9800</v>
      </c>
      <c r="N2528" s="40" t="s">
        <v>9801</v>
      </c>
      <c r="O2528" s="40" t="s">
        <v>830</v>
      </c>
      <c r="P2528" s="41" t="s">
        <v>314</v>
      </c>
      <c r="Q2528" s="41">
        <v>1</v>
      </c>
      <c r="R2528" s="40" t="s">
        <v>315</v>
      </c>
      <c r="S2528" s="40" t="s">
        <v>199</v>
      </c>
      <c r="T2528" s="41">
        <v>1</v>
      </c>
      <c r="U2528" s="40" t="s">
        <v>200</v>
      </c>
      <c r="V2528" s="40" t="s">
        <v>201</v>
      </c>
      <c r="W2528" s="40" t="s">
        <v>9802</v>
      </c>
      <c r="X2528" s="40" t="s">
        <v>832</v>
      </c>
      <c r="Y2528" s="40" t="s">
        <v>9803</v>
      </c>
    </row>
    <row r="2529" spans="1:25" x14ac:dyDescent="0.25">
      <c r="A2529" s="50"/>
      <c r="B2529" s="50"/>
      <c r="C2529" s="50"/>
      <c r="L2529" s="39" t="str">
        <f t="shared" si="39"/>
        <v>CROSIA (CS)</v>
      </c>
      <c r="M2529" s="40" t="s">
        <v>9804</v>
      </c>
      <c r="N2529" s="40" t="s">
        <v>9805</v>
      </c>
      <c r="O2529" s="40" t="s">
        <v>413</v>
      </c>
      <c r="P2529" s="41" t="s">
        <v>414</v>
      </c>
      <c r="Q2529" s="41">
        <v>18</v>
      </c>
      <c r="R2529" s="40" t="s">
        <v>415</v>
      </c>
      <c r="S2529" s="40" t="s">
        <v>199</v>
      </c>
      <c r="T2529" s="41">
        <v>1</v>
      </c>
      <c r="U2529" s="40" t="s">
        <v>200</v>
      </c>
      <c r="V2529" s="40" t="s">
        <v>201</v>
      </c>
      <c r="W2529" s="40" t="s">
        <v>3534</v>
      </c>
      <c r="X2529" s="40" t="s">
        <v>3535</v>
      </c>
      <c r="Y2529" s="40" t="s">
        <v>9806</v>
      </c>
    </row>
    <row r="2530" spans="1:25" x14ac:dyDescent="0.25">
      <c r="A2530" s="50"/>
      <c r="B2530" s="50"/>
      <c r="C2530" s="50"/>
      <c r="L2530" s="39" t="str">
        <f t="shared" si="39"/>
        <v>CROSIO DELLA VALLE (VA)</v>
      </c>
      <c r="M2530" s="40" t="s">
        <v>9807</v>
      </c>
      <c r="N2530" s="40" t="s">
        <v>9808</v>
      </c>
      <c r="O2530" s="40" t="s">
        <v>727</v>
      </c>
      <c r="P2530" s="41" t="s">
        <v>212</v>
      </c>
      <c r="Q2530" s="41">
        <v>3</v>
      </c>
      <c r="R2530" s="40" t="s">
        <v>213</v>
      </c>
      <c r="S2530" s="40" t="s">
        <v>199</v>
      </c>
      <c r="T2530" s="41">
        <v>1</v>
      </c>
      <c r="U2530" s="40" t="s">
        <v>200</v>
      </c>
      <c r="V2530" s="40" t="s">
        <v>201</v>
      </c>
      <c r="W2530" s="40" t="s">
        <v>2659</v>
      </c>
      <c r="X2530" s="40" t="s">
        <v>729</v>
      </c>
      <c r="Y2530" s="40" t="s">
        <v>9809</v>
      </c>
    </row>
    <row r="2531" spans="1:25" x14ac:dyDescent="0.25">
      <c r="A2531" s="50"/>
      <c r="B2531" s="50"/>
      <c r="C2531" s="50"/>
      <c r="L2531" s="39" t="str">
        <f t="shared" si="39"/>
        <v>CROTONE (KR)</v>
      </c>
      <c r="M2531" s="40" t="s">
        <v>9810</v>
      </c>
      <c r="N2531" s="40" t="s">
        <v>9811</v>
      </c>
      <c r="O2531" s="40" t="s">
        <v>3117</v>
      </c>
      <c r="P2531" s="41" t="s">
        <v>414</v>
      </c>
      <c r="Q2531" s="41">
        <v>18</v>
      </c>
      <c r="R2531" s="40" t="s">
        <v>415</v>
      </c>
      <c r="S2531" s="40" t="s">
        <v>199</v>
      </c>
      <c r="T2531" s="41">
        <v>1</v>
      </c>
      <c r="U2531" s="40" t="s">
        <v>200</v>
      </c>
      <c r="V2531" s="40" t="s">
        <v>201</v>
      </c>
      <c r="W2531" s="40" t="s">
        <v>9812</v>
      </c>
      <c r="X2531" s="40" t="s">
        <v>3119</v>
      </c>
      <c r="Y2531" s="40" t="s">
        <v>9813</v>
      </c>
    </row>
    <row r="2532" spans="1:25" x14ac:dyDescent="0.25">
      <c r="A2532" s="50"/>
      <c r="B2532" s="50"/>
      <c r="C2532" s="50"/>
      <c r="L2532" s="39" t="str">
        <f t="shared" si="39"/>
        <v>CROTTA D'ADDA (CR)</v>
      </c>
      <c r="M2532" s="40" t="s">
        <v>9814</v>
      </c>
      <c r="N2532" s="40" t="s">
        <v>9815</v>
      </c>
      <c r="O2532" s="40" t="s">
        <v>434</v>
      </c>
      <c r="P2532" s="41" t="s">
        <v>212</v>
      </c>
      <c r="Q2532" s="41">
        <v>3</v>
      </c>
      <c r="R2532" s="40" t="s">
        <v>213</v>
      </c>
      <c r="S2532" s="40" t="s">
        <v>199</v>
      </c>
      <c r="T2532" s="41">
        <v>1</v>
      </c>
      <c r="U2532" s="40" t="s">
        <v>200</v>
      </c>
      <c r="V2532" s="40" t="s">
        <v>201</v>
      </c>
      <c r="W2532" s="40" t="s">
        <v>435</v>
      </c>
      <c r="X2532" s="40" t="s">
        <v>436</v>
      </c>
      <c r="Y2532" s="40" t="s">
        <v>9816</v>
      </c>
    </row>
    <row r="2533" spans="1:25" x14ac:dyDescent="0.25">
      <c r="A2533" s="50"/>
      <c r="B2533" s="50"/>
      <c r="C2533" s="50"/>
      <c r="L2533" s="39" t="str">
        <f t="shared" si="39"/>
        <v>CROVA (VC)</v>
      </c>
      <c r="M2533" s="40" t="s">
        <v>9817</v>
      </c>
      <c r="N2533" s="40" t="s">
        <v>9818</v>
      </c>
      <c r="O2533" s="40" t="s">
        <v>890</v>
      </c>
      <c r="P2533" s="41" t="s">
        <v>314</v>
      </c>
      <c r="Q2533" s="41">
        <v>1</v>
      </c>
      <c r="R2533" s="40" t="s">
        <v>315</v>
      </c>
      <c r="S2533" s="40" t="s">
        <v>199</v>
      </c>
      <c r="T2533" s="41">
        <v>1</v>
      </c>
      <c r="U2533" s="40" t="s">
        <v>200</v>
      </c>
      <c r="V2533" s="40" t="s">
        <v>201</v>
      </c>
      <c r="W2533" s="40" t="s">
        <v>1225</v>
      </c>
      <c r="X2533" s="40" t="s">
        <v>963</v>
      </c>
      <c r="Y2533" s="40" t="s">
        <v>9819</v>
      </c>
    </row>
    <row r="2534" spans="1:25" x14ac:dyDescent="0.25">
      <c r="A2534" s="50"/>
      <c r="B2534" s="50"/>
      <c r="C2534" s="50"/>
      <c r="L2534" s="39" t="str">
        <f t="shared" si="39"/>
        <v>CROVIANA (TN)</v>
      </c>
      <c r="M2534" s="40" t="s">
        <v>9820</v>
      </c>
      <c r="N2534" s="40" t="s">
        <v>9821</v>
      </c>
      <c r="O2534" s="40" t="s">
        <v>865</v>
      </c>
      <c r="P2534" s="41" t="s">
        <v>866</v>
      </c>
      <c r="Q2534" s="41">
        <v>4</v>
      </c>
      <c r="R2534" s="40" t="s">
        <v>867</v>
      </c>
      <c r="S2534" s="40" t="s">
        <v>199</v>
      </c>
      <c r="T2534" s="41">
        <v>1</v>
      </c>
      <c r="U2534" s="40" t="s">
        <v>200</v>
      </c>
      <c r="V2534" s="40" t="s">
        <v>201</v>
      </c>
      <c r="W2534" s="40" t="s">
        <v>9822</v>
      </c>
      <c r="X2534" s="40" t="s">
        <v>1447</v>
      </c>
      <c r="Y2534" s="40" t="s">
        <v>9823</v>
      </c>
    </row>
    <row r="2535" spans="1:25" x14ac:dyDescent="0.25">
      <c r="A2535" s="50"/>
      <c r="B2535" s="50"/>
      <c r="C2535" s="50"/>
      <c r="L2535" s="39" t="str">
        <f t="shared" si="39"/>
        <v>CRUCOLI (KR)</v>
      </c>
      <c r="M2535" s="40" t="s">
        <v>9824</v>
      </c>
      <c r="N2535" s="40" t="s">
        <v>9825</v>
      </c>
      <c r="O2535" s="40" t="s">
        <v>3117</v>
      </c>
      <c r="P2535" s="41" t="s">
        <v>414</v>
      </c>
      <c r="Q2535" s="41">
        <v>18</v>
      </c>
      <c r="R2535" s="40" t="s">
        <v>415</v>
      </c>
      <c r="S2535" s="40" t="s">
        <v>199</v>
      </c>
      <c r="T2535" s="41">
        <v>1</v>
      </c>
      <c r="U2535" s="40" t="s">
        <v>200</v>
      </c>
      <c r="V2535" s="40" t="s">
        <v>201</v>
      </c>
      <c r="W2535" s="40" t="s">
        <v>9826</v>
      </c>
      <c r="X2535" s="40" t="s">
        <v>3119</v>
      </c>
      <c r="Y2535" s="40" t="s">
        <v>9827</v>
      </c>
    </row>
    <row r="2536" spans="1:25" x14ac:dyDescent="0.25">
      <c r="A2536" s="50"/>
      <c r="B2536" s="50"/>
      <c r="C2536" s="50"/>
      <c r="L2536" s="39" t="str">
        <f t="shared" si="39"/>
        <v>CUASSO AL MONTE (VA)</v>
      </c>
      <c r="M2536" s="40" t="s">
        <v>9828</v>
      </c>
      <c r="N2536" s="40" t="s">
        <v>9829</v>
      </c>
      <c r="O2536" s="40" t="s">
        <v>727</v>
      </c>
      <c r="P2536" s="41" t="s">
        <v>212</v>
      </c>
      <c r="Q2536" s="41">
        <v>3</v>
      </c>
      <c r="R2536" s="40" t="s">
        <v>213</v>
      </c>
      <c r="S2536" s="40" t="s">
        <v>199</v>
      </c>
      <c r="T2536" s="41">
        <v>1</v>
      </c>
      <c r="U2536" s="40" t="s">
        <v>200</v>
      </c>
      <c r="V2536" s="40" t="s">
        <v>201</v>
      </c>
      <c r="W2536" s="40" t="s">
        <v>3279</v>
      </c>
      <c r="X2536" s="40" t="s">
        <v>729</v>
      </c>
      <c r="Y2536" s="40" t="s">
        <v>9830</v>
      </c>
    </row>
    <row r="2537" spans="1:25" x14ac:dyDescent="0.25">
      <c r="A2537" s="50"/>
      <c r="B2537" s="50"/>
      <c r="C2537" s="50"/>
      <c r="L2537" s="39" t="str">
        <f t="shared" si="39"/>
        <v>CUBA (EE)</v>
      </c>
      <c r="M2537" s="40" t="s">
        <v>9831</v>
      </c>
      <c r="N2537" s="40" t="s">
        <v>9832</v>
      </c>
      <c r="O2537" s="40" t="s">
        <v>610</v>
      </c>
      <c r="P2537" s="41"/>
      <c r="Q2537" s="41"/>
      <c r="R2537" s="40"/>
      <c r="S2537" s="40" t="s">
        <v>1586</v>
      </c>
      <c r="T2537" s="41">
        <v>5</v>
      </c>
      <c r="U2537" s="40" t="s">
        <v>612</v>
      </c>
      <c r="V2537" s="40" t="s">
        <v>9833</v>
      </c>
      <c r="W2537" s="40"/>
      <c r="X2537" s="40"/>
      <c r="Y2537" s="40"/>
    </row>
    <row r="2538" spans="1:25" x14ac:dyDescent="0.25">
      <c r="A2538" s="50"/>
      <c r="B2538" s="50"/>
      <c r="C2538" s="50"/>
      <c r="L2538" s="39" t="str">
        <f t="shared" si="39"/>
        <v>CUCCARO MONFERRATO (AL)</v>
      </c>
      <c r="M2538" s="40" t="s">
        <v>9834</v>
      </c>
      <c r="N2538" s="40" t="s">
        <v>9835</v>
      </c>
      <c r="O2538" s="40" t="s">
        <v>541</v>
      </c>
      <c r="P2538" s="41" t="s">
        <v>314</v>
      </c>
      <c r="Q2538" s="41">
        <v>1</v>
      </c>
      <c r="R2538" s="40" t="s">
        <v>315</v>
      </c>
      <c r="S2538" s="40" t="s">
        <v>199</v>
      </c>
      <c r="T2538" s="41">
        <v>1</v>
      </c>
      <c r="U2538" s="40" t="s">
        <v>200</v>
      </c>
      <c r="V2538" s="40" t="s">
        <v>201</v>
      </c>
      <c r="W2538" s="40" t="s">
        <v>1275</v>
      </c>
      <c r="X2538" s="40" t="s">
        <v>1138</v>
      </c>
      <c r="Y2538" s="40" t="s">
        <v>9836</v>
      </c>
    </row>
    <row r="2539" spans="1:25" x14ac:dyDescent="0.25">
      <c r="A2539" s="50"/>
      <c r="B2539" s="50"/>
      <c r="C2539" s="50"/>
      <c r="L2539" s="39" t="str">
        <f t="shared" si="39"/>
        <v>CUCCARO VETERE (SA)</v>
      </c>
      <c r="M2539" s="40" t="s">
        <v>9837</v>
      </c>
      <c r="N2539" s="40" t="s">
        <v>9838</v>
      </c>
      <c r="O2539" s="40" t="s">
        <v>349</v>
      </c>
      <c r="P2539" s="41" t="s">
        <v>350</v>
      </c>
      <c r="Q2539" s="41">
        <v>15</v>
      </c>
      <c r="R2539" s="40" t="s">
        <v>351</v>
      </c>
      <c r="S2539" s="40" t="s">
        <v>199</v>
      </c>
      <c r="T2539" s="41">
        <v>1</v>
      </c>
      <c r="U2539" s="40" t="s">
        <v>200</v>
      </c>
      <c r="V2539" s="40" t="s">
        <v>201</v>
      </c>
      <c r="W2539" s="40" t="s">
        <v>9839</v>
      </c>
      <c r="X2539" s="40" t="s">
        <v>758</v>
      </c>
      <c r="Y2539" s="40" t="s">
        <v>9840</v>
      </c>
    </row>
    <row r="2540" spans="1:25" x14ac:dyDescent="0.25">
      <c r="A2540" s="50"/>
      <c r="B2540" s="50"/>
      <c r="C2540" s="50"/>
      <c r="L2540" s="39" t="str">
        <f t="shared" si="39"/>
        <v>CUCCIAGO (CO)</v>
      </c>
      <c r="M2540" s="40" t="s">
        <v>9841</v>
      </c>
      <c r="N2540" s="40" t="s">
        <v>9842</v>
      </c>
      <c r="O2540" s="40" t="s">
        <v>995</v>
      </c>
      <c r="P2540" s="41" t="s">
        <v>212</v>
      </c>
      <c r="Q2540" s="41">
        <v>3</v>
      </c>
      <c r="R2540" s="40" t="s">
        <v>213</v>
      </c>
      <c r="S2540" s="40" t="s">
        <v>199</v>
      </c>
      <c r="T2540" s="41">
        <v>1</v>
      </c>
      <c r="U2540" s="40" t="s">
        <v>200</v>
      </c>
      <c r="V2540" s="40" t="s">
        <v>201</v>
      </c>
      <c r="W2540" s="40" t="s">
        <v>2020</v>
      </c>
      <c r="X2540" s="40" t="s">
        <v>997</v>
      </c>
      <c r="Y2540" s="40" t="s">
        <v>9843</v>
      </c>
    </row>
    <row r="2541" spans="1:25" x14ac:dyDescent="0.25">
      <c r="A2541" s="50"/>
      <c r="B2541" s="50"/>
      <c r="C2541" s="50"/>
      <c r="L2541" s="39" t="str">
        <f t="shared" si="39"/>
        <v>CUCEGLIO (TO)</v>
      </c>
      <c r="M2541" s="40" t="s">
        <v>9844</v>
      </c>
      <c r="N2541" s="40" t="s">
        <v>9845</v>
      </c>
      <c r="O2541" s="40" t="s">
        <v>675</v>
      </c>
      <c r="P2541" s="41" t="s">
        <v>314</v>
      </c>
      <c r="Q2541" s="41">
        <v>1</v>
      </c>
      <c r="R2541" s="40" t="s">
        <v>315</v>
      </c>
      <c r="S2541" s="40" t="s">
        <v>199</v>
      </c>
      <c r="T2541" s="41">
        <v>1</v>
      </c>
      <c r="U2541" s="40" t="s">
        <v>200</v>
      </c>
      <c r="V2541" s="40" t="s">
        <v>201</v>
      </c>
      <c r="W2541" s="40" t="s">
        <v>4354</v>
      </c>
      <c r="X2541" s="40" t="s">
        <v>677</v>
      </c>
      <c r="Y2541" s="40" t="s">
        <v>9846</v>
      </c>
    </row>
    <row r="2542" spans="1:25" x14ac:dyDescent="0.25">
      <c r="A2542" s="50"/>
      <c r="B2542" s="50"/>
      <c r="C2542" s="50"/>
      <c r="L2542" s="39" t="str">
        <f t="shared" si="39"/>
        <v>CUGGIONO (MI)</v>
      </c>
      <c r="M2542" s="40" t="s">
        <v>9847</v>
      </c>
      <c r="N2542" s="40" t="s">
        <v>9848</v>
      </c>
      <c r="O2542" s="40" t="s">
        <v>264</v>
      </c>
      <c r="P2542" s="41" t="s">
        <v>212</v>
      </c>
      <c r="Q2542" s="41">
        <v>3</v>
      </c>
      <c r="R2542" s="40" t="s">
        <v>213</v>
      </c>
      <c r="S2542" s="40" t="s">
        <v>199</v>
      </c>
      <c r="T2542" s="41">
        <v>1</v>
      </c>
      <c r="U2542" s="40" t="s">
        <v>200</v>
      </c>
      <c r="V2542" s="40" t="s">
        <v>201</v>
      </c>
      <c r="W2542" s="40" t="s">
        <v>9849</v>
      </c>
      <c r="X2542" s="40" t="s">
        <v>266</v>
      </c>
      <c r="Y2542" s="40" t="s">
        <v>9850</v>
      </c>
    </row>
    <row r="2543" spans="1:25" x14ac:dyDescent="0.25">
      <c r="A2543" s="50"/>
      <c r="B2543" s="50"/>
      <c r="C2543" s="50"/>
      <c r="L2543" s="39" t="str">
        <f t="shared" si="39"/>
        <v>CUGLIATE FABIASCO (VA)</v>
      </c>
      <c r="M2543" s="40" t="s">
        <v>9851</v>
      </c>
      <c r="N2543" s="40" t="s">
        <v>9852</v>
      </c>
      <c r="O2543" s="40" t="s">
        <v>727</v>
      </c>
      <c r="P2543" s="41" t="s">
        <v>212</v>
      </c>
      <c r="Q2543" s="41">
        <v>3</v>
      </c>
      <c r="R2543" s="40" t="s">
        <v>213</v>
      </c>
      <c r="S2543" s="40" t="s">
        <v>199</v>
      </c>
      <c r="T2543" s="41">
        <v>1</v>
      </c>
      <c r="U2543" s="40" t="s">
        <v>200</v>
      </c>
      <c r="V2543" s="40" t="s">
        <v>201</v>
      </c>
      <c r="W2543" s="40" t="s">
        <v>2394</v>
      </c>
      <c r="X2543" s="40" t="s">
        <v>729</v>
      </c>
      <c r="Y2543" s="40" t="s">
        <v>9853</v>
      </c>
    </row>
    <row r="2544" spans="1:25" x14ac:dyDescent="0.25">
      <c r="A2544" s="50"/>
      <c r="B2544" s="50"/>
      <c r="C2544" s="50"/>
      <c r="L2544" s="39" t="str">
        <f t="shared" si="39"/>
        <v>CUGLIERI (OR)</v>
      </c>
      <c r="M2544" s="40" t="s">
        <v>9854</v>
      </c>
      <c r="N2544" s="40" t="s">
        <v>9855</v>
      </c>
      <c r="O2544" s="40" t="s">
        <v>241</v>
      </c>
      <c r="P2544" s="41" t="s">
        <v>242</v>
      </c>
      <c r="Q2544" s="41">
        <v>20</v>
      </c>
      <c r="R2544" s="40" t="s">
        <v>243</v>
      </c>
      <c r="S2544" s="40" t="s">
        <v>199</v>
      </c>
      <c r="T2544" s="41">
        <v>1</v>
      </c>
      <c r="U2544" s="40" t="s">
        <v>200</v>
      </c>
      <c r="V2544" s="40" t="s">
        <v>201</v>
      </c>
      <c r="W2544" s="40" t="s">
        <v>9856</v>
      </c>
      <c r="X2544" s="40" t="s">
        <v>245</v>
      </c>
      <c r="Y2544" s="40" t="s">
        <v>9857</v>
      </c>
    </row>
    <row r="2545" spans="1:25" x14ac:dyDescent="0.25">
      <c r="A2545" s="50"/>
      <c r="B2545" s="50"/>
      <c r="C2545" s="50"/>
      <c r="L2545" s="39" t="str">
        <f t="shared" si="39"/>
        <v>CUGNOLI (PE)</v>
      </c>
      <c r="M2545" s="40" t="s">
        <v>9858</v>
      </c>
      <c r="N2545" s="40" t="s">
        <v>9859</v>
      </c>
      <c r="O2545" s="40" t="s">
        <v>252</v>
      </c>
      <c r="P2545" s="41" t="s">
        <v>253</v>
      </c>
      <c r="Q2545" s="41">
        <v>13</v>
      </c>
      <c r="R2545" s="40" t="s">
        <v>254</v>
      </c>
      <c r="S2545" s="40" t="s">
        <v>199</v>
      </c>
      <c r="T2545" s="41">
        <v>1</v>
      </c>
      <c r="U2545" s="40" t="s">
        <v>200</v>
      </c>
      <c r="V2545" s="40" t="s">
        <v>201</v>
      </c>
      <c r="W2545" s="40" t="s">
        <v>255</v>
      </c>
      <c r="X2545" s="40" t="s">
        <v>256</v>
      </c>
      <c r="Y2545" s="40" t="s">
        <v>9860</v>
      </c>
    </row>
    <row r="2546" spans="1:25" x14ac:dyDescent="0.25">
      <c r="A2546" s="50"/>
      <c r="B2546" s="50"/>
      <c r="C2546" s="50"/>
      <c r="L2546" s="39" t="str">
        <f t="shared" si="39"/>
        <v>CUMIANA (TO)</v>
      </c>
      <c r="M2546" s="40" t="s">
        <v>9861</v>
      </c>
      <c r="N2546" s="40" t="s">
        <v>9862</v>
      </c>
      <c r="O2546" s="40" t="s">
        <v>675</v>
      </c>
      <c r="P2546" s="41" t="s">
        <v>314</v>
      </c>
      <c r="Q2546" s="41">
        <v>1</v>
      </c>
      <c r="R2546" s="40" t="s">
        <v>315</v>
      </c>
      <c r="S2546" s="40" t="s">
        <v>199</v>
      </c>
      <c r="T2546" s="41">
        <v>1</v>
      </c>
      <c r="U2546" s="40" t="s">
        <v>200</v>
      </c>
      <c r="V2546" s="40" t="s">
        <v>201</v>
      </c>
      <c r="W2546" s="40" t="s">
        <v>1291</v>
      </c>
      <c r="X2546" s="40" t="s">
        <v>837</v>
      </c>
      <c r="Y2546" s="40" t="s">
        <v>9863</v>
      </c>
    </row>
    <row r="2547" spans="1:25" x14ac:dyDescent="0.25">
      <c r="A2547" s="50"/>
      <c r="B2547" s="50"/>
      <c r="C2547" s="50"/>
      <c r="L2547" s="39" t="str">
        <f t="shared" si="39"/>
        <v>CUMIGNANO SUL NAVIGLIO (CR)</v>
      </c>
      <c r="M2547" s="40" t="s">
        <v>9864</v>
      </c>
      <c r="N2547" s="40" t="s">
        <v>9865</v>
      </c>
      <c r="O2547" s="40" t="s">
        <v>434</v>
      </c>
      <c r="P2547" s="41" t="s">
        <v>212</v>
      </c>
      <c r="Q2547" s="41">
        <v>3</v>
      </c>
      <c r="R2547" s="40" t="s">
        <v>213</v>
      </c>
      <c r="S2547" s="40" t="s">
        <v>199</v>
      </c>
      <c r="T2547" s="41">
        <v>1</v>
      </c>
      <c r="U2547" s="40" t="s">
        <v>200</v>
      </c>
      <c r="V2547" s="40" t="s">
        <v>201</v>
      </c>
      <c r="W2547" s="40" t="s">
        <v>435</v>
      </c>
      <c r="X2547" s="40" t="s">
        <v>1599</v>
      </c>
      <c r="Y2547" s="40" t="s">
        <v>9866</v>
      </c>
    </row>
    <row r="2548" spans="1:25" x14ac:dyDescent="0.25">
      <c r="A2548" s="50"/>
      <c r="B2548" s="50"/>
      <c r="C2548" s="50"/>
      <c r="L2548" s="39" t="str">
        <f t="shared" si="39"/>
        <v>CUNARDO (VA)</v>
      </c>
      <c r="M2548" s="40" t="s">
        <v>9867</v>
      </c>
      <c r="N2548" s="40" t="s">
        <v>9868</v>
      </c>
      <c r="O2548" s="40" t="s">
        <v>727</v>
      </c>
      <c r="P2548" s="41" t="s">
        <v>212</v>
      </c>
      <c r="Q2548" s="41">
        <v>3</v>
      </c>
      <c r="R2548" s="40" t="s">
        <v>213</v>
      </c>
      <c r="S2548" s="40" t="s">
        <v>199</v>
      </c>
      <c r="T2548" s="41">
        <v>1</v>
      </c>
      <c r="U2548" s="40" t="s">
        <v>200</v>
      </c>
      <c r="V2548" s="40" t="s">
        <v>201</v>
      </c>
      <c r="W2548" s="40" t="s">
        <v>9869</v>
      </c>
      <c r="X2548" s="40" t="s">
        <v>729</v>
      </c>
      <c r="Y2548" s="40" t="s">
        <v>9870</v>
      </c>
    </row>
    <row r="2549" spans="1:25" x14ac:dyDescent="0.25">
      <c r="A2549" s="50"/>
      <c r="B2549" s="50"/>
      <c r="C2549" s="50"/>
      <c r="L2549" s="39" t="str">
        <f t="shared" si="39"/>
        <v>CUNEO (CN)</v>
      </c>
      <c r="M2549" s="40" t="s">
        <v>9871</v>
      </c>
      <c r="N2549" s="40" t="s">
        <v>9872</v>
      </c>
      <c r="O2549" s="40" t="s">
        <v>313</v>
      </c>
      <c r="P2549" s="41" t="s">
        <v>314</v>
      </c>
      <c r="Q2549" s="41">
        <v>1</v>
      </c>
      <c r="R2549" s="40" t="s">
        <v>315</v>
      </c>
      <c r="S2549" s="40" t="s">
        <v>199</v>
      </c>
      <c r="T2549" s="41">
        <v>1</v>
      </c>
      <c r="U2549" s="40" t="s">
        <v>200</v>
      </c>
      <c r="V2549" s="40" t="s">
        <v>201</v>
      </c>
      <c r="W2549" s="40" t="s">
        <v>9873</v>
      </c>
      <c r="X2549" s="40" t="s">
        <v>317</v>
      </c>
      <c r="Y2549" s="40" t="s">
        <v>9874</v>
      </c>
    </row>
    <row r="2550" spans="1:25" x14ac:dyDescent="0.25">
      <c r="A2550" s="50"/>
      <c r="B2550" s="50"/>
      <c r="C2550" s="50"/>
      <c r="L2550" s="39" t="str">
        <f t="shared" si="39"/>
        <v>CUNEVO (TN)</v>
      </c>
      <c r="M2550" s="40" t="s">
        <v>9875</v>
      </c>
      <c r="N2550" s="40" t="s">
        <v>9876</v>
      </c>
      <c r="O2550" s="40" t="s">
        <v>865</v>
      </c>
      <c r="P2550" s="41" t="s">
        <v>866</v>
      </c>
      <c r="Q2550" s="41">
        <v>4</v>
      </c>
      <c r="R2550" s="40" t="s">
        <v>867</v>
      </c>
      <c r="S2550" s="40" t="s">
        <v>199</v>
      </c>
      <c r="T2550" s="41">
        <v>1</v>
      </c>
      <c r="U2550" s="40" t="s">
        <v>200</v>
      </c>
      <c r="V2550" s="40" t="s">
        <v>201</v>
      </c>
      <c r="W2550" s="40" t="s">
        <v>1496</v>
      </c>
      <c r="X2550" s="40" t="s">
        <v>1036</v>
      </c>
      <c r="Y2550" s="40" t="s">
        <v>9877</v>
      </c>
    </row>
    <row r="2551" spans="1:25" x14ac:dyDescent="0.25">
      <c r="A2551" s="50"/>
      <c r="B2551" s="50"/>
      <c r="C2551" s="50"/>
      <c r="L2551" s="39" t="str">
        <f t="shared" si="39"/>
        <v>CUNICO (AT)</v>
      </c>
      <c r="M2551" s="40" t="s">
        <v>9878</v>
      </c>
      <c r="N2551" s="40" t="s">
        <v>9879</v>
      </c>
      <c r="O2551" s="40" t="s">
        <v>667</v>
      </c>
      <c r="P2551" s="41" t="s">
        <v>314</v>
      </c>
      <c r="Q2551" s="41">
        <v>1</v>
      </c>
      <c r="R2551" s="40" t="s">
        <v>315</v>
      </c>
      <c r="S2551" s="40" t="s">
        <v>199</v>
      </c>
      <c r="T2551" s="41">
        <v>1</v>
      </c>
      <c r="U2551" s="40" t="s">
        <v>200</v>
      </c>
      <c r="V2551" s="40" t="s">
        <v>201</v>
      </c>
      <c r="W2551" s="40" t="s">
        <v>9880</v>
      </c>
      <c r="X2551" s="40" t="s">
        <v>669</v>
      </c>
      <c r="Y2551" s="40" t="s">
        <v>9881</v>
      </c>
    </row>
    <row r="2552" spans="1:25" x14ac:dyDescent="0.25">
      <c r="A2552" s="50"/>
      <c r="B2552" s="50"/>
      <c r="C2552" s="50"/>
      <c r="L2552" s="39" t="str">
        <f t="shared" si="39"/>
        <v>CUORGNE' (TO)</v>
      </c>
      <c r="M2552" s="40" t="s">
        <v>9882</v>
      </c>
      <c r="N2552" s="40" t="s">
        <v>9883</v>
      </c>
      <c r="O2552" s="40" t="s">
        <v>675</v>
      </c>
      <c r="P2552" s="41" t="s">
        <v>314</v>
      </c>
      <c r="Q2552" s="41">
        <v>1</v>
      </c>
      <c r="R2552" s="40" t="s">
        <v>315</v>
      </c>
      <c r="S2552" s="40" t="s">
        <v>199</v>
      </c>
      <c r="T2552" s="41">
        <v>1</v>
      </c>
      <c r="U2552" s="40" t="s">
        <v>200</v>
      </c>
      <c r="V2552" s="40" t="s">
        <v>201</v>
      </c>
      <c r="W2552" s="40" t="s">
        <v>9884</v>
      </c>
      <c r="X2552" s="40" t="s">
        <v>677</v>
      </c>
      <c r="Y2552" s="40" t="s">
        <v>9885</v>
      </c>
    </row>
    <row r="2553" spans="1:25" x14ac:dyDescent="0.25">
      <c r="A2553" s="50"/>
      <c r="B2553" s="50"/>
      <c r="C2553" s="50"/>
      <c r="L2553" s="39" t="str">
        <f t="shared" si="39"/>
        <v>CUPELLO (CH)</v>
      </c>
      <c r="M2553" s="40" t="s">
        <v>9886</v>
      </c>
      <c r="N2553" s="40" t="s">
        <v>9887</v>
      </c>
      <c r="O2553" s="40" t="s">
        <v>1352</v>
      </c>
      <c r="P2553" s="41" t="s">
        <v>253</v>
      </c>
      <c r="Q2553" s="41">
        <v>13</v>
      </c>
      <c r="R2553" s="40" t="s">
        <v>254</v>
      </c>
      <c r="S2553" s="40" t="s">
        <v>199</v>
      </c>
      <c r="T2553" s="41">
        <v>1</v>
      </c>
      <c r="U2553" s="40" t="s">
        <v>200</v>
      </c>
      <c r="V2553" s="40" t="s">
        <v>201</v>
      </c>
      <c r="W2553" s="40" t="s">
        <v>9888</v>
      </c>
      <c r="X2553" s="40" t="s">
        <v>6129</v>
      </c>
      <c r="Y2553" s="40" t="s">
        <v>9889</v>
      </c>
    </row>
    <row r="2554" spans="1:25" x14ac:dyDescent="0.25">
      <c r="A2554" s="50"/>
      <c r="B2554" s="50"/>
      <c r="C2554" s="50"/>
      <c r="L2554" s="39" t="str">
        <f t="shared" si="39"/>
        <v>CUPRA MARITTIMA (AP)</v>
      </c>
      <c r="M2554" s="40" t="s">
        <v>9890</v>
      </c>
      <c r="N2554" s="40" t="s">
        <v>9891</v>
      </c>
      <c r="O2554" s="40" t="s">
        <v>477</v>
      </c>
      <c r="P2554" s="41" t="s">
        <v>397</v>
      </c>
      <c r="Q2554" s="41">
        <v>11</v>
      </c>
      <c r="R2554" s="40" t="s">
        <v>398</v>
      </c>
      <c r="S2554" s="40" t="s">
        <v>199</v>
      </c>
      <c r="T2554" s="41">
        <v>1</v>
      </c>
      <c r="U2554" s="40" t="s">
        <v>200</v>
      </c>
      <c r="V2554" s="40" t="s">
        <v>201</v>
      </c>
      <c r="W2554" s="40" t="s">
        <v>9892</v>
      </c>
      <c r="X2554" s="40" t="s">
        <v>519</v>
      </c>
      <c r="Y2554" s="40" t="s">
        <v>9893</v>
      </c>
    </row>
    <row r="2555" spans="1:25" x14ac:dyDescent="0.25">
      <c r="A2555" s="50"/>
      <c r="B2555" s="50"/>
      <c r="C2555" s="50"/>
      <c r="L2555" s="39" t="str">
        <f t="shared" si="39"/>
        <v>CUPRAMONTANA (AN)</v>
      </c>
      <c r="M2555" s="40" t="s">
        <v>9894</v>
      </c>
      <c r="N2555" s="40" t="s">
        <v>9895</v>
      </c>
      <c r="O2555" s="40" t="s">
        <v>764</v>
      </c>
      <c r="P2555" s="41" t="s">
        <v>397</v>
      </c>
      <c r="Q2555" s="41">
        <v>11</v>
      </c>
      <c r="R2555" s="40" t="s">
        <v>398</v>
      </c>
      <c r="S2555" s="40" t="s">
        <v>199</v>
      </c>
      <c r="T2555" s="41">
        <v>1</v>
      </c>
      <c r="U2555" s="40" t="s">
        <v>200</v>
      </c>
      <c r="V2555" s="40" t="s">
        <v>201</v>
      </c>
      <c r="W2555" s="40" t="s">
        <v>9896</v>
      </c>
      <c r="X2555" s="40" t="s">
        <v>1823</v>
      </c>
      <c r="Y2555" s="40" t="s">
        <v>9897</v>
      </c>
    </row>
    <row r="2556" spans="1:25" x14ac:dyDescent="0.25">
      <c r="A2556" s="50"/>
      <c r="B2556" s="50"/>
      <c r="C2556" s="50"/>
      <c r="L2556" s="39" t="str">
        <f t="shared" si="39"/>
        <v>CURA CARPIGNANO (PV)</v>
      </c>
      <c r="M2556" s="40" t="s">
        <v>9898</v>
      </c>
      <c r="N2556" s="40" t="s">
        <v>9899</v>
      </c>
      <c r="O2556" s="40" t="s">
        <v>884</v>
      </c>
      <c r="P2556" s="41" t="s">
        <v>212</v>
      </c>
      <c r="Q2556" s="41">
        <v>3</v>
      </c>
      <c r="R2556" s="40" t="s">
        <v>213</v>
      </c>
      <c r="S2556" s="40" t="s">
        <v>199</v>
      </c>
      <c r="T2556" s="41">
        <v>1</v>
      </c>
      <c r="U2556" s="40" t="s">
        <v>200</v>
      </c>
      <c r="V2556" s="40" t="s">
        <v>201</v>
      </c>
      <c r="W2556" s="40" t="s">
        <v>1106</v>
      </c>
      <c r="X2556" s="40" t="s">
        <v>886</v>
      </c>
      <c r="Y2556" s="40" t="s">
        <v>9900</v>
      </c>
    </row>
    <row r="2557" spans="1:25" x14ac:dyDescent="0.25">
      <c r="A2557" s="50"/>
      <c r="B2557" s="50"/>
      <c r="C2557" s="50"/>
      <c r="L2557" s="39" t="str">
        <f t="shared" si="39"/>
        <v>CURCURIS (OR)</v>
      </c>
      <c r="M2557" s="40" t="s">
        <v>9901</v>
      </c>
      <c r="N2557" s="40" t="s">
        <v>9902</v>
      </c>
      <c r="O2557" s="40" t="s">
        <v>241</v>
      </c>
      <c r="P2557" s="41" t="s">
        <v>242</v>
      </c>
      <c r="Q2557" s="41">
        <v>20</v>
      </c>
      <c r="R2557" s="40" t="s">
        <v>243</v>
      </c>
      <c r="S2557" s="40" t="s">
        <v>199</v>
      </c>
      <c r="T2557" s="41">
        <v>1</v>
      </c>
      <c r="U2557" s="40" t="s">
        <v>200</v>
      </c>
      <c r="V2557" s="40" t="s">
        <v>201</v>
      </c>
      <c r="W2557" s="40" t="s">
        <v>930</v>
      </c>
      <c r="X2557" s="40" t="s">
        <v>931</v>
      </c>
      <c r="Y2557" s="40" t="s">
        <v>9903</v>
      </c>
    </row>
    <row r="2558" spans="1:25" x14ac:dyDescent="0.25">
      <c r="A2558" s="50"/>
      <c r="B2558" s="50"/>
      <c r="C2558" s="50"/>
      <c r="L2558" s="39" t="str">
        <f t="shared" si="39"/>
        <v>CUREGGIO (NO)</v>
      </c>
      <c r="M2558" s="40" t="s">
        <v>9904</v>
      </c>
      <c r="N2558" s="40" t="s">
        <v>9905</v>
      </c>
      <c r="O2558" s="40" t="s">
        <v>741</v>
      </c>
      <c r="P2558" s="41" t="s">
        <v>314</v>
      </c>
      <c r="Q2558" s="41">
        <v>1</v>
      </c>
      <c r="R2558" s="40" t="s">
        <v>315</v>
      </c>
      <c r="S2558" s="40" t="s">
        <v>199</v>
      </c>
      <c r="T2558" s="41">
        <v>1</v>
      </c>
      <c r="U2558" s="40" t="s">
        <v>200</v>
      </c>
      <c r="V2558" s="40" t="s">
        <v>201</v>
      </c>
      <c r="W2558" s="40" t="s">
        <v>6172</v>
      </c>
      <c r="X2558" s="40" t="s">
        <v>743</v>
      </c>
      <c r="Y2558" s="40" t="s">
        <v>9906</v>
      </c>
    </row>
    <row r="2559" spans="1:25" x14ac:dyDescent="0.25">
      <c r="A2559" s="50"/>
      <c r="B2559" s="50"/>
      <c r="C2559" s="50"/>
      <c r="L2559" s="39" t="str">
        <f t="shared" si="39"/>
        <v>CURIGLIA CON MONTEVIASCO (VA)</v>
      </c>
      <c r="M2559" s="40" t="s">
        <v>9907</v>
      </c>
      <c r="N2559" s="40" t="s">
        <v>9908</v>
      </c>
      <c r="O2559" s="40" t="s">
        <v>727</v>
      </c>
      <c r="P2559" s="41" t="s">
        <v>212</v>
      </c>
      <c r="Q2559" s="41">
        <v>3</v>
      </c>
      <c r="R2559" s="40" t="s">
        <v>213</v>
      </c>
      <c r="S2559" s="40" t="s">
        <v>199</v>
      </c>
      <c r="T2559" s="41">
        <v>1</v>
      </c>
      <c r="U2559" s="40" t="s">
        <v>200</v>
      </c>
      <c r="V2559" s="40" t="s">
        <v>201</v>
      </c>
      <c r="W2559" s="40" t="s">
        <v>728</v>
      </c>
      <c r="X2559" s="40" t="s">
        <v>729</v>
      </c>
      <c r="Y2559" s="40" t="s">
        <v>9909</v>
      </c>
    </row>
    <row r="2560" spans="1:25" x14ac:dyDescent="0.25">
      <c r="A2560" s="50"/>
      <c r="B2560" s="50"/>
      <c r="C2560" s="50"/>
      <c r="L2560" s="39" t="str">
        <f t="shared" si="39"/>
        <v>CURINGA (CZ)</v>
      </c>
      <c r="M2560" s="40" t="s">
        <v>9910</v>
      </c>
      <c r="N2560" s="40" t="s">
        <v>9911</v>
      </c>
      <c r="O2560" s="40" t="s">
        <v>1029</v>
      </c>
      <c r="P2560" s="41" t="s">
        <v>414</v>
      </c>
      <c r="Q2560" s="41">
        <v>18</v>
      </c>
      <c r="R2560" s="40" t="s">
        <v>415</v>
      </c>
      <c r="S2560" s="40" t="s">
        <v>199</v>
      </c>
      <c r="T2560" s="41">
        <v>1</v>
      </c>
      <c r="U2560" s="40" t="s">
        <v>200</v>
      </c>
      <c r="V2560" s="40" t="s">
        <v>201</v>
      </c>
      <c r="W2560" s="40" t="s">
        <v>9912</v>
      </c>
      <c r="X2560" s="40" t="s">
        <v>5955</v>
      </c>
      <c r="Y2560" s="40" t="s">
        <v>9913</v>
      </c>
    </row>
    <row r="2561" spans="1:25" x14ac:dyDescent="0.25">
      <c r="A2561" s="50"/>
      <c r="B2561" s="50"/>
      <c r="C2561" s="50"/>
      <c r="L2561" s="39" t="str">
        <f t="shared" si="39"/>
        <v>CURINO (BI)</v>
      </c>
      <c r="M2561" s="40" t="s">
        <v>9914</v>
      </c>
      <c r="N2561" s="40" t="s">
        <v>9915</v>
      </c>
      <c r="O2561" s="40" t="s">
        <v>830</v>
      </c>
      <c r="P2561" s="41" t="s">
        <v>314</v>
      </c>
      <c r="Q2561" s="41">
        <v>1</v>
      </c>
      <c r="R2561" s="40" t="s">
        <v>315</v>
      </c>
      <c r="S2561" s="40" t="s">
        <v>199</v>
      </c>
      <c r="T2561" s="41">
        <v>1</v>
      </c>
      <c r="U2561" s="40" t="s">
        <v>200</v>
      </c>
      <c r="V2561" s="40" t="s">
        <v>201</v>
      </c>
      <c r="W2561" s="40" t="s">
        <v>9916</v>
      </c>
      <c r="X2561" s="40" t="s">
        <v>832</v>
      </c>
      <c r="Y2561" s="40" t="s">
        <v>9917</v>
      </c>
    </row>
    <row r="2562" spans="1:25" x14ac:dyDescent="0.25">
      <c r="A2562" s="50"/>
      <c r="B2562" s="50"/>
      <c r="C2562" s="50"/>
      <c r="L2562" s="39" t="str">
        <f t="shared" ref="L2562:L2625" si="40">M2562&amp;" ("&amp;O2562&amp;")"</f>
        <v>CURNO (BG)</v>
      </c>
      <c r="M2562" s="40" t="s">
        <v>9918</v>
      </c>
      <c r="N2562" s="40" t="s">
        <v>9919</v>
      </c>
      <c r="O2562" s="40" t="s">
        <v>572</v>
      </c>
      <c r="P2562" s="41" t="s">
        <v>212</v>
      </c>
      <c r="Q2562" s="41">
        <v>3</v>
      </c>
      <c r="R2562" s="40" t="s">
        <v>213</v>
      </c>
      <c r="S2562" s="40" t="s">
        <v>199</v>
      </c>
      <c r="T2562" s="41">
        <v>1</v>
      </c>
      <c r="U2562" s="40" t="s">
        <v>200</v>
      </c>
      <c r="V2562" s="40" t="s">
        <v>201</v>
      </c>
      <c r="W2562" s="40" t="s">
        <v>9920</v>
      </c>
      <c r="X2562" s="40" t="s">
        <v>574</v>
      </c>
      <c r="Y2562" s="40" t="s">
        <v>9921</v>
      </c>
    </row>
    <row r="2563" spans="1:25" x14ac:dyDescent="0.25">
      <c r="A2563" s="50"/>
      <c r="B2563" s="50"/>
      <c r="C2563" s="50"/>
      <c r="L2563" s="39" t="str">
        <f t="shared" si="40"/>
        <v>CURON VENOSTA (BZ)</v>
      </c>
      <c r="M2563" s="40" t="s">
        <v>9922</v>
      </c>
      <c r="N2563" s="40" t="s">
        <v>9923</v>
      </c>
      <c r="O2563" s="40" t="s">
        <v>1125</v>
      </c>
      <c r="P2563" s="41" t="s">
        <v>866</v>
      </c>
      <c r="Q2563" s="41">
        <v>4</v>
      </c>
      <c r="R2563" s="40" t="s">
        <v>867</v>
      </c>
      <c r="S2563" s="40" t="s">
        <v>199</v>
      </c>
      <c r="T2563" s="41">
        <v>1</v>
      </c>
      <c r="U2563" s="40" t="s">
        <v>200</v>
      </c>
      <c r="V2563" s="40" t="s">
        <v>201</v>
      </c>
      <c r="W2563" s="40" t="s">
        <v>6833</v>
      </c>
      <c r="X2563" s="40" t="s">
        <v>2298</v>
      </c>
      <c r="Y2563" s="40" t="s">
        <v>9924</v>
      </c>
    </row>
    <row r="2564" spans="1:25" x14ac:dyDescent="0.25">
      <c r="A2564" s="50"/>
      <c r="B2564" s="50"/>
      <c r="C2564" s="50"/>
      <c r="L2564" s="39" t="str">
        <f t="shared" si="40"/>
        <v>CURSI (LE)</v>
      </c>
      <c r="M2564" s="40" t="s">
        <v>9925</v>
      </c>
      <c r="N2564" s="40" t="s">
        <v>9926</v>
      </c>
      <c r="O2564" s="40" t="s">
        <v>462</v>
      </c>
      <c r="P2564" s="41" t="s">
        <v>304</v>
      </c>
      <c r="Q2564" s="41">
        <v>16</v>
      </c>
      <c r="R2564" s="40" t="s">
        <v>305</v>
      </c>
      <c r="S2564" s="40" t="s">
        <v>199</v>
      </c>
      <c r="T2564" s="41">
        <v>1</v>
      </c>
      <c r="U2564" s="40" t="s">
        <v>200</v>
      </c>
      <c r="V2564" s="40" t="s">
        <v>201</v>
      </c>
      <c r="W2564" s="40" t="s">
        <v>2509</v>
      </c>
      <c r="X2564" s="40" t="s">
        <v>1520</v>
      </c>
      <c r="Y2564" s="40" t="s">
        <v>9927</v>
      </c>
    </row>
    <row r="2565" spans="1:25" x14ac:dyDescent="0.25">
      <c r="A2565" s="50"/>
      <c r="B2565" s="50"/>
      <c r="C2565" s="50"/>
      <c r="L2565" s="39" t="str">
        <f t="shared" si="40"/>
        <v>CURSOLO ORASSO (VB)</v>
      </c>
      <c r="M2565" s="40" t="s">
        <v>9928</v>
      </c>
      <c r="N2565" s="40" t="s">
        <v>9929</v>
      </c>
      <c r="O2565" s="40" t="s">
        <v>1659</v>
      </c>
      <c r="P2565" s="41" t="s">
        <v>314</v>
      </c>
      <c r="Q2565" s="41">
        <v>1</v>
      </c>
      <c r="R2565" s="40" t="s">
        <v>315</v>
      </c>
      <c r="S2565" s="40" t="s">
        <v>199</v>
      </c>
      <c r="T2565" s="41">
        <v>1</v>
      </c>
      <c r="U2565" s="40" t="s">
        <v>200</v>
      </c>
      <c r="V2565" s="40" t="s">
        <v>201</v>
      </c>
      <c r="W2565" s="40" t="s">
        <v>7576</v>
      </c>
      <c r="X2565" s="40" t="s">
        <v>1689</v>
      </c>
      <c r="Y2565" s="40" t="s">
        <v>9930</v>
      </c>
    </row>
    <row r="2566" spans="1:25" x14ac:dyDescent="0.25">
      <c r="A2566" s="50"/>
      <c r="B2566" s="50"/>
      <c r="C2566" s="50"/>
      <c r="L2566" s="39" t="str">
        <f t="shared" si="40"/>
        <v>CURTAROLO (PD)</v>
      </c>
      <c r="M2566" s="40" t="s">
        <v>9931</v>
      </c>
      <c r="N2566" s="40" t="s">
        <v>9932</v>
      </c>
      <c r="O2566" s="40" t="s">
        <v>196</v>
      </c>
      <c r="P2566" s="41" t="s">
        <v>197</v>
      </c>
      <c r="Q2566" s="41">
        <v>5</v>
      </c>
      <c r="R2566" s="40" t="s">
        <v>198</v>
      </c>
      <c r="S2566" s="40" t="s">
        <v>199</v>
      </c>
      <c r="T2566" s="41">
        <v>1</v>
      </c>
      <c r="U2566" s="40" t="s">
        <v>200</v>
      </c>
      <c r="V2566" s="40" t="s">
        <v>201</v>
      </c>
      <c r="W2566" s="40" t="s">
        <v>3890</v>
      </c>
      <c r="X2566" s="40" t="s">
        <v>203</v>
      </c>
      <c r="Y2566" s="40" t="s">
        <v>9933</v>
      </c>
    </row>
    <row r="2567" spans="1:25" x14ac:dyDescent="0.25">
      <c r="A2567" s="50"/>
      <c r="B2567" s="50"/>
      <c r="C2567" s="50"/>
      <c r="L2567" s="39" t="str">
        <f t="shared" si="40"/>
        <v>CURTATONE (MN)</v>
      </c>
      <c r="M2567" s="40" t="s">
        <v>9934</v>
      </c>
      <c r="N2567" s="40" t="s">
        <v>9935</v>
      </c>
      <c r="O2567" s="40" t="s">
        <v>442</v>
      </c>
      <c r="P2567" s="41" t="s">
        <v>212</v>
      </c>
      <c r="Q2567" s="41">
        <v>3</v>
      </c>
      <c r="R2567" s="40" t="s">
        <v>213</v>
      </c>
      <c r="S2567" s="40" t="s">
        <v>199</v>
      </c>
      <c r="T2567" s="41">
        <v>1</v>
      </c>
      <c r="U2567" s="40" t="s">
        <v>200</v>
      </c>
      <c r="V2567" s="40" t="s">
        <v>201</v>
      </c>
      <c r="W2567" s="40" t="s">
        <v>9117</v>
      </c>
      <c r="X2567" s="40" t="s">
        <v>444</v>
      </c>
      <c r="Y2567" s="40" t="s">
        <v>9936</v>
      </c>
    </row>
    <row r="2568" spans="1:25" x14ac:dyDescent="0.25">
      <c r="A2568" s="50"/>
      <c r="B2568" s="50"/>
      <c r="C2568" s="50"/>
      <c r="L2568" s="39" t="str">
        <f t="shared" si="40"/>
        <v>CURTI (CE)</v>
      </c>
      <c r="M2568" s="40" t="s">
        <v>9937</v>
      </c>
      <c r="N2568" s="40" t="s">
        <v>9938</v>
      </c>
      <c r="O2568" s="40" t="s">
        <v>824</v>
      </c>
      <c r="P2568" s="41" t="s">
        <v>350</v>
      </c>
      <c r="Q2568" s="41">
        <v>15</v>
      </c>
      <c r="R2568" s="40" t="s">
        <v>351</v>
      </c>
      <c r="S2568" s="40" t="s">
        <v>199</v>
      </c>
      <c r="T2568" s="41">
        <v>1</v>
      </c>
      <c r="U2568" s="40" t="s">
        <v>200</v>
      </c>
      <c r="V2568" s="40" t="s">
        <v>201</v>
      </c>
      <c r="W2568" s="40" t="s">
        <v>6721</v>
      </c>
      <c r="X2568" s="40" t="s">
        <v>826</v>
      </c>
      <c r="Y2568" s="40" t="s">
        <v>9939</v>
      </c>
    </row>
    <row r="2569" spans="1:25" x14ac:dyDescent="0.25">
      <c r="A2569" s="50"/>
      <c r="B2569" s="50"/>
      <c r="C2569" s="50"/>
      <c r="L2569" s="39" t="str">
        <f t="shared" si="40"/>
        <v>CUSAGO (MI)</v>
      </c>
      <c r="M2569" s="40" t="s">
        <v>9940</v>
      </c>
      <c r="N2569" s="40" t="s">
        <v>9941</v>
      </c>
      <c r="O2569" s="40" t="s">
        <v>264</v>
      </c>
      <c r="P2569" s="41" t="s">
        <v>212</v>
      </c>
      <c r="Q2569" s="41">
        <v>3</v>
      </c>
      <c r="R2569" s="40" t="s">
        <v>213</v>
      </c>
      <c r="S2569" s="40" t="s">
        <v>199</v>
      </c>
      <c r="T2569" s="41">
        <v>1</v>
      </c>
      <c r="U2569" s="40" t="s">
        <v>200</v>
      </c>
      <c r="V2569" s="40" t="s">
        <v>201</v>
      </c>
      <c r="W2569" s="40" t="s">
        <v>2172</v>
      </c>
      <c r="X2569" s="40" t="s">
        <v>266</v>
      </c>
      <c r="Y2569" s="40" t="s">
        <v>9942</v>
      </c>
    </row>
    <row r="2570" spans="1:25" x14ac:dyDescent="0.25">
      <c r="A2570" s="50"/>
      <c r="B2570" s="50"/>
      <c r="C2570" s="50"/>
      <c r="L2570" s="39" t="str">
        <f t="shared" si="40"/>
        <v>CUSANO MILANINO (MI)</v>
      </c>
      <c r="M2570" s="40" t="s">
        <v>9943</v>
      </c>
      <c r="N2570" s="40" t="s">
        <v>9944</v>
      </c>
      <c r="O2570" s="40" t="s">
        <v>264</v>
      </c>
      <c r="P2570" s="41" t="s">
        <v>212</v>
      </c>
      <c r="Q2570" s="41">
        <v>3</v>
      </c>
      <c r="R2570" s="40" t="s">
        <v>213</v>
      </c>
      <c r="S2570" s="40" t="s">
        <v>199</v>
      </c>
      <c r="T2570" s="41">
        <v>1</v>
      </c>
      <c r="U2570" s="40" t="s">
        <v>200</v>
      </c>
      <c r="V2570" s="40" t="s">
        <v>201</v>
      </c>
      <c r="W2570" s="40" t="s">
        <v>9945</v>
      </c>
      <c r="X2570" s="40" t="s">
        <v>266</v>
      </c>
      <c r="Y2570" s="40" t="s">
        <v>9946</v>
      </c>
    </row>
    <row r="2571" spans="1:25" x14ac:dyDescent="0.25">
      <c r="A2571" s="50"/>
      <c r="B2571" s="50"/>
      <c r="C2571" s="50"/>
      <c r="L2571" s="39" t="str">
        <f t="shared" si="40"/>
        <v>CUSANO MUTRI (BN)</v>
      </c>
      <c r="M2571" s="40" t="s">
        <v>9947</v>
      </c>
      <c r="N2571" s="40" t="s">
        <v>9948</v>
      </c>
      <c r="O2571" s="40" t="s">
        <v>842</v>
      </c>
      <c r="P2571" s="41" t="s">
        <v>350</v>
      </c>
      <c r="Q2571" s="41">
        <v>15</v>
      </c>
      <c r="R2571" s="40" t="s">
        <v>351</v>
      </c>
      <c r="S2571" s="40" t="s">
        <v>199</v>
      </c>
      <c r="T2571" s="41">
        <v>1</v>
      </c>
      <c r="U2571" s="40" t="s">
        <v>200</v>
      </c>
      <c r="V2571" s="40" t="s">
        <v>201</v>
      </c>
      <c r="W2571" s="40" t="s">
        <v>9949</v>
      </c>
      <c r="X2571" s="40" t="s">
        <v>1469</v>
      </c>
      <c r="Y2571" s="40" t="s">
        <v>9950</v>
      </c>
    </row>
    <row r="2572" spans="1:25" x14ac:dyDescent="0.25">
      <c r="A2572" s="50"/>
      <c r="B2572" s="50"/>
      <c r="C2572" s="50"/>
      <c r="L2572" s="39" t="str">
        <f t="shared" si="40"/>
        <v>CUSINO (CO)</v>
      </c>
      <c r="M2572" s="40" t="s">
        <v>9951</v>
      </c>
      <c r="N2572" s="40" t="s">
        <v>9952</v>
      </c>
      <c r="O2572" s="40" t="s">
        <v>995</v>
      </c>
      <c r="P2572" s="41" t="s">
        <v>212</v>
      </c>
      <c r="Q2572" s="41">
        <v>3</v>
      </c>
      <c r="R2572" s="40" t="s">
        <v>213</v>
      </c>
      <c r="S2572" s="40" t="s">
        <v>199</v>
      </c>
      <c r="T2572" s="41">
        <v>1</v>
      </c>
      <c r="U2572" s="40" t="s">
        <v>200</v>
      </c>
      <c r="V2572" s="40" t="s">
        <v>201</v>
      </c>
      <c r="W2572" s="40" t="s">
        <v>1910</v>
      </c>
      <c r="X2572" s="40" t="s">
        <v>3144</v>
      </c>
      <c r="Y2572" s="40" t="s">
        <v>9953</v>
      </c>
    </row>
    <row r="2573" spans="1:25" x14ac:dyDescent="0.25">
      <c r="A2573" s="50"/>
      <c r="B2573" s="50"/>
      <c r="C2573" s="50"/>
      <c r="L2573" s="39" t="str">
        <f t="shared" si="40"/>
        <v>CUSIO (BG)</v>
      </c>
      <c r="M2573" s="40" t="s">
        <v>9954</v>
      </c>
      <c r="N2573" s="40" t="s">
        <v>9955</v>
      </c>
      <c r="O2573" s="40" t="s">
        <v>572</v>
      </c>
      <c r="P2573" s="41" t="s">
        <v>212</v>
      </c>
      <c r="Q2573" s="41">
        <v>3</v>
      </c>
      <c r="R2573" s="40" t="s">
        <v>213</v>
      </c>
      <c r="S2573" s="40" t="s">
        <v>199</v>
      </c>
      <c r="T2573" s="41">
        <v>1</v>
      </c>
      <c r="U2573" s="40" t="s">
        <v>200</v>
      </c>
      <c r="V2573" s="40" t="s">
        <v>201</v>
      </c>
      <c r="W2573" s="40" t="s">
        <v>1194</v>
      </c>
      <c r="X2573" s="40" t="s">
        <v>1195</v>
      </c>
      <c r="Y2573" s="40" t="s">
        <v>9956</v>
      </c>
    </row>
    <row r="2574" spans="1:25" x14ac:dyDescent="0.25">
      <c r="A2574" s="50"/>
      <c r="B2574" s="50"/>
      <c r="C2574" s="50"/>
      <c r="L2574" s="39" t="str">
        <f t="shared" si="40"/>
        <v>CUSTONACI (TP)</v>
      </c>
      <c r="M2574" s="40" t="s">
        <v>9957</v>
      </c>
      <c r="N2574" s="40" t="s">
        <v>9958</v>
      </c>
      <c r="O2574" s="40" t="s">
        <v>1111</v>
      </c>
      <c r="P2574" s="41" t="s">
        <v>292</v>
      </c>
      <c r="Q2574" s="41">
        <v>19</v>
      </c>
      <c r="R2574" s="40" t="s">
        <v>293</v>
      </c>
      <c r="S2574" s="40" t="s">
        <v>199</v>
      </c>
      <c r="T2574" s="41">
        <v>1</v>
      </c>
      <c r="U2574" s="40" t="s">
        <v>200</v>
      </c>
      <c r="V2574" s="40" t="s">
        <v>201</v>
      </c>
      <c r="W2574" s="40" t="s">
        <v>9959</v>
      </c>
      <c r="X2574" s="40" t="s">
        <v>4558</v>
      </c>
      <c r="Y2574" s="40" t="s">
        <v>9960</v>
      </c>
    </row>
    <row r="2575" spans="1:25" x14ac:dyDescent="0.25">
      <c r="A2575" s="50"/>
      <c r="B2575" s="50"/>
      <c r="C2575" s="50"/>
      <c r="L2575" s="39" t="str">
        <f t="shared" si="40"/>
        <v>CUTIGLIANO (PT)</v>
      </c>
      <c r="M2575" s="40" t="s">
        <v>9961</v>
      </c>
      <c r="N2575" s="40" t="s">
        <v>9962</v>
      </c>
      <c r="O2575" s="40" t="s">
        <v>273</v>
      </c>
      <c r="P2575" s="41" t="s">
        <v>231</v>
      </c>
      <c r="Q2575" s="41">
        <v>9</v>
      </c>
      <c r="R2575" s="40" t="s">
        <v>232</v>
      </c>
      <c r="S2575" s="40" t="s">
        <v>199</v>
      </c>
      <c r="T2575" s="41">
        <v>1</v>
      </c>
      <c r="U2575" s="40" t="s">
        <v>200</v>
      </c>
      <c r="V2575" s="40" t="s">
        <v>201</v>
      </c>
      <c r="W2575" s="40" t="s">
        <v>9963</v>
      </c>
      <c r="X2575" s="40" t="s">
        <v>275</v>
      </c>
      <c r="Y2575" s="40" t="s">
        <v>9964</v>
      </c>
    </row>
    <row r="2576" spans="1:25" x14ac:dyDescent="0.25">
      <c r="A2576" s="50"/>
      <c r="B2576" s="50"/>
      <c r="C2576" s="50"/>
      <c r="L2576" s="39" t="str">
        <f t="shared" si="40"/>
        <v>CUTRO (KR)</v>
      </c>
      <c r="M2576" s="40" t="s">
        <v>9965</v>
      </c>
      <c r="N2576" s="40" t="s">
        <v>9966</v>
      </c>
      <c r="O2576" s="40" t="s">
        <v>3117</v>
      </c>
      <c r="P2576" s="41" t="s">
        <v>414</v>
      </c>
      <c r="Q2576" s="41">
        <v>18</v>
      </c>
      <c r="R2576" s="40" t="s">
        <v>415</v>
      </c>
      <c r="S2576" s="40" t="s">
        <v>199</v>
      </c>
      <c r="T2576" s="41">
        <v>1</v>
      </c>
      <c r="U2576" s="40" t="s">
        <v>200</v>
      </c>
      <c r="V2576" s="40" t="s">
        <v>201</v>
      </c>
      <c r="W2576" s="40" t="s">
        <v>9967</v>
      </c>
      <c r="X2576" s="40" t="s">
        <v>3119</v>
      </c>
      <c r="Y2576" s="40" t="s">
        <v>9968</v>
      </c>
    </row>
    <row r="2577" spans="1:25" x14ac:dyDescent="0.25">
      <c r="A2577" s="50"/>
      <c r="B2577" s="50"/>
      <c r="C2577" s="50"/>
      <c r="L2577" s="39" t="str">
        <f t="shared" si="40"/>
        <v>CUTROFIANO (LE)</v>
      </c>
      <c r="M2577" s="40" t="s">
        <v>9969</v>
      </c>
      <c r="N2577" s="40" t="s">
        <v>9970</v>
      </c>
      <c r="O2577" s="40" t="s">
        <v>462</v>
      </c>
      <c r="P2577" s="41" t="s">
        <v>304</v>
      </c>
      <c r="Q2577" s="41">
        <v>16</v>
      </c>
      <c r="R2577" s="40" t="s">
        <v>305</v>
      </c>
      <c r="S2577" s="40" t="s">
        <v>199</v>
      </c>
      <c r="T2577" s="41">
        <v>1</v>
      </c>
      <c r="U2577" s="40" t="s">
        <v>200</v>
      </c>
      <c r="V2577" s="40" t="s">
        <v>201</v>
      </c>
      <c r="W2577" s="40" t="s">
        <v>2509</v>
      </c>
      <c r="X2577" s="40" t="s">
        <v>1520</v>
      </c>
      <c r="Y2577" s="40" t="s">
        <v>9971</v>
      </c>
    </row>
    <row r="2578" spans="1:25" x14ac:dyDescent="0.25">
      <c r="A2578" s="50"/>
      <c r="B2578" s="50"/>
      <c r="C2578" s="50"/>
      <c r="L2578" s="39" t="str">
        <f t="shared" si="40"/>
        <v>CUVEGLIO (VA)</v>
      </c>
      <c r="M2578" s="40" t="s">
        <v>9972</v>
      </c>
      <c r="N2578" s="40" t="s">
        <v>9973</v>
      </c>
      <c r="O2578" s="40" t="s">
        <v>727</v>
      </c>
      <c r="P2578" s="41" t="s">
        <v>212</v>
      </c>
      <c r="Q2578" s="41">
        <v>3</v>
      </c>
      <c r="R2578" s="40" t="s">
        <v>213</v>
      </c>
      <c r="S2578" s="40" t="s">
        <v>199</v>
      </c>
      <c r="T2578" s="41">
        <v>1</v>
      </c>
      <c r="U2578" s="40" t="s">
        <v>200</v>
      </c>
      <c r="V2578" s="40" t="s">
        <v>201</v>
      </c>
      <c r="W2578" s="40" t="s">
        <v>2394</v>
      </c>
      <c r="X2578" s="40" t="s">
        <v>729</v>
      </c>
      <c r="Y2578" s="40" t="s">
        <v>9974</v>
      </c>
    </row>
    <row r="2579" spans="1:25" x14ac:dyDescent="0.25">
      <c r="A2579" s="50"/>
      <c r="B2579" s="50"/>
      <c r="C2579" s="50"/>
      <c r="L2579" s="39" t="str">
        <f t="shared" si="40"/>
        <v>CUVIO (VA)</v>
      </c>
      <c r="M2579" s="40" t="s">
        <v>9975</v>
      </c>
      <c r="N2579" s="40" t="s">
        <v>9976</v>
      </c>
      <c r="O2579" s="40" t="s">
        <v>727</v>
      </c>
      <c r="P2579" s="41" t="s">
        <v>212</v>
      </c>
      <c r="Q2579" s="41">
        <v>3</v>
      </c>
      <c r="R2579" s="40" t="s">
        <v>213</v>
      </c>
      <c r="S2579" s="40" t="s">
        <v>199</v>
      </c>
      <c r="T2579" s="41">
        <v>1</v>
      </c>
      <c r="U2579" s="40" t="s">
        <v>200</v>
      </c>
      <c r="V2579" s="40" t="s">
        <v>201</v>
      </c>
      <c r="W2579" s="40" t="s">
        <v>2394</v>
      </c>
      <c r="X2579" s="40" t="s">
        <v>729</v>
      </c>
      <c r="Y2579" s="40" t="s">
        <v>9977</v>
      </c>
    </row>
    <row r="2580" spans="1:25" x14ac:dyDescent="0.25">
      <c r="A2580" s="50"/>
      <c r="B2580" s="50"/>
      <c r="C2580" s="50"/>
      <c r="L2580" s="39" t="str">
        <f t="shared" si="40"/>
        <v>DAIANO (TN)</v>
      </c>
      <c r="M2580" s="40" t="s">
        <v>9978</v>
      </c>
      <c r="N2580" s="40" t="s">
        <v>9979</v>
      </c>
      <c r="O2580" s="40" t="s">
        <v>865</v>
      </c>
      <c r="P2580" s="41" t="s">
        <v>866</v>
      </c>
      <c r="Q2580" s="41">
        <v>4</v>
      </c>
      <c r="R2580" s="40" t="s">
        <v>867</v>
      </c>
      <c r="S2580" s="40" t="s">
        <v>199</v>
      </c>
      <c r="T2580" s="41">
        <v>1</v>
      </c>
      <c r="U2580" s="40" t="s">
        <v>200</v>
      </c>
      <c r="V2580" s="40" t="s">
        <v>201</v>
      </c>
      <c r="W2580" s="40" t="s">
        <v>5702</v>
      </c>
      <c r="X2580" s="40" t="s">
        <v>1623</v>
      </c>
      <c r="Y2580" s="40" t="s">
        <v>9980</v>
      </c>
    </row>
    <row r="2581" spans="1:25" x14ac:dyDescent="0.25">
      <c r="A2581" s="50"/>
      <c r="B2581" s="50"/>
      <c r="C2581" s="50"/>
      <c r="L2581" s="39" t="str">
        <f t="shared" si="40"/>
        <v>DAIRAGO (MI)</v>
      </c>
      <c r="M2581" s="40" t="s">
        <v>9981</v>
      </c>
      <c r="N2581" s="40" t="s">
        <v>9982</v>
      </c>
      <c r="O2581" s="40" t="s">
        <v>264</v>
      </c>
      <c r="P2581" s="41" t="s">
        <v>212</v>
      </c>
      <c r="Q2581" s="41">
        <v>3</v>
      </c>
      <c r="R2581" s="40" t="s">
        <v>213</v>
      </c>
      <c r="S2581" s="40" t="s">
        <v>199</v>
      </c>
      <c r="T2581" s="41">
        <v>1</v>
      </c>
      <c r="U2581" s="40" t="s">
        <v>200</v>
      </c>
      <c r="V2581" s="40" t="s">
        <v>201</v>
      </c>
      <c r="W2581" s="40" t="s">
        <v>1855</v>
      </c>
      <c r="X2581" s="40" t="s">
        <v>1087</v>
      </c>
      <c r="Y2581" s="40" t="s">
        <v>9983</v>
      </c>
    </row>
    <row r="2582" spans="1:25" x14ac:dyDescent="0.25">
      <c r="A2582" s="50"/>
      <c r="B2582" s="50"/>
      <c r="C2582" s="50"/>
      <c r="L2582" s="39" t="str">
        <f t="shared" si="40"/>
        <v>DALMINE (BG)</v>
      </c>
      <c r="M2582" s="40" t="s">
        <v>9984</v>
      </c>
      <c r="N2582" s="40" t="s">
        <v>9985</v>
      </c>
      <c r="O2582" s="40" t="s">
        <v>572</v>
      </c>
      <c r="P2582" s="41" t="s">
        <v>212</v>
      </c>
      <c r="Q2582" s="41">
        <v>3</v>
      </c>
      <c r="R2582" s="40" t="s">
        <v>213</v>
      </c>
      <c r="S2582" s="40" t="s">
        <v>199</v>
      </c>
      <c r="T2582" s="41">
        <v>1</v>
      </c>
      <c r="U2582" s="40" t="s">
        <v>200</v>
      </c>
      <c r="V2582" s="40" t="s">
        <v>201</v>
      </c>
      <c r="W2582" s="40" t="s">
        <v>9986</v>
      </c>
      <c r="X2582" s="40" t="s">
        <v>574</v>
      </c>
      <c r="Y2582" s="40" t="s">
        <v>9987</v>
      </c>
    </row>
    <row r="2583" spans="1:25" x14ac:dyDescent="0.25">
      <c r="A2583" s="50"/>
      <c r="B2583" s="50"/>
      <c r="C2583" s="50"/>
      <c r="L2583" s="39" t="str">
        <f t="shared" si="40"/>
        <v>DAMBEL (TN)</v>
      </c>
      <c r="M2583" s="40" t="s">
        <v>9988</v>
      </c>
      <c r="N2583" s="40" t="s">
        <v>9989</v>
      </c>
      <c r="O2583" s="40" t="s">
        <v>865</v>
      </c>
      <c r="P2583" s="41" t="s">
        <v>866</v>
      </c>
      <c r="Q2583" s="41">
        <v>4</v>
      </c>
      <c r="R2583" s="40" t="s">
        <v>867</v>
      </c>
      <c r="S2583" s="40" t="s">
        <v>199</v>
      </c>
      <c r="T2583" s="41">
        <v>1</v>
      </c>
      <c r="U2583" s="40" t="s">
        <v>200</v>
      </c>
      <c r="V2583" s="40" t="s">
        <v>201</v>
      </c>
      <c r="W2583" s="40" t="s">
        <v>1496</v>
      </c>
      <c r="X2583" s="40" t="s">
        <v>1447</v>
      </c>
      <c r="Y2583" s="40" t="s">
        <v>9990</v>
      </c>
    </row>
    <row r="2584" spans="1:25" x14ac:dyDescent="0.25">
      <c r="A2584" s="50"/>
      <c r="B2584" s="50"/>
      <c r="C2584" s="50"/>
      <c r="L2584" s="39" t="str">
        <f t="shared" si="40"/>
        <v>DANIMARCA (EE)</v>
      </c>
      <c r="M2584" s="40" t="s">
        <v>9991</v>
      </c>
      <c r="N2584" s="40" t="s">
        <v>9992</v>
      </c>
      <c r="O2584" s="40" t="s">
        <v>610</v>
      </c>
      <c r="P2584" s="41"/>
      <c r="Q2584" s="41"/>
      <c r="R2584" s="40"/>
      <c r="S2584" s="40" t="s">
        <v>199</v>
      </c>
      <c r="T2584" s="41">
        <v>1</v>
      </c>
      <c r="U2584" s="40" t="s">
        <v>3017</v>
      </c>
      <c r="V2584" s="40" t="s">
        <v>9993</v>
      </c>
      <c r="W2584" s="40"/>
      <c r="X2584" s="40"/>
      <c r="Y2584" s="40"/>
    </row>
    <row r="2585" spans="1:25" x14ac:dyDescent="0.25">
      <c r="A2585" s="50"/>
      <c r="B2585" s="50"/>
      <c r="C2585" s="50"/>
      <c r="L2585" s="39" t="str">
        <f t="shared" si="40"/>
        <v>DANTA DI CADORE (BL)</v>
      </c>
      <c r="M2585" s="40" t="s">
        <v>9994</v>
      </c>
      <c r="N2585" s="40" t="s">
        <v>9995</v>
      </c>
      <c r="O2585" s="40" t="s">
        <v>715</v>
      </c>
      <c r="P2585" s="41" t="s">
        <v>197</v>
      </c>
      <c r="Q2585" s="41">
        <v>5</v>
      </c>
      <c r="R2585" s="40" t="s">
        <v>198</v>
      </c>
      <c r="S2585" s="40" t="s">
        <v>199</v>
      </c>
      <c r="T2585" s="41">
        <v>1</v>
      </c>
      <c r="U2585" s="40" t="s">
        <v>200</v>
      </c>
      <c r="V2585" s="40" t="s">
        <v>201</v>
      </c>
      <c r="W2585" s="40" t="s">
        <v>3717</v>
      </c>
      <c r="X2585" s="40" t="s">
        <v>2276</v>
      </c>
      <c r="Y2585" s="40" t="s">
        <v>9996</v>
      </c>
    </row>
    <row r="2586" spans="1:25" x14ac:dyDescent="0.25">
      <c r="A2586" s="50"/>
      <c r="B2586" s="50"/>
      <c r="C2586" s="50"/>
      <c r="L2586" s="39" t="str">
        <f t="shared" si="40"/>
        <v>DAONE (TN)</v>
      </c>
      <c r="M2586" s="40" t="s">
        <v>9997</v>
      </c>
      <c r="N2586" s="40" t="s">
        <v>9998</v>
      </c>
      <c r="O2586" s="40" t="s">
        <v>865</v>
      </c>
      <c r="P2586" s="41" t="s">
        <v>866</v>
      </c>
      <c r="Q2586" s="41">
        <v>4</v>
      </c>
      <c r="R2586" s="40" t="s">
        <v>867</v>
      </c>
      <c r="S2586" s="40" t="s">
        <v>199</v>
      </c>
      <c r="T2586" s="41">
        <v>1</v>
      </c>
      <c r="U2586" s="40" t="s">
        <v>200</v>
      </c>
      <c r="V2586" s="40" t="s">
        <v>201</v>
      </c>
      <c r="W2586" s="40" t="s">
        <v>3543</v>
      </c>
      <c r="X2586" s="40" t="s">
        <v>3243</v>
      </c>
      <c r="Y2586" s="40" t="s">
        <v>9999</v>
      </c>
    </row>
    <row r="2587" spans="1:25" x14ac:dyDescent="0.25">
      <c r="A2587" s="50"/>
      <c r="B2587" s="50"/>
      <c r="C2587" s="50"/>
      <c r="L2587" s="39" t="str">
        <f t="shared" si="40"/>
        <v>DARE' (TN)</v>
      </c>
      <c r="M2587" s="40" t="s">
        <v>10000</v>
      </c>
      <c r="N2587" s="40" t="s">
        <v>10001</v>
      </c>
      <c r="O2587" s="40" t="s">
        <v>865</v>
      </c>
      <c r="P2587" s="41" t="s">
        <v>866</v>
      </c>
      <c r="Q2587" s="41">
        <v>4</v>
      </c>
      <c r="R2587" s="40" t="s">
        <v>867</v>
      </c>
      <c r="S2587" s="40" t="s">
        <v>199</v>
      </c>
      <c r="T2587" s="41">
        <v>1</v>
      </c>
      <c r="U2587" s="40" t="s">
        <v>200</v>
      </c>
      <c r="V2587" s="40" t="s">
        <v>201</v>
      </c>
      <c r="W2587" s="40" t="s">
        <v>3543</v>
      </c>
      <c r="X2587" s="40" t="s">
        <v>3243</v>
      </c>
      <c r="Y2587" s="40" t="s">
        <v>10002</v>
      </c>
    </row>
    <row r="2588" spans="1:25" x14ac:dyDescent="0.25">
      <c r="A2588" s="50"/>
      <c r="B2588" s="50"/>
      <c r="C2588" s="50"/>
      <c r="L2588" s="39" t="str">
        <f t="shared" si="40"/>
        <v>DARFO BOARIO TERME (BS)</v>
      </c>
      <c r="M2588" s="40" t="s">
        <v>10003</v>
      </c>
      <c r="N2588" s="40" t="s">
        <v>10004</v>
      </c>
      <c r="O2588" s="40" t="s">
        <v>421</v>
      </c>
      <c r="P2588" s="41" t="s">
        <v>212</v>
      </c>
      <c r="Q2588" s="41">
        <v>3</v>
      </c>
      <c r="R2588" s="40" t="s">
        <v>213</v>
      </c>
      <c r="S2588" s="40" t="s">
        <v>199</v>
      </c>
      <c r="T2588" s="41">
        <v>1</v>
      </c>
      <c r="U2588" s="40" t="s">
        <v>200</v>
      </c>
      <c r="V2588" s="40" t="s">
        <v>201</v>
      </c>
      <c r="W2588" s="40" t="s">
        <v>10005</v>
      </c>
      <c r="X2588" s="40" t="s">
        <v>1574</v>
      </c>
      <c r="Y2588" s="40" t="s">
        <v>10006</v>
      </c>
    </row>
    <row r="2589" spans="1:25" x14ac:dyDescent="0.25">
      <c r="A2589" s="50"/>
      <c r="B2589" s="50"/>
      <c r="C2589" s="50"/>
      <c r="L2589" s="39" t="str">
        <f t="shared" si="40"/>
        <v>DASA' (VV)</v>
      </c>
      <c r="M2589" s="40" t="s">
        <v>10007</v>
      </c>
      <c r="N2589" s="40" t="s">
        <v>10008</v>
      </c>
      <c r="O2589" s="40" t="s">
        <v>469</v>
      </c>
      <c r="P2589" s="41" t="s">
        <v>414</v>
      </c>
      <c r="Q2589" s="41">
        <v>18</v>
      </c>
      <c r="R2589" s="40" t="s">
        <v>415</v>
      </c>
      <c r="S2589" s="40" t="s">
        <v>199</v>
      </c>
      <c r="T2589" s="41">
        <v>1</v>
      </c>
      <c r="U2589" s="40" t="s">
        <v>200</v>
      </c>
      <c r="V2589" s="40" t="s">
        <v>201</v>
      </c>
      <c r="W2589" s="40" t="s">
        <v>470</v>
      </c>
      <c r="X2589" s="40" t="s">
        <v>471</v>
      </c>
      <c r="Y2589" s="40" t="s">
        <v>10009</v>
      </c>
    </row>
    <row r="2590" spans="1:25" x14ac:dyDescent="0.25">
      <c r="A2590" s="50"/>
      <c r="B2590" s="50"/>
      <c r="C2590" s="50"/>
      <c r="L2590" s="39" t="str">
        <f t="shared" si="40"/>
        <v>DAVAGNA (GE)</v>
      </c>
      <c r="M2590" s="40" t="s">
        <v>10010</v>
      </c>
      <c r="N2590" s="40" t="s">
        <v>10011</v>
      </c>
      <c r="O2590" s="40" t="s">
        <v>1897</v>
      </c>
      <c r="P2590" s="41" t="s">
        <v>849</v>
      </c>
      <c r="Q2590" s="41">
        <v>7</v>
      </c>
      <c r="R2590" s="40" t="s">
        <v>850</v>
      </c>
      <c r="S2590" s="40" t="s">
        <v>199</v>
      </c>
      <c r="T2590" s="41">
        <v>1</v>
      </c>
      <c r="U2590" s="40" t="s">
        <v>200</v>
      </c>
      <c r="V2590" s="40" t="s">
        <v>201</v>
      </c>
      <c r="W2590" s="40" t="s">
        <v>10012</v>
      </c>
      <c r="X2590" s="40" t="s">
        <v>1899</v>
      </c>
      <c r="Y2590" s="40" t="s">
        <v>10013</v>
      </c>
    </row>
    <row r="2591" spans="1:25" x14ac:dyDescent="0.25">
      <c r="A2591" s="50"/>
      <c r="B2591" s="50"/>
      <c r="C2591" s="50"/>
      <c r="L2591" s="39" t="str">
        <f t="shared" si="40"/>
        <v>DAVERIO (VA)</v>
      </c>
      <c r="M2591" s="40" t="s">
        <v>10014</v>
      </c>
      <c r="N2591" s="40" t="s">
        <v>10015</v>
      </c>
      <c r="O2591" s="40" t="s">
        <v>727</v>
      </c>
      <c r="P2591" s="41" t="s">
        <v>212</v>
      </c>
      <c r="Q2591" s="41">
        <v>3</v>
      </c>
      <c r="R2591" s="40" t="s">
        <v>213</v>
      </c>
      <c r="S2591" s="40" t="s">
        <v>199</v>
      </c>
      <c r="T2591" s="41">
        <v>1</v>
      </c>
      <c r="U2591" s="40" t="s">
        <v>200</v>
      </c>
      <c r="V2591" s="40" t="s">
        <v>201</v>
      </c>
      <c r="W2591" s="40" t="s">
        <v>2659</v>
      </c>
      <c r="X2591" s="40" t="s">
        <v>729</v>
      </c>
      <c r="Y2591" s="40" t="s">
        <v>10016</v>
      </c>
    </row>
    <row r="2592" spans="1:25" x14ac:dyDescent="0.25">
      <c r="A2592" s="50"/>
      <c r="B2592" s="50"/>
      <c r="C2592" s="50"/>
      <c r="L2592" s="39" t="str">
        <f t="shared" si="40"/>
        <v>DAVOLI (CZ)</v>
      </c>
      <c r="M2592" s="40" t="s">
        <v>10017</v>
      </c>
      <c r="N2592" s="40" t="s">
        <v>10018</v>
      </c>
      <c r="O2592" s="40" t="s">
        <v>1029</v>
      </c>
      <c r="P2592" s="41" t="s">
        <v>414</v>
      </c>
      <c r="Q2592" s="41">
        <v>18</v>
      </c>
      <c r="R2592" s="40" t="s">
        <v>415</v>
      </c>
      <c r="S2592" s="40" t="s">
        <v>199</v>
      </c>
      <c r="T2592" s="41">
        <v>1</v>
      </c>
      <c r="U2592" s="40" t="s">
        <v>200</v>
      </c>
      <c r="V2592" s="40" t="s">
        <v>201</v>
      </c>
      <c r="W2592" s="40" t="s">
        <v>1934</v>
      </c>
      <c r="X2592" s="40" t="s">
        <v>1935</v>
      </c>
      <c r="Y2592" s="40" t="s">
        <v>10019</v>
      </c>
    </row>
    <row r="2593" spans="1:25" x14ac:dyDescent="0.25">
      <c r="A2593" s="50"/>
      <c r="B2593" s="50"/>
      <c r="C2593" s="50"/>
      <c r="L2593" s="39" t="str">
        <f t="shared" si="40"/>
        <v>DAZIO (SO)</v>
      </c>
      <c r="M2593" s="40" t="s">
        <v>10020</v>
      </c>
      <c r="N2593" s="40" t="s">
        <v>10021</v>
      </c>
      <c r="O2593" s="40" t="s">
        <v>977</v>
      </c>
      <c r="P2593" s="41" t="s">
        <v>212</v>
      </c>
      <c r="Q2593" s="41">
        <v>3</v>
      </c>
      <c r="R2593" s="40" t="s">
        <v>213</v>
      </c>
      <c r="S2593" s="40" t="s">
        <v>199</v>
      </c>
      <c r="T2593" s="41">
        <v>1</v>
      </c>
      <c r="U2593" s="40" t="s">
        <v>200</v>
      </c>
      <c r="V2593" s="40" t="s">
        <v>201</v>
      </c>
      <c r="W2593" s="40" t="s">
        <v>978</v>
      </c>
      <c r="X2593" s="40" t="s">
        <v>979</v>
      </c>
      <c r="Y2593" s="40" t="s">
        <v>10022</v>
      </c>
    </row>
    <row r="2594" spans="1:25" x14ac:dyDescent="0.25">
      <c r="A2594" s="50"/>
      <c r="B2594" s="50"/>
      <c r="C2594" s="50"/>
      <c r="L2594" s="39" t="str">
        <f t="shared" si="40"/>
        <v>DECIMOMANNU (CA)</v>
      </c>
      <c r="M2594" s="40" t="s">
        <v>10023</v>
      </c>
      <c r="N2594" s="40" t="s">
        <v>10024</v>
      </c>
      <c r="O2594" s="40" t="s">
        <v>1991</v>
      </c>
      <c r="P2594" s="41" t="s">
        <v>242</v>
      </c>
      <c r="Q2594" s="41">
        <v>20</v>
      </c>
      <c r="R2594" s="40" t="s">
        <v>243</v>
      </c>
      <c r="S2594" s="40" t="s">
        <v>199</v>
      </c>
      <c r="T2594" s="41">
        <v>1</v>
      </c>
      <c r="U2594" s="40" t="s">
        <v>200</v>
      </c>
      <c r="V2594" s="40" t="s">
        <v>201</v>
      </c>
      <c r="W2594" s="40" t="s">
        <v>10025</v>
      </c>
      <c r="X2594" s="40" t="s">
        <v>1807</v>
      </c>
      <c r="Y2594" s="40" t="s">
        <v>10026</v>
      </c>
    </row>
    <row r="2595" spans="1:25" x14ac:dyDescent="0.25">
      <c r="A2595" s="50"/>
      <c r="B2595" s="50"/>
      <c r="C2595" s="50"/>
      <c r="L2595" s="39" t="str">
        <f t="shared" si="40"/>
        <v>DECIMOPUTZU (CA)</v>
      </c>
      <c r="M2595" s="40" t="s">
        <v>10027</v>
      </c>
      <c r="N2595" s="40" t="s">
        <v>10028</v>
      </c>
      <c r="O2595" s="40" t="s">
        <v>1991</v>
      </c>
      <c r="P2595" s="41" t="s">
        <v>242</v>
      </c>
      <c r="Q2595" s="41">
        <v>20</v>
      </c>
      <c r="R2595" s="40" t="s">
        <v>243</v>
      </c>
      <c r="S2595" s="40" t="s">
        <v>199</v>
      </c>
      <c r="T2595" s="41">
        <v>1</v>
      </c>
      <c r="U2595" s="40" t="s">
        <v>200</v>
      </c>
      <c r="V2595" s="40" t="s">
        <v>201</v>
      </c>
      <c r="W2595" s="40" t="s">
        <v>4451</v>
      </c>
      <c r="X2595" s="40" t="s">
        <v>1807</v>
      </c>
      <c r="Y2595" s="40" t="s">
        <v>10029</v>
      </c>
    </row>
    <row r="2596" spans="1:25" x14ac:dyDescent="0.25">
      <c r="A2596" s="50"/>
      <c r="B2596" s="50"/>
      <c r="C2596" s="50"/>
      <c r="L2596" s="39" t="str">
        <f t="shared" si="40"/>
        <v>DECOLLATURA (CZ)</v>
      </c>
      <c r="M2596" s="40" t="s">
        <v>10030</v>
      </c>
      <c r="N2596" s="40" t="s">
        <v>10031</v>
      </c>
      <c r="O2596" s="40" t="s">
        <v>1029</v>
      </c>
      <c r="P2596" s="41" t="s">
        <v>414</v>
      </c>
      <c r="Q2596" s="41">
        <v>18</v>
      </c>
      <c r="R2596" s="40" t="s">
        <v>415</v>
      </c>
      <c r="S2596" s="40" t="s">
        <v>199</v>
      </c>
      <c r="T2596" s="41">
        <v>1</v>
      </c>
      <c r="U2596" s="40" t="s">
        <v>200</v>
      </c>
      <c r="V2596" s="40" t="s">
        <v>201</v>
      </c>
      <c r="W2596" s="40" t="s">
        <v>10032</v>
      </c>
      <c r="X2596" s="40" t="s">
        <v>5955</v>
      </c>
      <c r="Y2596" s="40" t="s">
        <v>10033</v>
      </c>
    </row>
    <row r="2597" spans="1:25" x14ac:dyDescent="0.25">
      <c r="A2597" s="50"/>
      <c r="B2597" s="50"/>
      <c r="C2597" s="50"/>
      <c r="L2597" s="39" t="str">
        <f t="shared" si="40"/>
        <v>DEGO (SV)</v>
      </c>
      <c r="M2597" s="40" t="s">
        <v>10034</v>
      </c>
      <c r="N2597" s="40" t="s">
        <v>10035</v>
      </c>
      <c r="O2597" s="40" t="s">
        <v>905</v>
      </c>
      <c r="P2597" s="41" t="s">
        <v>849</v>
      </c>
      <c r="Q2597" s="41">
        <v>7</v>
      </c>
      <c r="R2597" s="40" t="s">
        <v>850</v>
      </c>
      <c r="S2597" s="40" t="s">
        <v>199</v>
      </c>
      <c r="T2597" s="41">
        <v>1</v>
      </c>
      <c r="U2597" s="40" t="s">
        <v>200</v>
      </c>
      <c r="V2597" s="40" t="s">
        <v>201</v>
      </c>
      <c r="W2597" s="40" t="s">
        <v>10036</v>
      </c>
      <c r="X2597" s="40" t="s">
        <v>1078</v>
      </c>
      <c r="Y2597" s="40" t="s">
        <v>10037</v>
      </c>
    </row>
    <row r="2598" spans="1:25" x14ac:dyDescent="0.25">
      <c r="A2598" s="50"/>
      <c r="B2598" s="50"/>
      <c r="C2598" s="50"/>
      <c r="L2598" s="39" t="str">
        <f t="shared" si="40"/>
        <v>DEIVA MARINA (SP)</v>
      </c>
      <c r="M2598" s="40" t="s">
        <v>10038</v>
      </c>
      <c r="N2598" s="40" t="s">
        <v>10039</v>
      </c>
      <c r="O2598" s="40" t="s">
        <v>1451</v>
      </c>
      <c r="P2598" s="41" t="s">
        <v>849</v>
      </c>
      <c r="Q2598" s="41">
        <v>7</v>
      </c>
      <c r="R2598" s="40" t="s">
        <v>850</v>
      </c>
      <c r="S2598" s="40" t="s">
        <v>199</v>
      </c>
      <c r="T2598" s="41">
        <v>1</v>
      </c>
      <c r="U2598" s="40" t="s">
        <v>200</v>
      </c>
      <c r="V2598" s="40" t="s">
        <v>201</v>
      </c>
      <c r="W2598" s="40" t="s">
        <v>10040</v>
      </c>
      <c r="X2598" s="40" t="s">
        <v>1453</v>
      </c>
      <c r="Y2598" s="40" t="s">
        <v>10041</v>
      </c>
    </row>
    <row r="2599" spans="1:25" x14ac:dyDescent="0.25">
      <c r="A2599" s="50"/>
      <c r="B2599" s="50"/>
      <c r="C2599" s="50"/>
      <c r="L2599" s="39" t="str">
        <f t="shared" si="40"/>
        <v>DELEBIO (SO)</v>
      </c>
      <c r="M2599" s="40" t="s">
        <v>10042</v>
      </c>
      <c r="N2599" s="40" t="s">
        <v>10043</v>
      </c>
      <c r="O2599" s="40" t="s">
        <v>977</v>
      </c>
      <c r="P2599" s="41" t="s">
        <v>212</v>
      </c>
      <c r="Q2599" s="41">
        <v>3</v>
      </c>
      <c r="R2599" s="40" t="s">
        <v>213</v>
      </c>
      <c r="S2599" s="40" t="s">
        <v>199</v>
      </c>
      <c r="T2599" s="41">
        <v>1</v>
      </c>
      <c r="U2599" s="40" t="s">
        <v>200</v>
      </c>
      <c r="V2599" s="40" t="s">
        <v>201</v>
      </c>
      <c r="W2599" s="40" t="s">
        <v>1500</v>
      </c>
      <c r="X2599" s="40" t="s">
        <v>979</v>
      </c>
      <c r="Y2599" s="40" t="s">
        <v>10044</v>
      </c>
    </row>
    <row r="2600" spans="1:25" x14ac:dyDescent="0.25">
      <c r="A2600" s="50"/>
      <c r="B2600" s="50"/>
      <c r="C2600" s="50"/>
      <c r="L2600" s="39" t="str">
        <f t="shared" si="40"/>
        <v>DELIA (CL)</v>
      </c>
      <c r="M2600" s="40" t="s">
        <v>10045</v>
      </c>
      <c r="N2600" s="40" t="s">
        <v>10046</v>
      </c>
      <c r="O2600" s="40" t="s">
        <v>525</v>
      </c>
      <c r="P2600" s="41" t="s">
        <v>292</v>
      </c>
      <c r="Q2600" s="41">
        <v>19</v>
      </c>
      <c r="R2600" s="40" t="s">
        <v>293</v>
      </c>
      <c r="S2600" s="40" t="s">
        <v>199</v>
      </c>
      <c r="T2600" s="41">
        <v>1</v>
      </c>
      <c r="U2600" s="40" t="s">
        <v>200</v>
      </c>
      <c r="V2600" s="40" t="s">
        <v>201</v>
      </c>
      <c r="W2600" s="40" t="s">
        <v>526</v>
      </c>
      <c r="X2600" s="40" t="s">
        <v>751</v>
      </c>
      <c r="Y2600" s="40" t="s">
        <v>10047</v>
      </c>
    </row>
    <row r="2601" spans="1:25" x14ac:dyDescent="0.25">
      <c r="A2601" s="50"/>
      <c r="B2601" s="50"/>
      <c r="C2601" s="50"/>
      <c r="L2601" s="39" t="str">
        <f t="shared" si="40"/>
        <v>DELIANUOVA (RC)</v>
      </c>
      <c r="M2601" s="40" t="s">
        <v>10048</v>
      </c>
      <c r="N2601" s="40" t="s">
        <v>10049</v>
      </c>
      <c r="O2601" s="40" t="s">
        <v>622</v>
      </c>
      <c r="P2601" s="41" t="s">
        <v>414</v>
      </c>
      <c r="Q2601" s="41">
        <v>18</v>
      </c>
      <c r="R2601" s="40" t="s">
        <v>415</v>
      </c>
      <c r="S2601" s="40" t="s">
        <v>199</v>
      </c>
      <c r="T2601" s="41">
        <v>1</v>
      </c>
      <c r="U2601" s="40" t="s">
        <v>200</v>
      </c>
      <c r="V2601" s="40" t="s">
        <v>201</v>
      </c>
      <c r="W2601" s="40" t="s">
        <v>10050</v>
      </c>
      <c r="X2601" s="40" t="s">
        <v>1614</v>
      </c>
      <c r="Y2601" s="40" t="s">
        <v>10051</v>
      </c>
    </row>
    <row r="2602" spans="1:25" x14ac:dyDescent="0.25">
      <c r="A2602" s="50"/>
      <c r="B2602" s="50"/>
      <c r="C2602" s="50"/>
      <c r="L2602" s="39" t="str">
        <f t="shared" si="40"/>
        <v>DELICETO (FG)</v>
      </c>
      <c r="M2602" s="40" t="s">
        <v>10052</v>
      </c>
      <c r="N2602" s="40" t="s">
        <v>10053</v>
      </c>
      <c r="O2602" s="40" t="s">
        <v>303</v>
      </c>
      <c r="P2602" s="41" t="s">
        <v>304</v>
      </c>
      <c r="Q2602" s="41">
        <v>16</v>
      </c>
      <c r="R2602" s="40" t="s">
        <v>305</v>
      </c>
      <c r="S2602" s="40" t="s">
        <v>199</v>
      </c>
      <c r="T2602" s="41">
        <v>1</v>
      </c>
      <c r="U2602" s="40" t="s">
        <v>200</v>
      </c>
      <c r="V2602" s="40" t="s">
        <v>201</v>
      </c>
      <c r="W2602" s="40" t="s">
        <v>10054</v>
      </c>
      <c r="X2602" s="40" t="s">
        <v>307</v>
      </c>
      <c r="Y2602" s="40" t="s">
        <v>10055</v>
      </c>
    </row>
    <row r="2603" spans="1:25" x14ac:dyDescent="0.25">
      <c r="A2603" s="50"/>
      <c r="B2603" s="50"/>
      <c r="C2603" s="50"/>
      <c r="L2603" s="39" t="str">
        <f t="shared" si="40"/>
        <v>DELLO (BS)</v>
      </c>
      <c r="M2603" s="40" t="s">
        <v>10056</v>
      </c>
      <c r="N2603" s="40" t="s">
        <v>10057</v>
      </c>
      <c r="O2603" s="40" t="s">
        <v>421</v>
      </c>
      <c r="P2603" s="41" t="s">
        <v>212</v>
      </c>
      <c r="Q2603" s="41">
        <v>3</v>
      </c>
      <c r="R2603" s="40" t="s">
        <v>213</v>
      </c>
      <c r="S2603" s="40" t="s">
        <v>199</v>
      </c>
      <c r="T2603" s="41">
        <v>1</v>
      </c>
      <c r="U2603" s="40" t="s">
        <v>200</v>
      </c>
      <c r="V2603" s="40" t="s">
        <v>201</v>
      </c>
      <c r="W2603" s="40" t="s">
        <v>1168</v>
      </c>
      <c r="X2603" s="40" t="s">
        <v>423</v>
      </c>
      <c r="Y2603" s="40" t="s">
        <v>10058</v>
      </c>
    </row>
    <row r="2604" spans="1:25" x14ac:dyDescent="0.25">
      <c r="A2604" s="50"/>
      <c r="B2604" s="50"/>
      <c r="C2604" s="50"/>
      <c r="L2604" s="39" t="str">
        <f t="shared" si="40"/>
        <v>DEMONTE (CN)</v>
      </c>
      <c r="M2604" s="40" t="s">
        <v>10059</v>
      </c>
      <c r="N2604" s="40" t="s">
        <v>10060</v>
      </c>
      <c r="O2604" s="40" t="s">
        <v>313</v>
      </c>
      <c r="P2604" s="41" t="s">
        <v>314</v>
      </c>
      <c r="Q2604" s="41">
        <v>1</v>
      </c>
      <c r="R2604" s="40" t="s">
        <v>315</v>
      </c>
      <c r="S2604" s="40" t="s">
        <v>199</v>
      </c>
      <c r="T2604" s="41">
        <v>1</v>
      </c>
      <c r="U2604" s="40" t="s">
        <v>200</v>
      </c>
      <c r="V2604" s="40" t="s">
        <v>201</v>
      </c>
      <c r="W2604" s="40" t="s">
        <v>10061</v>
      </c>
      <c r="X2604" s="40" t="s">
        <v>317</v>
      </c>
      <c r="Y2604" s="40" t="s">
        <v>10062</v>
      </c>
    </row>
    <row r="2605" spans="1:25" x14ac:dyDescent="0.25">
      <c r="A2605" s="50"/>
      <c r="B2605" s="50"/>
      <c r="C2605" s="50"/>
      <c r="L2605" s="39" t="str">
        <f t="shared" si="40"/>
        <v>DENICE (AL)</v>
      </c>
      <c r="M2605" s="40" t="s">
        <v>10063</v>
      </c>
      <c r="N2605" s="40" t="s">
        <v>10064</v>
      </c>
      <c r="O2605" s="40" t="s">
        <v>541</v>
      </c>
      <c r="P2605" s="41" t="s">
        <v>314</v>
      </c>
      <c r="Q2605" s="41">
        <v>1</v>
      </c>
      <c r="R2605" s="40" t="s">
        <v>315</v>
      </c>
      <c r="S2605" s="40" t="s">
        <v>199</v>
      </c>
      <c r="T2605" s="41">
        <v>1</v>
      </c>
      <c r="U2605" s="40" t="s">
        <v>200</v>
      </c>
      <c r="V2605" s="40" t="s">
        <v>201</v>
      </c>
      <c r="W2605" s="40" t="s">
        <v>1220</v>
      </c>
      <c r="X2605" s="40" t="s">
        <v>543</v>
      </c>
      <c r="Y2605" s="40" t="s">
        <v>10065</v>
      </c>
    </row>
    <row r="2606" spans="1:25" x14ac:dyDescent="0.25">
      <c r="A2606" s="50"/>
      <c r="B2606" s="50"/>
      <c r="C2606" s="50"/>
      <c r="L2606" s="39" t="str">
        <f t="shared" si="40"/>
        <v>DENNO (TN)</v>
      </c>
      <c r="M2606" s="40" t="s">
        <v>10066</v>
      </c>
      <c r="N2606" s="40" t="s">
        <v>10067</v>
      </c>
      <c r="O2606" s="40" t="s">
        <v>865</v>
      </c>
      <c r="P2606" s="41" t="s">
        <v>866</v>
      </c>
      <c r="Q2606" s="41">
        <v>4</v>
      </c>
      <c r="R2606" s="40" t="s">
        <v>867</v>
      </c>
      <c r="S2606" s="40" t="s">
        <v>199</v>
      </c>
      <c r="T2606" s="41">
        <v>1</v>
      </c>
      <c r="U2606" s="40" t="s">
        <v>200</v>
      </c>
      <c r="V2606" s="40" t="s">
        <v>201</v>
      </c>
      <c r="W2606" s="40" t="s">
        <v>1496</v>
      </c>
      <c r="X2606" s="40" t="s">
        <v>1036</v>
      </c>
      <c r="Y2606" s="40" t="s">
        <v>10068</v>
      </c>
    </row>
    <row r="2607" spans="1:25" x14ac:dyDescent="0.25">
      <c r="A2607" s="50"/>
      <c r="B2607" s="50"/>
      <c r="C2607" s="50"/>
      <c r="L2607" s="39" t="str">
        <f t="shared" si="40"/>
        <v>DERNICE (AL)</v>
      </c>
      <c r="M2607" s="40" t="s">
        <v>10069</v>
      </c>
      <c r="N2607" s="40" t="s">
        <v>10070</v>
      </c>
      <c r="O2607" s="40" t="s">
        <v>541</v>
      </c>
      <c r="P2607" s="41" t="s">
        <v>314</v>
      </c>
      <c r="Q2607" s="41">
        <v>1</v>
      </c>
      <c r="R2607" s="40" t="s">
        <v>315</v>
      </c>
      <c r="S2607" s="40" t="s">
        <v>199</v>
      </c>
      <c r="T2607" s="41">
        <v>1</v>
      </c>
      <c r="U2607" s="40" t="s">
        <v>200</v>
      </c>
      <c r="V2607" s="40" t="s">
        <v>201</v>
      </c>
      <c r="W2607" s="40" t="s">
        <v>10071</v>
      </c>
      <c r="X2607" s="40" t="s">
        <v>1138</v>
      </c>
      <c r="Y2607" s="40" t="s">
        <v>10072</v>
      </c>
    </row>
    <row r="2608" spans="1:25" x14ac:dyDescent="0.25">
      <c r="A2608" s="50"/>
      <c r="B2608" s="50"/>
      <c r="C2608" s="50"/>
      <c r="L2608" s="39" t="str">
        <f t="shared" si="40"/>
        <v>DEROVERE (CR)</v>
      </c>
      <c r="M2608" s="40" t="s">
        <v>10073</v>
      </c>
      <c r="N2608" s="40" t="s">
        <v>10074</v>
      </c>
      <c r="O2608" s="40" t="s">
        <v>434</v>
      </c>
      <c r="P2608" s="41" t="s">
        <v>212</v>
      </c>
      <c r="Q2608" s="41">
        <v>3</v>
      </c>
      <c r="R2608" s="40" t="s">
        <v>213</v>
      </c>
      <c r="S2608" s="40" t="s">
        <v>199</v>
      </c>
      <c r="T2608" s="41">
        <v>1</v>
      </c>
      <c r="U2608" s="40" t="s">
        <v>200</v>
      </c>
      <c r="V2608" s="40" t="s">
        <v>201</v>
      </c>
      <c r="W2608" s="40" t="s">
        <v>3684</v>
      </c>
      <c r="X2608" s="40" t="s">
        <v>436</v>
      </c>
      <c r="Y2608" s="40" t="s">
        <v>10075</v>
      </c>
    </row>
    <row r="2609" spans="1:25" x14ac:dyDescent="0.25">
      <c r="A2609" s="50"/>
      <c r="B2609" s="50"/>
      <c r="C2609" s="50"/>
      <c r="L2609" s="39" t="str">
        <f t="shared" si="40"/>
        <v>DERUTA (PG)</v>
      </c>
      <c r="M2609" s="40" t="s">
        <v>10076</v>
      </c>
      <c r="N2609" s="40" t="s">
        <v>10077</v>
      </c>
      <c r="O2609" s="40" t="s">
        <v>2180</v>
      </c>
      <c r="P2609" s="41" t="s">
        <v>486</v>
      </c>
      <c r="Q2609" s="41">
        <v>10</v>
      </c>
      <c r="R2609" s="40" t="s">
        <v>487</v>
      </c>
      <c r="S2609" s="40" t="s">
        <v>199</v>
      </c>
      <c r="T2609" s="41">
        <v>1</v>
      </c>
      <c r="U2609" s="40" t="s">
        <v>200</v>
      </c>
      <c r="V2609" s="40" t="s">
        <v>201</v>
      </c>
      <c r="W2609" s="40" t="s">
        <v>10078</v>
      </c>
      <c r="X2609" s="40" t="s">
        <v>2182</v>
      </c>
      <c r="Y2609" s="40" t="s">
        <v>10079</v>
      </c>
    </row>
    <row r="2610" spans="1:25" x14ac:dyDescent="0.25">
      <c r="A2610" s="50"/>
      <c r="B2610" s="50"/>
      <c r="C2610" s="50"/>
      <c r="L2610" s="39" t="str">
        <f t="shared" si="40"/>
        <v>DERVIO (LC)</v>
      </c>
      <c r="M2610" s="40" t="s">
        <v>10080</v>
      </c>
      <c r="N2610" s="40" t="s">
        <v>10081</v>
      </c>
      <c r="O2610" s="40" t="s">
        <v>222</v>
      </c>
      <c r="P2610" s="41" t="s">
        <v>212</v>
      </c>
      <c r="Q2610" s="41">
        <v>3</v>
      </c>
      <c r="R2610" s="40" t="s">
        <v>213</v>
      </c>
      <c r="S2610" s="40" t="s">
        <v>199</v>
      </c>
      <c r="T2610" s="41">
        <v>1</v>
      </c>
      <c r="U2610" s="40" t="s">
        <v>200</v>
      </c>
      <c r="V2610" s="40" t="s">
        <v>201</v>
      </c>
      <c r="W2610" s="40" t="s">
        <v>10082</v>
      </c>
      <c r="X2610" s="40" t="s">
        <v>224</v>
      </c>
      <c r="Y2610" s="40" t="s">
        <v>10083</v>
      </c>
    </row>
    <row r="2611" spans="1:25" x14ac:dyDescent="0.25">
      <c r="A2611" s="50"/>
      <c r="B2611" s="50"/>
      <c r="C2611" s="50"/>
      <c r="L2611" s="39" t="str">
        <f t="shared" si="40"/>
        <v>DESANA (VC)</v>
      </c>
      <c r="M2611" s="40" t="s">
        <v>10084</v>
      </c>
      <c r="N2611" s="40" t="s">
        <v>10085</v>
      </c>
      <c r="O2611" s="40" t="s">
        <v>890</v>
      </c>
      <c r="P2611" s="41" t="s">
        <v>314</v>
      </c>
      <c r="Q2611" s="41">
        <v>1</v>
      </c>
      <c r="R2611" s="40" t="s">
        <v>315</v>
      </c>
      <c r="S2611" s="40" t="s">
        <v>199</v>
      </c>
      <c r="T2611" s="41">
        <v>1</v>
      </c>
      <c r="U2611" s="40" t="s">
        <v>200</v>
      </c>
      <c r="V2611" s="40" t="s">
        <v>201</v>
      </c>
      <c r="W2611" s="40" t="s">
        <v>10086</v>
      </c>
      <c r="X2611" s="40" t="s">
        <v>963</v>
      </c>
      <c r="Y2611" s="40" t="s">
        <v>10087</v>
      </c>
    </row>
    <row r="2612" spans="1:25" x14ac:dyDescent="0.25">
      <c r="A2612" s="50"/>
      <c r="B2612" s="50"/>
      <c r="C2612" s="50"/>
      <c r="L2612" s="39" t="str">
        <f t="shared" si="40"/>
        <v>DESENZANO DEL GARDA (BS)</v>
      </c>
      <c r="M2612" s="40" t="s">
        <v>10088</v>
      </c>
      <c r="N2612" s="40" t="s">
        <v>10089</v>
      </c>
      <c r="O2612" s="40" t="s">
        <v>421</v>
      </c>
      <c r="P2612" s="41" t="s">
        <v>212</v>
      </c>
      <c r="Q2612" s="41">
        <v>3</v>
      </c>
      <c r="R2612" s="40" t="s">
        <v>213</v>
      </c>
      <c r="S2612" s="40" t="s">
        <v>199</v>
      </c>
      <c r="T2612" s="41">
        <v>1</v>
      </c>
      <c r="U2612" s="40" t="s">
        <v>200</v>
      </c>
      <c r="V2612" s="40" t="s">
        <v>201</v>
      </c>
      <c r="W2612" s="40" t="s">
        <v>10090</v>
      </c>
      <c r="X2612" s="40" t="s">
        <v>423</v>
      </c>
      <c r="Y2612" s="40" t="s">
        <v>10091</v>
      </c>
    </row>
    <row r="2613" spans="1:25" x14ac:dyDescent="0.25">
      <c r="A2613" s="50"/>
      <c r="B2613" s="50"/>
      <c r="C2613" s="50"/>
      <c r="L2613" s="39" t="str">
        <f t="shared" si="40"/>
        <v>DESIO (MI)</v>
      </c>
      <c r="M2613" s="40" t="s">
        <v>10092</v>
      </c>
      <c r="N2613" s="40" t="s">
        <v>10093</v>
      </c>
      <c r="O2613" s="40" t="s">
        <v>264</v>
      </c>
      <c r="P2613" s="41" t="s">
        <v>212</v>
      </c>
      <c r="Q2613" s="41">
        <v>3</v>
      </c>
      <c r="R2613" s="40" t="s">
        <v>213</v>
      </c>
      <c r="S2613" s="40" t="s">
        <v>199</v>
      </c>
      <c r="T2613" s="41">
        <v>1</v>
      </c>
      <c r="U2613" s="40" t="s">
        <v>200</v>
      </c>
      <c r="V2613" s="40" t="s">
        <v>201</v>
      </c>
      <c r="W2613" s="40" t="s">
        <v>10094</v>
      </c>
      <c r="X2613" s="40" t="s">
        <v>1048</v>
      </c>
      <c r="Y2613" s="40" t="s">
        <v>10095</v>
      </c>
    </row>
    <row r="2614" spans="1:25" x14ac:dyDescent="0.25">
      <c r="A2614" s="50"/>
      <c r="B2614" s="50"/>
      <c r="C2614" s="50"/>
      <c r="L2614" s="39" t="str">
        <f t="shared" si="40"/>
        <v>DESULO (NU)</v>
      </c>
      <c r="M2614" s="40" t="s">
        <v>10096</v>
      </c>
      <c r="N2614" s="40" t="s">
        <v>10097</v>
      </c>
      <c r="O2614" s="40" t="s">
        <v>1966</v>
      </c>
      <c r="P2614" s="41" t="s">
        <v>242</v>
      </c>
      <c r="Q2614" s="41">
        <v>20</v>
      </c>
      <c r="R2614" s="40" t="s">
        <v>243</v>
      </c>
      <c r="S2614" s="40" t="s">
        <v>199</v>
      </c>
      <c r="T2614" s="41">
        <v>1</v>
      </c>
      <c r="U2614" s="40" t="s">
        <v>200</v>
      </c>
      <c r="V2614" s="40" t="s">
        <v>201</v>
      </c>
      <c r="W2614" s="40" t="s">
        <v>10098</v>
      </c>
      <c r="X2614" s="40" t="s">
        <v>1968</v>
      </c>
      <c r="Y2614" s="40" t="s">
        <v>10099</v>
      </c>
    </row>
    <row r="2615" spans="1:25" x14ac:dyDescent="0.25">
      <c r="A2615" s="50"/>
      <c r="B2615" s="50"/>
      <c r="C2615" s="50"/>
      <c r="L2615" s="39" t="str">
        <f t="shared" si="40"/>
        <v>DIAMANTE (CS)</v>
      </c>
      <c r="M2615" s="40" t="s">
        <v>10100</v>
      </c>
      <c r="N2615" s="40" t="s">
        <v>10101</v>
      </c>
      <c r="O2615" s="40" t="s">
        <v>413</v>
      </c>
      <c r="P2615" s="41" t="s">
        <v>414</v>
      </c>
      <c r="Q2615" s="41">
        <v>18</v>
      </c>
      <c r="R2615" s="40" t="s">
        <v>415</v>
      </c>
      <c r="S2615" s="40" t="s">
        <v>199</v>
      </c>
      <c r="T2615" s="41">
        <v>1</v>
      </c>
      <c r="U2615" s="40" t="s">
        <v>200</v>
      </c>
      <c r="V2615" s="40" t="s">
        <v>201</v>
      </c>
      <c r="W2615" s="40" t="s">
        <v>10102</v>
      </c>
      <c r="X2615" s="40" t="s">
        <v>819</v>
      </c>
      <c r="Y2615" s="40" t="s">
        <v>10103</v>
      </c>
    </row>
    <row r="2616" spans="1:25" x14ac:dyDescent="0.25">
      <c r="A2616" s="50"/>
      <c r="B2616" s="50"/>
      <c r="C2616" s="50"/>
      <c r="L2616" s="39" t="str">
        <f t="shared" si="40"/>
        <v>DIANO ARENTINO (IM)</v>
      </c>
      <c r="M2616" s="40" t="s">
        <v>10104</v>
      </c>
      <c r="N2616" s="40" t="s">
        <v>10105</v>
      </c>
      <c r="O2616" s="40" t="s">
        <v>848</v>
      </c>
      <c r="P2616" s="41" t="s">
        <v>849</v>
      </c>
      <c r="Q2616" s="41">
        <v>7</v>
      </c>
      <c r="R2616" s="40" t="s">
        <v>850</v>
      </c>
      <c r="S2616" s="40" t="s">
        <v>199</v>
      </c>
      <c r="T2616" s="41">
        <v>1</v>
      </c>
      <c r="U2616" s="40" t="s">
        <v>200</v>
      </c>
      <c r="V2616" s="40" t="s">
        <v>201</v>
      </c>
      <c r="W2616" s="40" t="s">
        <v>10106</v>
      </c>
      <c r="X2616" s="40" t="s">
        <v>1757</v>
      </c>
      <c r="Y2616" s="40" t="s">
        <v>10107</v>
      </c>
    </row>
    <row r="2617" spans="1:25" x14ac:dyDescent="0.25">
      <c r="A2617" s="50"/>
      <c r="B2617" s="50"/>
      <c r="C2617" s="50"/>
      <c r="L2617" s="39" t="str">
        <f t="shared" si="40"/>
        <v>DIANO CASTELLO (IM)</v>
      </c>
      <c r="M2617" s="40" t="s">
        <v>10108</v>
      </c>
      <c r="N2617" s="40" t="s">
        <v>10109</v>
      </c>
      <c r="O2617" s="40" t="s">
        <v>848</v>
      </c>
      <c r="P2617" s="41" t="s">
        <v>849</v>
      </c>
      <c r="Q2617" s="41">
        <v>7</v>
      </c>
      <c r="R2617" s="40" t="s">
        <v>850</v>
      </c>
      <c r="S2617" s="40" t="s">
        <v>199</v>
      </c>
      <c r="T2617" s="41">
        <v>1</v>
      </c>
      <c r="U2617" s="40" t="s">
        <v>200</v>
      </c>
      <c r="V2617" s="40" t="s">
        <v>201</v>
      </c>
      <c r="W2617" s="40" t="s">
        <v>10106</v>
      </c>
      <c r="X2617" s="40" t="s">
        <v>1757</v>
      </c>
      <c r="Y2617" s="40" t="s">
        <v>10110</v>
      </c>
    </row>
    <row r="2618" spans="1:25" x14ac:dyDescent="0.25">
      <c r="A2618" s="50"/>
      <c r="B2618" s="50"/>
      <c r="C2618" s="50"/>
      <c r="L2618" s="39" t="str">
        <f t="shared" si="40"/>
        <v>DIANO D'ALBA (CN)</v>
      </c>
      <c r="M2618" s="40" t="s">
        <v>10111</v>
      </c>
      <c r="N2618" s="40" t="s">
        <v>10112</v>
      </c>
      <c r="O2618" s="40" t="s">
        <v>313</v>
      </c>
      <c r="P2618" s="41" t="s">
        <v>314</v>
      </c>
      <c r="Q2618" s="41">
        <v>1</v>
      </c>
      <c r="R2618" s="40" t="s">
        <v>315</v>
      </c>
      <c r="S2618" s="40" t="s">
        <v>199</v>
      </c>
      <c r="T2618" s="41">
        <v>1</v>
      </c>
      <c r="U2618" s="40" t="s">
        <v>200</v>
      </c>
      <c r="V2618" s="40" t="s">
        <v>201</v>
      </c>
      <c r="W2618" s="40" t="s">
        <v>10113</v>
      </c>
      <c r="X2618" s="40" t="s">
        <v>918</v>
      </c>
      <c r="Y2618" s="40" t="s">
        <v>10114</v>
      </c>
    </row>
    <row r="2619" spans="1:25" x14ac:dyDescent="0.25">
      <c r="A2619" s="50"/>
      <c r="B2619" s="50"/>
      <c r="C2619" s="50"/>
      <c r="L2619" s="39" t="str">
        <f t="shared" si="40"/>
        <v>DIANO MARINA (IM)</v>
      </c>
      <c r="M2619" s="40" t="s">
        <v>10115</v>
      </c>
      <c r="N2619" s="40" t="s">
        <v>10116</v>
      </c>
      <c r="O2619" s="40" t="s">
        <v>848</v>
      </c>
      <c r="P2619" s="41" t="s">
        <v>849</v>
      </c>
      <c r="Q2619" s="41">
        <v>7</v>
      </c>
      <c r="R2619" s="40" t="s">
        <v>850</v>
      </c>
      <c r="S2619" s="40" t="s">
        <v>199</v>
      </c>
      <c r="T2619" s="41">
        <v>1</v>
      </c>
      <c r="U2619" s="40" t="s">
        <v>200</v>
      </c>
      <c r="V2619" s="40" t="s">
        <v>201</v>
      </c>
      <c r="W2619" s="40" t="s">
        <v>10106</v>
      </c>
      <c r="X2619" s="40" t="s">
        <v>1757</v>
      </c>
      <c r="Y2619" s="40" t="s">
        <v>10117</v>
      </c>
    </row>
    <row r="2620" spans="1:25" x14ac:dyDescent="0.25">
      <c r="A2620" s="50"/>
      <c r="B2620" s="50"/>
      <c r="C2620" s="50"/>
      <c r="L2620" s="39" t="str">
        <f t="shared" si="40"/>
        <v>DIANO SAN PIETRO (IM)</v>
      </c>
      <c r="M2620" s="40" t="s">
        <v>10118</v>
      </c>
      <c r="N2620" s="40" t="s">
        <v>10119</v>
      </c>
      <c r="O2620" s="40" t="s">
        <v>848</v>
      </c>
      <c r="P2620" s="41" t="s">
        <v>849</v>
      </c>
      <c r="Q2620" s="41">
        <v>7</v>
      </c>
      <c r="R2620" s="40" t="s">
        <v>850</v>
      </c>
      <c r="S2620" s="40" t="s">
        <v>199</v>
      </c>
      <c r="T2620" s="41">
        <v>1</v>
      </c>
      <c r="U2620" s="40" t="s">
        <v>200</v>
      </c>
      <c r="V2620" s="40" t="s">
        <v>201</v>
      </c>
      <c r="W2620" s="40" t="s">
        <v>10106</v>
      </c>
      <c r="X2620" s="40" t="s">
        <v>1757</v>
      </c>
      <c r="Y2620" s="40" t="s">
        <v>10120</v>
      </c>
    </row>
    <row r="2621" spans="1:25" x14ac:dyDescent="0.25">
      <c r="A2621" s="50"/>
      <c r="B2621" s="50"/>
      <c r="C2621" s="50"/>
      <c r="L2621" s="39" t="str">
        <f t="shared" si="40"/>
        <v>DICOMANO (FI)</v>
      </c>
      <c r="M2621" s="40" t="s">
        <v>10121</v>
      </c>
      <c r="N2621" s="40" t="s">
        <v>10122</v>
      </c>
      <c r="O2621" s="40" t="s">
        <v>2481</v>
      </c>
      <c r="P2621" s="41" t="s">
        <v>231</v>
      </c>
      <c r="Q2621" s="41">
        <v>9</v>
      </c>
      <c r="R2621" s="40" t="s">
        <v>232</v>
      </c>
      <c r="S2621" s="40" t="s">
        <v>199</v>
      </c>
      <c r="T2621" s="41">
        <v>1</v>
      </c>
      <c r="U2621" s="40" t="s">
        <v>200</v>
      </c>
      <c r="V2621" s="40" t="s">
        <v>201</v>
      </c>
      <c r="W2621" s="40" t="s">
        <v>10123</v>
      </c>
      <c r="X2621" s="40" t="s">
        <v>2483</v>
      </c>
      <c r="Y2621" s="40" t="s">
        <v>10124</v>
      </c>
    </row>
    <row r="2622" spans="1:25" x14ac:dyDescent="0.25">
      <c r="A2622" s="50"/>
      <c r="B2622" s="50"/>
      <c r="C2622" s="50"/>
      <c r="L2622" s="39" t="str">
        <f t="shared" si="40"/>
        <v>DIGNANO (UD)</v>
      </c>
      <c r="M2622" s="40" t="s">
        <v>10125</v>
      </c>
      <c r="N2622" s="40" t="s">
        <v>10126</v>
      </c>
      <c r="O2622" s="40" t="s">
        <v>804</v>
      </c>
      <c r="P2622" s="41" t="s">
        <v>805</v>
      </c>
      <c r="Q2622" s="41">
        <v>6</v>
      </c>
      <c r="R2622" s="40" t="s">
        <v>806</v>
      </c>
      <c r="S2622" s="40" t="s">
        <v>199</v>
      </c>
      <c r="T2622" s="41">
        <v>1</v>
      </c>
      <c r="U2622" s="40" t="s">
        <v>200</v>
      </c>
      <c r="V2622" s="40" t="s">
        <v>201</v>
      </c>
      <c r="W2622" s="40" t="s">
        <v>4470</v>
      </c>
      <c r="X2622" s="40" t="s">
        <v>2085</v>
      </c>
      <c r="Y2622" s="40" t="s">
        <v>10127</v>
      </c>
    </row>
    <row r="2623" spans="1:25" x14ac:dyDescent="0.25">
      <c r="A2623" s="50"/>
      <c r="B2623" s="50"/>
      <c r="C2623" s="50"/>
      <c r="L2623" s="39" t="str">
        <f t="shared" si="40"/>
        <v>DIMARO (TN)</v>
      </c>
      <c r="M2623" s="40" t="s">
        <v>10128</v>
      </c>
      <c r="N2623" s="40" t="s">
        <v>10129</v>
      </c>
      <c r="O2623" s="40" t="s">
        <v>865</v>
      </c>
      <c r="P2623" s="41" t="s">
        <v>866</v>
      </c>
      <c r="Q2623" s="41">
        <v>4</v>
      </c>
      <c r="R2623" s="40" t="s">
        <v>867</v>
      </c>
      <c r="S2623" s="40" t="s">
        <v>199</v>
      </c>
      <c r="T2623" s="41">
        <v>1</v>
      </c>
      <c r="U2623" s="40" t="s">
        <v>200</v>
      </c>
      <c r="V2623" s="40" t="s">
        <v>201</v>
      </c>
      <c r="W2623" s="40" t="s">
        <v>10130</v>
      </c>
      <c r="X2623" s="40" t="s">
        <v>1447</v>
      </c>
      <c r="Y2623" s="40" t="s">
        <v>10131</v>
      </c>
    </row>
    <row r="2624" spans="1:25" x14ac:dyDescent="0.25">
      <c r="A2624" s="50"/>
      <c r="B2624" s="50"/>
      <c r="C2624" s="50"/>
      <c r="L2624" s="39" t="str">
        <f t="shared" si="40"/>
        <v>DINAMI (VV)</v>
      </c>
      <c r="M2624" s="40" t="s">
        <v>10132</v>
      </c>
      <c r="N2624" s="40" t="s">
        <v>10133</v>
      </c>
      <c r="O2624" s="40" t="s">
        <v>469</v>
      </c>
      <c r="P2624" s="41" t="s">
        <v>414</v>
      </c>
      <c r="Q2624" s="41">
        <v>18</v>
      </c>
      <c r="R2624" s="40" t="s">
        <v>415</v>
      </c>
      <c r="S2624" s="40" t="s">
        <v>199</v>
      </c>
      <c r="T2624" s="41">
        <v>1</v>
      </c>
      <c r="U2624" s="40" t="s">
        <v>200</v>
      </c>
      <c r="V2624" s="40" t="s">
        <v>201</v>
      </c>
      <c r="W2624" s="40" t="s">
        <v>10134</v>
      </c>
      <c r="X2624" s="40" t="s">
        <v>1614</v>
      </c>
      <c r="Y2624" s="40" t="s">
        <v>10135</v>
      </c>
    </row>
    <row r="2625" spans="1:25" x14ac:dyDescent="0.25">
      <c r="A2625" s="50"/>
      <c r="B2625" s="50"/>
      <c r="C2625" s="50"/>
      <c r="L2625" s="39" t="str">
        <f t="shared" si="40"/>
        <v>DIPENDENZE AUSTRALIANE (EE)</v>
      </c>
      <c r="M2625" s="40" t="s">
        <v>10136</v>
      </c>
      <c r="N2625" s="40" t="s">
        <v>10137</v>
      </c>
      <c r="O2625" s="40" t="s">
        <v>610</v>
      </c>
      <c r="P2625" s="41"/>
      <c r="Q2625" s="41"/>
      <c r="R2625" s="40"/>
      <c r="S2625" s="40" t="s">
        <v>10138</v>
      </c>
      <c r="T2625" s="41">
        <v>9</v>
      </c>
      <c r="U2625" s="40" t="s">
        <v>612</v>
      </c>
      <c r="V2625" s="40" t="s">
        <v>10139</v>
      </c>
      <c r="W2625" s="40"/>
      <c r="X2625" s="40"/>
      <c r="Y2625" s="40"/>
    </row>
    <row r="2626" spans="1:25" x14ac:dyDescent="0.25">
      <c r="A2626" s="50"/>
      <c r="B2626" s="50"/>
      <c r="C2626" s="50"/>
      <c r="L2626" s="39" t="str">
        <f t="shared" ref="L2626:L2689" si="41">M2626&amp;" ("&amp;O2626&amp;")"</f>
        <v>DIPENDENZE BRITANNICHE (EE)</v>
      </c>
      <c r="M2626" s="40" t="s">
        <v>10140</v>
      </c>
      <c r="N2626" s="40" t="s">
        <v>10141</v>
      </c>
      <c r="O2626" s="40" t="s">
        <v>610</v>
      </c>
      <c r="P2626" s="41"/>
      <c r="Q2626" s="41"/>
      <c r="R2626" s="40"/>
      <c r="S2626" s="40" t="s">
        <v>10138</v>
      </c>
      <c r="T2626" s="41">
        <v>9</v>
      </c>
      <c r="U2626" s="40" t="s">
        <v>612</v>
      </c>
      <c r="V2626" s="40" t="s">
        <v>10142</v>
      </c>
      <c r="W2626" s="40"/>
      <c r="X2626" s="40"/>
      <c r="Y2626" s="40"/>
    </row>
    <row r="2627" spans="1:25" x14ac:dyDescent="0.25">
      <c r="A2627" s="50"/>
      <c r="B2627" s="50"/>
      <c r="C2627" s="50"/>
      <c r="L2627" s="39" t="str">
        <f t="shared" si="41"/>
        <v>DIPENDENZE CANADESI (EE)</v>
      </c>
      <c r="M2627" s="40" t="s">
        <v>10143</v>
      </c>
      <c r="N2627" s="40" t="s">
        <v>10144</v>
      </c>
      <c r="O2627" s="40" t="s">
        <v>610</v>
      </c>
      <c r="P2627" s="41"/>
      <c r="Q2627" s="41"/>
      <c r="R2627" s="40"/>
      <c r="S2627" s="40" t="s">
        <v>10145</v>
      </c>
      <c r="T2627" s="41">
        <v>8</v>
      </c>
      <c r="U2627" s="40" t="s">
        <v>612</v>
      </c>
      <c r="V2627" s="40" t="s">
        <v>10146</v>
      </c>
      <c r="W2627" s="40"/>
      <c r="X2627" s="40"/>
      <c r="Y2627" s="40"/>
    </row>
    <row r="2628" spans="1:25" x14ac:dyDescent="0.25">
      <c r="A2628" s="50"/>
      <c r="B2628" s="50"/>
      <c r="C2628" s="50"/>
      <c r="L2628" s="39" t="str">
        <f t="shared" si="41"/>
        <v>DIPENDENZE FRANCESI (EE)</v>
      </c>
      <c r="M2628" s="40" t="s">
        <v>10147</v>
      </c>
      <c r="N2628" s="40" t="s">
        <v>10148</v>
      </c>
      <c r="O2628" s="40" t="s">
        <v>610</v>
      </c>
      <c r="P2628" s="41"/>
      <c r="Q2628" s="41"/>
      <c r="R2628" s="40"/>
      <c r="S2628" s="40" t="s">
        <v>10138</v>
      </c>
      <c r="T2628" s="41">
        <v>9</v>
      </c>
      <c r="U2628" s="40" t="s">
        <v>612</v>
      </c>
      <c r="V2628" s="40" t="s">
        <v>10149</v>
      </c>
      <c r="W2628" s="40"/>
      <c r="X2628" s="40"/>
      <c r="Y2628" s="40"/>
    </row>
    <row r="2629" spans="1:25" x14ac:dyDescent="0.25">
      <c r="A2629" s="50"/>
      <c r="B2629" s="50"/>
      <c r="C2629" s="50"/>
      <c r="L2629" s="39" t="str">
        <f t="shared" si="41"/>
        <v>DIPENDENZE NEOZELANDESI (EE)</v>
      </c>
      <c r="M2629" s="40" t="s">
        <v>10150</v>
      </c>
      <c r="N2629" s="40" t="s">
        <v>10151</v>
      </c>
      <c r="O2629" s="40" t="s">
        <v>610</v>
      </c>
      <c r="P2629" s="41"/>
      <c r="Q2629" s="41"/>
      <c r="R2629" s="40"/>
      <c r="S2629" s="40" t="s">
        <v>10138</v>
      </c>
      <c r="T2629" s="41">
        <v>9</v>
      </c>
      <c r="U2629" s="40" t="s">
        <v>612</v>
      </c>
      <c r="V2629" s="40" t="s">
        <v>10152</v>
      </c>
      <c r="W2629" s="40"/>
      <c r="X2629" s="40"/>
      <c r="Y2629" s="40"/>
    </row>
    <row r="2630" spans="1:25" x14ac:dyDescent="0.25">
      <c r="A2630" s="50"/>
      <c r="B2630" s="50"/>
      <c r="C2630" s="50"/>
      <c r="L2630" s="39" t="str">
        <f t="shared" si="41"/>
        <v>DIPENDENZE NORVEGESI ANTARTICHE (EE)</v>
      </c>
      <c r="M2630" s="40" t="s">
        <v>10153</v>
      </c>
      <c r="N2630" s="40" t="s">
        <v>10154</v>
      </c>
      <c r="O2630" s="40" t="s">
        <v>610</v>
      </c>
      <c r="P2630" s="41"/>
      <c r="Q2630" s="41"/>
      <c r="R2630" s="40"/>
      <c r="S2630" s="40" t="s">
        <v>10138</v>
      </c>
      <c r="T2630" s="41">
        <v>9</v>
      </c>
      <c r="U2630" s="40" t="s">
        <v>612</v>
      </c>
      <c r="V2630" s="40" t="s">
        <v>10155</v>
      </c>
      <c r="W2630" s="40"/>
      <c r="X2630" s="40"/>
      <c r="Y2630" s="40"/>
    </row>
    <row r="2631" spans="1:25" x14ac:dyDescent="0.25">
      <c r="A2631" s="50"/>
      <c r="B2631" s="50"/>
      <c r="C2631" s="50"/>
      <c r="L2631" s="39" t="str">
        <f t="shared" si="41"/>
        <v>DIPENDENZE NORVEGESI ARTICHE (EE)</v>
      </c>
      <c r="M2631" s="40" t="s">
        <v>10156</v>
      </c>
      <c r="N2631" s="40" t="s">
        <v>10157</v>
      </c>
      <c r="O2631" s="40" t="s">
        <v>610</v>
      </c>
      <c r="P2631" s="41"/>
      <c r="Q2631" s="41"/>
      <c r="R2631" s="40"/>
      <c r="S2631" s="40" t="s">
        <v>10145</v>
      </c>
      <c r="T2631" s="41">
        <v>8</v>
      </c>
      <c r="U2631" s="40" t="s">
        <v>612</v>
      </c>
      <c r="V2631" s="40" t="s">
        <v>10158</v>
      </c>
      <c r="W2631" s="40"/>
      <c r="X2631" s="40"/>
      <c r="Y2631" s="40"/>
    </row>
    <row r="2632" spans="1:25" x14ac:dyDescent="0.25">
      <c r="A2632" s="50"/>
      <c r="B2632" s="50"/>
      <c r="C2632" s="50"/>
      <c r="L2632" s="39" t="str">
        <f t="shared" si="41"/>
        <v>DIPENDENZE SOVIETICHE (EE)</v>
      </c>
      <c r="M2632" s="40" t="s">
        <v>10159</v>
      </c>
      <c r="N2632" s="40" t="s">
        <v>10160</v>
      </c>
      <c r="O2632" s="40" t="s">
        <v>610</v>
      </c>
      <c r="P2632" s="41"/>
      <c r="Q2632" s="41"/>
      <c r="R2632" s="40"/>
      <c r="S2632" s="40" t="s">
        <v>10145</v>
      </c>
      <c r="T2632" s="41">
        <v>8</v>
      </c>
      <c r="U2632" s="40" t="s">
        <v>612</v>
      </c>
      <c r="V2632" s="40" t="s">
        <v>10161</v>
      </c>
      <c r="W2632" s="40"/>
      <c r="X2632" s="40"/>
      <c r="Y2632" s="40"/>
    </row>
    <row r="2633" spans="1:25" x14ac:dyDescent="0.25">
      <c r="A2633" s="50"/>
      <c r="B2633" s="50"/>
      <c r="C2633" s="50"/>
      <c r="L2633" s="39" t="str">
        <f t="shared" si="41"/>
        <v>DIPENDENZE STATUNITENSI (EE)</v>
      </c>
      <c r="M2633" s="40" t="s">
        <v>10162</v>
      </c>
      <c r="N2633" s="40" t="s">
        <v>10163</v>
      </c>
      <c r="O2633" s="40" t="s">
        <v>610</v>
      </c>
      <c r="P2633" s="41"/>
      <c r="Q2633" s="41"/>
      <c r="R2633" s="40"/>
      <c r="S2633" s="40" t="s">
        <v>10138</v>
      </c>
      <c r="T2633" s="41">
        <v>9</v>
      </c>
      <c r="U2633" s="40" t="s">
        <v>612</v>
      </c>
      <c r="V2633" s="40" t="s">
        <v>10164</v>
      </c>
      <c r="W2633" s="40"/>
      <c r="X2633" s="40"/>
      <c r="Y2633" s="40"/>
    </row>
    <row r="2634" spans="1:25" x14ac:dyDescent="0.25">
      <c r="A2634" s="50"/>
      <c r="B2634" s="50"/>
      <c r="C2634" s="50"/>
      <c r="L2634" s="39" t="str">
        <f t="shared" si="41"/>
        <v>DIPENDENZE SUDAFRICANE (EE)</v>
      </c>
      <c r="M2634" s="40" t="s">
        <v>10165</v>
      </c>
      <c r="N2634" s="40" t="s">
        <v>10166</v>
      </c>
      <c r="O2634" s="40" t="s">
        <v>610</v>
      </c>
      <c r="P2634" s="41"/>
      <c r="Q2634" s="41"/>
      <c r="R2634" s="40"/>
      <c r="S2634" s="40" t="s">
        <v>10138</v>
      </c>
      <c r="T2634" s="41">
        <v>9</v>
      </c>
      <c r="U2634" s="40" t="s">
        <v>612</v>
      </c>
      <c r="V2634" s="40" t="s">
        <v>10167</v>
      </c>
      <c r="W2634" s="40"/>
      <c r="X2634" s="40"/>
      <c r="Y2634" s="40"/>
    </row>
    <row r="2635" spans="1:25" x14ac:dyDescent="0.25">
      <c r="A2635" s="50"/>
      <c r="B2635" s="50"/>
      <c r="C2635" s="50"/>
      <c r="L2635" s="39" t="str">
        <f t="shared" si="41"/>
        <v>DIPIGNANO (CS)</v>
      </c>
      <c r="M2635" s="40" t="s">
        <v>10168</v>
      </c>
      <c r="N2635" s="40" t="s">
        <v>10169</v>
      </c>
      <c r="O2635" s="40" t="s">
        <v>413</v>
      </c>
      <c r="P2635" s="41" t="s">
        <v>414</v>
      </c>
      <c r="Q2635" s="41">
        <v>18</v>
      </c>
      <c r="R2635" s="40" t="s">
        <v>415</v>
      </c>
      <c r="S2635" s="40" t="s">
        <v>199</v>
      </c>
      <c r="T2635" s="41">
        <v>1</v>
      </c>
      <c r="U2635" s="40" t="s">
        <v>200</v>
      </c>
      <c r="V2635" s="40" t="s">
        <v>201</v>
      </c>
      <c r="W2635" s="40" t="s">
        <v>10170</v>
      </c>
      <c r="X2635" s="40" t="s">
        <v>550</v>
      </c>
      <c r="Y2635" s="40" t="s">
        <v>10171</v>
      </c>
    </row>
    <row r="2636" spans="1:25" x14ac:dyDescent="0.25">
      <c r="A2636" s="50"/>
      <c r="B2636" s="50"/>
      <c r="C2636" s="50"/>
      <c r="L2636" s="39" t="str">
        <f t="shared" si="41"/>
        <v>DISO (LE)</v>
      </c>
      <c r="M2636" s="40" t="s">
        <v>10172</v>
      </c>
      <c r="N2636" s="40" t="s">
        <v>10173</v>
      </c>
      <c r="O2636" s="40" t="s">
        <v>462</v>
      </c>
      <c r="P2636" s="41" t="s">
        <v>304</v>
      </c>
      <c r="Q2636" s="41">
        <v>16</v>
      </c>
      <c r="R2636" s="40" t="s">
        <v>305</v>
      </c>
      <c r="S2636" s="40" t="s">
        <v>199</v>
      </c>
      <c r="T2636" s="41">
        <v>1</v>
      </c>
      <c r="U2636" s="40" t="s">
        <v>200</v>
      </c>
      <c r="V2636" s="40" t="s">
        <v>201</v>
      </c>
      <c r="W2636" s="40" t="s">
        <v>7481</v>
      </c>
      <c r="X2636" s="40" t="s">
        <v>1520</v>
      </c>
      <c r="Y2636" s="40" t="s">
        <v>10174</v>
      </c>
    </row>
    <row r="2637" spans="1:25" x14ac:dyDescent="0.25">
      <c r="A2637" s="50"/>
      <c r="B2637" s="50"/>
      <c r="C2637" s="50"/>
      <c r="L2637" s="39" t="str">
        <f t="shared" si="41"/>
        <v>DIVIGNANO (NO)</v>
      </c>
      <c r="M2637" s="40" t="s">
        <v>10175</v>
      </c>
      <c r="N2637" s="40" t="s">
        <v>10176</v>
      </c>
      <c r="O2637" s="40" t="s">
        <v>741</v>
      </c>
      <c r="P2637" s="41" t="s">
        <v>314</v>
      </c>
      <c r="Q2637" s="41">
        <v>1</v>
      </c>
      <c r="R2637" s="40" t="s">
        <v>315</v>
      </c>
      <c r="S2637" s="40" t="s">
        <v>199</v>
      </c>
      <c r="T2637" s="41">
        <v>1</v>
      </c>
      <c r="U2637" s="40" t="s">
        <v>200</v>
      </c>
      <c r="V2637" s="40" t="s">
        <v>201</v>
      </c>
      <c r="W2637" s="40" t="s">
        <v>742</v>
      </c>
      <c r="X2637" s="40" t="s">
        <v>2749</v>
      </c>
      <c r="Y2637" s="40" t="s">
        <v>10177</v>
      </c>
    </row>
    <row r="2638" spans="1:25" x14ac:dyDescent="0.25">
      <c r="A2638" s="50"/>
      <c r="B2638" s="50"/>
      <c r="C2638" s="50"/>
      <c r="L2638" s="39" t="str">
        <f t="shared" si="41"/>
        <v>DIZZASCO (CO)</v>
      </c>
      <c r="M2638" s="40" t="s">
        <v>10178</v>
      </c>
      <c r="N2638" s="40" t="s">
        <v>10179</v>
      </c>
      <c r="O2638" s="40" t="s">
        <v>995</v>
      </c>
      <c r="P2638" s="41" t="s">
        <v>212</v>
      </c>
      <c r="Q2638" s="41">
        <v>3</v>
      </c>
      <c r="R2638" s="40" t="s">
        <v>213</v>
      </c>
      <c r="S2638" s="40" t="s">
        <v>199</v>
      </c>
      <c r="T2638" s="41">
        <v>1</v>
      </c>
      <c r="U2638" s="40" t="s">
        <v>200</v>
      </c>
      <c r="V2638" s="40" t="s">
        <v>201</v>
      </c>
      <c r="W2638" s="40" t="s">
        <v>3493</v>
      </c>
      <c r="X2638" s="40" t="s">
        <v>997</v>
      </c>
      <c r="Y2638" s="40" t="s">
        <v>10180</v>
      </c>
    </row>
    <row r="2639" spans="1:25" x14ac:dyDescent="0.25">
      <c r="A2639" s="50"/>
      <c r="B2639" s="50"/>
      <c r="C2639" s="50"/>
      <c r="L2639" s="39" t="str">
        <f t="shared" si="41"/>
        <v>DOBBIACO (BZ)</v>
      </c>
      <c r="M2639" s="40" t="s">
        <v>10181</v>
      </c>
      <c r="N2639" s="40" t="s">
        <v>10182</v>
      </c>
      <c r="O2639" s="40" t="s">
        <v>1125</v>
      </c>
      <c r="P2639" s="41" t="s">
        <v>866</v>
      </c>
      <c r="Q2639" s="41">
        <v>4</v>
      </c>
      <c r="R2639" s="40" t="s">
        <v>867</v>
      </c>
      <c r="S2639" s="40" t="s">
        <v>199</v>
      </c>
      <c r="T2639" s="41">
        <v>1</v>
      </c>
      <c r="U2639" s="40" t="s">
        <v>200</v>
      </c>
      <c r="V2639" s="40" t="s">
        <v>201</v>
      </c>
      <c r="W2639" s="40" t="s">
        <v>10183</v>
      </c>
      <c r="X2639" s="40" t="s">
        <v>4091</v>
      </c>
      <c r="Y2639" s="40" t="s">
        <v>10184</v>
      </c>
    </row>
    <row r="2640" spans="1:25" x14ac:dyDescent="0.25">
      <c r="A2640" s="50"/>
      <c r="B2640" s="50"/>
      <c r="C2640" s="50"/>
      <c r="L2640" s="39" t="str">
        <f t="shared" si="41"/>
        <v>DOBERDO' DEL LAGO (GO)</v>
      </c>
      <c r="M2640" s="40" t="s">
        <v>10185</v>
      </c>
      <c r="N2640" s="40" t="s">
        <v>10186</v>
      </c>
      <c r="O2640" s="40" t="s">
        <v>5745</v>
      </c>
      <c r="P2640" s="41" t="s">
        <v>805</v>
      </c>
      <c r="Q2640" s="41">
        <v>6</v>
      </c>
      <c r="R2640" s="40" t="s">
        <v>806</v>
      </c>
      <c r="S2640" s="40" t="s">
        <v>199</v>
      </c>
      <c r="T2640" s="41">
        <v>1</v>
      </c>
      <c r="U2640" s="40" t="s">
        <v>200</v>
      </c>
      <c r="V2640" s="40" t="s">
        <v>201</v>
      </c>
      <c r="W2640" s="40" t="s">
        <v>5746</v>
      </c>
      <c r="X2640" s="40" t="s">
        <v>5747</v>
      </c>
      <c r="Y2640" s="40" t="s">
        <v>10187</v>
      </c>
    </row>
    <row r="2641" spans="1:25" x14ac:dyDescent="0.25">
      <c r="A2641" s="50"/>
      <c r="B2641" s="50"/>
      <c r="C2641" s="50"/>
      <c r="L2641" s="39" t="str">
        <f t="shared" si="41"/>
        <v>DOGLIANI (CN)</v>
      </c>
      <c r="M2641" s="40" t="s">
        <v>10188</v>
      </c>
      <c r="N2641" s="40" t="s">
        <v>10189</v>
      </c>
      <c r="O2641" s="40" t="s">
        <v>313</v>
      </c>
      <c r="P2641" s="41" t="s">
        <v>314</v>
      </c>
      <c r="Q2641" s="41">
        <v>1</v>
      </c>
      <c r="R2641" s="40" t="s">
        <v>315</v>
      </c>
      <c r="S2641" s="40" t="s">
        <v>199</v>
      </c>
      <c r="T2641" s="41">
        <v>1</v>
      </c>
      <c r="U2641" s="40" t="s">
        <v>200</v>
      </c>
      <c r="V2641" s="40" t="s">
        <v>201</v>
      </c>
      <c r="W2641" s="40" t="s">
        <v>10190</v>
      </c>
      <c r="X2641" s="40" t="s">
        <v>918</v>
      </c>
      <c r="Y2641" s="40" t="s">
        <v>10191</v>
      </c>
    </row>
    <row r="2642" spans="1:25" x14ac:dyDescent="0.25">
      <c r="A2642" s="50"/>
      <c r="B2642" s="50"/>
      <c r="C2642" s="50"/>
      <c r="L2642" s="39" t="str">
        <f t="shared" si="41"/>
        <v>DOGLIOLA (CH)</v>
      </c>
      <c r="M2642" s="40" t="s">
        <v>10192</v>
      </c>
      <c r="N2642" s="40" t="s">
        <v>10193</v>
      </c>
      <c r="O2642" s="40" t="s">
        <v>1352</v>
      </c>
      <c r="P2642" s="41" t="s">
        <v>253</v>
      </c>
      <c r="Q2642" s="41">
        <v>13</v>
      </c>
      <c r="R2642" s="40" t="s">
        <v>254</v>
      </c>
      <c r="S2642" s="40" t="s">
        <v>199</v>
      </c>
      <c r="T2642" s="41">
        <v>1</v>
      </c>
      <c r="U2642" s="40" t="s">
        <v>200</v>
      </c>
      <c r="V2642" s="40" t="s">
        <v>201</v>
      </c>
      <c r="W2642" s="40" t="s">
        <v>6128</v>
      </c>
      <c r="X2642" s="40" t="s">
        <v>6129</v>
      </c>
      <c r="Y2642" s="40" t="s">
        <v>10194</v>
      </c>
    </row>
    <row r="2643" spans="1:25" x14ac:dyDescent="0.25">
      <c r="A2643" s="50"/>
      <c r="B2643" s="50"/>
      <c r="C2643" s="50"/>
      <c r="L2643" s="39" t="str">
        <f t="shared" si="41"/>
        <v>DOGNA (UD)</v>
      </c>
      <c r="M2643" s="40" t="s">
        <v>10195</v>
      </c>
      <c r="N2643" s="40" t="s">
        <v>10196</v>
      </c>
      <c r="O2643" s="40" t="s">
        <v>804</v>
      </c>
      <c r="P2643" s="41" t="s">
        <v>805</v>
      </c>
      <c r="Q2643" s="41">
        <v>6</v>
      </c>
      <c r="R2643" s="40" t="s">
        <v>806</v>
      </c>
      <c r="S2643" s="40" t="s">
        <v>199</v>
      </c>
      <c r="T2643" s="41">
        <v>1</v>
      </c>
      <c r="U2643" s="40" t="s">
        <v>200</v>
      </c>
      <c r="V2643" s="40" t="s">
        <v>201</v>
      </c>
      <c r="W2643" s="40" t="s">
        <v>3721</v>
      </c>
      <c r="X2643" s="40" t="s">
        <v>10197</v>
      </c>
      <c r="Y2643" s="40" t="s">
        <v>10198</v>
      </c>
    </row>
    <row r="2644" spans="1:25" x14ac:dyDescent="0.25">
      <c r="A2644" s="50"/>
      <c r="B2644" s="50"/>
      <c r="C2644" s="50"/>
      <c r="L2644" s="39" t="str">
        <f t="shared" si="41"/>
        <v>DOLCE' (VR)</v>
      </c>
      <c r="M2644" s="40" t="s">
        <v>10199</v>
      </c>
      <c r="N2644" s="40" t="s">
        <v>10200</v>
      </c>
      <c r="O2644" s="40" t="s">
        <v>595</v>
      </c>
      <c r="P2644" s="41" t="s">
        <v>197</v>
      </c>
      <c r="Q2644" s="41">
        <v>5</v>
      </c>
      <c r="R2644" s="40" t="s">
        <v>198</v>
      </c>
      <c r="S2644" s="40" t="s">
        <v>199</v>
      </c>
      <c r="T2644" s="41">
        <v>1</v>
      </c>
      <c r="U2644" s="40" t="s">
        <v>200</v>
      </c>
      <c r="V2644" s="40" t="s">
        <v>201</v>
      </c>
      <c r="W2644" s="40" t="s">
        <v>4176</v>
      </c>
      <c r="X2644" s="40" t="s">
        <v>597</v>
      </c>
      <c r="Y2644" s="40" t="s">
        <v>10201</v>
      </c>
    </row>
    <row r="2645" spans="1:25" x14ac:dyDescent="0.25">
      <c r="A2645" s="50"/>
      <c r="B2645" s="50"/>
      <c r="C2645" s="50"/>
      <c r="L2645" s="39" t="str">
        <f t="shared" si="41"/>
        <v>DOLCEACQUA (IM)</v>
      </c>
      <c r="M2645" s="40" t="s">
        <v>10202</v>
      </c>
      <c r="N2645" s="40" t="s">
        <v>10203</v>
      </c>
      <c r="O2645" s="40" t="s">
        <v>848</v>
      </c>
      <c r="P2645" s="41" t="s">
        <v>849</v>
      </c>
      <c r="Q2645" s="41">
        <v>7</v>
      </c>
      <c r="R2645" s="40" t="s">
        <v>850</v>
      </c>
      <c r="S2645" s="40" t="s">
        <v>199</v>
      </c>
      <c r="T2645" s="41">
        <v>1</v>
      </c>
      <c r="U2645" s="40" t="s">
        <v>200</v>
      </c>
      <c r="V2645" s="40" t="s">
        <v>201</v>
      </c>
      <c r="W2645" s="40" t="s">
        <v>1734</v>
      </c>
      <c r="X2645" s="40" t="s">
        <v>852</v>
      </c>
      <c r="Y2645" s="40" t="s">
        <v>10204</v>
      </c>
    </row>
    <row r="2646" spans="1:25" x14ac:dyDescent="0.25">
      <c r="A2646" s="50"/>
      <c r="B2646" s="50"/>
      <c r="C2646" s="50"/>
      <c r="L2646" s="39" t="str">
        <f t="shared" si="41"/>
        <v>DOLCEDO (IM)</v>
      </c>
      <c r="M2646" s="40" t="s">
        <v>10205</v>
      </c>
      <c r="N2646" s="40" t="s">
        <v>10206</v>
      </c>
      <c r="O2646" s="40" t="s">
        <v>848</v>
      </c>
      <c r="P2646" s="41" t="s">
        <v>849</v>
      </c>
      <c r="Q2646" s="41">
        <v>7</v>
      </c>
      <c r="R2646" s="40" t="s">
        <v>850</v>
      </c>
      <c r="S2646" s="40" t="s">
        <v>199</v>
      </c>
      <c r="T2646" s="41">
        <v>1</v>
      </c>
      <c r="U2646" s="40" t="s">
        <v>200</v>
      </c>
      <c r="V2646" s="40" t="s">
        <v>201</v>
      </c>
      <c r="W2646" s="40" t="s">
        <v>10207</v>
      </c>
      <c r="X2646" s="40" t="s">
        <v>1757</v>
      </c>
      <c r="Y2646" s="40" t="s">
        <v>10208</v>
      </c>
    </row>
    <row r="2647" spans="1:25" x14ac:dyDescent="0.25">
      <c r="A2647" s="50"/>
      <c r="B2647" s="50"/>
      <c r="C2647" s="50"/>
      <c r="L2647" s="39" t="str">
        <f t="shared" si="41"/>
        <v>DOLEGNA DEL COLLIO (GO)</v>
      </c>
      <c r="M2647" s="40" t="s">
        <v>10209</v>
      </c>
      <c r="N2647" s="40" t="s">
        <v>10210</v>
      </c>
      <c r="O2647" s="40" t="s">
        <v>5745</v>
      </c>
      <c r="P2647" s="41" t="s">
        <v>805</v>
      </c>
      <c r="Q2647" s="41">
        <v>6</v>
      </c>
      <c r="R2647" s="40" t="s">
        <v>806</v>
      </c>
      <c r="S2647" s="40" t="s">
        <v>199</v>
      </c>
      <c r="T2647" s="41">
        <v>1</v>
      </c>
      <c r="U2647" s="40" t="s">
        <v>200</v>
      </c>
      <c r="V2647" s="40" t="s">
        <v>201</v>
      </c>
      <c r="W2647" s="40" t="s">
        <v>5746</v>
      </c>
      <c r="X2647" s="40" t="s">
        <v>5747</v>
      </c>
      <c r="Y2647" s="40" t="s">
        <v>10211</v>
      </c>
    </row>
    <row r="2648" spans="1:25" x14ac:dyDescent="0.25">
      <c r="A2648" s="50"/>
      <c r="B2648" s="50"/>
      <c r="C2648" s="50"/>
      <c r="L2648" s="39" t="str">
        <f t="shared" si="41"/>
        <v>DOLIANOVA (CA)</v>
      </c>
      <c r="M2648" s="40" t="s">
        <v>10212</v>
      </c>
      <c r="N2648" s="40" t="s">
        <v>10213</v>
      </c>
      <c r="O2648" s="40" t="s">
        <v>1991</v>
      </c>
      <c r="P2648" s="41" t="s">
        <v>242</v>
      </c>
      <c r="Q2648" s="41">
        <v>20</v>
      </c>
      <c r="R2648" s="40" t="s">
        <v>243</v>
      </c>
      <c r="S2648" s="40" t="s">
        <v>199</v>
      </c>
      <c r="T2648" s="41">
        <v>1</v>
      </c>
      <c r="U2648" s="40" t="s">
        <v>200</v>
      </c>
      <c r="V2648" s="40" t="s">
        <v>201</v>
      </c>
      <c r="W2648" s="40" t="s">
        <v>10214</v>
      </c>
      <c r="X2648" s="40" t="s">
        <v>1807</v>
      </c>
      <c r="Y2648" s="40" t="s">
        <v>10215</v>
      </c>
    </row>
    <row r="2649" spans="1:25" x14ac:dyDescent="0.25">
      <c r="A2649" s="50"/>
      <c r="B2649" s="50"/>
      <c r="C2649" s="50"/>
      <c r="L2649" s="39" t="str">
        <f t="shared" si="41"/>
        <v>DOLO (VE)</v>
      </c>
      <c r="M2649" s="40" t="s">
        <v>10216</v>
      </c>
      <c r="N2649" s="40" t="s">
        <v>10217</v>
      </c>
      <c r="O2649" s="40" t="s">
        <v>1607</v>
      </c>
      <c r="P2649" s="41" t="s">
        <v>197</v>
      </c>
      <c r="Q2649" s="41">
        <v>5</v>
      </c>
      <c r="R2649" s="40" t="s">
        <v>198</v>
      </c>
      <c r="S2649" s="40" t="s">
        <v>199</v>
      </c>
      <c r="T2649" s="41">
        <v>1</v>
      </c>
      <c r="U2649" s="40" t="s">
        <v>200</v>
      </c>
      <c r="V2649" s="40" t="s">
        <v>201</v>
      </c>
      <c r="W2649" s="40" t="s">
        <v>10218</v>
      </c>
      <c r="X2649" s="40" t="s">
        <v>5090</v>
      </c>
      <c r="Y2649" s="40" t="s">
        <v>10219</v>
      </c>
    </row>
    <row r="2650" spans="1:25" x14ac:dyDescent="0.25">
      <c r="A2650" s="50"/>
      <c r="B2650" s="50"/>
      <c r="C2650" s="50"/>
      <c r="L2650" s="39" t="str">
        <f t="shared" si="41"/>
        <v>DOLZAGO (LC)</v>
      </c>
      <c r="M2650" s="40" t="s">
        <v>10220</v>
      </c>
      <c r="N2650" s="40" t="s">
        <v>10221</v>
      </c>
      <c r="O2650" s="40" t="s">
        <v>222</v>
      </c>
      <c r="P2650" s="41" t="s">
        <v>212</v>
      </c>
      <c r="Q2650" s="41">
        <v>3</v>
      </c>
      <c r="R2650" s="40" t="s">
        <v>213</v>
      </c>
      <c r="S2650" s="40" t="s">
        <v>199</v>
      </c>
      <c r="T2650" s="41">
        <v>1</v>
      </c>
      <c r="U2650" s="40" t="s">
        <v>200</v>
      </c>
      <c r="V2650" s="40" t="s">
        <v>201</v>
      </c>
      <c r="W2650" s="40" t="s">
        <v>10222</v>
      </c>
      <c r="X2650" s="40" t="s">
        <v>224</v>
      </c>
      <c r="Y2650" s="40" t="s">
        <v>10223</v>
      </c>
    </row>
    <row r="2651" spans="1:25" x14ac:dyDescent="0.25">
      <c r="A2651" s="50"/>
      <c r="B2651" s="50"/>
      <c r="C2651" s="50"/>
      <c r="L2651" s="39" t="str">
        <f t="shared" si="41"/>
        <v>DOMANICO (CS)</v>
      </c>
      <c r="M2651" s="40" t="s">
        <v>10224</v>
      </c>
      <c r="N2651" s="40" t="s">
        <v>10225</v>
      </c>
      <c r="O2651" s="40" t="s">
        <v>413</v>
      </c>
      <c r="P2651" s="41" t="s">
        <v>414</v>
      </c>
      <c r="Q2651" s="41">
        <v>18</v>
      </c>
      <c r="R2651" s="40" t="s">
        <v>415</v>
      </c>
      <c r="S2651" s="40" t="s">
        <v>199</v>
      </c>
      <c r="T2651" s="41">
        <v>1</v>
      </c>
      <c r="U2651" s="40" t="s">
        <v>200</v>
      </c>
      <c r="V2651" s="40" t="s">
        <v>201</v>
      </c>
      <c r="W2651" s="40" t="s">
        <v>3113</v>
      </c>
      <c r="X2651" s="40" t="s">
        <v>550</v>
      </c>
      <c r="Y2651" s="40" t="s">
        <v>10226</v>
      </c>
    </row>
    <row r="2652" spans="1:25" x14ac:dyDescent="0.25">
      <c r="A2652" s="50"/>
      <c r="B2652" s="50"/>
      <c r="C2652" s="50"/>
      <c r="L2652" s="39" t="str">
        <f t="shared" si="41"/>
        <v>DOMASO (CO)</v>
      </c>
      <c r="M2652" s="40" t="s">
        <v>10227</v>
      </c>
      <c r="N2652" s="40" t="s">
        <v>10228</v>
      </c>
      <c r="O2652" s="40" t="s">
        <v>995</v>
      </c>
      <c r="P2652" s="41" t="s">
        <v>212</v>
      </c>
      <c r="Q2652" s="41">
        <v>3</v>
      </c>
      <c r="R2652" s="40" t="s">
        <v>213</v>
      </c>
      <c r="S2652" s="40" t="s">
        <v>199</v>
      </c>
      <c r="T2652" s="41">
        <v>1</v>
      </c>
      <c r="U2652" s="40" t="s">
        <v>200</v>
      </c>
      <c r="V2652" s="40" t="s">
        <v>201</v>
      </c>
      <c r="W2652" s="40" t="s">
        <v>10229</v>
      </c>
      <c r="X2652" s="40" t="s">
        <v>3144</v>
      </c>
      <c r="Y2652" s="40" t="s">
        <v>10230</v>
      </c>
    </row>
    <row r="2653" spans="1:25" x14ac:dyDescent="0.25">
      <c r="A2653" s="50"/>
      <c r="B2653" s="50"/>
      <c r="C2653" s="50"/>
      <c r="L2653" s="39" t="str">
        <f t="shared" si="41"/>
        <v>DOMEGGE DI CADORE (BL)</v>
      </c>
      <c r="M2653" s="40" t="s">
        <v>10231</v>
      </c>
      <c r="N2653" s="40" t="s">
        <v>10232</v>
      </c>
      <c r="O2653" s="40" t="s">
        <v>715</v>
      </c>
      <c r="P2653" s="41" t="s">
        <v>197</v>
      </c>
      <c r="Q2653" s="41">
        <v>5</v>
      </c>
      <c r="R2653" s="40" t="s">
        <v>198</v>
      </c>
      <c r="S2653" s="40" t="s">
        <v>199</v>
      </c>
      <c r="T2653" s="41">
        <v>1</v>
      </c>
      <c r="U2653" s="40" t="s">
        <v>200</v>
      </c>
      <c r="V2653" s="40" t="s">
        <v>201</v>
      </c>
      <c r="W2653" s="40" t="s">
        <v>3717</v>
      </c>
      <c r="X2653" s="40" t="s">
        <v>2276</v>
      </c>
      <c r="Y2653" s="40" t="s">
        <v>10233</v>
      </c>
    </row>
    <row r="2654" spans="1:25" x14ac:dyDescent="0.25">
      <c r="A2654" s="50"/>
      <c r="B2654" s="50"/>
      <c r="C2654" s="50"/>
      <c r="L2654" s="39" t="str">
        <f t="shared" si="41"/>
        <v>DOMICELLA (AV)</v>
      </c>
      <c r="M2654" s="40" t="s">
        <v>10234</v>
      </c>
      <c r="N2654" s="40" t="s">
        <v>10235</v>
      </c>
      <c r="O2654" s="40" t="s">
        <v>812</v>
      </c>
      <c r="P2654" s="41" t="s">
        <v>350</v>
      </c>
      <c r="Q2654" s="41">
        <v>15</v>
      </c>
      <c r="R2654" s="40" t="s">
        <v>351</v>
      </c>
      <c r="S2654" s="40" t="s">
        <v>199</v>
      </c>
      <c r="T2654" s="41">
        <v>1</v>
      </c>
      <c r="U2654" s="40" t="s">
        <v>200</v>
      </c>
      <c r="V2654" s="40" t="s">
        <v>201</v>
      </c>
      <c r="W2654" s="40" t="s">
        <v>813</v>
      </c>
      <c r="X2654" s="40" t="s">
        <v>360</v>
      </c>
      <c r="Y2654" s="40" t="s">
        <v>10236</v>
      </c>
    </row>
    <row r="2655" spans="1:25" x14ac:dyDescent="0.25">
      <c r="A2655" s="50"/>
      <c r="B2655" s="50"/>
      <c r="C2655" s="50"/>
      <c r="L2655" s="39" t="str">
        <f t="shared" si="41"/>
        <v>DOMINICA (EE)</v>
      </c>
      <c r="M2655" s="40" t="s">
        <v>10237</v>
      </c>
      <c r="N2655" s="40" t="s">
        <v>10238</v>
      </c>
      <c r="O2655" s="40" t="s">
        <v>610</v>
      </c>
      <c r="P2655" s="41"/>
      <c r="Q2655" s="41"/>
      <c r="R2655" s="40"/>
      <c r="S2655" s="40" t="s">
        <v>1586</v>
      </c>
      <c r="T2655" s="41">
        <v>5</v>
      </c>
      <c r="U2655" s="40" t="s">
        <v>612</v>
      </c>
      <c r="V2655" s="40" t="s">
        <v>10239</v>
      </c>
      <c r="W2655" s="40"/>
      <c r="X2655" s="40"/>
      <c r="Y2655" s="40"/>
    </row>
    <row r="2656" spans="1:25" x14ac:dyDescent="0.25">
      <c r="A2656" s="50"/>
      <c r="B2656" s="50"/>
      <c r="C2656" s="50"/>
      <c r="L2656" s="39" t="str">
        <f t="shared" si="41"/>
        <v>DOMINICANA REPUBBLICA (EE)</v>
      </c>
      <c r="M2656" s="40" t="s">
        <v>10240</v>
      </c>
      <c r="N2656" s="40" t="s">
        <v>10241</v>
      </c>
      <c r="O2656" s="40" t="s">
        <v>610</v>
      </c>
      <c r="P2656" s="41"/>
      <c r="Q2656" s="41"/>
      <c r="R2656" s="40"/>
      <c r="S2656" s="40" t="s">
        <v>1586</v>
      </c>
      <c r="T2656" s="41">
        <v>5</v>
      </c>
      <c r="U2656" s="40" t="s">
        <v>612</v>
      </c>
      <c r="V2656" s="40" t="s">
        <v>10242</v>
      </c>
      <c r="W2656" s="40"/>
      <c r="X2656" s="40"/>
      <c r="Y2656" s="40"/>
    </row>
    <row r="2657" spans="1:25" x14ac:dyDescent="0.25">
      <c r="A2657" s="50"/>
      <c r="B2657" s="50"/>
      <c r="C2657" s="50"/>
      <c r="L2657" s="39" t="str">
        <f t="shared" si="41"/>
        <v>DOMODOSSOLA (VB)</v>
      </c>
      <c r="M2657" s="40" t="s">
        <v>10243</v>
      </c>
      <c r="N2657" s="40" t="s">
        <v>10244</v>
      </c>
      <c r="O2657" s="40" t="s">
        <v>1659</v>
      </c>
      <c r="P2657" s="41" t="s">
        <v>314</v>
      </c>
      <c r="Q2657" s="41">
        <v>1</v>
      </c>
      <c r="R2657" s="40" t="s">
        <v>315</v>
      </c>
      <c r="S2657" s="40" t="s">
        <v>199</v>
      </c>
      <c r="T2657" s="41">
        <v>1</v>
      </c>
      <c r="U2657" s="40" t="s">
        <v>200</v>
      </c>
      <c r="V2657" s="40" t="s">
        <v>201</v>
      </c>
      <c r="W2657" s="40" t="s">
        <v>10245</v>
      </c>
      <c r="X2657" s="40" t="s">
        <v>1661</v>
      </c>
      <c r="Y2657" s="40" t="s">
        <v>10246</v>
      </c>
    </row>
    <row r="2658" spans="1:25" x14ac:dyDescent="0.25">
      <c r="A2658" s="50"/>
      <c r="B2658" s="50"/>
      <c r="C2658" s="50"/>
      <c r="L2658" s="39" t="str">
        <f t="shared" si="41"/>
        <v>DOMUS DE MARIA (CA)</v>
      </c>
      <c r="M2658" s="40" t="s">
        <v>10247</v>
      </c>
      <c r="N2658" s="40" t="s">
        <v>10248</v>
      </c>
      <c r="O2658" s="40" t="s">
        <v>1991</v>
      </c>
      <c r="P2658" s="41" t="s">
        <v>242</v>
      </c>
      <c r="Q2658" s="41">
        <v>20</v>
      </c>
      <c r="R2658" s="40" t="s">
        <v>243</v>
      </c>
      <c r="S2658" s="40" t="s">
        <v>199</v>
      </c>
      <c r="T2658" s="41">
        <v>1</v>
      </c>
      <c r="U2658" s="40" t="s">
        <v>200</v>
      </c>
      <c r="V2658" s="40" t="s">
        <v>201</v>
      </c>
      <c r="W2658" s="40" t="s">
        <v>4451</v>
      </c>
      <c r="X2658" s="40" t="s">
        <v>1807</v>
      </c>
      <c r="Y2658" s="40" t="s">
        <v>10249</v>
      </c>
    </row>
    <row r="2659" spans="1:25" x14ac:dyDescent="0.25">
      <c r="A2659" s="50"/>
      <c r="B2659" s="50"/>
      <c r="C2659" s="50"/>
      <c r="L2659" s="39" t="str">
        <f t="shared" si="41"/>
        <v>DOMUSNOVAS (CI)</v>
      </c>
      <c r="M2659" s="40" t="s">
        <v>10250</v>
      </c>
      <c r="N2659" s="40" t="s">
        <v>10251</v>
      </c>
      <c r="O2659" s="40" t="s">
        <v>4450</v>
      </c>
      <c r="P2659" s="41" t="s">
        <v>242</v>
      </c>
      <c r="Q2659" s="41">
        <v>20</v>
      </c>
      <c r="R2659" s="40" t="s">
        <v>243</v>
      </c>
      <c r="S2659" s="40" t="s">
        <v>199</v>
      </c>
      <c r="T2659" s="41">
        <v>1</v>
      </c>
      <c r="U2659" s="40" t="s">
        <v>200</v>
      </c>
      <c r="V2659" s="40" t="s">
        <v>201</v>
      </c>
      <c r="W2659" s="40" t="s">
        <v>10252</v>
      </c>
      <c r="X2659" s="40" t="s">
        <v>4452</v>
      </c>
      <c r="Y2659" s="40" t="s">
        <v>10253</v>
      </c>
    </row>
    <row r="2660" spans="1:25" x14ac:dyDescent="0.25">
      <c r="A2660" s="50"/>
      <c r="B2660" s="50"/>
      <c r="C2660" s="50"/>
      <c r="L2660" s="39" t="str">
        <f t="shared" si="41"/>
        <v>DON (TN)</v>
      </c>
      <c r="M2660" s="40" t="s">
        <v>10254</v>
      </c>
      <c r="N2660" s="40" t="s">
        <v>10255</v>
      </c>
      <c r="O2660" s="40" t="s">
        <v>865</v>
      </c>
      <c r="P2660" s="41" t="s">
        <v>866</v>
      </c>
      <c r="Q2660" s="41">
        <v>4</v>
      </c>
      <c r="R2660" s="40" t="s">
        <v>867</v>
      </c>
      <c r="S2660" s="40" t="s">
        <v>199</v>
      </c>
      <c r="T2660" s="41">
        <v>1</v>
      </c>
      <c r="U2660" s="40" t="s">
        <v>200</v>
      </c>
      <c r="V2660" s="40" t="s">
        <v>201</v>
      </c>
      <c r="W2660" s="40" t="s">
        <v>1446</v>
      </c>
      <c r="X2660" s="40" t="s">
        <v>1447</v>
      </c>
      <c r="Y2660" s="40" t="s">
        <v>10256</v>
      </c>
    </row>
    <row r="2661" spans="1:25" x14ac:dyDescent="0.25">
      <c r="A2661" s="50"/>
      <c r="B2661" s="50"/>
      <c r="C2661" s="50"/>
      <c r="L2661" s="39" t="str">
        <f t="shared" si="41"/>
        <v>DONATO (BI)</v>
      </c>
      <c r="M2661" s="40" t="s">
        <v>10257</v>
      </c>
      <c r="N2661" s="40" t="s">
        <v>10258</v>
      </c>
      <c r="O2661" s="40" t="s">
        <v>830</v>
      </c>
      <c r="P2661" s="41" t="s">
        <v>314</v>
      </c>
      <c r="Q2661" s="41">
        <v>1</v>
      </c>
      <c r="R2661" s="40" t="s">
        <v>315</v>
      </c>
      <c r="S2661" s="40" t="s">
        <v>199</v>
      </c>
      <c r="T2661" s="41">
        <v>1</v>
      </c>
      <c r="U2661" s="40" t="s">
        <v>200</v>
      </c>
      <c r="V2661" s="40" t="s">
        <v>201</v>
      </c>
      <c r="W2661" s="40" t="s">
        <v>10259</v>
      </c>
      <c r="X2661" s="40" t="s">
        <v>832</v>
      </c>
      <c r="Y2661" s="40" t="s">
        <v>10260</v>
      </c>
    </row>
    <row r="2662" spans="1:25" x14ac:dyDescent="0.25">
      <c r="A2662" s="50"/>
      <c r="B2662" s="50"/>
      <c r="C2662" s="50"/>
      <c r="L2662" s="39" t="str">
        <f t="shared" si="41"/>
        <v>DONGO (CO)</v>
      </c>
      <c r="M2662" s="40" t="s">
        <v>10261</v>
      </c>
      <c r="N2662" s="40" t="s">
        <v>10262</v>
      </c>
      <c r="O2662" s="40" t="s">
        <v>995</v>
      </c>
      <c r="P2662" s="41" t="s">
        <v>212</v>
      </c>
      <c r="Q2662" s="41">
        <v>3</v>
      </c>
      <c r="R2662" s="40" t="s">
        <v>213</v>
      </c>
      <c r="S2662" s="40" t="s">
        <v>199</v>
      </c>
      <c r="T2662" s="41">
        <v>1</v>
      </c>
      <c r="U2662" s="40" t="s">
        <v>200</v>
      </c>
      <c r="V2662" s="40" t="s">
        <v>201</v>
      </c>
      <c r="W2662" s="40" t="s">
        <v>10263</v>
      </c>
      <c r="X2662" s="40" t="s">
        <v>3144</v>
      </c>
      <c r="Y2662" s="40" t="s">
        <v>10264</v>
      </c>
    </row>
    <row r="2663" spans="1:25" x14ac:dyDescent="0.25">
      <c r="A2663" s="50"/>
      <c r="B2663" s="50"/>
      <c r="C2663" s="50"/>
      <c r="L2663" s="39" t="str">
        <f t="shared" si="41"/>
        <v>DONNAS (AO)</v>
      </c>
      <c r="M2663" s="40" t="s">
        <v>10265</v>
      </c>
      <c r="N2663" s="40" t="s">
        <v>10266</v>
      </c>
      <c r="O2663" s="40" t="s">
        <v>1255</v>
      </c>
      <c r="P2663" s="41" t="s">
        <v>1256</v>
      </c>
      <c r="Q2663" s="41">
        <v>2</v>
      </c>
      <c r="R2663" s="40" t="s">
        <v>1257</v>
      </c>
      <c r="S2663" s="40" t="s">
        <v>199</v>
      </c>
      <c r="T2663" s="41">
        <v>1</v>
      </c>
      <c r="U2663" s="40" t="s">
        <v>200</v>
      </c>
      <c r="V2663" s="40" t="s">
        <v>201</v>
      </c>
      <c r="W2663" s="40" t="s">
        <v>1627</v>
      </c>
      <c r="X2663" s="40" t="s">
        <v>1042</v>
      </c>
      <c r="Y2663" s="40" t="s">
        <v>10267</v>
      </c>
    </row>
    <row r="2664" spans="1:25" x14ac:dyDescent="0.25">
      <c r="A2664" s="50"/>
      <c r="B2664" s="50"/>
      <c r="C2664" s="50"/>
      <c r="L2664" s="39" t="str">
        <f t="shared" si="41"/>
        <v>DONORI (CA)</v>
      </c>
      <c r="M2664" s="40" t="s">
        <v>10268</v>
      </c>
      <c r="N2664" s="40" t="s">
        <v>10269</v>
      </c>
      <c r="O2664" s="40" t="s">
        <v>1991</v>
      </c>
      <c r="P2664" s="41" t="s">
        <v>242</v>
      </c>
      <c r="Q2664" s="41">
        <v>20</v>
      </c>
      <c r="R2664" s="40" t="s">
        <v>243</v>
      </c>
      <c r="S2664" s="40" t="s">
        <v>199</v>
      </c>
      <c r="T2664" s="41">
        <v>1</v>
      </c>
      <c r="U2664" s="40" t="s">
        <v>200</v>
      </c>
      <c r="V2664" s="40" t="s">
        <v>201</v>
      </c>
      <c r="W2664" s="40" t="s">
        <v>1992</v>
      </c>
      <c r="X2664" s="40" t="s">
        <v>1807</v>
      </c>
      <c r="Y2664" s="40" t="s">
        <v>10270</v>
      </c>
    </row>
    <row r="2665" spans="1:25" x14ac:dyDescent="0.25">
      <c r="A2665" s="50"/>
      <c r="B2665" s="50"/>
      <c r="C2665" s="50"/>
      <c r="L2665" s="39" t="str">
        <f t="shared" si="41"/>
        <v>DORGALI (NU)</v>
      </c>
      <c r="M2665" s="40" t="s">
        <v>10271</v>
      </c>
      <c r="N2665" s="40" t="s">
        <v>10272</v>
      </c>
      <c r="O2665" s="40" t="s">
        <v>1966</v>
      </c>
      <c r="P2665" s="41" t="s">
        <v>242</v>
      </c>
      <c r="Q2665" s="41">
        <v>20</v>
      </c>
      <c r="R2665" s="40" t="s">
        <v>243</v>
      </c>
      <c r="S2665" s="40" t="s">
        <v>199</v>
      </c>
      <c r="T2665" s="41">
        <v>1</v>
      </c>
      <c r="U2665" s="40" t="s">
        <v>200</v>
      </c>
      <c r="V2665" s="40" t="s">
        <v>201</v>
      </c>
      <c r="W2665" s="40" t="s">
        <v>10273</v>
      </c>
      <c r="X2665" s="40" t="s">
        <v>1968</v>
      </c>
      <c r="Y2665" s="40" t="s">
        <v>10274</v>
      </c>
    </row>
    <row r="2666" spans="1:25" x14ac:dyDescent="0.25">
      <c r="A2666" s="50"/>
      <c r="B2666" s="50"/>
      <c r="C2666" s="50"/>
      <c r="L2666" s="39" t="str">
        <f t="shared" si="41"/>
        <v>DORIO (LC)</v>
      </c>
      <c r="M2666" s="40" t="s">
        <v>10275</v>
      </c>
      <c r="N2666" s="40" t="s">
        <v>10276</v>
      </c>
      <c r="O2666" s="40" t="s">
        <v>222</v>
      </c>
      <c r="P2666" s="41" t="s">
        <v>212</v>
      </c>
      <c r="Q2666" s="41">
        <v>3</v>
      </c>
      <c r="R2666" s="40" t="s">
        <v>213</v>
      </c>
      <c r="S2666" s="40" t="s">
        <v>199</v>
      </c>
      <c r="T2666" s="41">
        <v>1</v>
      </c>
      <c r="U2666" s="40" t="s">
        <v>200</v>
      </c>
      <c r="V2666" s="40" t="s">
        <v>201</v>
      </c>
      <c r="W2666" s="40" t="s">
        <v>10082</v>
      </c>
      <c r="X2666" s="40" t="s">
        <v>224</v>
      </c>
      <c r="Y2666" s="40" t="s">
        <v>10277</v>
      </c>
    </row>
    <row r="2667" spans="1:25" x14ac:dyDescent="0.25">
      <c r="A2667" s="50"/>
      <c r="B2667" s="50"/>
      <c r="C2667" s="50"/>
      <c r="L2667" s="39" t="str">
        <f t="shared" si="41"/>
        <v>DORMELLETTO (NO)</v>
      </c>
      <c r="M2667" s="40" t="s">
        <v>10278</v>
      </c>
      <c r="N2667" s="40" t="s">
        <v>10279</v>
      </c>
      <c r="O2667" s="40" t="s">
        <v>741</v>
      </c>
      <c r="P2667" s="41" t="s">
        <v>314</v>
      </c>
      <c r="Q2667" s="41">
        <v>1</v>
      </c>
      <c r="R2667" s="40" t="s">
        <v>315</v>
      </c>
      <c r="S2667" s="40" t="s">
        <v>199</v>
      </c>
      <c r="T2667" s="41">
        <v>1</v>
      </c>
      <c r="U2667" s="40" t="s">
        <v>200</v>
      </c>
      <c r="V2667" s="40" t="s">
        <v>201</v>
      </c>
      <c r="W2667" s="40" t="s">
        <v>3310</v>
      </c>
      <c r="X2667" s="40" t="s">
        <v>743</v>
      </c>
      <c r="Y2667" s="40" t="s">
        <v>10280</v>
      </c>
    </row>
    <row r="2668" spans="1:25" x14ac:dyDescent="0.25">
      <c r="A2668" s="50"/>
      <c r="B2668" s="50"/>
      <c r="C2668" s="50"/>
      <c r="L2668" s="39" t="str">
        <f t="shared" si="41"/>
        <v>DORNO (PV)</v>
      </c>
      <c r="M2668" s="40" t="s">
        <v>10281</v>
      </c>
      <c r="N2668" s="40" t="s">
        <v>10282</v>
      </c>
      <c r="O2668" s="40" t="s">
        <v>884</v>
      </c>
      <c r="P2668" s="41" t="s">
        <v>212</v>
      </c>
      <c r="Q2668" s="41">
        <v>3</v>
      </c>
      <c r="R2668" s="40" t="s">
        <v>213</v>
      </c>
      <c r="S2668" s="40" t="s">
        <v>199</v>
      </c>
      <c r="T2668" s="41">
        <v>1</v>
      </c>
      <c r="U2668" s="40" t="s">
        <v>200</v>
      </c>
      <c r="V2668" s="40" t="s">
        <v>201</v>
      </c>
      <c r="W2668" s="40" t="s">
        <v>885</v>
      </c>
      <c r="X2668" s="40" t="s">
        <v>886</v>
      </c>
      <c r="Y2668" s="40" t="s">
        <v>10283</v>
      </c>
    </row>
    <row r="2669" spans="1:25" x14ac:dyDescent="0.25">
      <c r="A2669" s="50"/>
      <c r="B2669" s="50"/>
      <c r="C2669" s="50"/>
      <c r="L2669" s="39" t="str">
        <f t="shared" si="41"/>
        <v>DORSINO (TN)</v>
      </c>
      <c r="M2669" s="40" t="s">
        <v>10284</v>
      </c>
      <c r="N2669" s="40" t="s">
        <v>10285</v>
      </c>
      <c r="O2669" s="40" t="s">
        <v>865</v>
      </c>
      <c r="P2669" s="41" t="s">
        <v>866</v>
      </c>
      <c r="Q2669" s="41">
        <v>4</v>
      </c>
      <c r="R2669" s="40" t="s">
        <v>867</v>
      </c>
      <c r="S2669" s="40" t="s">
        <v>199</v>
      </c>
      <c r="T2669" s="41">
        <v>1</v>
      </c>
      <c r="U2669" s="40" t="s">
        <v>200</v>
      </c>
      <c r="V2669" s="40" t="s">
        <v>201</v>
      </c>
      <c r="W2669" s="40" t="s">
        <v>10286</v>
      </c>
      <c r="X2669" s="40" t="s">
        <v>3243</v>
      </c>
      <c r="Y2669" s="40" t="s">
        <v>10287</v>
      </c>
    </row>
    <row r="2670" spans="1:25" x14ac:dyDescent="0.25">
      <c r="A2670" s="50"/>
      <c r="B2670" s="50"/>
      <c r="C2670" s="50"/>
      <c r="L2670" s="39" t="str">
        <f t="shared" si="41"/>
        <v>DORZANO (BI)</v>
      </c>
      <c r="M2670" s="40" t="s">
        <v>10288</v>
      </c>
      <c r="N2670" s="40" t="s">
        <v>10289</v>
      </c>
      <c r="O2670" s="40" t="s">
        <v>830</v>
      </c>
      <c r="P2670" s="41" t="s">
        <v>314</v>
      </c>
      <c r="Q2670" s="41">
        <v>1</v>
      </c>
      <c r="R2670" s="40" t="s">
        <v>315</v>
      </c>
      <c r="S2670" s="40" t="s">
        <v>199</v>
      </c>
      <c r="T2670" s="41">
        <v>1</v>
      </c>
      <c r="U2670" s="40" t="s">
        <v>200</v>
      </c>
      <c r="V2670" s="40" t="s">
        <v>201</v>
      </c>
      <c r="W2670" s="40" t="s">
        <v>7566</v>
      </c>
      <c r="X2670" s="40" t="s">
        <v>963</v>
      </c>
      <c r="Y2670" s="40" t="s">
        <v>10290</v>
      </c>
    </row>
    <row r="2671" spans="1:25" x14ac:dyDescent="0.25">
      <c r="A2671" s="50"/>
      <c r="B2671" s="50"/>
      <c r="C2671" s="50"/>
      <c r="L2671" s="39" t="str">
        <f t="shared" si="41"/>
        <v>DOSOLO (MN)</v>
      </c>
      <c r="M2671" s="40" t="s">
        <v>10291</v>
      </c>
      <c r="N2671" s="40" t="s">
        <v>10292</v>
      </c>
      <c r="O2671" s="40" t="s">
        <v>442</v>
      </c>
      <c r="P2671" s="41" t="s">
        <v>212</v>
      </c>
      <c r="Q2671" s="41">
        <v>3</v>
      </c>
      <c r="R2671" s="40" t="s">
        <v>213</v>
      </c>
      <c r="S2671" s="40" t="s">
        <v>199</v>
      </c>
      <c r="T2671" s="41">
        <v>1</v>
      </c>
      <c r="U2671" s="40" t="s">
        <v>200</v>
      </c>
      <c r="V2671" s="40" t="s">
        <v>201</v>
      </c>
      <c r="W2671" s="40" t="s">
        <v>3410</v>
      </c>
      <c r="X2671" s="40" t="s">
        <v>4620</v>
      </c>
      <c r="Y2671" s="40" t="s">
        <v>10293</v>
      </c>
    </row>
    <row r="2672" spans="1:25" x14ac:dyDescent="0.25">
      <c r="A2672" s="50"/>
      <c r="B2672" s="50"/>
      <c r="C2672" s="50"/>
      <c r="L2672" s="39" t="str">
        <f t="shared" si="41"/>
        <v>DOSSENA (BG)</v>
      </c>
      <c r="M2672" s="40" t="s">
        <v>10294</v>
      </c>
      <c r="N2672" s="40" t="s">
        <v>10295</v>
      </c>
      <c r="O2672" s="40" t="s">
        <v>572</v>
      </c>
      <c r="P2672" s="41" t="s">
        <v>212</v>
      </c>
      <c r="Q2672" s="41">
        <v>3</v>
      </c>
      <c r="R2672" s="40" t="s">
        <v>213</v>
      </c>
      <c r="S2672" s="40" t="s">
        <v>199</v>
      </c>
      <c r="T2672" s="41">
        <v>1</v>
      </c>
      <c r="U2672" s="40" t="s">
        <v>200</v>
      </c>
      <c r="V2672" s="40" t="s">
        <v>201</v>
      </c>
      <c r="W2672" s="40" t="s">
        <v>1194</v>
      </c>
      <c r="X2672" s="40" t="s">
        <v>1195</v>
      </c>
      <c r="Y2672" s="40" t="s">
        <v>10296</v>
      </c>
    </row>
    <row r="2673" spans="1:25" x14ac:dyDescent="0.25">
      <c r="A2673" s="50"/>
      <c r="B2673" s="50"/>
      <c r="C2673" s="50"/>
      <c r="L2673" s="39" t="str">
        <f t="shared" si="41"/>
        <v>DOSSO DEL LIRO (CO)</v>
      </c>
      <c r="M2673" s="40" t="s">
        <v>10297</v>
      </c>
      <c r="N2673" s="40" t="s">
        <v>10298</v>
      </c>
      <c r="O2673" s="40" t="s">
        <v>995</v>
      </c>
      <c r="P2673" s="41" t="s">
        <v>212</v>
      </c>
      <c r="Q2673" s="41">
        <v>3</v>
      </c>
      <c r="R2673" s="40" t="s">
        <v>213</v>
      </c>
      <c r="S2673" s="40" t="s">
        <v>199</v>
      </c>
      <c r="T2673" s="41">
        <v>1</v>
      </c>
      <c r="U2673" s="40" t="s">
        <v>200</v>
      </c>
      <c r="V2673" s="40" t="s">
        <v>201</v>
      </c>
      <c r="W2673" s="40" t="s">
        <v>1910</v>
      </c>
      <c r="X2673" s="40" t="s">
        <v>3144</v>
      </c>
      <c r="Y2673" s="40" t="s">
        <v>10299</v>
      </c>
    </row>
    <row r="2674" spans="1:25" x14ac:dyDescent="0.25">
      <c r="A2674" s="50"/>
      <c r="B2674" s="50"/>
      <c r="C2674" s="50"/>
      <c r="L2674" s="39" t="str">
        <f t="shared" si="41"/>
        <v>DOUES (AO)</v>
      </c>
      <c r="M2674" s="40" t="s">
        <v>10300</v>
      </c>
      <c r="N2674" s="40" t="s">
        <v>10301</v>
      </c>
      <c r="O2674" s="40" t="s">
        <v>1255</v>
      </c>
      <c r="P2674" s="41" t="s">
        <v>1256</v>
      </c>
      <c r="Q2674" s="41">
        <v>2</v>
      </c>
      <c r="R2674" s="40" t="s">
        <v>1257</v>
      </c>
      <c r="S2674" s="40" t="s">
        <v>199</v>
      </c>
      <c r="T2674" s="41">
        <v>1</v>
      </c>
      <c r="U2674" s="40" t="s">
        <v>200</v>
      </c>
      <c r="V2674" s="40" t="s">
        <v>201</v>
      </c>
      <c r="W2674" s="40" t="s">
        <v>1258</v>
      </c>
      <c r="X2674" s="40" t="s">
        <v>1259</v>
      </c>
      <c r="Y2674" s="40" t="s">
        <v>10302</v>
      </c>
    </row>
    <row r="2675" spans="1:25" x14ac:dyDescent="0.25">
      <c r="A2675" s="50"/>
      <c r="B2675" s="50"/>
      <c r="C2675" s="50"/>
      <c r="L2675" s="39" t="str">
        <f t="shared" si="41"/>
        <v>DOVADOLA (FC)</v>
      </c>
      <c r="M2675" s="40" t="s">
        <v>10303</v>
      </c>
      <c r="N2675" s="40" t="s">
        <v>10304</v>
      </c>
      <c r="O2675" s="40" t="s">
        <v>2487</v>
      </c>
      <c r="P2675" s="41" t="s">
        <v>631</v>
      </c>
      <c r="Q2675" s="41">
        <v>8</v>
      </c>
      <c r="R2675" s="40" t="s">
        <v>632</v>
      </c>
      <c r="S2675" s="40" t="s">
        <v>199</v>
      </c>
      <c r="T2675" s="41">
        <v>1</v>
      </c>
      <c r="U2675" s="40" t="s">
        <v>200</v>
      </c>
      <c r="V2675" s="40" t="s">
        <v>201</v>
      </c>
      <c r="W2675" s="40" t="s">
        <v>10305</v>
      </c>
      <c r="X2675" s="40" t="s">
        <v>2489</v>
      </c>
      <c r="Y2675" s="40" t="s">
        <v>10306</v>
      </c>
    </row>
    <row r="2676" spans="1:25" x14ac:dyDescent="0.25">
      <c r="A2676" s="50"/>
      <c r="B2676" s="50"/>
      <c r="C2676" s="50"/>
      <c r="L2676" s="39" t="str">
        <f t="shared" si="41"/>
        <v>DOVERA (CR)</v>
      </c>
      <c r="M2676" s="40" t="s">
        <v>10307</v>
      </c>
      <c r="N2676" s="40" t="s">
        <v>10308</v>
      </c>
      <c r="O2676" s="40" t="s">
        <v>434</v>
      </c>
      <c r="P2676" s="41" t="s">
        <v>212</v>
      </c>
      <c r="Q2676" s="41">
        <v>3</v>
      </c>
      <c r="R2676" s="40" t="s">
        <v>213</v>
      </c>
      <c r="S2676" s="40" t="s">
        <v>199</v>
      </c>
      <c r="T2676" s="41">
        <v>1</v>
      </c>
      <c r="U2676" s="40" t="s">
        <v>200</v>
      </c>
      <c r="V2676" s="40" t="s">
        <v>201</v>
      </c>
      <c r="W2676" s="40" t="s">
        <v>2371</v>
      </c>
      <c r="X2676" s="40" t="s">
        <v>692</v>
      </c>
      <c r="Y2676" s="40" t="s">
        <v>10309</v>
      </c>
    </row>
    <row r="2677" spans="1:25" x14ac:dyDescent="0.25">
      <c r="A2677" s="50"/>
      <c r="B2677" s="50"/>
      <c r="C2677" s="50"/>
      <c r="L2677" s="39" t="str">
        <f t="shared" si="41"/>
        <v>DOZZA (BO)</v>
      </c>
      <c r="M2677" s="40" t="s">
        <v>10310</v>
      </c>
      <c r="N2677" s="40" t="s">
        <v>10311</v>
      </c>
      <c r="O2677" s="40" t="s">
        <v>1682</v>
      </c>
      <c r="P2677" s="41" t="s">
        <v>631</v>
      </c>
      <c r="Q2677" s="41">
        <v>8</v>
      </c>
      <c r="R2677" s="40" t="s">
        <v>632</v>
      </c>
      <c r="S2677" s="40" t="s">
        <v>199</v>
      </c>
      <c r="T2677" s="41">
        <v>1</v>
      </c>
      <c r="U2677" s="40" t="s">
        <v>200</v>
      </c>
      <c r="V2677" s="40" t="s">
        <v>201</v>
      </c>
      <c r="W2677" s="40" t="s">
        <v>1914</v>
      </c>
      <c r="X2677" s="40" t="s">
        <v>3826</v>
      </c>
      <c r="Y2677" s="40" t="s">
        <v>10312</v>
      </c>
    </row>
    <row r="2678" spans="1:25" x14ac:dyDescent="0.25">
      <c r="A2678" s="50"/>
      <c r="B2678" s="50"/>
      <c r="C2678" s="50"/>
      <c r="L2678" s="39" t="str">
        <f t="shared" si="41"/>
        <v>DRAGONI (CE)</v>
      </c>
      <c r="M2678" s="40" t="s">
        <v>10313</v>
      </c>
      <c r="N2678" s="40" t="s">
        <v>10314</v>
      </c>
      <c r="O2678" s="40" t="s">
        <v>824</v>
      </c>
      <c r="P2678" s="41" t="s">
        <v>350</v>
      </c>
      <c r="Q2678" s="41">
        <v>15</v>
      </c>
      <c r="R2678" s="40" t="s">
        <v>351</v>
      </c>
      <c r="S2678" s="40" t="s">
        <v>199</v>
      </c>
      <c r="T2678" s="41">
        <v>1</v>
      </c>
      <c r="U2678" s="40" t="s">
        <v>200</v>
      </c>
      <c r="V2678" s="40" t="s">
        <v>201</v>
      </c>
      <c r="W2678" s="40" t="s">
        <v>825</v>
      </c>
      <c r="X2678" s="40" t="s">
        <v>826</v>
      </c>
      <c r="Y2678" s="40" t="s">
        <v>10315</v>
      </c>
    </row>
    <row r="2679" spans="1:25" x14ac:dyDescent="0.25">
      <c r="A2679" s="50"/>
      <c r="B2679" s="50"/>
      <c r="C2679" s="50"/>
      <c r="L2679" s="39" t="str">
        <f t="shared" si="41"/>
        <v>DRAPIA (VV)</v>
      </c>
      <c r="M2679" s="40" t="s">
        <v>10316</v>
      </c>
      <c r="N2679" s="40" t="s">
        <v>10317</v>
      </c>
      <c r="O2679" s="40" t="s">
        <v>469</v>
      </c>
      <c r="P2679" s="41" t="s">
        <v>414</v>
      </c>
      <c r="Q2679" s="41">
        <v>18</v>
      </c>
      <c r="R2679" s="40" t="s">
        <v>415</v>
      </c>
      <c r="S2679" s="40" t="s">
        <v>199</v>
      </c>
      <c r="T2679" s="41">
        <v>1</v>
      </c>
      <c r="U2679" s="40" t="s">
        <v>200</v>
      </c>
      <c r="V2679" s="40" t="s">
        <v>201</v>
      </c>
      <c r="W2679" s="40" t="s">
        <v>10318</v>
      </c>
      <c r="X2679" s="40" t="s">
        <v>471</v>
      </c>
      <c r="Y2679" s="40" t="s">
        <v>10319</v>
      </c>
    </row>
    <row r="2680" spans="1:25" x14ac:dyDescent="0.25">
      <c r="A2680" s="50"/>
      <c r="B2680" s="50"/>
      <c r="C2680" s="50"/>
      <c r="L2680" s="39" t="str">
        <f t="shared" si="41"/>
        <v>DRENA (TN)</v>
      </c>
      <c r="M2680" s="40" t="s">
        <v>10320</v>
      </c>
      <c r="N2680" s="40" t="s">
        <v>10321</v>
      </c>
      <c r="O2680" s="40" t="s">
        <v>865</v>
      </c>
      <c r="P2680" s="41" t="s">
        <v>866</v>
      </c>
      <c r="Q2680" s="41">
        <v>4</v>
      </c>
      <c r="R2680" s="40" t="s">
        <v>867</v>
      </c>
      <c r="S2680" s="40" t="s">
        <v>199</v>
      </c>
      <c r="T2680" s="41">
        <v>1</v>
      </c>
      <c r="U2680" s="40" t="s">
        <v>200</v>
      </c>
      <c r="V2680" s="40" t="s">
        <v>201</v>
      </c>
      <c r="W2680" s="40" t="s">
        <v>10322</v>
      </c>
      <c r="X2680" s="40" t="s">
        <v>869</v>
      </c>
      <c r="Y2680" s="40" t="s">
        <v>10323</v>
      </c>
    </row>
    <row r="2681" spans="1:25" x14ac:dyDescent="0.25">
      <c r="A2681" s="50"/>
      <c r="B2681" s="50"/>
      <c r="C2681" s="50"/>
      <c r="L2681" s="39" t="str">
        <f t="shared" si="41"/>
        <v>DRENCHIA (UD)</v>
      </c>
      <c r="M2681" s="40" t="s">
        <v>10324</v>
      </c>
      <c r="N2681" s="40" t="s">
        <v>10325</v>
      </c>
      <c r="O2681" s="40" t="s">
        <v>804</v>
      </c>
      <c r="P2681" s="41" t="s">
        <v>805</v>
      </c>
      <c r="Q2681" s="41">
        <v>6</v>
      </c>
      <c r="R2681" s="40" t="s">
        <v>806</v>
      </c>
      <c r="S2681" s="40" t="s">
        <v>199</v>
      </c>
      <c r="T2681" s="41">
        <v>1</v>
      </c>
      <c r="U2681" s="40" t="s">
        <v>200</v>
      </c>
      <c r="V2681" s="40" t="s">
        <v>201</v>
      </c>
      <c r="W2681" s="40" t="s">
        <v>2240</v>
      </c>
      <c r="X2681" s="40" t="s">
        <v>2085</v>
      </c>
      <c r="Y2681" s="40" t="s">
        <v>10326</v>
      </c>
    </row>
    <row r="2682" spans="1:25" x14ac:dyDescent="0.25">
      <c r="A2682" s="50"/>
      <c r="B2682" s="50"/>
      <c r="C2682" s="50"/>
      <c r="L2682" s="39" t="str">
        <f t="shared" si="41"/>
        <v>DRESANO (MI)</v>
      </c>
      <c r="M2682" s="40" t="s">
        <v>10327</v>
      </c>
      <c r="N2682" s="40" t="s">
        <v>10328</v>
      </c>
      <c r="O2682" s="40" t="s">
        <v>264</v>
      </c>
      <c r="P2682" s="41" t="s">
        <v>212</v>
      </c>
      <c r="Q2682" s="41">
        <v>3</v>
      </c>
      <c r="R2682" s="40" t="s">
        <v>213</v>
      </c>
      <c r="S2682" s="40" t="s">
        <v>199</v>
      </c>
      <c r="T2682" s="41">
        <v>1</v>
      </c>
      <c r="U2682" s="40" t="s">
        <v>200</v>
      </c>
      <c r="V2682" s="40" t="s">
        <v>201</v>
      </c>
      <c r="W2682" s="40" t="s">
        <v>8041</v>
      </c>
      <c r="X2682" s="40" t="s">
        <v>266</v>
      </c>
      <c r="Y2682" s="40" t="s">
        <v>10329</v>
      </c>
    </row>
    <row r="2683" spans="1:25" x14ac:dyDescent="0.25">
      <c r="A2683" s="50"/>
      <c r="B2683" s="50"/>
      <c r="C2683" s="50"/>
      <c r="L2683" s="39" t="str">
        <f t="shared" si="41"/>
        <v>DREZZO (CO)</v>
      </c>
      <c r="M2683" s="40" t="s">
        <v>10330</v>
      </c>
      <c r="N2683" s="40" t="s">
        <v>10331</v>
      </c>
      <c r="O2683" s="40" t="s">
        <v>995</v>
      </c>
      <c r="P2683" s="41" t="s">
        <v>212</v>
      </c>
      <c r="Q2683" s="41">
        <v>3</v>
      </c>
      <c r="R2683" s="40" t="s">
        <v>213</v>
      </c>
      <c r="S2683" s="40" t="s">
        <v>199</v>
      </c>
      <c r="T2683" s="41">
        <v>1</v>
      </c>
      <c r="U2683" s="40" t="s">
        <v>200</v>
      </c>
      <c r="V2683" s="40" t="s">
        <v>201</v>
      </c>
      <c r="W2683" s="40" t="s">
        <v>3493</v>
      </c>
      <c r="X2683" s="40" t="s">
        <v>997</v>
      </c>
      <c r="Y2683" s="40" t="s">
        <v>10332</v>
      </c>
    </row>
    <row r="2684" spans="1:25" x14ac:dyDescent="0.25">
      <c r="A2684" s="50"/>
      <c r="B2684" s="50"/>
      <c r="C2684" s="50"/>
      <c r="L2684" s="39" t="str">
        <f t="shared" si="41"/>
        <v>DRIZZONA (CR)</v>
      </c>
      <c r="M2684" s="40" t="s">
        <v>10333</v>
      </c>
      <c r="N2684" s="40" t="s">
        <v>10334</v>
      </c>
      <c r="O2684" s="40" t="s">
        <v>434</v>
      </c>
      <c r="P2684" s="41" t="s">
        <v>212</v>
      </c>
      <c r="Q2684" s="41">
        <v>3</v>
      </c>
      <c r="R2684" s="40" t="s">
        <v>213</v>
      </c>
      <c r="S2684" s="40" t="s">
        <v>199</v>
      </c>
      <c r="T2684" s="41">
        <v>1</v>
      </c>
      <c r="U2684" s="40" t="s">
        <v>200</v>
      </c>
      <c r="V2684" s="40" t="s">
        <v>201</v>
      </c>
      <c r="W2684" s="40" t="s">
        <v>10335</v>
      </c>
      <c r="X2684" s="40" t="s">
        <v>4620</v>
      </c>
      <c r="Y2684" s="40" t="s">
        <v>10336</v>
      </c>
    </row>
    <row r="2685" spans="1:25" x14ac:dyDescent="0.25">
      <c r="A2685" s="50"/>
      <c r="B2685" s="50"/>
      <c r="C2685" s="50"/>
      <c r="L2685" s="39" t="str">
        <f t="shared" si="41"/>
        <v>DRO (TN)</v>
      </c>
      <c r="M2685" s="40" t="s">
        <v>10337</v>
      </c>
      <c r="N2685" s="40" t="s">
        <v>10338</v>
      </c>
      <c r="O2685" s="40" t="s">
        <v>865</v>
      </c>
      <c r="P2685" s="41" t="s">
        <v>866</v>
      </c>
      <c r="Q2685" s="41">
        <v>4</v>
      </c>
      <c r="R2685" s="40" t="s">
        <v>867</v>
      </c>
      <c r="S2685" s="40" t="s">
        <v>199</v>
      </c>
      <c r="T2685" s="41">
        <v>1</v>
      </c>
      <c r="U2685" s="40" t="s">
        <v>200</v>
      </c>
      <c r="V2685" s="40" t="s">
        <v>201</v>
      </c>
      <c r="W2685" s="40" t="s">
        <v>10322</v>
      </c>
      <c r="X2685" s="40" t="s">
        <v>869</v>
      </c>
      <c r="Y2685" s="40" t="s">
        <v>10339</v>
      </c>
    </row>
    <row r="2686" spans="1:25" x14ac:dyDescent="0.25">
      <c r="A2686" s="50"/>
      <c r="B2686" s="50"/>
      <c r="C2686" s="50"/>
      <c r="L2686" s="39" t="str">
        <f t="shared" si="41"/>
        <v>DRONERO (CN)</v>
      </c>
      <c r="M2686" s="40" t="s">
        <v>10340</v>
      </c>
      <c r="N2686" s="40" t="s">
        <v>10341</v>
      </c>
      <c r="O2686" s="40" t="s">
        <v>313</v>
      </c>
      <c r="P2686" s="41" t="s">
        <v>314</v>
      </c>
      <c r="Q2686" s="41">
        <v>1</v>
      </c>
      <c r="R2686" s="40" t="s">
        <v>315</v>
      </c>
      <c r="S2686" s="40" t="s">
        <v>199</v>
      </c>
      <c r="T2686" s="41">
        <v>1</v>
      </c>
      <c r="U2686" s="40" t="s">
        <v>200</v>
      </c>
      <c r="V2686" s="40" t="s">
        <v>201</v>
      </c>
      <c r="W2686" s="40" t="s">
        <v>4237</v>
      </c>
      <c r="X2686" s="40" t="s">
        <v>317</v>
      </c>
      <c r="Y2686" s="40" t="s">
        <v>10342</v>
      </c>
    </row>
    <row r="2687" spans="1:25" x14ac:dyDescent="0.25">
      <c r="A2687" s="50"/>
      <c r="B2687" s="50"/>
      <c r="C2687" s="50"/>
      <c r="L2687" s="39" t="str">
        <f t="shared" si="41"/>
        <v>DRUENTO (TO)</v>
      </c>
      <c r="M2687" s="40" t="s">
        <v>10343</v>
      </c>
      <c r="N2687" s="40" t="s">
        <v>10344</v>
      </c>
      <c r="O2687" s="40" t="s">
        <v>675</v>
      </c>
      <c r="P2687" s="41" t="s">
        <v>314</v>
      </c>
      <c r="Q2687" s="41">
        <v>1</v>
      </c>
      <c r="R2687" s="40" t="s">
        <v>315</v>
      </c>
      <c r="S2687" s="40" t="s">
        <v>199</v>
      </c>
      <c r="T2687" s="41">
        <v>1</v>
      </c>
      <c r="U2687" s="40" t="s">
        <v>200</v>
      </c>
      <c r="V2687" s="40" t="s">
        <v>201</v>
      </c>
      <c r="W2687" s="40" t="s">
        <v>1291</v>
      </c>
      <c r="X2687" s="40" t="s">
        <v>837</v>
      </c>
      <c r="Y2687" s="40" t="s">
        <v>10345</v>
      </c>
    </row>
    <row r="2688" spans="1:25" x14ac:dyDescent="0.25">
      <c r="A2688" s="50"/>
      <c r="B2688" s="50"/>
      <c r="C2688" s="50"/>
      <c r="L2688" s="39" t="str">
        <f t="shared" si="41"/>
        <v>DRUOGNO (VB)</v>
      </c>
      <c r="M2688" s="40" t="s">
        <v>10346</v>
      </c>
      <c r="N2688" s="40" t="s">
        <v>10347</v>
      </c>
      <c r="O2688" s="40" t="s">
        <v>1659</v>
      </c>
      <c r="P2688" s="41" t="s">
        <v>314</v>
      </c>
      <c r="Q2688" s="41">
        <v>1</v>
      </c>
      <c r="R2688" s="40" t="s">
        <v>315</v>
      </c>
      <c r="S2688" s="40" t="s">
        <v>199</v>
      </c>
      <c r="T2688" s="41">
        <v>1</v>
      </c>
      <c r="U2688" s="40" t="s">
        <v>200</v>
      </c>
      <c r="V2688" s="40" t="s">
        <v>201</v>
      </c>
      <c r="W2688" s="40" t="s">
        <v>10348</v>
      </c>
      <c r="X2688" s="40" t="s">
        <v>1661</v>
      </c>
      <c r="Y2688" s="40" t="s">
        <v>10349</v>
      </c>
    </row>
    <row r="2689" spans="1:25" x14ac:dyDescent="0.25">
      <c r="A2689" s="50"/>
      <c r="B2689" s="50"/>
      <c r="C2689" s="50"/>
      <c r="L2689" s="39" t="str">
        <f t="shared" si="41"/>
        <v>DUALCHI (NU)</v>
      </c>
      <c r="M2689" s="40" t="s">
        <v>10350</v>
      </c>
      <c r="N2689" s="40" t="s">
        <v>10351</v>
      </c>
      <c r="O2689" s="40" t="s">
        <v>1966</v>
      </c>
      <c r="P2689" s="41" t="s">
        <v>242</v>
      </c>
      <c r="Q2689" s="41">
        <v>20</v>
      </c>
      <c r="R2689" s="40" t="s">
        <v>243</v>
      </c>
      <c r="S2689" s="40" t="s">
        <v>199</v>
      </c>
      <c r="T2689" s="41">
        <v>1</v>
      </c>
      <c r="U2689" s="40" t="s">
        <v>200</v>
      </c>
      <c r="V2689" s="40" t="s">
        <v>201</v>
      </c>
      <c r="W2689" s="40" t="s">
        <v>3438</v>
      </c>
      <c r="X2689" s="40" t="s">
        <v>245</v>
      </c>
      <c r="Y2689" s="40" t="s">
        <v>10352</v>
      </c>
    </row>
    <row r="2690" spans="1:25" x14ac:dyDescent="0.25">
      <c r="A2690" s="50"/>
      <c r="B2690" s="50"/>
      <c r="C2690" s="50"/>
      <c r="L2690" s="39" t="str">
        <f t="shared" ref="L2690:L2753" si="42">M2690&amp;" ("&amp;O2690&amp;")"</f>
        <v>DUBINO (SO)</v>
      </c>
      <c r="M2690" s="40" t="s">
        <v>10353</v>
      </c>
      <c r="N2690" s="40" t="s">
        <v>10354</v>
      </c>
      <c r="O2690" s="40" t="s">
        <v>977</v>
      </c>
      <c r="P2690" s="41" t="s">
        <v>212</v>
      </c>
      <c r="Q2690" s="41">
        <v>3</v>
      </c>
      <c r="R2690" s="40" t="s">
        <v>213</v>
      </c>
      <c r="S2690" s="40" t="s">
        <v>199</v>
      </c>
      <c r="T2690" s="41">
        <v>1</v>
      </c>
      <c r="U2690" s="40" t="s">
        <v>200</v>
      </c>
      <c r="V2690" s="40" t="s">
        <v>201</v>
      </c>
      <c r="W2690" s="40" t="s">
        <v>10355</v>
      </c>
      <c r="X2690" s="40" t="s">
        <v>979</v>
      </c>
      <c r="Y2690" s="40" t="s">
        <v>10356</v>
      </c>
    </row>
    <row r="2691" spans="1:25" x14ac:dyDescent="0.25">
      <c r="A2691" s="50"/>
      <c r="B2691" s="50"/>
      <c r="C2691" s="50"/>
      <c r="L2691" s="39" t="str">
        <f t="shared" si="42"/>
        <v>DUE CARRARE (PD)</v>
      </c>
      <c r="M2691" s="40" t="s">
        <v>10357</v>
      </c>
      <c r="N2691" s="40" t="s">
        <v>10358</v>
      </c>
      <c r="O2691" s="40" t="s">
        <v>196</v>
      </c>
      <c r="P2691" s="41" t="s">
        <v>197</v>
      </c>
      <c r="Q2691" s="41">
        <v>5</v>
      </c>
      <c r="R2691" s="40" t="s">
        <v>198</v>
      </c>
      <c r="S2691" s="40" t="s">
        <v>199</v>
      </c>
      <c r="T2691" s="41">
        <v>1</v>
      </c>
      <c r="U2691" s="40" t="s">
        <v>200</v>
      </c>
      <c r="V2691" s="40" t="s">
        <v>201</v>
      </c>
      <c r="W2691" s="40" t="s">
        <v>1056</v>
      </c>
      <c r="X2691" s="40" t="s">
        <v>203</v>
      </c>
      <c r="Y2691" s="40" t="s">
        <v>10359</v>
      </c>
    </row>
    <row r="2692" spans="1:25" x14ac:dyDescent="0.25">
      <c r="A2692" s="50"/>
      <c r="B2692" s="50"/>
      <c r="C2692" s="50"/>
      <c r="L2692" s="39" t="str">
        <f t="shared" si="42"/>
        <v>DUEVILLE (VI)</v>
      </c>
      <c r="M2692" s="40" t="s">
        <v>10360</v>
      </c>
      <c r="N2692" s="40" t="s">
        <v>10361</v>
      </c>
      <c r="O2692" s="40" t="s">
        <v>772</v>
      </c>
      <c r="P2692" s="41" t="s">
        <v>197</v>
      </c>
      <c r="Q2692" s="41">
        <v>5</v>
      </c>
      <c r="R2692" s="40" t="s">
        <v>198</v>
      </c>
      <c r="S2692" s="40" t="s">
        <v>199</v>
      </c>
      <c r="T2692" s="41">
        <v>1</v>
      </c>
      <c r="U2692" s="40" t="s">
        <v>200</v>
      </c>
      <c r="V2692" s="40" t="s">
        <v>201</v>
      </c>
      <c r="W2692" s="40" t="s">
        <v>10362</v>
      </c>
      <c r="X2692" s="40" t="s">
        <v>774</v>
      </c>
      <c r="Y2692" s="40" t="s">
        <v>10363</v>
      </c>
    </row>
    <row r="2693" spans="1:25" x14ac:dyDescent="0.25">
      <c r="A2693" s="50"/>
      <c r="B2693" s="50"/>
      <c r="C2693" s="50"/>
      <c r="L2693" s="39" t="str">
        <f t="shared" si="42"/>
        <v>DUGENTA (BN)</v>
      </c>
      <c r="M2693" s="40" t="s">
        <v>10364</v>
      </c>
      <c r="N2693" s="40" t="s">
        <v>10365</v>
      </c>
      <c r="O2693" s="40" t="s">
        <v>842</v>
      </c>
      <c r="P2693" s="41" t="s">
        <v>350</v>
      </c>
      <c r="Q2693" s="41">
        <v>15</v>
      </c>
      <c r="R2693" s="40" t="s">
        <v>351</v>
      </c>
      <c r="S2693" s="40" t="s">
        <v>199</v>
      </c>
      <c r="T2693" s="41">
        <v>1</v>
      </c>
      <c r="U2693" s="40" t="s">
        <v>200</v>
      </c>
      <c r="V2693" s="40" t="s">
        <v>201</v>
      </c>
      <c r="W2693" s="40" t="s">
        <v>1711</v>
      </c>
      <c r="X2693" s="40" t="s">
        <v>1469</v>
      </c>
      <c r="Y2693" s="40" t="s">
        <v>10366</v>
      </c>
    </row>
    <row r="2694" spans="1:25" x14ac:dyDescent="0.25">
      <c r="A2694" s="50"/>
      <c r="B2694" s="50"/>
      <c r="C2694" s="50"/>
      <c r="L2694" s="39" t="str">
        <f t="shared" si="42"/>
        <v>DUINO AURISINA (TS)</v>
      </c>
      <c r="M2694" s="40" t="s">
        <v>10367</v>
      </c>
      <c r="N2694" s="40" t="s">
        <v>10368</v>
      </c>
      <c r="O2694" s="40" t="s">
        <v>10369</v>
      </c>
      <c r="P2694" s="41" t="s">
        <v>805</v>
      </c>
      <c r="Q2694" s="41">
        <v>6</v>
      </c>
      <c r="R2694" s="40" t="s">
        <v>806</v>
      </c>
      <c r="S2694" s="40" t="s">
        <v>199</v>
      </c>
      <c r="T2694" s="41">
        <v>1</v>
      </c>
      <c r="U2694" s="40" t="s">
        <v>200</v>
      </c>
      <c r="V2694" s="40" t="s">
        <v>201</v>
      </c>
      <c r="W2694" s="40" t="s">
        <v>10370</v>
      </c>
      <c r="X2694" s="40" t="s">
        <v>10371</v>
      </c>
      <c r="Y2694" s="40" t="s">
        <v>10372</v>
      </c>
    </row>
    <row r="2695" spans="1:25" x14ac:dyDescent="0.25">
      <c r="A2695" s="50"/>
      <c r="B2695" s="50"/>
      <c r="C2695" s="50"/>
      <c r="L2695" s="39" t="str">
        <f t="shared" si="42"/>
        <v>DUMENZA (VA)</v>
      </c>
      <c r="M2695" s="40" t="s">
        <v>10373</v>
      </c>
      <c r="N2695" s="40" t="s">
        <v>10374</v>
      </c>
      <c r="O2695" s="40" t="s">
        <v>727</v>
      </c>
      <c r="P2695" s="41" t="s">
        <v>212</v>
      </c>
      <c r="Q2695" s="41">
        <v>3</v>
      </c>
      <c r="R2695" s="40" t="s">
        <v>213</v>
      </c>
      <c r="S2695" s="40" t="s">
        <v>199</v>
      </c>
      <c r="T2695" s="41">
        <v>1</v>
      </c>
      <c r="U2695" s="40" t="s">
        <v>200</v>
      </c>
      <c r="V2695" s="40" t="s">
        <v>201</v>
      </c>
      <c r="W2695" s="40" t="s">
        <v>728</v>
      </c>
      <c r="X2695" s="40" t="s">
        <v>729</v>
      </c>
      <c r="Y2695" s="40" t="s">
        <v>10375</v>
      </c>
    </row>
    <row r="2696" spans="1:25" x14ac:dyDescent="0.25">
      <c r="A2696" s="50"/>
      <c r="B2696" s="50"/>
      <c r="C2696" s="50"/>
      <c r="L2696" s="39" t="str">
        <f t="shared" si="42"/>
        <v>DUNO (VA)</v>
      </c>
      <c r="M2696" s="40" t="s">
        <v>10376</v>
      </c>
      <c r="N2696" s="40" t="s">
        <v>10377</v>
      </c>
      <c r="O2696" s="40" t="s">
        <v>727</v>
      </c>
      <c r="P2696" s="41" t="s">
        <v>212</v>
      </c>
      <c r="Q2696" s="41">
        <v>3</v>
      </c>
      <c r="R2696" s="40" t="s">
        <v>213</v>
      </c>
      <c r="S2696" s="40" t="s">
        <v>199</v>
      </c>
      <c r="T2696" s="41">
        <v>1</v>
      </c>
      <c r="U2696" s="40" t="s">
        <v>200</v>
      </c>
      <c r="V2696" s="40" t="s">
        <v>201</v>
      </c>
      <c r="W2696" s="40" t="s">
        <v>2394</v>
      </c>
      <c r="X2696" s="40" t="s">
        <v>729</v>
      </c>
      <c r="Y2696" s="40" t="s">
        <v>10378</v>
      </c>
    </row>
    <row r="2697" spans="1:25" x14ac:dyDescent="0.25">
      <c r="A2697" s="50"/>
      <c r="B2697" s="50"/>
      <c r="C2697" s="50"/>
      <c r="L2697" s="39" t="str">
        <f t="shared" si="42"/>
        <v>DURAZZANO (BN)</v>
      </c>
      <c r="M2697" s="40" t="s">
        <v>10379</v>
      </c>
      <c r="N2697" s="40" t="s">
        <v>10380</v>
      </c>
      <c r="O2697" s="40" t="s">
        <v>842</v>
      </c>
      <c r="P2697" s="41" t="s">
        <v>350</v>
      </c>
      <c r="Q2697" s="41">
        <v>15</v>
      </c>
      <c r="R2697" s="40" t="s">
        <v>351</v>
      </c>
      <c r="S2697" s="40" t="s">
        <v>199</v>
      </c>
      <c r="T2697" s="41">
        <v>1</v>
      </c>
      <c r="U2697" s="40" t="s">
        <v>200</v>
      </c>
      <c r="V2697" s="40" t="s">
        <v>201</v>
      </c>
      <c r="W2697" s="40" t="s">
        <v>10381</v>
      </c>
      <c r="X2697" s="40" t="s">
        <v>826</v>
      </c>
      <c r="Y2697" s="40" t="s">
        <v>10382</v>
      </c>
    </row>
    <row r="2698" spans="1:25" x14ac:dyDescent="0.25">
      <c r="A2698" s="50"/>
      <c r="B2698" s="50"/>
      <c r="C2698" s="50"/>
      <c r="L2698" s="39" t="str">
        <f t="shared" si="42"/>
        <v>DURONIA (CB)</v>
      </c>
      <c r="M2698" s="40" t="s">
        <v>10383</v>
      </c>
      <c r="N2698" s="40" t="s">
        <v>10384</v>
      </c>
      <c r="O2698" s="40" t="s">
        <v>494</v>
      </c>
      <c r="P2698" s="41" t="s">
        <v>495</v>
      </c>
      <c r="Q2698" s="41">
        <v>14</v>
      </c>
      <c r="R2698" s="40" t="s">
        <v>496</v>
      </c>
      <c r="S2698" s="40" t="s">
        <v>199</v>
      </c>
      <c r="T2698" s="41">
        <v>1</v>
      </c>
      <c r="U2698" s="40" t="s">
        <v>200</v>
      </c>
      <c r="V2698" s="40" t="s">
        <v>201</v>
      </c>
      <c r="W2698" s="40" t="s">
        <v>5201</v>
      </c>
      <c r="X2698" s="40" t="s">
        <v>2494</v>
      </c>
      <c r="Y2698" s="40" t="s">
        <v>10385</v>
      </c>
    </row>
    <row r="2699" spans="1:25" x14ac:dyDescent="0.25">
      <c r="A2699" s="50"/>
      <c r="B2699" s="50"/>
      <c r="C2699" s="50"/>
      <c r="L2699" s="39" t="str">
        <f t="shared" si="42"/>
        <v>DUSINO SAN MICHELE (AT)</v>
      </c>
      <c r="M2699" s="40" t="s">
        <v>10386</v>
      </c>
      <c r="N2699" s="40" t="s">
        <v>10387</v>
      </c>
      <c r="O2699" s="40" t="s">
        <v>667</v>
      </c>
      <c r="P2699" s="41" t="s">
        <v>314</v>
      </c>
      <c r="Q2699" s="41">
        <v>1</v>
      </c>
      <c r="R2699" s="40" t="s">
        <v>315</v>
      </c>
      <c r="S2699" s="40" t="s">
        <v>199</v>
      </c>
      <c r="T2699" s="41">
        <v>1</v>
      </c>
      <c r="U2699" s="40" t="s">
        <v>200</v>
      </c>
      <c r="V2699" s="40" t="s">
        <v>201</v>
      </c>
      <c r="W2699" s="40" t="s">
        <v>1636</v>
      </c>
      <c r="X2699" s="40" t="s">
        <v>669</v>
      </c>
      <c r="Y2699" s="40" t="s">
        <v>10388</v>
      </c>
    </row>
    <row r="2700" spans="1:25" x14ac:dyDescent="0.25">
      <c r="A2700" s="50"/>
      <c r="B2700" s="50"/>
      <c r="C2700" s="50"/>
      <c r="L2700" s="39" t="str">
        <f t="shared" si="42"/>
        <v>EBOLI (SA)</v>
      </c>
      <c r="M2700" s="40" t="s">
        <v>10389</v>
      </c>
      <c r="N2700" s="40" t="s">
        <v>10390</v>
      </c>
      <c r="O2700" s="40" t="s">
        <v>349</v>
      </c>
      <c r="P2700" s="41" t="s">
        <v>350</v>
      </c>
      <c r="Q2700" s="41">
        <v>15</v>
      </c>
      <c r="R2700" s="40" t="s">
        <v>351</v>
      </c>
      <c r="S2700" s="40" t="s">
        <v>199</v>
      </c>
      <c r="T2700" s="41">
        <v>1</v>
      </c>
      <c r="U2700" s="40" t="s">
        <v>200</v>
      </c>
      <c r="V2700" s="40" t="s">
        <v>201</v>
      </c>
      <c r="W2700" s="40" t="s">
        <v>10391</v>
      </c>
      <c r="X2700" s="40" t="s">
        <v>940</v>
      </c>
      <c r="Y2700" s="40" t="s">
        <v>10392</v>
      </c>
    </row>
    <row r="2701" spans="1:25" x14ac:dyDescent="0.25">
      <c r="A2701" s="50"/>
      <c r="B2701" s="50"/>
      <c r="C2701" s="50"/>
      <c r="L2701" s="39" t="str">
        <f t="shared" si="42"/>
        <v>ECUADOR (EE)</v>
      </c>
      <c r="M2701" s="40" t="s">
        <v>10393</v>
      </c>
      <c r="N2701" s="40" t="s">
        <v>10394</v>
      </c>
      <c r="O2701" s="40" t="s">
        <v>610</v>
      </c>
      <c r="P2701" s="41"/>
      <c r="Q2701" s="41"/>
      <c r="R2701" s="40"/>
      <c r="S2701" s="40" t="s">
        <v>1927</v>
      </c>
      <c r="T2701" s="41">
        <v>6</v>
      </c>
      <c r="U2701" s="40" t="s">
        <v>612</v>
      </c>
      <c r="V2701" s="40" t="s">
        <v>10395</v>
      </c>
      <c r="W2701" s="40"/>
      <c r="X2701" s="40"/>
      <c r="Y2701" s="40"/>
    </row>
    <row r="2702" spans="1:25" x14ac:dyDescent="0.25">
      <c r="A2702" s="50"/>
      <c r="B2702" s="50"/>
      <c r="C2702" s="50"/>
      <c r="L2702" s="39" t="str">
        <f t="shared" si="42"/>
        <v>EDOLO (BS)</v>
      </c>
      <c r="M2702" s="40" t="s">
        <v>10396</v>
      </c>
      <c r="N2702" s="40" t="s">
        <v>10397</v>
      </c>
      <c r="O2702" s="40" t="s">
        <v>421</v>
      </c>
      <c r="P2702" s="41" t="s">
        <v>212</v>
      </c>
      <c r="Q2702" s="41">
        <v>3</v>
      </c>
      <c r="R2702" s="40" t="s">
        <v>213</v>
      </c>
      <c r="S2702" s="40" t="s">
        <v>199</v>
      </c>
      <c r="T2702" s="41">
        <v>1</v>
      </c>
      <c r="U2702" s="40" t="s">
        <v>200</v>
      </c>
      <c r="V2702" s="40" t="s">
        <v>201</v>
      </c>
      <c r="W2702" s="40" t="s">
        <v>10398</v>
      </c>
      <c r="X2702" s="40" t="s">
        <v>1574</v>
      </c>
      <c r="Y2702" s="40" t="s">
        <v>10399</v>
      </c>
    </row>
    <row r="2703" spans="1:25" x14ac:dyDescent="0.25">
      <c r="A2703" s="50"/>
      <c r="B2703" s="50"/>
      <c r="C2703" s="50"/>
      <c r="L2703" s="39" t="str">
        <f t="shared" si="42"/>
        <v>EGITTO (EE)</v>
      </c>
      <c r="M2703" s="40" t="s">
        <v>10400</v>
      </c>
      <c r="N2703" s="40" t="s">
        <v>10401</v>
      </c>
      <c r="O2703" s="40" t="s">
        <v>610</v>
      </c>
      <c r="P2703" s="41"/>
      <c r="Q2703" s="41"/>
      <c r="R2703" s="40"/>
      <c r="S2703" s="40" t="s">
        <v>1183</v>
      </c>
      <c r="T2703" s="41">
        <v>3</v>
      </c>
      <c r="U2703" s="40" t="s">
        <v>612</v>
      </c>
      <c r="V2703" s="40" t="s">
        <v>10402</v>
      </c>
      <c r="W2703" s="40"/>
      <c r="X2703" s="40"/>
      <c r="Y2703" s="40"/>
    </row>
    <row r="2704" spans="1:25" x14ac:dyDescent="0.25">
      <c r="A2704" s="50"/>
      <c r="B2704" s="50"/>
      <c r="C2704" s="50"/>
      <c r="L2704" s="39" t="str">
        <f t="shared" si="42"/>
        <v>EGNA (BZ)</v>
      </c>
      <c r="M2704" s="40" t="s">
        <v>10403</v>
      </c>
      <c r="N2704" s="40" t="s">
        <v>10404</v>
      </c>
      <c r="O2704" s="40" t="s">
        <v>1125</v>
      </c>
      <c r="P2704" s="41" t="s">
        <v>866</v>
      </c>
      <c r="Q2704" s="41">
        <v>4</v>
      </c>
      <c r="R2704" s="40" t="s">
        <v>867</v>
      </c>
      <c r="S2704" s="40" t="s">
        <v>199</v>
      </c>
      <c r="T2704" s="41">
        <v>1</v>
      </c>
      <c r="U2704" s="40" t="s">
        <v>200</v>
      </c>
      <c r="V2704" s="40" t="s">
        <v>201</v>
      </c>
      <c r="W2704" s="40" t="s">
        <v>10405</v>
      </c>
      <c r="X2704" s="40" t="s">
        <v>1127</v>
      </c>
      <c r="Y2704" s="40" t="s">
        <v>10406</v>
      </c>
    </row>
    <row r="2705" spans="1:25" x14ac:dyDescent="0.25">
      <c r="A2705" s="50"/>
      <c r="B2705" s="50"/>
      <c r="C2705" s="50"/>
      <c r="L2705" s="39" t="str">
        <f t="shared" si="42"/>
        <v>EL SALVADOR (EE)</v>
      </c>
      <c r="M2705" s="40" t="s">
        <v>10407</v>
      </c>
      <c r="N2705" s="40" t="s">
        <v>10408</v>
      </c>
      <c r="O2705" s="40" t="s">
        <v>610</v>
      </c>
      <c r="P2705" s="41"/>
      <c r="Q2705" s="41"/>
      <c r="R2705" s="40"/>
      <c r="S2705" s="40" t="s">
        <v>1586</v>
      </c>
      <c r="T2705" s="41">
        <v>5</v>
      </c>
      <c r="U2705" s="40" t="s">
        <v>612</v>
      </c>
      <c r="V2705" s="40" t="s">
        <v>10409</v>
      </c>
      <c r="W2705" s="40"/>
      <c r="X2705" s="40"/>
      <c r="Y2705" s="40"/>
    </row>
    <row r="2706" spans="1:25" x14ac:dyDescent="0.25">
      <c r="A2706" s="50"/>
      <c r="B2706" s="50"/>
      <c r="C2706" s="50"/>
      <c r="L2706" s="39" t="str">
        <f t="shared" si="42"/>
        <v>ELICE (PE)</v>
      </c>
      <c r="M2706" s="40" t="s">
        <v>10410</v>
      </c>
      <c r="N2706" s="40" t="s">
        <v>10411</v>
      </c>
      <c r="O2706" s="40" t="s">
        <v>252</v>
      </c>
      <c r="P2706" s="41" t="s">
        <v>253</v>
      </c>
      <c r="Q2706" s="41">
        <v>13</v>
      </c>
      <c r="R2706" s="40" t="s">
        <v>254</v>
      </c>
      <c r="S2706" s="40" t="s">
        <v>199</v>
      </c>
      <c r="T2706" s="41">
        <v>1</v>
      </c>
      <c r="U2706" s="40" t="s">
        <v>200</v>
      </c>
      <c r="V2706" s="40" t="s">
        <v>201</v>
      </c>
      <c r="W2706" s="40" t="s">
        <v>4288</v>
      </c>
      <c r="X2706" s="40" t="s">
        <v>256</v>
      </c>
      <c r="Y2706" s="40" t="s">
        <v>10412</v>
      </c>
    </row>
    <row r="2707" spans="1:25" x14ac:dyDescent="0.25">
      <c r="A2707" s="50"/>
      <c r="B2707" s="50"/>
      <c r="C2707" s="50"/>
      <c r="L2707" s="39" t="str">
        <f t="shared" si="42"/>
        <v>ELINI (OG)</v>
      </c>
      <c r="M2707" s="40" t="s">
        <v>10413</v>
      </c>
      <c r="N2707" s="40" t="s">
        <v>10414</v>
      </c>
      <c r="O2707" s="40" t="s">
        <v>2108</v>
      </c>
      <c r="P2707" s="41" t="s">
        <v>242</v>
      </c>
      <c r="Q2707" s="41">
        <v>20</v>
      </c>
      <c r="R2707" s="40" t="s">
        <v>243</v>
      </c>
      <c r="S2707" s="40" t="s">
        <v>199</v>
      </c>
      <c r="T2707" s="41">
        <v>1</v>
      </c>
      <c r="U2707" s="40" t="s">
        <v>200</v>
      </c>
      <c r="V2707" s="40" t="s">
        <v>201</v>
      </c>
      <c r="W2707" s="40" t="s">
        <v>2109</v>
      </c>
      <c r="X2707" s="40" t="s">
        <v>2110</v>
      </c>
      <c r="Y2707" s="40" t="s">
        <v>10415</v>
      </c>
    </row>
    <row r="2708" spans="1:25" x14ac:dyDescent="0.25">
      <c r="A2708" s="50"/>
      <c r="B2708" s="50"/>
      <c r="C2708" s="50"/>
      <c r="L2708" s="39" t="str">
        <f t="shared" si="42"/>
        <v>ELLO (LC)</v>
      </c>
      <c r="M2708" s="40" t="s">
        <v>10416</v>
      </c>
      <c r="N2708" s="40" t="s">
        <v>10417</v>
      </c>
      <c r="O2708" s="40" t="s">
        <v>222</v>
      </c>
      <c r="P2708" s="41" t="s">
        <v>212</v>
      </c>
      <c r="Q2708" s="41">
        <v>3</v>
      </c>
      <c r="R2708" s="40" t="s">
        <v>213</v>
      </c>
      <c r="S2708" s="40" t="s">
        <v>199</v>
      </c>
      <c r="T2708" s="41">
        <v>1</v>
      </c>
      <c r="U2708" s="40" t="s">
        <v>200</v>
      </c>
      <c r="V2708" s="40" t="s">
        <v>201</v>
      </c>
      <c r="W2708" s="40" t="s">
        <v>10418</v>
      </c>
      <c r="X2708" s="40" t="s">
        <v>224</v>
      </c>
      <c r="Y2708" s="40" t="s">
        <v>10419</v>
      </c>
    </row>
    <row r="2709" spans="1:25" x14ac:dyDescent="0.25">
      <c r="A2709" s="50"/>
      <c r="B2709" s="50"/>
      <c r="C2709" s="50"/>
      <c r="L2709" s="39" t="str">
        <f t="shared" si="42"/>
        <v>ELMAS (CA)</v>
      </c>
      <c r="M2709" s="40" t="s">
        <v>10420</v>
      </c>
      <c r="N2709" s="40" t="s">
        <v>10421</v>
      </c>
      <c r="O2709" s="40" t="s">
        <v>1991</v>
      </c>
      <c r="P2709" s="41" t="s">
        <v>242</v>
      </c>
      <c r="Q2709" s="41">
        <v>20</v>
      </c>
      <c r="R2709" s="40" t="s">
        <v>243</v>
      </c>
      <c r="S2709" s="40" t="s">
        <v>199</v>
      </c>
      <c r="T2709" s="41">
        <v>1</v>
      </c>
      <c r="U2709" s="40" t="s">
        <v>200</v>
      </c>
      <c r="V2709" s="40" t="s">
        <v>201</v>
      </c>
      <c r="W2709" s="40" t="s">
        <v>10422</v>
      </c>
      <c r="X2709" s="40" t="s">
        <v>1807</v>
      </c>
      <c r="Y2709" s="40" t="s">
        <v>10423</v>
      </c>
    </row>
    <row r="2710" spans="1:25" x14ac:dyDescent="0.25">
      <c r="A2710" s="50"/>
      <c r="B2710" s="50"/>
      <c r="C2710" s="50"/>
      <c r="L2710" s="39" t="str">
        <f t="shared" si="42"/>
        <v>ELVA (CN)</v>
      </c>
      <c r="M2710" s="40" t="s">
        <v>10424</v>
      </c>
      <c r="N2710" s="40" t="s">
        <v>10425</v>
      </c>
      <c r="O2710" s="40" t="s">
        <v>313</v>
      </c>
      <c r="P2710" s="41" t="s">
        <v>314</v>
      </c>
      <c r="Q2710" s="41">
        <v>1</v>
      </c>
      <c r="R2710" s="40" t="s">
        <v>315</v>
      </c>
      <c r="S2710" s="40" t="s">
        <v>199</v>
      </c>
      <c r="T2710" s="41">
        <v>1</v>
      </c>
      <c r="U2710" s="40" t="s">
        <v>200</v>
      </c>
      <c r="V2710" s="40" t="s">
        <v>201</v>
      </c>
      <c r="W2710" s="40" t="s">
        <v>3059</v>
      </c>
      <c r="X2710" s="40" t="s">
        <v>317</v>
      </c>
      <c r="Y2710" s="40" t="s">
        <v>10426</v>
      </c>
    </row>
    <row r="2711" spans="1:25" x14ac:dyDescent="0.25">
      <c r="A2711" s="50"/>
      <c r="B2711" s="50"/>
      <c r="C2711" s="50"/>
      <c r="L2711" s="39" t="str">
        <f t="shared" si="42"/>
        <v>EMARESE (AO)</v>
      </c>
      <c r="M2711" s="40" t="s">
        <v>10427</v>
      </c>
      <c r="N2711" s="40" t="s">
        <v>10428</v>
      </c>
      <c r="O2711" s="40" t="s">
        <v>1255</v>
      </c>
      <c r="P2711" s="41" t="s">
        <v>1256</v>
      </c>
      <c r="Q2711" s="41">
        <v>2</v>
      </c>
      <c r="R2711" s="40" t="s">
        <v>1257</v>
      </c>
      <c r="S2711" s="40" t="s">
        <v>199</v>
      </c>
      <c r="T2711" s="41">
        <v>1</v>
      </c>
      <c r="U2711" s="40" t="s">
        <v>200</v>
      </c>
      <c r="V2711" s="40" t="s">
        <v>201</v>
      </c>
      <c r="W2711" s="40" t="s">
        <v>1627</v>
      </c>
      <c r="X2711" s="40" t="s">
        <v>1628</v>
      </c>
      <c r="Y2711" s="40" t="s">
        <v>10429</v>
      </c>
    </row>
    <row r="2712" spans="1:25" x14ac:dyDescent="0.25">
      <c r="A2712" s="50"/>
      <c r="B2712" s="50"/>
      <c r="C2712" s="50"/>
      <c r="L2712" s="39" t="str">
        <f t="shared" si="42"/>
        <v>EMIRATI ARABI UNITI (EE)</v>
      </c>
      <c r="M2712" s="40" t="s">
        <v>10430</v>
      </c>
      <c r="N2712" s="40" t="s">
        <v>10431</v>
      </c>
      <c r="O2712" s="40" t="s">
        <v>610</v>
      </c>
      <c r="P2712" s="41"/>
      <c r="Q2712" s="41"/>
      <c r="R2712" s="40"/>
      <c r="S2712" s="40" t="s">
        <v>611</v>
      </c>
      <c r="T2712" s="41">
        <v>2</v>
      </c>
      <c r="U2712" s="40" t="s">
        <v>612</v>
      </c>
      <c r="V2712" s="40" t="s">
        <v>10432</v>
      </c>
      <c r="W2712" s="40"/>
      <c r="X2712" s="40"/>
      <c r="Y2712" s="40"/>
    </row>
    <row r="2713" spans="1:25" x14ac:dyDescent="0.25">
      <c r="A2713" s="50"/>
      <c r="B2713" s="50"/>
      <c r="C2713" s="50"/>
      <c r="L2713" s="39" t="str">
        <f t="shared" si="42"/>
        <v>EMPOLI (FI)</v>
      </c>
      <c r="M2713" s="40" t="s">
        <v>10433</v>
      </c>
      <c r="N2713" s="40" t="s">
        <v>10434</v>
      </c>
      <c r="O2713" s="40" t="s">
        <v>2481</v>
      </c>
      <c r="P2713" s="41" t="s">
        <v>231</v>
      </c>
      <c r="Q2713" s="41">
        <v>9</v>
      </c>
      <c r="R2713" s="40" t="s">
        <v>232</v>
      </c>
      <c r="S2713" s="40" t="s">
        <v>199</v>
      </c>
      <c r="T2713" s="41">
        <v>1</v>
      </c>
      <c r="U2713" s="40" t="s">
        <v>200</v>
      </c>
      <c r="V2713" s="40" t="s">
        <v>201</v>
      </c>
      <c r="W2713" s="40" t="s">
        <v>10435</v>
      </c>
      <c r="X2713" s="40" t="s">
        <v>5659</v>
      </c>
      <c r="Y2713" s="40" t="s">
        <v>10436</v>
      </c>
    </row>
    <row r="2714" spans="1:25" x14ac:dyDescent="0.25">
      <c r="A2714" s="50"/>
      <c r="B2714" s="50"/>
      <c r="C2714" s="50"/>
      <c r="L2714" s="39" t="str">
        <f t="shared" si="42"/>
        <v>ENDINE GAIANO (BG)</v>
      </c>
      <c r="M2714" s="40" t="s">
        <v>10437</v>
      </c>
      <c r="N2714" s="40" t="s">
        <v>10438</v>
      </c>
      <c r="O2714" s="40" t="s">
        <v>572</v>
      </c>
      <c r="P2714" s="41" t="s">
        <v>212</v>
      </c>
      <c r="Q2714" s="41">
        <v>3</v>
      </c>
      <c r="R2714" s="40" t="s">
        <v>213</v>
      </c>
      <c r="S2714" s="40" t="s">
        <v>199</v>
      </c>
      <c r="T2714" s="41">
        <v>1</v>
      </c>
      <c r="U2714" s="40" t="s">
        <v>200</v>
      </c>
      <c r="V2714" s="40" t="s">
        <v>201</v>
      </c>
      <c r="W2714" s="40" t="s">
        <v>573</v>
      </c>
      <c r="X2714" s="40" t="s">
        <v>574</v>
      </c>
      <c r="Y2714" s="40" t="s">
        <v>10439</v>
      </c>
    </row>
    <row r="2715" spans="1:25" x14ac:dyDescent="0.25">
      <c r="A2715" s="50"/>
      <c r="B2715" s="50"/>
      <c r="C2715" s="50"/>
      <c r="L2715" s="39" t="str">
        <f t="shared" si="42"/>
        <v>ENEGO (VI)</v>
      </c>
      <c r="M2715" s="40" t="s">
        <v>10440</v>
      </c>
      <c r="N2715" s="40" t="s">
        <v>10441</v>
      </c>
      <c r="O2715" s="40" t="s">
        <v>772</v>
      </c>
      <c r="P2715" s="41" t="s">
        <v>197</v>
      </c>
      <c r="Q2715" s="41">
        <v>5</v>
      </c>
      <c r="R2715" s="40" t="s">
        <v>198</v>
      </c>
      <c r="S2715" s="40" t="s">
        <v>199</v>
      </c>
      <c r="T2715" s="41">
        <v>1</v>
      </c>
      <c r="U2715" s="40" t="s">
        <v>200</v>
      </c>
      <c r="V2715" s="40" t="s">
        <v>201</v>
      </c>
      <c r="W2715" s="40" t="s">
        <v>10442</v>
      </c>
      <c r="X2715" s="40" t="s">
        <v>2153</v>
      </c>
      <c r="Y2715" s="40" t="s">
        <v>10443</v>
      </c>
    </row>
    <row r="2716" spans="1:25" x14ac:dyDescent="0.25">
      <c r="A2716" s="50"/>
      <c r="B2716" s="50"/>
      <c r="C2716" s="50"/>
      <c r="L2716" s="39" t="str">
        <f t="shared" si="42"/>
        <v>ENEMONZO (UD)</v>
      </c>
      <c r="M2716" s="40" t="s">
        <v>10444</v>
      </c>
      <c r="N2716" s="40" t="s">
        <v>10445</v>
      </c>
      <c r="O2716" s="40" t="s">
        <v>804</v>
      </c>
      <c r="P2716" s="41" t="s">
        <v>805</v>
      </c>
      <c r="Q2716" s="41">
        <v>6</v>
      </c>
      <c r="R2716" s="40" t="s">
        <v>806</v>
      </c>
      <c r="S2716" s="40" t="s">
        <v>199</v>
      </c>
      <c r="T2716" s="41">
        <v>1</v>
      </c>
      <c r="U2716" s="40" t="s">
        <v>200</v>
      </c>
      <c r="V2716" s="40" t="s">
        <v>201</v>
      </c>
      <c r="W2716" s="40" t="s">
        <v>1422</v>
      </c>
      <c r="X2716" s="40" t="s">
        <v>1423</v>
      </c>
      <c r="Y2716" s="40" t="s">
        <v>10446</v>
      </c>
    </row>
    <row r="2717" spans="1:25" x14ac:dyDescent="0.25">
      <c r="A2717" s="50"/>
      <c r="B2717" s="50"/>
      <c r="C2717" s="50"/>
      <c r="L2717" s="39" t="str">
        <f t="shared" si="42"/>
        <v>ENNA (EN)</v>
      </c>
      <c r="M2717" s="40" t="s">
        <v>10447</v>
      </c>
      <c r="N2717" s="40" t="s">
        <v>10448</v>
      </c>
      <c r="O2717" s="40" t="s">
        <v>653</v>
      </c>
      <c r="P2717" s="41" t="s">
        <v>292</v>
      </c>
      <c r="Q2717" s="41">
        <v>19</v>
      </c>
      <c r="R2717" s="40" t="s">
        <v>293</v>
      </c>
      <c r="S2717" s="40" t="s">
        <v>199</v>
      </c>
      <c r="T2717" s="41">
        <v>1</v>
      </c>
      <c r="U2717" s="40" t="s">
        <v>200</v>
      </c>
      <c r="V2717" s="40" t="s">
        <v>201</v>
      </c>
      <c r="W2717" s="40" t="s">
        <v>10449</v>
      </c>
      <c r="X2717" s="40" t="s">
        <v>655</v>
      </c>
      <c r="Y2717" s="40" t="s">
        <v>10450</v>
      </c>
    </row>
    <row r="2718" spans="1:25" x14ac:dyDescent="0.25">
      <c r="A2718" s="50"/>
      <c r="B2718" s="50"/>
      <c r="C2718" s="50"/>
      <c r="L2718" s="39" t="str">
        <f t="shared" si="42"/>
        <v>ENTRACQUE (CN)</v>
      </c>
      <c r="M2718" s="40" t="s">
        <v>10451</v>
      </c>
      <c r="N2718" s="40" t="s">
        <v>10452</v>
      </c>
      <c r="O2718" s="40" t="s">
        <v>313</v>
      </c>
      <c r="P2718" s="41" t="s">
        <v>314</v>
      </c>
      <c r="Q2718" s="41">
        <v>1</v>
      </c>
      <c r="R2718" s="40" t="s">
        <v>315</v>
      </c>
      <c r="S2718" s="40" t="s">
        <v>199</v>
      </c>
      <c r="T2718" s="41">
        <v>1</v>
      </c>
      <c r="U2718" s="40" t="s">
        <v>200</v>
      </c>
      <c r="V2718" s="40" t="s">
        <v>201</v>
      </c>
      <c r="W2718" s="40" t="s">
        <v>860</v>
      </c>
      <c r="X2718" s="40" t="s">
        <v>317</v>
      </c>
      <c r="Y2718" s="40" t="s">
        <v>10453</v>
      </c>
    </row>
    <row r="2719" spans="1:25" x14ac:dyDescent="0.25">
      <c r="A2719" s="50"/>
      <c r="B2719" s="50"/>
      <c r="C2719" s="50"/>
      <c r="L2719" s="39" t="str">
        <f t="shared" si="42"/>
        <v>ENTRATICO (BG)</v>
      </c>
      <c r="M2719" s="40" t="s">
        <v>10454</v>
      </c>
      <c r="N2719" s="40" t="s">
        <v>10455</v>
      </c>
      <c r="O2719" s="40" t="s">
        <v>572</v>
      </c>
      <c r="P2719" s="41" t="s">
        <v>212</v>
      </c>
      <c r="Q2719" s="41">
        <v>3</v>
      </c>
      <c r="R2719" s="40" t="s">
        <v>213</v>
      </c>
      <c r="S2719" s="40" t="s">
        <v>199</v>
      </c>
      <c r="T2719" s="41">
        <v>1</v>
      </c>
      <c r="U2719" s="40" t="s">
        <v>200</v>
      </c>
      <c r="V2719" s="40" t="s">
        <v>201</v>
      </c>
      <c r="W2719" s="40" t="s">
        <v>573</v>
      </c>
      <c r="X2719" s="40" t="s">
        <v>574</v>
      </c>
      <c r="Y2719" s="40" t="s">
        <v>10456</v>
      </c>
    </row>
    <row r="2720" spans="1:25" x14ac:dyDescent="0.25">
      <c r="A2720" s="50"/>
      <c r="B2720" s="50"/>
      <c r="C2720" s="50"/>
      <c r="L2720" s="39" t="str">
        <f t="shared" si="42"/>
        <v>ENVIE (CN)</v>
      </c>
      <c r="M2720" s="40" t="s">
        <v>10457</v>
      </c>
      <c r="N2720" s="40" t="s">
        <v>10458</v>
      </c>
      <c r="O2720" s="40" t="s">
        <v>313</v>
      </c>
      <c r="P2720" s="41" t="s">
        <v>314</v>
      </c>
      <c r="Q2720" s="41">
        <v>1</v>
      </c>
      <c r="R2720" s="40" t="s">
        <v>315</v>
      </c>
      <c r="S2720" s="40" t="s">
        <v>199</v>
      </c>
      <c r="T2720" s="41">
        <v>1</v>
      </c>
      <c r="U2720" s="40" t="s">
        <v>200</v>
      </c>
      <c r="V2720" s="40" t="s">
        <v>201</v>
      </c>
      <c r="W2720" s="40" t="s">
        <v>4311</v>
      </c>
      <c r="X2720" s="40" t="s">
        <v>2526</v>
      </c>
      <c r="Y2720" s="40" t="s">
        <v>10459</v>
      </c>
    </row>
    <row r="2721" spans="1:25" x14ac:dyDescent="0.25">
      <c r="A2721" s="50"/>
      <c r="B2721" s="50"/>
      <c r="C2721" s="50"/>
      <c r="L2721" s="39" t="str">
        <f t="shared" si="42"/>
        <v>EPISCOPIA (PZ)</v>
      </c>
      <c r="M2721" s="40" t="s">
        <v>10460</v>
      </c>
      <c r="N2721" s="40" t="s">
        <v>10461</v>
      </c>
      <c r="O2721" s="40" t="s">
        <v>281</v>
      </c>
      <c r="P2721" s="41" t="s">
        <v>282</v>
      </c>
      <c r="Q2721" s="41">
        <v>17</v>
      </c>
      <c r="R2721" s="40" t="s">
        <v>283</v>
      </c>
      <c r="S2721" s="40" t="s">
        <v>199</v>
      </c>
      <c r="T2721" s="41">
        <v>1</v>
      </c>
      <c r="U2721" s="40" t="s">
        <v>200</v>
      </c>
      <c r="V2721" s="40" t="s">
        <v>201</v>
      </c>
      <c r="W2721" s="40" t="s">
        <v>10462</v>
      </c>
      <c r="X2721" s="40" t="s">
        <v>4949</v>
      </c>
      <c r="Y2721" s="40" t="s">
        <v>10463</v>
      </c>
    </row>
    <row r="2722" spans="1:25" x14ac:dyDescent="0.25">
      <c r="A2722" s="50"/>
      <c r="B2722" s="50"/>
      <c r="C2722" s="50"/>
      <c r="L2722" s="39" t="str">
        <f t="shared" si="42"/>
        <v>ERACLEA (VE)</v>
      </c>
      <c r="M2722" s="40" t="s">
        <v>10464</v>
      </c>
      <c r="N2722" s="40" t="s">
        <v>10465</v>
      </c>
      <c r="O2722" s="40" t="s">
        <v>1607</v>
      </c>
      <c r="P2722" s="41" t="s">
        <v>197</v>
      </c>
      <c r="Q2722" s="41">
        <v>5</v>
      </c>
      <c r="R2722" s="40" t="s">
        <v>198</v>
      </c>
      <c r="S2722" s="40" t="s">
        <v>199</v>
      </c>
      <c r="T2722" s="41">
        <v>1</v>
      </c>
      <c r="U2722" s="40" t="s">
        <v>200</v>
      </c>
      <c r="V2722" s="40" t="s">
        <v>201</v>
      </c>
      <c r="W2722" s="40" t="s">
        <v>1608</v>
      </c>
      <c r="X2722" s="40" t="s">
        <v>5533</v>
      </c>
      <c r="Y2722" s="40" t="s">
        <v>10466</v>
      </c>
    </row>
    <row r="2723" spans="1:25" x14ac:dyDescent="0.25">
      <c r="A2723" s="50"/>
      <c r="B2723" s="50"/>
      <c r="C2723" s="50"/>
      <c r="L2723" s="39" t="str">
        <f t="shared" si="42"/>
        <v>ERBA (CO)</v>
      </c>
      <c r="M2723" s="40" t="s">
        <v>10467</v>
      </c>
      <c r="N2723" s="40" t="s">
        <v>10468</v>
      </c>
      <c r="O2723" s="40" t="s">
        <v>995</v>
      </c>
      <c r="P2723" s="41" t="s">
        <v>212</v>
      </c>
      <c r="Q2723" s="41">
        <v>3</v>
      </c>
      <c r="R2723" s="40" t="s">
        <v>213</v>
      </c>
      <c r="S2723" s="40" t="s">
        <v>199</v>
      </c>
      <c r="T2723" s="41">
        <v>1</v>
      </c>
      <c r="U2723" s="40" t="s">
        <v>200</v>
      </c>
      <c r="V2723" s="40" t="s">
        <v>201</v>
      </c>
      <c r="W2723" s="40" t="s">
        <v>10469</v>
      </c>
      <c r="X2723" s="40" t="s">
        <v>997</v>
      </c>
      <c r="Y2723" s="40" t="s">
        <v>10470</v>
      </c>
    </row>
    <row r="2724" spans="1:25" x14ac:dyDescent="0.25">
      <c r="A2724" s="50"/>
      <c r="B2724" s="50"/>
      <c r="C2724" s="50"/>
      <c r="L2724" s="39" t="str">
        <f t="shared" si="42"/>
        <v>ERBE' (VR)</v>
      </c>
      <c r="M2724" s="40" t="s">
        <v>10471</v>
      </c>
      <c r="N2724" s="40" t="s">
        <v>10472</v>
      </c>
      <c r="O2724" s="40" t="s">
        <v>595</v>
      </c>
      <c r="P2724" s="41" t="s">
        <v>197</v>
      </c>
      <c r="Q2724" s="41">
        <v>5</v>
      </c>
      <c r="R2724" s="40" t="s">
        <v>198</v>
      </c>
      <c r="S2724" s="40" t="s">
        <v>199</v>
      </c>
      <c r="T2724" s="41">
        <v>1</v>
      </c>
      <c r="U2724" s="40" t="s">
        <v>200</v>
      </c>
      <c r="V2724" s="40" t="s">
        <v>201</v>
      </c>
      <c r="W2724" s="40" t="s">
        <v>4604</v>
      </c>
      <c r="X2724" s="40" t="s">
        <v>597</v>
      </c>
      <c r="Y2724" s="40" t="s">
        <v>10473</v>
      </c>
    </row>
    <row r="2725" spans="1:25" x14ac:dyDescent="0.25">
      <c r="A2725" s="50"/>
      <c r="B2725" s="50"/>
      <c r="C2725" s="50"/>
      <c r="L2725" s="39" t="str">
        <f t="shared" si="42"/>
        <v>ERBEZZO (VR)</v>
      </c>
      <c r="M2725" s="40" t="s">
        <v>10474</v>
      </c>
      <c r="N2725" s="40" t="s">
        <v>10475</v>
      </c>
      <c r="O2725" s="40" t="s">
        <v>595</v>
      </c>
      <c r="P2725" s="41" t="s">
        <v>197</v>
      </c>
      <c r="Q2725" s="41">
        <v>5</v>
      </c>
      <c r="R2725" s="40" t="s">
        <v>198</v>
      </c>
      <c r="S2725" s="40" t="s">
        <v>199</v>
      </c>
      <c r="T2725" s="41">
        <v>1</v>
      </c>
      <c r="U2725" s="40" t="s">
        <v>200</v>
      </c>
      <c r="V2725" s="40" t="s">
        <v>201</v>
      </c>
      <c r="W2725" s="40" t="s">
        <v>4176</v>
      </c>
      <c r="X2725" s="40" t="s">
        <v>597</v>
      </c>
      <c r="Y2725" s="40" t="s">
        <v>10476</v>
      </c>
    </row>
    <row r="2726" spans="1:25" x14ac:dyDescent="0.25">
      <c r="A2726" s="50"/>
      <c r="B2726" s="50"/>
      <c r="C2726" s="50"/>
      <c r="L2726" s="39" t="str">
        <f t="shared" si="42"/>
        <v>ERBUSCO (BS)</v>
      </c>
      <c r="M2726" s="40" t="s">
        <v>10477</v>
      </c>
      <c r="N2726" s="40" t="s">
        <v>10478</v>
      </c>
      <c r="O2726" s="40" t="s">
        <v>421</v>
      </c>
      <c r="P2726" s="41" t="s">
        <v>212</v>
      </c>
      <c r="Q2726" s="41">
        <v>3</v>
      </c>
      <c r="R2726" s="40" t="s">
        <v>213</v>
      </c>
      <c r="S2726" s="40" t="s">
        <v>199</v>
      </c>
      <c r="T2726" s="41">
        <v>1</v>
      </c>
      <c r="U2726" s="40" t="s">
        <v>200</v>
      </c>
      <c r="V2726" s="40" t="s">
        <v>201</v>
      </c>
      <c r="W2726" s="40" t="s">
        <v>591</v>
      </c>
      <c r="X2726" s="40" t="s">
        <v>423</v>
      </c>
      <c r="Y2726" s="40" t="s">
        <v>10479</v>
      </c>
    </row>
    <row r="2727" spans="1:25" x14ac:dyDescent="0.25">
      <c r="A2727" s="50"/>
      <c r="B2727" s="50"/>
      <c r="C2727" s="50"/>
      <c r="L2727" s="39" t="str">
        <f t="shared" si="42"/>
        <v>ERCHIE (BR)</v>
      </c>
      <c r="M2727" s="40" t="s">
        <v>10480</v>
      </c>
      <c r="N2727" s="40" t="s">
        <v>10481</v>
      </c>
      <c r="O2727" s="40" t="s">
        <v>4251</v>
      </c>
      <c r="P2727" s="41" t="s">
        <v>304</v>
      </c>
      <c r="Q2727" s="41">
        <v>16</v>
      </c>
      <c r="R2727" s="40" t="s">
        <v>305</v>
      </c>
      <c r="S2727" s="40" t="s">
        <v>199</v>
      </c>
      <c r="T2727" s="41">
        <v>1</v>
      </c>
      <c r="U2727" s="40" t="s">
        <v>200</v>
      </c>
      <c r="V2727" s="40" t="s">
        <v>201</v>
      </c>
      <c r="W2727" s="40" t="s">
        <v>7789</v>
      </c>
      <c r="X2727" s="40" t="s">
        <v>4253</v>
      </c>
      <c r="Y2727" s="40" t="s">
        <v>10482</v>
      </c>
    </row>
    <row r="2728" spans="1:25" x14ac:dyDescent="0.25">
      <c r="A2728" s="50"/>
      <c r="B2728" s="50"/>
      <c r="C2728" s="50"/>
      <c r="L2728" s="39" t="str">
        <f t="shared" si="42"/>
        <v>ERCOLANO (NA)</v>
      </c>
      <c r="M2728" s="40" t="s">
        <v>10483</v>
      </c>
      <c r="N2728" s="40" t="s">
        <v>10484</v>
      </c>
      <c r="O2728" s="40" t="s">
        <v>358</v>
      </c>
      <c r="P2728" s="41" t="s">
        <v>350</v>
      </c>
      <c r="Q2728" s="41">
        <v>15</v>
      </c>
      <c r="R2728" s="40" t="s">
        <v>351</v>
      </c>
      <c r="S2728" s="40" t="s">
        <v>199</v>
      </c>
      <c r="T2728" s="41">
        <v>1</v>
      </c>
      <c r="U2728" s="40" t="s">
        <v>200</v>
      </c>
      <c r="V2728" s="40" t="s">
        <v>201</v>
      </c>
      <c r="W2728" s="40" t="s">
        <v>10485</v>
      </c>
      <c r="X2728" s="40" t="s">
        <v>360</v>
      </c>
      <c r="Y2728" s="40" t="s">
        <v>10486</v>
      </c>
    </row>
    <row r="2729" spans="1:25" x14ac:dyDescent="0.25">
      <c r="A2729" s="50"/>
      <c r="B2729" s="50"/>
      <c r="C2729" s="50"/>
      <c r="L2729" s="39" t="str">
        <f t="shared" si="42"/>
        <v>ERICE (TP)</v>
      </c>
      <c r="M2729" s="40" t="s">
        <v>10487</v>
      </c>
      <c r="N2729" s="40" t="s">
        <v>10488</v>
      </c>
      <c r="O2729" s="40" t="s">
        <v>1111</v>
      </c>
      <c r="P2729" s="41" t="s">
        <v>292</v>
      </c>
      <c r="Q2729" s="41">
        <v>19</v>
      </c>
      <c r="R2729" s="40" t="s">
        <v>293</v>
      </c>
      <c r="S2729" s="40" t="s">
        <v>199</v>
      </c>
      <c r="T2729" s="41">
        <v>1</v>
      </c>
      <c r="U2729" s="40" t="s">
        <v>200</v>
      </c>
      <c r="V2729" s="40" t="s">
        <v>201</v>
      </c>
      <c r="W2729" s="40" t="s">
        <v>10489</v>
      </c>
      <c r="X2729" s="40" t="s">
        <v>4558</v>
      </c>
      <c r="Y2729" s="40" t="s">
        <v>10490</v>
      </c>
    </row>
    <row r="2730" spans="1:25" x14ac:dyDescent="0.25">
      <c r="A2730" s="50"/>
      <c r="B2730" s="50"/>
      <c r="C2730" s="50"/>
      <c r="L2730" s="39" t="str">
        <f t="shared" si="42"/>
        <v>ERITREA (EE)</v>
      </c>
      <c r="M2730" s="40" t="s">
        <v>10491</v>
      </c>
      <c r="N2730" s="40" t="s">
        <v>10492</v>
      </c>
      <c r="O2730" s="40" t="s">
        <v>610</v>
      </c>
      <c r="P2730" s="41"/>
      <c r="Q2730" s="41"/>
      <c r="R2730" s="40"/>
      <c r="S2730" s="40" t="s">
        <v>1183</v>
      </c>
      <c r="T2730" s="41">
        <v>3</v>
      </c>
      <c r="U2730" s="40" t="s">
        <v>612</v>
      </c>
      <c r="V2730" s="40" t="s">
        <v>10493</v>
      </c>
      <c r="W2730" s="40"/>
      <c r="X2730" s="40"/>
      <c r="Y2730" s="40"/>
    </row>
    <row r="2731" spans="1:25" x14ac:dyDescent="0.25">
      <c r="A2731" s="50"/>
      <c r="B2731" s="50"/>
      <c r="C2731" s="50"/>
      <c r="L2731" s="39" t="str">
        <f t="shared" si="42"/>
        <v>ERLI (SV)</v>
      </c>
      <c r="M2731" s="40" t="s">
        <v>10494</v>
      </c>
      <c r="N2731" s="40" t="s">
        <v>10495</v>
      </c>
      <c r="O2731" s="40" t="s">
        <v>905</v>
      </c>
      <c r="P2731" s="41" t="s">
        <v>849</v>
      </c>
      <c r="Q2731" s="41">
        <v>7</v>
      </c>
      <c r="R2731" s="40" t="s">
        <v>850</v>
      </c>
      <c r="S2731" s="40" t="s">
        <v>199</v>
      </c>
      <c r="T2731" s="41">
        <v>1</v>
      </c>
      <c r="U2731" s="40" t="s">
        <v>200</v>
      </c>
      <c r="V2731" s="40" t="s">
        <v>201</v>
      </c>
      <c r="W2731" s="40" t="s">
        <v>10496</v>
      </c>
      <c r="X2731" s="40" t="s">
        <v>907</v>
      </c>
      <c r="Y2731" s="40" t="s">
        <v>10497</v>
      </c>
    </row>
    <row r="2732" spans="1:25" x14ac:dyDescent="0.25">
      <c r="A2732" s="50"/>
      <c r="B2732" s="50"/>
      <c r="C2732" s="50"/>
      <c r="L2732" s="39" t="str">
        <f t="shared" si="42"/>
        <v>ERTO E CASSO (PN)</v>
      </c>
      <c r="M2732" s="40" t="s">
        <v>10498</v>
      </c>
      <c r="N2732" s="40" t="s">
        <v>10499</v>
      </c>
      <c r="O2732" s="40" t="s">
        <v>1527</v>
      </c>
      <c r="P2732" s="41" t="s">
        <v>805</v>
      </c>
      <c r="Q2732" s="41">
        <v>6</v>
      </c>
      <c r="R2732" s="40" t="s">
        <v>806</v>
      </c>
      <c r="S2732" s="40" t="s">
        <v>199</v>
      </c>
      <c r="T2732" s="41">
        <v>1</v>
      </c>
      <c r="U2732" s="40" t="s">
        <v>200</v>
      </c>
      <c r="V2732" s="40" t="s">
        <v>201</v>
      </c>
      <c r="W2732" s="40" t="s">
        <v>1528</v>
      </c>
      <c r="X2732" s="40" t="s">
        <v>1529</v>
      </c>
      <c r="Y2732" s="40" t="s">
        <v>10500</v>
      </c>
    </row>
    <row r="2733" spans="1:25" x14ac:dyDescent="0.25">
      <c r="A2733" s="50"/>
      <c r="B2733" s="50"/>
      <c r="C2733" s="50"/>
      <c r="L2733" s="39" t="str">
        <f t="shared" si="42"/>
        <v>ERULA (SS)</v>
      </c>
      <c r="M2733" s="40" t="s">
        <v>10501</v>
      </c>
      <c r="N2733" s="40" t="s">
        <v>10502</v>
      </c>
      <c r="O2733" s="40" t="s">
        <v>1188</v>
      </c>
      <c r="P2733" s="41" t="s">
        <v>242</v>
      </c>
      <c r="Q2733" s="41">
        <v>20</v>
      </c>
      <c r="R2733" s="40" t="s">
        <v>243</v>
      </c>
      <c r="S2733" s="40" t="s">
        <v>199</v>
      </c>
      <c r="T2733" s="41">
        <v>1</v>
      </c>
      <c r="U2733" s="40" t="s">
        <v>200</v>
      </c>
      <c r="V2733" s="40" t="s">
        <v>201</v>
      </c>
      <c r="W2733" s="40" t="s">
        <v>2413</v>
      </c>
      <c r="X2733" s="40" t="s">
        <v>648</v>
      </c>
      <c r="Y2733" s="40" t="s">
        <v>10503</v>
      </c>
    </row>
    <row r="2734" spans="1:25" x14ac:dyDescent="0.25">
      <c r="A2734" s="50"/>
      <c r="B2734" s="50"/>
      <c r="C2734" s="50"/>
      <c r="L2734" s="39" t="str">
        <f t="shared" si="42"/>
        <v>ERVE (LC)</v>
      </c>
      <c r="M2734" s="40" t="s">
        <v>10504</v>
      </c>
      <c r="N2734" s="40" t="s">
        <v>10505</v>
      </c>
      <c r="O2734" s="40" t="s">
        <v>222</v>
      </c>
      <c r="P2734" s="41" t="s">
        <v>212</v>
      </c>
      <c r="Q2734" s="41">
        <v>3</v>
      </c>
      <c r="R2734" s="40" t="s">
        <v>213</v>
      </c>
      <c r="S2734" s="40" t="s">
        <v>199</v>
      </c>
      <c r="T2734" s="41">
        <v>1</v>
      </c>
      <c r="U2734" s="40" t="s">
        <v>200</v>
      </c>
      <c r="V2734" s="40" t="s">
        <v>201</v>
      </c>
      <c r="W2734" s="40" t="s">
        <v>10506</v>
      </c>
      <c r="X2734" s="40" t="s">
        <v>224</v>
      </c>
      <c r="Y2734" s="40" t="s">
        <v>10507</v>
      </c>
    </row>
    <row r="2735" spans="1:25" x14ac:dyDescent="0.25">
      <c r="A2735" s="50"/>
      <c r="B2735" s="50"/>
      <c r="C2735" s="50"/>
      <c r="L2735" s="39" t="str">
        <f t="shared" si="42"/>
        <v>ESANATOGLIA (MC)</v>
      </c>
      <c r="M2735" s="40" t="s">
        <v>10508</v>
      </c>
      <c r="N2735" s="40" t="s">
        <v>10509</v>
      </c>
      <c r="O2735" s="40" t="s">
        <v>396</v>
      </c>
      <c r="P2735" s="41" t="s">
        <v>397</v>
      </c>
      <c r="Q2735" s="41">
        <v>11</v>
      </c>
      <c r="R2735" s="40" t="s">
        <v>398</v>
      </c>
      <c r="S2735" s="40" t="s">
        <v>199</v>
      </c>
      <c r="T2735" s="41">
        <v>1</v>
      </c>
      <c r="U2735" s="40" t="s">
        <v>200</v>
      </c>
      <c r="V2735" s="40" t="s">
        <v>201</v>
      </c>
      <c r="W2735" s="40" t="s">
        <v>10510</v>
      </c>
      <c r="X2735" s="40" t="s">
        <v>400</v>
      </c>
      <c r="Y2735" s="40" t="s">
        <v>10511</v>
      </c>
    </row>
    <row r="2736" spans="1:25" x14ac:dyDescent="0.25">
      <c r="A2736" s="50"/>
      <c r="B2736" s="50"/>
      <c r="C2736" s="50"/>
      <c r="L2736" s="39" t="str">
        <f t="shared" si="42"/>
        <v>ESCALAPLANO (NU)</v>
      </c>
      <c r="M2736" s="40" t="s">
        <v>10512</v>
      </c>
      <c r="N2736" s="40" t="s">
        <v>10513</v>
      </c>
      <c r="O2736" s="40" t="s">
        <v>1966</v>
      </c>
      <c r="P2736" s="41" t="s">
        <v>242</v>
      </c>
      <c r="Q2736" s="41">
        <v>20</v>
      </c>
      <c r="R2736" s="40" t="s">
        <v>243</v>
      </c>
      <c r="S2736" s="40" t="s">
        <v>199</v>
      </c>
      <c r="T2736" s="41">
        <v>1</v>
      </c>
      <c r="U2736" s="40" t="s">
        <v>200</v>
      </c>
      <c r="V2736" s="40" t="s">
        <v>201</v>
      </c>
      <c r="W2736" s="40" t="s">
        <v>10514</v>
      </c>
      <c r="X2736" s="40" t="s">
        <v>1807</v>
      </c>
      <c r="Y2736" s="40" t="s">
        <v>10515</v>
      </c>
    </row>
    <row r="2737" spans="1:25" x14ac:dyDescent="0.25">
      <c r="A2737" s="50"/>
      <c r="B2737" s="50"/>
      <c r="C2737" s="50"/>
      <c r="L2737" s="39" t="str">
        <f t="shared" si="42"/>
        <v>ESCOLCA (NU)</v>
      </c>
      <c r="M2737" s="40" t="s">
        <v>10516</v>
      </c>
      <c r="N2737" s="40" t="s">
        <v>10517</v>
      </c>
      <c r="O2737" s="40" t="s">
        <v>1966</v>
      </c>
      <c r="P2737" s="41" t="s">
        <v>242</v>
      </c>
      <c r="Q2737" s="41">
        <v>20</v>
      </c>
      <c r="R2737" s="40" t="s">
        <v>243</v>
      </c>
      <c r="S2737" s="40" t="s">
        <v>199</v>
      </c>
      <c r="T2737" s="41">
        <v>1</v>
      </c>
      <c r="U2737" s="40" t="s">
        <v>200</v>
      </c>
      <c r="V2737" s="40" t="s">
        <v>201</v>
      </c>
      <c r="W2737" s="40" t="s">
        <v>2244</v>
      </c>
      <c r="X2737" s="40" t="s">
        <v>2110</v>
      </c>
      <c r="Y2737" s="40" t="s">
        <v>10518</v>
      </c>
    </row>
    <row r="2738" spans="1:25" x14ac:dyDescent="0.25">
      <c r="A2738" s="50"/>
      <c r="B2738" s="50"/>
      <c r="C2738" s="50"/>
      <c r="L2738" s="39" t="str">
        <f t="shared" si="42"/>
        <v>ESINE (BS)</v>
      </c>
      <c r="M2738" s="40" t="s">
        <v>10519</v>
      </c>
      <c r="N2738" s="40" t="s">
        <v>10520</v>
      </c>
      <c r="O2738" s="40" t="s">
        <v>421</v>
      </c>
      <c r="P2738" s="41" t="s">
        <v>212</v>
      </c>
      <c r="Q2738" s="41">
        <v>3</v>
      </c>
      <c r="R2738" s="40" t="s">
        <v>213</v>
      </c>
      <c r="S2738" s="40" t="s">
        <v>199</v>
      </c>
      <c r="T2738" s="41">
        <v>1</v>
      </c>
      <c r="U2738" s="40" t="s">
        <v>200</v>
      </c>
      <c r="V2738" s="40" t="s">
        <v>201</v>
      </c>
      <c r="W2738" s="40" t="s">
        <v>1573</v>
      </c>
      <c r="X2738" s="40" t="s">
        <v>1574</v>
      </c>
      <c r="Y2738" s="40" t="s">
        <v>10521</v>
      </c>
    </row>
    <row r="2739" spans="1:25" x14ac:dyDescent="0.25">
      <c r="A2739" s="50"/>
      <c r="B2739" s="50"/>
      <c r="C2739" s="50"/>
      <c r="L2739" s="39" t="str">
        <f t="shared" si="42"/>
        <v>ESINO LARIO (LC)</v>
      </c>
      <c r="M2739" s="40" t="s">
        <v>10522</v>
      </c>
      <c r="N2739" s="40" t="s">
        <v>10523</v>
      </c>
      <c r="O2739" s="40" t="s">
        <v>222</v>
      </c>
      <c r="P2739" s="41" t="s">
        <v>212</v>
      </c>
      <c r="Q2739" s="41">
        <v>3</v>
      </c>
      <c r="R2739" s="40" t="s">
        <v>213</v>
      </c>
      <c r="S2739" s="40" t="s">
        <v>199</v>
      </c>
      <c r="T2739" s="41">
        <v>1</v>
      </c>
      <c r="U2739" s="40" t="s">
        <v>200</v>
      </c>
      <c r="V2739" s="40" t="s">
        <v>201</v>
      </c>
      <c r="W2739" s="40" t="s">
        <v>10524</v>
      </c>
      <c r="X2739" s="40" t="s">
        <v>224</v>
      </c>
      <c r="Y2739" s="40" t="s">
        <v>10525</v>
      </c>
    </row>
    <row r="2740" spans="1:25" x14ac:dyDescent="0.25">
      <c r="A2740" s="50"/>
      <c r="B2740" s="50"/>
      <c r="C2740" s="50"/>
      <c r="L2740" s="39" t="str">
        <f t="shared" si="42"/>
        <v>ESPERIA (FR)</v>
      </c>
      <c r="M2740" s="40" t="s">
        <v>10526</v>
      </c>
      <c r="N2740" s="40" t="s">
        <v>10527</v>
      </c>
      <c r="O2740" s="40" t="s">
        <v>406</v>
      </c>
      <c r="P2740" s="41" t="s">
        <v>336</v>
      </c>
      <c r="Q2740" s="41">
        <v>12</v>
      </c>
      <c r="R2740" s="40" t="s">
        <v>337</v>
      </c>
      <c r="S2740" s="40" t="s">
        <v>199</v>
      </c>
      <c r="T2740" s="41">
        <v>1</v>
      </c>
      <c r="U2740" s="40" t="s">
        <v>200</v>
      </c>
      <c r="V2740" s="40" t="s">
        <v>201</v>
      </c>
      <c r="W2740" s="40" t="s">
        <v>10528</v>
      </c>
      <c r="X2740" s="40" t="s">
        <v>408</v>
      </c>
      <c r="Y2740" s="40" t="s">
        <v>10529</v>
      </c>
    </row>
    <row r="2741" spans="1:25" x14ac:dyDescent="0.25">
      <c r="A2741" s="50"/>
      <c r="B2741" s="50"/>
      <c r="C2741" s="50"/>
      <c r="L2741" s="39" t="str">
        <f t="shared" si="42"/>
        <v>ESPORLATU (SS)</v>
      </c>
      <c r="M2741" s="40" t="s">
        <v>10530</v>
      </c>
      <c r="N2741" s="40" t="s">
        <v>10531</v>
      </c>
      <c r="O2741" s="40" t="s">
        <v>1188</v>
      </c>
      <c r="P2741" s="41" t="s">
        <v>242</v>
      </c>
      <c r="Q2741" s="41">
        <v>20</v>
      </c>
      <c r="R2741" s="40" t="s">
        <v>243</v>
      </c>
      <c r="S2741" s="40" t="s">
        <v>199</v>
      </c>
      <c r="T2741" s="41">
        <v>1</v>
      </c>
      <c r="U2741" s="40" t="s">
        <v>200</v>
      </c>
      <c r="V2741" s="40" t="s">
        <v>201</v>
      </c>
      <c r="W2741" s="40" t="s">
        <v>1547</v>
      </c>
      <c r="X2741" s="40" t="s">
        <v>648</v>
      </c>
      <c r="Y2741" s="40" t="s">
        <v>10532</v>
      </c>
    </row>
    <row r="2742" spans="1:25" x14ac:dyDescent="0.25">
      <c r="A2742" s="50"/>
      <c r="B2742" s="50"/>
      <c r="C2742" s="50"/>
      <c r="L2742" s="39" t="str">
        <f t="shared" si="42"/>
        <v>ESTE (PD)</v>
      </c>
      <c r="M2742" s="40" t="s">
        <v>10533</v>
      </c>
      <c r="N2742" s="40" t="s">
        <v>10534</v>
      </c>
      <c r="O2742" s="40" t="s">
        <v>196</v>
      </c>
      <c r="P2742" s="41" t="s">
        <v>197</v>
      </c>
      <c r="Q2742" s="41">
        <v>5</v>
      </c>
      <c r="R2742" s="40" t="s">
        <v>198</v>
      </c>
      <c r="S2742" s="40" t="s">
        <v>199</v>
      </c>
      <c r="T2742" s="41">
        <v>1</v>
      </c>
      <c r="U2742" s="40" t="s">
        <v>200</v>
      </c>
      <c r="V2742" s="40" t="s">
        <v>201</v>
      </c>
      <c r="W2742" s="40" t="s">
        <v>10535</v>
      </c>
      <c r="X2742" s="40" t="s">
        <v>2036</v>
      </c>
      <c r="Y2742" s="40" t="s">
        <v>10536</v>
      </c>
    </row>
    <row r="2743" spans="1:25" x14ac:dyDescent="0.25">
      <c r="A2743" s="50"/>
      <c r="B2743" s="50"/>
      <c r="C2743" s="50"/>
      <c r="L2743" s="39" t="str">
        <f t="shared" si="42"/>
        <v>ESTERZILI (NU)</v>
      </c>
      <c r="M2743" s="40" t="s">
        <v>10537</v>
      </c>
      <c r="N2743" s="40" t="s">
        <v>10538</v>
      </c>
      <c r="O2743" s="40" t="s">
        <v>1966</v>
      </c>
      <c r="P2743" s="41" t="s">
        <v>242</v>
      </c>
      <c r="Q2743" s="41">
        <v>20</v>
      </c>
      <c r="R2743" s="40" t="s">
        <v>243</v>
      </c>
      <c r="S2743" s="40" t="s">
        <v>199</v>
      </c>
      <c r="T2743" s="41">
        <v>1</v>
      </c>
      <c r="U2743" s="40" t="s">
        <v>200</v>
      </c>
      <c r="V2743" s="40" t="s">
        <v>201</v>
      </c>
      <c r="W2743" s="40" t="s">
        <v>2244</v>
      </c>
      <c r="X2743" s="40" t="s">
        <v>2110</v>
      </c>
      <c r="Y2743" s="40" t="s">
        <v>10539</v>
      </c>
    </row>
    <row r="2744" spans="1:25" x14ac:dyDescent="0.25">
      <c r="A2744" s="50"/>
      <c r="B2744" s="50"/>
      <c r="C2744" s="50"/>
      <c r="L2744" s="39" t="str">
        <f t="shared" si="42"/>
        <v>ESTONIA (EE)</v>
      </c>
      <c r="M2744" s="40" t="s">
        <v>10540</v>
      </c>
      <c r="N2744" s="40" t="s">
        <v>10541</v>
      </c>
      <c r="O2744" s="40" t="s">
        <v>610</v>
      </c>
      <c r="P2744" s="41"/>
      <c r="Q2744" s="41"/>
      <c r="R2744" s="40"/>
      <c r="S2744" s="40" t="s">
        <v>199</v>
      </c>
      <c r="T2744" s="41">
        <v>1</v>
      </c>
      <c r="U2744" s="40" t="s">
        <v>3017</v>
      </c>
      <c r="V2744" s="40" t="s">
        <v>10542</v>
      </c>
      <c r="W2744" s="40"/>
      <c r="X2744" s="40"/>
      <c r="Y2744" s="40"/>
    </row>
    <row r="2745" spans="1:25" x14ac:dyDescent="0.25">
      <c r="A2745" s="50"/>
      <c r="B2745" s="50"/>
      <c r="C2745" s="50"/>
      <c r="L2745" s="39" t="str">
        <f t="shared" si="42"/>
        <v>ETIOPIA (EE)</v>
      </c>
      <c r="M2745" s="40" t="s">
        <v>10543</v>
      </c>
      <c r="N2745" s="40" t="s">
        <v>10544</v>
      </c>
      <c r="O2745" s="40" t="s">
        <v>610</v>
      </c>
      <c r="P2745" s="41"/>
      <c r="Q2745" s="41"/>
      <c r="R2745" s="40"/>
      <c r="S2745" s="40" t="s">
        <v>1183</v>
      </c>
      <c r="T2745" s="41">
        <v>3</v>
      </c>
      <c r="U2745" s="40" t="s">
        <v>612</v>
      </c>
      <c r="V2745" s="40" t="s">
        <v>10545</v>
      </c>
      <c r="W2745" s="40"/>
      <c r="X2745" s="40"/>
      <c r="Y2745" s="40"/>
    </row>
    <row r="2746" spans="1:25" x14ac:dyDescent="0.25">
      <c r="A2746" s="50"/>
      <c r="B2746" s="50"/>
      <c r="C2746" s="50"/>
      <c r="L2746" s="39" t="str">
        <f t="shared" si="42"/>
        <v>ETROUBLES (AO)</v>
      </c>
      <c r="M2746" s="40" t="s">
        <v>10546</v>
      </c>
      <c r="N2746" s="40" t="s">
        <v>10547</v>
      </c>
      <c r="O2746" s="40" t="s">
        <v>1255</v>
      </c>
      <c r="P2746" s="41" t="s">
        <v>1256</v>
      </c>
      <c r="Q2746" s="41">
        <v>2</v>
      </c>
      <c r="R2746" s="40" t="s">
        <v>1257</v>
      </c>
      <c r="S2746" s="40" t="s">
        <v>199</v>
      </c>
      <c r="T2746" s="41">
        <v>1</v>
      </c>
      <c r="U2746" s="40" t="s">
        <v>200</v>
      </c>
      <c r="V2746" s="40" t="s">
        <v>201</v>
      </c>
      <c r="W2746" s="40" t="s">
        <v>10548</v>
      </c>
      <c r="X2746" s="40" t="s">
        <v>1259</v>
      </c>
      <c r="Y2746" s="40" t="s">
        <v>10549</v>
      </c>
    </row>
    <row r="2747" spans="1:25" x14ac:dyDescent="0.25">
      <c r="A2747" s="50"/>
      <c r="B2747" s="50"/>
      <c r="C2747" s="50"/>
      <c r="L2747" s="39" t="str">
        <f t="shared" si="42"/>
        <v>EUPILIO (CO)</v>
      </c>
      <c r="M2747" s="40" t="s">
        <v>10550</v>
      </c>
      <c r="N2747" s="40" t="s">
        <v>10551</v>
      </c>
      <c r="O2747" s="40" t="s">
        <v>995</v>
      </c>
      <c r="P2747" s="41" t="s">
        <v>212</v>
      </c>
      <c r="Q2747" s="41">
        <v>3</v>
      </c>
      <c r="R2747" s="40" t="s">
        <v>213</v>
      </c>
      <c r="S2747" s="40" t="s">
        <v>199</v>
      </c>
      <c r="T2747" s="41">
        <v>1</v>
      </c>
      <c r="U2747" s="40" t="s">
        <v>200</v>
      </c>
      <c r="V2747" s="40" t="s">
        <v>201</v>
      </c>
      <c r="W2747" s="40" t="s">
        <v>2808</v>
      </c>
      <c r="X2747" s="40" t="s">
        <v>997</v>
      </c>
      <c r="Y2747" s="40" t="s">
        <v>10552</v>
      </c>
    </row>
    <row r="2748" spans="1:25" x14ac:dyDescent="0.25">
      <c r="A2748" s="50"/>
      <c r="B2748" s="50"/>
      <c r="C2748" s="50"/>
      <c r="L2748" s="39" t="str">
        <f t="shared" si="42"/>
        <v>EXILLES (TO)</v>
      </c>
      <c r="M2748" s="40" t="s">
        <v>10553</v>
      </c>
      <c r="N2748" s="40" t="s">
        <v>10554</v>
      </c>
      <c r="O2748" s="40" t="s">
        <v>675</v>
      </c>
      <c r="P2748" s="41" t="s">
        <v>314</v>
      </c>
      <c r="Q2748" s="41">
        <v>1</v>
      </c>
      <c r="R2748" s="40" t="s">
        <v>315</v>
      </c>
      <c r="S2748" s="40" t="s">
        <v>199</v>
      </c>
      <c r="T2748" s="41">
        <v>1</v>
      </c>
      <c r="U2748" s="40" t="s">
        <v>200</v>
      </c>
      <c r="V2748" s="40" t="s">
        <v>201</v>
      </c>
      <c r="W2748" s="40" t="s">
        <v>3875</v>
      </c>
      <c r="X2748" s="40" t="s">
        <v>2742</v>
      </c>
      <c r="Y2748" s="40" t="s">
        <v>10555</v>
      </c>
    </row>
    <row r="2749" spans="1:25" x14ac:dyDescent="0.25">
      <c r="A2749" s="50"/>
      <c r="B2749" s="50"/>
      <c r="C2749" s="50"/>
      <c r="L2749" s="39" t="str">
        <f t="shared" si="42"/>
        <v>FABBRICA CURONE (AL)</v>
      </c>
      <c r="M2749" s="40" t="s">
        <v>10556</v>
      </c>
      <c r="N2749" s="40" t="s">
        <v>10557</v>
      </c>
      <c r="O2749" s="40" t="s">
        <v>541</v>
      </c>
      <c r="P2749" s="41" t="s">
        <v>314</v>
      </c>
      <c r="Q2749" s="41">
        <v>1</v>
      </c>
      <c r="R2749" s="40" t="s">
        <v>315</v>
      </c>
      <c r="S2749" s="40" t="s">
        <v>199</v>
      </c>
      <c r="T2749" s="41">
        <v>1</v>
      </c>
      <c r="U2749" s="40" t="s">
        <v>200</v>
      </c>
      <c r="V2749" s="40" t="s">
        <v>201</v>
      </c>
      <c r="W2749" s="40" t="s">
        <v>1403</v>
      </c>
      <c r="X2749" s="40" t="s">
        <v>1138</v>
      </c>
      <c r="Y2749" s="40" t="s">
        <v>10558</v>
      </c>
    </row>
    <row r="2750" spans="1:25" x14ac:dyDescent="0.25">
      <c r="A2750" s="50"/>
      <c r="B2750" s="50"/>
      <c r="C2750" s="50"/>
      <c r="L2750" s="39" t="str">
        <f t="shared" si="42"/>
        <v>FABBRICHE DI VALLICO (LU)</v>
      </c>
      <c r="M2750" s="40" t="s">
        <v>10559</v>
      </c>
      <c r="N2750" s="40" t="s">
        <v>10560</v>
      </c>
      <c r="O2750" s="40" t="s">
        <v>1381</v>
      </c>
      <c r="P2750" s="41" t="s">
        <v>231</v>
      </c>
      <c r="Q2750" s="41">
        <v>9</v>
      </c>
      <c r="R2750" s="40" t="s">
        <v>232</v>
      </c>
      <c r="S2750" s="40" t="s">
        <v>199</v>
      </c>
      <c r="T2750" s="41">
        <v>1</v>
      </c>
      <c r="U2750" s="40" t="s">
        <v>200</v>
      </c>
      <c r="V2750" s="40" t="s">
        <v>201</v>
      </c>
      <c r="W2750" s="40" t="s">
        <v>10561</v>
      </c>
      <c r="X2750" s="40" t="s">
        <v>1383</v>
      </c>
      <c r="Y2750" s="40" t="s">
        <v>10562</v>
      </c>
    </row>
    <row r="2751" spans="1:25" x14ac:dyDescent="0.25">
      <c r="A2751" s="50"/>
      <c r="B2751" s="50"/>
      <c r="C2751" s="50"/>
      <c r="L2751" s="39" t="str">
        <f t="shared" si="42"/>
        <v>FABBRICO (RE)</v>
      </c>
      <c r="M2751" s="40" t="s">
        <v>10563</v>
      </c>
      <c r="N2751" s="40" t="s">
        <v>10564</v>
      </c>
      <c r="O2751" s="40" t="s">
        <v>1060</v>
      </c>
      <c r="P2751" s="41" t="s">
        <v>631</v>
      </c>
      <c r="Q2751" s="41">
        <v>8</v>
      </c>
      <c r="R2751" s="40" t="s">
        <v>632</v>
      </c>
      <c r="S2751" s="40" t="s">
        <v>199</v>
      </c>
      <c r="T2751" s="41">
        <v>1</v>
      </c>
      <c r="U2751" s="40" t="s">
        <v>200</v>
      </c>
      <c r="V2751" s="40" t="s">
        <v>201</v>
      </c>
      <c r="W2751" s="40" t="s">
        <v>10565</v>
      </c>
      <c r="X2751" s="40" t="s">
        <v>1062</v>
      </c>
      <c r="Y2751" s="40" t="s">
        <v>10566</v>
      </c>
    </row>
    <row r="2752" spans="1:25" x14ac:dyDescent="0.25">
      <c r="A2752" s="50"/>
      <c r="B2752" s="50"/>
      <c r="C2752" s="50"/>
      <c r="L2752" s="39" t="str">
        <f t="shared" si="42"/>
        <v>FABRIANO (AN)</v>
      </c>
      <c r="M2752" s="40" t="s">
        <v>10567</v>
      </c>
      <c r="N2752" s="40" t="s">
        <v>10568</v>
      </c>
      <c r="O2752" s="40" t="s">
        <v>764</v>
      </c>
      <c r="P2752" s="41" t="s">
        <v>397</v>
      </c>
      <c r="Q2752" s="41">
        <v>11</v>
      </c>
      <c r="R2752" s="40" t="s">
        <v>398</v>
      </c>
      <c r="S2752" s="40" t="s">
        <v>199</v>
      </c>
      <c r="T2752" s="41">
        <v>1</v>
      </c>
      <c r="U2752" s="40" t="s">
        <v>200</v>
      </c>
      <c r="V2752" s="40" t="s">
        <v>201</v>
      </c>
      <c r="W2752" s="40" t="s">
        <v>10569</v>
      </c>
      <c r="X2752" s="40" t="s">
        <v>8009</v>
      </c>
      <c r="Y2752" s="40" t="s">
        <v>10570</v>
      </c>
    </row>
    <row r="2753" spans="1:25" x14ac:dyDescent="0.25">
      <c r="A2753" s="50"/>
      <c r="B2753" s="50"/>
      <c r="C2753" s="50"/>
      <c r="L2753" s="39" t="str">
        <f t="shared" si="42"/>
        <v>FABRICA DI ROMA (VT)</v>
      </c>
      <c r="M2753" s="40" t="s">
        <v>10571</v>
      </c>
      <c r="N2753" s="40" t="s">
        <v>10572</v>
      </c>
      <c r="O2753" s="40" t="s">
        <v>450</v>
      </c>
      <c r="P2753" s="41" t="s">
        <v>336</v>
      </c>
      <c r="Q2753" s="41">
        <v>12</v>
      </c>
      <c r="R2753" s="40" t="s">
        <v>337</v>
      </c>
      <c r="S2753" s="40" t="s">
        <v>199</v>
      </c>
      <c r="T2753" s="41">
        <v>1</v>
      </c>
      <c r="U2753" s="40" t="s">
        <v>200</v>
      </c>
      <c r="V2753" s="40" t="s">
        <v>201</v>
      </c>
      <c r="W2753" s="40" t="s">
        <v>10573</v>
      </c>
      <c r="X2753" s="40" t="s">
        <v>1973</v>
      </c>
      <c r="Y2753" s="40" t="s">
        <v>10574</v>
      </c>
    </row>
    <row r="2754" spans="1:25" x14ac:dyDescent="0.25">
      <c r="A2754" s="50"/>
      <c r="B2754" s="50"/>
      <c r="C2754" s="50"/>
      <c r="L2754" s="39" t="str">
        <f t="shared" ref="L2754:L2817" si="43">M2754&amp;" ("&amp;O2754&amp;")"</f>
        <v>FABRIZIA (VV)</v>
      </c>
      <c r="M2754" s="40" t="s">
        <v>10575</v>
      </c>
      <c r="N2754" s="40" t="s">
        <v>10576</v>
      </c>
      <c r="O2754" s="40" t="s">
        <v>469</v>
      </c>
      <c r="P2754" s="41" t="s">
        <v>414</v>
      </c>
      <c r="Q2754" s="41">
        <v>18</v>
      </c>
      <c r="R2754" s="40" t="s">
        <v>415</v>
      </c>
      <c r="S2754" s="40" t="s">
        <v>199</v>
      </c>
      <c r="T2754" s="41">
        <v>1</v>
      </c>
      <c r="U2754" s="40" t="s">
        <v>200</v>
      </c>
      <c r="V2754" s="40" t="s">
        <v>201</v>
      </c>
      <c r="W2754" s="40" t="s">
        <v>10577</v>
      </c>
      <c r="X2754" s="40" t="s">
        <v>471</v>
      </c>
      <c r="Y2754" s="40" t="s">
        <v>10578</v>
      </c>
    </row>
    <row r="2755" spans="1:25" x14ac:dyDescent="0.25">
      <c r="A2755" s="50"/>
      <c r="B2755" s="50"/>
      <c r="C2755" s="50"/>
      <c r="L2755" s="39" t="str">
        <f t="shared" si="43"/>
        <v>FABRO (TR)</v>
      </c>
      <c r="M2755" s="40" t="s">
        <v>10579</v>
      </c>
      <c r="N2755" s="40" t="s">
        <v>10580</v>
      </c>
      <c r="O2755" s="40" t="s">
        <v>485</v>
      </c>
      <c r="P2755" s="41" t="s">
        <v>486</v>
      </c>
      <c r="Q2755" s="41">
        <v>10</v>
      </c>
      <c r="R2755" s="40" t="s">
        <v>487</v>
      </c>
      <c r="S2755" s="40" t="s">
        <v>199</v>
      </c>
      <c r="T2755" s="41">
        <v>1</v>
      </c>
      <c r="U2755" s="40" t="s">
        <v>200</v>
      </c>
      <c r="V2755" s="40" t="s">
        <v>201</v>
      </c>
      <c r="W2755" s="40" t="s">
        <v>10581</v>
      </c>
      <c r="X2755" s="40" t="s">
        <v>452</v>
      </c>
      <c r="Y2755" s="40" t="s">
        <v>10582</v>
      </c>
    </row>
    <row r="2756" spans="1:25" x14ac:dyDescent="0.25">
      <c r="A2756" s="50"/>
      <c r="B2756" s="50"/>
      <c r="C2756" s="50"/>
      <c r="L2756" s="39" t="str">
        <f t="shared" si="43"/>
        <v>FAEDIS (UD)</v>
      </c>
      <c r="M2756" s="40" t="s">
        <v>10583</v>
      </c>
      <c r="N2756" s="40" t="s">
        <v>10584</v>
      </c>
      <c r="O2756" s="40" t="s">
        <v>804</v>
      </c>
      <c r="P2756" s="41" t="s">
        <v>805</v>
      </c>
      <c r="Q2756" s="41">
        <v>6</v>
      </c>
      <c r="R2756" s="40" t="s">
        <v>806</v>
      </c>
      <c r="S2756" s="40" t="s">
        <v>199</v>
      </c>
      <c r="T2756" s="41">
        <v>1</v>
      </c>
      <c r="U2756" s="40" t="s">
        <v>200</v>
      </c>
      <c r="V2756" s="40" t="s">
        <v>201</v>
      </c>
      <c r="W2756" s="40" t="s">
        <v>2240</v>
      </c>
      <c r="X2756" s="40" t="s">
        <v>2085</v>
      </c>
      <c r="Y2756" s="40" t="s">
        <v>10585</v>
      </c>
    </row>
    <row r="2757" spans="1:25" x14ac:dyDescent="0.25">
      <c r="A2757" s="50"/>
      <c r="B2757" s="50"/>
      <c r="C2757" s="50"/>
      <c r="L2757" s="39" t="str">
        <f t="shared" si="43"/>
        <v>FAEDO (TN)</v>
      </c>
      <c r="M2757" s="40" t="s">
        <v>10586</v>
      </c>
      <c r="N2757" s="40" t="s">
        <v>10587</v>
      </c>
      <c r="O2757" s="40" t="s">
        <v>865</v>
      </c>
      <c r="P2757" s="41" t="s">
        <v>866</v>
      </c>
      <c r="Q2757" s="41">
        <v>4</v>
      </c>
      <c r="R2757" s="40" t="s">
        <v>867</v>
      </c>
      <c r="S2757" s="40" t="s">
        <v>199</v>
      </c>
      <c r="T2757" s="41">
        <v>1</v>
      </c>
      <c r="U2757" s="40" t="s">
        <v>200</v>
      </c>
      <c r="V2757" s="40" t="s">
        <v>201</v>
      </c>
      <c r="W2757" s="40" t="s">
        <v>1496</v>
      </c>
      <c r="X2757" s="40" t="s">
        <v>1036</v>
      </c>
      <c r="Y2757" s="40" t="s">
        <v>10588</v>
      </c>
    </row>
    <row r="2758" spans="1:25" x14ac:dyDescent="0.25">
      <c r="A2758" s="50"/>
      <c r="B2758" s="50"/>
      <c r="C2758" s="50"/>
      <c r="L2758" s="39" t="str">
        <f t="shared" si="43"/>
        <v>FAEDO VALTELLINO (SO)</v>
      </c>
      <c r="M2758" s="40" t="s">
        <v>10589</v>
      </c>
      <c r="N2758" s="40" t="s">
        <v>10590</v>
      </c>
      <c r="O2758" s="40" t="s">
        <v>977</v>
      </c>
      <c r="P2758" s="41" t="s">
        <v>212</v>
      </c>
      <c r="Q2758" s="41">
        <v>3</v>
      </c>
      <c r="R2758" s="40" t="s">
        <v>213</v>
      </c>
      <c r="S2758" s="40" t="s">
        <v>199</v>
      </c>
      <c r="T2758" s="41">
        <v>1</v>
      </c>
      <c r="U2758" s="40" t="s">
        <v>200</v>
      </c>
      <c r="V2758" s="40" t="s">
        <v>201</v>
      </c>
      <c r="W2758" s="40" t="s">
        <v>1097</v>
      </c>
      <c r="X2758" s="40" t="s">
        <v>979</v>
      </c>
      <c r="Y2758" s="40" t="s">
        <v>10591</v>
      </c>
    </row>
    <row r="2759" spans="1:25" x14ac:dyDescent="0.25">
      <c r="A2759" s="50"/>
      <c r="B2759" s="50"/>
      <c r="C2759" s="50"/>
      <c r="L2759" s="39" t="str">
        <f t="shared" si="43"/>
        <v>FAENZA (RA)</v>
      </c>
      <c r="M2759" s="40" t="s">
        <v>10592</v>
      </c>
      <c r="N2759" s="40" t="s">
        <v>10593</v>
      </c>
      <c r="O2759" s="40" t="s">
        <v>1177</v>
      </c>
      <c r="P2759" s="41" t="s">
        <v>631</v>
      </c>
      <c r="Q2759" s="41">
        <v>8</v>
      </c>
      <c r="R2759" s="40" t="s">
        <v>632</v>
      </c>
      <c r="S2759" s="40" t="s">
        <v>199</v>
      </c>
      <c r="T2759" s="41">
        <v>1</v>
      </c>
      <c r="U2759" s="40" t="s">
        <v>200</v>
      </c>
      <c r="V2759" s="40" t="s">
        <v>201</v>
      </c>
      <c r="W2759" s="40" t="s">
        <v>10594</v>
      </c>
      <c r="X2759" s="40" t="s">
        <v>4278</v>
      </c>
      <c r="Y2759" s="40" t="s">
        <v>10595</v>
      </c>
    </row>
    <row r="2760" spans="1:25" x14ac:dyDescent="0.25">
      <c r="A2760" s="50"/>
      <c r="B2760" s="50"/>
      <c r="C2760" s="50"/>
      <c r="L2760" s="39" t="str">
        <f t="shared" si="43"/>
        <v>FAER OER (ISOLE) (EE)</v>
      </c>
      <c r="M2760" s="40" t="s">
        <v>10596</v>
      </c>
      <c r="N2760" s="40" t="s">
        <v>10597</v>
      </c>
      <c r="O2760" s="40" t="s">
        <v>610</v>
      </c>
      <c r="P2760" s="41"/>
      <c r="Q2760" s="41"/>
      <c r="R2760" s="40"/>
      <c r="S2760" s="40" t="s">
        <v>199</v>
      </c>
      <c r="T2760" s="41">
        <v>1</v>
      </c>
      <c r="U2760" s="40" t="s">
        <v>612</v>
      </c>
      <c r="V2760" s="40" t="s">
        <v>10598</v>
      </c>
      <c r="W2760" s="40"/>
      <c r="X2760" s="40"/>
      <c r="Y2760" s="40"/>
    </row>
    <row r="2761" spans="1:25" x14ac:dyDescent="0.25">
      <c r="A2761" s="50"/>
      <c r="B2761" s="50"/>
      <c r="C2761" s="50"/>
      <c r="L2761" s="39" t="str">
        <f t="shared" si="43"/>
        <v>FAETO (FG)</v>
      </c>
      <c r="M2761" s="40" t="s">
        <v>10599</v>
      </c>
      <c r="N2761" s="40" t="s">
        <v>10600</v>
      </c>
      <c r="O2761" s="40" t="s">
        <v>303</v>
      </c>
      <c r="P2761" s="41" t="s">
        <v>304</v>
      </c>
      <c r="Q2761" s="41">
        <v>16</v>
      </c>
      <c r="R2761" s="40" t="s">
        <v>305</v>
      </c>
      <c r="S2761" s="40" t="s">
        <v>199</v>
      </c>
      <c r="T2761" s="41">
        <v>1</v>
      </c>
      <c r="U2761" s="40" t="s">
        <v>200</v>
      </c>
      <c r="V2761" s="40" t="s">
        <v>201</v>
      </c>
      <c r="W2761" s="40" t="s">
        <v>1671</v>
      </c>
      <c r="X2761" s="40" t="s">
        <v>307</v>
      </c>
      <c r="Y2761" s="40" t="s">
        <v>10601</v>
      </c>
    </row>
    <row r="2762" spans="1:25" x14ac:dyDescent="0.25">
      <c r="A2762" s="50"/>
      <c r="B2762" s="50"/>
      <c r="C2762" s="50"/>
      <c r="L2762" s="39" t="str">
        <f t="shared" si="43"/>
        <v>FAGAGNA (UD)</v>
      </c>
      <c r="M2762" s="40" t="s">
        <v>10602</v>
      </c>
      <c r="N2762" s="40" t="s">
        <v>10603</v>
      </c>
      <c r="O2762" s="40" t="s">
        <v>804</v>
      </c>
      <c r="P2762" s="41" t="s">
        <v>805</v>
      </c>
      <c r="Q2762" s="41">
        <v>6</v>
      </c>
      <c r="R2762" s="40" t="s">
        <v>806</v>
      </c>
      <c r="S2762" s="40" t="s">
        <v>199</v>
      </c>
      <c r="T2762" s="41">
        <v>1</v>
      </c>
      <c r="U2762" s="40" t="s">
        <v>200</v>
      </c>
      <c r="V2762" s="40" t="s">
        <v>201</v>
      </c>
      <c r="W2762" s="40" t="s">
        <v>10604</v>
      </c>
      <c r="X2762" s="40" t="s">
        <v>2085</v>
      </c>
      <c r="Y2762" s="40" t="s">
        <v>10605</v>
      </c>
    </row>
    <row r="2763" spans="1:25" x14ac:dyDescent="0.25">
      <c r="A2763" s="50"/>
      <c r="B2763" s="50"/>
      <c r="C2763" s="50"/>
      <c r="L2763" s="39" t="str">
        <f t="shared" si="43"/>
        <v>FAGGETO LARIO (CO)</v>
      </c>
      <c r="M2763" s="40" t="s">
        <v>10606</v>
      </c>
      <c r="N2763" s="40" t="s">
        <v>10607</v>
      </c>
      <c r="O2763" s="40" t="s">
        <v>995</v>
      </c>
      <c r="P2763" s="41" t="s">
        <v>212</v>
      </c>
      <c r="Q2763" s="41">
        <v>3</v>
      </c>
      <c r="R2763" s="40" t="s">
        <v>213</v>
      </c>
      <c r="S2763" s="40" t="s">
        <v>199</v>
      </c>
      <c r="T2763" s="41">
        <v>1</v>
      </c>
      <c r="U2763" s="40" t="s">
        <v>200</v>
      </c>
      <c r="V2763" s="40" t="s">
        <v>201</v>
      </c>
      <c r="W2763" s="40" t="s">
        <v>3493</v>
      </c>
      <c r="X2763" s="40" t="s">
        <v>997</v>
      </c>
      <c r="Y2763" s="40" t="s">
        <v>10608</v>
      </c>
    </row>
    <row r="2764" spans="1:25" x14ac:dyDescent="0.25">
      <c r="A2764" s="50"/>
      <c r="B2764" s="50"/>
      <c r="C2764" s="50"/>
      <c r="L2764" s="39" t="str">
        <f t="shared" si="43"/>
        <v>FAGGIANO (TA)</v>
      </c>
      <c r="M2764" s="40" t="s">
        <v>10609</v>
      </c>
      <c r="N2764" s="40" t="s">
        <v>10610</v>
      </c>
      <c r="O2764" s="40" t="s">
        <v>2317</v>
      </c>
      <c r="P2764" s="41" t="s">
        <v>304</v>
      </c>
      <c r="Q2764" s="41">
        <v>16</v>
      </c>
      <c r="R2764" s="40" t="s">
        <v>305</v>
      </c>
      <c r="S2764" s="40" t="s">
        <v>199</v>
      </c>
      <c r="T2764" s="41">
        <v>1</v>
      </c>
      <c r="U2764" s="40" t="s">
        <v>200</v>
      </c>
      <c r="V2764" s="40" t="s">
        <v>201</v>
      </c>
      <c r="W2764" s="40" t="s">
        <v>2318</v>
      </c>
      <c r="X2764" s="40" t="s">
        <v>2319</v>
      </c>
      <c r="Y2764" s="40" t="s">
        <v>10611</v>
      </c>
    </row>
    <row r="2765" spans="1:25" x14ac:dyDescent="0.25">
      <c r="A2765" s="50"/>
      <c r="B2765" s="50"/>
      <c r="C2765" s="50"/>
      <c r="L2765" s="39" t="str">
        <f t="shared" si="43"/>
        <v>FAGNANO ALTO (AQ)</v>
      </c>
      <c r="M2765" s="40" t="s">
        <v>10612</v>
      </c>
      <c r="N2765" s="40" t="s">
        <v>10613</v>
      </c>
      <c r="O2765" s="40" t="s">
        <v>328</v>
      </c>
      <c r="P2765" s="41" t="s">
        <v>253</v>
      </c>
      <c r="Q2765" s="41">
        <v>13</v>
      </c>
      <c r="R2765" s="40" t="s">
        <v>254</v>
      </c>
      <c r="S2765" s="40" t="s">
        <v>199</v>
      </c>
      <c r="T2765" s="41">
        <v>1</v>
      </c>
      <c r="U2765" s="40" t="s">
        <v>200</v>
      </c>
      <c r="V2765" s="40" t="s">
        <v>201</v>
      </c>
      <c r="W2765" s="40" t="s">
        <v>329</v>
      </c>
      <c r="X2765" s="40" t="s">
        <v>2757</v>
      </c>
      <c r="Y2765" s="40" t="s">
        <v>10614</v>
      </c>
    </row>
    <row r="2766" spans="1:25" x14ac:dyDescent="0.25">
      <c r="A2766" s="50"/>
      <c r="B2766" s="50"/>
      <c r="C2766" s="50"/>
      <c r="L2766" s="39" t="str">
        <f t="shared" si="43"/>
        <v>FAGNANO CASTELLO (CS)</v>
      </c>
      <c r="M2766" s="40" t="s">
        <v>10615</v>
      </c>
      <c r="N2766" s="40" t="s">
        <v>10616</v>
      </c>
      <c r="O2766" s="40" t="s">
        <v>413</v>
      </c>
      <c r="P2766" s="41" t="s">
        <v>414</v>
      </c>
      <c r="Q2766" s="41">
        <v>18</v>
      </c>
      <c r="R2766" s="40" t="s">
        <v>415</v>
      </c>
      <c r="S2766" s="40" t="s">
        <v>199</v>
      </c>
      <c r="T2766" s="41">
        <v>1</v>
      </c>
      <c r="U2766" s="40" t="s">
        <v>200</v>
      </c>
      <c r="V2766" s="40" t="s">
        <v>201</v>
      </c>
      <c r="W2766" s="40" t="s">
        <v>10617</v>
      </c>
      <c r="X2766" s="40" t="s">
        <v>550</v>
      </c>
      <c r="Y2766" s="40" t="s">
        <v>10618</v>
      </c>
    </row>
    <row r="2767" spans="1:25" x14ac:dyDescent="0.25">
      <c r="A2767" s="50"/>
      <c r="B2767" s="50"/>
      <c r="C2767" s="50"/>
      <c r="L2767" s="39" t="str">
        <f t="shared" si="43"/>
        <v>FAGNANO OLONA (VA)</v>
      </c>
      <c r="M2767" s="40" t="s">
        <v>10619</v>
      </c>
      <c r="N2767" s="40" t="s">
        <v>10620</v>
      </c>
      <c r="O2767" s="40" t="s">
        <v>727</v>
      </c>
      <c r="P2767" s="41" t="s">
        <v>212</v>
      </c>
      <c r="Q2767" s="41">
        <v>3</v>
      </c>
      <c r="R2767" s="40" t="s">
        <v>213</v>
      </c>
      <c r="S2767" s="40" t="s">
        <v>199</v>
      </c>
      <c r="T2767" s="41">
        <v>1</v>
      </c>
      <c r="U2767" s="40" t="s">
        <v>200</v>
      </c>
      <c r="V2767" s="40" t="s">
        <v>201</v>
      </c>
      <c r="W2767" s="40" t="s">
        <v>10621</v>
      </c>
      <c r="X2767" s="40" t="s">
        <v>1087</v>
      </c>
      <c r="Y2767" s="40" t="s">
        <v>10622</v>
      </c>
    </row>
    <row r="2768" spans="1:25" x14ac:dyDescent="0.25">
      <c r="A2768" s="50"/>
      <c r="B2768" s="50"/>
      <c r="C2768" s="50"/>
      <c r="L2768" s="39" t="str">
        <f t="shared" si="43"/>
        <v>FAI DELLA PAGANELLA (TN)</v>
      </c>
      <c r="M2768" s="40" t="s">
        <v>10623</v>
      </c>
      <c r="N2768" s="40" t="s">
        <v>10624</v>
      </c>
      <c r="O2768" s="40" t="s">
        <v>865</v>
      </c>
      <c r="P2768" s="41" t="s">
        <v>866</v>
      </c>
      <c r="Q2768" s="41">
        <v>4</v>
      </c>
      <c r="R2768" s="40" t="s">
        <v>867</v>
      </c>
      <c r="S2768" s="40" t="s">
        <v>199</v>
      </c>
      <c r="T2768" s="41">
        <v>1</v>
      </c>
      <c r="U2768" s="40" t="s">
        <v>200</v>
      </c>
      <c r="V2768" s="40" t="s">
        <v>201</v>
      </c>
      <c r="W2768" s="40" t="s">
        <v>1496</v>
      </c>
      <c r="X2768" s="40" t="s">
        <v>1036</v>
      </c>
      <c r="Y2768" s="40" t="s">
        <v>10625</v>
      </c>
    </row>
    <row r="2769" spans="1:25" x14ac:dyDescent="0.25">
      <c r="A2769" s="50"/>
      <c r="B2769" s="50"/>
      <c r="C2769" s="50"/>
      <c r="L2769" s="39" t="str">
        <f t="shared" si="43"/>
        <v>FAICCHIO (BN)</v>
      </c>
      <c r="M2769" s="40" t="s">
        <v>10626</v>
      </c>
      <c r="N2769" s="40" t="s">
        <v>10627</v>
      </c>
      <c r="O2769" s="40" t="s">
        <v>842</v>
      </c>
      <c r="P2769" s="41" t="s">
        <v>350</v>
      </c>
      <c r="Q2769" s="41">
        <v>15</v>
      </c>
      <c r="R2769" s="40" t="s">
        <v>351</v>
      </c>
      <c r="S2769" s="40" t="s">
        <v>199</v>
      </c>
      <c r="T2769" s="41">
        <v>1</v>
      </c>
      <c r="U2769" s="40" t="s">
        <v>200</v>
      </c>
      <c r="V2769" s="40" t="s">
        <v>201</v>
      </c>
      <c r="W2769" s="40" t="s">
        <v>1711</v>
      </c>
      <c r="X2769" s="40" t="s">
        <v>1469</v>
      </c>
      <c r="Y2769" s="40" t="s">
        <v>10628</v>
      </c>
    </row>
    <row r="2770" spans="1:25" x14ac:dyDescent="0.25">
      <c r="A2770" s="50"/>
      <c r="B2770" s="50"/>
      <c r="C2770" s="50"/>
      <c r="L2770" s="39" t="str">
        <f t="shared" si="43"/>
        <v>FALCADE (BL)</v>
      </c>
      <c r="M2770" s="40" t="s">
        <v>10629</v>
      </c>
      <c r="N2770" s="40" t="s">
        <v>10630</v>
      </c>
      <c r="O2770" s="40" t="s">
        <v>715</v>
      </c>
      <c r="P2770" s="41" t="s">
        <v>197</v>
      </c>
      <c r="Q2770" s="41">
        <v>5</v>
      </c>
      <c r="R2770" s="40" t="s">
        <v>198</v>
      </c>
      <c r="S2770" s="40" t="s">
        <v>199</v>
      </c>
      <c r="T2770" s="41">
        <v>1</v>
      </c>
      <c r="U2770" s="40" t="s">
        <v>200</v>
      </c>
      <c r="V2770" s="40" t="s">
        <v>201</v>
      </c>
      <c r="W2770" s="40" t="s">
        <v>5343</v>
      </c>
      <c r="X2770" s="40" t="s">
        <v>717</v>
      </c>
      <c r="Y2770" s="40" t="s">
        <v>10631</v>
      </c>
    </row>
    <row r="2771" spans="1:25" x14ac:dyDescent="0.25">
      <c r="A2771" s="50"/>
      <c r="B2771" s="50"/>
      <c r="C2771" s="50"/>
      <c r="L2771" s="39" t="str">
        <f t="shared" si="43"/>
        <v>FALCIANO DEL MASSICO (CE)</v>
      </c>
      <c r="M2771" s="40" t="s">
        <v>10632</v>
      </c>
      <c r="N2771" s="40" t="s">
        <v>10633</v>
      </c>
      <c r="O2771" s="40" t="s">
        <v>824</v>
      </c>
      <c r="P2771" s="41" t="s">
        <v>350</v>
      </c>
      <c r="Q2771" s="41">
        <v>15</v>
      </c>
      <c r="R2771" s="40" t="s">
        <v>351</v>
      </c>
      <c r="S2771" s="40" t="s">
        <v>199</v>
      </c>
      <c r="T2771" s="41">
        <v>1</v>
      </c>
      <c r="U2771" s="40" t="s">
        <v>200</v>
      </c>
      <c r="V2771" s="40" t="s">
        <v>201</v>
      </c>
      <c r="W2771" s="40" t="s">
        <v>5362</v>
      </c>
      <c r="X2771" s="40" t="s">
        <v>826</v>
      </c>
      <c r="Y2771" s="40" t="s">
        <v>10634</v>
      </c>
    </row>
    <row r="2772" spans="1:25" x14ac:dyDescent="0.25">
      <c r="A2772" s="50"/>
      <c r="B2772" s="50"/>
      <c r="C2772" s="50"/>
      <c r="L2772" s="39" t="str">
        <f t="shared" si="43"/>
        <v>FALCONARA ALBANESE (CS)</v>
      </c>
      <c r="M2772" s="40" t="s">
        <v>10635</v>
      </c>
      <c r="N2772" s="40" t="s">
        <v>10636</v>
      </c>
      <c r="O2772" s="40" t="s">
        <v>413</v>
      </c>
      <c r="P2772" s="41" t="s">
        <v>414</v>
      </c>
      <c r="Q2772" s="41">
        <v>18</v>
      </c>
      <c r="R2772" s="40" t="s">
        <v>415</v>
      </c>
      <c r="S2772" s="40" t="s">
        <v>199</v>
      </c>
      <c r="T2772" s="41">
        <v>1</v>
      </c>
      <c r="U2772" s="40" t="s">
        <v>200</v>
      </c>
      <c r="V2772" s="40" t="s">
        <v>201</v>
      </c>
      <c r="W2772" s="40" t="s">
        <v>3113</v>
      </c>
      <c r="X2772" s="40" t="s">
        <v>457</v>
      </c>
      <c r="Y2772" s="40" t="s">
        <v>10637</v>
      </c>
    </row>
    <row r="2773" spans="1:25" x14ac:dyDescent="0.25">
      <c r="A2773" s="50"/>
      <c r="B2773" s="50"/>
      <c r="C2773" s="50"/>
      <c r="L2773" s="39" t="str">
        <f t="shared" si="43"/>
        <v>FALCONARA MARITTIMA (AN)</v>
      </c>
      <c r="M2773" s="40" t="s">
        <v>10638</v>
      </c>
      <c r="N2773" s="40" t="s">
        <v>10639</v>
      </c>
      <c r="O2773" s="40" t="s">
        <v>764</v>
      </c>
      <c r="P2773" s="41" t="s">
        <v>397</v>
      </c>
      <c r="Q2773" s="41">
        <v>11</v>
      </c>
      <c r="R2773" s="40" t="s">
        <v>398</v>
      </c>
      <c r="S2773" s="40" t="s">
        <v>199</v>
      </c>
      <c r="T2773" s="41">
        <v>1</v>
      </c>
      <c r="U2773" s="40" t="s">
        <v>200</v>
      </c>
      <c r="V2773" s="40" t="s">
        <v>201</v>
      </c>
      <c r="W2773" s="40" t="s">
        <v>10640</v>
      </c>
      <c r="X2773" s="40" t="s">
        <v>766</v>
      </c>
      <c r="Y2773" s="40" t="s">
        <v>10641</v>
      </c>
    </row>
    <row r="2774" spans="1:25" x14ac:dyDescent="0.25">
      <c r="A2774" s="50"/>
      <c r="B2774" s="50"/>
      <c r="C2774" s="50"/>
      <c r="L2774" s="39" t="str">
        <f t="shared" si="43"/>
        <v>FALCONE (ME)</v>
      </c>
      <c r="M2774" s="40" t="s">
        <v>10642</v>
      </c>
      <c r="N2774" s="40" t="s">
        <v>10643</v>
      </c>
      <c r="O2774" s="40" t="s">
        <v>533</v>
      </c>
      <c r="P2774" s="41" t="s">
        <v>292</v>
      </c>
      <c r="Q2774" s="41">
        <v>19</v>
      </c>
      <c r="R2774" s="40" t="s">
        <v>293</v>
      </c>
      <c r="S2774" s="40" t="s">
        <v>199</v>
      </c>
      <c r="T2774" s="41">
        <v>1</v>
      </c>
      <c r="U2774" s="40" t="s">
        <v>200</v>
      </c>
      <c r="V2774" s="40" t="s">
        <v>201</v>
      </c>
      <c r="W2774" s="40" t="s">
        <v>2878</v>
      </c>
      <c r="X2774" s="40" t="s">
        <v>535</v>
      </c>
      <c r="Y2774" s="40" t="s">
        <v>10644</v>
      </c>
    </row>
    <row r="2775" spans="1:25" x14ac:dyDescent="0.25">
      <c r="A2775" s="50"/>
      <c r="B2775" s="50"/>
      <c r="C2775" s="50"/>
      <c r="L2775" s="39" t="str">
        <f t="shared" si="43"/>
        <v>FALERIA (VT)</v>
      </c>
      <c r="M2775" s="40" t="s">
        <v>10645</v>
      </c>
      <c r="N2775" s="40" t="s">
        <v>10646</v>
      </c>
      <c r="O2775" s="40" t="s">
        <v>450</v>
      </c>
      <c r="P2775" s="41" t="s">
        <v>336</v>
      </c>
      <c r="Q2775" s="41">
        <v>12</v>
      </c>
      <c r="R2775" s="40" t="s">
        <v>337</v>
      </c>
      <c r="S2775" s="40" t="s">
        <v>199</v>
      </c>
      <c r="T2775" s="41">
        <v>1</v>
      </c>
      <c r="U2775" s="40" t="s">
        <v>200</v>
      </c>
      <c r="V2775" s="40" t="s">
        <v>201</v>
      </c>
      <c r="W2775" s="40" t="s">
        <v>2896</v>
      </c>
      <c r="X2775" s="40" t="s">
        <v>1973</v>
      </c>
      <c r="Y2775" s="40" t="s">
        <v>10647</v>
      </c>
    </row>
    <row r="2776" spans="1:25" x14ac:dyDescent="0.25">
      <c r="A2776" s="50"/>
      <c r="B2776" s="50"/>
      <c r="C2776" s="50"/>
      <c r="L2776" s="39" t="str">
        <f t="shared" si="43"/>
        <v>FALERNA (CZ)</v>
      </c>
      <c r="M2776" s="40" t="s">
        <v>10648</v>
      </c>
      <c r="N2776" s="40" t="s">
        <v>10649</v>
      </c>
      <c r="O2776" s="40" t="s">
        <v>1029</v>
      </c>
      <c r="P2776" s="41" t="s">
        <v>414</v>
      </c>
      <c r="Q2776" s="41">
        <v>18</v>
      </c>
      <c r="R2776" s="40" t="s">
        <v>415</v>
      </c>
      <c r="S2776" s="40" t="s">
        <v>199</v>
      </c>
      <c r="T2776" s="41">
        <v>1</v>
      </c>
      <c r="U2776" s="40" t="s">
        <v>200</v>
      </c>
      <c r="V2776" s="40" t="s">
        <v>201</v>
      </c>
      <c r="W2776" s="40" t="s">
        <v>10650</v>
      </c>
      <c r="X2776" s="40" t="s">
        <v>5955</v>
      </c>
      <c r="Y2776" s="40" t="s">
        <v>10651</v>
      </c>
    </row>
    <row r="2777" spans="1:25" x14ac:dyDescent="0.25">
      <c r="A2777" s="50"/>
      <c r="B2777" s="50"/>
      <c r="C2777" s="50"/>
      <c r="L2777" s="39" t="str">
        <f t="shared" si="43"/>
        <v>FALERONE (AP)</v>
      </c>
      <c r="M2777" s="40" t="s">
        <v>10652</v>
      </c>
      <c r="N2777" s="40" t="s">
        <v>10653</v>
      </c>
      <c r="O2777" s="40" t="s">
        <v>477</v>
      </c>
      <c r="P2777" s="41" t="s">
        <v>397</v>
      </c>
      <c r="Q2777" s="41">
        <v>11</v>
      </c>
      <c r="R2777" s="40" t="s">
        <v>398</v>
      </c>
      <c r="S2777" s="40" t="s">
        <v>199</v>
      </c>
      <c r="T2777" s="41">
        <v>1</v>
      </c>
      <c r="U2777" s="40" t="s">
        <v>200</v>
      </c>
      <c r="V2777" s="40" t="s">
        <v>201</v>
      </c>
      <c r="W2777" s="40" t="s">
        <v>10654</v>
      </c>
      <c r="X2777" s="40" t="s">
        <v>1344</v>
      </c>
      <c r="Y2777" s="40" t="s">
        <v>10655</v>
      </c>
    </row>
    <row r="2778" spans="1:25" x14ac:dyDescent="0.25">
      <c r="A2778" s="50"/>
      <c r="B2778" s="50"/>
      <c r="C2778" s="50"/>
      <c r="L2778" s="39" t="str">
        <f t="shared" si="43"/>
        <v>FALLO (CH)</v>
      </c>
      <c r="M2778" s="40" t="s">
        <v>10656</v>
      </c>
      <c r="N2778" s="40" t="s">
        <v>10657</v>
      </c>
      <c r="O2778" s="40" t="s">
        <v>1352</v>
      </c>
      <c r="P2778" s="41" t="s">
        <v>253</v>
      </c>
      <c r="Q2778" s="41">
        <v>13</v>
      </c>
      <c r="R2778" s="40" t="s">
        <v>254</v>
      </c>
      <c r="S2778" s="40" t="s">
        <v>199</v>
      </c>
      <c r="T2778" s="41">
        <v>1</v>
      </c>
      <c r="U2778" s="40" t="s">
        <v>200</v>
      </c>
      <c r="V2778" s="40" t="s">
        <v>201</v>
      </c>
      <c r="W2778" s="40" t="s">
        <v>1353</v>
      </c>
      <c r="X2778" s="40" t="s">
        <v>1354</v>
      </c>
      <c r="Y2778" s="40" t="s">
        <v>10658</v>
      </c>
    </row>
    <row r="2779" spans="1:25" x14ac:dyDescent="0.25">
      <c r="A2779" s="50"/>
      <c r="B2779" s="50"/>
      <c r="C2779" s="50"/>
      <c r="L2779" s="39" t="str">
        <f t="shared" si="43"/>
        <v>FALMENTA (VB)</v>
      </c>
      <c r="M2779" s="40" t="s">
        <v>10659</v>
      </c>
      <c r="N2779" s="40" t="s">
        <v>10660</v>
      </c>
      <c r="O2779" s="40" t="s">
        <v>1659</v>
      </c>
      <c r="P2779" s="41" t="s">
        <v>314</v>
      </c>
      <c r="Q2779" s="41">
        <v>1</v>
      </c>
      <c r="R2779" s="40" t="s">
        <v>315</v>
      </c>
      <c r="S2779" s="40" t="s">
        <v>199</v>
      </c>
      <c r="T2779" s="41">
        <v>1</v>
      </c>
      <c r="U2779" s="40" t="s">
        <v>200</v>
      </c>
      <c r="V2779" s="40" t="s">
        <v>201</v>
      </c>
      <c r="W2779" s="40" t="s">
        <v>7576</v>
      </c>
      <c r="X2779" s="40" t="s">
        <v>1689</v>
      </c>
      <c r="Y2779" s="40" t="s">
        <v>10661</v>
      </c>
    </row>
    <row r="2780" spans="1:25" x14ac:dyDescent="0.25">
      <c r="A2780" s="50"/>
      <c r="B2780" s="50"/>
      <c r="C2780" s="50"/>
      <c r="L2780" s="39" t="str">
        <f t="shared" si="43"/>
        <v>FALOPPIO (CO)</v>
      </c>
      <c r="M2780" s="40" t="s">
        <v>10662</v>
      </c>
      <c r="N2780" s="40" t="s">
        <v>10663</v>
      </c>
      <c r="O2780" s="40" t="s">
        <v>995</v>
      </c>
      <c r="P2780" s="41" t="s">
        <v>212</v>
      </c>
      <c r="Q2780" s="41">
        <v>3</v>
      </c>
      <c r="R2780" s="40" t="s">
        <v>213</v>
      </c>
      <c r="S2780" s="40" t="s">
        <v>199</v>
      </c>
      <c r="T2780" s="41">
        <v>1</v>
      </c>
      <c r="U2780" s="40" t="s">
        <v>200</v>
      </c>
      <c r="V2780" s="40" t="s">
        <v>201</v>
      </c>
      <c r="W2780" s="40" t="s">
        <v>3493</v>
      </c>
      <c r="X2780" s="40" t="s">
        <v>997</v>
      </c>
      <c r="Y2780" s="40" t="s">
        <v>10664</v>
      </c>
    </row>
    <row r="2781" spans="1:25" x14ac:dyDescent="0.25">
      <c r="A2781" s="50"/>
      <c r="B2781" s="50"/>
      <c r="C2781" s="50"/>
      <c r="L2781" s="39" t="str">
        <f t="shared" si="43"/>
        <v>FALVATERRA (FR)</v>
      </c>
      <c r="M2781" s="40" t="s">
        <v>10665</v>
      </c>
      <c r="N2781" s="40" t="s">
        <v>10666</v>
      </c>
      <c r="O2781" s="40" t="s">
        <v>406</v>
      </c>
      <c r="P2781" s="41" t="s">
        <v>336</v>
      </c>
      <c r="Q2781" s="41">
        <v>12</v>
      </c>
      <c r="R2781" s="40" t="s">
        <v>337</v>
      </c>
      <c r="S2781" s="40" t="s">
        <v>199</v>
      </c>
      <c r="T2781" s="41">
        <v>1</v>
      </c>
      <c r="U2781" s="40" t="s">
        <v>200</v>
      </c>
      <c r="V2781" s="40" t="s">
        <v>201</v>
      </c>
      <c r="W2781" s="40" t="s">
        <v>1999</v>
      </c>
      <c r="X2781" s="40" t="s">
        <v>557</v>
      </c>
      <c r="Y2781" s="40" t="s">
        <v>10667</v>
      </c>
    </row>
    <row r="2782" spans="1:25" x14ac:dyDescent="0.25">
      <c r="A2782" s="50"/>
      <c r="B2782" s="50"/>
      <c r="C2782" s="50"/>
      <c r="L2782" s="39" t="str">
        <f t="shared" si="43"/>
        <v>FALZES (BZ)</v>
      </c>
      <c r="M2782" s="40" t="s">
        <v>10668</v>
      </c>
      <c r="N2782" s="40" t="s">
        <v>10669</v>
      </c>
      <c r="O2782" s="40" t="s">
        <v>1125</v>
      </c>
      <c r="P2782" s="41" t="s">
        <v>866</v>
      </c>
      <c r="Q2782" s="41">
        <v>4</v>
      </c>
      <c r="R2782" s="40" t="s">
        <v>867</v>
      </c>
      <c r="S2782" s="40" t="s">
        <v>199</v>
      </c>
      <c r="T2782" s="41">
        <v>1</v>
      </c>
      <c r="U2782" s="40" t="s">
        <v>200</v>
      </c>
      <c r="V2782" s="40" t="s">
        <v>201</v>
      </c>
      <c r="W2782" s="40" t="s">
        <v>4090</v>
      </c>
      <c r="X2782" s="40" t="s">
        <v>4091</v>
      </c>
      <c r="Y2782" s="40" t="s">
        <v>10670</v>
      </c>
    </row>
    <row r="2783" spans="1:25" x14ac:dyDescent="0.25">
      <c r="A2783" s="50"/>
      <c r="B2783" s="50"/>
      <c r="C2783" s="50"/>
      <c r="L2783" s="39" t="str">
        <f t="shared" si="43"/>
        <v>FANANO (MO)</v>
      </c>
      <c r="M2783" s="40" t="s">
        <v>10671</v>
      </c>
      <c r="N2783" s="40" t="s">
        <v>10672</v>
      </c>
      <c r="O2783" s="40" t="s">
        <v>2925</v>
      </c>
      <c r="P2783" s="41" t="s">
        <v>631</v>
      </c>
      <c r="Q2783" s="41">
        <v>8</v>
      </c>
      <c r="R2783" s="40" t="s">
        <v>632</v>
      </c>
      <c r="S2783" s="40" t="s">
        <v>199</v>
      </c>
      <c r="T2783" s="41">
        <v>1</v>
      </c>
      <c r="U2783" s="40" t="s">
        <v>200</v>
      </c>
      <c r="V2783" s="40" t="s">
        <v>201</v>
      </c>
      <c r="W2783" s="40" t="s">
        <v>10673</v>
      </c>
      <c r="X2783" s="40" t="s">
        <v>6972</v>
      </c>
      <c r="Y2783" s="40" t="s">
        <v>10674</v>
      </c>
    </row>
    <row r="2784" spans="1:25" x14ac:dyDescent="0.25">
      <c r="A2784" s="50"/>
      <c r="B2784" s="50"/>
      <c r="C2784" s="50"/>
      <c r="L2784" s="39" t="str">
        <f t="shared" si="43"/>
        <v>FANNA (PN)</v>
      </c>
      <c r="M2784" s="40" t="s">
        <v>10675</v>
      </c>
      <c r="N2784" s="40" t="s">
        <v>10676</v>
      </c>
      <c r="O2784" s="40" t="s">
        <v>1527</v>
      </c>
      <c r="P2784" s="41" t="s">
        <v>805</v>
      </c>
      <c r="Q2784" s="41">
        <v>6</v>
      </c>
      <c r="R2784" s="40" t="s">
        <v>806</v>
      </c>
      <c r="S2784" s="40" t="s">
        <v>199</v>
      </c>
      <c r="T2784" s="41">
        <v>1</v>
      </c>
      <c r="U2784" s="40" t="s">
        <v>200</v>
      </c>
      <c r="V2784" s="40" t="s">
        <v>201</v>
      </c>
      <c r="W2784" s="40" t="s">
        <v>7626</v>
      </c>
      <c r="X2784" s="40" t="s">
        <v>1529</v>
      </c>
      <c r="Y2784" s="40" t="s">
        <v>10677</v>
      </c>
    </row>
    <row r="2785" spans="1:25" x14ac:dyDescent="0.25">
      <c r="A2785" s="50"/>
      <c r="B2785" s="50"/>
      <c r="C2785" s="50"/>
      <c r="L2785" s="39" t="str">
        <f t="shared" si="43"/>
        <v>FANO (PU)</v>
      </c>
      <c r="M2785" s="40" t="s">
        <v>10678</v>
      </c>
      <c r="N2785" s="40" t="s">
        <v>10679</v>
      </c>
      <c r="O2785" s="40" t="s">
        <v>427</v>
      </c>
      <c r="P2785" s="41" t="s">
        <v>397</v>
      </c>
      <c r="Q2785" s="41">
        <v>11</v>
      </c>
      <c r="R2785" s="40" t="s">
        <v>398</v>
      </c>
      <c r="S2785" s="40" t="s">
        <v>199</v>
      </c>
      <c r="T2785" s="41">
        <v>1</v>
      </c>
      <c r="U2785" s="40" t="s">
        <v>200</v>
      </c>
      <c r="V2785" s="40" t="s">
        <v>201</v>
      </c>
      <c r="W2785" s="40" t="s">
        <v>10680</v>
      </c>
      <c r="X2785" s="40" t="s">
        <v>429</v>
      </c>
      <c r="Y2785" s="40" t="s">
        <v>10681</v>
      </c>
    </row>
    <row r="2786" spans="1:25" x14ac:dyDescent="0.25">
      <c r="A2786" s="50"/>
      <c r="B2786" s="50"/>
      <c r="C2786" s="50"/>
      <c r="L2786" s="39" t="str">
        <f t="shared" si="43"/>
        <v>FANO ADRIANO (TE)</v>
      </c>
      <c r="M2786" s="40" t="s">
        <v>10682</v>
      </c>
      <c r="N2786" s="40" t="s">
        <v>10683</v>
      </c>
      <c r="O2786" s="40" t="s">
        <v>923</v>
      </c>
      <c r="P2786" s="41" t="s">
        <v>253</v>
      </c>
      <c r="Q2786" s="41">
        <v>13</v>
      </c>
      <c r="R2786" s="40" t="s">
        <v>254</v>
      </c>
      <c r="S2786" s="40" t="s">
        <v>199</v>
      </c>
      <c r="T2786" s="41">
        <v>1</v>
      </c>
      <c r="U2786" s="40" t="s">
        <v>200</v>
      </c>
      <c r="V2786" s="40" t="s">
        <v>201</v>
      </c>
      <c r="W2786" s="40" t="s">
        <v>10684</v>
      </c>
      <c r="X2786" s="40" t="s">
        <v>925</v>
      </c>
      <c r="Y2786" s="40" t="s">
        <v>10685</v>
      </c>
    </row>
    <row r="2787" spans="1:25" x14ac:dyDescent="0.25">
      <c r="A2787" s="50"/>
      <c r="B2787" s="50"/>
      <c r="C2787" s="50"/>
      <c r="L2787" s="39" t="str">
        <f t="shared" si="43"/>
        <v>FARA FILIORUM PETRI (CH)</v>
      </c>
      <c r="M2787" s="40" t="s">
        <v>10686</v>
      </c>
      <c r="N2787" s="40" t="s">
        <v>10687</v>
      </c>
      <c r="O2787" s="40" t="s">
        <v>1352</v>
      </c>
      <c r="P2787" s="41" t="s">
        <v>253</v>
      </c>
      <c r="Q2787" s="41">
        <v>13</v>
      </c>
      <c r="R2787" s="40" t="s">
        <v>254</v>
      </c>
      <c r="S2787" s="40" t="s">
        <v>199</v>
      </c>
      <c r="T2787" s="41">
        <v>1</v>
      </c>
      <c r="U2787" s="40" t="s">
        <v>200</v>
      </c>
      <c r="V2787" s="40" t="s">
        <v>201</v>
      </c>
      <c r="W2787" s="40" t="s">
        <v>1939</v>
      </c>
      <c r="X2787" s="40" t="s">
        <v>1940</v>
      </c>
      <c r="Y2787" s="40" t="s">
        <v>10688</v>
      </c>
    </row>
    <row r="2788" spans="1:25" x14ac:dyDescent="0.25">
      <c r="A2788" s="50"/>
      <c r="B2788" s="50"/>
      <c r="C2788" s="50"/>
      <c r="L2788" s="39" t="str">
        <f t="shared" si="43"/>
        <v>FARA GERA D'ADDA (BG)</v>
      </c>
      <c r="M2788" s="40" t="s">
        <v>10689</v>
      </c>
      <c r="N2788" s="40" t="s">
        <v>10690</v>
      </c>
      <c r="O2788" s="40" t="s">
        <v>572</v>
      </c>
      <c r="P2788" s="41" t="s">
        <v>212</v>
      </c>
      <c r="Q2788" s="41">
        <v>3</v>
      </c>
      <c r="R2788" s="40" t="s">
        <v>213</v>
      </c>
      <c r="S2788" s="40" t="s">
        <v>199</v>
      </c>
      <c r="T2788" s="41">
        <v>1</v>
      </c>
      <c r="U2788" s="40" t="s">
        <v>200</v>
      </c>
      <c r="V2788" s="40" t="s">
        <v>201</v>
      </c>
      <c r="W2788" s="40" t="s">
        <v>10691</v>
      </c>
      <c r="X2788" s="40" t="s">
        <v>1619</v>
      </c>
      <c r="Y2788" s="40" t="s">
        <v>10692</v>
      </c>
    </row>
    <row r="2789" spans="1:25" x14ac:dyDescent="0.25">
      <c r="A2789" s="50"/>
      <c r="B2789" s="50"/>
      <c r="C2789" s="50"/>
      <c r="L2789" s="39" t="str">
        <f t="shared" si="43"/>
        <v>FARA IN SABINA (RI)</v>
      </c>
      <c r="M2789" s="40" t="s">
        <v>10693</v>
      </c>
      <c r="N2789" s="40" t="s">
        <v>10694</v>
      </c>
      <c r="O2789" s="40" t="s">
        <v>335</v>
      </c>
      <c r="P2789" s="41" t="s">
        <v>336</v>
      </c>
      <c r="Q2789" s="41">
        <v>12</v>
      </c>
      <c r="R2789" s="40" t="s">
        <v>337</v>
      </c>
      <c r="S2789" s="40" t="s">
        <v>199</v>
      </c>
      <c r="T2789" s="41">
        <v>1</v>
      </c>
      <c r="U2789" s="40" t="s">
        <v>200</v>
      </c>
      <c r="V2789" s="40" t="s">
        <v>201</v>
      </c>
      <c r="W2789" s="40" t="s">
        <v>10695</v>
      </c>
      <c r="X2789" s="40" t="s">
        <v>2148</v>
      </c>
      <c r="Y2789" s="40" t="s">
        <v>10696</v>
      </c>
    </row>
    <row r="2790" spans="1:25" x14ac:dyDescent="0.25">
      <c r="A2790" s="50"/>
      <c r="B2790" s="50"/>
      <c r="C2790" s="50"/>
      <c r="L2790" s="39" t="str">
        <f t="shared" si="43"/>
        <v>FARA NOVARESE (NO)</v>
      </c>
      <c r="M2790" s="40" t="s">
        <v>10697</v>
      </c>
      <c r="N2790" s="40" t="s">
        <v>10698</v>
      </c>
      <c r="O2790" s="40" t="s">
        <v>741</v>
      </c>
      <c r="P2790" s="41" t="s">
        <v>314</v>
      </c>
      <c r="Q2790" s="41">
        <v>1</v>
      </c>
      <c r="R2790" s="40" t="s">
        <v>315</v>
      </c>
      <c r="S2790" s="40" t="s">
        <v>199</v>
      </c>
      <c r="T2790" s="41">
        <v>1</v>
      </c>
      <c r="U2790" s="40" t="s">
        <v>200</v>
      </c>
      <c r="V2790" s="40" t="s">
        <v>201</v>
      </c>
      <c r="W2790" s="40" t="s">
        <v>10699</v>
      </c>
      <c r="X2790" s="40" t="s">
        <v>2749</v>
      </c>
      <c r="Y2790" s="40" t="s">
        <v>10700</v>
      </c>
    </row>
    <row r="2791" spans="1:25" x14ac:dyDescent="0.25">
      <c r="A2791" s="50"/>
      <c r="B2791" s="50"/>
      <c r="C2791" s="50"/>
      <c r="L2791" s="39" t="str">
        <f t="shared" si="43"/>
        <v>FARA OLIVANA CON SOLA (BG)</v>
      </c>
      <c r="M2791" s="40" t="s">
        <v>10701</v>
      </c>
      <c r="N2791" s="40" t="s">
        <v>10702</v>
      </c>
      <c r="O2791" s="40" t="s">
        <v>572</v>
      </c>
      <c r="P2791" s="41" t="s">
        <v>212</v>
      </c>
      <c r="Q2791" s="41">
        <v>3</v>
      </c>
      <c r="R2791" s="40" t="s">
        <v>213</v>
      </c>
      <c r="S2791" s="40" t="s">
        <v>199</v>
      </c>
      <c r="T2791" s="41">
        <v>1</v>
      </c>
      <c r="U2791" s="40" t="s">
        <v>200</v>
      </c>
      <c r="V2791" s="40" t="s">
        <v>201</v>
      </c>
      <c r="W2791" s="40" t="s">
        <v>10703</v>
      </c>
      <c r="X2791" s="40" t="s">
        <v>1619</v>
      </c>
      <c r="Y2791" s="40" t="s">
        <v>10704</v>
      </c>
    </row>
    <row r="2792" spans="1:25" x14ac:dyDescent="0.25">
      <c r="A2792" s="50"/>
      <c r="B2792" s="50"/>
      <c r="C2792" s="50"/>
      <c r="L2792" s="39" t="str">
        <f t="shared" si="43"/>
        <v>FARA SAN MARTINO (CH)</v>
      </c>
      <c r="M2792" s="40" t="s">
        <v>10705</v>
      </c>
      <c r="N2792" s="40" t="s">
        <v>10706</v>
      </c>
      <c r="O2792" s="40" t="s">
        <v>1352</v>
      </c>
      <c r="P2792" s="41" t="s">
        <v>253</v>
      </c>
      <c r="Q2792" s="41">
        <v>13</v>
      </c>
      <c r="R2792" s="40" t="s">
        <v>254</v>
      </c>
      <c r="S2792" s="40" t="s">
        <v>199</v>
      </c>
      <c r="T2792" s="41">
        <v>1</v>
      </c>
      <c r="U2792" s="40" t="s">
        <v>200</v>
      </c>
      <c r="V2792" s="40" t="s">
        <v>201</v>
      </c>
      <c r="W2792" s="40" t="s">
        <v>10707</v>
      </c>
      <c r="X2792" s="40" t="s">
        <v>1354</v>
      </c>
      <c r="Y2792" s="40" t="s">
        <v>10708</v>
      </c>
    </row>
    <row r="2793" spans="1:25" x14ac:dyDescent="0.25">
      <c r="A2793" s="50"/>
      <c r="B2793" s="50"/>
      <c r="C2793" s="50"/>
      <c r="L2793" s="39" t="str">
        <f t="shared" si="43"/>
        <v>FARA VICENTINO (VI)</v>
      </c>
      <c r="M2793" s="40" t="s">
        <v>10709</v>
      </c>
      <c r="N2793" s="40" t="s">
        <v>10710</v>
      </c>
      <c r="O2793" s="40" t="s">
        <v>772</v>
      </c>
      <c r="P2793" s="41" t="s">
        <v>197</v>
      </c>
      <c r="Q2793" s="41">
        <v>5</v>
      </c>
      <c r="R2793" s="40" t="s">
        <v>198</v>
      </c>
      <c r="S2793" s="40" t="s">
        <v>199</v>
      </c>
      <c r="T2793" s="41">
        <v>1</v>
      </c>
      <c r="U2793" s="40" t="s">
        <v>200</v>
      </c>
      <c r="V2793" s="40" t="s">
        <v>201</v>
      </c>
      <c r="W2793" s="40" t="s">
        <v>4835</v>
      </c>
      <c r="X2793" s="40" t="s">
        <v>2068</v>
      </c>
      <c r="Y2793" s="40" t="s">
        <v>10711</v>
      </c>
    </row>
    <row r="2794" spans="1:25" x14ac:dyDescent="0.25">
      <c r="A2794" s="50"/>
      <c r="B2794" s="50"/>
      <c r="C2794" s="50"/>
      <c r="L2794" s="39" t="str">
        <f t="shared" si="43"/>
        <v>FARDELLA (PZ)</v>
      </c>
      <c r="M2794" s="40" t="s">
        <v>10712</v>
      </c>
      <c r="N2794" s="40" t="s">
        <v>10713</v>
      </c>
      <c r="O2794" s="40" t="s">
        <v>281</v>
      </c>
      <c r="P2794" s="41" t="s">
        <v>282</v>
      </c>
      <c r="Q2794" s="41">
        <v>17</v>
      </c>
      <c r="R2794" s="40" t="s">
        <v>283</v>
      </c>
      <c r="S2794" s="40" t="s">
        <v>199</v>
      </c>
      <c r="T2794" s="41">
        <v>1</v>
      </c>
      <c r="U2794" s="40" t="s">
        <v>200</v>
      </c>
      <c r="V2794" s="40" t="s">
        <v>201</v>
      </c>
      <c r="W2794" s="40" t="s">
        <v>8289</v>
      </c>
      <c r="X2794" s="40" t="s">
        <v>285</v>
      </c>
      <c r="Y2794" s="40" t="s">
        <v>10714</v>
      </c>
    </row>
    <row r="2795" spans="1:25" x14ac:dyDescent="0.25">
      <c r="A2795" s="50"/>
      <c r="B2795" s="50"/>
      <c r="C2795" s="50"/>
      <c r="L2795" s="39" t="str">
        <f t="shared" si="43"/>
        <v>FARIGLIANO (CN)</v>
      </c>
      <c r="M2795" s="40" t="s">
        <v>10715</v>
      </c>
      <c r="N2795" s="40" t="s">
        <v>10716</v>
      </c>
      <c r="O2795" s="40" t="s">
        <v>313</v>
      </c>
      <c r="P2795" s="41" t="s">
        <v>314</v>
      </c>
      <c r="Q2795" s="41">
        <v>1</v>
      </c>
      <c r="R2795" s="40" t="s">
        <v>315</v>
      </c>
      <c r="S2795" s="40" t="s">
        <v>199</v>
      </c>
      <c r="T2795" s="41">
        <v>1</v>
      </c>
      <c r="U2795" s="40" t="s">
        <v>200</v>
      </c>
      <c r="V2795" s="40" t="s">
        <v>201</v>
      </c>
      <c r="W2795" s="40" t="s">
        <v>2812</v>
      </c>
      <c r="X2795" s="40" t="s">
        <v>918</v>
      </c>
      <c r="Y2795" s="40" t="s">
        <v>10717</v>
      </c>
    </row>
    <row r="2796" spans="1:25" x14ac:dyDescent="0.25">
      <c r="A2796" s="50"/>
      <c r="B2796" s="50"/>
      <c r="C2796" s="50"/>
      <c r="L2796" s="39" t="str">
        <f t="shared" si="43"/>
        <v>FARINDOLA (PE)</v>
      </c>
      <c r="M2796" s="40" t="s">
        <v>10718</v>
      </c>
      <c r="N2796" s="40" t="s">
        <v>10719</v>
      </c>
      <c r="O2796" s="40" t="s">
        <v>252</v>
      </c>
      <c r="P2796" s="41" t="s">
        <v>253</v>
      </c>
      <c r="Q2796" s="41">
        <v>13</v>
      </c>
      <c r="R2796" s="40" t="s">
        <v>254</v>
      </c>
      <c r="S2796" s="40" t="s">
        <v>199</v>
      </c>
      <c r="T2796" s="41">
        <v>1</v>
      </c>
      <c r="U2796" s="40" t="s">
        <v>200</v>
      </c>
      <c r="V2796" s="40" t="s">
        <v>201</v>
      </c>
      <c r="W2796" s="40" t="s">
        <v>4288</v>
      </c>
      <c r="X2796" s="40" t="s">
        <v>256</v>
      </c>
      <c r="Y2796" s="40" t="s">
        <v>10720</v>
      </c>
    </row>
    <row r="2797" spans="1:25" x14ac:dyDescent="0.25">
      <c r="A2797" s="50"/>
      <c r="B2797" s="50"/>
      <c r="C2797" s="50"/>
      <c r="L2797" s="39" t="str">
        <f t="shared" si="43"/>
        <v>FARINI (PC)</v>
      </c>
      <c r="M2797" s="40" t="s">
        <v>10721</v>
      </c>
      <c r="N2797" s="40" t="s">
        <v>10722</v>
      </c>
      <c r="O2797" s="40" t="s">
        <v>630</v>
      </c>
      <c r="P2797" s="41" t="s">
        <v>631</v>
      </c>
      <c r="Q2797" s="41">
        <v>8</v>
      </c>
      <c r="R2797" s="40" t="s">
        <v>632</v>
      </c>
      <c r="S2797" s="40" t="s">
        <v>199</v>
      </c>
      <c r="T2797" s="41">
        <v>1</v>
      </c>
      <c r="U2797" s="40" t="s">
        <v>200</v>
      </c>
      <c r="V2797" s="40" t="s">
        <v>201</v>
      </c>
      <c r="W2797" s="40" t="s">
        <v>10723</v>
      </c>
      <c r="X2797" s="40" t="s">
        <v>634</v>
      </c>
      <c r="Y2797" s="40" t="s">
        <v>10724</v>
      </c>
    </row>
    <row r="2798" spans="1:25" x14ac:dyDescent="0.25">
      <c r="A2798" s="50"/>
      <c r="B2798" s="50"/>
      <c r="C2798" s="50"/>
      <c r="L2798" s="39" t="str">
        <f t="shared" si="43"/>
        <v>FARNESE (VT)</v>
      </c>
      <c r="M2798" s="40" t="s">
        <v>10725</v>
      </c>
      <c r="N2798" s="40" t="s">
        <v>10726</v>
      </c>
      <c r="O2798" s="40" t="s">
        <v>450</v>
      </c>
      <c r="P2798" s="41" t="s">
        <v>336</v>
      </c>
      <c r="Q2798" s="41">
        <v>12</v>
      </c>
      <c r="R2798" s="40" t="s">
        <v>337</v>
      </c>
      <c r="S2798" s="40" t="s">
        <v>199</v>
      </c>
      <c r="T2798" s="41">
        <v>1</v>
      </c>
      <c r="U2798" s="40" t="s">
        <v>200</v>
      </c>
      <c r="V2798" s="40" t="s">
        <v>201</v>
      </c>
      <c r="W2798" s="40" t="s">
        <v>1972</v>
      </c>
      <c r="X2798" s="40" t="s">
        <v>1973</v>
      </c>
      <c r="Y2798" s="40" t="s">
        <v>10727</v>
      </c>
    </row>
    <row r="2799" spans="1:25" x14ac:dyDescent="0.25">
      <c r="A2799" s="50"/>
      <c r="B2799" s="50"/>
      <c r="C2799" s="50"/>
      <c r="L2799" s="39" t="str">
        <f t="shared" si="43"/>
        <v>FARRA D'ALPAGO (BL)</v>
      </c>
      <c r="M2799" s="40" t="s">
        <v>10728</v>
      </c>
      <c r="N2799" s="40" t="s">
        <v>10729</v>
      </c>
      <c r="O2799" s="40" t="s">
        <v>715</v>
      </c>
      <c r="P2799" s="41" t="s">
        <v>197</v>
      </c>
      <c r="Q2799" s="41">
        <v>5</v>
      </c>
      <c r="R2799" s="40" t="s">
        <v>198</v>
      </c>
      <c r="S2799" s="40" t="s">
        <v>199</v>
      </c>
      <c r="T2799" s="41">
        <v>1</v>
      </c>
      <c r="U2799" s="40" t="s">
        <v>200</v>
      </c>
      <c r="V2799" s="40" t="s">
        <v>201</v>
      </c>
      <c r="W2799" s="40" t="s">
        <v>10730</v>
      </c>
      <c r="X2799" s="40" t="s">
        <v>717</v>
      </c>
      <c r="Y2799" s="40" t="s">
        <v>10731</v>
      </c>
    </row>
    <row r="2800" spans="1:25" x14ac:dyDescent="0.25">
      <c r="A2800" s="50"/>
      <c r="B2800" s="50"/>
      <c r="C2800" s="50"/>
      <c r="L2800" s="39" t="str">
        <f t="shared" si="43"/>
        <v>FARRA DI SOLIGO (TV)</v>
      </c>
      <c r="M2800" s="40" t="s">
        <v>10732</v>
      </c>
      <c r="N2800" s="40" t="s">
        <v>10733</v>
      </c>
      <c r="O2800" s="40" t="s">
        <v>1362</v>
      </c>
      <c r="P2800" s="41" t="s">
        <v>197</v>
      </c>
      <c r="Q2800" s="41">
        <v>5</v>
      </c>
      <c r="R2800" s="40" t="s">
        <v>198</v>
      </c>
      <c r="S2800" s="40" t="s">
        <v>199</v>
      </c>
      <c r="T2800" s="41">
        <v>1</v>
      </c>
      <c r="U2800" s="40" t="s">
        <v>200</v>
      </c>
      <c r="V2800" s="40" t="s">
        <v>201</v>
      </c>
      <c r="W2800" s="40" t="s">
        <v>8480</v>
      </c>
      <c r="X2800" s="40" t="s">
        <v>5647</v>
      </c>
      <c r="Y2800" s="40" t="s">
        <v>10734</v>
      </c>
    </row>
    <row r="2801" spans="1:25" x14ac:dyDescent="0.25">
      <c r="A2801" s="50"/>
      <c r="B2801" s="50"/>
      <c r="C2801" s="50"/>
      <c r="L2801" s="39" t="str">
        <f t="shared" si="43"/>
        <v>FARRA D'ISONZO (GO)</v>
      </c>
      <c r="M2801" s="40" t="s">
        <v>10735</v>
      </c>
      <c r="N2801" s="40" t="s">
        <v>10736</v>
      </c>
      <c r="O2801" s="40" t="s">
        <v>5745</v>
      </c>
      <c r="P2801" s="41" t="s">
        <v>805</v>
      </c>
      <c r="Q2801" s="41">
        <v>6</v>
      </c>
      <c r="R2801" s="40" t="s">
        <v>806</v>
      </c>
      <c r="S2801" s="40" t="s">
        <v>199</v>
      </c>
      <c r="T2801" s="41">
        <v>1</v>
      </c>
      <c r="U2801" s="40" t="s">
        <v>200</v>
      </c>
      <c r="V2801" s="40" t="s">
        <v>201</v>
      </c>
      <c r="W2801" s="40" t="s">
        <v>10737</v>
      </c>
      <c r="X2801" s="40" t="s">
        <v>5747</v>
      </c>
      <c r="Y2801" s="40" t="s">
        <v>10738</v>
      </c>
    </row>
    <row r="2802" spans="1:25" x14ac:dyDescent="0.25">
      <c r="A2802" s="50"/>
      <c r="B2802" s="50"/>
      <c r="C2802" s="50"/>
      <c r="L2802" s="39" t="str">
        <f t="shared" si="43"/>
        <v>FASANO (BR)</v>
      </c>
      <c r="M2802" s="40" t="s">
        <v>10739</v>
      </c>
      <c r="N2802" s="40" t="s">
        <v>10740</v>
      </c>
      <c r="O2802" s="40" t="s">
        <v>4251</v>
      </c>
      <c r="P2802" s="41" t="s">
        <v>304</v>
      </c>
      <c r="Q2802" s="41">
        <v>16</v>
      </c>
      <c r="R2802" s="40" t="s">
        <v>305</v>
      </c>
      <c r="S2802" s="40" t="s">
        <v>199</v>
      </c>
      <c r="T2802" s="41">
        <v>1</v>
      </c>
      <c r="U2802" s="40" t="s">
        <v>200</v>
      </c>
      <c r="V2802" s="40" t="s">
        <v>201</v>
      </c>
      <c r="W2802" s="40" t="s">
        <v>10741</v>
      </c>
      <c r="X2802" s="40" t="s">
        <v>505</v>
      </c>
      <c r="Y2802" s="40" t="s">
        <v>10742</v>
      </c>
    </row>
    <row r="2803" spans="1:25" x14ac:dyDescent="0.25">
      <c r="A2803" s="50"/>
      <c r="B2803" s="50"/>
      <c r="C2803" s="50"/>
      <c r="L2803" s="39" t="str">
        <f t="shared" si="43"/>
        <v>FASCIA (GE)</v>
      </c>
      <c r="M2803" s="40" t="s">
        <v>10743</v>
      </c>
      <c r="N2803" s="40" t="s">
        <v>10744</v>
      </c>
      <c r="O2803" s="40" t="s">
        <v>1897</v>
      </c>
      <c r="P2803" s="41" t="s">
        <v>849</v>
      </c>
      <c r="Q2803" s="41">
        <v>7</v>
      </c>
      <c r="R2803" s="40" t="s">
        <v>850</v>
      </c>
      <c r="S2803" s="40" t="s">
        <v>199</v>
      </c>
      <c r="T2803" s="41">
        <v>1</v>
      </c>
      <c r="U2803" s="40" t="s">
        <v>200</v>
      </c>
      <c r="V2803" s="40" t="s">
        <v>201</v>
      </c>
      <c r="W2803" s="40" t="s">
        <v>10745</v>
      </c>
      <c r="X2803" s="40" t="s">
        <v>1899</v>
      </c>
      <c r="Y2803" s="40" t="s">
        <v>10746</v>
      </c>
    </row>
    <row r="2804" spans="1:25" x14ac:dyDescent="0.25">
      <c r="A2804" s="50"/>
      <c r="B2804" s="50"/>
      <c r="C2804" s="50"/>
      <c r="L2804" s="39" t="str">
        <f t="shared" si="43"/>
        <v>FAUGLIA (PI)</v>
      </c>
      <c r="M2804" s="40" t="s">
        <v>10747</v>
      </c>
      <c r="N2804" s="40" t="s">
        <v>10748</v>
      </c>
      <c r="O2804" s="40" t="s">
        <v>3404</v>
      </c>
      <c r="P2804" s="41" t="s">
        <v>231</v>
      </c>
      <c r="Q2804" s="41">
        <v>9</v>
      </c>
      <c r="R2804" s="40" t="s">
        <v>232</v>
      </c>
      <c r="S2804" s="40" t="s">
        <v>199</v>
      </c>
      <c r="T2804" s="41">
        <v>1</v>
      </c>
      <c r="U2804" s="40" t="s">
        <v>200</v>
      </c>
      <c r="V2804" s="40" t="s">
        <v>201</v>
      </c>
      <c r="W2804" s="40" t="s">
        <v>10749</v>
      </c>
      <c r="X2804" s="40" t="s">
        <v>4790</v>
      </c>
      <c r="Y2804" s="40" t="s">
        <v>10750</v>
      </c>
    </row>
    <row r="2805" spans="1:25" x14ac:dyDescent="0.25">
      <c r="A2805" s="50"/>
      <c r="B2805" s="50"/>
      <c r="C2805" s="50"/>
      <c r="L2805" s="39" t="str">
        <f t="shared" si="43"/>
        <v>FAULE (CN)</v>
      </c>
      <c r="M2805" s="40" t="s">
        <v>10751</v>
      </c>
      <c r="N2805" s="40" t="s">
        <v>10752</v>
      </c>
      <c r="O2805" s="40" t="s">
        <v>313</v>
      </c>
      <c r="P2805" s="41" t="s">
        <v>314</v>
      </c>
      <c r="Q2805" s="41">
        <v>1</v>
      </c>
      <c r="R2805" s="40" t="s">
        <v>315</v>
      </c>
      <c r="S2805" s="40" t="s">
        <v>199</v>
      </c>
      <c r="T2805" s="41">
        <v>1</v>
      </c>
      <c r="U2805" s="40" t="s">
        <v>200</v>
      </c>
      <c r="V2805" s="40" t="s">
        <v>201</v>
      </c>
      <c r="W2805" s="40" t="s">
        <v>10753</v>
      </c>
      <c r="X2805" s="40" t="s">
        <v>837</v>
      </c>
      <c r="Y2805" s="40" t="s">
        <v>10754</v>
      </c>
    </row>
    <row r="2806" spans="1:25" x14ac:dyDescent="0.25">
      <c r="A2806" s="50"/>
      <c r="B2806" s="50"/>
      <c r="C2806" s="50"/>
      <c r="L2806" s="39" t="str">
        <f t="shared" si="43"/>
        <v>FAVALE DI MALVARO (GE)</v>
      </c>
      <c r="M2806" s="40" t="s">
        <v>10755</v>
      </c>
      <c r="N2806" s="40" t="s">
        <v>10756</v>
      </c>
      <c r="O2806" s="40" t="s">
        <v>1897</v>
      </c>
      <c r="P2806" s="41" t="s">
        <v>849</v>
      </c>
      <c r="Q2806" s="41">
        <v>7</v>
      </c>
      <c r="R2806" s="40" t="s">
        <v>850</v>
      </c>
      <c r="S2806" s="40" t="s">
        <v>199</v>
      </c>
      <c r="T2806" s="41">
        <v>1</v>
      </c>
      <c r="U2806" s="40" t="s">
        <v>200</v>
      </c>
      <c r="V2806" s="40" t="s">
        <v>201</v>
      </c>
      <c r="W2806" s="40" t="s">
        <v>9326</v>
      </c>
      <c r="X2806" s="40" t="s">
        <v>2294</v>
      </c>
      <c r="Y2806" s="40" t="s">
        <v>10757</v>
      </c>
    </row>
    <row r="2807" spans="1:25" x14ac:dyDescent="0.25">
      <c r="A2807" s="50"/>
      <c r="B2807" s="50"/>
      <c r="C2807" s="50"/>
      <c r="L2807" s="39" t="str">
        <f t="shared" si="43"/>
        <v>FAVARA (AG)</v>
      </c>
      <c r="M2807" s="40" t="s">
        <v>10758</v>
      </c>
      <c r="N2807" s="40" t="s">
        <v>10759</v>
      </c>
      <c r="O2807" s="40" t="s">
        <v>749</v>
      </c>
      <c r="P2807" s="41" t="s">
        <v>292</v>
      </c>
      <c r="Q2807" s="41">
        <v>19</v>
      </c>
      <c r="R2807" s="40" t="s">
        <v>293</v>
      </c>
      <c r="S2807" s="40" t="s">
        <v>199</v>
      </c>
      <c r="T2807" s="41">
        <v>1</v>
      </c>
      <c r="U2807" s="40" t="s">
        <v>200</v>
      </c>
      <c r="V2807" s="40" t="s">
        <v>201</v>
      </c>
      <c r="W2807" s="40" t="s">
        <v>10760</v>
      </c>
      <c r="X2807" s="40" t="s">
        <v>751</v>
      </c>
      <c r="Y2807" s="40" t="s">
        <v>10761</v>
      </c>
    </row>
    <row r="2808" spans="1:25" x14ac:dyDescent="0.25">
      <c r="A2808" s="50"/>
      <c r="B2808" s="50"/>
      <c r="C2808" s="50"/>
      <c r="L2808" s="39" t="str">
        <f t="shared" si="43"/>
        <v>FAVER (TN)</v>
      </c>
      <c r="M2808" s="40" t="s">
        <v>10762</v>
      </c>
      <c r="N2808" s="40" t="s">
        <v>10763</v>
      </c>
      <c r="O2808" s="40" t="s">
        <v>865</v>
      </c>
      <c r="P2808" s="41" t="s">
        <v>866</v>
      </c>
      <c r="Q2808" s="41">
        <v>4</v>
      </c>
      <c r="R2808" s="40" t="s">
        <v>867</v>
      </c>
      <c r="S2808" s="40" t="s">
        <v>199</v>
      </c>
      <c r="T2808" s="41">
        <v>1</v>
      </c>
      <c r="U2808" s="40" t="s">
        <v>200</v>
      </c>
      <c r="V2808" s="40" t="s">
        <v>201</v>
      </c>
      <c r="W2808" s="40" t="s">
        <v>5702</v>
      </c>
      <c r="X2808" s="40" t="s">
        <v>1036</v>
      </c>
      <c r="Y2808" s="40" t="s">
        <v>10764</v>
      </c>
    </row>
    <row r="2809" spans="1:25" x14ac:dyDescent="0.25">
      <c r="A2809" s="50"/>
      <c r="B2809" s="50"/>
      <c r="C2809" s="50"/>
      <c r="L2809" s="39" t="str">
        <f t="shared" si="43"/>
        <v>FAVIGNANA (TP)</v>
      </c>
      <c r="M2809" s="40" t="s">
        <v>10765</v>
      </c>
      <c r="N2809" s="40" t="s">
        <v>10766</v>
      </c>
      <c r="O2809" s="40" t="s">
        <v>1111</v>
      </c>
      <c r="P2809" s="41" t="s">
        <v>292</v>
      </c>
      <c r="Q2809" s="41">
        <v>19</v>
      </c>
      <c r="R2809" s="40" t="s">
        <v>293</v>
      </c>
      <c r="S2809" s="40" t="s">
        <v>199</v>
      </c>
      <c r="T2809" s="41">
        <v>1</v>
      </c>
      <c r="U2809" s="40" t="s">
        <v>200</v>
      </c>
      <c r="V2809" s="40" t="s">
        <v>201</v>
      </c>
      <c r="W2809" s="40" t="s">
        <v>10767</v>
      </c>
      <c r="X2809" s="40" t="s">
        <v>4558</v>
      </c>
      <c r="Y2809" s="40" t="s">
        <v>10768</v>
      </c>
    </row>
    <row r="2810" spans="1:25" x14ac:dyDescent="0.25">
      <c r="A2810" s="50"/>
      <c r="B2810" s="50"/>
      <c r="C2810" s="50"/>
      <c r="L2810" s="39" t="str">
        <f t="shared" si="43"/>
        <v>FAVRIA (TO)</v>
      </c>
      <c r="M2810" s="40" t="s">
        <v>10769</v>
      </c>
      <c r="N2810" s="40" t="s">
        <v>10770</v>
      </c>
      <c r="O2810" s="40" t="s">
        <v>675</v>
      </c>
      <c r="P2810" s="41" t="s">
        <v>314</v>
      </c>
      <c r="Q2810" s="41">
        <v>1</v>
      </c>
      <c r="R2810" s="40" t="s">
        <v>315</v>
      </c>
      <c r="S2810" s="40" t="s">
        <v>199</v>
      </c>
      <c r="T2810" s="41">
        <v>1</v>
      </c>
      <c r="U2810" s="40" t="s">
        <v>200</v>
      </c>
      <c r="V2810" s="40" t="s">
        <v>201</v>
      </c>
      <c r="W2810" s="40" t="s">
        <v>10771</v>
      </c>
      <c r="X2810" s="40" t="s">
        <v>677</v>
      </c>
      <c r="Y2810" s="40" t="s">
        <v>10772</v>
      </c>
    </row>
    <row r="2811" spans="1:25" x14ac:dyDescent="0.25">
      <c r="A2811" s="50"/>
      <c r="B2811" s="50"/>
      <c r="C2811" s="50"/>
      <c r="L2811" s="39" t="str">
        <f t="shared" si="43"/>
        <v>FEISOGLIO (CN)</v>
      </c>
      <c r="M2811" s="40" t="s">
        <v>10773</v>
      </c>
      <c r="N2811" s="40" t="s">
        <v>10774</v>
      </c>
      <c r="O2811" s="40" t="s">
        <v>313</v>
      </c>
      <c r="P2811" s="41" t="s">
        <v>314</v>
      </c>
      <c r="Q2811" s="41">
        <v>1</v>
      </c>
      <c r="R2811" s="40" t="s">
        <v>315</v>
      </c>
      <c r="S2811" s="40" t="s">
        <v>199</v>
      </c>
      <c r="T2811" s="41">
        <v>1</v>
      </c>
      <c r="U2811" s="40" t="s">
        <v>200</v>
      </c>
      <c r="V2811" s="40" t="s">
        <v>201</v>
      </c>
      <c r="W2811" s="40" t="s">
        <v>991</v>
      </c>
      <c r="X2811" s="40" t="s">
        <v>918</v>
      </c>
      <c r="Y2811" s="40" t="s">
        <v>10775</v>
      </c>
    </row>
    <row r="2812" spans="1:25" x14ac:dyDescent="0.25">
      <c r="A2812" s="50"/>
      <c r="B2812" s="50"/>
      <c r="C2812" s="50"/>
      <c r="L2812" s="39" t="str">
        <f t="shared" si="43"/>
        <v>FELETTO (TO)</v>
      </c>
      <c r="M2812" s="40" t="s">
        <v>10776</v>
      </c>
      <c r="N2812" s="40" t="s">
        <v>10777</v>
      </c>
      <c r="O2812" s="40" t="s">
        <v>675</v>
      </c>
      <c r="P2812" s="41" t="s">
        <v>314</v>
      </c>
      <c r="Q2812" s="41">
        <v>1</v>
      </c>
      <c r="R2812" s="40" t="s">
        <v>315</v>
      </c>
      <c r="S2812" s="40" t="s">
        <v>199</v>
      </c>
      <c r="T2812" s="41">
        <v>1</v>
      </c>
      <c r="U2812" s="40" t="s">
        <v>200</v>
      </c>
      <c r="V2812" s="40" t="s">
        <v>201</v>
      </c>
      <c r="W2812" s="40" t="s">
        <v>1299</v>
      </c>
      <c r="X2812" s="40" t="s">
        <v>677</v>
      </c>
      <c r="Y2812" s="40" t="s">
        <v>10778</v>
      </c>
    </row>
    <row r="2813" spans="1:25" x14ac:dyDescent="0.25">
      <c r="A2813" s="50"/>
      <c r="B2813" s="50"/>
      <c r="C2813" s="50"/>
      <c r="L2813" s="39" t="str">
        <f t="shared" si="43"/>
        <v>FELINO (PR)</v>
      </c>
      <c r="M2813" s="40" t="s">
        <v>10779</v>
      </c>
      <c r="N2813" s="40" t="s">
        <v>10780</v>
      </c>
      <c r="O2813" s="40" t="s">
        <v>984</v>
      </c>
      <c r="P2813" s="41" t="s">
        <v>631</v>
      </c>
      <c r="Q2813" s="41">
        <v>8</v>
      </c>
      <c r="R2813" s="40" t="s">
        <v>632</v>
      </c>
      <c r="S2813" s="40" t="s">
        <v>199</v>
      </c>
      <c r="T2813" s="41">
        <v>1</v>
      </c>
      <c r="U2813" s="40" t="s">
        <v>200</v>
      </c>
      <c r="V2813" s="40" t="s">
        <v>201</v>
      </c>
      <c r="W2813" s="40" t="s">
        <v>10781</v>
      </c>
      <c r="X2813" s="40" t="s">
        <v>8937</v>
      </c>
      <c r="Y2813" s="40" t="s">
        <v>10782</v>
      </c>
    </row>
    <row r="2814" spans="1:25" x14ac:dyDescent="0.25">
      <c r="A2814" s="50"/>
      <c r="B2814" s="50"/>
      <c r="C2814" s="50"/>
      <c r="L2814" s="39" t="str">
        <f t="shared" si="43"/>
        <v>FELITTO (SA)</v>
      </c>
      <c r="M2814" s="40" t="s">
        <v>10783</v>
      </c>
      <c r="N2814" s="40" t="s">
        <v>10784</v>
      </c>
      <c r="O2814" s="40" t="s">
        <v>349</v>
      </c>
      <c r="P2814" s="41" t="s">
        <v>350</v>
      </c>
      <c r="Q2814" s="41">
        <v>15</v>
      </c>
      <c r="R2814" s="40" t="s">
        <v>351</v>
      </c>
      <c r="S2814" s="40" t="s">
        <v>199</v>
      </c>
      <c r="T2814" s="41">
        <v>1</v>
      </c>
      <c r="U2814" s="40" t="s">
        <v>200</v>
      </c>
      <c r="V2814" s="40" t="s">
        <v>201</v>
      </c>
      <c r="W2814" s="40" t="s">
        <v>10785</v>
      </c>
      <c r="X2814" s="40" t="s">
        <v>940</v>
      </c>
      <c r="Y2814" s="40" t="s">
        <v>10786</v>
      </c>
    </row>
    <row r="2815" spans="1:25" x14ac:dyDescent="0.25">
      <c r="A2815" s="50"/>
      <c r="B2815" s="50"/>
      <c r="C2815" s="50"/>
      <c r="L2815" s="39" t="str">
        <f t="shared" si="43"/>
        <v>FELIZZANO (AL)</v>
      </c>
      <c r="M2815" s="40" t="s">
        <v>10787</v>
      </c>
      <c r="N2815" s="40" t="s">
        <v>10788</v>
      </c>
      <c r="O2815" s="40" t="s">
        <v>541</v>
      </c>
      <c r="P2815" s="41" t="s">
        <v>314</v>
      </c>
      <c r="Q2815" s="41">
        <v>1</v>
      </c>
      <c r="R2815" s="40" t="s">
        <v>315</v>
      </c>
      <c r="S2815" s="40" t="s">
        <v>199</v>
      </c>
      <c r="T2815" s="41">
        <v>1</v>
      </c>
      <c r="U2815" s="40" t="s">
        <v>200</v>
      </c>
      <c r="V2815" s="40" t="s">
        <v>201</v>
      </c>
      <c r="W2815" s="40" t="s">
        <v>10789</v>
      </c>
      <c r="X2815" s="40" t="s">
        <v>1138</v>
      </c>
      <c r="Y2815" s="40" t="s">
        <v>10790</v>
      </c>
    </row>
    <row r="2816" spans="1:25" x14ac:dyDescent="0.25">
      <c r="A2816" s="50"/>
      <c r="B2816" s="50"/>
      <c r="C2816" s="50"/>
      <c r="L2816" s="39" t="str">
        <f t="shared" si="43"/>
        <v>FELONICA (MN)</v>
      </c>
      <c r="M2816" s="40" t="s">
        <v>10791</v>
      </c>
      <c r="N2816" s="40" t="s">
        <v>10792</v>
      </c>
      <c r="O2816" s="40" t="s">
        <v>442</v>
      </c>
      <c r="P2816" s="41" t="s">
        <v>212</v>
      </c>
      <c r="Q2816" s="41">
        <v>3</v>
      </c>
      <c r="R2816" s="40" t="s">
        <v>213</v>
      </c>
      <c r="S2816" s="40" t="s">
        <v>199</v>
      </c>
      <c r="T2816" s="41">
        <v>1</v>
      </c>
      <c r="U2816" s="40" t="s">
        <v>200</v>
      </c>
      <c r="V2816" s="40" t="s">
        <v>201</v>
      </c>
      <c r="W2816" s="40" t="s">
        <v>10793</v>
      </c>
      <c r="X2816" s="40" t="s">
        <v>3853</v>
      </c>
      <c r="Y2816" s="40" t="s">
        <v>10794</v>
      </c>
    </row>
    <row r="2817" spans="1:25" x14ac:dyDescent="0.25">
      <c r="A2817" s="50"/>
      <c r="B2817" s="50"/>
      <c r="C2817" s="50"/>
      <c r="L2817" s="39" t="str">
        <f t="shared" si="43"/>
        <v>FELTRE (BL)</v>
      </c>
      <c r="M2817" s="40" t="s">
        <v>10795</v>
      </c>
      <c r="N2817" s="40" t="s">
        <v>10796</v>
      </c>
      <c r="O2817" s="40" t="s">
        <v>715</v>
      </c>
      <c r="P2817" s="41" t="s">
        <v>197</v>
      </c>
      <c r="Q2817" s="41">
        <v>5</v>
      </c>
      <c r="R2817" s="40" t="s">
        <v>198</v>
      </c>
      <c r="S2817" s="40" t="s">
        <v>199</v>
      </c>
      <c r="T2817" s="41">
        <v>1</v>
      </c>
      <c r="U2817" s="40" t="s">
        <v>200</v>
      </c>
      <c r="V2817" s="40" t="s">
        <v>201</v>
      </c>
      <c r="W2817" s="40" t="s">
        <v>10797</v>
      </c>
      <c r="X2817" s="40" t="s">
        <v>900</v>
      </c>
      <c r="Y2817" s="40" t="s">
        <v>10798</v>
      </c>
    </row>
    <row r="2818" spans="1:25" x14ac:dyDescent="0.25">
      <c r="A2818" s="50"/>
      <c r="B2818" s="50"/>
      <c r="C2818" s="50"/>
      <c r="L2818" s="39" t="str">
        <f t="shared" ref="L2818:L2881" si="44">M2818&amp;" ("&amp;O2818&amp;")"</f>
        <v>FENEGRO' (CO)</v>
      </c>
      <c r="M2818" s="40" t="s">
        <v>10799</v>
      </c>
      <c r="N2818" s="40" t="s">
        <v>10800</v>
      </c>
      <c r="O2818" s="40" t="s">
        <v>995</v>
      </c>
      <c r="P2818" s="41" t="s">
        <v>212</v>
      </c>
      <c r="Q2818" s="41">
        <v>3</v>
      </c>
      <c r="R2818" s="40" t="s">
        <v>213</v>
      </c>
      <c r="S2818" s="40" t="s">
        <v>199</v>
      </c>
      <c r="T2818" s="41">
        <v>1</v>
      </c>
      <c r="U2818" s="40" t="s">
        <v>200</v>
      </c>
      <c r="V2818" s="40" t="s">
        <v>201</v>
      </c>
      <c r="W2818" s="40" t="s">
        <v>1072</v>
      </c>
      <c r="X2818" s="40" t="s">
        <v>997</v>
      </c>
      <c r="Y2818" s="40" t="s">
        <v>10801</v>
      </c>
    </row>
    <row r="2819" spans="1:25" x14ac:dyDescent="0.25">
      <c r="A2819" s="50"/>
      <c r="B2819" s="50"/>
      <c r="C2819" s="50"/>
      <c r="L2819" s="39" t="str">
        <f t="shared" si="44"/>
        <v>FENESTRELLE (TO)</v>
      </c>
      <c r="M2819" s="40" t="s">
        <v>10802</v>
      </c>
      <c r="N2819" s="40" t="s">
        <v>10803</v>
      </c>
      <c r="O2819" s="40" t="s">
        <v>675</v>
      </c>
      <c r="P2819" s="41" t="s">
        <v>314</v>
      </c>
      <c r="Q2819" s="41">
        <v>1</v>
      </c>
      <c r="R2819" s="40" t="s">
        <v>315</v>
      </c>
      <c r="S2819" s="40" t="s">
        <v>199</v>
      </c>
      <c r="T2819" s="41">
        <v>1</v>
      </c>
      <c r="U2819" s="40" t="s">
        <v>200</v>
      </c>
      <c r="V2819" s="40" t="s">
        <v>201</v>
      </c>
      <c r="W2819" s="40" t="s">
        <v>836</v>
      </c>
      <c r="X2819" s="40" t="s">
        <v>1582</v>
      </c>
      <c r="Y2819" s="40" t="s">
        <v>10804</v>
      </c>
    </row>
    <row r="2820" spans="1:25" x14ac:dyDescent="0.25">
      <c r="A2820" s="50"/>
      <c r="B2820" s="50"/>
      <c r="C2820" s="50"/>
      <c r="L2820" s="39" t="str">
        <f t="shared" si="44"/>
        <v>FENIS (AO)</v>
      </c>
      <c r="M2820" s="40" t="s">
        <v>10805</v>
      </c>
      <c r="N2820" s="40" t="s">
        <v>10806</v>
      </c>
      <c r="O2820" s="40" t="s">
        <v>1255</v>
      </c>
      <c r="P2820" s="41" t="s">
        <v>1256</v>
      </c>
      <c r="Q2820" s="41">
        <v>2</v>
      </c>
      <c r="R2820" s="40" t="s">
        <v>1257</v>
      </c>
      <c r="S2820" s="40" t="s">
        <v>199</v>
      </c>
      <c r="T2820" s="41">
        <v>1</v>
      </c>
      <c r="U2820" s="40" t="s">
        <v>200</v>
      </c>
      <c r="V2820" s="40" t="s">
        <v>201</v>
      </c>
      <c r="W2820" s="40" t="s">
        <v>1627</v>
      </c>
      <c r="X2820" s="40" t="s">
        <v>1259</v>
      </c>
      <c r="Y2820" s="40" t="s">
        <v>10807</v>
      </c>
    </row>
    <row r="2821" spans="1:25" x14ac:dyDescent="0.25">
      <c r="A2821" s="50"/>
      <c r="B2821" s="50"/>
      <c r="C2821" s="50"/>
      <c r="L2821" s="39" t="str">
        <f t="shared" si="44"/>
        <v>FERENTILLO (TR)</v>
      </c>
      <c r="M2821" s="40" t="s">
        <v>10808</v>
      </c>
      <c r="N2821" s="40" t="s">
        <v>10809</v>
      </c>
      <c r="O2821" s="40" t="s">
        <v>485</v>
      </c>
      <c r="P2821" s="41" t="s">
        <v>486</v>
      </c>
      <c r="Q2821" s="41">
        <v>10</v>
      </c>
      <c r="R2821" s="40" t="s">
        <v>487</v>
      </c>
      <c r="S2821" s="40" t="s">
        <v>199</v>
      </c>
      <c r="T2821" s="41">
        <v>1</v>
      </c>
      <c r="U2821" s="40" t="s">
        <v>200</v>
      </c>
      <c r="V2821" s="40" t="s">
        <v>201</v>
      </c>
      <c r="W2821" s="40" t="s">
        <v>10810</v>
      </c>
      <c r="X2821" s="40" t="s">
        <v>489</v>
      </c>
      <c r="Y2821" s="40" t="s">
        <v>10811</v>
      </c>
    </row>
    <row r="2822" spans="1:25" x14ac:dyDescent="0.25">
      <c r="A2822" s="50"/>
      <c r="B2822" s="50"/>
      <c r="C2822" s="50"/>
      <c r="L2822" s="39" t="str">
        <f t="shared" si="44"/>
        <v>FERENTINO (FR)</v>
      </c>
      <c r="M2822" s="40" t="s">
        <v>10812</v>
      </c>
      <c r="N2822" s="40" t="s">
        <v>10813</v>
      </c>
      <c r="O2822" s="40" t="s">
        <v>406</v>
      </c>
      <c r="P2822" s="41" t="s">
        <v>336</v>
      </c>
      <c r="Q2822" s="41">
        <v>12</v>
      </c>
      <c r="R2822" s="40" t="s">
        <v>337</v>
      </c>
      <c r="S2822" s="40" t="s">
        <v>199</v>
      </c>
      <c r="T2822" s="41">
        <v>1</v>
      </c>
      <c r="U2822" s="40" t="s">
        <v>200</v>
      </c>
      <c r="V2822" s="40" t="s">
        <v>201</v>
      </c>
      <c r="W2822" s="40" t="s">
        <v>10814</v>
      </c>
      <c r="X2822" s="40" t="s">
        <v>557</v>
      </c>
      <c r="Y2822" s="40" t="s">
        <v>10815</v>
      </c>
    </row>
    <row r="2823" spans="1:25" x14ac:dyDescent="0.25">
      <c r="A2823" s="50"/>
      <c r="B2823" s="50"/>
      <c r="C2823" s="50"/>
      <c r="L2823" s="39" t="str">
        <f t="shared" si="44"/>
        <v>FERLA (SR)</v>
      </c>
      <c r="M2823" s="40" t="s">
        <v>10816</v>
      </c>
      <c r="N2823" s="40" t="s">
        <v>10817</v>
      </c>
      <c r="O2823" s="40" t="s">
        <v>2252</v>
      </c>
      <c r="P2823" s="41" t="s">
        <v>292</v>
      </c>
      <c r="Q2823" s="41">
        <v>19</v>
      </c>
      <c r="R2823" s="40" t="s">
        <v>293</v>
      </c>
      <c r="S2823" s="40" t="s">
        <v>199</v>
      </c>
      <c r="T2823" s="41">
        <v>1</v>
      </c>
      <c r="U2823" s="40" t="s">
        <v>200</v>
      </c>
      <c r="V2823" s="40" t="s">
        <v>201</v>
      </c>
      <c r="W2823" s="40" t="s">
        <v>4414</v>
      </c>
      <c r="X2823" s="40" t="s">
        <v>2254</v>
      </c>
      <c r="Y2823" s="40" t="s">
        <v>10818</v>
      </c>
    </row>
    <row r="2824" spans="1:25" x14ac:dyDescent="0.25">
      <c r="A2824" s="50"/>
      <c r="B2824" s="50"/>
      <c r="C2824" s="50"/>
      <c r="L2824" s="39" t="str">
        <f t="shared" si="44"/>
        <v>FERMIGNANO (PU)</v>
      </c>
      <c r="M2824" s="40" t="s">
        <v>10819</v>
      </c>
      <c r="N2824" s="40" t="s">
        <v>10820</v>
      </c>
      <c r="O2824" s="40" t="s">
        <v>427</v>
      </c>
      <c r="P2824" s="41" t="s">
        <v>397</v>
      </c>
      <c r="Q2824" s="41">
        <v>11</v>
      </c>
      <c r="R2824" s="40" t="s">
        <v>398</v>
      </c>
      <c r="S2824" s="40" t="s">
        <v>199</v>
      </c>
      <c r="T2824" s="41">
        <v>1</v>
      </c>
      <c r="U2824" s="40" t="s">
        <v>200</v>
      </c>
      <c r="V2824" s="40" t="s">
        <v>201</v>
      </c>
      <c r="W2824" s="40" t="s">
        <v>10821</v>
      </c>
      <c r="X2824" s="40" t="s">
        <v>1698</v>
      </c>
      <c r="Y2824" s="40" t="s">
        <v>10822</v>
      </c>
    </row>
    <row r="2825" spans="1:25" x14ac:dyDescent="0.25">
      <c r="A2825" s="50"/>
      <c r="B2825" s="50"/>
      <c r="C2825" s="50"/>
      <c r="L2825" s="39" t="str">
        <f t="shared" si="44"/>
        <v>FERMO (AP)</v>
      </c>
      <c r="M2825" s="40" t="s">
        <v>10823</v>
      </c>
      <c r="N2825" s="40" t="s">
        <v>10824</v>
      </c>
      <c r="O2825" s="40" t="s">
        <v>477</v>
      </c>
      <c r="P2825" s="41" t="s">
        <v>397</v>
      </c>
      <c r="Q2825" s="41">
        <v>11</v>
      </c>
      <c r="R2825" s="40" t="s">
        <v>398</v>
      </c>
      <c r="S2825" s="40" t="s">
        <v>199</v>
      </c>
      <c r="T2825" s="41">
        <v>1</v>
      </c>
      <c r="U2825" s="40" t="s">
        <v>200</v>
      </c>
      <c r="V2825" s="40" t="s">
        <v>201</v>
      </c>
      <c r="W2825" s="40" t="s">
        <v>10825</v>
      </c>
      <c r="X2825" s="40" t="s">
        <v>1344</v>
      </c>
      <c r="Y2825" s="40" t="s">
        <v>10826</v>
      </c>
    </row>
    <row r="2826" spans="1:25" x14ac:dyDescent="0.25">
      <c r="A2826" s="50"/>
      <c r="B2826" s="50"/>
      <c r="C2826" s="50"/>
      <c r="L2826" s="39" t="str">
        <f t="shared" si="44"/>
        <v>FERNO (VA)</v>
      </c>
      <c r="M2826" s="40" t="s">
        <v>10827</v>
      </c>
      <c r="N2826" s="40" t="s">
        <v>10828</v>
      </c>
      <c r="O2826" s="40" t="s">
        <v>727</v>
      </c>
      <c r="P2826" s="41" t="s">
        <v>212</v>
      </c>
      <c r="Q2826" s="41">
        <v>3</v>
      </c>
      <c r="R2826" s="40" t="s">
        <v>213</v>
      </c>
      <c r="S2826" s="40" t="s">
        <v>199</v>
      </c>
      <c r="T2826" s="41">
        <v>1</v>
      </c>
      <c r="U2826" s="40" t="s">
        <v>200</v>
      </c>
      <c r="V2826" s="40" t="s">
        <v>201</v>
      </c>
      <c r="W2826" s="40" t="s">
        <v>728</v>
      </c>
      <c r="X2826" s="40" t="s">
        <v>1087</v>
      </c>
      <c r="Y2826" s="40" t="s">
        <v>10829</v>
      </c>
    </row>
    <row r="2827" spans="1:25" x14ac:dyDescent="0.25">
      <c r="A2827" s="50"/>
      <c r="B2827" s="50"/>
      <c r="C2827" s="50"/>
      <c r="L2827" s="39" t="str">
        <f t="shared" si="44"/>
        <v>FEROLETO ANTICO (CZ)</v>
      </c>
      <c r="M2827" s="40" t="s">
        <v>10830</v>
      </c>
      <c r="N2827" s="40" t="s">
        <v>10831</v>
      </c>
      <c r="O2827" s="40" t="s">
        <v>1029</v>
      </c>
      <c r="P2827" s="41" t="s">
        <v>414</v>
      </c>
      <c r="Q2827" s="41">
        <v>18</v>
      </c>
      <c r="R2827" s="40" t="s">
        <v>415</v>
      </c>
      <c r="S2827" s="40" t="s">
        <v>199</v>
      </c>
      <c r="T2827" s="41">
        <v>1</v>
      </c>
      <c r="U2827" s="40" t="s">
        <v>200</v>
      </c>
      <c r="V2827" s="40" t="s">
        <v>201</v>
      </c>
      <c r="W2827" s="40" t="s">
        <v>10832</v>
      </c>
      <c r="X2827" s="40" t="s">
        <v>5955</v>
      </c>
      <c r="Y2827" s="40" t="s">
        <v>10833</v>
      </c>
    </row>
    <row r="2828" spans="1:25" x14ac:dyDescent="0.25">
      <c r="A2828" s="50"/>
      <c r="B2828" s="50"/>
      <c r="C2828" s="50"/>
      <c r="L2828" s="39" t="str">
        <f t="shared" si="44"/>
        <v>FEROLETO DELLA CHIESA (RC)</v>
      </c>
      <c r="M2828" s="40" t="s">
        <v>10834</v>
      </c>
      <c r="N2828" s="40" t="s">
        <v>10835</v>
      </c>
      <c r="O2828" s="40" t="s">
        <v>622</v>
      </c>
      <c r="P2828" s="41" t="s">
        <v>414</v>
      </c>
      <c r="Q2828" s="41">
        <v>18</v>
      </c>
      <c r="R2828" s="40" t="s">
        <v>415</v>
      </c>
      <c r="S2828" s="40" t="s">
        <v>199</v>
      </c>
      <c r="T2828" s="41">
        <v>1</v>
      </c>
      <c r="U2828" s="40" t="s">
        <v>200</v>
      </c>
      <c r="V2828" s="40" t="s">
        <v>201</v>
      </c>
      <c r="W2828" s="40" t="s">
        <v>4752</v>
      </c>
      <c r="X2828" s="40" t="s">
        <v>1614</v>
      </c>
      <c r="Y2828" s="40" t="s">
        <v>10836</v>
      </c>
    </row>
    <row r="2829" spans="1:25" x14ac:dyDescent="0.25">
      <c r="A2829" s="50"/>
      <c r="B2829" s="50"/>
      <c r="C2829" s="50"/>
      <c r="L2829" s="39" t="str">
        <f t="shared" si="44"/>
        <v>FERRANDINA (MT)</v>
      </c>
      <c r="M2829" s="40" t="s">
        <v>10837</v>
      </c>
      <c r="N2829" s="40" t="s">
        <v>10838</v>
      </c>
      <c r="O2829" s="40" t="s">
        <v>322</v>
      </c>
      <c r="P2829" s="41" t="s">
        <v>282</v>
      </c>
      <c r="Q2829" s="41">
        <v>17</v>
      </c>
      <c r="R2829" s="40" t="s">
        <v>283</v>
      </c>
      <c r="S2829" s="40" t="s">
        <v>199</v>
      </c>
      <c r="T2829" s="41">
        <v>1</v>
      </c>
      <c r="U2829" s="40" t="s">
        <v>200</v>
      </c>
      <c r="V2829" s="40" t="s">
        <v>201</v>
      </c>
      <c r="W2829" s="40" t="s">
        <v>10839</v>
      </c>
      <c r="X2829" s="40" t="s">
        <v>324</v>
      </c>
      <c r="Y2829" s="40" t="s">
        <v>10840</v>
      </c>
    </row>
    <row r="2830" spans="1:25" x14ac:dyDescent="0.25">
      <c r="A2830" s="50"/>
      <c r="B2830" s="50"/>
      <c r="C2830" s="50"/>
      <c r="L2830" s="39" t="str">
        <f t="shared" si="44"/>
        <v>FERRARA (FE)</v>
      </c>
      <c r="M2830" s="40" t="s">
        <v>10841</v>
      </c>
      <c r="N2830" s="40" t="s">
        <v>10842</v>
      </c>
      <c r="O2830" s="40" t="s">
        <v>1918</v>
      </c>
      <c r="P2830" s="41" t="s">
        <v>631</v>
      </c>
      <c r="Q2830" s="41">
        <v>8</v>
      </c>
      <c r="R2830" s="40" t="s">
        <v>632</v>
      </c>
      <c r="S2830" s="40" t="s">
        <v>199</v>
      </c>
      <c r="T2830" s="41">
        <v>1</v>
      </c>
      <c r="U2830" s="40" t="s">
        <v>200</v>
      </c>
      <c r="V2830" s="40" t="s">
        <v>201</v>
      </c>
      <c r="W2830" s="40" t="s">
        <v>10843</v>
      </c>
      <c r="X2830" s="40" t="s">
        <v>1920</v>
      </c>
      <c r="Y2830" s="40" t="s">
        <v>10844</v>
      </c>
    </row>
    <row r="2831" spans="1:25" x14ac:dyDescent="0.25">
      <c r="A2831" s="50"/>
      <c r="B2831" s="50"/>
      <c r="C2831" s="50"/>
      <c r="L2831" s="39" t="str">
        <f t="shared" si="44"/>
        <v>FERRARA DI MONTE BALDO (VR)</v>
      </c>
      <c r="M2831" s="40" t="s">
        <v>10845</v>
      </c>
      <c r="N2831" s="40" t="s">
        <v>10846</v>
      </c>
      <c r="O2831" s="40" t="s">
        <v>595</v>
      </c>
      <c r="P2831" s="41" t="s">
        <v>197</v>
      </c>
      <c r="Q2831" s="41">
        <v>5</v>
      </c>
      <c r="R2831" s="40" t="s">
        <v>198</v>
      </c>
      <c r="S2831" s="40" t="s">
        <v>199</v>
      </c>
      <c r="T2831" s="41">
        <v>1</v>
      </c>
      <c r="U2831" s="40" t="s">
        <v>200</v>
      </c>
      <c r="V2831" s="40" t="s">
        <v>201</v>
      </c>
      <c r="W2831" s="40" t="s">
        <v>4176</v>
      </c>
      <c r="X2831" s="40" t="s">
        <v>597</v>
      </c>
      <c r="Y2831" s="40" t="s">
        <v>10847</v>
      </c>
    </row>
    <row r="2832" spans="1:25" x14ac:dyDescent="0.25">
      <c r="A2832" s="50"/>
      <c r="B2832" s="50"/>
      <c r="C2832" s="50"/>
      <c r="L2832" s="39" t="str">
        <f t="shared" si="44"/>
        <v>FERRAZZANO (CB)</v>
      </c>
      <c r="M2832" s="40" t="s">
        <v>10848</v>
      </c>
      <c r="N2832" s="40" t="s">
        <v>10849</v>
      </c>
      <c r="O2832" s="40" t="s">
        <v>494</v>
      </c>
      <c r="P2832" s="41" t="s">
        <v>495</v>
      </c>
      <c r="Q2832" s="41">
        <v>14</v>
      </c>
      <c r="R2832" s="40" t="s">
        <v>496</v>
      </c>
      <c r="S2832" s="40" t="s">
        <v>199</v>
      </c>
      <c r="T2832" s="41">
        <v>1</v>
      </c>
      <c r="U2832" s="40" t="s">
        <v>200</v>
      </c>
      <c r="V2832" s="40" t="s">
        <v>201</v>
      </c>
      <c r="W2832" s="40" t="s">
        <v>4577</v>
      </c>
      <c r="X2832" s="40" t="s">
        <v>2494</v>
      </c>
      <c r="Y2832" s="40" t="s">
        <v>10850</v>
      </c>
    </row>
    <row r="2833" spans="1:25" x14ac:dyDescent="0.25">
      <c r="A2833" s="50"/>
      <c r="B2833" s="50"/>
      <c r="C2833" s="50"/>
      <c r="L2833" s="39" t="str">
        <f t="shared" si="44"/>
        <v>FERRERA DI VARESE (VA)</v>
      </c>
      <c r="M2833" s="40" t="s">
        <v>10851</v>
      </c>
      <c r="N2833" s="40" t="s">
        <v>10852</v>
      </c>
      <c r="O2833" s="40" t="s">
        <v>727</v>
      </c>
      <c r="P2833" s="41" t="s">
        <v>212</v>
      </c>
      <c r="Q2833" s="41">
        <v>3</v>
      </c>
      <c r="R2833" s="40" t="s">
        <v>213</v>
      </c>
      <c r="S2833" s="40" t="s">
        <v>199</v>
      </c>
      <c r="T2833" s="41">
        <v>1</v>
      </c>
      <c r="U2833" s="40" t="s">
        <v>200</v>
      </c>
      <c r="V2833" s="40" t="s">
        <v>201</v>
      </c>
      <c r="W2833" s="40" t="s">
        <v>2394</v>
      </c>
      <c r="X2833" s="40" t="s">
        <v>729</v>
      </c>
      <c r="Y2833" s="40" t="s">
        <v>10853</v>
      </c>
    </row>
    <row r="2834" spans="1:25" x14ac:dyDescent="0.25">
      <c r="A2834" s="50"/>
      <c r="B2834" s="50"/>
      <c r="C2834" s="50"/>
      <c r="L2834" s="39" t="str">
        <f t="shared" si="44"/>
        <v>FERRERA ERBOGNONE (PV)</v>
      </c>
      <c r="M2834" s="40" t="s">
        <v>10854</v>
      </c>
      <c r="N2834" s="40" t="s">
        <v>10855</v>
      </c>
      <c r="O2834" s="40" t="s">
        <v>884</v>
      </c>
      <c r="P2834" s="41" t="s">
        <v>212</v>
      </c>
      <c r="Q2834" s="41">
        <v>3</v>
      </c>
      <c r="R2834" s="40" t="s">
        <v>213</v>
      </c>
      <c r="S2834" s="40" t="s">
        <v>199</v>
      </c>
      <c r="T2834" s="41">
        <v>1</v>
      </c>
      <c r="U2834" s="40" t="s">
        <v>200</v>
      </c>
      <c r="V2834" s="40" t="s">
        <v>201</v>
      </c>
      <c r="W2834" s="40" t="s">
        <v>10856</v>
      </c>
      <c r="X2834" s="40" t="s">
        <v>886</v>
      </c>
      <c r="Y2834" s="40" t="s">
        <v>10857</v>
      </c>
    </row>
    <row r="2835" spans="1:25" x14ac:dyDescent="0.25">
      <c r="A2835" s="50"/>
      <c r="B2835" s="50"/>
      <c r="C2835" s="50"/>
      <c r="L2835" s="39" t="str">
        <f t="shared" si="44"/>
        <v>FERRERE (AT)</v>
      </c>
      <c r="M2835" s="40" t="s">
        <v>10858</v>
      </c>
      <c r="N2835" s="40" t="s">
        <v>10859</v>
      </c>
      <c r="O2835" s="40" t="s">
        <v>667</v>
      </c>
      <c r="P2835" s="41" t="s">
        <v>314</v>
      </c>
      <c r="Q2835" s="41">
        <v>1</v>
      </c>
      <c r="R2835" s="40" t="s">
        <v>315</v>
      </c>
      <c r="S2835" s="40" t="s">
        <v>199</v>
      </c>
      <c r="T2835" s="41">
        <v>1</v>
      </c>
      <c r="U2835" s="40" t="s">
        <v>200</v>
      </c>
      <c r="V2835" s="40" t="s">
        <v>201</v>
      </c>
      <c r="W2835" s="40" t="s">
        <v>10860</v>
      </c>
      <c r="X2835" s="40" t="s">
        <v>669</v>
      </c>
      <c r="Y2835" s="40" t="s">
        <v>10861</v>
      </c>
    </row>
    <row r="2836" spans="1:25" x14ac:dyDescent="0.25">
      <c r="A2836" s="50"/>
      <c r="B2836" s="50"/>
      <c r="C2836" s="50"/>
      <c r="L2836" s="39" t="str">
        <f t="shared" si="44"/>
        <v>FERRIERE (PC)</v>
      </c>
      <c r="M2836" s="40" t="s">
        <v>10862</v>
      </c>
      <c r="N2836" s="40" t="s">
        <v>10863</v>
      </c>
      <c r="O2836" s="40" t="s">
        <v>630</v>
      </c>
      <c r="P2836" s="41" t="s">
        <v>631</v>
      </c>
      <c r="Q2836" s="41">
        <v>8</v>
      </c>
      <c r="R2836" s="40" t="s">
        <v>632</v>
      </c>
      <c r="S2836" s="40" t="s">
        <v>199</v>
      </c>
      <c r="T2836" s="41">
        <v>1</v>
      </c>
      <c r="U2836" s="40" t="s">
        <v>200</v>
      </c>
      <c r="V2836" s="40" t="s">
        <v>201</v>
      </c>
      <c r="W2836" s="40" t="s">
        <v>10864</v>
      </c>
      <c r="X2836" s="40" t="s">
        <v>634</v>
      </c>
      <c r="Y2836" s="40" t="s">
        <v>10865</v>
      </c>
    </row>
    <row r="2837" spans="1:25" x14ac:dyDescent="0.25">
      <c r="A2837" s="50"/>
      <c r="B2837" s="50"/>
      <c r="C2837" s="50"/>
      <c r="L2837" s="39" t="str">
        <f t="shared" si="44"/>
        <v>FERRUZZANO (RC)</v>
      </c>
      <c r="M2837" s="40" t="s">
        <v>10866</v>
      </c>
      <c r="N2837" s="40" t="s">
        <v>10867</v>
      </c>
      <c r="O2837" s="40" t="s">
        <v>622</v>
      </c>
      <c r="P2837" s="41" t="s">
        <v>414</v>
      </c>
      <c r="Q2837" s="41">
        <v>18</v>
      </c>
      <c r="R2837" s="40" t="s">
        <v>415</v>
      </c>
      <c r="S2837" s="40" t="s">
        <v>199</v>
      </c>
      <c r="T2837" s="41">
        <v>1</v>
      </c>
      <c r="U2837" s="40" t="s">
        <v>200</v>
      </c>
      <c r="V2837" s="40" t="s">
        <v>201</v>
      </c>
      <c r="W2837" s="40" t="s">
        <v>623</v>
      </c>
      <c r="X2837" s="40" t="s">
        <v>624</v>
      </c>
      <c r="Y2837" s="40" t="s">
        <v>10868</v>
      </c>
    </row>
    <row r="2838" spans="1:25" x14ac:dyDescent="0.25">
      <c r="A2838" s="50"/>
      <c r="B2838" s="50"/>
      <c r="C2838" s="50"/>
      <c r="L2838" s="39" t="str">
        <f t="shared" si="44"/>
        <v>FIAMIGNANO (RI)</v>
      </c>
      <c r="M2838" s="40" t="s">
        <v>10869</v>
      </c>
      <c r="N2838" s="40" t="s">
        <v>10870</v>
      </c>
      <c r="O2838" s="40" t="s">
        <v>335</v>
      </c>
      <c r="P2838" s="41" t="s">
        <v>336</v>
      </c>
      <c r="Q2838" s="41">
        <v>12</v>
      </c>
      <c r="R2838" s="40" t="s">
        <v>337</v>
      </c>
      <c r="S2838" s="40" t="s">
        <v>199</v>
      </c>
      <c r="T2838" s="41">
        <v>1</v>
      </c>
      <c r="U2838" s="40" t="s">
        <v>200</v>
      </c>
      <c r="V2838" s="40" t="s">
        <v>201</v>
      </c>
      <c r="W2838" s="40" t="s">
        <v>10871</v>
      </c>
      <c r="X2838" s="40" t="s">
        <v>339</v>
      </c>
      <c r="Y2838" s="40" t="s">
        <v>10872</v>
      </c>
    </row>
    <row r="2839" spans="1:25" x14ac:dyDescent="0.25">
      <c r="A2839" s="50"/>
      <c r="B2839" s="50"/>
      <c r="C2839" s="50"/>
      <c r="L2839" s="39" t="str">
        <f t="shared" si="44"/>
        <v>FIANO (TO)</v>
      </c>
      <c r="M2839" s="40" t="s">
        <v>10873</v>
      </c>
      <c r="N2839" s="40" t="s">
        <v>10874</v>
      </c>
      <c r="O2839" s="40" t="s">
        <v>675</v>
      </c>
      <c r="P2839" s="41" t="s">
        <v>314</v>
      </c>
      <c r="Q2839" s="41">
        <v>1</v>
      </c>
      <c r="R2839" s="40" t="s">
        <v>315</v>
      </c>
      <c r="S2839" s="40" t="s">
        <v>199</v>
      </c>
      <c r="T2839" s="41">
        <v>1</v>
      </c>
      <c r="U2839" s="40" t="s">
        <v>200</v>
      </c>
      <c r="V2839" s="40" t="s">
        <v>201</v>
      </c>
      <c r="W2839" s="40" t="s">
        <v>878</v>
      </c>
      <c r="X2839" s="40" t="s">
        <v>837</v>
      </c>
      <c r="Y2839" s="40" t="s">
        <v>10875</v>
      </c>
    </row>
    <row r="2840" spans="1:25" x14ac:dyDescent="0.25">
      <c r="A2840" s="50"/>
      <c r="B2840" s="50"/>
      <c r="C2840" s="50"/>
      <c r="L2840" s="39" t="str">
        <f t="shared" si="44"/>
        <v>FIANO ROMANO (RM)</v>
      </c>
      <c r="M2840" s="40" t="s">
        <v>10876</v>
      </c>
      <c r="N2840" s="40" t="s">
        <v>10877</v>
      </c>
      <c r="O2840" s="40" t="s">
        <v>602</v>
      </c>
      <c r="P2840" s="41" t="s">
        <v>336</v>
      </c>
      <c r="Q2840" s="41">
        <v>12</v>
      </c>
      <c r="R2840" s="40" t="s">
        <v>337</v>
      </c>
      <c r="S2840" s="40" t="s">
        <v>199</v>
      </c>
      <c r="T2840" s="41">
        <v>1</v>
      </c>
      <c r="U2840" s="40" t="s">
        <v>200</v>
      </c>
      <c r="V2840" s="40" t="s">
        <v>201</v>
      </c>
      <c r="W2840" s="40" t="s">
        <v>10878</v>
      </c>
      <c r="X2840" s="40" t="s">
        <v>2148</v>
      </c>
      <c r="Y2840" s="40" t="s">
        <v>10879</v>
      </c>
    </row>
    <row r="2841" spans="1:25" x14ac:dyDescent="0.25">
      <c r="A2841" s="50"/>
      <c r="B2841" s="50"/>
      <c r="C2841" s="50"/>
      <c r="L2841" s="39" t="str">
        <f t="shared" si="44"/>
        <v>FIASTRA (MC)</v>
      </c>
      <c r="M2841" s="40" t="s">
        <v>10880</v>
      </c>
      <c r="N2841" s="40" t="s">
        <v>10881</v>
      </c>
      <c r="O2841" s="40" t="s">
        <v>396</v>
      </c>
      <c r="P2841" s="41" t="s">
        <v>397</v>
      </c>
      <c r="Q2841" s="41">
        <v>11</v>
      </c>
      <c r="R2841" s="40" t="s">
        <v>398</v>
      </c>
      <c r="S2841" s="40" t="s">
        <v>199</v>
      </c>
      <c r="T2841" s="41">
        <v>1</v>
      </c>
      <c r="U2841" s="40" t="s">
        <v>200</v>
      </c>
      <c r="V2841" s="40" t="s">
        <v>201</v>
      </c>
      <c r="W2841" s="40" t="s">
        <v>399</v>
      </c>
      <c r="X2841" s="40" t="s">
        <v>400</v>
      </c>
      <c r="Y2841" s="40" t="s">
        <v>10882</v>
      </c>
    </row>
    <row r="2842" spans="1:25" x14ac:dyDescent="0.25">
      <c r="A2842" s="50"/>
      <c r="B2842" s="50"/>
      <c r="C2842" s="50"/>
      <c r="L2842" s="39" t="str">
        <f t="shared" si="44"/>
        <v>FIAVE' (TN)</v>
      </c>
      <c r="M2842" s="40" t="s">
        <v>10883</v>
      </c>
      <c r="N2842" s="40" t="s">
        <v>10884</v>
      </c>
      <c r="O2842" s="40" t="s">
        <v>865</v>
      </c>
      <c r="P2842" s="41" t="s">
        <v>866</v>
      </c>
      <c r="Q2842" s="41">
        <v>4</v>
      </c>
      <c r="R2842" s="40" t="s">
        <v>867</v>
      </c>
      <c r="S2842" s="40" t="s">
        <v>199</v>
      </c>
      <c r="T2842" s="41">
        <v>1</v>
      </c>
      <c r="U2842" s="40" t="s">
        <v>200</v>
      </c>
      <c r="V2842" s="40" t="s">
        <v>201</v>
      </c>
      <c r="W2842" s="40" t="s">
        <v>10885</v>
      </c>
      <c r="X2842" s="40" t="s">
        <v>3243</v>
      </c>
      <c r="Y2842" s="40" t="s">
        <v>10886</v>
      </c>
    </row>
    <row r="2843" spans="1:25" x14ac:dyDescent="0.25">
      <c r="A2843" s="50"/>
      <c r="B2843" s="50"/>
      <c r="C2843" s="50"/>
      <c r="L2843" s="39" t="str">
        <f t="shared" si="44"/>
        <v>FICARAZZI (PA)</v>
      </c>
      <c r="M2843" s="40" t="s">
        <v>10887</v>
      </c>
      <c r="N2843" s="40" t="s">
        <v>10888</v>
      </c>
      <c r="O2843" s="40" t="s">
        <v>1210</v>
      </c>
      <c r="P2843" s="41" t="s">
        <v>292</v>
      </c>
      <c r="Q2843" s="41">
        <v>19</v>
      </c>
      <c r="R2843" s="40" t="s">
        <v>293</v>
      </c>
      <c r="S2843" s="40" t="s">
        <v>199</v>
      </c>
      <c r="T2843" s="41">
        <v>1</v>
      </c>
      <c r="U2843" s="40" t="s">
        <v>200</v>
      </c>
      <c r="V2843" s="40" t="s">
        <v>201</v>
      </c>
      <c r="W2843" s="40" t="s">
        <v>1326</v>
      </c>
      <c r="X2843" s="40" t="s">
        <v>1212</v>
      </c>
      <c r="Y2843" s="40" t="s">
        <v>10889</v>
      </c>
    </row>
    <row r="2844" spans="1:25" x14ac:dyDescent="0.25">
      <c r="A2844" s="50"/>
      <c r="B2844" s="50"/>
      <c r="C2844" s="50"/>
      <c r="L2844" s="39" t="str">
        <f t="shared" si="44"/>
        <v>FICAROLO (RO)</v>
      </c>
      <c r="M2844" s="40" t="s">
        <v>10890</v>
      </c>
      <c r="N2844" s="40" t="s">
        <v>10891</v>
      </c>
      <c r="O2844" s="40" t="s">
        <v>585</v>
      </c>
      <c r="P2844" s="41" t="s">
        <v>197</v>
      </c>
      <c r="Q2844" s="41">
        <v>5</v>
      </c>
      <c r="R2844" s="40" t="s">
        <v>198</v>
      </c>
      <c r="S2844" s="40" t="s">
        <v>199</v>
      </c>
      <c r="T2844" s="41">
        <v>1</v>
      </c>
      <c r="U2844" s="40" t="s">
        <v>200</v>
      </c>
      <c r="V2844" s="40" t="s">
        <v>201</v>
      </c>
      <c r="W2844" s="40" t="s">
        <v>10892</v>
      </c>
      <c r="X2844" s="40" t="s">
        <v>2041</v>
      </c>
      <c r="Y2844" s="40" t="s">
        <v>10893</v>
      </c>
    </row>
    <row r="2845" spans="1:25" x14ac:dyDescent="0.25">
      <c r="A2845" s="50"/>
      <c r="B2845" s="50"/>
      <c r="C2845" s="50"/>
      <c r="L2845" s="39" t="str">
        <f t="shared" si="44"/>
        <v>FICARRA (ME)</v>
      </c>
      <c r="M2845" s="40" t="s">
        <v>10894</v>
      </c>
      <c r="N2845" s="40" t="s">
        <v>10895</v>
      </c>
      <c r="O2845" s="40" t="s">
        <v>533</v>
      </c>
      <c r="P2845" s="41" t="s">
        <v>292</v>
      </c>
      <c r="Q2845" s="41">
        <v>19</v>
      </c>
      <c r="R2845" s="40" t="s">
        <v>293</v>
      </c>
      <c r="S2845" s="40" t="s">
        <v>199</v>
      </c>
      <c r="T2845" s="41">
        <v>1</v>
      </c>
      <c r="U2845" s="40" t="s">
        <v>200</v>
      </c>
      <c r="V2845" s="40" t="s">
        <v>201</v>
      </c>
      <c r="W2845" s="40" t="s">
        <v>10896</v>
      </c>
      <c r="X2845" s="40" t="s">
        <v>535</v>
      </c>
      <c r="Y2845" s="40" t="s">
        <v>10897</v>
      </c>
    </row>
    <row r="2846" spans="1:25" x14ac:dyDescent="0.25">
      <c r="A2846" s="50"/>
      <c r="B2846" s="50"/>
      <c r="C2846" s="50"/>
      <c r="L2846" s="39" t="str">
        <f t="shared" si="44"/>
        <v>FICULLE (TR)</v>
      </c>
      <c r="M2846" s="40" t="s">
        <v>10898</v>
      </c>
      <c r="N2846" s="40" t="s">
        <v>10899</v>
      </c>
      <c r="O2846" s="40" t="s">
        <v>485</v>
      </c>
      <c r="P2846" s="41" t="s">
        <v>486</v>
      </c>
      <c r="Q2846" s="41">
        <v>10</v>
      </c>
      <c r="R2846" s="40" t="s">
        <v>487</v>
      </c>
      <c r="S2846" s="40" t="s">
        <v>199</v>
      </c>
      <c r="T2846" s="41">
        <v>1</v>
      </c>
      <c r="U2846" s="40" t="s">
        <v>200</v>
      </c>
      <c r="V2846" s="40" t="s">
        <v>201</v>
      </c>
      <c r="W2846" s="40" t="s">
        <v>10900</v>
      </c>
      <c r="X2846" s="40" t="s">
        <v>452</v>
      </c>
      <c r="Y2846" s="40" t="s">
        <v>10901</v>
      </c>
    </row>
    <row r="2847" spans="1:25" x14ac:dyDescent="0.25">
      <c r="A2847" s="50"/>
      <c r="B2847" s="50"/>
      <c r="C2847" s="50"/>
      <c r="L2847" s="39" t="str">
        <f t="shared" si="44"/>
        <v>FIDENZA (PR)</v>
      </c>
      <c r="M2847" s="40" t="s">
        <v>10902</v>
      </c>
      <c r="N2847" s="40" t="s">
        <v>10903</v>
      </c>
      <c r="O2847" s="40" t="s">
        <v>984</v>
      </c>
      <c r="P2847" s="41" t="s">
        <v>631</v>
      </c>
      <c r="Q2847" s="41">
        <v>8</v>
      </c>
      <c r="R2847" s="40" t="s">
        <v>632</v>
      </c>
      <c r="S2847" s="40" t="s">
        <v>199</v>
      </c>
      <c r="T2847" s="41">
        <v>1</v>
      </c>
      <c r="U2847" s="40" t="s">
        <v>200</v>
      </c>
      <c r="V2847" s="40" t="s">
        <v>201</v>
      </c>
      <c r="W2847" s="40" t="s">
        <v>10904</v>
      </c>
      <c r="X2847" s="40" t="s">
        <v>4569</v>
      </c>
      <c r="Y2847" s="40" t="s">
        <v>10905</v>
      </c>
    </row>
    <row r="2848" spans="1:25" x14ac:dyDescent="0.25">
      <c r="A2848" s="50"/>
      <c r="B2848" s="50"/>
      <c r="C2848" s="50"/>
      <c r="L2848" s="39" t="str">
        <f t="shared" si="44"/>
        <v>FIE' ALLO SCILIAR (BZ)</v>
      </c>
      <c r="M2848" s="40" t="s">
        <v>10906</v>
      </c>
      <c r="N2848" s="40" t="s">
        <v>10907</v>
      </c>
      <c r="O2848" s="40" t="s">
        <v>1125</v>
      </c>
      <c r="P2848" s="41" t="s">
        <v>866</v>
      </c>
      <c r="Q2848" s="41">
        <v>4</v>
      </c>
      <c r="R2848" s="40" t="s">
        <v>867</v>
      </c>
      <c r="S2848" s="40" t="s">
        <v>199</v>
      </c>
      <c r="T2848" s="41">
        <v>1</v>
      </c>
      <c r="U2848" s="40" t="s">
        <v>200</v>
      </c>
      <c r="V2848" s="40" t="s">
        <v>201</v>
      </c>
      <c r="W2848" s="40" t="s">
        <v>9393</v>
      </c>
      <c r="X2848" s="40" t="s">
        <v>1127</v>
      </c>
      <c r="Y2848" s="40" t="s">
        <v>10908</v>
      </c>
    </row>
    <row r="2849" spans="1:25" x14ac:dyDescent="0.25">
      <c r="A2849" s="50"/>
      <c r="B2849" s="50"/>
      <c r="C2849" s="50"/>
      <c r="L2849" s="39" t="str">
        <f t="shared" si="44"/>
        <v>FIERA DI PRIMIERO (TN)</v>
      </c>
      <c r="M2849" s="40" t="s">
        <v>10909</v>
      </c>
      <c r="N2849" s="40" t="s">
        <v>10910</v>
      </c>
      <c r="O2849" s="40" t="s">
        <v>865</v>
      </c>
      <c r="P2849" s="41" t="s">
        <v>866</v>
      </c>
      <c r="Q2849" s="41">
        <v>4</v>
      </c>
      <c r="R2849" s="40" t="s">
        <v>867</v>
      </c>
      <c r="S2849" s="40" t="s">
        <v>199</v>
      </c>
      <c r="T2849" s="41">
        <v>1</v>
      </c>
      <c r="U2849" s="40" t="s">
        <v>200</v>
      </c>
      <c r="V2849" s="40" t="s">
        <v>201</v>
      </c>
      <c r="W2849" s="40" t="s">
        <v>10911</v>
      </c>
      <c r="X2849" s="40" t="s">
        <v>900</v>
      </c>
      <c r="Y2849" s="40" t="s">
        <v>10912</v>
      </c>
    </row>
    <row r="2850" spans="1:25" x14ac:dyDescent="0.25">
      <c r="A2850" s="50"/>
      <c r="B2850" s="50"/>
      <c r="C2850" s="50"/>
      <c r="L2850" s="39" t="str">
        <f t="shared" si="44"/>
        <v>FIEROZZO (TN)</v>
      </c>
      <c r="M2850" s="40" t="s">
        <v>10913</v>
      </c>
      <c r="N2850" s="40" t="s">
        <v>10914</v>
      </c>
      <c r="O2850" s="40" t="s">
        <v>865</v>
      </c>
      <c r="P2850" s="41" t="s">
        <v>866</v>
      </c>
      <c r="Q2850" s="41">
        <v>4</v>
      </c>
      <c r="R2850" s="40" t="s">
        <v>867</v>
      </c>
      <c r="S2850" s="40" t="s">
        <v>199</v>
      </c>
      <c r="T2850" s="41">
        <v>1</v>
      </c>
      <c r="U2850" s="40" t="s">
        <v>200</v>
      </c>
      <c r="V2850" s="40" t="s">
        <v>201</v>
      </c>
      <c r="W2850" s="40" t="s">
        <v>4785</v>
      </c>
      <c r="X2850" s="40" t="s">
        <v>1036</v>
      </c>
      <c r="Y2850" s="40" t="s">
        <v>10915</v>
      </c>
    </row>
    <row r="2851" spans="1:25" x14ac:dyDescent="0.25">
      <c r="A2851" s="50"/>
      <c r="B2851" s="50"/>
      <c r="C2851" s="50"/>
      <c r="L2851" s="39" t="str">
        <f t="shared" si="44"/>
        <v>FIESCO (CR)</v>
      </c>
      <c r="M2851" s="40" t="s">
        <v>10916</v>
      </c>
      <c r="N2851" s="40" t="s">
        <v>10917</v>
      </c>
      <c r="O2851" s="40" t="s">
        <v>434</v>
      </c>
      <c r="P2851" s="41" t="s">
        <v>212</v>
      </c>
      <c r="Q2851" s="41">
        <v>3</v>
      </c>
      <c r="R2851" s="40" t="s">
        <v>213</v>
      </c>
      <c r="S2851" s="40" t="s">
        <v>199</v>
      </c>
      <c r="T2851" s="41">
        <v>1</v>
      </c>
      <c r="U2851" s="40" t="s">
        <v>200</v>
      </c>
      <c r="V2851" s="40" t="s">
        <v>201</v>
      </c>
      <c r="W2851" s="40" t="s">
        <v>2371</v>
      </c>
      <c r="X2851" s="40" t="s">
        <v>1599</v>
      </c>
      <c r="Y2851" s="40" t="s">
        <v>10918</v>
      </c>
    </row>
    <row r="2852" spans="1:25" x14ac:dyDescent="0.25">
      <c r="A2852" s="50"/>
      <c r="B2852" s="50"/>
      <c r="C2852" s="50"/>
      <c r="L2852" s="39" t="str">
        <f t="shared" si="44"/>
        <v>FIESOLE (FI)</v>
      </c>
      <c r="M2852" s="40" t="s">
        <v>10919</v>
      </c>
      <c r="N2852" s="40" t="s">
        <v>10920</v>
      </c>
      <c r="O2852" s="40" t="s">
        <v>2481</v>
      </c>
      <c r="P2852" s="41" t="s">
        <v>231</v>
      </c>
      <c r="Q2852" s="41">
        <v>9</v>
      </c>
      <c r="R2852" s="40" t="s">
        <v>232</v>
      </c>
      <c r="S2852" s="40" t="s">
        <v>199</v>
      </c>
      <c r="T2852" s="41">
        <v>1</v>
      </c>
      <c r="U2852" s="40" t="s">
        <v>200</v>
      </c>
      <c r="V2852" s="40" t="s">
        <v>201</v>
      </c>
      <c r="W2852" s="40" t="s">
        <v>10921</v>
      </c>
      <c r="X2852" s="40" t="s">
        <v>2483</v>
      </c>
      <c r="Y2852" s="40" t="s">
        <v>10922</v>
      </c>
    </row>
    <row r="2853" spans="1:25" x14ac:dyDescent="0.25">
      <c r="A2853" s="50"/>
      <c r="B2853" s="50"/>
      <c r="C2853" s="50"/>
      <c r="L2853" s="39" t="str">
        <f t="shared" si="44"/>
        <v>FIESSE (BS)</v>
      </c>
      <c r="M2853" s="40" t="s">
        <v>10923</v>
      </c>
      <c r="N2853" s="40" t="s">
        <v>10924</v>
      </c>
      <c r="O2853" s="40" t="s">
        <v>421</v>
      </c>
      <c r="P2853" s="41" t="s">
        <v>212</v>
      </c>
      <c r="Q2853" s="41">
        <v>3</v>
      </c>
      <c r="R2853" s="40" t="s">
        <v>213</v>
      </c>
      <c r="S2853" s="40" t="s">
        <v>199</v>
      </c>
      <c r="T2853" s="41">
        <v>1</v>
      </c>
      <c r="U2853" s="40" t="s">
        <v>200</v>
      </c>
      <c r="V2853" s="40" t="s">
        <v>201</v>
      </c>
      <c r="W2853" s="40" t="s">
        <v>1168</v>
      </c>
      <c r="X2853" s="40" t="s">
        <v>423</v>
      </c>
      <c r="Y2853" s="40" t="s">
        <v>10925</v>
      </c>
    </row>
    <row r="2854" spans="1:25" x14ac:dyDescent="0.25">
      <c r="A2854" s="50"/>
      <c r="B2854" s="50"/>
      <c r="C2854" s="50"/>
      <c r="L2854" s="39" t="str">
        <f t="shared" si="44"/>
        <v>FIESSO D'ARTICO (VE)</v>
      </c>
      <c r="M2854" s="40" t="s">
        <v>10926</v>
      </c>
      <c r="N2854" s="40" t="s">
        <v>10927</v>
      </c>
      <c r="O2854" s="40" t="s">
        <v>1607</v>
      </c>
      <c r="P2854" s="41" t="s">
        <v>197</v>
      </c>
      <c r="Q2854" s="41">
        <v>5</v>
      </c>
      <c r="R2854" s="40" t="s">
        <v>198</v>
      </c>
      <c r="S2854" s="40" t="s">
        <v>199</v>
      </c>
      <c r="T2854" s="41">
        <v>1</v>
      </c>
      <c r="U2854" s="40" t="s">
        <v>200</v>
      </c>
      <c r="V2854" s="40" t="s">
        <v>201</v>
      </c>
      <c r="W2854" s="40" t="s">
        <v>10928</v>
      </c>
      <c r="X2854" s="40" t="s">
        <v>5090</v>
      </c>
      <c r="Y2854" s="40" t="s">
        <v>10929</v>
      </c>
    </row>
    <row r="2855" spans="1:25" x14ac:dyDescent="0.25">
      <c r="A2855" s="50"/>
      <c r="B2855" s="50"/>
      <c r="C2855" s="50"/>
      <c r="L2855" s="39" t="str">
        <f t="shared" si="44"/>
        <v>FIESSO UMBERTIANO (RO)</v>
      </c>
      <c r="M2855" s="40" t="s">
        <v>10930</v>
      </c>
      <c r="N2855" s="40" t="s">
        <v>10931</v>
      </c>
      <c r="O2855" s="40" t="s">
        <v>585</v>
      </c>
      <c r="P2855" s="41" t="s">
        <v>197</v>
      </c>
      <c r="Q2855" s="41">
        <v>5</v>
      </c>
      <c r="R2855" s="40" t="s">
        <v>198</v>
      </c>
      <c r="S2855" s="40" t="s">
        <v>199</v>
      </c>
      <c r="T2855" s="41">
        <v>1</v>
      </c>
      <c r="U2855" s="40" t="s">
        <v>200</v>
      </c>
      <c r="V2855" s="40" t="s">
        <v>201</v>
      </c>
      <c r="W2855" s="40" t="s">
        <v>10932</v>
      </c>
      <c r="X2855" s="40" t="s">
        <v>2041</v>
      </c>
      <c r="Y2855" s="40" t="s">
        <v>10933</v>
      </c>
    </row>
    <row r="2856" spans="1:25" x14ac:dyDescent="0.25">
      <c r="A2856" s="50"/>
      <c r="B2856" s="50"/>
      <c r="C2856" s="50"/>
      <c r="L2856" s="39" t="str">
        <f t="shared" si="44"/>
        <v>FIGI=VITI (ISOLE) (EE)</v>
      </c>
      <c r="M2856" s="40" t="s">
        <v>10934</v>
      </c>
      <c r="N2856" s="40" t="s">
        <v>10935</v>
      </c>
      <c r="O2856" s="40" t="s">
        <v>610</v>
      </c>
      <c r="P2856" s="41"/>
      <c r="Q2856" s="41"/>
      <c r="R2856" s="40"/>
      <c r="S2856" s="40" t="s">
        <v>2286</v>
      </c>
      <c r="T2856" s="41">
        <v>7</v>
      </c>
      <c r="U2856" s="40" t="s">
        <v>612</v>
      </c>
      <c r="V2856" s="40" t="s">
        <v>10936</v>
      </c>
      <c r="W2856" s="40"/>
      <c r="X2856" s="40"/>
      <c r="Y2856" s="40"/>
    </row>
    <row r="2857" spans="1:25" x14ac:dyDescent="0.25">
      <c r="A2857" s="50"/>
      <c r="B2857" s="50"/>
      <c r="C2857" s="50"/>
      <c r="L2857" s="39" t="str">
        <f t="shared" si="44"/>
        <v>FIGINO SERENZA (CO)</v>
      </c>
      <c r="M2857" s="40" t="s">
        <v>10937</v>
      </c>
      <c r="N2857" s="40" t="s">
        <v>10938</v>
      </c>
      <c r="O2857" s="40" t="s">
        <v>995</v>
      </c>
      <c r="P2857" s="41" t="s">
        <v>212</v>
      </c>
      <c r="Q2857" s="41">
        <v>3</v>
      </c>
      <c r="R2857" s="40" t="s">
        <v>213</v>
      </c>
      <c r="S2857" s="40" t="s">
        <v>199</v>
      </c>
      <c r="T2857" s="41">
        <v>1</v>
      </c>
      <c r="U2857" s="40" t="s">
        <v>200</v>
      </c>
      <c r="V2857" s="40" t="s">
        <v>201</v>
      </c>
      <c r="W2857" s="40" t="s">
        <v>2020</v>
      </c>
      <c r="X2857" s="40" t="s">
        <v>997</v>
      </c>
      <c r="Y2857" s="40" t="s">
        <v>10939</v>
      </c>
    </row>
    <row r="2858" spans="1:25" x14ac:dyDescent="0.25">
      <c r="A2858" s="50"/>
      <c r="B2858" s="50"/>
      <c r="C2858" s="50"/>
      <c r="L2858" s="39" t="str">
        <f t="shared" si="44"/>
        <v>FIGLINE VALDARNO (FI)</v>
      </c>
      <c r="M2858" s="40" t="s">
        <v>10940</v>
      </c>
      <c r="N2858" s="40" t="s">
        <v>10941</v>
      </c>
      <c r="O2858" s="40" t="s">
        <v>2481</v>
      </c>
      <c r="P2858" s="41" t="s">
        <v>231</v>
      </c>
      <c r="Q2858" s="41">
        <v>9</v>
      </c>
      <c r="R2858" s="40" t="s">
        <v>232</v>
      </c>
      <c r="S2858" s="40" t="s">
        <v>199</v>
      </c>
      <c r="T2858" s="41">
        <v>1</v>
      </c>
      <c r="U2858" s="40" t="s">
        <v>200</v>
      </c>
      <c r="V2858" s="40" t="s">
        <v>201</v>
      </c>
      <c r="W2858" s="40" t="s">
        <v>10942</v>
      </c>
      <c r="X2858" s="40" t="s">
        <v>2483</v>
      </c>
      <c r="Y2858" s="40" t="s">
        <v>10943</v>
      </c>
    </row>
    <row r="2859" spans="1:25" x14ac:dyDescent="0.25">
      <c r="A2859" s="50"/>
      <c r="B2859" s="50"/>
      <c r="C2859" s="50"/>
      <c r="L2859" s="39" t="str">
        <f t="shared" si="44"/>
        <v>FIGLINE VEGLIATURO (CS)</v>
      </c>
      <c r="M2859" s="40" t="s">
        <v>10944</v>
      </c>
      <c r="N2859" s="40" t="s">
        <v>10945</v>
      </c>
      <c r="O2859" s="40" t="s">
        <v>413</v>
      </c>
      <c r="P2859" s="41" t="s">
        <v>414</v>
      </c>
      <c r="Q2859" s="41">
        <v>18</v>
      </c>
      <c r="R2859" s="40" t="s">
        <v>415</v>
      </c>
      <c r="S2859" s="40" t="s">
        <v>199</v>
      </c>
      <c r="T2859" s="41">
        <v>1</v>
      </c>
      <c r="U2859" s="40" t="s">
        <v>200</v>
      </c>
      <c r="V2859" s="40" t="s">
        <v>201</v>
      </c>
      <c r="W2859" s="40" t="s">
        <v>3336</v>
      </c>
      <c r="X2859" s="40" t="s">
        <v>550</v>
      </c>
      <c r="Y2859" s="40" t="s">
        <v>10946</v>
      </c>
    </row>
    <row r="2860" spans="1:25" x14ac:dyDescent="0.25">
      <c r="A2860" s="50"/>
      <c r="B2860" s="50"/>
      <c r="C2860" s="50"/>
      <c r="L2860" s="39" t="str">
        <f t="shared" si="44"/>
        <v>FILACCIANO (RM)</v>
      </c>
      <c r="M2860" s="40" t="s">
        <v>10947</v>
      </c>
      <c r="N2860" s="40" t="s">
        <v>10948</v>
      </c>
      <c r="O2860" s="40" t="s">
        <v>602</v>
      </c>
      <c r="P2860" s="41" t="s">
        <v>336</v>
      </c>
      <c r="Q2860" s="41">
        <v>12</v>
      </c>
      <c r="R2860" s="40" t="s">
        <v>337</v>
      </c>
      <c r="S2860" s="40" t="s">
        <v>199</v>
      </c>
      <c r="T2860" s="41">
        <v>1</v>
      </c>
      <c r="U2860" s="40" t="s">
        <v>200</v>
      </c>
      <c r="V2860" s="40" t="s">
        <v>201</v>
      </c>
      <c r="W2860" s="40" t="s">
        <v>5347</v>
      </c>
      <c r="X2860" s="40" t="s">
        <v>2148</v>
      </c>
      <c r="Y2860" s="40" t="s">
        <v>10949</v>
      </c>
    </row>
    <row r="2861" spans="1:25" x14ac:dyDescent="0.25">
      <c r="A2861" s="50"/>
      <c r="B2861" s="50"/>
      <c r="C2861" s="50"/>
      <c r="L2861" s="39" t="str">
        <f t="shared" si="44"/>
        <v>FILADELFIA (VV)</v>
      </c>
      <c r="M2861" s="40" t="s">
        <v>10950</v>
      </c>
      <c r="N2861" s="40" t="s">
        <v>10951</v>
      </c>
      <c r="O2861" s="40" t="s">
        <v>469</v>
      </c>
      <c r="P2861" s="41" t="s">
        <v>414</v>
      </c>
      <c r="Q2861" s="41">
        <v>18</v>
      </c>
      <c r="R2861" s="40" t="s">
        <v>415</v>
      </c>
      <c r="S2861" s="40" t="s">
        <v>199</v>
      </c>
      <c r="T2861" s="41">
        <v>1</v>
      </c>
      <c r="U2861" s="40" t="s">
        <v>200</v>
      </c>
      <c r="V2861" s="40" t="s">
        <v>201</v>
      </c>
      <c r="W2861" s="40" t="s">
        <v>10952</v>
      </c>
      <c r="X2861" s="40" t="s">
        <v>5955</v>
      </c>
      <c r="Y2861" s="40" t="s">
        <v>10953</v>
      </c>
    </row>
    <row r="2862" spans="1:25" x14ac:dyDescent="0.25">
      <c r="A2862" s="50"/>
      <c r="B2862" s="50"/>
      <c r="C2862" s="50"/>
      <c r="L2862" s="39" t="str">
        <f t="shared" si="44"/>
        <v>FILANDARI (VV)</v>
      </c>
      <c r="M2862" s="40" t="s">
        <v>10954</v>
      </c>
      <c r="N2862" s="40" t="s">
        <v>10955</v>
      </c>
      <c r="O2862" s="40" t="s">
        <v>469</v>
      </c>
      <c r="P2862" s="41" t="s">
        <v>414</v>
      </c>
      <c r="Q2862" s="41">
        <v>18</v>
      </c>
      <c r="R2862" s="40" t="s">
        <v>415</v>
      </c>
      <c r="S2862" s="40" t="s">
        <v>199</v>
      </c>
      <c r="T2862" s="41">
        <v>1</v>
      </c>
      <c r="U2862" s="40" t="s">
        <v>200</v>
      </c>
      <c r="V2862" s="40" t="s">
        <v>201</v>
      </c>
      <c r="W2862" s="40" t="s">
        <v>10956</v>
      </c>
      <c r="X2862" s="40" t="s">
        <v>471</v>
      </c>
      <c r="Y2862" s="40" t="s">
        <v>10957</v>
      </c>
    </row>
    <row r="2863" spans="1:25" x14ac:dyDescent="0.25">
      <c r="A2863" s="50"/>
      <c r="B2863" s="50"/>
      <c r="C2863" s="50"/>
      <c r="L2863" s="39" t="str">
        <f t="shared" si="44"/>
        <v>FILATTIERA (MS)</v>
      </c>
      <c r="M2863" s="40" t="s">
        <v>10958</v>
      </c>
      <c r="N2863" s="40" t="s">
        <v>10959</v>
      </c>
      <c r="O2863" s="40" t="s">
        <v>2262</v>
      </c>
      <c r="P2863" s="41" t="s">
        <v>231</v>
      </c>
      <c r="Q2863" s="41">
        <v>9</v>
      </c>
      <c r="R2863" s="40" t="s">
        <v>232</v>
      </c>
      <c r="S2863" s="40" t="s">
        <v>199</v>
      </c>
      <c r="T2863" s="41">
        <v>1</v>
      </c>
      <c r="U2863" s="40" t="s">
        <v>200</v>
      </c>
      <c r="V2863" s="40" t="s">
        <v>201</v>
      </c>
      <c r="W2863" s="40" t="s">
        <v>10960</v>
      </c>
      <c r="X2863" s="40" t="s">
        <v>1453</v>
      </c>
      <c r="Y2863" s="40" t="s">
        <v>10961</v>
      </c>
    </row>
    <row r="2864" spans="1:25" x14ac:dyDescent="0.25">
      <c r="A2864" s="50"/>
      <c r="B2864" s="50"/>
      <c r="C2864" s="50"/>
      <c r="L2864" s="39" t="str">
        <f t="shared" si="44"/>
        <v>FILETTINO (FR)</v>
      </c>
      <c r="M2864" s="40" t="s">
        <v>10962</v>
      </c>
      <c r="N2864" s="40" t="s">
        <v>10963</v>
      </c>
      <c r="O2864" s="40" t="s">
        <v>406</v>
      </c>
      <c r="P2864" s="41" t="s">
        <v>336</v>
      </c>
      <c r="Q2864" s="41">
        <v>12</v>
      </c>
      <c r="R2864" s="40" t="s">
        <v>337</v>
      </c>
      <c r="S2864" s="40" t="s">
        <v>199</v>
      </c>
      <c r="T2864" s="41">
        <v>1</v>
      </c>
      <c r="U2864" s="40" t="s">
        <v>200</v>
      </c>
      <c r="V2864" s="40" t="s">
        <v>201</v>
      </c>
      <c r="W2864" s="40" t="s">
        <v>556</v>
      </c>
      <c r="X2864" s="40" t="s">
        <v>557</v>
      </c>
      <c r="Y2864" s="40" t="s">
        <v>10964</v>
      </c>
    </row>
    <row r="2865" spans="1:25" x14ac:dyDescent="0.25">
      <c r="A2865" s="50"/>
      <c r="B2865" s="50"/>
      <c r="C2865" s="50"/>
      <c r="L2865" s="39" t="str">
        <f t="shared" si="44"/>
        <v>FILETTO (CH)</v>
      </c>
      <c r="M2865" s="40" t="s">
        <v>10965</v>
      </c>
      <c r="N2865" s="40" t="s">
        <v>10966</v>
      </c>
      <c r="O2865" s="40" t="s">
        <v>1352</v>
      </c>
      <c r="P2865" s="41" t="s">
        <v>253</v>
      </c>
      <c r="Q2865" s="41">
        <v>13</v>
      </c>
      <c r="R2865" s="40" t="s">
        <v>254</v>
      </c>
      <c r="S2865" s="40" t="s">
        <v>199</v>
      </c>
      <c r="T2865" s="41">
        <v>1</v>
      </c>
      <c r="U2865" s="40" t="s">
        <v>200</v>
      </c>
      <c r="V2865" s="40" t="s">
        <v>201</v>
      </c>
      <c r="W2865" s="40" t="s">
        <v>1955</v>
      </c>
      <c r="X2865" s="40" t="s">
        <v>1940</v>
      </c>
      <c r="Y2865" s="40" t="s">
        <v>10967</v>
      </c>
    </row>
    <row r="2866" spans="1:25" x14ac:dyDescent="0.25">
      <c r="A2866" s="50"/>
      <c r="B2866" s="50"/>
      <c r="C2866" s="50"/>
      <c r="L2866" s="39" t="str">
        <f t="shared" si="44"/>
        <v>FILIANO (PZ)</v>
      </c>
      <c r="M2866" s="40" t="s">
        <v>10968</v>
      </c>
      <c r="N2866" s="40" t="s">
        <v>10969</v>
      </c>
      <c r="O2866" s="40" t="s">
        <v>281</v>
      </c>
      <c r="P2866" s="41" t="s">
        <v>282</v>
      </c>
      <c r="Q2866" s="41">
        <v>17</v>
      </c>
      <c r="R2866" s="40" t="s">
        <v>283</v>
      </c>
      <c r="S2866" s="40" t="s">
        <v>199</v>
      </c>
      <c r="T2866" s="41">
        <v>1</v>
      </c>
      <c r="U2866" s="40" t="s">
        <v>200</v>
      </c>
      <c r="V2866" s="40" t="s">
        <v>201</v>
      </c>
      <c r="W2866" s="40" t="s">
        <v>2206</v>
      </c>
      <c r="X2866" s="40" t="s">
        <v>285</v>
      </c>
      <c r="Y2866" s="40" t="s">
        <v>10970</v>
      </c>
    </row>
    <row r="2867" spans="1:25" x14ac:dyDescent="0.25">
      <c r="A2867" s="50"/>
      <c r="B2867" s="50"/>
      <c r="C2867" s="50"/>
      <c r="L2867" s="39" t="str">
        <f t="shared" si="44"/>
        <v>FILIGHERA (PV)</v>
      </c>
      <c r="M2867" s="40" t="s">
        <v>10971</v>
      </c>
      <c r="N2867" s="40" t="s">
        <v>10972</v>
      </c>
      <c r="O2867" s="40" t="s">
        <v>884</v>
      </c>
      <c r="P2867" s="41" t="s">
        <v>212</v>
      </c>
      <c r="Q2867" s="41">
        <v>3</v>
      </c>
      <c r="R2867" s="40" t="s">
        <v>213</v>
      </c>
      <c r="S2867" s="40" t="s">
        <v>199</v>
      </c>
      <c r="T2867" s="41">
        <v>1</v>
      </c>
      <c r="U2867" s="40" t="s">
        <v>200</v>
      </c>
      <c r="V2867" s="40" t="s">
        <v>201</v>
      </c>
      <c r="W2867" s="40" t="s">
        <v>1106</v>
      </c>
      <c r="X2867" s="40" t="s">
        <v>886</v>
      </c>
      <c r="Y2867" s="40" t="s">
        <v>10973</v>
      </c>
    </row>
    <row r="2868" spans="1:25" x14ac:dyDescent="0.25">
      <c r="A2868" s="50"/>
      <c r="B2868" s="50"/>
      <c r="C2868" s="50"/>
      <c r="L2868" s="39" t="str">
        <f t="shared" si="44"/>
        <v>FILIGNANO (IS)</v>
      </c>
      <c r="M2868" s="40" t="s">
        <v>10974</v>
      </c>
      <c r="N2868" s="40" t="s">
        <v>10975</v>
      </c>
      <c r="O2868" s="40" t="s">
        <v>510</v>
      </c>
      <c r="P2868" s="41" t="s">
        <v>495</v>
      </c>
      <c r="Q2868" s="41">
        <v>14</v>
      </c>
      <c r="R2868" s="40" t="s">
        <v>496</v>
      </c>
      <c r="S2868" s="40" t="s">
        <v>199</v>
      </c>
      <c r="T2868" s="41">
        <v>1</v>
      </c>
      <c r="U2868" s="40" t="s">
        <v>200</v>
      </c>
      <c r="V2868" s="40" t="s">
        <v>201</v>
      </c>
      <c r="W2868" s="40" t="s">
        <v>10976</v>
      </c>
      <c r="X2868" s="40" t="s">
        <v>512</v>
      </c>
      <c r="Y2868" s="40" t="s">
        <v>10977</v>
      </c>
    </row>
    <row r="2869" spans="1:25" x14ac:dyDescent="0.25">
      <c r="A2869" s="50"/>
      <c r="B2869" s="50"/>
      <c r="C2869" s="50"/>
      <c r="L2869" s="39" t="str">
        <f t="shared" si="44"/>
        <v>FILIPPINE (EE)</v>
      </c>
      <c r="M2869" s="40" t="s">
        <v>10978</v>
      </c>
      <c r="N2869" s="40" t="s">
        <v>10979</v>
      </c>
      <c r="O2869" s="40" t="s">
        <v>610</v>
      </c>
      <c r="P2869" s="41"/>
      <c r="Q2869" s="41"/>
      <c r="R2869" s="40"/>
      <c r="S2869" s="40" t="s">
        <v>611</v>
      </c>
      <c r="T2869" s="41">
        <v>2</v>
      </c>
      <c r="U2869" s="40" t="s">
        <v>612</v>
      </c>
      <c r="V2869" s="40" t="s">
        <v>10980</v>
      </c>
      <c r="W2869" s="40"/>
      <c r="X2869" s="40"/>
      <c r="Y2869" s="40"/>
    </row>
    <row r="2870" spans="1:25" x14ac:dyDescent="0.25">
      <c r="A2870" s="50"/>
      <c r="B2870" s="50"/>
      <c r="C2870" s="50"/>
      <c r="L2870" s="39" t="str">
        <f t="shared" si="44"/>
        <v>FILOGASO (VV)</v>
      </c>
      <c r="M2870" s="40" t="s">
        <v>10981</v>
      </c>
      <c r="N2870" s="40" t="s">
        <v>10982</v>
      </c>
      <c r="O2870" s="40" t="s">
        <v>469</v>
      </c>
      <c r="P2870" s="41" t="s">
        <v>414</v>
      </c>
      <c r="Q2870" s="41">
        <v>18</v>
      </c>
      <c r="R2870" s="40" t="s">
        <v>415</v>
      </c>
      <c r="S2870" s="40" t="s">
        <v>199</v>
      </c>
      <c r="T2870" s="41">
        <v>1</v>
      </c>
      <c r="U2870" s="40" t="s">
        <v>200</v>
      </c>
      <c r="V2870" s="40" t="s">
        <v>201</v>
      </c>
      <c r="W2870" s="40" t="s">
        <v>10983</v>
      </c>
      <c r="X2870" s="40" t="s">
        <v>471</v>
      </c>
      <c r="Y2870" s="40" t="s">
        <v>10984</v>
      </c>
    </row>
    <row r="2871" spans="1:25" x14ac:dyDescent="0.25">
      <c r="A2871" s="50"/>
      <c r="B2871" s="50"/>
      <c r="C2871" s="50"/>
      <c r="L2871" s="39" t="str">
        <f t="shared" si="44"/>
        <v>FILOTTRANO (AN)</v>
      </c>
      <c r="M2871" s="40" t="s">
        <v>10985</v>
      </c>
      <c r="N2871" s="40" t="s">
        <v>10986</v>
      </c>
      <c r="O2871" s="40" t="s">
        <v>764</v>
      </c>
      <c r="P2871" s="41" t="s">
        <v>397</v>
      </c>
      <c r="Q2871" s="41">
        <v>11</v>
      </c>
      <c r="R2871" s="40" t="s">
        <v>398</v>
      </c>
      <c r="S2871" s="40" t="s">
        <v>199</v>
      </c>
      <c r="T2871" s="41">
        <v>1</v>
      </c>
      <c r="U2871" s="40" t="s">
        <v>200</v>
      </c>
      <c r="V2871" s="40" t="s">
        <v>201</v>
      </c>
      <c r="W2871" s="40" t="s">
        <v>10987</v>
      </c>
      <c r="X2871" s="40" t="s">
        <v>766</v>
      </c>
      <c r="Y2871" s="40" t="s">
        <v>10988</v>
      </c>
    </row>
    <row r="2872" spans="1:25" x14ac:dyDescent="0.25">
      <c r="A2872" s="50"/>
      <c r="B2872" s="50"/>
      <c r="C2872" s="50"/>
      <c r="L2872" s="39" t="str">
        <f t="shared" si="44"/>
        <v>FINALE EMILIA (MO)</v>
      </c>
      <c r="M2872" s="40" t="s">
        <v>10989</v>
      </c>
      <c r="N2872" s="40" t="s">
        <v>10990</v>
      </c>
      <c r="O2872" s="40" t="s">
        <v>2925</v>
      </c>
      <c r="P2872" s="41" t="s">
        <v>631</v>
      </c>
      <c r="Q2872" s="41">
        <v>8</v>
      </c>
      <c r="R2872" s="40" t="s">
        <v>632</v>
      </c>
      <c r="S2872" s="40" t="s">
        <v>199</v>
      </c>
      <c r="T2872" s="41">
        <v>1</v>
      </c>
      <c r="U2872" s="40" t="s">
        <v>200</v>
      </c>
      <c r="V2872" s="40" t="s">
        <v>201</v>
      </c>
      <c r="W2872" s="40" t="s">
        <v>10991</v>
      </c>
      <c r="X2872" s="40" t="s">
        <v>5317</v>
      </c>
      <c r="Y2872" s="40" t="s">
        <v>10992</v>
      </c>
    </row>
    <row r="2873" spans="1:25" x14ac:dyDescent="0.25">
      <c r="A2873" s="50"/>
      <c r="B2873" s="50"/>
      <c r="C2873" s="50"/>
      <c r="L2873" s="39" t="str">
        <f t="shared" si="44"/>
        <v>FINALE LIGURE (SV)</v>
      </c>
      <c r="M2873" s="40" t="s">
        <v>10993</v>
      </c>
      <c r="N2873" s="40" t="s">
        <v>10994</v>
      </c>
      <c r="O2873" s="40" t="s">
        <v>905</v>
      </c>
      <c r="P2873" s="41" t="s">
        <v>849</v>
      </c>
      <c r="Q2873" s="41">
        <v>7</v>
      </c>
      <c r="R2873" s="40" t="s">
        <v>850</v>
      </c>
      <c r="S2873" s="40" t="s">
        <v>199</v>
      </c>
      <c r="T2873" s="41">
        <v>1</v>
      </c>
      <c r="U2873" s="40" t="s">
        <v>200</v>
      </c>
      <c r="V2873" s="40" t="s">
        <v>201</v>
      </c>
      <c r="W2873" s="40" t="s">
        <v>10995</v>
      </c>
      <c r="X2873" s="40" t="s">
        <v>1078</v>
      </c>
      <c r="Y2873" s="40" t="s">
        <v>10996</v>
      </c>
    </row>
    <row r="2874" spans="1:25" x14ac:dyDescent="0.25">
      <c r="A2874" s="50"/>
      <c r="B2874" s="50"/>
      <c r="C2874" s="50"/>
      <c r="L2874" s="39" t="str">
        <f t="shared" si="44"/>
        <v>FINLANDIA (EE)</v>
      </c>
      <c r="M2874" s="40" t="s">
        <v>10997</v>
      </c>
      <c r="N2874" s="40" t="s">
        <v>10998</v>
      </c>
      <c r="O2874" s="40" t="s">
        <v>610</v>
      </c>
      <c r="P2874" s="41"/>
      <c r="Q2874" s="41"/>
      <c r="R2874" s="40"/>
      <c r="S2874" s="40" t="s">
        <v>199</v>
      </c>
      <c r="T2874" s="41">
        <v>1</v>
      </c>
      <c r="U2874" s="40" t="s">
        <v>3017</v>
      </c>
      <c r="V2874" s="40" t="s">
        <v>10999</v>
      </c>
      <c r="W2874" s="40"/>
      <c r="X2874" s="40"/>
      <c r="Y2874" s="40"/>
    </row>
    <row r="2875" spans="1:25" x14ac:dyDescent="0.25">
      <c r="A2875" s="50"/>
      <c r="B2875" s="50"/>
      <c r="C2875" s="50"/>
      <c r="L2875" s="39" t="str">
        <f t="shared" si="44"/>
        <v>FINO DEL MONTE (BG)</v>
      </c>
      <c r="M2875" s="40" t="s">
        <v>11000</v>
      </c>
      <c r="N2875" s="40" t="s">
        <v>11001</v>
      </c>
      <c r="O2875" s="40" t="s">
        <v>572</v>
      </c>
      <c r="P2875" s="41" t="s">
        <v>212</v>
      </c>
      <c r="Q2875" s="41">
        <v>3</v>
      </c>
      <c r="R2875" s="40" t="s">
        <v>213</v>
      </c>
      <c r="S2875" s="40" t="s">
        <v>199</v>
      </c>
      <c r="T2875" s="41">
        <v>1</v>
      </c>
      <c r="U2875" s="40" t="s">
        <v>200</v>
      </c>
      <c r="V2875" s="40" t="s">
        <v>201</v>
      </c>
      <c r="W2875" s="40" t="s">
        <v>1882</v>
      </c>
      <c r="X2875" s="40" t="s">
        <v>1883</v>
      </c>
      <c r="Y2875" s="40" t="s">
        <v>11002</v>
      </c>
    </row>
    <row r="2876" spans="1:25" x14ac:dyDescent="0.25">
      <c r="A2876" s="50"/>
      <c r="B2876" s="50"/>
      <c r="C2876" s="50"/>
      <c r="L2876" s="39" t="str">
        <f t="shared" si="44"/>
        <v>FINO MORNASCO (CO)</v>
      </c>
      <c r="M2876" s="40" t="s">
        <v>11003</v>
      </c>
      <c r="N2876" s="40" t="s">
        <v>11004</v>
      </c>
      <c r="O2876" s="40" t="s">
        <v>995</v>
      </c>
      <c r="P2876" s="41" t="s">
        <v>212</v>
      </c>
      <c r="Q2876" s="41">
        <v>3</v>
      </c>
      <c r="R2876" s="40" t="s">
        <v>213</v>
      </c>
      <c r="S2876" s="40" t="s">
        <v>199</v>
      </c>
      <c r="T2876" s="41">
        <v>1</v>
      </c>
      <c r="U2876" s="40" t="s">
        <v>200</v>
      </c>
      <c r="V2876" s="40" t="s">
        <v>201</v>
      </c>
      <c r="W2876" s="40" t="s">
        <v>11005</v>
      </c>
      <c r="X2876" s="40" t="s">
        <v>997</v>
      </c>
      <c r="Y2876" s="40" t="s">
        <v>11006</v>
      </c>
    </row>
    <row r="2877" spans="1:25" x14ac:dyDescent="0.25">
      <c r="A2877" s="50"/>
      <c r="B2877" s="50"/>
      <c r="C2877" s="50"/>
      <c r="L2877" s="39" t="str">
        <f t="shared" si="44"/>
        <v>FIORANO AL SERIO (BG)</v>
      </c>
      <c r="M2877" s="40" t="s">
        <v>11007</v>
      </c>
      <c r="N2877" s="40" t="s">
        <v>11008</v>
      </c>
      <c r="O2877" s="40" t="s">
        <v>572</v>
      </c>
      <c r="P2877" s="41" t="s">
        <v>212</v>
      </c>
      <c r="Q2877" s="41">
        <v>3</v>
      </c>
      <c r="R2877" s="40" t="s">
        <v>213</v>
      </c>
      <c r="S2877" s="40" t="s">
        <v>199</v>
      </c>
      <c r="T2877" s="41">
        <v>1</v>
      </c>
      <c r="U2877" s="40" t="s">
        <v>200</v>
      </c>
      <c r="V2877" s="40" t="s">
        <v>201</v>
      </c>
      <c r="W2877" s="40" t="s">
        <v>1882</v>
      </c>
      <c r="X2877" s="40" t="s">
        <v>574</v>
      </c>
      <c r="Y2877" s="40" t="s">
        <v>11009</v>
      </c>
    </row>
    <row r="2878" spans="1:25" x14ac:dyDescent="0.25">
      <c r="A2878" s="50"/>
      <c r="B2878" s="50"/>
      <c r="C2878" s="50"/>
      <c r="L2878" s="39" t="str">
        <f t="shared" si="44"/>
        <v>FIORANO CANAVESE (TO)</v>
      </c>
      <c r="M2878" s="40" t="s">
        <v>11010</v>
      </c>
      <c r="N2878" s="40" t="s">
        <v>11011</v>
      </c>
      <c r="O2878" s="40" t="s">
        <v>675</v>
      </c>
      <c r="P2878" s="41" t="s">
        <v>314</v>
      </c>
      <c r="Q2878" s="41">
        <v>1</v>
      </c>
      <c r="R2878" s="40" t="s">
        <v>315</v>
      </c>
      <c r="S2878" s="40" t="s">
        <v>199</v>
      </c>
      <c r="T2878" s="41">
        <v>1</v>
      </c>
      <c r="U2878" s="40" t="s">
        <v>200</v>
      </c>
      <c r="V2878" s="40" t="s">
        <v>201</v>
      </c>
      <c r="W2878" s="40" t="s">
        <v>1041</v>
      </c>
      <c r="X2878" s="40" t="s">
        <v>1042</v>
      </c>
      <c r="Y2878" s="40" t="s">
        <v>11012</v>
      </c>
    </row>
    <row r="2879" spans="1:25" x14ac:dyDescent="0.25">
      <c r="A2879" s="50"/>
      <c r="B2879" s="50"/>
      <c r="C2879" s="50"/>
      <c r="L2879" s="39" t="str">
        <f t="shared" si="44"/>
        <v>FIORANO MODENESE (MO)</v>
      </c>
      <c r="M2879" s="40" t="s">
        <v>11013</v>
      </c>
      <c r="N2879" s="40" t="s">
        <v>11014</v>
      </c>
      <c r="O2879" s="40" t="s">
        <v>2925</v>
      </c>
      <c r="P2879" s="41" t="s">
        <v>631</v>
      </c>
      <c r="Q2879" s="41">
        <v>8</v>
      </c>
      <c r="R2879" s="40" t="s">
        <v>632</v>
      </c>
      <c r="S2879" s="40" t="s">
        <v>199</v>
      </c>
      <c r="T2879" s="41">
        <v>1</v>
      </c>
      <c r="U2879" s="40" t="s">
        <v>200</v>
      </c>
      <c r="V2879" s="40" t="s">
        <v>201</v>
      </c>
      <c r="W2879" s="40" t="s">
        <v>11015</v>
      </c>
      <c r="X2879" s="40" t="s">
        <v>6972</v>
      </c>
      <c r="Y2879" s="40" t="s">
        <v>11016</v>
      </c>
    </row>
    <row r="2880" spans="1:25" x14ac:dyDescent="0.25">
      <c r="A2880" s="50"/>
      <c r="B2880" s="50"/>
      <c r="C2880" s="50"/>
      <c r="L2880" s="39" t="str">
        <f t="shared" si="44"/>
        <v>FIORDIMONTE (MC)</v>
      </c>
      <c r="M2880" s="40" t="s">
        <v>11017</v>
      </c>
      <c r="N2880" s="40" t="s">
        <v>11018</v>
      </c>
      <c r="O2880" s="40" t="s">
        <v>396</v>
      </c>
      <c r="P2880" s="41" t="s">
        <v>397</v>
      </c>
      <c r="Q2880" s="41">
        <v>11</v>
      </c>
      <c r="R2880" s="40" t="s">
        <v>398</v>
      </c>
      <c r="S2880" s="40" t="s">
        <v>199</v>
      </c>
      <c r="T2880" s="41">
        <v>1</v>
      </c>
      <c r="U2880" s="40" t="s">
        <v>200</v>
      </c>
      <c r="V2880" s="40" t="s">
        <v>201</v>
      </c>
      <c r="W2880" s="40" t="s">
        <v>399</v>
      </c>
      <c r="X2880" s="40" t="s">
        <v>400</v>
      </c>
      <c r="Y2880" s="40" t="s">
        <v>11019</v>
      </c>
    </row>
    <row r="2881" spans="1:25" x14ac:dyDescent="0.25">
      <c r="A2881" s="50"/>
      <c r="B2881" s="50"/>
      <c r="C2881" s="50"/>
      <c r="L2881" s="39" t="str">
        <f t="shared" si="44"/>
        <v>FIORENZUOLA D'ARDA (PC)</v>
      </c>
      <c r="M2881" s="40" t="s">
        <v>11020</v>
      </c>
      <c r="N2881" s="40" t="s">
        <v>11021</v>
      </c>
      <c r="O2881" s="40" t="s">
        <v>630</v>
      </c>
      <c r="P2881" s="41" t="s">
        <v>631</v>
      </c>
      <c r="Q2881" s="41">
        <v>8</v>
      </c>
      <c r="R2881" s="40" t="s">
        <v>632</v>
      </c>
      <c r="S2881" s="40" t="s">
        <v>199</v>
      </c>
      <c r="T2881" s="41">
        <v>1</v>
      </c>
      <c r="U2881" s="40" t="s">
        <v>200</v>
      </c>
      <c r="V2881" s="40" t="s">
        <v>201</v>
      </c>
      <c r="W2881" s="40" t="s">
        <v>11022</v>
      </c>
      <c r="X2881" s="40" t="s">
        <v>634</v>
      </c>
      <c r="Y2881" s="40" t="s">
        <v>11023</v>
      </c>
    </row>
    <row r="2882" spans="1:25" x14ac:dyDescent="0.25">
      <c r="A2882" s="50"/>
      <c r="B2882" s="50"/>
      <c r="C2882" s="50"/>
      <c r="L2882" s="39" t="str">
        <f t="shared" ref="L2882:L2945" si="45">M2882&amp;" ("&amp;O2882&amp;")"</f>
        <v>FIRENZE (FI)</v>
      </c>
      <c r="M2882" s="40" t="s">
        <v>11024</v>
      </c>
      <c r="N2882" s="40" t="s">
        <v>11025</v>
      </c>
      <c r="O2882" s="40" t="s">
        <v>2481</v>
      </c>
      <c r="P2882" s="41" t="s">
        <v>231</v>
      </c>
      <c r="Q2882" s="41">
        <v>9</v>
      </c>
      <c r="R2882" s="40" t="s">
        <v>232</v>
      </c>
      <c r="S2882" s="40" t="s">
        <v>199</v>
      </c>
      <c r="T2882" s="41">
        <v>1</v>
      </c>
      <c r="U2882" s="40" t="s">
        <v>200</v>
      </c>
      <c r="V2882" s="40" t="s">
        <v>201</v>
      </c>
      <c r="W2882" s="40" t="s">
        <v>11026</v>
      </c>
      <c r="X2882" s="40" t="s">
        <v>2483</v>
      </c>
      <c r="Y2882" s="40" t="s">
        <v>11027</v>
      </c>
    </row>
    <row r="2883" spans="1:25" x14ac:dyDescent="0.25">
      <c r="A2883" s="50"/>
      <c r="B2883" s="50"/>
      <c r="C2883" s="50"/>
      <c r="L2883" s="39" t="str">
        <f t="shared" si="45"/>
        <v>FIRENZUOLA (FI)</v>
      </c>
      <c r="M2883" s="40" t="s">
        <v>11028</v>
      </c>
      <c r="N2883" s="40" t="s">
        <v>11029</v>
      </c>
      <c r="O2883" s="40" t="s">
        <v>2481</v>
      </c>
      <c r="P2883" s="41" t="s">
        <v>231</v>
      </c>
      <c r="Q2883" s="41">
        <v>9</v>
      </c>
      <c r="R2883" s="40" t="s">
        <v>232</v>
      </c>
      <c r="S2883" s="40" t="s">
        <v>199</v>
      </c>
      <c r="T2883" s="41">
        <v>1</v>
      </c>
      <c r="U2883" s="40" t="s">
        <v>200</v>
      </c>
      <c r="V2883" s="40" t="s">
        <v>201</v>
      </c>
      <c r="W2883" s="40" t="s">
        <v>11030</v>
      </c>
      <c r="X2883" s="40" t="s">
        <v>2483</v>
      </c>
      <c r="Y2883" s="40" t="s">
        <v>11031</v>
      </c>
    </row>
    <row r="2884" spans="1:25" x14ac:dyDescent="0.25">
      <c r="A2884" s="50"/>
      <c r="B2884" s="50"/>
      <c r="C2884" s="50"/>
      <c r="L2884" s="39" t="str">
        <f t="shared" si="45"/>
        <v>FIRMO (CS)</v>
      </c>
      <c r="M2884" s="40" t="s">
        <v>11032</v>
      </c>
      <c r="N2884" s="40" t="s">
        <v>11033</v>
      </c>
      <c r="O2884" s="40" t="s">
        <v>413</v>
      </c>
      <c r="P2884" s="41" t="s">
        <v>414</v>
      </c>
      <c r="Q2884" s="41">
        <v>18</v>
      </c>
      <c r="R2884" s="40" t="s">
        <v>415</v>
      </c>
      <c r="S2884" s="40" t="s">
        <v>199</v>
      </c>
      <c r="T2884" s="41">
        <v>1</v>
      </c>
      <c r="U2884" s="40" t="s">
        <v>200</v>
      </c>
      <c r="V2884" s="40" t="s">
        <v>201</v>
      </c>
      <c r="W2884" s="40" t="s">
        <v>416</v>
      </c>
      <c r="X2884" s="40" t="s">
        <v>417</v>
      </c>
      <c r="Y2884" s="40" t="s">
        <v>11034</v>
      </c>
    </row>
    <row r="2885" spans="1:25" x14ac:dyDescent="0.25">
      <c r="A2885" s="50"/>
      <c r="B2885" s="50"/>
      <c r="C2885" s="50"/>
      <c r="L2885" s="39" t="str">
        <f t="shared" si="45"/>
        <v>FISCIANO (SA)</v>
      </c>
      <c r="M2885" s="40" t="s">
        <v>11035</v>
      </c>
      <c r="N2885" s="40" t="s">
        <v>11036</v>
      </c>
      <c r="O2885" s="40" t="s">
        <v>349</v>
      </c>
      <c r="P2885" s="41" t="s">
        <v>350</v>
      </c>
      <c r="Q2885" s="41">
        <v>15</v>
      </c>
      <c r="R2885" s="40" t="s">
        <v>351</v>
      </c>
      <c r="S2885" s="40" t="s">
        <v>199</v>
      </c>
      <c r="T2885" s="41">
        <v>1</v>
      </c>
      <c r="U2885" s="40" t="s">
        <v>200</v>
      </c>
      <c r="V2885" s="40" t="s">
        <v>201</v>
      </c>
      <c r="W2885" s="40" t="s">
        <v>11037</v>
      </c>
      <c r="X2885" s="40" t="s">
        <v>353</v>
      </c>
      <c r="Y2885" s="40" t="s">
        <v>11038</v>
      </c>
    </row>
    <row r="2886" spans="1:25" x14ac:dyDescent="0.25">
      <c r="A2886" s="50"/>
      <c r="B2886" s="50"/>
      <c r="C2886" s="50"/>
      <c r="L2886" s="39" t="str">
        <f t="shared" si="45"/>
        <v>FIUGGI (FR)</v>
      </c>
      <c r="M2886" s="40" t="s">
        <v>11039</v>
      </c>
      <c r="N2886" s="40" t="s">
        <v>11040</v>
      </c>
      <c r="O2886" s="40" t="s">
        <v>406</v>
      </c>
      <c r="P2886" s="41" t="s">
        <v>336</v>
      </c>
      <c r="Q2886" s="41">
        <v>12</v>
      </c>
      <c r="R2886" s="40" t="s">
        <v>337</v>
      </c>
      <c r="S2886" s="40" t="s">
        <v>199</v>
      </c>
      <c r="T2886" s="41">
        <v>1</v>
      </c>
      <c r="U2886" s="40" t="s">
        <v>200</v>
      </c>
      <c r="V2886" s="40" t="s">
        <v>201</v>
      </c>
      <c r="W2886" s="40" t="s">
        <v>11041</v>
      </c>
      <c r="X2886" s="40" t="s">
        <v>557</v>
      </c>
      <c r="Y2886" s="40" t="s">
        <v>11042</v>
      </c>
    </row>
    <row r="2887" spans="1:25" x14ac:dyDescent="0.25">
      <c r="A2887" s="50"/>
      <c r="B2887" s="50"/>
      <c r="C2887" s="50"/>
      <c r="L2887" s="39" t="str">
        <f t="shared" si="45"/>
        <v>FIUMALBO (MO)</v>
      </c>
      <c r="M2887" s="40" t="s">
        <v>11043</v>
      </c>
      <c r="N2887" s="40" t="s">
        <v>11044</v>
      </c>
      <c r="O2887" s="40" t="s">
        <v>2925</v>
      </c>
      <c r="P2887" s="41" t="s">
        <v>631</v>
      </c>
      <c r="Q2887" s="41">
        <v>8</v>
      </c>
      <c r="R2887" s="40" t="s">
        <v>632</v>
      </c>
      <c r="S2887" s="40" t="s">
        <v>199</v>
      </c>
      <c r="T2887" s="41">
        <v>1</v>
      </c>
      <c r="U2887" s="40" t="s">
        <v>200</v>
      </c>
      <c r="V2887" s="40" t="s">
        <v>201</v>
      </c>
      <c r="W2887" s="40" t="s">
        <v>11045</v>
      </c>
      <c r="X2887" s="40" t="s">
        <v>6972</v>
      </c>
      <c r="Y2887" s="40" t="s">
        <v>11046</v>
      </c>
    </row>
    <row r="2888" spans="1:25" x14ac:dyDescent="0.25">
      <c r="A2888" s="50"/>
      <c r="B2888" s="50"/>
      <c r="C2888" s="50"/>
      <c r="L2888" s="39" t="str">
        <f t="shared" si="45"/>
        <v>FIUMARA (RC)</v>
      </c>
      <c r="M2888" s="40" t="s">
        <v>11047</v>
      </c>
      <c r="N2888" s="40" t="s">
        <v>11048</v>
      </c>
      <c r="O2888" s="40" t="s">
        <v>622</v>
      </c>
      <c r="P2888" s="41" t="s">
        <v>414</v>
      </c>
      <c r="Q2888" s="41">
        <v>18</v>
      </c>
      <c r="R2888" s="40" t="s">
        <v>415</v>
      </c>
      <c r="S2888" s="40" t="s">
        <v>199</v>
      </c>
      <c r="T2888" s="41">
        <v>1</v>
      </c>
      <c r="U2888" s="40" t="s">
        <v>200</v>
      </c>
      <c r="V2888" s="40" t="s">
        <v>201</v>
      </c>
      <c r="W2888" s="40" t="s">
        <v>4752</v>
      </c>
      <c r="X2888" s="40" t="s">
        <v>2440</v>
      </c>
      <c r="Y2888" s="40" t="s">
        <v>11049</v>
      </c>
    </row>
    <row r="2889" spans="1:25" x14ac:dyDescent="0.25">
      <c r="A2889" s="50"/>
      <c r="B2889" s="50"/>
      <c r="C2889" s="50"/>
      <c r="L2889" s="39" t="str">
        <f t="shared" si="45"/>
        <v>FIUME VENETO (PN)</v>
      </c>
      <c r="M2889" s="40" t="s">
        <v>11050</v>
      </c>
      <c r="N2889" s="40" t="s">
        <v>11051</v>
      </c>
      <c r="O2889" s="40" t="s">
        <v>1527</v>
      </c>
      <c r="P2889" s="41" t="s">
        <v>805</v>
      </c>
      <c r="Q2889" s="41">
        <v>6</v>
      </c>
      <c r="R2889" s="40" t="s">
        <v>806</v>
      </c>
      <c r="S2889" s="40" t="s">
        <v>199</v>
      </c>
      <c r="T2889" s="41">
        <v>1</v>
      </c>
      <c r="U2889" s="40" t="s">
        <v>200</v>
      </c>
      <c r="V2889" s="40" t="s">
        <v>201</v>
      </c>
      <c r="W2889" s="40" t="s">
        <v>1528</v>
      </c>
      <c r="X2889" s="40" t="s">
        <v>2119</v>
      </c>
      <c r="Y2889" s="40" t="s">
        <v>11052</v>
      </c>
    </row>
    <row r="2890" spans="1:25" x14ac:dyDescent="0.25">
      <c r="A2890" s="50"/>
      <c r="B2890" s="50"/>
      <c r="C2890" s="50"/>
      <c r="L2890" s="39" t="str">
        <f t="shared" si="45"/>
        <v>FIUMEDINISI (ME)</v>
      </c>
      <c r="M2890" s="40" t="s">
        <v>11053</v>
      </c>
      <c r="N2890" s="40" t="s">
        <v>11054</v>
      </c>
      <c r="O2890" s="40" t="s">
        <v>533</v>
      </c>
      <c r="P2890" s="41" t="s">
        <v>292</v>
      </c>
      <c r="Q2890" s="41">
        <v>19</v>
      </c>
      <c r="R2890" s="40" t="s">
        <v>293</v>
      </c>
      <c r="S2890" s="40" t="s">
        <v>199</v>
      </c>
      <c r="T2890" s="41">
        <v>1</v>
      </c>
      <c r="U2890" s="40" t="s">
        <v>200</v>
      </c>
      <c r="V2890" s="40" t="s">
        <v>201</v>
      </c>
      <c r="W2890" s="40" t="s">
        <v>11055</v>
      </c>
      <c r="X2890" s="40" t="s">
        <v>1201</v>
      </c>
      <c r="Y2890" s="40" t="s">
        <v>11056</v>
      </c>
    </row>
    <row r="2891" spans="1:25" x14ac:dyDescent="0.25">
      <c r="A2891" s="50"/>
      <c r="B2891" s="50"/>
      <c r="C2891" s="50"/>
      <c r="L2891" s="39" t="str">
        <f t="shared" si="45"/>
        <v>FIUMEFREDDO BRUZIO (CS)</v>
      </c>
      <c r="M2891" s="40" t="s">
        <v>11057</v>
      </c>
      <c r="N2891" s="40" t="s">
        <v>11058</v>
      </c>
      <c r="O2891" s="40" t="s">
        <v>413</v>
      </c>
      <c r="P2891" s="41" t="s">
        <v>414</v>
      </c>
      <c r="Q2891" s="41">
        <v>18</v>
      </c>
      <c r="R2891" s="40" t="s">
        <v>415</v>
      </c>
      <c r="S2891" s="40" t="s">
        <v>199</v>
      </c>
      <c r="T2891" s="41">
        <v>1</v>
      </c>
      <c r="U2891" s="40" t="s">
        <v>200</v>
      </c>
      <c r="V2891" s="40" t="s">
        <v>201</v>
      </c>
      <c r="W2891" s="40" t="s">
        <v>3113</v>
      </c>
      <c r="X2891" s="40" t="s">
        <v>457</v>
      </c>
      <c r="Y2891" s="40" t="s">
        <v>11059</v>
      </c>
    </row>
    <row r="2892" spans="1:25" x14ac:dyDescent="0.25">
      <c r="A2892" s="50"/>
      <c r="B2892" s="50"/>
      <c r="C2892" s="50"/>
      <c r="L2892" s="39" t="str">
        <f t="shared" si="45"/>
        <v>FIUMEFREDDO DI SICILIA (CT)</v>
      </c>
      <c r="M2892" s="40" t="s">
        <v>11060</v>
      </c>
      <c r="N2892" s="40" t="s">
        <v>11061</v>
      </c>
      <c r="O2892" s="40" t="s">
        <v>366</v>
      </c>
      <c r="P2892" s="41" t="s">
        <v>292</v>
      </c>
      <c r="Q2892" s="41">
        <v>19</v>
      </c>
      <c r="R2892" s="40" t="s">
        <v>293</v>
      </c>
      <c r="S2892" s="40" t="s">
        <v>199</v>
      </c>
      <c r="T2892" s="41">
        <v>1</v>
      </c>
      <c r="U2892" s="40" t="s">
        <v>200</v>
      </c>
      <c r="V2892" s="40" t="s">
        <v>201</v>
      </c>
      <c r="W2892" s="40" t="s">
        <v>11062</v>
      </c>
      <c r="X2892" s="40" t="s">
        <v>368</v>
      </c>
      <c r="Y2892" s="40" t="s">
        <v>11063</v>
      </c>
    </row>
    <row r="2893" spans="1:25" x14ac:dyDescent="0.25">
      <c r="A2893" s="50"/>
      <c r="B2893" s="50"/>
      <c r="C2893" s="50"/>
      <c r="L2893" s="39" t="str">
        <f t="shared" si="45"/>
        <v>FIUMICELLO (UD)</v>
      </c>
      <c r="M2893" s="40" t="s">
        <v>11064</v>
      </c>
      <c r="N2893" s="40" t="s">
        <v>11065</v>
      </c>
      <c r="O2893" s="40" t="s">
        <v>804</v>
      </c>
      <c r="P2893" s="41" t="s">
        <v>805</v>
      </c>
      <c r="Q2893" s="41">
        <v>6</v>
      </c>
      <c r="R2893" s="40" t="s">
        <v>806</v>
      </c>
      <c r="S2893" s="40" t="s">
        <v>199</v>
      </c>
      <c r="T2893" s="41">
        <v>1</v>
      </c>
      <c r="U2893" s="40" t="s">
        <v>200</v>
      </c>
      <c r="V2893" s="40" t="s">
        <v>201</v>
      </c>
      <c r="W2893" s="40" t="s">
        <v>2466</v>
      </c>
      <c r="X2893" s="40" t="s">
        <v>808</v>
      </c>
      <c r="Y2893" s="40" t="s">
        <v>11066</v>
      </c>
    </row>
    <row r="2894" spans="1:25" x14ac:dyDescent="0.25">
      <c r="A2894" s="50"/>
      <c r="B2894" s="50"/>
      <c r="C2894" s="50"/>
      <c r="L2894" s="39" t="str">
        <f t="shared" si="45"/>
        <v>FIUMICINO (RM)</v>
      </c>
      <c r="M2894" s="40" t="s">
        <v>11067</v>
      </c>
      <c r="N2894" s="40" t="s">
        <v>11068</v>
      </c>
      <c r="O2894" s="40" t="s">
        <v>602</v>
      </c>
      <c r="P2894" s="41" t="s">
        <v>336</v>
      </c>
      <c r="Q2894" s="41">
        <v>12</v>
      </c>
      <c r="R2894" s="40" t="s">
        <v>337</v>
      </c>
      <c r="S2894" s="40" t="s">
        <v>199</v>
      </c>
      <c r="T2894" s="41">
        <v>1</v>
      </c>
      <c r="U2894" s="40" t="s">
        <v>200</v>
      </c>
      <c r="V2894" s="40" t="s">
        <v>201</v>
      </c>
      <c r="W2894" s="40" t="s">
        <v>11069</v>
      </c>
      <c r="X2894" s="40" t="s">
        <v>953</v>
      </c>
      <c r="Y2894" s="40" t="s">
        <v>11070</v>
      </c>
    </row>
    <row r="2895" spans="1:25" x14ac:dyDescent="0.25">
      <c r="A2895" s="50"/>
      <c r="B2895" s="50"/>
      <c r="C2895" s="50"/>
      <c r="L2895" s="39" t="str">
        <f t="shared" si="45"/>
        <v>FIUMINATA (MC)</v>
      </c>
      <c r="M2895" s="40" t="s">
        <v>11071</v>
      </c>
      <c r="N2895" s="40" t="s">
        <v>11072</v>
      </c>
      <c r="O2895" s="40" t="s">
        <v>396</v>
      </c>
      <c r="P2895" s="41" t="s">
        <v>397</v>
      </c>
      <c r="Q2895" s="41">
        <v>11</v>
      </c>
      <c r="R2895" s="40" t="s">
        <v>398</v>
      </c>
      <c r="S2895" s="40" t="s">
        <v>199</v>
      </c>
      <c r="T2895" s="41">
        <v>1</v>
      </c>
      <c r="U2895" s="40" t="s">
        <v>200</v>
      </c>
      <c r="V2895" s="40" t="s">
        <v>201</v>
      </c>
      <c r="W2895" s="40" t="s">
        <v>11073</v>
      </c>
      <c r="X2895" s="40" t="s">
        <v>400</v>
      </c>
      <c r="Y2895" s="40" t="s">
        <v>11074</v>
      </c>
    </row>
    <row r="2896" spans="1:25" x14ac:dyDescent="0.25">
      <c r="A2896" s="50"/>
      <c r="B2896" s="50"/>
      <c r="C2896" s="50"/>
      <c r="L2896" s="39" t="str">
        <f t="shared" si="45"/>
        <v>FIVIZZANO (MS)</v>
      </c>
      <c r="M2896" s="40" t="s">
        <v>11075</v>
      </c>
      <c r="N2896" s="40" t="s">
        <v>11076</v>
      </c>
      <c r="O2896" s="40" t="s">
        <v>2262</v>
      </c>
      <c r="P2896" s="41" t="s">
        <v>231</v>
      </c>
      <c r="Q2896" s="41">
        <v>9</v>
      </c>
      <c r="R2896" s="40" t="s">
        <v>232</v>
      </c>
      <c r="S2896" s="40" t="s">
        <v>199</v>
      </c>
      <c r="T2896" s="41">
        <v>1</v>
      </c>
      <c r="U2896" s="40" t="s">
        <v>200</v>
      </c>
      <c r="V2896" s="40" t="s">
        <v>201</v>
      </c>
      <c r="W2896" s="40" t="s">
        <v>11077</v>
      </c>
      <c r="X2896" s="40" t="s">
        <v>6074</v>
      </c>
      <c r="Y2896" s="40" t="s">
        <v>11078</v>
      </c>
    </row>
    <row r="2897" spans="1:25" x14ac:dyDescent="0.25">
      <c r="A2897" s="50"/>
      <c r="B2897" s="50"/>
      <c r="C2897" s="50"/>
      <c r="L2897" s="39" t="str">
        <f t="shared" si="45"/>
        <v>FLAIBANO (UD)</v>
      </c>
      <c r="M2897" s="40" t="s">
        <v>11079</v>
      </c>
      <c r="N2897" s="40" t="s">
        <v>11080</v>
      </c>
      <c r="O2897" s="40" t="s">
        <v>804</v>
      </c>
      <c r="P2897" s="41" t="s">
        <v>805</v>
      </c>
      <c r="Q2897" s="41">
        <v>6</v>
      </c>
      <c r="R2897" s="40" t="s">
        <v>806</v>
      </c>
      <c r="S2897" s="40" t="s">
        <v>199</v>
      </c>
      <c r="T2897" s="41">
        <v>1</v>
      </c>
      <c r="U2897" s="40" t="s">
        <v>200</v>
      </c>
      <c r="V2897" s="40" t="s">
        <v>201</v>
      </c>
      <c r="W2897" s="40" t="s">
        <v>4470</v>
      </c>
      <c r="X2897" s="40" t="s">
        <v>2085</v>
      </c>
      <c r="Y2897" s="40" t="s">
        <v>11081</v>
      </c>
    </row>
    <row r="2898" spans="1:25" x14ac:dyDescent="0.25">
      <c r="A2898" s="50"/>
      <c r="B2898" s="50"/>
      <c r="C2898" s="50"/>
      <c r="L2898" s="39" t="str">
        <f t="shared" si="45"/>
        <v>FLAVON (TN)</v>
      </c>
      <c r="M2898" s="40" t="s">
        <v>11082</v>
      </c>
      <c r="N2898" s="40" t="s">
        <v>11083</v>
      </c>
      <c r="O2898" s="40" t="s">
        <v>865</v>
      </c>
      <c r="P2898" s="41" t="s">
        <v>866</v>
      </c>
      <c r="Q2898" s="41">
        <v>4</v>
      </c>
      <c r="R2898" s="40" t="s">
        <v>867</v>
      </c>
      <c r="S2898" s="40" t="s">
        <v>199</v>
      </c>
      <c r="T2898" s="41">
        <v>1</v>
      </c>
      <c r="U2898" s="40" t="s">
        <v>200</v>
      </c>
      <c r="V2898" s="40" t="s">
        <v>201</v>
      </c>
      <c r="W2898" s="40" t="s">
        <v>1496</v>
      </c>
      <c r="X2898" s="40" t="s">
        <v>1036</v>
      </c>
      <c r="Y2898" s="40" t="s">
        <v>11084</v>
      </c>
    </row>
    <row r="2899" spans="1:25" x14ac:dyDescent="0.25">
      <c r="A2899" s="50"/>
      <c r="B2899" s="50"/>
      <c r="C2899" s="50"/>
      <c r="L2899" s="39" t="str">
        <f t="shared" si="45"/>
        <v>FLERO (BS)</v>
      </c>
      <c r="M2899" s="40" t="s">
        <v>11085</v>
      </c>
      <c r="N2899" s="40" t="s">
        <v>11086</v>
      </c>
      <c r="O2899" s="40" t="s">
        <v>421</v>
      </c>
      <c r="P2899" s="41" t="s">
        <v>212</v>
      </c>
      <c r="Q2899" s="41">
        <v>3</v>
      </c>
      <c r="R2899" s="40" t="s">
        <v>213</v>
      </c>
      <c r="S2899" s="40" t="s">
        <v>199</v>
      </c>
      <c r="T2899" s="41">
        <v>1</v>
      </c>
      <c r="U2899" s="40" t="s">
        <v>200</v>
      </c>
      <c r="V2899" s="40" t="s">
        <v>201</v>
      </c>
      <c r="W2899" s="40" t="s">
        <v>1168</v>
      </c>
      <c r="X2899" s="40" t="s">
        <v>423</v>
      </c>
      <c r="Y2899" s="40" t="s">
        <v>11087</v>
      </c>
    </row>
    <row r="2900" spans="1:25" x14ac:dyDescent="0.25">
      <c r="A2900" s="50"/>
      <c r="B2900" s="50"/>
      <c r="C2900" s="50"/>
      <c r="L2900" s="39" t="str">
        <f t="shared" si="45"/>
        <v>FLORESTA (ME)</v>
      </c>
      <c r="M2900" s="40" t="s">
        <v>11088</v>
      </c>
      <c r="N2900" s="40" t="s">
        <v>11089</v>
      </c>
      <c r="O2900" s="40" t="s">
        <v>533</v>
      </c>
      <c r="P2900" s="41" t="s">
        <v>292</v>
      </c>
      <c r="Q2900" s="41">
        <v>19</v>
      </c>
      <c r="R2900" s="40" t="s">
        <v>293</v>
      </c>
      <c r="S2900" s="40" t="s">
        <v>199</v>
      </c>
      <c r="T2900" s="41">
        <v>1</v>
      </c>
      <c r="U2900" s="40" t="s">
        <v>200</v>
      </c>
      <c r="V2900" s="40" t="s">
        <v>201</v>
      </c>
      <c r="W2900" s="40" t="s">
        <v>1648</v>
      </c>
      <c r="X2900" s="40" t="s">
        <v>535</v>
      </c>
      <c r="Y2900" s="40" t="s">
        <v>11090</v>
      </c>
    </row>
    <row r="2901" spans="1:25" x14ac:dyDescent="0.25">
      <c r="A2901" s="50"/>
      <c r="B2901" s="50"/>
      <c r="C2901" s="50"/>
      <c r="L2901" s="39" t="str">
        <f t="shared" si="45"/>
        <v>FLORIDIA (SR)</v>
      </c>
      <c r="M2901" s="40" t="s">
        <v>11091</v>
      </c>
      <c r="N2901" s="40" t="s">
        <v>11092</v>
      </c>
      <c r="O2901" s="40" t="s">
        <v>2252</v>
      </c>
      <c r="P2901" s="41" t="s">
        <v>292</v>
      </c>
      <c r="Q2901" s="41">
        <v>19</v>
      </c>
      <c r="R2901" s="40" t="s">
        <v>293</v>
      </c>
      <c r="S2901" s="40" t="s">
        <v>199</v>
      </c>
      <c r="T2901" s="41">
        <v>1</v>
      </c>
      <c r="U2901" s="40" t="s">
        <v>200</v>
      </c>
      <c r="V2901" s="40" t="s">
        <v>201</v>
      </c>
      <c r="W2901" s="40" t="s">
        <v>11093</v>
      </c>
      <c r="X2901" s="40" t="s">
        <v>2254</v>
      </c>
      <c r="Y2901" s="40" t="s">
        <v>11094</v>
      </c>
    </row>
    <row r="2902" spans="1:25" x14ac:dyDescent="0.25">
      <c r="A2902" s="50"/>
      <c r="B2902" s="50"/>
      <c r="C2902" s="50"/>
      <c r="L2902" s="39" t="str">
        <f t="shared" si="45"/>
        <v>FLORINAS (SS)</v>
      </c>
      <c r="M2902" s="40" t="s">
        <v>11095</v>
      </c>
      <c r="N2902" s="40" t="s">
        <v>11096</v>
      </c>
      <c r="O2902" s="40" t="s">
        <v>1188</v>
      </c>
      <c r="P2902" s="41" t="s">
        <v>242</v>
      </c>
      <c r="Q2902" s="41">
        <v>20</v>
      </c>
      <c r="R2902" s="40" t="s">
        <v>243</v>
      </c>
      <c r="S2902" s="40" t="s">
        <v>199</v>
      </c>
      <c r="T2902" s="41">
        <v>1</v>
      </c>
      <c r="U2902" s="40" t="s">
        <v>200</v>
      </c>
      <c r="V2902" s="40" t="s">
        <v>201</v>
      </c>
      <c r="W2902" s="40" t="s">
        <v>2413</v>
      </c>
      <c r="X2902" s="40" t="s">
        <v>648</v>
      </c>
      <c r="Y2902" s="40" t="s">
        <v>11097</v>
      </c>
    </row>
    <row r="2903" spans="1:25" x14ac:dyDescent="0.25">
      <c r="A2903" s="50"/>
      <c r="B2903" s="50"/>
      <c r="C2903" s="50"/>
      <c r="L2903" s="39" t="str">
        <f t="shared" si="45"/>
        <v>FLUMERI (AV)</v>
      </c>
      <c r="M2903" s="40" t="s">
        <v>11098</v>
      </c>
      <c r="N2903" s="40" t="s">
        <v>11099</v>
      </c>
      <c r="O2903" s="40" t="s">
        <v>812</v>
      </c>
      <c r="P2903" s="41" t="s">
        <v>350</v>
      </c>
      <c r="Q2903" s="41">
        <v>15</v>
      </c>
      <c r="R2903" s="40" t="s">
        <v>351</v>
      </c>
      <c r="S2903" s="40" t="s">
        <v>199</v>
      </c>
      <c r="T2903" s="41">
        <v>1</v>
      </c>
      <c r="U2903" s="40" t="s">
        <v>200</v>
      </c>
      <c r="V2903" s="40" t="s">
        <v>201</v>
      </c>
      <c r="W2903" s="40" t="s">
        <v>1533</v>
      </c>
      <c r="X2903" s="40" t="s">
        <v>814</v>
      </c>
      <c r="Y2903" s="40" t="s">
        <v>11100</v>
      </c>
    </row>
    <row r="2904" spans="1:25" x14ac:dyDescent="0.25">
      <c r="A2904" s="50"/>
      <c r="B2904" s="50"/>
      <c r="C2904" s="50"/>
      <c r="L2904" s="39" t="str">
        <f t="shared" si="45"/>
        <v>FLUMINIMAGGIORE (CI)</v>
      </c>
      <c r="M2904" s="40" t="s">
        <v>11101</v>
      </c>
      <c r="N2904" s="40" t="s">
        <v>11102</v>
      </c>
      <c r="O2904" s="40" t="s">
        <v>4450</v>
      </c>
      <c r="P2904" s="41" t="s">
        <v>242</v>
      </c>
      <c r="Q2904" s="41">
        <v>20</v>
      </c>
      <c r="R2904" s="40" t="s">
        <v>243</v>
      </c>
      <c r="S2904" s="40" t="s">
        <v>199</v>
      </c>
      <c r="T2904" s="41">
        <v>1</v>
      </c>
      <c r="U2904" s="40" t="s">
        <v>200</v>
      </c>
      <c r="V2904" s="40" t="s">
        <v>201</v>
      </c>
      <c r="W2904" s="40" t="s">
        <v>4451</v>
      </c>
      <c r="X2904" s="40" t="s">
        <v>4452</v>
      </c>
      <c r="Y2904" s="40" t="s">
        <v>11103</v>
      </c>
    </row>
    <row r="2905" spans="1:25" x14ac:dyDescent="0.25">
      <c r="A2905" s="50"/>
      <c r="B2905" s="50"/>
      <c r="C2905" s="50"/>
      <c r="L2905" s="39" t="str">
        <f t="shared" si="45"/>
        <v>FLUSSIO (NU)</v>
      </c>
      <c r="M2905" s="40" t="s">
        <v>11104</v>
      </c>
      <c r="N2905" s="40" t="s">
        <v>11105</v>
      </c>
      <c r="O2905" s="40" t="s">
        <v>1966</v>
      </c>
      <c r="P2905" s="41" t="s">
        <v>242</v>
      </c>
      <c r="Q2905" s="41">
        <v>20</v>
      </c>
      <c r="R2905" s="40" t="s">
        <v>243</v>
      </c>
      <c r="S2905" s="40" t="s">
        <v>199</v>
      </c>
      <c r="T2905" s="41">
        <v>1</v>
      </c>
      <c r="U2905" s="40" t="s">
        <v>200</v>
      </c>
      <c r="V2905" s="40" t="s">
        <v>201</v>
      </c>
      <c r="W2905" s="40" t="s">
        <v>3438</v>
      </c>
      <c r="X2905" s="40" t="s">
        <v>245</v>
      </c>
      <c r="Y2905" s="40" t="s">
        <v>11106</v>
      </c>
    </row>
    <row r="2906" spans="1:25" x14ac:dyDescent="0.25">
      <c r="A2906" s="50"/>
      <c r="B2906" s="50"/>
      <c r="C2906" s="50"/>
      <c r="L2906" s="39" t="str">
        <f t="shared" si="45"/>
        <v>FOBELLO (VC)</v>
      </c>
      <c r="M2906" s="40" t="s">
        <v>11107</v>
      </c>
      <c r="N2906" s="40" t="s">
        <v>11108</v>
      </c>
      <c r="O2906" s="40" t="s">
        <v>890</v>
      </c>
      <c r="P2906" s="41" t="s">
        <v>314</v>
      </c>
      <c r="Q2906" s="41">
        <v>1</v>
      </c>
      <c r="R2906" s="40" t="s">
        <v>315</v>
      </c>
      <c r="S2906" s="40" t="s">
        <v>199</v>
      </c>
      <c r="T2906" s="41">
        <v>1</v>
      </c>
      <c r="U2906" s="40" t="s">
        <v>200</v>
      </c>
      <c r="V2906" s="40" t="s">
        <v>201</v>
      </c>
      <c r="W2906" s="40" t="s">
        <v>8086</v>
      </c>
      <c r="X2906" s="40" t="s">
        <v>892</v>
      </c>
      <c r="Y2906" s="40" t="s">
        <v>11109</v>
      </c>
    </row>
    <row r="2907" spans="1:25" x14ac:dyDescent="0.25">
      <c r="A2907" s="50"/>
      <c r="B2907" s="50"/>
      <c r="C2907" s="50"/>
      <c r="L2907" s="39" t="str">
        <f t="shared" si="45"/>
        <v>FOGGIA (FG)</v>
      </c>
      <c r="M2907" s="40" t="s">
        <v>11110</v>
      </c>
      <c r="N2907" s="40" t="s">
        <v>11111</v>
      </c>
      <c r="O2907" s="40" t="s">
        <v>303</v>
      </c>
      <c r="P2907" s="41" t="s">
        <v>304</v>
      </c>
      <c r="Q2907" s="41">
        <v>16</v>
      </c>
      <c r="R2907" s="40" t="s">
        <v>305</v>
      </c>
      <c r="S2907" s="40" t="s">
        <v>199</v>
      </c>
      <c r="T2907" s="41">
        <v>1</v>
      </c>
      <c r="U2907" s="40" t="s">
        <v>200</v>
      </c>
      <c r="V2907" s="40" t="s">
        <v>201</v>
      </c>
      <c r="W2907" s="40" t="s">
        <v>11112</v>
      </c>
      <c r="X2907" s="40" t="s">
        <v>307</v>
      </c>
      <c r="Y2907" s="40" t="s">
        <v>11113</v>
      </c>
    </row>
    <row r="2908" spans="1:25" x14ac:dyDescent="0.25">
      <c r="A2908" s="50"/>
      <c r="B2908" s="50"/>
      <c r="C2908" s="50"/>
      <c r="L2908" s="39" t="str">
        <f t="shared" si="45"/>
        <v>FOGLIANISE (BN)</v>
      </c>
      <c r="M2908" s="40" t="s">
        <v>11114</v>
      </c>
      <c r="N2908" s="40" t="s">
        <v>11115</v>
      </c>
      <c r="O2908" s="40" t="s">
        <v>842</v>
      </c>
      <c r="P2908" s="41" t="s">
        <v>350</v>
      </c>
      <c r="Q2908" s="41">
        <v>15</v>
      </c>
      <c r="R2908" s="40" t="s">
        <v>351</v>
      </c>
      <c r="S2908" s="40" t="s">
        <v>199</v>
      </c>
      <c r="T2908" s="41">
        <v>1</v>
      </c>
      <c r="U2908" s="40" t="s">
        <v>200</v>
      </c>
      <c r="V2908" s="40" t="s">
        <v>201</v>
      </c>
      <c r="W2908" s="40" t="s">
        <v>1711</v>
      </c>
      <c r="X2908" s="40" t="s">
        <v>1469</v>
      </c>
      <c r="Y2908" s="40" t="s">
        <v>11116</v>
      </c>
    </row>
    <row r="2909" spans="1:25" x14ac:dyDescent="0.25">
      <c r="A2909" s="50"/>
      <c r="B2909" s="50"/>
      <c r="C2909" s="50"/>
      <c r="L2909" s="39" t="str">
        <f t="shared" si="45"/>
        <v>FOGLIANO REDIPUGLIA (GO)</v>
      </c>
      <c r="M2909" s="40" t="s">
        <v>11117</v>
      </c>
      <c r="N2909" s="40" t="s">
        <v>11118</v>
      </c>
      <c r="O2909" s="40" t="s">
        <v>5745</v>
      </c>
      <c r="P2909" s="41" t="s">
        <v>805</v>
      </c>
      <c r="Q2909" s="41">
        <v>6</v>
      </c>
      <c r="R2909" s="40" t="s">
        <v>806</v>
      </c>
      <c r="S2909" s="40" t="s">
        <v>199</v>
      </c>
      <c r="T2909" s="41">
        <v>1</v>
      </c>
      <c r="U2909" s="40" t="s">
        <v>200</v>
      </c>
      <c r="V2909" s="40" t="s">
        <v>201</v>
      </c>
      <c r="W2909" s="40" t="s">
        <v>5746</v>
      </c>
      <c r="X2909" s="40" t="s">
        <v>5747</v>
      </c>
      <c r="Y2909" s="40" t="s">
        <v>11119</v>
      </c>
    </row>
    <row r="2910" spans="1:25" x14ac:dyDescent="0.25">
      <c r="A2910" s="50"/>
      <c r="B2910" s="50"/>
      <c r="C2910" s="50"/>
      <c r="L2910" s="39" t="str">
        <f t="shared" si="45"/>
        <v>FOGLIZZO (TO)</v>
      </c>
      <c r="M2910" s="40" t="s">
        <v>11120</v>
      </c>
      <c r="N2910" s="40" t="s">
        <v>11121</v>
      </c>
      <c r="O2910" s="40" t="s">
        <v>675</v>
      </c>
      <c r="P2910" s="41" t="s">
        <v>314</v>
      </c>
      <c r="Q2910" s="41">
        <v>1</v>
      </c>
      <c r="R2910" s="40" t="s">
        <v>315</v>
      </c>
      <c r="S2910" s="40" t="s">
        <v>199</v>
      </c>
      <c r="T2910" s="41">
        <v>1</v>
      </c>
      <c r="U2910" s="40" t="s">
        <v>200</v>
      </c>
      <c r="V2910" s="40" t="s">
        <v>201</v>
      </c>
      <c r="W2910" s="40" t="s">
        <v>4354</v>
      </c>
      <c r="X2910" s="40" t="s">
        <v>837</v>
      </c>
      <c r="Y2910" s="40" t="s">
        <v>11122</v>
      </c>
    </row>
    <row r="2911" spans="1:25" x14ac:dyDescent="0.25">
      <c r="A2911" s="50"/>
      <c r="B2911" s="50"/>
      <c r="C2911" s="50"/>
      <c r="L2911" s="39" t="str">
        <f t="shared" si="45"/>
        <v>FOIANO DELLA CHIANA (AR)</v>
      </c>
      <c r="M2911" s="40" t="s">
        <v>11123</v>
      </c>
      <c r="N2911" s="40" t="s">
        <v>11124</v>
      </c>
      <c r="O2911" s="40" t="s">
        <v>1559</v>
      </c>
      <c r="P2911" s="41" t="s">
        <v>231</v>
      </c>
      <c r="Q2911" s="41">
        <v>9</v>
      </c>
      <c r="R2911" s="40" t="s">
        <v>232</v>
      </c>
      <c r="S2911" s="40" t="s">
        <v>199</v>
      </c>
      <c r="T2911" s="41">
        <v>1</v>
      </c>
      <c r="U2911" s="40" t="s">
        <v>200</v>
      </c>
      <c r="V2911" s="40" t="s">
        <v>201</v>
      </c>
      <c r="W2911" s="40" t="s">
        <v>11125</v>
      </c>
      <c r="X2911" s="40" t="s">
        <v>1561</v>
      </c>
      <c r="Y2911" s="40" t="s">
        <v>11126</v>
      </c>
    </row>
    <row r="2912" spans="1:25" x14ac:dyDescent="0.25">
      <c r="A2912" s="50"/>
      <c r="B2912" s="50"/>
      <c r="C2912" s="50"/>
      <c r="L2912" s="39" t="str">
        <f t="shared" si="45"/>
        <v>FOIANO DI VAL FORTORE (BN)</v>
      </c>
      <c r="M2912" s="40" t="s">
        <v>11127</v>
      </c>
      <c r="N2912" s="40" t="s">
        <v>11128</v>
      </c>
      <c r="O2912" s="40" t="s">
        <v>842</v>
      </c>
      <c r="P2912" s="41" t="s">
        <v>350</v>
      </c>
      <c r="Q2912" s="41">
        <v>15</v>
      </c>
      <c r="R2912" s="40" t="s">
        <v>351</v>
      </c>
      <c r="S2912" s="40" t="s">
        <v>199</v>
      </c>
      <c r="T2912" s="41">
        <v>1</v>
      </c>
      <c r="U2912" s="40" t="s">
        <v>200</v>
      </c>
      <c r="V2912" s="40" t="s">
        <v>201</v>
      </c>
      <c r="W2912" s="40" t="s">
        <v>2870</v>
      </c>
      <c r="X2912" s="40" t="s">
        <v>1469</v>
      </c>
      <c r="Y2912" s="40" t="s">
        <v>11129</v>
      </c>
    </row>
    <row r="2913" spans="1:25" x14ac:dyDescent="0.25">
      <c r="A2913" s="50"/>
      <c r="B2913" s="50"/>
      <c r="C2913" s="50"/>
      <c r="L2913" s="39" t="str">
        <f t="shared" si="45"/>
        <v>FOLGARIA (TN)</v>
      </c>
      <c r="M2913" s="40" t="s">
        <v>11130</v>
      </c>
      <c r="N2913" s="40" t="s">
        <v>11131</v>
      </c>
      <c r="O2913" s="40" t="s">
        <v>865</v>
      </c>
      <c r="P2913" s="41" t="s">
        <v>866</v>
      </c>
      <c r="Q2913" s="41">
        <v>4</v>
      </c>
      <c r="R2913" s="40" t="s">
        <v>867</v>
      </c>
      <c r="S2913" s="40" t="s">
        <v>199</v>
      </c>
      <c r="T2913" s="41">
        <v>1</v>
      </c>
      <c r="U2913" s="40" t="s">
        <v>200</v>
      </c>
      <c r="V2913" s="40" t="s">
        <v>201</v>
      </c>
      <c r="W2913" s="40" t="s">
        <v>11132</v>
      </c>
      <c r="X2913" s="40" t="s">
        <v>869</v>
      </c>
      <c r="Y2913" s="40" t="s">
        <v>11133</v>
      </c>
    </row>
    <row r="2914" spans="1:25" x14ac:dyDescent="0.25">
      <c r="A2914" s="50"/>
      <c r="B2914" s="50"/>
      <c r="C2914" s="50"/>
      <c r="L2914" s="39" t="str">
        <f t="shared" si="45"/>
        <v>FOLIGNANO (AP)</v>
      </c>
      <c r="M2914" s="40" t="s">
        <v>11134</v>
      </c>
      <c r="N2914" s="40" t="s">
        <v>11135</v>
      </c>
      <c r="O2914" s="40" t="s">
        <v>477</v>
      </c>
      <c r="P2914" s="41" t="s">
        <v>397</v>
      </c>
      <c r="Q2914" s="41">
        <v>11</v>
      </c>
      <c r="R2914" s="40" t="s">
        <v>398</v>
      </c>
      <c r="S2914" s="40" t="s">
        <v>199</v>
      </c>
      <c r="T2914" s="41">
        <v>1</v>
      </c>
      <c r="U2914" s="40" t="s">
        <v>200</v>
      </c>
      <c r="V2914" s="40" t="s">
        <v>201</v>
      </c>
      <c r="W2914" s="40" t="s">
        <v>11136</v>
      </c>
      <c r="X2914" s="40" t="s">
        <v>479</v>
      </c>
      <c r="Y2914" s="40" t="s">
        <v>11137</v>
      </c>
    </row>
    <row r="2915" spans="1:25" x14ac:dyDescent="0.25">
      <c r="A2915" s="50"/>
      <c r="B2915" s="50"/>
      <c r="C2915" s="50"/>
      <c r="L2915" s="39" t="str">
        <f t="shared" si="45"/>
        <v>FOLIGNO (PG)</v>
      </c>
      <c r="M2915" s="40" t="s">
        <v>11138</v>
      </c>
      <c r="N2915" s="40" t="s">
        <v>11139</v>
      </c>
      <c r="O2915" s="40" t="s">
        <v>2180</v>
      </c>
      <c r="P2915" s="41" t="s">
        <v>486</v>
      </c>
      <c r="Q2915" s="41">
        <v>10</v>
      </c>
      <c r="R2915" s="40" t="s">
        <v>487</v>
      </c>
      <c r="S2915" s="40" t="s">
        <v>199</v>
      </c>
      <c r="T2915" s="41">
        <v>1</v>
      </c>
      <c r="U2915" s="40" t="s">
        <v>200</v>
      </c>
      <c r="V2915" s="40" t="s">
        <v>201</v>
      </c>
      <c r="W2915" s="40" t="s">
        <v>11140</v>
      </c>
      <c r="X2915" s="40" t="s">
        <v>3315</v>
      </c>
      <c r="Y2915" s="40" t="s">
        <v>11141</v>
      </c>
    </row>
    <row r="2916" spans="1:25" x14ac:dyDescent="0.25">
      <c r="A2916" s="50"/>
      <c r="B2916" s="50"/>
      <c r="C2916" s="50"/>
      <c r="L2916" s="39" t="str">
        <f t="shared" si="45"/>
        <v>FOLLINA (TV)</v>
      </c>
      <c r="M2916" s="40" t="s">
        <v>11142</v>
      </c>
      <c r="N2916" s="40" t="s">
        <v>11143</v>
      </c>
      <c r="O2916" s="40" t="s">
        <v>1362</v>
      </c>
      <c r="P2916" s="41" t="s">
        <v>197</v>
      </c>
      <c r="Q2916" s="41">
        <v>5</v>
      </c>
      <c r="R2916" s="40" t="s">
        <v>198</v>
      </c>
      <c r="S2916" s="40" t="s">
        <v>199</v>
      </c>
      <c r="T2916" s="41">
        <v>1</v>
      </c>
      <c r="U2916" s="40" t="s">
        <v>200</v>
      </c>
      <c r="V2916" s="40" t="s">
        <v>201</v>
      </c>
      <c r="W2916" s="40" t="s">
        <v>11144</v>
      </c>
      <c r="X2916" s="40" t="s">
        <v>5647</v>
      </c>
      <c r="Y2916" s="40" t="s">
        <v>11145</v>
      </c>
    </row>
    <row r="2917" spans="1:25" x14ac:dyDescent="0.25">
      <c r="A2917" s="50"/>
      <c r="B2917" s="50"/>
      <c r="C2917" s="50"/>
      <c r="L2917" s="39" t="str">
        <f t="shared" si="45"/>
        <v>FOLLO (SP)</v>
      </c>
      <c r="M2917" s="40" t="s">
        <v>11146</v>
      </c>
      <c r="N2917" s="40" t="s">
        <v>11147</v>
      </c>
      <c r="O2917" s="40" t="s">
        <v>1451</v>
      </c>
      <c r="P2917" s="41" t="s">
        <v>849</v>
      </c>
      <c r="Q2917" s="41">
        <v>7</v>
      </c>
      <c r="R2917" s="40" t="s">
        <v>850</v>
      </c>
      <c r="S2917" s="40" t="s">
        <v>199</v>
      </c>
      <c r="T2917" s="41">
        <v>1</v>
      </c>
      <c r="U2917" s="40" t="s">
        <v>200</v>
      </c>
      <c r="V2917" s="40" t="s">
        <v>201</v>
      </c>
      <c r="W2917" s="40" t="s">
        <v>3319</v>
      </c>
      <c r="X2917" s="40" t="s">
        <v>1453</v>
      </c>
      <c r="Y2917" s="40" t="s">
        <v>11148</v>
      </c>
    </row>
    <row r="2918" spans="1:25" x14ac:dyDescent="0.25">
      <c r="A2918" s="50"/>
      <c r="B2918" s="50"/>
      <c r="C2918" s="50"/>
      <c r="L2918" s="39" t="str">
        <f t="shared" si="45"/>
        <v>FOLLONICA (GR)</v>
      </c>
      <c r="M2918" s="40" t="s">
        <v>11149</v>
      </c>
      <c r="N2918" s="40" t="s">
        <v>11150</v>
      </c>
      <c r="O2918" s="40" t="s">
        <v>1830</v>
      </c>
      <c r="P2918" s="41" t="s">
        <v>231</v>
      </c>
      <c r="Q2918" s="41">
        <v>9</v>
      </c>
      <c r="R2918" s="40" t="s">
        <v>232</v>
      </c>
      <c r="S2918" s="40" t="s">
        <v>199</v>
      </c>
      <c r="T2918" s="41">
        <v>1</v>
      </c>
      <c r="U2918" s="40" t="s">
        <v>200</v>
      </c>
      <c r="V2918" s="40" t="s">
        <v>201</v>
      </c>
      <c r="W2918" s="40" t="s">
        <v>11151</v>
      </c>
      <c r="X2918" s="40" t="s">
        <v>11152</v>
      </c>
      <c r="Y2918" s="40" t="s">
        <v>11153</v>
      </c>
    </row>
    <row r="2919" spans="1:25" x14ac:dyDescent="0.25">
      <c r="A2919" s="50"/>
      <c r="B2919" s="50"/>
      <c r="C2919" s="50"/>
      <c r="L2919" s="39" t="str">
        <f t="shared" si="45"/>
        <v>FOMBIO (LO)</v>
      </c>
      <c r="M2919" s="40" t="s">
        <v>11154</v>
      </c>
      <c r="N2919" s="40" t="s">
        <v>11155</v>
      </c>
      <c r="O2919" s="40" t="s">
        <v>211</v>
      </c>
      <c r="P2919" s="41" t="s">
        <v>212</v>
      </c>
      <c r="Q2919" s="41">
        <v>3</v>
      </c>
      <c r="R2919" s="40" t="s">
        <v>213</v>
      </c>
      <c r="S2919" s="40" t="s">
        <v>199</v>
      </c>
      <c r="T2919" s="41">
        <v>1</v>
      </c>
      <c r="U2919" s="40" t="s">
        <v>200</v>
      </c>
      <c r="V2919" s="40" t="s">
        <v>201</v>
      </c>
      <c r="W2919" s="40" t="s">
        <v>11156</v>
      </c>
      <c r="X2919" s="40" t="s">
        <v>3256</v>
      </c>
      <c r="Y2919" s="40" t="s">
        <v>11157</v>
      </c>
    </row>
    <row r="2920" spans="1:25" x14ac:dyDescent="0.25">
      <c r="A2920" s="50"/>
      <c r="B2920" s="50"/>
      <c r="C2920" s="50"/>
      <c r="L2920" s="39" t="str">
        <f t="shared" si="45"/>
        <v>FONDACHELLI FANTINA (ME)</v>
      </c>
      <c r="M2920" s="40" t="s">
        <v>11158</v>
      </c>
      <c r="N2920" s="40" t="s">
        <v>11159</v>
      </c>
      <c r="O2920" s="40" t="s">
        <v>533</v>
      </c>
      <c r="P2920" s="41" t="s">
        <v>292</v>
      </c>
      <c r="Q2920" s="41">
        <v>19</v>
      </c>
      <c r="R2920" s="40" t="s">
        <v>293</v>
      </c>
      <c r="S2920" s="40" t="s">
        <v>199</v>
      </c>
      <c r="T2920" s="41">
        <v>1</v>
      </c>
      <c r="U2920" s="40" t="s">
        <v>200</v>
      </c>
      <c r="V2920" s="40" t="s">
        <v>201</v>
      </c>
      <c r="W2920" s="40" t="s">
        <v>11160</v>
      </c>
      <c r="X2920" s="40" t="s">
        <v>535</v>
      </c>
      <c r="Y2920" s="40" t="s">
        <v>11161</v>
      </c>
    </row>
    <row r="2921" spans="1:25" x14ac:dyDescent="0.25">
      <c r="A2921" s="50"/>
      <c r="B2921" s="50"/>
      <c r="C2921" s="50"/>
      <c r="L2921" s="39" t="str">
        <f t="shared" si="45"/>
        <v>FONDI (LT)</v>
      </c>
      <c r="M2921" s="40" t="s">
        <v>11162</v>
      </c>
      <c r="N2921" s="40" t="s">
        <v>11163</v>
      </c>
      <c r="O2921" s="40" t="s">
        <v>1747</v>
      </c>
      <c r="P2921" s="41" t="s">
        <v>336</v>
      </c>
      <c r="Q2921" s="41">
        <v>12</v>
      </c>
      <c r="R2921" s="40" t="s">
        <v>337</v>
      </c>
      <c r="S2921" s="40" t="s">
        <v>199</v>
      </c>
      <c r="T2921" s="41">
        <v>1</v>
      </c>
      <c r="U2921" s="40" t="s">
        <v>200</v>
      </c>
      <c r="V2921" s="40" t="s">
        <v>201</v>
      </c>
      <c r="W2921" s="40" t="s">
        <v>11164</v>
      </c>
      <c r="X2921" s="40" t="s">
        <v>5213</v>
      </c>
      <c r="Y2921" s="40" t="s">
        <v>11165</v>
      </c>
    </row>
    <row r="2922" spans="1:25" x14ac:dyDescent="0.25">
      <c r="A2922" s="50"/>
      <c r="B2922" s="50"/>
      <c r="C2922" s="50"/>
      <c r="L2922" s="39" t="str">
        <f t="shared" si="45"/>
        <v>FONDO (TN)</v>
      </c>
      <c r="M2922" s="40" t="s">
        <v>11166</v>
      </c>
      <c r="N2922" s="40" t="s">
        <v>11167</v>
      </c>
      <c r="O2922" s="40" t="s">
        <v>865</v>
      </c>
      <c r="P2922" s="41" t="s">
        <v>866</v>
      </c>
      <c r="Q2922" s="41">
        <v>4</v>
      </c>
      <c r="R2922" s="40" t="s">
        <v>867</v>
      </c>
      <c r="S2922" s="40" t="s">
        <v>199</v>
      </c>
      <c r="T2922" s="41">
        <v>1</v>
      </c>
      <c r="U2922" s="40" t="s">
        <v>200</v>
      </c>
      <c r="V2922" s="40" t="s">
        <v>201</v>
      </c>
      <c r="W2922" s="40" t="s">
        <v>11168</v>
      </c>
      <c r="X2922" s="40" t="s">
        <v>1447</v>
      </c>
      <c r="Y2922" s="40" t="s">
        <v>11169</v>
      </c>
    </row>
    <row r="2923" spans="1:25" x14ac:dyDescent="0.25">
      <c r="A2923" s="50"/>
      <c r="B2923" s="50"/>
      <c r="C2923" s="50"/>
      <c r="L2923" s="39" t="str">
        <f t="shared" si="45"/>
        <v>FONNI (NU)</v>
      </c>
      <c r="M2923" s="40" t="s">
        <v>11170</v>
      </c>
      <c r="N2923" s="40" t="s">
        <v>11171</v>
      </c>
      <c r="O2923" s="40" t="s">
        <v>1966</v>
      </c>
      <c r="P2923" s="41" t="s">
        <v>242</v>
      </c>
      <c r="Q2923" s="41">
        <v>20</v>
      </c>
      <c r="R2923" s="40" t="s">
        <v>243</v>
      </c>
      <c r="S2923" s="40" t="s">
        <v>199</v>
      </c>
      <c r="T2923" s="41">
        <v>1</v>
      </c>
      <c r="U2923" s="40" t="s">
        <v>200</v>
      </c>
      <c r="V2923" s="40" t="s">
        <v>201</v>
      </c>
      <c r="W2923" s="40" t="s">
        <v>11172</v>
      </c>
      <c r="X2923" s="40" t="s">
        <v>1968</v>
      </c>
      <c r="Y2923" s="40" t="s">
        <v>11173</v>
      </c>
    </row>
    <row r="2924" spans="1:25" x14ac:dyDescent="0.25">
      <c r="A2924" s="50"/>
      <c r="B2924" s="50"/>
      <c r="C2924" s="50"/>
      <c r="L2924" s="39" t="str">
        <f t="shared" si="45"/>
        <v>FONTAINEMORE (AO)</v>
      </c>
      <c r="M2924" s="40" t="s">
        <v>11174</v>
      </c>
      <c r="N2924" s="40" t="s">
        <v>11175</v>
      </c>
      <c r="O2924" s="40" t="s">
        <v>1255</v>
      </c>
      <c r="P2924" s="41" t="s">
        <v>1256</v>
      </c>
      <c r="Q2924" s="41">
        <v>2</v>
      </c>
      <c r="R2924" s="40" t="s">
        <v>1257</v>
      </c>
      <c r="S2924" s="40" t="s">
        <v>199</v>
      </c>
      <c r="T2924" s="41">
        <v>1</v>
      </c>
      <c r="U2924" s="40" t="s">
        <v>200</v>
      </c>
      <c r="V2924" s="40" t="s">
        <v>201</v>
      </c>
      <c r="W2924" s="40" t="s">
        <v>1627</v>
      </c>
      <c r="X2924" s="40" t="s">
        <v>1042</v>
      </c>
      <c r="Y2924" s="40" t="s">
        <v>11176</v>
      </c>
    </row>
    <row r="2925" spans="1:25" x14ac:dyDescent="0.25">
      <c r="A2925" s="50"/>
      <c r="B2925" s="50"/>
      <c r="C2925" s="50"/>
      <c r="L2925" s="39" t="str">
        <f t="shared" si="45"/>
        <v>FONTANA LIRI (FR)</v>
      </c>
      <c r="M2925" s="40" t="s">
        <v>11177</v>
      </c>
      <c r="N2925" s="40" t="s">
        <v>11178</v>
      </c>
      <c r="O2925" s="40" t="s">
        <v>406</v>
      </c>
      <c r="P2925" s="41" t="s">
        <v>336</v>
      </c>
      <c r="Q2925" s="41">
        <v>12</v>
      </c>
      <c r="R2925" s="40" t="s">
        <v>337</v>
      </c>
      <c r="S2925" s="40" t="s">
        <v>199</v>
      </c>
      <c r="T2925" s="41">
        <v>1</v>
      </c>
      <c r="U2925" s="40" t="s">
        <v>200</v>
      </c>
      <c r="V2925" s="40" t="s">
        <v>201</v>
      </c>
      <c r="W2925" s="40" t="s">
        <v>11179</v>
      </c>
      <c r="X2925" s="40" t="s">
        <v>408</v>
      </c>
      <c r="Y2925" s="40" t="s">
        <v>11180</v>
      </c>
    </row>
    <row r="2926" spans="1:25" x14ac:dyDescent="0.25">
      <c r="A2926" s="50"/>
      <c r="B2926" s="50"/>
      <c r="C2926" s="50"/>
      <c r="L2926" s="39" t="str">
        <f t="shared" si="45"/>
        <v>FONTANAFREDDA (PN)</v>
      </c>
      <c r="M2926" s="40" t="s">
        <v>11181</v>
      </c>
      <c r="N2926" s="40" t="s">
        <v>11182</v>
      </c>
      <c r="O2926" s="40" t="s">
        <v>1527</v>
      </c>
      <c r="P2926" s="41" t="s">
        <v>805</v>
      </c>
      <c r="Q2926" s="41">
        <v>6</v>
      </c>
      <c r="R2926" s="40" t="s">
        <v>806</v>
      </c>
      <c r="S2926" s="40" t="s">
        <v>199</v>
      </c>
      <c r="T2926" s="41">
        <v>1</v>
      </c>
      <c r="U2926" s="40" t="s">
        <v>200</v>
      </c>
      <c r="V2926" s="40" t="s">
        <v>201</v>
      </c>
      <c r="W2926" s="40" t="s">
        <v>11183</v>
      </c>
      <c r="X2926" s="40" t="s">
        <v>2119</v>
      </c>
      <c r="Y2926" s="40" t="s">
        <v>11184</v>
      </c>
    </row>
    <row r="2927" spans="1:25" x14ac:dyDescent="0.25">
      <c r="A2927" s="50"/>
      <c r="B2927" s="50"/>
      <c r="C2927" s="50"/>
      <c r="L2927" s="39" t="str">
        <f t="shared" si="45"/>
        <v>FONTANAROSA (AV)</v>
      </c>
      <c r="M2927" s="40" t="s">
        <v>11185</v>
      </c>
      <c r="N2927" s="40" t="s">
        <v>11186</v>
      </c>
      <c r="O2927" s="40" t="s">
        <v>812</v>
      </c>
      <c r="P2927" s="41" t="s">
        <v>350</v>
      </c>
      <c r="Q2927" s="41">
        <v>15</v>
      </c>
      <c r="R2927" s="40" t="s">
        <v>351</v>
      </c>
      <c r="S2927" s="40" t="s">
        <v>199</v>
      </c>
      <c r="T2927" s="41">
        <v>1</v>
      </c>
      <c r="U2927" s="40" t="s">
        <v>200</v>
      </c>
      <c r="V2927" s="40" t="s">
        <v>201</v>
      </c>
      <c r="W2927" s="40" t="s">
        <v>1533</v>
      </c>
      <c r="X2927" s="40" t="s">
        <v>814</v>
      </c>
      <c r="Y2927" s="40" t="s">
        <v>11187</v>
      </c>
    </row>
    <row r="2928" spans="1:25" x14ac:dyDescent="0.25">
      <c r="A2928" s="50"/>
      <c r="B2928" s="50"/>
      <c r="C2928" s="50"/>
      <c r="L2928" s="39" t="str">
        <f t="shared" si="45"/>
        <v>FONTANELICE (BO)</v>
      </c>
      <c r="M2928" s="40" t="s">
        <v>11188</v>
      </c>
      <c r="N2928" s="40" t="s">
        <v>11189</v>
      </c>
      <c r="O2928" s="40" t="s">
        <v>1682</v>
      </c>
      <c r="P2928" s="41" t="s">
        <v>631</v>
      </c>
      <c r="Q2928" s="41">
        <v>8</v>
      </c>
      <c r="R2928" s="40" t="s">
        <v>632</v>
      </c>
      <c r="S2928" s="40" t="s">
        <v>199</v>
      </c>
      <c r="T2928" s="41">
        <v>1</v>
      </c>
      <c r="U2928" s="40" t="s">
        <v>200</v>
      </c>
      <c r="V2928" s="40" t="s">
        <v>201</v>
      </c>
      <c r="W2928" s="40" t="s">
        <v>11190</v>
      </c>
      <c r="X2928" s="40" t="s">
        <v>3826</v>
      </c>
      <c r="Y2928" s="40" t="s">
        <v>11191</v>
      </c>
    </row>
    <row r="2929" spans="1:25" x14ac:dyDescent="0.25">
      <c r="A2929" s="50"/>
      <c r="B2929" s="50"/>
      <c r="C2929" s="50"/>
      <c r="L2929" s="39" t="str">
        <f t="shared" si="45"/>
        <v>FONTANELLA (BG)</v>
      </c>
      <c r="M2929" s="40" t="s">
        <v>11192</v>
      </c>
      <c r="N2929" s="40" t="s">
        <v>11193</v>
      </c>
      <c r="O2929" s="40" t="s">
        <v>572</v>
      </c>
      <c r="P2929" s="41" t="s">
        <v>212</v>
      </c>
      <c r="Q2929" s="41">
        <v>3</v>
      </c>
      <c r="R2929" s="40" t="s">
        <v>213</v>
      </c>
      <c r="S2929" s="40" t="s">
        <v>199</v>
      </c>
      <c r="T2929" s="41">
        <v>1</v>
      </c>
      <c r="U2929" s="40" t="s">
        <v>200</v>
      </c>
      <c r="V2929" s="40" t="s">
        <v>201</v>
      </c>
      <c r="W2929" s="40" t="s">
        <v>11194</v>
      </c>
      <c r="X2929" s="40" t="s">
        <v>1619</v>
      </c>
      <c r="Y2929" s="40" t="s">
        <v>11195</v>
      </c>
    </row>
    <row r="2930" spans="1:25" x14ac:dyDescent="0.25">
      <c r="A2930" s="50"/>
      <c r="B2930" s="50"/>
      <c r="C2930" s="50"/>
      <c r="L2930" s="39" t="str">
        <f t="shared" si="45"/>
        <v>FONTANELLATO (PR)</v>
      </c>
      <c r="M2930" s="40" t="s">
        <v>11196</v>
      </c>
      <c r="N2930" s="40" t="s">
        <v>11197</v>
      </c>
      <c r="O2930" s="40" t="s">
        <v>984</v>
      </c>
      <c r="P2930" s="41" t="s">
        <v>631</v>
      </c>
      <c r="Q2930" s="41">
        <v>8</v>
      </c>
      <c r="R2930" s="40" t="s">
        <v>632</v>
      </c>
      <c r="S2930" s="40" t="s">
        <v>199</v>
      </c>
      <c r="T2930" s="41">
        <v>1</v>
      </c>
      <c r="U2930" s="40" t="s">
        <v>200</v>
      </c>
      <c r="V2930" s="40" t="s">
        <v>201</v>
      </c>
      <c r="W2930" s="40" t="s">
        <v>11198</v>
      </c>
      <c r="X2930" s="40" t="s">
        <v>8937</v>
      </c>
      <c r="Y2930" s="40" t="s">
        <v>11199</v>
      </c>
    </row>
    <row r="2931" spans="1:25" x14ac:dyDescent="0.25">
      <c r="A2931" s="50"/>
      <c r="B2931" s="50"/>
      <c r="C2931" s="50"/>
      <c r="L2931" s="39" t="str">
        <f t="shared" si="45"/>
        <v>FONTANELLE (TV)</v>
      </c>
      <c r="M2931" s="40" t="s">
        <v>11200</v>
      </c>
      <c r="N2931" s="40" t="s">
        <v>11201</v>
      </c>
      <c r="O2931" s="40" t="s">
        <v>1362</v>
      </c>
      <c r="P2931" s="41" t="s">
        <v>197</v>
      </c>
      <c r="Q2931" s="41">
        <v>5</v>
      </c>
      <c r="R2931" s="40" t="s">
        <v>198</v>
      </c>
      <c r="S2931" s="40" t="s">
        <v>199</v>
      </c>
      <c r="T2931" s="41">
        <v>1</v>
      </c>
      <c r="U2931" s="40" t="s">
        <v>200</v>
      </c>
      <c r="V2931" s="40" t="s">
        <v>201</v>
      </c>
      <c r="W2931" s="40" t="s">
        <v>11202</v>
      </c>
      <c r="X2931" s="40" t="s">
        <v>1609</v>
      </c>
      <c r="Y2931" s="40" t="s">
        <v>11203</v>
      </c>
    </row>
    <row r="2932" spans="1:25" x14ac:dyDescent="0.25">
      <c r="A2932" s="50"/>
      <c r="B2932" s="50"/>
      <c r="C2932" s="50"/>
      <c r="L2932" s="39" t="str">
        <f t="shared" si="45"/>
        <v>FONTANETO D'AGOGNA (NO)</v>
      </c>
      <c r="M2932" s="40" t="s">
        <v>11204</v>
      </c>
      <c r="N2932" s="40" t="s">
        <v>11205</v>
      </c>
      <c r="O2932" s="40" t="s">
        <v>741</v>
      </c>
      <c r="P2932" s="41" t="s">
        <v>314</v>
      </c>
      <c r="Q2932" s="41">
        <v>1</v>
      </c>
      <c r="R2932" s="40" t="s">
        <v>315</v>
      </c>
      <c r="S2932" s="40" t="s">
        <v>199</v>
      </c>
      <c r="T2932" s="41">
        <v>1</v>
      </c>
      <c r="U2932" s="40" t="s">
        <v>200</v>
      </c>
      <c r="V2932" s="40" t="s">
        <v>201</v>
      </c>
      <c r="W2932" s="40" t="s">
        <v>742</v>
      </c>
      <c r="X2932" s="40" t="s">
        <v>743</v>
      </c>
      <c r="Y2932" s="40" t="s">
        <v>11206</v>
      </c>
    </row>
    <row r="2933" spans="1:25" x14ac:dyDescent="0.25">
      <c r="A2933" s="50"/>
      <c r="B2933" s="50"/>
      <c r="C2933" s="50"/>
      <c r="L2933" s="39" t="str">
        <f t="shared" si="45"/>
        <v>FONTANETTO PO (VC)</v>
      </c>
      <c r="M2933" s="40" t="s">
        <v>11207</v>
      </c>
      <c r="N2933" s="40" t="s">
        <v>11208</v>
      </c>
      <c r="O2933" s="40" t="s">
        <v>890</v>
      </c>
      <c r="P2933" s="41" t="s">
        <v>314</v>
      </c>
      <c r="Q2933" s="41">
        <v>1</v>
      </c>
      <c r="R2933" s="40" t="s">
        <v>315</v>
      </c>
      <c r="S2933" s="40" t="s">
        <v>199</v>
      </c>
      <c r="T2933" s="41">
        <v>1</v>
      </c>
      <c r="U2933" s="40" t="s">
        <v>200</v>
      </c>
      <c r="V2933" s="40" t="s">
        <v>201</v>
      </c>
      <c r="W2933" s="40" t="s">
        <v>1225</v>
      </c>
      <c r="X2933" s="40" t="s">
        <v>963</v>
      </c>
      <c r="Y2933" s="40" t="s">
        <v>11209</v>
      </c>
    </row>
    <row r="2934" spans="1:25" x14ac:dyDescent="0.25">
      <c r="A2934" s="50"/>
      <c r="B2934" s="50"/>
      <c r="C2934" s="50"/>
      <c r="L2934" s="39" t="str">
        <f t="shared" si="45"/>
        <v>FONTANIGORDA (GE)</v>
      </c>
      <c r="M2934" s="40" t="s">
        <v>11210</v>
      </c>
      <c r="N2934" s="40" t="s">
        <v>11211</v>
      </c>
      <c r="O2934" s="40" t="s">
        <v>1897</v>
      </c>
      <c r="P2934" s="41" t="s">
        <v>849</v>
      </c>
      <c r="Q2934" s="41">
        <v>7</v>
      </c>
      <c r="R2934" s="40" t="s">
        <v>850</v>
      </c>
      <c r="S2934" s="40" t="s">
        <v>199</v>
      </c>
      <c r="T2934" s="41">
        <v>1</v>
      </c>
      <c r="U2934" s="40" t="s">
        <v>200</v>
      </c>
      <c r="V2934" s="40" t="s">
        <v>201</v>
      </c>
      <c r="W2934" s="40" t="s">
        <v>11212</v>
      </c>
      <c r="X2934" s="40" t="s">
        <v>1899</v>
      </c>
      <c r="Y2934" s="40" t="s">
        <v>11213</v>
      </c>
    </row>
    <row r="2935" spans="1:25" x14ac:dyDescent="0.25">
      <c r="A2935" s="50"/>
      <c r="B2935" s="50"/>
      <c r="C2935" s="50"/>
      <c r="L2935" s="39" t="str">
        <f t="shared" si="45"/>
        <v>FONTANILE (AT)</v>
      </c>
      <c r="M2935" s="40" t="s">
        <v>11214</v>
      </c>
      <c r="N2935" s="40" t="s">
        <v>11215</v>
      </c>
      <c r="O2935" s="40" t="s">
        <v>667</v>
      </c>
      <c r="P2935" s="41" t="s">
        <v>314</v>
      </c>
      <c r="Q2935" s="41">
        <v>1</v>
      </c>
      <c r="R2935" s="40" t="s">
        <v>315</v>
      </c>
      <c r="S2935" s="40" t="s">
        <v>199</v>
      </c>
      <c r="T2935" s="41">
        <v>1</v>
      </c>
      <c r="U2935" s="40" t="s">
        <v>200</v>
      </c>
      <c r="V2935" s="40" t="s">
        <v>201</v>
      </c>
      <c r="W2935" s="40" t="s">
        <v>6772</v>
      </c>
      <c r="X2935" s="40" t="s">
        <v>669</v>
      </c>
      <c r="Y2935" s="40" t="s">
        <v>11216</v>
      </c>
    </row>
    <row r="2936" spans="1:25" x14ac:dyDescent="0.25">
      <c r="A2936" s="50"/>
      <c r="B2936" s="50"/>
      <c r="C2936" s="50"/>
      <c r="L2936" s="39" t="str">
        <f t="shared" si="45"/>
        <v>FONTANIVA (PD)</v>
      </c>
      <c r="M2936" s="40" t="s">
        <v>11217</v>
      </c>
      <c r="N2936" s="40" t="s">
        <v>11218</v>
      </c>
      <c r="O2936" s="40" t="s">
        <v>196</v>
      </c>
      <c r="P2936" s="41" t="s">
        <v>197</v>
      </c>
      <c r="Q2936" s="41">
        <v>5</v>
      </c>
      <c r="R2936" s="40" t="s">
        <v>198</v>
      </c>
      <c r="S2936" s="40" t="s">
        <v>199</v>
      </c>
      <c r="T2936" s="41">
        <v>1</v>
      </c>
      <c r="U2936" s="40" t="s">
        <v>200</v>
      </c>
      <c r="V2936" s="40" t="s">
        <v>201</v>
      </c>
      <c r="W2936" s="40" t="s">
        <v>11219</v>
      </c>
      <c r="X2936" s="40" t="s">
        <v>203</v>
      </c>
      <c r="Y2936" s="40" t="s">
        <v>11220</v>
      </c>
    </row>
    <row r="2937" spans="1:25" x14ac:dyDescent="0.25">
      <c r="A2937" s="50"/>
      <c r="B2937" s="50"/>
      <c r="C2937" s="50"/>
      <c r="L2937" s="39" t="str">
        <f t="shared" si="45"/>
        <v>FONTE (TV)</v>
      </c>
      <c r="M2937" s="40" t="s">
        <v>11221</v>
      </c>
      <c r="N2937" s="40" t="s">
        <v>11222</v>
      </c>
      <c r="O2937" s="40" t="s">
        <v>1362</v>
      </c>
      <c r="P2937" s="41" t="s">
        <v>197</v>
      </c>
      <c r="Q2937" s="41">
        <v>5</v>
      </c>
      <c r="R2937" s="40" t="s">
        <v>198</v>
      </c>
      <c r="S2937" s="40" t="s">
        <v>199</v>
      </c>
      <c r="T2937" s="41">
        <v>1</v>
      </c>
      <c r="U2937" s="40" t="s">
        <v>200</v>
      </c>
      <c r="V2937" s="40" t="s">
        <v>201</v>
      </c>
      <c r="W2937" s="40" t="s">
        <v>8480</v>
      </c>
      <c r="X2937" s="40" t="s">
        <v>1364</v>
      </c>
      <c r="Y2937" s="40" t="s">
        <v>11223</v>
      </c>
    </row>
    <row r="2938" spans="1:25" x14ac:dyDescent="0.25">
      <c r="A2938" s="50"/>
      <c r="B2938" s="50"/>
      <c r="C2938" s="50"/>
      <c r="L2938" s="39" t="str">
        <f t="shared" si="45"/>
        <v>FONTE NUOVA (RM)</v>
      </c>
      <c r="M2938" s="40" t="s">
        <v>11224</v>
      </c>
      <c r="N2938" s="40" t="s">
        <v>11225</v>
      </c>
      <c r="O2938" s="40" t="s">
        <v>602</v>
      </c>
      <c r="P2938" s="41" t="s">
        <v>336</v>
      </c>
      <c r="Q2938" s="41">
        <v>12</v>
      </c>
      <c r="R2938" s="40" t="s">
        <v>337</v>
      </c>
      <c r="S2938" s="40" t="s">
        <v>199</v>
      </c>
      <c r="T2938" s="41">
        <v>1</v>
      </c>
      <c r="U2938" s="40" t="s">
        <v>200</v>
      </c>
      <c r="V2938" s="40" t="s">
        <v>201</v>
      </c>
      <c r="W2938" s="40" t="s">
        <v>11226</v>
      </c>
      <c r="X2938" s="40" t="s">
        <v>953</v>
      </c>
      <c r="Y2938" s="40" t="s">
        <v>11227</v>
      </c>
    </row>
    <row r="2939" spans="1:25" x14ac:dyDescent="0.25">
      <c r="A2939" s="50"/>
      <c r="B2939" s="50"/>
      <c r="C2939" s="50"/>
      <c r="L2939" s="39" t="str">
        <f t="shared" si="45"/>
        <v>FONTECCHIO (AQ)</v>
      </c>
      <c r="M2939" s="40" t="s">
        <v>11228</v>
      </c>
      <c r="N2939" s="40" t="s">
        <v>11229</v>
      </c>
      <c r="O2939" s="40" t="s">
        <v>328</v>
      </c>
      <c r="P2939" s="41" t="s">
        <v>253</v>
      </c>
      <c r="Q2939" s="41">
        <v>13</v>
      </c>
      <c r="R2939" s="40" t="s">
        <v>254</v>
      </c>
      <c r="S2939" s="40" t="s">
        <v>199</v>
      </c>
      <c r="T2939" s="41">
        <v>1</v>
      </c>
      <c r="U2939" s="40" t="s">
        <v>200</v>
      </c>
      <c r="V2939" s="40" t="s">
        <v>201</v>
      </c>
      <c r="W2939" s="40" t="s">
        <v>329</v>
      </c>
      <c r="X2939" s="40" t="s">
        <v>2757</v>
      </c>
      <c r="Y2939" s="40" t="s">
        <v>11230</v>
      </c>
    </row>
    <row r="2940" spans="1:25" x14ac:dyDescent="0.25">
      <c r="A2940" s="50"/>
      <c r="B2940" s="50"/>
      <c r="C2940" s="50"/>
      <c r="L2940" s="39" t="str">
        <f t="shared" si="45"/>
        <v>FONTECHIARI (FR)</v>
      </c>
      <c r="M2940" s="40" t="s">
        <v>11231</v>
      </c>
      <c r="N2940" s="40" t="s">
        <v>11232</v>
      </c>
      <c r="O2940" s="40" t="s">
        <v>406</v>
      </c>
      <c r="P2940" s="41" t="s">
        <v>336</v>
      </c>
      <c r="Q2940" s="41">
        <v>12</v>
      </c>
      <c r="R2940" s="40" t="s">
        <v>337</v>
      </c>
      <c r="S2940" s="40" t="s">
        <v>199</v>
      </c>
      <c r="T2940" s="41">
        <v>1</v>
      </c>
      <c r="U2940" s="40" t="s">
        <v>200</v>
      </c>
      <c r="V2940" s="40" t="s">
        <v>201</v>
      </c>
      <c r="W2940" s="40" t="s">
        <v>4296</v>
      </c>
      <c r="X2940" s="40" t="s">
        <v>408</v>
      </c>
      <c r="Y2940" s="40" t="s">
        <v>11233</v>
      </c>
    </row>
    <row r="2941" spans="1:25" x14ac:dyDescent="0.25">
      <c r="A2941" s="50"/>
      <c r="B2941" s="50"/>
      <c r="C2941" s="50"/>
      <c r="L2941" s="39" t="str">
        <f t="shared" si="45"/>
        <v>FONTEGRECA (CE)</v>
      </c>
      <c r="M2941" s="40" t="s">
        <v>11234</v>
      </c>
      <c r="N2941" s="40" t="s">
        <v>11235</v>
      </c>
      <c r="O2941" s="40" t="s">
        <v>824</v>
      </c>
      <c r="P2941" s="41" t="s">
        <v>350</v>
      </c>
      <c r="Q2941" s="41">
        <v>15</v>
      </c>
      <c r="R2941" s="40" t="s">
        <v>351</v>
      </c>
      <c r="S2941" s="40" t="s">
        <v>199</v>
      </c>
      <c r="T2941" s="41">
        <v>1</v>
      </c>
      <c r="U2941" s="40" t="s">
        <v>200</v>
      </c>
      <c r="V2941" s="40" t="s">
        <v>201</v>
      </c>
      <c r="W2941" s="40" t="s">
        <v>5716</v>
      </c>
      <c r="X2941" s="40" t="s">
        <v>826</v>
      </c>
      <c r="Y2941" s="40" t="s">
        <v>11236</v>
      </c>
    </row>
    <row r="2942" spans="1:25" x14ac:dyDescent="0.25">
      <c r="A2942" s="50"/>
      <c r="B2942" s="50"/>
      <c r="C2942" s="50"/>
      <c r="L2942" s="39" t="str">
        <f t="shared" si="45"/>
        <v>FONTENO (BG)</v>
      </c>
      <c r="M2942" s="40" t="s">
        <v>11237</v>
      </c>
      <c r="N2942" s="40" t="s">
        <v>11238</v>
      </c>
      <c r="O2942" s="40" t="s">
        <v>572</v>
      </c>
      <c r="P2942" s="41" t="s">
        <v>212</v>
      </c>
      <c r="Q2942" s="41">
        <v>3</v>
      </c>
      <c r="R2942" s="40" t="s">
        <v>213</v>
      </c>
      <c r="S2942" s="40" t="s">
        <v>199</v>
      </c>
      <c r="T2942" s="41">
        <v>1</v>
      </c>
      <c r="U2942" s="40" t="s">
        <v>200</v>
      </c>
      <c r="V2942" s="40" t="s">
        <v>201</v>
      </c>
      <c r="W2942" s="40" t="s">
        <v>573</v>
      </c>
      <c r="X2942" s="40" t="s">
        <v>574</v>
      </c>
      <c r="Y2942" s="40" t="s">
        <v>11239</v>
      </c>
    </row>
    <row r="2943" spans="1:25" x14ac:dyDescent="0.25">
      <c r="A2943" s="50"/>
      <c r="B2943" s="50"/>
      <c r="C2943" s="50"/>
      <c r="L2943" s="39" t="str">
        <f t="shared" si="45"/>
        <v>FONTEVIVO (PR)</v>
      </c>
      <c r="M2943" s="40" t="s">
        <v>11240</v>
      </c>
      <c r="N2943" s="40" t="s">
        <v>11241</v>
      </c>
      <c r="O2943" s="40" t="s">
        <v>984</v>
      </c>
      <c r="P2943" s="41" t="s">
        <v>631</v>
      </c>
      <c r="Q2943" s="41">
        <v>8</v>
      </c>
      <c r="R2943" s="40" t="s">
        <v>632</v>
      </c>
      <c r="S2943" s="40" t="s">
        <v>199</v>
      </c>
      <c r="T2943" s="41">
        <v>1</v>
      </c>
      <c r="U2943" s="40" t="s">
        <v>200</v>
      </c>
      <c r="V2943" s="40" t="s">
        <v>201</v>
      </c>
      <c r="W2943" s="40" t="s">
        <v>11242</v>
      </c>
      <c r="X2943" s="40" t="s">
        <v>8937</v>
      </c>
      <c r="Y2943" s="40" t="s">
        <v>11243</v>
      </c>
    </row>
    <row r="2944" spans="1:25" x14ac:dyDescent="0.25">
      <c r="A2944" s="50"/>
      <c r="B2944" s="50"/>
      <c r="C2944" s="50"/>
      <c r="L2944" s="39" t="str">
        <f t="shared" si="45"/>
        <v>FONZASO (BL)</v>
      </c>
      <c r="M2944" s="40" t="s">
        <v>11244</v>
      </c>
      <c r="N2944" s="40" t="s">
        <v>11245</v>
      </c>
      <c r="O2944" s="40" t="s">
        <v>715</v>
      </c>
      <c r="P2944" s="41" t="s">
        <v>197</v>
      </c>
      <c r="Q2944" s="41">
        <v>5</v>
      </c>
      <c r="R2944" s="40" t="s">
        <v>198</v>
      </c>
      <c r="S2944" s="40" t="s">
        <v>199</v>
      </c>
      <c r="T2944" s="41">
        <v>1</v>
      </c>
      <c r="U2944" s="40" t="s">
        <v>200</v>
      </c>
      <c r="V2944" s="40" t="s">
        <v>201</v>
      </c>
      <c r="W2944" s="40" t="s">
        <v>2063</v>
      </c>
      <c r="X2944" s="40" t="s">
        <v>900</v>
      </c>
      <c r="Y2944" s="40" t="s">
        <v>11246</v>
      </c>
    </row>
    <row r="2945" spans="1:25" x14ac:dyDescent="0.25">
      <c r="A2945" s="50"/>
      <c r="B2945" s="50"/>
      <c r="C2945" s="50"/>
      <c r="L2945" s="39" t="str">
        <f t="shared" si="45"/>
        <v>FOPPOLO (BG)</v>
      </c>
      <c r="M2945" s="40" t="s">
        <v>11247</v>
      </c>
      <c r="N2945" s="40" t="s">
        <v>11248</v>
      </c>
      <c r="O2945" s="40" t="s">
        <v>572</v>
      </c>
      <c r="P2945" s="41" t="s">
        <v>212</v>
      </c>
      <c r="Q2945" s="41">
        <v>3</v>
      </c>
      <c r="R2945" s="40" t="s">
        <v>213</v>
      </c>
      <c r="S2945" s="40" t="s">
        <v>199</v>
      </c>
      <c r="T2945" s="41">
        <v>1</v>
      </c>
      <c r="U2945" s="40" t="s">
        <v>200</v>
      </c>
      <c r="V2945" s="40" t="s">
        <v>201</v>
      </c>
      <c r="W2945" s="40" t="s">
        <v>1194</v>
      </c>
      <c r="X2945" s="40" t="s">
        <v>1195</v>
      </c>
      <c r="Y2945" s="40" t="s">
        <v>11249</v>
      </c>
    </row>
    <row r="2946" spans="1:25" x14ac:dyDescent="0.25">
      <c r="A2946" s="50"/>
      <c r="B2946" s="50"/>
      <c r="C2946" s="50"/>
      <c r="L2946" s="39" t="str">
        <f t="shared" ref="L2946:L3009" si="46">M2946&amp;" ("&amp;O2946&amp;")"</f>
        <v>FORANO (RI)</v>
      </c>
      <c r="M2946" s="40" t="s">
        <v>11250</v>
      </c>
      <c r="N2946" s="40" t="s">
        <v>11251</v>
      </c>
      <c r="O2946" s="40" t="s">
        <v>335</v>
      </c>
      <c r="P2946" s="41" t="s">
        <v>336</v>
      </c>
      <c r="Q2946" s="41">
        <v>12</v>
      </c>
      <c r="R2946" s="40" t="s">
        <v>337</v>
      </c>
      <c r="S2946" s="40" t="s">
        <v>199</v>
      </c>
      <c r="T2946" s="41">
        <v>1</v>
      </c>
      <c r="U2946" s="40" t="s">
        <v>200</v>
      </c>
      <c r="V2946" s="40" t="s">
        <v>201</v>
      </c>
      <c r="W2946" s="40" t="s">
        <v>11252</v>
      </c>
      <c r="X2946" s="40" t="s">
        <v>2148</v>
      </c>
      <c r="Y2946" s="40" t="s">
        <v>11253</v>
      </c>
    </row>
    <row r="2947" spans="1:25" x14ac:dyDescent="0.25">
      <c r="A2947" s="50"/>
      <c r="B2947" s="50"/>
      <c r="C2947" s="50"/>
      <c r="L2947" s="39" t="str">
        <f t="shared" si="46"/>
        <v>FORCE (AP)</v>
      </c>
      <c r="M2947" s="40" t="s">
        <v>11254</v>
      </c>
      <c r="N2947" s="40" t="s">
        <v>11255</v>
      </c>
      <c r="O2947" s="40" t="s">
        <v>477</v>
      </c>
      <c r="P2947" s="41" t="s">
        <v>397</v>
      </c>
      <c r="Q2947" s="41">
        <v>11</v>
      </c>
      <c r="R2947" s="40" t="s">
        <v>398</v>
      </c>
      <c r="S2947" s="40" t="s">
        <v>199</v>
      </c>
      <c r="T2947" s="41">
        <v>1</v>
      </c>
      <c r="U2947" s="40" t="s">
        <v>200</v>
      </c>
      <c r="V2947" s="40" t="s">
        <v>201</v>
      </c>
      <c r="W2947" s="40" t="s">
        <v>11256</v>
      </c>
      <c r="X2947" s="40" t="s">
        <v>479</v>
      </c>
      <c r="Y2947" s="40" t="s">
        <v>11257</v>
      </c>
    </row>
    <row r="2948" spans="1:25" x14ac:dyDescent="0.25">
      <c r="A2948" s="50"/>
      <c r="B2948" s="50"/>
      <c r="C2948" s="50"/>
      <c r="L2948" s="39" t="str">
        <f t="shared" si="46"/>
        <v>FORCHIA (BN)</v>
      </c>
      <c r="M2948" s="40" t="s">
        <v>11258</v>
      </c>
      <c r="N2948" s="40" t="s">
        <v>11259</v>
      </c>
      <c r="O2948" s="40" t="s">
        <v>842</v>
      </c>
      <c r="P2948" s="41" t="s">
        <v>350</v>
      </c>
      <c r="Q2948" s="41">
        <v>15</v>
      </c>
      <c r="R2948" s="40" t="s">
        <v>351</v>
      </c>
      <c r="S2948" s="40" t="s">
        <v>199</v>
      </c>
      <c r="T2948" s="41">
        <v>1</v>
      </c>
      <c r="U2948" s="40" t="s">
        <v>200</v>
      </c>
      <c r="V2948" s="40" t="s">
        <v>201</v>
      </c>
      <c r="W2948" s="40" t="s">
        <v>843</v>
      </c>
      <c r="X2948" s="40" t="s">
        <v>826</v>
      </c>
      <c r="Y2948" s="40" t="s">
        <v>11260</v>
      </c>
    </row>
    <row r="2949" spans="1:25" x14ac:dyDescent="0.25">
      <c r="A2949" s="50"/>
      <c r="B2949" s="50"/>
      <c r="C2949" s="50"/>
      <c r="L2949" s="39" t="str">
        <f t="shared" si="46"/>
        <v>FORCOLA (SO)</v>
      </c>
      <c r="M2949" s="40" t="s">
        <v>11261</v>
      </c>
      <c r="N2949" s="40" t="s">
        <v>11262</v>
      </c>
      <c r="O2949" s="40" t="s">
        <v>977</v>
      </c>
      <c r="P2949" s="41" t="s">
        <v>212</v>
      </c>
      <c r="Q2949" s="41">
        <v>3</v>
      </c>
      <c r="R2949" s="40" t="s">
        <v>213</v>
      </c>
      <c r="S2949" s="40" t="s">
        <v>199</v>
      </c>
      <c r="T2949" s="41">
        <v>1</v>
      </c>
      <c r="U2949" s="40" t="s">
        <v>200</v>
      </c>
      <c r="V2949" s="40" t="s">
        <v>201</v>
      </c>
      <c r="W2949" s="40" t="s">
        <v>978</v>
      </c>
      <c r="X2949" s="40" t="s">
        <v>979</v>
      </c>
      <c r="Y2949" s="40" t="s">
        <v>11263</v>
      </c>
    </row>
    <row r="2950" spans="1:25" x14ac:dyDescent="0.25">
      <c r="A2950" s="50"/>
      <c r="B2950" s="50"/>
      <c r="C2950" s="50"/>
      <c r="L2950" s="39" t="str">
        <f t="shared" si="46"/>
        <v>FORDONGIANUS (OR)</v>
      </c>
      <c r="M2950" s="40" t="s">
        <v>11264</v>
      </c>
      <c r="N2950" s="40" t="s">
        <v>11265</v>
      </c>
      <c r="O2950" s="40" t="s">
        <v>241</v>
      </c>
      <c r="P2950" s="41" t="s">
        <v>242</v>
      </c>
      <c r="Q2950" s="41">
        <v>20</v>
      </c>
      <c r="R2950" s="40" t="s">
        <v>243</v>
      </c>
      <c r="S2950" s="40" t="s">
        <v>199</v>
      </c>
      <c r="T2950" s="41">
        <v>1</v>
      </c>
      <c r="U2950" s="40" t="s">
        <v>200</v>
      </c>
      <c r="V2950" s="40" t="s">
        <v>201</v>
      </c>
      <c r="W2950" s="40" t="s">
        <v>11266</v>
      </c>
      <c r="X2950" s="40" t="s">
        <v>931</v>
      </c>
      <c r="Y2950" s="40" t="s">
        <v>11267</v>
      </c>
    </row>
    <row r="2951" spans="1:25" x14ac:dyDescent="0.25">
      <c r="A2951" s="50"/>
      <c r="B2951" s="50"/>
      <c r="C2951" s="50"/>
      <c r="L2951" s="39" t="str">
        <f t="shared" si="46"/>
        <v>FORENZA (PZ)</v>
      </c>
      <c r="M2951" s="40" t="s">
        <v>11268</v>
      </c>
      <c r="N2951" s="40" t="s">
        <v>11269</v>
      </c>
      <c r="O2951" s="40" t="s">
        <v>281</v>
      </c>
      <c r="P2951" s="41" t="s">
        <v>282</v>
      </c>
      <c r="Q2951" s="41">
        <v>17</v>
      </c>
      <c r="R2951" s="40" t="s">
        <v>283</v>
      </c>
      <c r="S2951" s="40" t="s">
        <v>199</v>
      </c>
      <c r="T2951" s="41">
        <v>1</v>
      </c>
      <c r="U2951" s="40" t="s">
        <v>200</v>
      </c>
      <c r="V2951" s="40" t="s">
        <v>201</v>
      </c>
      <c r="W2951" s="40" t="s">
        <v>11270</v>
      </c>
      <c r="X2951" s="40" t="s">
        <v>4949</v>
      </c>
      <c r="Y2951" s="40" t="s">
        <v>11271</v>
      </c>
    </row>
    <row r="2952" spans="1:25" x14ac:dyDescent="0.25">
      <c r="A2952" s="50"/>
      <c r="B2952" s="50"/>
      <c r="C2952" s="50"/>
      <c r="L2952" s="39" t="str">
        <f t="shared" si="46"/>
        <v>FORESTO SPARSO (BG)</v>
      </c>
      <c r="M2952" s="40" t="s">
        <v>11272</v>
      </c>
      <c r="N2952" s="40" t="s">
        <v>11273</v>
      </c>
      <c r="O2952" s="40" t="s">
        <v>572</v>
      </c>
      <c r="P2952" s="41" t="s">
        <v>212</v>
      </c>
      <c r="Q2952" s="41">
        <v>3</v>
      </c>
      <c r="R2952" s="40" t="s">
        <v>213</v>
      </c>
      <c r="S2952" s="40" t="s">
        <v>199</v>
      </c>
      <c r="T2952" s="41">
        <v>1</v>
      </c>
      <c r="U2952" s="40" t="s">
        <v>200</v>
      </c>
      <c r="V2952" s="40" t="s">
        <v>201</v>
      </c>
      <c r="W2952" s="40" t="s">
        <v>573</v>
      </c>
      <c r="X2952" s="40" t="s">
        <v>574</v>
      </c>
      <c r="Y2952" s="40" t="s">
        <v>11274</v>
      </c>
    </row>
    <row r="2953" spans="1:25" x14ac:dyDescent="0.25">
      <c r="A2953" s="50"/>
      <c r="B2953" s="50"/>
      <c r="C2953" s="50"/>
      <c r="L2953" s="39" t="str">
        <f t="shared" si="46"/>
        <v>FORGARIA NEL FRIULI (UD)</v>
      </c>
      <c r="M2953" s="40" t="s">
        <v>11275</v>
      </c>
      <c r="N2953" s="40" t="s">
        <v>11276</v>
      </c>
      <c r="O2953" s="40" t="s">
        <v>804</v>
      </c>
      <c r="P2953" s="41" t="s">
        <v>805</v>
      </c>
      <c r="Q2953" s="41">
        <v>6</v>
      </c>
      <c r="R2953" s="40" t="s">
        <v>806</v>
      </c>
      <c r="S2953" s="40" t="s">
        <v>199</v>
      </c>
      <c r="T2953" s="41">
        <v>1</v>
      </c>
      <c r="U2953" s="40" t="s">
        <v>200</v>
      </c>
      <c r="V2953" s="40" t="s">
        <v>201</v>
      </c>
      <c r="W2953" s="40" t="s">
        <v>4470</v>
      </c>
      <c r="X2953" s="40" t="s">
        <v>1529</v>
      </c>
      <c r="Y2953" s="40" t="s">
        <v>11277</v>
      </c>
    </row>
    <row r="2954" spans="1:25" x14ac:dyDescent="0.25">
      <c r="A2954" s="50"/>
      <c r="B2954" s="50"/>
      <c r="C2954" s="50"/>
      <c r="L2954" s="39" t="str">
        <f t="shared" si="46"/>
        <v>FORINO (AV)</v>
      </c>
      <c r="M2954" s="40" t="s">
        <v>11278</v>
      </c>
      <c r="N2954" s="40" t="s">
        <v>11279</v>
      </c>
      <c r="O2954" s="40" t="s">
        <v>812</v>
      </c>
      <c r="P2954" s="41" t="s">
        <v>350</v>
      </c>
      <c r="Q2954" s="41">
        <v>15</v>
      </c>
      <c r="R2954" s="40" t="s">
        <v>351</v>
      </c>
      <c r="S2954" s="40" t="s">
        <v>199</v>
      </c>
      <c r="T2954" s="41">
        <v>1</v>
      </c>
      <c r="U2954" s="40" t="s">
        <v>200</v>
      </c>
      <c r="V2954" s="40" t="s">
        <v>201</v>
      </c>
      <c r="W2954" s="40" t="s">
        <v>813</v>
      </c>
      <c r="X2954" s="40" t="s">
        <v>814</v>
      </c>
      <c r="Y2954" s="40" t="s">
        <v>11280</v>
      </c>
    </row>
    <row r="2955" spans="1:25" x14ac:dyDescent="0.25">
      <c r="A2955" s="50"/>
      <c r="B2955" s="50"/>
      <c r="C2955" s="50"/>
      <c r="L2955" s="39" t="str">
        <f t="shared" si="46"/>
        <v>FORIO (NA)</v>
      </c>
      <c r="M2955" s="40" t="s">
        <v>11281</v>
      </c>
      <c r="N2955" s="40" t="s">
        <v>11282</v>
      </c>
      <c r="O2955" s="40" t="s">
        <v>358</v>
      </c>
      <c r="P2955" s="41" t="s">
        <v>350</v>
      </c>
      <c r="Q2955" s="41">
        <v>15</v>
      </c>
      <c r="R2955" s="40" t="s">
        <v>351</v>
      </c>
      <c r="S2955" s="40" t="s">
        <v>199</v>
      </c>
      <c r="T2955" s="41">
        <v>1</v>
      </c>
      <c r="U2955" s="40" t="s">
        <v>200</v>
      </c>
      <c r="V2955" s="40" t="s">
        <v>201</v>
      </c>
      <c r="W2955" s="40" t="s">
        <v>11283</v>
      </c>
      <c r="X2955" s="40" t="s">
        <v>360</v>
      </c>
      <c r="Y2955" s="40" t="s">
        <v>11284</v>
      </c>
    </row>
    <row r="2956" spans="1:25" x14ac:dyDescent="0.25">
      <c r="A2956" s="50"/>
      <c r="B2956" s="50"/>
      <c r="C2956" s="50"/>
      <c r="L2956" s="39" t="str">
        <f t="shared" si="46"/>
        <v>FORLI' (FC)</v>
      </c>
      <c r="M2956" s="40" t="s">
        <v>11285</v>
      </c>
      <c r="N2956" s="40" t="s">
        <v>11286</v>
      </c>
      <c r="O2956" s="40" t="s">
        <v>2487</v>
      </c>
      <c r="P2956" s="41" t="s">
        <v>631</v>
      </c>
      <c r="Q2956" s="41">
        <v>8</v>
      </c>
      <c r="R2956" s="40" t="s">
        <v>632</v>
      </c>
      <c r="S2956" s="40" t="s">
        <v>199</v>
      </c>
      <c r="T2956" s="41">
        <v>1</v>
      </c>
      <c r="U2956" s="40" t="s">
        <v>200</v>
      </c>
      <c r="V2956" s="40" t="s">
        <v>201</v>
      </c>
      <c r="W2956" s="40" t="s">
        <v>11287</v>
      </c>
      <c r="X2956" s="40" t="s">
        <v>2489</v>
      </c>
      <c r="Y2956" s="40" t="s">
        <v>11288</v>
      </c>
    </row>
    <row r="2957" spans="1:25" x14ac:dyDescent="0.25">
      <c r="A2957" s="50"/>
      <c r="B2957" s="50"/>
      <c r="C2957" s="50"/>
      <c r="L2957" s="39" t="str">
        <f t="shared" si="46"/>
        <v>FORLI' DEL SANNIO (IS)</v>
      </c>
      <c r="M2957" s="40" t="s">
        <v>11289</v>
      </c>
      <c r="N2957" s="40" t="s">
        <v>11290</v>
      </c>
      <c r="O2957" s="40" t="s">
        <v>510</v>
      </c>
      <c r="P2957" s="41" t="s">
        <v>495</v>
      </c>
      <c r="Q2957" s="41">
        <v>14</v>
      </c>
      <c r="R2957" s="40" t="s">
        <v>496</v>
      </c>
      <c r="S2957" s="40" t="s">
        <v>199</v>
      </c>
      <c r="T2957" s="41">
        <v>1</v>
      </c>
      <c r="U2957" s="40" t="s">
        <v>200</v>
      </c>
      <c r="V2957" s="40" t="s">
        <v>201</v>
      </c>
      <c r="W2957" s="40" t="s">
        <v>11291</v>
      </c>
      <c r="X2957" s="40" t="s">
        <v>512</v>
      </c>
      <c r="Y2957" s="40" t="s">
        <v>11292</v>
      </c>
    </row>
    <row r="2958" spans="1:25" x14ac:dyDescent="0.25">
      <c r="A2958" s="50"/>
      <c r="B2958" s="50"/>
      <c r="C2958" s="50"/>
      <c r="L2958" s="39" t="str">
        <f t="shared" si="46"/>
        <v>FORLIMPOPOLI (FC)</v>
      </c>
      <c r="M2958" s="40" t="s">
        <v>11293</v>
      </c>
      <c r="N2958" s="40" t="s">
        <v>11294</v>
      </c>
      <c r="O2958" s="40" t="s">
        <v>2487</v>
      </c>
      <c r="P2958" s="41" t="s">
        <v>631</v>
      </c>
      <c r="Q2958" s="41">
        <v>8</v>
      </c>
      <c r="R2958" s="40" t="s">
        <v>632</v>
      </c>
      <c r="S2958" s="40" t="s">
        <v>199</v>
      </c>
      <c r="T2958" s="41">
        <v>1</v>
      </c>
      <c r="U2958" s="40" t="s">
        <v>200</v>
      </c>
      <c r="V2958" s="40" t="s">
        <v>201</v>
      </c>
      <c r="W2958" s="40" t="s">
        <v>11295</v>
      </c>
      <c r="X2958" s="40" t="s">
        <v>2489</v>
      </c>
      <c r="Y2958" s="40" t="s">
        <v>11296</v>
      </c>
    </row>
    <row r="2959" spans="1:25" x14ac:dyDescent="0.25">
      <c r="A2959" s="50"/>
      <c r="B2959" s="50"/>
      <c r="C2959" s="50"/>
      <c r="L2959" s="39" t="str">
        <f t="shared" si="46"/>
        <v>FORMAZZA (VB)</v>
      </c>
      <c r="M2959" s="40" t="s">
        <v>11297</v>
      </c>
      <c r="N2959" s="40" t="s">
        <v>11298</v>
      </c>
      <c r="O2959" s="40" t="s">
        <v>1659</v>
      </c>
      <c r="P2959" s="41" t="s">
        <v>314</v>
      </c>
      <c r="Q2959" s="41">
        <v>1</v>
      </c>
      <c r="R2959" s="40" t="s">
        <v>315</v>
      </c>
      <c r="S2959" s="40" t="s">
        <v>199</v>
      </c>
      <c r="T2959" s="41">
        <v>1</v>
      </c>
      <c r="U2959" s="40" t="s">
        <v>200</v>
      </c>
      <c r="V2959" s="40" t="s">
        <v>201</v>
      </c>
      <c r="W2959" s="40" t="s">
        <v>11299</v>
      </c>
      <c r="X2959" s="40" t="s">
        <v>1661</v>
      </c>
      <c r="Y2959" s="40" t="s">
        <v>11300</v>
      </c>
    </row>
    <row r="2960" spans="1:25" x14ac:dyDescent="0.25">
      <c r="A2960" s="50"/>
      <c r="B2960" s="50"/>
      <c r="C2960" s="50"/>
      <c r="L2960" s="39" t="str">
        <f t="shared" si="46"/>
        <v>FORMELLO (RM)</v>
      </c>
      <c r="M2960" s="40" t="s">
        <v>11301</v>
      </c>
      <c r="N2960" s="40" t="s">
        <v>11302</v>
      </c>
      <c r="O2960" s="40" t="s">
        <v>602</v>
      </c>
      <c r="P2960" s="41" t="s">
        <v>336</v>
      </c>
      <c r="Q2960" s="41">
        <v>12</v>
      </c>
      <c r="R2960" s="40" t="s">
        <v>337</v>
      </c>
      <c r="S2960" s="40" t="s">
        <v>199</v>
      </c>
      <c r="T2960" s="41">
        <v>1</v>
      </c>
      <c r="U2960" s="40" t="s">
        <v>200</v>
      </c>
      <c r="V2960" s="40" t="s">
        <v>201</v>
      </c>
      <c r="W2960" s="40" t="s">
        <v>5347</v>
      </c>
      <c r="X2960" s="40" t="s">
        <v>953</v>
      </c>
      <c r="Y2960" s="40" t="s">
        <v>11303</v>
      </c>
    </row>
    <row r="2961" spans="1:25" x14ac:dyDescent="0.25">
      <c r="A2961" s="50"/>
      <c r="B2961" s="50"/>
      <c r="C2961" s="50"/>
      <c r="L2961" s="39" t="str">
        <f t="shared" si="46"/>
        <v>FORMIA (LT)</v>
      </c>
      <c r="M2961" s="40" t="s">
        <v>11304</v>
      </c>
      <c r="N2961" s="40" t="s">
        <v>11305</v>
      </c>
      <c r="O2961" s="40" t="s">
        <v>1747</v>
      </c>
      <c r="P2961" s="41" t="s">
        <v>336</v>
      </c>
      <c r="Q2961" s="41">
        <v>12</v>
      </c>
      <c r="R2961" s="40" t="s">
        <v>337</v>
      </c>
      <c r="S2961" s="40" t="s">
        <v>199</v>
      </c>
      <c r="T2961" s="41">
        <v>1</v>
      </c>
      <c r="U2961" s="40" t="s">
        <v>200</v>
      </c>
      <c r="V2961" s="40" t="s">
        <v>201</v>
      </c>
      <c r="W2961" s="40" t="s">
        <v>11306</v>
      </c>
      <c r="X2961" s="40" t="s">
        <v>5213</v>
      </c>
      <c r="Y2961" s="40" t="s">
        <v>11307</v>
      </c>
    </row>
    <row r="2962" spans="1:25" x14ac:dyDescent="0.25">
      <c r="A2962" s="50"/>
      <c r="B2962" s="50"/>
      <c r="C2962" s="50"/>
      <c r="L2962" s="39" t="str">
        <f t="shared" si="46"/>
        <v>FORMICOLA (CE)</v>
      </c>
      <c r="M2962" s="40" t="s">
        <v>11308</v>
      </c>
      <c r="N2962" s="40" t="s">
        <v>11309</v>
      </c>
      <c r="O2962" s="40" t="s">
        <v>824</v>
      </c>
      <c r="P2962" s="41" t="s">
        <v>350</v>
      </c>
      <c r="Q2962" s="41">
        <v>15</v>
      </c>
      <c r="R2962" s="40" t="s">
        <v>351</v>
      </c>
      <c r="S2962" s="40" t="s">
        <v>199</v>
      </c>
      <c r="T2962" s="41">
        <v>1</v>
      </c>
      <c r="U2962" s="40" t="s">
        <v>200</v>
      </c>
      <c r="V2962" s="40" t="s">
        <v>201</v>
      </c>
      <c r="W2962" s="40" t="s">
        <v>6721</v>
      </c>
      <c r="X2962" s="40" t="s">
        <v>826</v>
      </c>
      <c r="Y2962" s="40" t="s">
        <v>11310</v>
      </c>
    </row>
    <row r="2963" spans="1:25" x14ac:dyDescent="0.25">
      <c r="A2963" s="50"/>
      <c r="B2963" s="50"/>
      <c r="C2963" s="50"/>
      <c r="L2963" s="39" t="str">
        <f t="shared" si="46"/>
        <v>FORMIGARA (CR)</v>
      </c>
      <c r="M2963" s="40" t="s">
        <v>11311</v>
      </c>
      <c r="N2963" s="40" t="s">
        <v>11312</v>
      </c>
      <c r="O2963" s="40" t="s">
        <v>434</v>
      </c>
      <c r="P2963" s="41" t="s">
        <v>212</v>
      </c>
      <c r="Q2963" s="41">
        <v>3</v>
      </c>
      <c r="R2963" s="40" t="s">
        <v>213</v>
      </c>
      <c r="S2963" s="40" t="s">
        <v>199</v>
      </c>
      <c r="T2963" s="41">
        <v>1</v>
      </c>
      <c r="U2963" s="40" t="s">
        <v>200</v>
      </c>
      <c r="V2963" s="40" t="s">
        <v>201</v>
      </c>
      <c r="W2963" s="40" t="s">
        <v>435</v>
      </c>
      <c r="X2963" s="40" t="s">
        <v>1599</v>
      </c>
      <c r="Y2963" s="40" t="s">
        <v>11313</v>
      </c>
    </row>
    <row r="2964" spans="1:25" x14ac:dyDescent="0.25">
      <c r="A2964" s="50"/>
      <c r="B2964" s="50"/>
      <c r="C2964" s="50"/>
      <c r="L2964" s="39" t="str">
        <f t="shared" si="46"/>
        <v>FORMIGINE (MO)</v>
      </c>
      <c r="M2964" s="40" t="s">
        <v>11314</v>
      </c>
      <c r="N2964" s="40" t="s">
        <v>11315</v>
      </c>
      <c r="O2964" s="40" t="s">
        <v>2925</v>
      </c>
      <c r="P2964" s="41" t="s">
        <v>631</v>
      </c>
      <c r="Q2964" s="41">
        <v>8</v>
      </c>
      <c r="R2964" s="40" t="s">
        <v>632</v>
      </c>
      <c r="S2964" s="40" t="s">
        <v>199</v>
      </c>
      <c r="T2964" s="41">
        <v>1</v>
      </c>
      <c r="U2964" s="40" t="s">
        <v>200</v>
      </c>
      <c r="V2964" s="40" t="s">
        <v>201</v>
      </c>
      <c r="W2964" s="40" t="s">
        <v>11316</v>
      </c>
      <c r="X2964" s="40" t="s">
        <v>2927</v>
      </c>
      <c r="Y2964" s="40" t="s">
        <v>11317</v>
      </c>
    </row>
    <row r="2965" spans="1:25" x14ac:dyDescent="0.25">
      <c r="A2965" s="50"/>
      <c r="B2965" s="50"/>
      <c r="C2965" s="50"/>
      <c r="L2965" s="39" t="str">
        <f t="shared" si="46"/>
        <v>FORMIGLIANA (VC)</v>
      </c>
      <c r="M2965" s="40" t="s">
        <v>11318</v>
      </c>
      <c r="N2965" s="40" t="s">
        <v>11319</v>
      </c>
      <c r="O2965" s="40" t="s">
        <v>890</v>
      </c>
      <c r="P2965" s="41" t="s">
        <v>314</v>
      </c>
      <c r="Q2965" s="41">
        <v>1</v>
      </c>
      <c r="R2965" s="40" t="s">
        <v>315</v>
      </c>
      <c r="S2965" s="40" t="s">
        <v>199</v>
      </c>
      <c r="T2965" s="41">
        <v>1</v>
      </c>
      <c r="U2965" s="40" t="s">
        <v>200</v>
      </c>
      <c r="V2965" s="40" t="s">
        <v>201</v>
      </c>
      <c r="W2965" s="40" t="s">
        <v>962</v>
      </c>
      <c r="X2965" s="40" t="s">
        <v>963</v>
      </c>
      <c r="Y2965" s="40" t="s">
        <v>11320</v>
      </c>
    </row>
    <row r="2966" spans="1:25" x14ac:dyDescent="0.25">
      <c r="A2966" s="50"/>
      <c r="B2966" s="50"/>
      <c r="C2966" s="50"/>
      <c r="L2966" s="39" t="str">
        <f t="shared" si="46"/>
        <v>FORMIGNANA (FE)</v>
      </c>
      <c r="M2966" s="40" t="s">
        <v>11321</v>
      </c>
      <c r="N2966" s="40" t="s">
        <v>11322</v>
      </c>
      <c r="O2966" s="40" t="s">
        <v>1918</v>
      </c>
      <c r="P2966" s="41" t="s">
        <v>631</v>
      </c>
      <c r="Q2966" s="41">
        <v>8</v>
      </c>
      <c r="R2966" s="40" t="s">
        <v>632</v>
      </c>
      <c r="S2966" s="40" t="s">
        <v>199</v>
      </c>
      <c r="T2966" s="41">
        <v>1</v>
      </c>
      <c r="U2966" s="40" t="s">
        <v>200</v>
      </c>
      <c r="V2966" s="40" t="s">
        <v>201</v>
      </c>
      <c r="W2966" s="40" t="s">
        <v>11323</v>
      </c>
      <c r="X2966" s="40" t="s">
        <v>8830</v>
      </c>
      <c r="Y2966" s="40" t="s">
        <v>11324</v>
      </c>
    </row>
    <row r="2967" spans="1:25" x14ac:dyDescent="0.25">
      <c r="A2967" s="50"/>
      <c r="B2967" s="50"/>
      <c r="C2967" s="50"/>
      <c r="L2967" s="39" t="str">
        <f t="shared" si="46"/>
        <v>FORNACE (TN)</v>
      </c>
      <c r="M2967" s="40" t="s">
        <v>11325</v>
      </c>
      <c r="N2967" s="40" t="s">
        <v>11326</v>
      </c>
      <c r="O2967" s="40" t="s">
        <v>865</v>
      </c>
      <c r="P2967" s="41" t="s">
        <v>866</v>
      </c>
      <c r="Q2967" s="41">
        <v>4</v>
      </c>
      <c r="R2967" s="40" t="s">
        <v>867</v>
      </c>
      <c r="S2967" s="40" t="s">
        <v>199</v>
      </c>
      <c r="T2967" s="41">
        <v>1</v>
      </c>
      <c r="U2967" s="40" t="s">
        <v>200</v>
      </c>
      <c r="V2967" s="40" t="s">
        <v>201</v>
      </c>
      <c r="W2967" s="40" t="s">
        <v>7828</v>
      </c>
      <c r="X2967" s="40" t="s">
        <v>1036</v>
      </c>
      <c r="Y2967" s="40" t="s">
        <v>11327</v>
      </c>
    </row>
    <row r="2968" spans="1:25" x14ac:dyDescent="0.25">
      <c r="A2968" s="50"/>
      <c r="B2968" s="50"/>
      <c r="C2968" s="50"/>
      <c r="L2968" s="39" t="str">
        <f t="shared" si="46"/>
        <v>FORNELLI (IS)</v>
      </c>
      <c r="M2968" s="40" t="s">
        <v>11328</v>
      </c>
      <c r="N2968" s="40" t="s">
        <v>11329</v>
      </c>
      <c r="O2968" s="40" t="s">
        <v>510</v>
      </c>
      <c r="P2968" s="41" t="s">
        <v>495</v>
      </c>
      <c r="Q2968" s="41">
        <v>14</v>
      </c>
      <c r="R2968" s="40" t="s">
        <v>496</v>
      </c>
      <c r="S2968" s="40" t="s">
        <v>199</v>
      </c>
      <c r="T2968" s="41">
        <v>1</v>
      </c>
      <c r="U2968" s="40" t="s">
        <v>200</v>
      </c>
      <c r="V2968" s="40" t="s">
        <v>201</v>
      </c>
      <c r="W2968" s="40" t="s">
        <v>11330</v>
      </c>
      <c r="X2968" s="40" t="s">
        <v>512</v>
      </c>
      <c r="Y2968" s="40" t="s">
        <v>11331</v>
      </c>
    </row>
    <row r="2969" spans="1:25" x14ac:dyDescent="0.25">
      <c r="A2969" s="50"/>
      <c r="B2969" s="50"/>
      <c r="C2969" s="50"/>
      <c r="L2969" s="39" t="str">
        <f t="shared" si="46"/>
        <v>FORNI AVOLTRI (UD)</v>
      </c>
      <c r="M2969" s="40" t="s">
        <v>11332</v>
      </c>
      <c r="N2969" s="40" t="s">
        <v>11333</v>
      </c>
      <c r="O2969" s="40" t="s">
        <v>804</v>
      </c>
      <c r="P2969" s="41" t="s">
        <v>805</v>
      </c>
      <c r="Q2969" s="41">
        <v>6</v>
      </c>
      <c r="R2969" s="40" t="s">
        <v>806</v>
      </c>
      <c r="S2969" s="40" t="s">
        <v>199</v>
      </c>
      <c r="T2969" s="41">
        <v>1</v>
      </c>
      <c r="U2969" s="40" t="s">
        <v>200</v>
      </c>
      <c r="V2969" s="40" t="s">
        <v>201</v>
      </c>
      <c r="W2969" s="40" t="s">
        <v>1422</v>
      </c>
      <c r="X2969" s="40" t="s">
        <v>1423</v>
      </c>
      <c r="Y2969" s="40" t="s">
        <v>11334</v>
      </c>
    </row>
    <row r="2970" spans="1:25" x14ac:dyDescent="0.25">
      <c r="A2970" s="50"/>
      <c r="B2970" s="50"/>
      <c r="C2970" s="50"/>
      <c r="L2970" s="39" t="str">
        <f t="shared" si="46"/>
        <v>FORNI DI SOPRA (UD)</v>
      </c>
      <c r="M2970" s="40" t="s">
        <v>11335</v>
      </c>
      <c r="N2970" s="40" t="s">
        <v>11336</v>
      </c>
      <c r="O2970" s="40" t="s">
        <v>804</v>
      </c>
      <c r="P2970" s="41" t="s">
        <v>805</v>
      </c>
      <c r="Q2970" s="41">
        <v>6</v>
      </c>
      <c r="R2970" s="40" t="s">
        <v>806</v>
      </c>
      <c r="S2970" s="40" t="s">
        <v>199</v>
      </c>
      <c r="T2970" s="41">
        <v>1</v>
      </c>
      <c r="U2970" s="40" t="s">
        <v>200</v>
      </c>
      <c r="V2970" s="40" t="s">
        <v>201</v>
      </c>
      <c r="W2970" s="40" t="s">
        <v>11337</v>
      </c>
      <c r="X2970" s="40" t="s">
        <v>1423</v>
      </c>
      <c r="Y2970" s="40" t="s">
        <v>11338</v>
      </c>
    </row>
    <row r="2971" spans="1:25" x14ac:dyDescent="0.25">
      <c r="A2971" s="50"/>
      <c r="B2971" s="50"/>
      <c r="C2971" s="50"/>
      <c r="L2971" s="39" t="str">
        <f t="shared" si="46"/>
        <v>FORNI DI SOTTO (UD)</v>
      </c>
      <c r="M2971" s="40" t="s">
        <v>11339</v>
      </c>
      <c r="N2971" s="40" t="s">
        <v>11340</v>
      </c>
      <c r="O2971" s="40" t="s">
        <v>804</v>
      </c>
      <c r="P2971" s="41" t="s">
        <v>805</v>
      </c>
      <c r="Q2971" s="41">
        <v>6</v>
      </c>
      <c r="R2971" s="40" t="s">
        <v>806</v>
      </c>
      <c r="S2971" s="40" t="s">
        <v>199</v>
      </c>
      <c r="T2971" s="41">
        <v>1</v>
      </c>
      <c r="U2971" s="40" t="s">
        <v>200</v>
      </c>
      <c r="V2971" s="40" t="s">
        <v>201</v>
      </c>
      <c r="W2971" s="40" t="s">
        <v>1422</v>
      </c>
      <c r="X2971" s="40" t="s">
        <v>1423</v>
      </c>
      <c r="Y2971" s="40" t="s">
        <v>11341</v>
      </c>
    </row>
    <row r="2972" spans="1:25" x14ac:dyDescent="0.25">
      <c r="A2972" s="50"/>
      <c r="B2972" s="50"/>
      <c r="C2972" s="50"/>
      <c r="L2972" s="39" t="str">
        <f t="shared" si="46"/>
        <v>FORNO CANAVESE (TO)</v>
      </c>
      <c r="M2972" s="40" t="s">
        <v>11342</v>
      </c>
      <c r="N2972" s="40" t="s">
        <v>11343</v>
      </c>
      <c r="O2972" s="40" t="s">
        <v>675</v>
      </c>
      <c r="P2972" s="41" t="s">
        <v>314</v>
      </c>
      <c r="Q2972" s="41">
        <v>1</v>
      </c>
      <c r="R2972" s="40" t="s">
        <v>315</v>
      </c>
      <c r="S2972" s="40" t="s">
        <v>199</v>
      </c>
      <c r="T2972" s="41">
        <v>1</v>
      </c>
      <c r="U2972" s="40" t="s">
        <v>200</v>
      </c>
      <c r="V2972" s="40" t="s">
        <v>201</v>
      </c>
      <c r="W2972" s="40" t="s">
        <v>11344</v>
      </c>
      <c r="X2972" s="40" t="s">
        <v>677</v>
      </c>
      <c r="Y2972" s="40" t="s">
        <v>11345</v>
      </c>
    </row>
    <row r="2973" spans="1:25" x14ac:dyDescent="0.25">
      <c r="A2973" s="50"/>
      <c r="B2973" s="50"/>
      <c r="C2973" s="50"/>
      <c r="L2973" s="39" t="str">
        <f t="shared" si="46"/>
        <v>FORNO DI ZOLDO (BL)</v>
      </c>
      <c r="M2973" s="40" t="s">
        <v>11346</v>
      </c>
      <c r="N2973" s="40" t="s">
        <v>11347</v>
      </c>
      <c r="O2973" s="40" t="s">
        <v>715</v>
      </c>
      <c r="P2973" s="41" t="s">
        <v>197</v>
      </c>
      <c r="Q2973" s="41">
        <v>5</v>
      </c>
      <c r="R2973" s="40" t="s">
        <v>198</v>
      </c>
      <c r="S2973" s="40" t="s">
        <v>199</v>
      </c>
      <c r="T2973" s="41">
        <v>1</v>
      </c>
      <c r="U2973" s="40" t="s">
        <v>200</v>
      </c>
      <c r="V2973" s="40" t="s">
        <v>201</v>
      </c>
      <c r="W2973" s="40" t="s">
        <v>11348</v>
      </c>
      <c r="X2973" s="40" t="s">
        <v>717</v>
      </c>
      <c r="Y2973" s="40" t="s">
        <v>11349</v>
      </c>
    </row>
    <row r="2974" spans="1:25" x14ac:dyDescent="0.25">
      <c r="A2974" s="50"/>
      <c r="B2974" s="50"/>
      <c r="C2974" s="50"/>
      <c r="L2974" s="39" t="str">
        <f t="shared" si="46"/>
        <v>FORNOVO DI TARO (PR)</v>
      </c>
      <c r="M2974" s="40" t="s">
        <v>11350</v>
      </c>
      <c r="N2974" s="40" t="s">
        <v>11351</v>
      </c>
      <c r="O2974" s="40" t="s">
        <v>984</v>
      </c>
      <c r="P2974" s="41" t="s">
        <v>631</v>
      </c>
      <c r="Q2974" s="41">
        <v>8</v>
      </c>
      <c r="R2974" s="40" t="s">
        <v>632</v>
      </c>
      <c r="S2974" s="40" t="s">
        <v>199</v>
      </c>
      <c r="T2974" s="41">
        <v>1</v>
      </c>
      <c r="U2974" s="40" t="s">
        <v>200</v>
      </c>
      <c r="V2974" s="40" t="s">
        <v>201</v>
      </c>
      <c r="W2974" s="40" t="s">
        <v>11352</v>
      </c>
      <c r="X2974" s="40" t="s">
        <v>986</v>
      </c>
      <c r="Y2974" s="40" t="s">
        <v>11353</v>
      </c>
    </row>
    <row r="2975" spans="1:25" x14ac:dyDescent="0.25">
      <c r="A2975" s="50"/>
      <c r="B2975" s="50"/>
      <c r="C2975" s="50"/>
      <c r="L2975" s="39" t="str">
        <f t="shared" si="46"/>
        <v>FORNOVO SAN GIOVANNI (BG)</v>
      </c>
      <c r="M2975" s="40" t="s">
        <v>11354</v>
      </c>
      <c r="N2975" s="40" t="s">
        <v>11355</v>
      </c>
      <c r="O2975" s="40" t="s">
        <v>572</v>
      </c>
      <c r="P2975" s="41" t="s">
        <v>212</v>
      </c>
      <c r="Q2975" s="41">
        <v>3</v>
      </c>
      <c r="R2975" s="40" t="s">
        <v>213</v>
      </c>
      <c r="S2975" s="40" t="s">
        <v>199</v>
      </c>
      <c r="T2975" s="41">
        <v>1</v>
      </c>
      <c r="U2975" s="40" t="s">
        <v>200</v>
      </c>
      <c r="V2975" s="40" t="s">
        <v>201</v>
      </c>
      <c r="W2975" s="40" t="s">
        <v>1818</v>
      </c>
      <c r="X2975" s="40" t="s">
        <v>1619</v>
      </c>
      <c r="Y2975" s="40" t="s">
        <v>11356</v>
      </c>
    </row>
    <row r="2976" spans="1:25" x14ac:dyDescent="0.25">
      <c r="A2976" s="50"/>
      <c r="B2976" s="50"/>
      <c r="C2976" s="50"/>
      <c r="L2976" s="39" t="str">
        <f t="shared" si="46"/>
        <v>FORTE DEI MARMI (LU)</v>
      </c>
      <c r="M2976" s="40" t="s">
        <v>11357</v>
      </c>
      <c r="N2976" s="40" t="s">
        <v>11358</v>
      </c>
      <c r="O2976" s="40" t="s">
        <v>1381</v>
      </c>
      <c r="P2976" s="41" t="s">
        <v>231</v>
      </c>
      <c r="Q2976" s="41">
        <v>9</v>
      </c>
      <c r="R2976" s="40" t="s">
        <v>232</v>
      </c>
      <c r="S2976" s="40" t="s">
        <v>199</v>
      </c>
      <c r="T2976" s="41">
        <v>1</v>
      </c>
      <c r="U2976" s="40" t="s">
        <v>200</v>
      </c>
      <c r="V2976" s="40" t="s">
        <v>201</v>
      </c>
      <c r="W2976" s="40" t="s">
        <v>11359</v>
      </c>
      <c r="X2976" s="40" t="s">
        <v>4985</v>
      </c>
      <c r="Y2976" s="40" t="s">
        <v>11360</v>
      </c>
    </row>
    <row r="2977" spans="1:25" x14ac:dyDescent="0.25">
      <c r="A2977" s="50"/>
      <c r="B2977" s="50"/>
      <c r="C2977" s="50"/>
      <c r="L2977" s="39" t="str">
        <f t="shared" si="46"/>
        <v>FORTEZZA (BZ)</v>
      </c>
      <c r="M2977" s="40" t="s">
        <v>11361</v>
      </c>
      <c r="N2977" s="40" t="s">
        <v>11362</v>
      </c>
      <c r="O2977" s="40" t="s">
        <v>1125</v>
      </c>
      <c r="P2977" s="41" t="s">
        <v>866</v>
      </c>
      <c r="Q2977" s="41">
        <v>4</v>
      </c>
      <c r="R2977" s="40" t="s">
        <v>867</v>
      </c>
      <c r="S2977" s="40" t="s">
        <v>199</v>
      </c>
      <c r="T2977" s="41">
        <v>1</v>
      </c>
      <c r="U2977" s="40" t="s">
        <v>200</v>
      </c>
      <c r="V2977" s="40" t="s">
        <v>201</v>
      </c>
      <c r="W2977" s="40" t="s">
        <v>11363</v>
      </c>
      <c r="X2977" s="40" t="s">
        <v>4165</v>
      </c>
      <c r="Y2977" s="40" t="s">
        <v>11364</v>
      </c>
    </row>
    <row r="2978" spans="1:25" x14ac:dyDescent="0.25">
      <c r="A2978" s="50"/>
      <c r="B2978" s="50"/>
      <c r="C2978" s="50"/>
      <c r="L2978" s="39" t="str">
        <f t="shared" si="46"/>
        <v>FORTUNAGO (PV)</v>
      </c>
      <c r="M2978" s="40" t="s">
        <v>11365</v>
      </c>
      <c r="N2978" s="40" t="s">
        <v>11366</v>
      </c>
      <c r="O2978" s="40" t="s">
        <v>884</v>
      </c>
      <c r="P2978" s="41" t="s">
        <v>212</v>
      </c>
      <c r="Q2978" s="41">
        <v>3</v>
      </c>
      <c r="R2978" s="40" t="s">
        <v>213</v>
      </c>
      <c r="S2978" s="40" t="s">
        <v>199</v>
      </c>
      <c r="T2978" s="41">
        <v>1</v>
      </c>
      <c r="U2978" s="40" t="s">
        <v>200</v>
      </c>
      <c r="V2978" s="40" t="s">
        <v>201</v>
      </c>
      <c r="W2978" s="40" t="s">
        <v>968</v>
      </c>
      <c r="X2978" s="40" t="s">
        <v>2462</v>
      </c>
      <c r="Y2978" s="40" t="s">
        <v>11367</v>
      </c>
    </row>
    <row r="2979" spans="1:25" x14ac:dyDescent="0.25">
      <c r="A2979" s="50"/>
      <c r="B2979" s="50"/>
      <c r="C2979" s="50"/>
      <c r="L2979" s="39" t="str">
        <f t="shared" si="46"/>
        <v>FORZA D'AGRO' (ME)</v>
      </c>
      <c r="M2979" s="40" t="s">
        <v>11368</v>
      </c>
      <c r="N2979" s="40" t="s">
        <v>11369</v>
      </c>
      <c r="O2979" s="40" t="s">
        <v>533</v>
      </c>
      <c r="P2979" s="41" t="s">
        <v>292</v>
      </c>
      <c r="Q2979" s="41">
        <v>19</v>
      </c>
      <c r="R2979" s="40" t="s">
        <v>293</v>
      </c>
      <c r="S2979" s="40" t="s">
        <v>199</v>
      </c>
      <c r="T2979" s="41">
        <v>1</v>
      </c>
      <c r="U2979" s="40" t="s">
        <v>200</v>
      </c>
      <c r="V2979" s="40" t="s">
        <v>201</v>
      </c>
      <c r="W2979" s="40" t="s">
        <v>1648</v>
      </c>
      <c r="X2979" s="40" t="s">
        <v>1201</v>
      </c>
      <c r="Y2979" s="40" t="s">
        <v>11370</v>
      </c>
    </row>
    <row r="2980" spans="1:25" x14ac:dyDescent="0.25">
      <c r="A2980" s="50"/>
      <c r="B2980" s="50"/>
      <c r="C2980" s="50"/>
      <c r="L2980" s="39" t="str">
        <f t="shared" si="46"/>
        <v>FOSCIANDORA (LU)</v>
      </c>
      <c r="M2980" s="40" t="s">
        <v>11371</v>
      </c>
      <c r="N2980" s="40" t="s">
        <v>11372</v>
      </c>
      <c r="O2980" s="40" t="s">
        <v>1381</v>
      </c>
      <c r="P2980" s="41" t="s">
        <v>231</v>
      </c>
      <c r="Q2980" s="41">
        <v>9</v>
      </c>
      <c r="R2980" s="40" t="s">
        <v>232</v>
      </c>
      <c r="S2980" s="40" t="s">
        <v>199</v>
      </c>
      <c r="T2980" s="41">
        <v>1</v>
      </c>
      <c r="U2980" s="40" t="s">
        <v>200</v>
      </c>
      <c r="V2980" s="40" t="s">
        <v>201</v>
      </c>
      <c r="W2980" s="40" t="s">
        <v>10561</v>
      </c>
      <c r="X2980" s="40" t="s">
        <v>1383</v>
      </c>
      <c r="Y2980" s="40" t="s">
        <v>11373</v>
      </c>
    </row>
    <row r="2981" spans="1:25" x14ac:dyDescent="0.25">
      <c r="A2981" s="50"/>
      <c r="B2981" s="50"/>
      <c r="C2981" s="50"/>
      <c r="L2981" s="39" t="str">
        <f t="shared" si="46"/>
        <v>FOSDINOVO (MS)</v>
      </c>
      <c r="M2981" s="40" t="s">
        <v>11374</v>
      </c>
      <c r="N2981" s="40" t="s">
        <v>11375</v>
      </c>
      <c r="O2981" s="40" t="s">
        <v>2262</v>
      </c>
      <c r="P2981" s="41" t="s">
        <v>231</v>
      </c>
      <c r="Q2981" s="41">
        <v>9</v>
      </c>
      <c r="R2981" s="40" t="s">
        <v>232</v>
      </c>
      <c r="S2981" s="40" t="s">
        <v>199</v>
      </c>
      <c r="T2981" s="41">
        <v>1</v>
      </c>
      <c r="U2981" s="40" t="s">
        <v>200</v>
      </c>
      <c r="V2981" s="40" t="s">
        <v>201</v>
      </c>
      <c r="W2981" s="40" t="s">
        <v>11376</v>
      </c>
      <c r="X2981" s="40" t="s">
        <v>1453</v>
      </c>
      <c r="Y2981" s="40" t="s">
        <v>11377</v>
      </c>
    </row>
    <row r="2982" spans="1:25" x14ac:dyDescent="0.25">
      <c r="A2982" s="50"/>
      <c r="B2982" s="50"/>
      <c r="C2982" s="50"/>
      <c r="L2982" s="39" t="str">
        <f t="shared" si="46"/>
        <v>FOSSA (AQ)</v>
      </c>
      <c r="M2982" s="40" t="s">
        <v>11378</v>
      </c>
      <c r="N2982" s="40" t="s">
        <v>11379</v>
      </c>
      <c r="O2982" s="40" t="s">
        <v>328</v>
      </c>
      <c r="P2982" s="41" t="s">
        <v>253</v>
      </c>
      <c r="Q2982" s="41">
        <v>13</v>
      </c>
      <c r="R2982" s="40" t="s">
        <v>254</v>
      </c>
      <c r="S2982" s="40" t="s">
        <v>199</v>
      </c>
      <c r="T2982" s="41">
        <v>1</v>
      </c>
      <c r="U2982" s="40" t="s">
        <v>200</v>
      </c>
      <c r="V2982" s="40" t="s">
        <v>201</v>
      </c>
      <c r="W2982" s="40" t="s">
        <v>329</v>
      </c>
      <c r="X2982" s="40" t="s">
        <v>2757</v>
      </c>
      <c r="Y2982" s="40" t="s">
        <v>11380</v>
      </c>
    </row>
    <row r="2983" spans="1:25" x14ac:dyDescent="0.25">
      <c r="A2983" s="50"/>
      <c r="B2983" s="50"/>
      <c r="C2983" s="50"/>
      <c r="L2983" s="39" t="str">
        <f t="shared" si="46"/>
        <v>FOSSACESIA (CH)</v>
      </c>
      <c r="M2983" s="40" t="s">
        <v>11381</v>
      </c>
      <c r="N2983" s="40" t="s">
        <v>11382</v>
      </c>
      <c r="O2983" s="40" t="s">
        <v>1352</v>
      </c>
      <c r="P2983" s="41" t="s">
        <v>253</v>
      </c>
      <c r="Q2983" s="41">
        <v>13</v>
      </c>
      <c r="R2983" s="40" t="s">
        <v>254</v>
      </c>
      <c r="S2983" s="40" t="s">
        <v>199</v>
      </c>
      <c r="T2983" s="41">
        <v>1</v>
      </c>
      <c r="U2983" s="40" t="s">
        <v>200</v>
      </c>
      <c r="V2983" s="40" t="s">
        <v>201</v>
      </c>
      <c r="W2983" s="40" t="s">
        <v>11383</v>
      </c>
      <c r="X2983" s="40" t="s">
        <v>1354</v>
      </c>
      <c r="Y2983" s="40" t="s">
        <v>11384</v>
      </c>
    </row>
    <row r="2984" spans="1:25" x14ac:dyDescent="0.25">
      <c r="A2984" s="50"/>
      <c r="B2984" s="50"/>
      <c r="C2984" s="50"/>
      <c r="L2984" s="39" t="str">
        <f t="shared" si="46"/>
        <v>FOSSALTA DI PIAVE (VE)</v>
      </c>
      <c r="M2984" s="40" t="s">
        <v>11385</v>
      </c>
      <c r="N2984" s="40" t="s">
        <v>11386</v>
      </c>
      <c r="O2984" s="40" t="s">
        <v>1607</v>
      </c>
      <c r="P2984" s="41" t="s">
        <v>197</v>
      </c>
      <c r="Q2984" s="41">
        <v>5</v>
      </c>
      <c r="R2984" s="40" t="s">
        <v>198</v>
      </c>
      <c r="S2984" s="40" t="s">
        <v>199</v>
      </c>
      <c r="T2984" s="41">
        <v>1</v>
      </c>
      <c r="U2984" s="40" t="s">
        <v>200</v>
      </c>
      <c r="V2984" s="40" t="s">
        <v>201</v>
      </c>
      <c r="W2984" s="40" t="s">
        <v>1608</v>
      </c>
      <c r="X2984" s="40" t="s">
        <v>5533</v>
      </c>
      <c r="Y2984" s="40" t="s">
        <v>11387</v>
      </c>
    </row>
    <row r="2985" spans="1:25" x14ac:dyDescent="0.25">
      <c r="A2985" s="50"/>
      <c r="B2985" s="50"/>
      <c r="C2985" s="50"/>
      <c r="L2985" s="39" t="str">
        <f t="shared" si="46"/>
        <v>FOSSALTA DI PORTOGRUARO (VE)</v>
      </c>
      <c r="M2985" s="40" t="s">
        <v>11388</v>
      </c>
      <c r="N2985" s="40" t="s">
        <v>11389</v>
      </c>
      <c r="O2985" s="40" t="s">
        <v>1607</v>
      </c>
      <c r="P2985" s="41" t="s">
        <v>197</v>
      </c>
      <c r="Q2985" s="41">
        <v>5</v>
      </c>
      <c r="R2985" s="40" t="s">
        <v>198</v>
      </c>
      <c r="S2985" s="40" t="s">
        <v>199</v>
      </c>
      <c r="T2985" s="41">
        <v>1</v>
      </c>
      <c r="U2985" s="40" t="s">
        <v>200</v>
      </c>
      <c r="V2985" s="40" t="s">
        <v>201</v>
      </c>
      <c r="W2985" s="40" t="s">
        <v>11390</v>
      </c>
      <c r="X2985" s="40" t="s">
        <v>5533</v>
      </c>
      <c r="Y2985" s="40" t="s">
        <v>11391</v>
      </c>
    </row>
    <row r="2986" spans="1:25" x14ac:dyDescent="0.25">
      <c r="A2986" s="50"/>
      <c r="B2986" s="50"/>
      <c r="C2986" s="50"/>
      <c r="L2986" s="39" t="str">
        <f t="shared" si="46"/>
        <v>FOSSALTO (CB)</v>
      </c>
      <c r="M2986" s="40" t="s">
        <v>11392</v>
      </c>
      <c r="N2986" s="40" t="s">
        <v>11393</v>
      </c>
      <c r="O2986" s="40" t="s">
        <v>494</v>
      </c>
      <c r="P2986" s="41" t="s">
        <v>495</v>
      </c>
      <c r="Q2986" s="41">
        <v>14</v>
      </c>
      <c r="R2986" s="40" t="s">
        <v>496</v>
      </c>
      <c r="S2986" s="40" t="s">
        <v>199</v>
      </c>
      <c r="T2986" s="41">
        <v>1</v>
      </c>
      <c r="U2986" s="40" t="s">
        <v>200</v>
      </c>
      <c r="V2986" s="40" t="s">
        <v>201</v>
      </c>
      <c r="W2986" s="40" t="s">
        <v>5201</v>
      </c>
      <c r="X2986" s="40" t="s">
        <v>2494</v>
      </c>
      <c r="Y2986" s="40" t="s">
        <v>11394</v>
      </c>
    </row>
    <row r="2987" spans="1:25" x14ac:dyDescent="0.25">
      <c r="A2987" s="50"/>
      <c r="B2987" s="50"/>
      <c r="C2987" s="50"/>
      <c r="L2987" s="39" t="str">
        <f t="shared" si="46"/>
        <v>FOSSANO (CN)</v>
      </c>
      <c r="M2987" s="40" t="s">
        <v>11395</v>
      </c>
      <c r="N2987" s="40" t="s">
        <v>11396</v>
      </c>
      <c r="O2987" s="40" t="s">
        <v>313</v>
      </c>
      <c r="P2987" s="41" t="s">
        <v>314</v>
      </c>
      <c r="Q2987" s="41">
        <v>1</v>
      </c>
      <c r="R2987" s="40" t="s">
        <v>315</v>
      </c>
      <c r="S2987" s="40" t="s">
        <v>199</v>
      </c>
      <c r="T2987" s="41">
        <v>1</v>
      </c>
      <c r="U2987" s="40" t="s">
        <v>200</v>
      </c>
      <c r="V2987" s="40" t="s">
        <v>201</v>
      </c>
      <c r="W2987" s="40" t="s">
        <v>11397</v>
      </c>
      <c r="X2987" s="40" t="s">
        <v>2581</v>
      </c>
      <c r="Y2987" s="40" t="s">
        <v>11398</v>
      </c>
    </row>
    <row r="2988" spans="1:25" x14ac:dyDescent="0.25">
      <c r="A2988" s="50"/>
      <c r="B2988" s="50"/>
      <c r="C2988" s="50"/>
      <c r="L2988" s="39" t="str">
        <f t="shared" si="46"/>
        <v>FOSSATO DI VICO (PG)</v>
      </c>
      <c r="M2988" s="40" t="s">
        <v>11399</v>
      </c>
      <c r="N2988" s="40" t="s">
        <v>11400</v>
      </c>
      <c r="O2988" s="40" t="s">
        <v>2180</v>
      </c>
      <c r="P2988" s="41" t="s">
        <v>486</v>
      </c>
      <c r="Q2988" s="41">
        <v>10</v>
      </c>
      <c r="R2988" s="40" t="s">
        <v>487</v>
      </c>
      <c r="S2988" s="40" t="s">
        <v>199</v>
      </c>
      <c r="T2988" s="41">
        <v>1</v>
      </c>
      <c r="U2988" s="40" t="s">
        <v>200</v>
      </c>
      <c r="V2988" s="40" t="s">
        <v>201</v>
      </c>
      <c r="W2988" s="40" t="s">
        <v>11401</v>
      </c>
      <c r="X2988" s="40" t="s">
        <v>2182</v>
      </c>
      <c r="Y2988" s="40" t="s">
        <v>11402</v>
      </c>
    </row>
    <row r="2989" spans="1:25" x14ac:dyDescent="0.25">
      <c r="A2989" s="50"/>
      <c r="B2989" s="50"/>
      <c r="C2989" s="50"/>
      <c r="L2989" s="39" t="str">
        <f t="shared" si="46"/>
        <v>FOSSATO SERRALTA (CZ)</v>
      </c>
      <c r="M2989" s="40" t="s">
        <v>11403</v>
      </c>
      <c r="N2989" s="40" t="s">
        <v>11404</v>
      </c>
      <c r="O2989" s="40" t="s">
        <v>1029</v>
      </c>
      <c r="P2989" s="41" t="s">
        <v>414</v>
      </c>
      <c r="Q2989" s="41">
        <v>18</v>
      </c>
      <c r="R2989" s="40" t="s">
        <v>415</v>
      </c>
      <c r="S2989" s="40" t="s">
        <v>199</v>
      </c>
      <c r="T2989" s="41">
        <v>1</v>
      </c>
      <c r="U2989" s="40" t="s">
        <v>200</v>
      </c>
      <c r="V2989" s="40" t="s">
        <v>201</v>
      </c>
      <c r="W2989" s="40" t="s">
        <v>1427</v>
      </c>
      <c r="X2989" s="40" t="s">
        <v>1031</v>
      </c>
      <c r="Y2989" s="40" t="s">
        <v>11405</v>
      </c>
    </row>
    <row r="2990" spans="1:25" x14ac:dyDescent="0.25">
      <c r="A2990" s="50"/>
      <c r="B2990" s="50"/>
      <c r="C2990" s="50"/>
      <c r="L2990" s="39" t="str">
        <f t="shared" si="46"/>
        <v>FOSSO' (VE)</v>
      </c>
      <c r="M2990" s="40" t="s">
        <v>11406</v>
      </c>
      <c r="N2990" s="40" t="s">
        <v>11407</v>
      </c>
      <c r="O2990" s="40" t="s">
        <v>1607</v>
      </c>
      <c r="P2990" s="41" t="s">
        <v>197</v>
      </c>
      <c r="Q2990" s="41">
        <v>5</v>
      </c>
      <c r="R2990" s="40" t="s">
        <v>198</v>
      </c>
      <c r="S2990" s="40" t="s">
        <v>199</v>
      </c>
      <c r="T2990" s="41">
        <v>1</v>
      </c>
      <c r="U2990" s="40" t="s">
        <v>200</v>
      </c>
      <c r="V2990" s="40" t="s">
        <v>201</v>
      </c>
      <c r="W2990" s="40" t="s">
        <v>11408</v>
      </c>
      <c r="X2990" s="40" t="s">
        <v>5090</v>
      </c>
      <c r="Y2990" s="40" t="s">
        <v>11409</v>
      </c>
    </row>
    <row r="2991" spans="1:25" x14ac:dyDescent="0.25">
      <c r="A2991" s="50"/>
      <c r="B2991" s="50"/>
      <c r="C2991" s="50"/>
      <c r="L2991" s="39" t="str">
        <f t="shared" si="46"/>
        <v>FOSSOMBRONE (PU)</v>
      </c>
      <c r="M2991" s="40" t="s">
        <v>11410</v>
      </c>
      <c r="N2991" s="40" t="s">
        <v>11411</v>
      </c>
      <c r="O2991" s="40" t="s">
        <v>427</v>
      </c>
      <c r="P2991" s="41" t="s">
        <v>397</v>
      </c>
      <c r="Q2991" s="41">
        <v>11</v>
      </c>
      <c r="R2991" s="40" t="s">
        <v>398</v>
      </c>
      <c r="S2991" s="40" t="s">
        <v>199</v>
      </c>
      <c r="T2991" s="41">
        <v>1</v>
      </c>
      <c r="U2991" s="40" t="s">
        <v>200</v>
      </c>
      <c r="V2991" s="40" t="s">
        <v>201</v>
      </c>
      <c r="W2991" s="40" t="s">
        <v>11412</v>
      </c>
      <c r="X2991" s="40" t="s">
        <v>429</v>
      </c>
      <c r="Y2991" s="40" t="s">
        <v>11413</v>
      </c>
    </row>
    <row r="2992" spans="1:25" x14ac:dyDescent="0.25">
      <c r="A2992" s="50"/>
      <c r="B2992" s="50"/>
      <c r="C2992" s="50"/>
      <c r="L2992" s="39" t="str">
        <f t="shared" si="46"/>
        <v>FOZA (VI)</v>
      </c>
      <c r="M2992" s="40" t="s">
        <v>11414</v>
      </c>
      <c r="N2992" s="40" t="s">
        <v>11415</v>
      </c>
      <c r="O2992" s="40" t="s">
        <v>772</v>
      </c>
      <c r="P2992" s="41" t="s">
        <v>197</v>
      </c>
      <c r="Q2992" s="41">
        <v>5</v>
      </c>
      <c r="R2992" s="40" t="s">
        <v>198</v>
      </c>
      <c r="S2992" s="40" t="s">
        <v>199</v>
      </c>
      <c r="T2992" s="41">
        <v>1</v>
      </c>
      <c r="U2992" s="40" t="s">
        <v>200</v>
      </c>
      <c r="V2992" s="40" t="s">
        <v>201</v>
      </c>
      <c r="W2992" s="40" t="s">
        <v>6078</v>
      </c>
      <c r="X2992" s="40" t="s">
        <v>2153</v>
      </c>
      <c r="Y2992" s="40" t="s">
        <v>11416</v>
      </c>
    </row>
    <row r="2993" spans="1:25" x14ac:dyDescent="0.25">
      <c r="A2993" s="50"/>
      <c r="B2993" s="50"/>
      <c r="C2993" s="50"/>
      <c r="L2993" s="39" t="str">
        <f t="shared" si="46"/>
        <v>FRABOSA SOPRANA (CN)</v>
      </c>
      <c r="M2993" s="40" t="s">
        <v>11417</v>
      </c>
      <c r="N2993" s="40" t="s">
        <v>11418</v>
      </c>
      <c r="O2993" s="40" t="s">
        <v>313</v>
      </c>
      <c r="P2993" s="41" t="s">
        <v>314</v>
      </c>
      <c r="Q2993" s="41">
        <v>1</v>
      </c>
      <c r="R2993" s="40" t="s">
        <v>315</v>
      </c>
      <c r="S2993" s="40" t="s">
        <v>199</v>
      </c>
      <c r="T2993" s="41">
        <v>1</v>
      </c>
      <c r="U2993" s="40" t="s">
        <v>200</v>
      </c>
      <c r="V2993" s="40" t="s">
        <v>201</v>
      </c>
      <c r="W2993" s="40" t="s">
        <v>11419</v>
      </c>
      <c r="X2993" s="40" t="s">
        <v>1369</v>
      </c>
      <c r="Y2993" s="40" t="s">
        <v>11420</v>
      </c>
    </row>
    <row r="2994" spans="1:25" x14ac:dyDescent="0.25">
      <c r="A2994" s="50"/>
      <c r="B2994" s="50"/>
      <c r="C2994" s="50"/>
      <c r="L2994" s="39" t="str">
        <f t="shared" si="46"/>
        <v>FRABOSA SOTTANA (CN)</v>
      </c>
      <c r="M2994" s="40" t="s">
        <v>11421</v>
      </c>
      <c r="N2994" s="40" t="s">
        <v>11422</v>
      </c>
      <c r="O2994" s="40" t="s">
        <v>313</v>
      </c>
      <c r="P2994" s="41" t="s">
        <v>314</v>
      </c>
      <c r="Q2994" s="41">
        <v>1</v>
      </c>
      <c r="R2994" s="40" t="s">
        <v>315</v>
      </c>
      <c r="S2994" s="40" t="s">
        <v>199</v>
      </c>
      <c r="T2994" s="41">
        <v>1</v>
      </c>
      <c r="U2994" s="40" t="s">
        <v>200</v>
      </c>
      <c r="V2994" s="40" t="s">
        <v>201</v>
      </c>
      <c r="W2994" s="40" t="s">
        <v>11423</v>
      </c>
      <c r="X2994" s="40" t="s">
        <v>1369</v>
      </c>
      <c r="Y2994" s="40" t="s">
        <v>11424</v>
      </c>
    </row>
    <row r="2995" spans="1:25" x14ac:dyDescent="0.25">
      <c r="A2995" s="50"/>
      <c r="B2995" s="50"/>
      <c r="C2995" s="50"/>
      <c r="L2995" s="39" t="str">
        <f t="shared" si="46"/>
        <v>FRACONALTO (AL)</v>
      </c>
      <c r="M2995" s="40" t="s">
        <v>11425</v>
      </c>
      <c r="N2995" s="40" t="s">
        <v>11426</v>
      </c>
      <c r="O2995" s="40" t="s">
        <v>541</v>
      </c>
      <c r="P2995" s="41" t="s">
        <v>314</v>
      </c>
      <c r="Q2995" s="41">
        <v>1</v>
      </c>
      <c r="R2995" s="40" t="s">
        <v>315</v>
      </c>
      <c r="S2995" s="40" t="s">
        <v>199</v>
      </c>
      <c r="T2995" s="41">
        <v>1</v>
      </c>
      <c r="U2995" s="40" t="s">
        <v>200</v>
      </c>
      <c r="V2995" s="40" t="s">
        <v>201</v>
      </c>
      <c r="W2995" s="40" t="s">
        <v>1006</v>
      </c>
      <c r="X2995" s="40" t="s">
        <v>1899</v>
      </c>
      <c r="Y2995" s="40" t="s">
        <v>11427</v>
      </c>
    </row>
    <row r="2996" spans="1:25" x14ac:dyDescent="0.25">
      <c r="A2996" s="50"/>
      <c r="B2996" s="50"/>
      <c r="C2996" s="50"/>
      <c r="L2996" s="39" t="str">
        <f t="shared" si="46"/>
        <v>FRAGAGNANO (TA)</v>
      </c>
      <c r="M2996" s="40" t="s">
        <v>11428</v>
      </c>
      <c r="N2996" s="40" t="s">
        <v>11429</v>
      </c>
      <c r="O2996" s="40" t="s">
        <v>2317</v>
      </c>
      <c r="P2996" s="41" t="s">
        <v>304</v>
      </c>
      <c r="Q2996" s="41">
        <v>16</v>
      </c>
      <c r="R2996" s="40" t="s">
        <v>305</v>
      </c>
      <c r="S2996" s="40" t="s">
        <v>199</v>
      </c>
      <c r="T2996" s="41">
        <v>1</v>
      </c>
      <c r="U2996" s="40" t="s">
        <v>200</v>
      </c>
      <c r="V2996" s="40" t="s">
        <v>201</v>
      </c>
      <c r="W2996" s="40" t="s">
        <v>11430</v>
      </c>
      <c r="X2996" s="40" t="s">
        <v>2319</v>
      </c>
      <c r="Y2996" s="40" t="s">
        <v>11431</v>
      </c>
    </row>
    <row r="2997" spans="1:25" x14ac:dyDescent="0.25">
      <c r="A2997" s="50"/>
      <c r="B2997" s="50"/>
      <c r="C2997" s="50"/>
      <c r="L2997" s="39" t="str">
        <f t="shared" si="46"/>
        <v>FRAGNETO L'ABATE (BN)</v>
      </c>
      <c r="M2997" s="40" t="s">
        <v>11432</v>
      </c>
      <c r="N2997" s="40" t="s">
        <v>11433</v>
      </c>
      <c r="O2997" s="40" t="s">
        <v>842</v>
      </c>
      <c r="P2997" s="41" t="s">
        <v>350</v>
      </c>
      <c r="Q2997" s="41">
        <v>15</v>
      </c>
      <c r="R2997" s="40" t="s">
        <v>351</v>
      </c>
      <c r="S2997" s="40" t="s">
        <v>199</v>
      </c>
      <c r="T2997" s="41">
        <v>1</v>
      </c>
      <c r="U2997" s="40" t="s">
        <v>200</v>
      </c>
      <c r="V2997" s="40" t="s">
        <v>201</v>
      </c>
      <c r="W2997" s="40" t="s">
        <v>2870</v>
      </c>
      <c r="X2997" s="40" t="s">
        <v>1469</v>
      </c>
      <c r="Y2997" s="40" t="s">
        <v>11434</v>
      </c>
    </row>
    <row r="2998" spans="1:25" x14ac:dyDescent="0.25">
      <c r="A2998" s="50"/>
      <c r="B2998" s="50"/>
      <c r="C2998" s="50"/>
      <c r="L2998" s="39" t="str">
        <f t="shared" si="46"/>
        <v>FRAGNETO MONFORTE (BN)</v>
      </c>
      <c r="M2998" s="40" t="s">
        <v>11435</v>
      </c>
      <c r="N2998" s="40" t="s">
        <v>11436</v>
      </c>
      <c r="O2998" s="40" t="s">
        <v>842</v>
      </c>
      <c r="P2998" s="41" t="s">
        <v>350</v>
      </c>
      <c r="Q2998" s="41">
        <v>15</v>
      </c>
      <c r="R2998" s="40" t="s">
        <v>351</v>
      </c>
      <c r="S2998" s="40" t="s">
        <v>199</v>
      </c>
      <c r="T2998" s="41">
        <v>1</v>
      </c>
      <c r="U2998" s="40" t="s">
        <v>200</v>
      </c>
      <c r="V2998" s="40" t="s">
        <v>201</v>
      </c>
      <c r="W2998" s="40" t="s">
        <v>2870</v>
      </c>
      <c r="X2998" s="40" t="s">
        <v>1469</v>
      </c>
      <c r="Y2998" s="40" t="s">
        <v>11437</v>
      </c>
    </row>
    <row r="2999" spans="1:25" x14ac:dyDescent="0.25">
      <c r="A2999" s="50"/>
      <c r="B2999" s="50"/>
      <c r="C2999" s="50"/>
      <c r="L2999" s="39" t="str">
        <f t="shared" si="46"/>
        <v>FRAINE (CH)</v>
      </c>
      <c r="M2999" s="40" t="s">
        <v>11438</v>
      </c>
      <c r="N2999" s="40" t="s">
        <v>11439</v>
      </c>
      <c r="O2999" s="40" t="s">
        <v>1352</v>
      </c>
      <c r="P2999" s="41" t="s">
        <v>253</v>
      </c>
      <c r="Q2999" s="41">
        <v>13</v>
      </c>
      <c r="R2999" s="40" t="s">
        <v>254</v>
      </c>
      <c r="S2999" s="40" t="s">
        <v>199</v>
      </c>
      <c r="T2999" s="41">
        <v>1</v>
      </c>
      <c r="U2999" s="40" t="s">
        <v>200</v>
      </c>
      <c r="V2999" s="40" t="s">
        <v>201</v>
      </c>
      <c r="W2999" s="40" t="s">
        <v>6128</v>
      </c>
      <c r="X2999" s="40" t="s">
        <v>6129</v>
      </c>
      <c r="Y2999" s="40" t="s">
        <v>11440</v>
      </c>
    </row>
    <row r="3000" spans="1:25" x14ac:dyDescent="0.25">
      <c r="A3000" s="50"/>
      <c r="B3000" s="50"/>
      <c r="C3000" s="50"/>
      <c r="L3000" s="39" t="str">
        <f t="shared" si="46"/>
        <v>FRAMURA (SP)</v>
      </c>
      <c r="M3000" s="40" t="s">
        <v>11441</v>
      </c>
      <c r="N3000" s="40" t="s">
        <v>11442</v>
      </c>
      <c r="O3000" s="40" t="s">
        <v>1451</v>
      </c>
      <c r="P3000" s="41" t="s">
        <v>849</v>
      </c>
      <c r="Q3000" s="41">
        <v>7</v>
      </c>
      <c r="R3000" s="40" t="s">
        <v>850</v>
      </c>
      <c r="S3000" s="40" t="s">
        <v>199</v>
      </c>
      <c r="T3000" s="41">
        <v>1</v>
      </c>
      <c r="U3000" s="40" t="s">
        <v>200</v>
      </c>
      <c r="V3000" s="40" t="s">
        <v>201</v>
      </c>
      <c r="W3000" s="40" t="s">
        <v>11443</v>
      </c>
      <c r="X3000" s="40" t="s">
        <v>1453</v>
      </c>
      <c r="Y3000" s="40" t="s">
        <v>11444</v>
      </c>
    </row>
    <row r="3001" spans="1:25" x14ac:dyDescent="0.25">
      <c r="A3001" s="50"/>
      <c r="B3001" s="50"/>
      <c r="C3001" s="50"/>
      <c r="L3001" s="39" t="str">
        <f t="shared" si="46"/>
        <v>FRANCAVILLA AL MARE (CH)</v>
      </c>
      <c r="M3001" s="40" t="s">
        <v>11445</v>
      </c>
      <c r="N3001" s="40" t="s">
        <v>11446</v>
      </c>
      <c r="O3001" s="40" t="s">
        <v>1352</v>
      </c>
      <c r="P3001" s="41" t="s">
        <v>253</v>
      </c>
      <c r="Q3001" s="41">
        <v>13</v>
      </c>
      <c r="R3001" s="40" t="s">
        <v>254</v>
      </c>
      <c r="S3001" s="40" t="s">
        <v>199</v>
      </c>
      <c r="T3001" s="41">
        <v>1</v>
      </c>
      <c r="U3001" s="40" t="s">
        <v>200</v>
      </c>
      <c r="V3001" s="40" t="s">
        <v>201</v>
      </c>
      <c r="W3001" s="40" t="s">
        <v>11447</v>
      </c>
      <c r="X3001" s="40" t="s">
        <v>256</v>
      </c>
      <c r="Y3001" s="40" t="s">
        <v>11448</v>
      </c>
    </row>
    <row r="3002" spans="1:25" x14ac:dyDescent="0.25">
      <c r="A3002" s="50"/>
      <c r="B3002" s="50"/>
      <c r="C3002" s="50"/>
      <c r="L3002" s="39" t="str">
        <f t="shared" si="46"/>
        <v>FRANCAVILLA ANGITOLA (VV)</v>
      </c>
      <c r="M3002" s="40" t="s">
        <v>11449</v>
      </c>
      <c r="N3002" s="40" t="s">
        <v>11450</v>
      </c>
      <c r="O3002" s="40" t="s">
        <v>469</v>
      </c>
      <c r="P3002" s="41" t="s">
        <v>414</v>
      </c>
      <c r="Q3002" s="41">
        <v>18</v>
      </c>
      <c r="R3002" s="40" t="s">
        <v>415</v>
      </c>
      <c r="S3002" s="40" t="s">
        <v>199</v>
      </c>
      <c r="T3002" s="41">
        <v>1</v>
      </c>
      <c r="U3002" s="40" t="s">
        <v>200</v>
      </c>
      <c r="V3002" s="40" t="s">
        <v>201</v>
      </c>
      <c r="W3002" s="40" t="s">
        <v>11451</v>
      </c>
      <c r="X3002" s="40" t="s">
        <v>5955</v>
      </c>
      <c r="Y3002" s="40" t="s">
        <v>11452</v>
      </c>
    </row>
    <row r="3003" spans="1:25" x14ac:dyDescent="0.25">
      <c r="A3003" s="50"/>
      <c r="B3003" s="50"/>
      <c r="C3003" s="50"/>
      <c r="L3003" s="39" t="str">
        <f t="shared" si="46"/>
        <v>FRANCAVILLA BISIO (AL)</v>
      </c>
      <c r="M3003" s="40" t="s">
        <v>11453</v>
      </c>
      <c r="N3003" s="40" t="s">
        <v>11454</v>
      </c>
      <c r="O3003" s="40" t="s">
        <v>541</v>
      </c>
      <c r="P3003" s="41" t="s">
        <v>314</v>
      </c>
      <c r="Q3003" s="41">
        <v>1</v>
      </c>
      <c r="R3003" s="40" t="s">
        <v>315</v>
      </c>
      <c r="S3003" s="40" t="s">
        <v>199</v>
      </c>
      <c r="T3003" s="41">
        <v>1</v>
      </c>
      <c r="U3003" s="40" t="s">
        <v>200</v>
      </c>
      <c r="V3003" s="40" t="s">
        <v>201</v>
      </c>
      <c r="W3003" s="40" t="s">
        <v>1006</v>
      </c>
      <c r="X3003" s="40" t="s">
        <v>1007</v>
      </c>
      <c r="Y3003" s="40" t="s">
        <v>11455</v>
      </c>
    </row>
    <row r="3004" spans="1:25" x14ac:dyDescent="0.25">
      <c r="A3004" s="50"/>
      <c r="B3004" s="50"/>
      <c r="C3004" s="50"/>
      <c r="L3004" s="39" t="str">
        <f t="shared" si="46"/>
        <v>FRANCAVILLA D'ETE (AP)</v>
      </c>
      <c r="M3004" s="40" t="s">
        <v>11456</v>
      </c>
      <c r="N3004" s="40" t="s">
        <v>11457</v>
      </c>
      <c r="O3004" s="40" t="s">
        <v>477</v>
      </c>
      <c r="P3004" s="41" t="s">
        <v>397</v>
      </c>
      <c r="Q3004" s="41">
        <v>11</v>
      </c>
      <c r="R3004" s="40" t="s">
        <v>398</v>
      </c>
      <c r="S3004" s="40" t="s">
        <v>199</v>
      </c>
      <c r="T3004" s="41">
        <v>1</v>
      </c>
      <c r="U3004" s="40" t="s">
        <v>200</v>
      </c>
      <c r="V3004" s="40" t="s">
        <v>201</v>
      </c>
      <c r="W3004" s="40" t="s">
        <v>11458</v>
      </c>
      <c r="X3004" s="40" t="s">
        <v>1344</v>
      </c>
      <c r="Y3004" s="40" t="s">
        <v>11459</v>
      </c>
    </row>
    <row r="3005" spans="1:25" x14ac:dyDescent="0.25">
      <c r="A3005" s="50"/>
      <c r="B3005" s="50"/>
      <c r="C3005" s="50"/>
      <c r="L3005" s="39" t="str">
        <f t="shared" si="46"/>
        <v>FRANCAVILLA DI SICILIA (ME)</v>
      </c>
      <c r="M3005" s="40" t="s">
        <v>11460</v>
      </c>
      <c r="N3005" s="40" t="s">
        <v>11461</v>
      </c>
      <c r="O3005" s="40" t="s">
        <v>533</v>
      </c>
      <c r="P3005" s="41" t="s">
        <v>292</v>
      </c>
      <c r="Q3005" s="41">
        <v>19</v>
      </c>
      <c r="R3005" s="40" t="s">
        <v>293</v>
      </c>
      <c r="S3005" s="40" t="s">
        <v>199</v>
      </c>
      <c r="T3005" s="41">
        <v>1</v>
      </c>
      <c r="U3005" s="40" t="s">
        <v>200</v>
      </c>
      <c r="V3005" s="40" t="s">
        <v>201</v>
      </c>
      <c r="W3005" s="40" t="s">
        <v>11462</v>
      </c>
      <c r="X3005" s="40" t="s">
        <v>1201</v>
      </c>
      <c r="Y3005" s="40" t="s">
        <v>11463</v>
      </c>
    </row>
    <row r="3006" spans="1:25" x14ac:dyDescent="0.25">
      <c r="A3006" s="50"/>
      <c r="B3006" s="50"/>
      <c r="C3006" s="50"/>
      <c r="L3006" s="39" t="str">
        <f t="shared" si="46"/>
        <v>FRANCAVILLA FONTANA (BR)</v>
      </c>
      <c r="M3006" s="40" t="s">
        <v>11464</v>
      </c>
      <c r="N3006" s="40" t="s">
        <v>11465</v>
      </c>
      <c r="O3006" s="40" t="s">
        <v>4251</v>
      </c>
      <c r="P3006" s="41" t="s">
        <v>304</v>
      </c>
      <c r="Q3006" s="41">
        <v>16</v>
      </c>
      <c r="R3006" s="40" t="s">
        <v>305</v>
      </c>
      <c r="S3006" s="40" t="s">
        <v>199</v>
      </c>
      <c r="T3006" s="41">
        <v>1</v>
      </c>
      <c r="U3006" s="40" t="s">
        <v>200</v>
      </c>
      <c r="V3006" s="40" t="s">
        <v>201</v>
      </c>
      <c r="W3006" s="40" t="s">
        <v>11466</v>
      </c>
      <c r="X3006" s="40" t="s">
        <v>4253</v>
      </c>
      <c r="Y3006" s="40" t="s">
        <v>11467</v>
      </c>
    </row>
    <row r="3007" spans="1:25" x14ac:dyDescent="0.25">
      <c r="A3007" s="50"/>
      <c r="B3007" s="50"/>
      <c r="C3007" s="50"/>
      <c r="L3007" s="39" t="str">
        <f t="shared" si="46"/>
        <v>FRANCAVILLA IN SINNI (PZ)</v>
      </c>
      <c r="M3007" s="40" t="s">
        <v>11468</v>
      </c>
      <c r="N3007" s="40" t="s">
        <v>11469</v>
      </c>
      <c r="O3007" s="40" t="s">
        <v>281</v>
      </c>
      <c r="P3007" s="41" t="s">
        <v>282</v>
      </c>
      <c r="Q3007" s="41">
        <v>17</v>
      </c>
      <c r="R3007" s="40" t="s">
        <v>283</v>
      </c>
      <c r="S3007" s="40" t="s">
        <v>199</v>
      </c>
      <c r="T3007" s="41">
        <v>1</v>
      </c>
      <c r="U3007" s="40" t="s">
        <v>200</v>
      </c>
      <c r="V3007" s="40" t="s">
        <v>201</v>
      </c>
      <c r="W3007" s="40" t="s">
        <v>11470</v>
      </c>
      <c r="X3007" s="40" t="s">
        <v>285</v>
      </c>
      <c r="Y3007" s="40" t="s">
        <v>11471</v>
      </c>
    </row>
    <row r="3008" spans="1:25" x14ac:dyDescent="0.25">
      <c r="A3008" s="50"/>
      <c r="B3008" s="50"/>
      <c r="C3008" s="50"/>
      <c r="L3008" s="39" t="str">
        <f t="shared" si="46"/>
        <v>FRANCAVILLA MARITTIMA (CS)</v>
      </c>
      <c r="M3008" s="40" t="s">
        <v>11472</v>
      </c>
      <c r="N3008" s="40" t="s">
        <v>11473</v>
      </c>
      <c r="O3008" s="40" t="s">
        <v>413</v>
      </c>
      <c r="P3008" s="41" t="s">
        <v>414</v>
      </c>
      <c r="Q3008" s="41">
        <v>18</v>
      </c>
      <c r="R3008" s="40" t="s">
        <v>415</v>
      </c>
      <c r="S3008" s="40" t="s">
        <v>199</v>
      </c>
      <c r="T3008" s="41">
        <v>1</v>
      </c>
      <c r="U3008" s="40" t="s">
        <v>200</v>
      </c>
      <c r="V3008" s="40" t="s">
        <v>201</v>
      </c>
      <c r="W3008" s="40" t="s">
        <v>11474</v>
      </c>
      <c r="X3008" s="40" t="s">
        <v>417</v>
      </c>
      <c r="Y3008" s="40" t="s">
        <v>11475</v>
      </c>
    </row>
    <row r="3009" spans="1:25" x14ac:dyDescent="0.25">
      <c r="A3009" s="50"/>
      <c r="B3009" s="50"/>
      <c r="C3009" s="50"/>
      <c r="L3009" s="39" t="str">
        <f t="shared" si="46"/>
        <v>FRANCIA (EE)</v>
      </c>
      <c r="M3009" s="40" t="s">
        <v>11476</v>
      </c>
      <c r="N3009" s="40" t="s">
        <v>11477</v>
      </c>
      <c r="O3009" s="40" t="s">
        <v>610</v>
      </c>
      <c r="P3009" s="41"/>
      <c r="Q3009" s="41"/>
      <c r="R3009" s="40"/>
      <c r="S3009" s="40" t="s">
        <v>199</v>
      </c>
      <c r="T3009" s="41">
        <v>1</v>
      </c>
      <c r="U3009" s="40" t="s">
        <v>3017</v>
      </c>
      <c r="V3009" s="40" t="s">
        <v>11478</v>
      </c>
      <c r="W3009" s="40"/>
      <c r="X3009" s="40"/>
      <c r="Y3009" s="40"/>
    </row>
    <row r="3010" spans="1:25" x14ac:dyDescent="0.25">
      <c r="A3010" s="50"/>
      <c r="B3010" s="50"/>
      <c r="C3010" s="50"/>
      <c r="L3010" s="39" t="str">
        <f t="shared" ref="L3010:L3073" si="47">M3010&amp;" ("&amp;O3010&amp;")"</f>
        <v>FRANCICA (VV)</v>
      </c>
      <c r="M3010" s="40" t="s">
        <v>11479</v>
      </c>
      <c r="N3010" s="40" t="s">
        <v>11480</v>
      </c>
      <c r="O3010" s="40" t="s">
        <v>469</v>
      </c>
      <c r="P3010" s="41" t="s">
        <v>414</v>
      </c>
      <c r="Q3010" s="41">
        <v>18</v>
      </c>
      <c r="R3010" s="40" t="s">
        <v>415</v>
      </c>
      <c r="S3010" s="40" t="s">
        <v>199</v>
      </c>
      <c r="T3010" s="41">
        <v>1</v>
      </c>
      <c r="U3010" s="40" t="s">
        <v>200</v>
      </c>
      <c r="V3010" s="40" t="s">
        <v>201</v>
      </c>
      <c r="W3010" s="40" t="s">
        <v>10956</v>
      </c>
      <c r="X3010" s="40" t="s">
        <v>471</v>
      </c>
      <c r="Y3010" s="40" t="s">
        <v>11481</v>
      </c>
    </row>
    <row r="3011" spans="1:25" x14ac:dyDescent="0.25">
      <c r="A3011" s="50"/>
      <c r="B3011" s="50"/>
      <c r="C3011" s="50"/>
      <c r="L3011" s="39" t="str">
        <f t="shared" si="47"/>
        <v>FRANCOFONTE (SR)</v>
      </c>
      <c r="M3011" s="40" t="s">
        <v>11482</v>
      </c>
      <c r="N3011" s="40" t="s">
        <v>11483</v>
      </c>
      <c r="O3011" s="40" t="s">
        <v>2252</v>
      </c>
      <c r="P3011" s="41" t="s">
        <v>292</v>
      </c>
      <c r="Q3011" s="41">
        <v>19</v>
      </c>
      <c r="R3011" s="40" t="s">
        <v>293</v>
      </c>
      <c r="S3011" s="40" t="s">
        <v>199</v>
      </c>
      <c r="T3011" s="41">
        <v>1</v>
      </c>
      <c r="U3011" s="40" t="s">
        <v>200</v>
      </c>
      <c r="V3011" s="40" t="s">
        <v>201</v>
      </c>
      <c r="W3011" s="40" t="s">
        <v>11484</v>
      </c>
      <c r="X3011" s="40" t="s">
        <v>368</v>
      </c>
      <c r="Y3011" s="40" t="s">
        <v>11485</v>
      </c>
    </row>
    <row r="3012" spans="1:25" x14ac:dyDescent="0.25">
      <c r="A3012" s="50"/>
      <c r="B3012" s="50"/>
      <c r="C3012" s="50"/>
      <c r="L3012" s="39" t="str">
        <f t="shared" si="47"/>
        <v>FRANCOLISE (CE)</v>
      </c>
      <c r="M3012" s="40" t="s">
        <v>11486</v>
      </c>
      <c r="N3012" s="40" t="s">
        <v>11487</v>
      </c>
      <c r="O3012" s="40" t="s">
        <v>824</v>
      </c>
      <c r="P3012" s="41" t="s">
        <v>350</v>
      </c>
      <c r="Q3012" s="41">
        <v>15</v>
      </c>
      <c r="R3012" s="40" t="s">
        <v>351</v>
      </c>
      <c r="S3012" s="40" t="s">
        <v>199</v>
      </c>
      <c r="T3012" s="41">
        <v>1</v>
      </c>
      <c r="U3012" s="40" t="s">
        <v>200</v>
      </c>
      <c r="V3012" s="40" t="s">
        <v>201</v>
      </c>
      <c r="W3012" s="40" t="s">
        <v>5050</v>
      </c>
      <c r="X3012" s="40" t="s">
        <v>826</v>
      </c>
      <c r="Y3012" s="40" t="s">
        <v>11488</v>
      </c>
    </row>
    <row r="3013" spans="1:25" x14ac:dyDescent="0.25">
      <c r="A3013" s="50"/>
      <c r="B3013" s="50"/>
      <c r="C3013" s="50"/>
      <c r="L3013" s="39" t="str">
        <f t="shared" si="47"/>
        <v>FRASCARO (AL)</v>
      </c>
      <c r="M3013" s="40" t="s">
        <v>11489</v>
      </c>
      <c r="N3013" s="40" t="s">
        <v>11490</v>
      </c>
      <c r="O3013" s="40" t="s">
        <v>541</v>
      </c>
      <c r="P3013" s="41" t="s">
        <v>314</v>
      </c>
      <c r="Q3013" s="41">
        <v>1</v>
      </c>
      <c r="R3013" s="40" t="s">
        <v>315</v>
      </c>
      <c r="S3013" s="40" t="s">
        <v>199</v>
      </c>
      <c r="T3013" s="41">
        <v>1</v>
      </c>
      <c r="U3013" s="40" t="s">
        <v>200</v>
      </c>
      <c r="V3013" s="40" t="s">
        <v>201</v>
      </c>
      <c r="W3013" s="40" t="s">
        <v>1220</v>
      </c>
      <c r="X3013" s="40" t="s">
        <v>1138</v>
      </c>
      <c r="Y3013" s="40" t="s">
        <v>11491</v>
      </c>
    </row>
    <row r="3014" spans="1:25" x14ac:dyDescent="0.25">
      <c r="A3014" s="50"/>
      <c r="B3014" s="50"/>
      <c r="C3014" s="50"/>
      <c r="L3014" s="39" t="str">
        <f t="shared" si="47"/>
        <v>FRASCAROLO (PV)</v>
      </c>
      <c r="M3014" s="40" t="s">
        <v>11492</v>
      </c>
      <c r="N3014" s="40" t="s">
        <v>11493</v>
      </c>
      <c r="O3014" s="40" t="s">
        <v>884</v>
      </c>
      <c r="P3014" s="41" t="s">
        <v>212</v>
      </c>
      <c r="Q3014" s="41">
        <v>3</v>
      </c>
      <c r="R3014" s="40" t="s">
        <v>213</v>
      </c>
      <c r="S3014" s="40" t="s">
        <v>199</v>
      </c>
      <c r="T3014" s="41">
        <v>1</v>
      </c>
      <c r="U3014" s="40" t="s">
        <v>200</v>
      </c>
      <c r="V3014" s="40" t="s">
        <v>201</v>
      </c>
      <c r="W3014" s="40" t="s">
        <v>7067</v>
      </c>
      <c r="X3014" s="40" t="s">
        <v>1092</v>
      </c>
      <c r="Y3014" s="40" t="s">
        <v>11494</v>
      </c>
    </row>
    <row r="3015" spans="1:25" x14ac:dyDescent="0.25">
      <c r="A3015" s="50"/>
      <c r="B3015" s="50"/>
      <c r="C3015" s="50"/>
      <c r="L3015" s="39" t="str">
        <f t="shared" si="47"/>
        <v>FRASCATI (RM)</v>
      </c>
      <c r="M3015" s="40" t="s">
        <v>11495</v>
      </c>
      <c r="N3015" s="40" t="s">
        <v>11496</v>
      </c>
      <c r="O3015" s="40" t="s">
        <v>602</v>
      </c>
      <c r="P3015" s="41" t="s">
        <v>336</v>
      </c>
      <c r="Q3015" s="41">
        <v>12</v>
      </c>
      <c r="R3015" s="40" t="s">
        <v>337</v>
      </c>
      <c r="S3015" s="40" t="s">
        <v>199</v>
      </c>
      <c r="T3015" s="41">
        <v>1</v>
      </c>
      <c r="U3015" s="40" t="s">
        <v>200</v>
      </c>
      <c r="V3015" s="40" t="s">
        <v>201</v>
      </c>
      <c r="W3015" s="40" t="s">
        <v>11497</v>
      </c>
      <c r="X3015" s="40" t="s">
        <v>953</v>
      </c>
      <c r="Y3015" s="40" t="s">
        <v>11498</v>
      </c>
    </row>
    <row r="3016" spans="1:25" x14ac:dyDescent="0.25">
      <c r="A3016" s="50"/>
      <c r="B3016" s="50"/>
      <c r="C3016" s="50"/>
      <c r="L3016" s="39" t="str">
        <f t="shared" si="47"/>
        <v>FRASCINETO (CS)</v>
      </c>
      <c r="M3016" s="40" t="s">
        <v>11499</v>
      </c>
      <c r="N3016" s="40" t="s">
        <v>11500</v>
      </c>
      <c r="O3016" s="40" t="s">
        <v>413</v>
      </c>
      <c r="P3016" s="41" t="s">
        <v>414</v>
      </c>
      <c r="Q3016" s="41">
        <v>18</v>
      </c>
      <c r="R3016" s="40" t="s">
        <v>415</v>
      </c>
      <c r="S3016" s="40" t="s">
        <v>199</v>
      </c>
      <c r="T3016" s="41">
        <v>1</v>
      </c>
      <c r="U3016" s="40" t="s">
        <v>200</v>
      </c>
      <c r="V3016" s="40" t="s">
        <v>201</v>
      </c>
      <c r="W3016" s="40" t="s">
        <v>416</v>
      </c>
      <c r="X3016" s="40" t="s">
        <v>417</v>
      </c>
      <c r="Y3016" s="40" t="s">
        <v>11501</v>
      </c>
    </row>
    <row r="3017" spans="1:25" x14ac:dyDescent="0.25">
      <c r="A3017" s="50"/>
      <c r="B3017" s="50"/>
      <c r="C3017" s="50"/>
      <c r="L3017" s="39" t="str">
        <f t="shared" si="47"/>
        <v>FRASSILONGO (TN)</v>
      </c>
      <c r="M3017" s="40" t="s">
        <v>11502</v>
      </c>
      <c r="N3017" s="40" t="s">
        <v>11503</v>
      </c>
      <c r="O3017" s="40" t="s">
        <v>865</v>
      </c>
      <c r="P3017" s="41" t="s">
        <v>866</v>
      </c>
      <c r="Q3017" s="41">
        <v>4</v>
      </c>
      <c r="R3017" s="40" t="s">
        <v>867</v>
      </c>
      <c r="S3017" s="40" t="s">
        <v>199</v>
      </c>
      <c r="T3017" s="41">
        <v>1</v>
      </c>
      <c r="U3017" s="40" t="s">
        <v>200</v>
      </c>
      <c r="V3017" s="40" t="s">
        <v>201</v>
      </c>
      <c r="W3017" s="40" t="s">
        <v>4785</v>
      </c>
      <c r="X3017" s="40" t="s">
        <v>1036</v>
      </c>
      <c r="Y3017" s="40" t="s">
        <v>11504</v>
      </c>
    </row>
    <row r="3018" spans="1:25" x14ac:dyDescent="0.25">
      <c r="A3018" s="50"/>
      <c r="B3018" s="50"/>
      <c r="C3018" s="50"/>
      <c r="L3018" s="39" t="str">
        <f t="shared" si="47"/>
        <v>FRASSINELLE POLESINE (RO)</v>
      </c>
      <c r="M3018" s="40" t="s">
        <v>11505</v>
      </c>
      <c r="N3018" s="40" t="s">
        <v>11506</v>
      </c>
      <c r="O3018" s="40" t="s">
        <v>585</v>
      </c>
      <c r="P3018" s="41" t="s">
        <v>197</v>
      </c>
      <c r="Q3018" s="41">
        <v>5</v>
      </c>
      <c r="R3018" s="40" t="s">
        <v>198</v>
      </c>
      <c r="S3018" s="40" t="s">
        <v>199</v>
      </c>
      <c r="T3018" s="41">
        <v>1</v>
      </c>
      <c r="U3018" s="40" t="s">
        <v>200</v>
      </c>
      <c r="V3018" s="40" t="s">
        <v>201</v>
      </c>
      <c r="W3018" s="40" t="s">
        <v>4913</v>
      </c>
      <c r="X3018" s="40" t="s">
        <v>2041</v>
      </c>
      <c r="Y3018" s="40" t="s">
        <v>11507</v>
      </c>
    </row>
    <row r="3019" spans="1:25" x14ac:dyDescent="0.25">
      <c r="A3019" s="50"/>
      <c r="B3019" s="50"/>
      <c r="C3019" s="50"/>
      <c r="L3019" s="39" t="str">
        <f t="shared" si="47"/>
        <v>FRASSINELLO MONFERRATO (AL)</v>
      </c>
      <c r="M3019" s="40" t="s">
        <v>11508</v>
      </c>
      <c r="N3019" s="40" t="s">
        <v>11509</v>
      </c>
      <c r="O3019" s="40" t="s">
        <v>541</v>
      </c>
      <c r="P3019" s="41" t="s">
        <v>314</v>
      </c>
      <c r="Q3019" s="41">
        <v>1</v>
      </c>
      <c r="R3019" s="40" t="s">
        <v>315</v>
      </c>
      <c r="S3019" s="40" t="s">
        <v>199</v>
      </c>
      <c r="T3019" s="41">
        <v>1</v>
      </c>
      <c r="U3019" s="40" t="s">
        <v>200</v>
      </c>
      <c r="V3019" s="40" t="s">
        <v>201</v>
      </c>
      <c r="W3019" s="40" t="s">
        <v>11510</v>
      </c>
      <c r="X3019" s="40" t="s">
        <v>1331</v>
      </c>
      <c r="Y3019" s="40" t="s">
        <v>11511</v>
      </c>
    </row>
    <row r="3020" spans="1:25" x14ac:dyDescent="0.25">
      <c r="A3020" s="50"/>
      <c r="B3020" s="50"/>
      <c r="C3020" s="50"/>
      <c r="L3020" s="39" t="str">
        <f t="shared" si="47"/>
        <v>FRASSINETO PO (AL)</v>
      </c>
      <c r="M3020" s="40" t="s">
        <v>11512</v>
      </c>
      <c r="N3020" s="40" t="s">
        <v>11513</v>
      </c>
      <c r="O3020" s="40" t="s">
        <v>541</v>
      </c>
      <c r="P3020" s="41" t="s">
        <v>314</v>
      </c>
      <c r="Q3020" s="41">
        <v>1</v>
      </c>
      <c r="R3020" s="40" t="s">
        <v>315</v>
      </c>
      <c r="S3020" s="40" t="s">
        <v>199</v>
      </c>
      <c r="T3020" s="41">
        <v>1</v>
      </c>
      <c r="U3020" s="40" t="s">
        <v>200</v>
      </c>
      <c r="V3020" s="40" t="s">
        <v>201</v>
      </c>
      <c r="W3020" s="40" t="s">
        <v>1275</v>
      </c>
      <c r="X3020" s="40" t="s">
        <v>1331</v>
      </c>
      <c r="Y3020" s="40" t="s">
        <v>11514</v>
      </c>
    </row>
    <row r="3021" spans="1:25" x14ac:dyDescent="0.25">
      <c r="A3021" s="50"/>
      <c r="B3021" s="50"/>
      <c r="C3021" s="50"/>
      <c r="L3021" s="39" t="str">
        <f t="shared" si="47"/>
        <v>FRASSINETTO (TO)</v>
      </c>
      <c r="M3021" s="40" t="s">
        <v>11515</v>
      </c>
      <c r="N3021" s="40" t="s">
        <v>11516</v>
      </c>
      <c r="O3021" s="40" t="s">
        <v>675</v>
      </c>
      <c r="P3021" s="41" t="s">
        <v>314</v>
      </c>
      <c r="Q3021" s="41">
        <v>1</v>
      </c>
      <c r="R3021" s="40" t="s">
        <v>315</v>
      </c>
      <c r="S3021" s="40" t="s">
        <v>199</v>
      </c>
      <c r="T3021" s="41">
        <v>1</v>
      </c>
      <c r="U3021" s="40" t="s">
        <v>200</v>
      </c>
      <c r="V3021" s="40" t="s">
        <v>201</v>
      </c>
      <c r="W3021" s="40" t="s">
        <v>1299</v>
      </c>
      <c r="X3021" s="40" t="s">
        <v>677</v>
      </c>
      <c r="Y3021" s="40" t="s">
        <v>11517</v>
      </c>
    </row>
    <row r="3022" spans="1:25" x14ac:dyDescent="0.25">
      <c r="A3022" s="50"/>
      <c r="B3022" s="50"/>
      <c r="C3022" s="50"/>
      <c r="L3022" s="39" t="str">
        <f t="shared" si="47"/>
        <v>FRASSINO (CN)</v>
      </c>
      <c r="M3022" s="40" t="s">
        <v>11518</v>
      </c>
      <c r="N3022" s="40" t="s">
        <v>11519</v>
      </c>
      <c r="O3022" s="40" t="s">
        <v>313</v>
      </c>
      <c r="P3022" s="41" t="s">
        <v>314</v>
      </c>
      <c r="Q3022" s="41">
        <v>1</v>
      </c>
      <c r="R3022" s="40" t="s">
        <v>315</v>
      </c>
      <c r="S3022" s="40" t="s">
        <v>199</v>
      </c>
      <c r="T3022" s="41">
        <v>1</v>
      </c>
      <c r="U3022" s="40" t="s">
        <v>200</v>
      </c>
      <c r="V3022" s="40" t="s">
        <v>201</v>
      </c>
      <c r="W3022" s="40" t="s">
        <v>3059</v>
      </c>
      <c r="X3022" s="40" t="s">
        <v>2526</v>
      </c>
      <c r="Y3022" s="40" t="s">
        <v>11520</v>
      </c>
    </row>
    <row r="3023" spans="1:25" x14ac:dyDescent="0.25">
      <c r="A3023" s="50"/>
      <c r="B3023" s="50"/>
      <c r="C3023" s="50"/>
      <c r="L3023" s="39" t="str">
        <f t="shared" si="47"/>
        <v>FRASSINORO (MO)</v>
      </c>
      <c r="M3023" s="40" t="s">
        <v>11521</v>
      </c>
      <c r="N3023" s="40" t="s">
        <v>11522</v>
      </c>
      <c r="O3023" s="40" t="s">
        <v>2925</v>
      </c>
      <c r="P3023" s="41" t="s">
        <v>631</v>
      </c>
      <c r="Q3023" s="41">
        <v>8</v>
      </c>
      <c r="R3023" s="40" t="s">
        <v>632</v>
      </c>
      <c r="S3023" s="40" t="s">
        <v>199</v>
      </c>
      <c r="T3023" s="41">
        <v>1</v>
      </c>
      <c r="U3023" s="40" t="s">
        <v>200</v>
      </c>
      <c r="V3023" s="40" t="s">
        <v>201</v>
      </c>
      <c r="W3023" s="40" t="s">
        <v>11523</v>
      </c>
      <c r="X3023" s="40" t="s">
        <v>6972</v>
      </c>
      <c r="Y3023" s="40" t="s">
        <v>11524</v>
      </c>
    </row>
    <row r="3024" spans="1:25" x14ac:dyDescent="0.25">
      <c r="A3024" s="50"/>
      <c r="B3024" s="50"/>
      <c r="C3024" s="50"/>
      <c r="L3024" s="39" t="str">
        <f t="shared" si="47"/>
        <v>FRASSO SABINO (RI)</v>
      </c>
      <c r="M3024" s="40" t="s">
        <v>11525</v>
      </c>
      <c r="N3024" s="40" t="s">
        <v>11526</v>
      </c>
      <c r="O3024" s="40" t="s">
        <v>335</v>
      </c>
      <c r="P3024" s="41" t="s">
        <v>336</v>
      </c>
      <c r="Q3024" s="41">
        <v>12</v>
      </c>
      <c r="R3024" s="40" t="s">
        <v>337</v>
      </c>
      <c r="S3024" s="40" t="s">
        <v>199</v>
      </c>
      <c r="T3024" s="41">
        <v>1</v>
      </c>
      <c r="U3024" s="40" t="s">
        <v>200</v>
      </c>
      <c r="V3024" s="40" t="s">
        <v>201</v>
      </c>
      <c r="W3024" s="40" t="s">
        <v>6371</v>
      </c>
      <c r="X3024" s="40" t="s">
        <v>2148</v>
      </c>
      <c r="Y3024" s="40" t="s">
        <v>11527</v>
      </c>
    </row>
    <row r="3025" spans="1:25" x14ac:dyDescent="0.25">
      <c r="A3025" s="50"/>
      <c r="B3025" s="50"/>
      <c r="C3025" s="50"/>
      <c r="L3025" s="39" t="str">
        <f t="shared" si="47"/>
        <v>FRASSO TELESINO (BN)</v>
      </c>
      <c r="M3025" s="40" t="s">
        <v>11528</v>
      </c>
      <c r="N3025" s="40" t="s">
        <v>11529</v>
      </c>
      <c r="O3025" s="40" t="s">
        <v>842</v>
      </c>
      <c r="P3025" s="41" t="s">
        <v>350</v>
      </c>
      <c r="Q3025" s="41">
        <v>15</v>
      </c>
      <c r="R3025" s="40" t="s">
        <v>351</v>
      </c>
      <c r="S3025" s="40" t="s">
        <v>199</v>
      </c>
      <c r="T3025" s="41">
        <v>1</v>
      </c>
      <c r="U3025" s="40" t="s">
        <v>200</v>
      </c>
      <c r="V3025" s="40" t="s">
        <v>201</v>
      </c>
      <c r="W3025" s="40" t="s">
        <v>1711</v>
      </c>
      <c r="X3025" s="40" t="s">
        <v>1469</v>
      </c>
      <c r="Y3025" s="40" t="s">
        <v>11530</v>
      </c>
    </row>
    <row r="3026" spans="1:25" x14ac:dyDescent="0.25">
      <c r="A3026" s="50"/>
      <c r="B3026" s="50"/>
      <c r="C3026" s="50"/>
      <c r="L3026" s="39" t="str">
        <f t="shared" si="47"/>
        <v>FRATTA POLESINE (RO)</v>
      </c>
      <c r="M3026" s="40" t="s">
        <v>11531</v>
      </c>
      <c r="N3026" s="40" t="s">
        <v>11532</v>
      </c>
      <c r="O3026" s="40" t="s">
        <v>585</v>
      </c>
      <c r="P3026" s="41" t="s">
        <v>197</v>
      </c>
      <c r="Q3026" s="41">
        <v>5</v>
      </c>
      <c r="R3026" s="40" t="s">
        <v>198</v>
      </c>
      <c r="S3026" s="40" t="s">
        <v>199</v>
      </c>
      <c r="T3026" s="41">
        <v>1</v>
      </c>
      <c r="U3026" s="40" t="s">
        <v>200</v>
      </c>
      <c r="V3026" s="40" t="s">
        <v>201</v>
      </c>
      <c r="W3026" s="40" t="s">
        <v>11533</v>
      </c>
      <c r="X3026" s="40" t="s">
        <v>2041</v>
      </c>
      <c r="Y3026" s="40" t="s">
        <v>11534</v>
      </c>
    </row>
    <row r="3027" spans="1:25" x14ac:dyDescent="0.25">
      <c r="A3027" s="50"/>
      <c r="B3027" s="50"/>
      <c r="C3027" s="50"/>
      <c r="L3027" s="39" t="str">
        <f t="shared" si="47"/>
        <v>FRATTA TODINA (PG)</v>
      </c>
      <c r="M3027" s="40" t="s">
        <v>11535</v>
      </c>
      <c r="N3027" s="40" t="s">
        <v>11536</v>
      </c>
      <c r="O3027" s="40" t="s">
        <v>2180</v>
      </c>
      <c r="P3027" s="41" t="s">
        <v>486</v>
      </c>
      <c r="Q3027" s="41">
        <v>10</v>
      </c>
      <c r="R3027" s="40" t="s">
        <v>487</v>
      </c>
      <c r="S3027" s="40" t="s">
        <v>199</v>
      </c>
      <c r="T3027" s="41">
        <v>1</v>
      </c>
      <c r="U3027" s="40" t="s">
        <v>200</v>
      </c>
      <c r="V3027" s="40" t="s">
        <v>201</v>
      </c>
      <c r="W3027" s="40" t="s">
        <v>11537</v>
      </c>
      <c r="X3027" s="40" t="s">
        <v>2182</v>
      </c>
      <c r="Y3027" s="40" t="s">
        <v>11538</v>
      </c>
    </row>
    <row r="3028" spans="1:25" x14ac:dyDescent="0.25">
      <c r="A3028" s="50"/>
      <c r="B3028" s="50"/>
      <c r="C3028" s="50"/>
      <c r="L3028" s="39" t="str">
        <f t="shared" si="47"/>
        <v>FRATTAMAGGIORE (NA)</v>
      </c>
      <c r="M3028" s="40" t="s">
        <v>11539</v>
      </c>
      <c r="N3028" s="40" t="s">
        <v>11540</v>
      </c>
      <c r="O3028" s="40" t="s">
        <v>358</v>
      </c>
      <c r="P3028" s="41" t="s">
        <v>350</v>
      </c>
      <c r="Q3028" s="41">
        <v>15</v>
      </c>
      <c r="R3028" s="40" t="s">
        <v>351</v>
      </c>
      <c r="S3028" s="40" t="s">
        <v>199</v>
      </c>
      <c r="T3028" s="41">
        <v>1</v>
      </c>
      <c r="U3028" s="40" t="s">
        <v>200</v>
      </c>
      <c r="V3028" s="40" t="s">
        <v>201</v>
      </c>
      <c r="W3028" s="40" t="s">
        <v>11541</v>
      </c>
      <c r="X3028" s="40" t="s">
        <v>360</v>
      </c>
      <c r="Y3028" s="40" t="s">
        <v>11542</v>
      </c>
    </row>
    <row r="3029" spans="1:25" x14ac:dyDescent="0.25">
      <c r="A3029" s="50"/>
      <c r="B3029" s="50"/>
      <c r="C3029" s="50"/>
      <c r="L3029" s="39" t="str">
        <f t="shared" si="47"/>
        <v>FRATTAMINORE (NA)</v>
      </c>
      <c r="M3029" s="40" t="s">
        <v>11543</v>
      </c>
      <c r="N3029" s="40" t="s">
        <v>11544</v>
      </c>
      <c r="O3029" s="40" t="s">
        <v>358</v>
      </c>
      <c r="P3029" s="41" t="s">
        <v>350</v>
      </c>
      <c r="Q3029" s="41">
        <v>15</v>
      </c>
      <c r="R3029" s="40" t="s">
        <v>351</v>
      </c>
      <c r="S3029" s="40" t="s">
        <v>199</v>
      </c>
      <c r="T3029" s="41">
        <v>1</v>
      </c>
      <c r="U3029" s="40" t="s">
        <v>200</v>
      </c>
      <c r="V3029" s="40" t="s">
        <v>201</v>
      </c>
      <c r="W3029" s="40" t="s">
        <v>6410</v>
      </c>
      <c r="X3029" s="40" t="s">
        <v>360</v>
      </c>
      <c r="Y3029" s="40" t="s">
        <v>11545</v>
      </c>
    </row>
    <row r="3030" spans="1:25" x14ac:dyDescent="0.25">
      <c r="A3030" s="50"/>
      <c r="B3030" s="50"/>
      <c r="C3030" s="50"/>
      <c r="L3030" s="39" t="str">
        <f t="shared" si="47"/>
        <v>FRATTE ROSA (PU)</v>
      </c>
      <c r="M3030" s="40" t="s">
        <v>11546</v>
      </c>
      <c r="N3030" s="40" t="s">
        <v>11547</v>
      </c>
      <c r="O3030" s="40" t="s">
        <v>427</v>
      </c>
      <c r="P3030" s="41" t="s">
        <v>397</v>
      </c>
      <c r="Q3030" s="41">
        <v>11</v>
      </c>
      <c r="R3030" s="40" t="s">
        <v>398</v>
      </c>
      <c r="S3030" s="40" t="s">
        <v>199</v>
      </c>
      <c r="T3030" s="41">
        <v>1</v>
      </c>
      <c r="U3030" s="40" t="s">
        <v>200</v>
      </c>
      <c r="V3030" s="40" t="s">
        <v>201</v>
      </c>
      <c r="W3030" s="40" t="s">
        <v>2716</v>
      </c>
      <c r="X3030" s="40" t="s">
        <v>429</v>
      </c>
      <c r="Y3030" s="40" t="s">
        <v>11548</v>
      </c>
    </row>
    <row r="3031" spans="1:25" x14ac:dyDescent="0.25">
      <c r="A3031" s="50"/>
      <c r="B3031" s="50"/>
      <c r="C3031" s="50"/>
      <c r="L3031" s="39" t="str">
        <f t="shared" si="47"/>
        <v>FRAZZANO' (ME)</v>
      </c>
      <c r="M3031" s="40" t="s">
        <v>11549</v>
      </c>
      <c r="N3031" s="40" t="s">
        <v>11550</v>
      </c>
      <c r="O3031" s="40" t="s">
        <v>533</v>
      </c>
      <c r="P3031" s="41" t="s">
        <v>292</v>
      </c>
      <c r="Q3031" s="41">
        <v>19</v>
      </c>
      <c r="R3031" s="40" t="s">
        <v>293</v>
      </c>
      <c r="S3031" s="40" t="s">
        <v>199</v>
      </c>
      <c r="T3031" s="41">
        <v>1</v>
      </c>
      <c r="U3031" s="40" t="s">
        <v>200</v>
      </c>
      <c r="V3031" s="40" t="s">
        <v>201</v>
      </c>
      <c r="W3031" s="40" t="s">
        <v>534</v>
      </c>
      <c r="X3031" s="40" t="s">
        <v>535</v>
      </c>
      <c r="Y3031" s="40" t="s">
        <v>11551</v>
      </c>
    </row>
    <row r="3032" spans="1:25" x14ac:dyDescent="0.25">
      <c r="A3032" s="50"/>
      <c r="B3032" s="50"/>
      <c r="C3032" s="50"/>
      <c r="L3032" s="39" t="str">
        <f t="shared" si="47"/>
        <v>FREGONA (TV)</v>
      </c>
      <c r="M3032" s="40" t="s">
        <v>11552</v>
      </c>
      <c r="N3032" s="40" t="s">
        <v>11553</v>
      </c>
      <c r="O3032" s="40" t="s">
        <v>1362</v>
      </c>
      <c r="P3032" s="41" t="s">
        <v>197</v>
      </c>
      <c r="Q3032" s="41">
        <v>5</v>
      </c>
      <c r="R3032" s="40" t="s">
        <v>198</v>
      </c>
      <c r="S3032" s="40" t="s">
        <v>199</v>
      </c>
      <c r="T3032" s="41">
        <v>1</v>
      </c>
      <c r="U3032" s="40" t="s">
        <v>200</v>
      </c>
      <c r="V3032" s="40" t="s">
        <v>201</v>
      </c>
      <c r="W3032" s="40" t="s">
        <v>8480</v>
      </c>
      <c r="X3032" s="40" t="s">
        <v>5647</v>
      </c>
      <c r="Y3032" s="40" t="s">
        <v>11554</v>
      </c>
    </row>
    <row r="3033" spans="1:25" x14ac:dyDescent="0.25">
      <c r="A3033" s="50"/>
      <c r="B3033" s="50"/>
      <c r="C3033" s="50"/>
      <c r="L3033" s="39" t="str">
        <f t="shared" si="47"/>
        <v>FRESAGRANDINARIA (CH)</v>
      </c>
      <c r="M3033" s="40" t="s">
        <v>11555</v>
      </c>
      <c r="N3033" s="40" t="s">
        <v>11556</v>
      </c>
      <c r="O3033" s="40" t="s">
        <v>1352</v>
      </c>
      <c r="P3033" s="41" t="s">
        <v>253</v>
      </c>
      <c r="Q3033" s="41">
        <v>13</v>
      </c>
      <c r="R3033" s="40" t="s">
        <v>254</v>
      </c>
      <c r="S3033" s="40" t="s">
        <v>199</v>
      </c>
      <c r="T3033" s="41">
        <v>1</v>
      </c>
      <c r="U3033" s="40" t="s">
        <v>200</v>
      </c>
      <c r="V3033" s="40" t="s">
        <v>201</v>
      </c>
      <c r="W3033" s="40" t="s">
        <v>6128</v>
      </c>
      <c r="X3033" s="40" t="s">
        <v>6129</v>
      </c>
      <c r="Y3033" s="40" t="s">
        <v>11557</v>
      </c>
    </row>
    <row r="3034" spans="1:25" x14ac:dyDescent="0.25">
      <c r="A3034" s="50"/>
      <c r="B3034" s="50"/>
      <c r="C3034" s="50"/>
      <c r="L3034" s="39" t="str">
        <f t="shared" si="47"/>
        <v>FRESONARA (AL)</v>
      </c>
      <c r="M3034" s="40" t="s">
        <v>11558</v>
      </c>
      <c r="N3034" s="40" t="s">
        <v>11559</v>
      </c>
      <c r="O3034" s="40" t="s">
        <v>541</v>
      </c>
      <c r="P3034" s="41" t="s">
        <v>314</v>
      </c>
      <c r="Q3034" s="41">
        <v>1</v>
      </c>
      <c r="R3034" s="40" t="s">
        <v>315</v>
      </c>
      <c r="S3034" s="40" t="s">
        <v>199</v>
      </c>
      <c r="T3034" s="41">
        <v>1</v>
      </c>
      <c r="U3034" s="40" t="s">
        <v>200</v>
      </c>
      <c r="V3034" s="40" t="s">
        <v>201</v>
      </c>
      <c r="W3034" s="40" t="s">
        <v>11560</v>
      </c>
      <c r="X3034" s="40" t="s">
        <v>1007</v>
      </c>
      <c r="Y3034" s="40" t="s">
        <v>11561</v>
      </c>
    </row>
    <row r="3035" spans="1:25" x14ac:dyDescent="0.25">
      <c r="A3035" s="50"/>
      <c r="B3035" s="50"/>
      <c r="C3035" s="50"/>
      <c r="L3035" s="39" t="str">
        <f t="shared" si="47"/>
        <v>FRIGENTO (AV)</v>
      </c>
      <c r="M3035" s="40" t="s">
        <v>11562</v>
      </c>
      <c r="N3035" s="40" t="s">
        <v>11563</v>
      </c>
      <c r="O3035" s="40" t="s">
        <v>812</v>
      </c>
      <c r="P3035" s="41" t="s">
        <v>350</v>
      </c>
      <c r="Q3035" s="41">
        <v>15</v>
      </c>
      <c r="R3035" s="40" t="s">
        <v>351</v>
      </c>
      <c r="S3035" s="40" t="s">
        <v>199</v>
      </c>
      <c r="T3035" s="41">
        <v>1</v>
      </c>
      <c r="U3035" s="40" t="s">
        <v>200</v>
      </c>
      <c r="V3035" s="40" t="s">
        <v>201</v>
      </c>
      <c r="W3035" s="40" t="s">
        <v>1533</v>
      </c>
      <c r="X3035" s="40" t="s">
        <v>814</v>
      </c>
      <c r="Y3035" s="40" t="s">
        <v>11564</v>
      </c>
    </row>
    <row r="3036" spans="1:25" x14ac:dyDescent="0.25">
      <c r="A3036" s="50"/>
      <c r="B3036" s="50"/>
      <c r="C3036" s="50"/>
      <c r="L3036" s="39" t="str">
        <f t="shared" si="47"/>
        <v>FRINCO (AT)</v>
      </c>
      <c r="M3036" s="40" t="s">
        <v>11565</v>
      </c>
      <c r="N3036" s="40" t="s">
        <v>11566</v>
      </c>
      <c r="O3036" s="40" t="s">
        <v>667</v>
      </c>
      <c r="P3036" s="41" t="s">
        <v>314</v>
      </c>
      <c r="Q3036" s="41">
        <v>1</v>
      </c>
      <c r="R3036" s="40" t="s">
        <v>315</v>
      </c>
      <c r="S3036" s="40" t="s">
        <v>199</v>
      </c>
      <c r="T3036" s="41">
        <v>1</v>
      </c>
      <c r="U3036" s="40" t="s">
        <v>200</v>
      </c>
      <c r="V3036" s="40" t="s">
        <v>201</v>
      </c>
      <c r="W3036" s="40" t="s">
        <v>2375</v>
      </c>
      <c r="X3036" s="40" t="s">
        <v>669</v>
      </c>
      <c r="Y3036" s="40" t="s">
        <v>11567</v>
      </c>
    </row>
    <row r="3037" spans="1:25" x14ac:dyDescent="0.25">
      <c r="A3037" s="50"/>
      <c r="B3037" s="50"/>
      <c r="C3037" s="50"/>
      <c r="L3037" s="39" t="str">
        <f t="shared" si="47"/>
        <v>FRISA (CH)</v>
      </c>
      <c r="M3037" s="40" t="s">
        <v>11568</v>
      </c>
      <c r="N3037" s="40" t="s">
        <v>11569</v>
      </c>
      <c r="O3037" s="40" t="s">
        <v>1352</v>
      </c>
      <c r="P3037" s="41" t="s">
        <v>253</v>
      </c>
      <c r="Q3037" s="41">
        <v>13</v>
      </c>
      <c r="R3037" s="40" t="s">
        <v>254</v>
      </c>
      <c r="S3037" s="40" t="s">
        <v>199</v>
      </c>
      <c r="T3037" s="41">
        <v>1</v>
      </c>
      <c r="U3037" s="40" t="s">
        <v>200</v>
      </c>
      <c r="V3037" s="40" t="s">
        <v>201</v>
      </c>
      <c r="W3037" s="40" t="s">
        <v>1955</v>
      </c>
      <c r="X3037" s="40" t="s">
        <v>1354</v>
      </c>
      <c r="Y3037" s="40" t="s">
        <v>11570</v>
      </c>
    </row>
    <row r="3038" spans="1:25" x14ac:dyDescent="0.25">
      <c r="A3038" s="50"/>
      <c r="B3038" s="50"/>
      <c r="C3038" s="50"/>
      <c r="L3038" s="39" t="str">
        <f t="shared" si="47"/>
        <v>FRISANCO (PN)</v>
      </c>
      <c r="M3038" s="40" t="s">
        <v>11571</v>
      </c>
      <c r="N3038" s="40" t="s">
        <v>11572</v>
      </c>
      <c r="O3038" s="40" t="s">
        <v>1527</v>
      </c>
      <c r="P3038" s="41" t="s">
        <v>805</v>
      </c>
      <c r="Q3038" s="41">
        <v>6</v>
      </c>
      <c r="R3038" s="40" t="s">
        <v>806</v>
      </c>
      <c r="S3038" s="40" t="s">
        <v>199</v>
      </c>
      <c r="T3038" s="41">
        <v>1</v>
      </c>
      <c r="U3038" s="40" t="s">
        <v>200</v>
      </c>
      <c r="V3038" s="40" t="s">
        <v>201</v>
      </c>
      <c r="W3038" s="40" t="s">
        <v>1528</v>
      </c>
      <c r="X3038" s="40" t="s">
        <v>1529</v>
      </c>
      <c r="Y3038" s="40" t="s">
        <v>11573</v>
      </c>
    </row>
    <row r="3039" spans="1:25" x14ac:dyDescent="0.25">
      <c r="A3039" s="50"/>
      <c r="B3039" s="50"/>
      <c r="C3039" s="50"/>
      <c r="L3039" s="39" t="str">
        <f t="shared" si="47"/>
        <v>FRONT (TO)</v>
      </c>
      <c r="M3039" s="40" t="s">
        <v>11574</v>
      </c>
      <c r="N3039" s="40" t="s">
        <v>11575</v>
      </c>
      <c r="O3039" s="40" t="s">
        <v>675</v>
      </c>
      <c r="P3039" s="41" t="s">
        <v>314</v>
      </c>
      <c r="Q3039" s="41">
        <v>1</v>
      </c>
      <c r="R3039" s="40" t="s">
        <v>315</v>
      </c>
      <c r="S3039" s="40" t="s">
        <v>199</v>
      </c>
      <c r="T3039" s="41">
        <v>1</v>
      </c>
      <c r="U3039" s="40" t="s">
        <v>200</v>
      </c>
      <c r="V3039" s="40" t="s">
        <v>201</v>
      </c>
      <c r="W3039" s="40" t="s">
        <v>878</v>
      </c>
      <c r="X3039" s="40" t="s">
        <v>837</v>
      </c>
      <c r="Y3039" s="40" t="s">
        <v>11576</v>
      </c>
    </row>
    <row r="3040" spans="1:25" x14ac:dyDescent="0.25">
      <c r="A3040" s="50"/>
      <c r="B3040" s="50"/>
      <c r="C3040" s="50"/>
      <c r="L3040" s="39" t="str">
        <f t="shared" si="47"/>
        <v>FRONTINO (PU)</v>
      </c>
      <c r="M3040" s="40" t="s">
        <v>11577</v>
      </c>
      <c r="N3040" s="40" t="s">
        <v>11578</v>
      </c>
      <c r="O3040" s="40" t="s">
        <v>427</v>
      </c>
      <c r="P3040" s="41" t="s">
        <v>397</v>
      </c>
      <c r="Q3040" s="41">
        <v>11</v>
      </c>
      <c r="R3040" s="40" t="s">
        <v>398</v>
      </c>
      <c r="S3040" s="40" t="s">
        <v>199</v>
      </c>
      <c r="T3040" s="41">
        <v>1</v>
      </c>
      <c r="U3040" s="40" t="s">
        <v>200</v>
      </c>
      <c r="V3040" s="40" t="s">
        <v>201</v>
      </c>
      <c r="W3040" s="40" t="s">
        <v>6026</v>
      </c>
      <c r="X3040" s="40" t="s">
        <v>1698</v>
      </c>
      <c r="Y3040" s="40" t="s">
        <v>11579</v>
      </c>
    </row>
    <row r="3041" spans="1:25" x14ac:dyDescent="0.25">
      <c r="A3041" s="50"/>
      <c r="B3041" s="50"/>
      <c r="C3041" s="50"/>
      <c r="L3041" s="39" t="str">
        <f t="shared" si="47"/>
        <v>FRONTONE (PU)</v>
      </c>
      <c r="M3041" s="40" t="s">
        <v>11580</v>
      </c>
      <c r="N3041" s="40" t="s">
        <v>11581</v>
      </c>
      <c r="O3041" s="40" t="s">
        <v>427</v>
      </c>
      <c r="P3041" s="41" t="s">
        <v>397</v>
      </c>
      <c r="Q3041" s="41">
        <v>11</v>
      </c>
      <c r="R3041" s="40" t="s">
        <v>398</v>
      </c>
      <c r="S3041" s="40" t="s">
        <v>199</v>
      </c>
      <c r="T3041" s="41">
        <v>1</v>
      </c>
      <c r="U3041" s="40" t="s">
        <v>200</v>
      </c>
      <c r="V3041" s="40" t="s">
        <v>201</v>
      </c>
      <c r="W3041" s="40" t="s">
        <v>2716</v>
      </c>
      <c r="X3041" s="40" t="s">
        <v>429</v>
      </c>
      <c r="Y3041" s="40" t="s">
        <v>11582</v>
      </c>
    </row>
    <row r="3042" spans="1:25" x14ac:dyDescent="0.25">
      <c r="A3042" s="50"/>
      <c r="B3042" s="50"/>
      <c r="C3042" s="50"/>
      <c r="L3042" s="39" t="str">
        <f t="shared" si="47"/>
        <v>FROSINONE (FR)</v>
      </c>
      <c r="M3042" s="40" t="s">
        <v>11583</v>
      </c>
      <c r="N3042" s="40" t="s">
        <v>11584</v>
      </c>
      <c r="O3042" s="40" t="s">
        <v>406</v>
      </c>
      <c r="P3042" s="41" t="s">
        <v>336</v>
      </c>
      <c r="Q3042" s="41">
        <v>12</v>
      </c>
      <c r="R3042" s="40" t="s">
        <v>337</v>
      </c>
      <c r="S3042" s="40" t="s">
        <v>199</v>
      </c>
      <c r="T3042" s="41">
        <v>1</v>
      </c>
      <c r="U3042" s="40" t="s">
        <v>200</v>
      </c>
      <c r="V3042" s="40" t="s">
        <v>201</v>
      </c>
      <c r="W3042" s="40" t="s">
        <v>11585</v>
      </c>
      <c r="X3042" s="40" t="s">
        <v>557</v>
      </c>
      <c r="Y3042" s="40" t="s">
        <v>11586</v>
      </c>
    </row>
    <row r="3043" spans="1:25" x14ac:dyDescent="0.25">
      <c r="A3043" s="50"/>
      <c r="B3043" s="50"/>
      <c r="C3043" s="50"/>
      <c r="L3043" s="39" t="str">
        <f t="shared" si="47"/>
        <v>FROSOLONE (IS)</v>
      </c>
      <c r="M3043" s="40" t="s">
        <v>11587</v>
      </c>
      <c r="N3043" s="40" t="s">
        <v>11588</v>
      </c>
      <c r="O3043" s="40" t="s">
        <v>510</v>
      </c>
      <c r="P3043" s="41" t="s">
        <v>495</v>
      </c>
      <c r="Q3043" s="41">
        <v>14</v>
      </c>
      <c r="R3043" s="40" t="s">
        <v>496</v>
      </c>
      <c r="S3043" s="40" t="s">
        <v>199</v>
      </c>
      <c r="T3043" s="41">
        <v>1</v>
      </c>
      <c r="U3043" s="40" t="s">
        <v>200</v>
      </c>
      <c r="V3043" s="40" t="s">
        <v>201</v>
      </c>
      <c r="W3043" s="40" t="s">
        <v>11589</v>
      </c>
      <c r="X3043" s="40" t="s">
        <v>2494</v>
      </c>
      <c r="Y3043" s="40" t="s">
        <v>11590</v>
      </c>
    </row>
    <row r="3044" spans="1:25" x14ac:dyDescent="0.25">
      <c r="A3044" s="50"/>
      <c r="B3044" s="50"/>
      <c r="C3044" s="50"/>
      <c r="L3044" s="39" t="str">
        <f t="shared" si="47"/>
        <v>FROSSASCO (TO)</v>
      </c>
      <c r="M3044" s="40" t="s">
        <v>11591</v>
      </c>
      <c r="N3044" s="40" t="s">
        <v>11592</v>
      </c>
      <c r="O3044" s="40" t="s">
        <v>675</v>
      </c>
      <c r="P3044" s="41" t="s">
        <v>314</v>
      </c>
      <c r="Q3044" s="41">
        <v>1</v>
      </c>
      <c r="R3044" s="40" t="s">
        <v>315</v>
      </c>
      <c r="S3044" s="40" t="s">
        <v>199</v>
      </c>
      <c r="T3044" s="41">
        <v>1</v>
      </c>
      <c r="U3044" s="40" t="s">
        <v>200</v>
      </c>
      <c r="V3044" s="40" t="s">
        <v>201</v>
      </c>
      <c r="W3044" s="40" t="s">
        <v>836</v>
      </c>
      <c r="X3044" s="40" t="s">
        <v>1582</v>
      </c>
      <c r="Y3044" s="40" t="s">
        <v>11593</v>
      </c>
    </row>
    <row r="3045" spans="1:25" x14ac:dyDescent="0.25">
      <c r="A3045" s="50"/>
      <c r="B3045" s="50"/>
      <c r="C3045" s="50"/>
      <c r="L3045" s="39" t="str">
        <f t="shared" si="47"/>
        <v>FRUGAROLO (AL)</v>
      </c>
      <c r="M3045" s="40" t="s">
        <v>11594</v>
      </c>
      <c r="N3045" s="40" t="s">
        <v>11595</v>
      </c>
      <c r="O3045" s="40" t="s">
        <v>541</v>
      </c>
      <c r="P3045" s="41" t="s">
        <v>314</v>
      </c>
      <c r="Q3045" s="41">
        <v>1</v>
      </c>
      <c r="R3045" s="40" t="s">
        <v>315</v>
      </c>
      <c r="S3045" s="40" t="s">
        <v>199</v>
      </c>
      <c r="T3045" s="41">
        <v>1</v>
      </c>
      <c r="U3045" s="40" t="s">
        <v>200</v>
      </c>
      <c r="V3045" s="40" t="s">
        <v>201</v>
      </c>
      <c r="W3045" s="40" t="s">
        <v>11596</v>
      </c>
      <c r="X3045" s="40" t="s">
        <v>1138</v>
      </c>
      <c r="Y3045" s="40" t="s">
        <v>11597</v>
      </c>
    </row>
    <row r="3046" spans="1:25" x14ac:dyDescent="0.25">
      <c r="A3046" s="50"/>
      <c r="B3046" s="50"/>
      <c r="C3046" s="50"/>
      <c r="L3046" s="39" t="str">
        <f t="shared" si="47"/>
        <v>FUBINE (AL)</v>
      </c>
      <c r="M3046" s="40" t="s">
        <v>11598</v>
      </c>
      <c r="N3046" s="40" t="s">
        <v>11599</v>
      </c>
      <c r="O3046" s="40" t="s">
        <v>541</v>
      </c>
      <c r="P3046" s="41" t="s">
        <v>314</v>
      </c>
      <c r="Q3046" s="41">
        <v>1</v>
      </c>
      <c r="R3046" s="40" t="s">
        <v>315</v>
      </c>
      <c r="S3046" s="40" t="s">
        <v>199</v>
      </c>
      <c r="T3046" s="41">
        <v>1</v>
      </c>
      <c r="U3046" s="40" t="s">
        <v>200</v>
      </c>
      <c r="V3046" s="40" t="s">
        <v>201</v>
      </c>
      <c r="W3046" s="40" t="s">
        <v>11600</v>
      </c>
      <c r="X3046" s="40" t="s">
        <v>1138</v>
      </c>
      <c r="Y3046" s="40" t="s">
        <v>11601</v>
      </c>
    </row>
    <row r="3047" spans="1:25" x14ac:dyDescent="0.25">
      <c r="A3047" s="50"/>
      <c r="B3047" s="50"/>
      <c r="C3047" s="50"/>
      <c r="L3047" s="39" t="str">
        <f t="shared" si="47"/>
        <v>FUCECCHIO (FI)</v>
      </c>
      <c r="M3047" s="40" t="s">
        <v>11602</v>
      </c>
      <c r="N3047" s="40" t="s">
        <v>11603</v>
      </c>
      <c r="O3047" s="40" t="s">
        <v>2481</v>
      </c>
      <c r="P3047" s="41" t="s">
        <v>231</v>
      </c>
      <c r="Q3047" s="41">
        <v>9</v>
      </c>
      <c r="R3047" s="40" t="s">
        <v>232</v>
      </c>
      <c r="S3047" s="40" t="s">
        <v>199</v>
      </c>
      <c r="T3047" s="41">
        <v>1</v>
      </c>
      <c r="U3047" s="40" t="s">
        <v>200</v>
      </c>
      <c r="V3047" s="40" t="s">
        <v>201</v>
      </c>
      <c r="W3047" s="40" t="s">
        <v>11604</v>
      </c>
      <c r="X3047" s="40" t="s">
        <v>5659</v>
      </c>
      <c r="Y3047" s="40" t="s">
        <v>11605</v>
      </c>
    </row>
    <row r="3048" spans="1:25" x14ac:dyDescent="0.25">
      <c r="A3048" s="50"/>
      <c r="B3048" s="50"/>
      <c r="C3048" s="50"/>
      <c r="L3048" s="39" t="str">
        <f t="shared" si="47"/>
        <v>FUIPIANO VALLE IMAGNA (BG)</v>
      </c>
      <c r="M3048" s="40" t="s">
        <v>11606</v>
      </c>
      <c r="N3048" s="40" t="s">
        <v>11607</v>
      </c>
      <c r="O3048" s="40" t="s">
        <v>572</v>
      </c>
      <c r="P3048" s="41" t="s">
        <v>212</v>
      </c>
      <c r="Q3048" s="41">
        <v>3</v>
      </c>
      <c r="R3048" s="40" t="s">
        <v>213</v>
      </c>
      <c r="S3048" s="40" t="s">
        <v>199</v>
      </c>
      <c r="T3048" s="41">
        <v>1</v>
      </c>
      <c r="U3048" s="40" t="s">
        <v>200</v>
      </c>
      <c r="V3048" s="40" t="s">
        <v>201</v>
      </c>
      <c r="W3048" s="40" t="s">
        <v>1283</v>
      </c>
      <c r="X3048" s="40" t="s">
        <v>574</v>
      </c>
      <c r="Y3048" s="40" t="s">
        <v>11608</v>
      </c>
    </row>
    <row r="3049" spans="1:25" x14ac:dyDescent="0.25">
      <c r="A3049" s="50"/>
      <c r="B3049" s="50"/>
      <c r="C3049" s="50"/>
      <c r="L3049" s="39" t="str">
        <f t="shared" si="47"/>
        <v>FUMANE (VR)</v>
      </c>
      <c r="M3049" s="40" t="s">
        <v>11609</v>
      </c>
      <c r="N3049" s="40" t="s">
        <v>11610</v>
      </c>
      <c r="O3049" s="40" t="s">
        <v>595</v>
      </c>
      <c r="P3049" s="41" t="s">
        <v>197</v>
      </c>
      <c r="Q3049" s="41">
        <v>5</v>
      </c>
      <c r="R3049" s="40" t="s">
        <v>198</v>
      </c>
      <c r="S3049" s="40" t="s">
        <v>199</v>
      </c>
      <c r="T3049" s="41">
        <v>1</v>
      </c>
      <c r="U3049" s="40" t="s">
        <v>200</v>
      </c>
      <c r="V3049" s="40" t="s">
        <v>201</v>
      </c>
      <c r="W3049" s="40" t="s">
        <v>11611</v>
      </c>
      <c r="X3049" s="40" t="s">
        <v>597</v>
      </c>
      <c r="Y3049" s="40" t="s">
        <v>11612</v>
      </c>
    </row>
    <row r="3050" spans="1:25" x14ac:dyDescent="0.25">
      <c r="A3050" s="50"/>
      <c r="B3050" s="50"/>
      <c r="C3050" s="50"/>
      <c r="L3050" s="39" t="str">
        <f t="shared" si="47"/>
        <v>FUMONE (FR)</v>
      </c>
      <c r="M3050" s="40" t="s">
        <v>11613</v>
      </c>
      <c r="N3050" s="40" t="s">
        <v>11614</v>
      </c>
      <c r="O3050" s="40" t="s">
        <v>406</v>
      </c>
      <c r="P3050" s="41" t="s">
        <v>336</v>
      </c>
      <c r="Q3050" s="41">
        <v>12</v>
      </c>
      <c r="R3050" s="40" t="s">
        <v>337</v>
      </c>
      <c r="S3050" s="40" t="s">
        <v>199</v>
      </c>
      <c r="T3050" s="41">
        <v>1</v>
      </c>
      <c r="U3050" s="40" t="s">
        <v>200</v>
      </c>
      <c r="V3050" s="40" t="s">
        <v>201</v>
      </c>
      <c r="W3050" s="40" t="s">
        <v>556</v>
      </c>
      <c r="X3050" s="40" t="s">
        <v>557</v>
      </c>
      <c r="Y3050" s="40" t="s">
        <v>11615</v>
      </c>
    </row>
    <row r="3051" spans="1:25" x14ac:dyDescent="0.25">
      <c r="A3051" s="50"/>
      <c r="B3051" s="50"/>
      <c r="C3051" s="50"/>
      <c r="L3051" s="39" t="str">
        <f t="shared" si="47"/>
        <v>FUNES (BZ)</v>
      </c>
      <c r="M3051" s="40" t="s">
        <v>11616</v>
      </c>
      <c r="N3051" s="40" t="s">
        <v>11617</v>
      </c>
      <c r="O3051" s="40" t="s">
        <v>1125</v>
      </c>
      <c r="P3051" s="41" t="s">
        <v>866</v>
      </c>
      <c r="Q3051" s="41">
        <v>4</v>
      </c>
      <c r="R3051" s="40" t="s">
        <v>867</v>
      </c>
      <c r="S3051" s="40" t="s">
        <v>199</v>
      </c>
      <c r="T3051" s="41">
        <v>1</v>
      </c>
      <c r="U3051" s="40" t="s">
        <v>200</v>
      </c>
      <c r="V3051" s="40" t="s">
        <v>201</v>
      </c>
      <c r="W3051" s="40" t="s">
        <v>1126</v>
      </c>
      <c r="X3051" s="40" t="s">
        <v>4165</v>
      </c>
      <c r="Y3051" s="40" t="s">
        <v>11618</v>
      </c>
    </row>
    <row r="3052" spans="1:25" x14ac:dyDescent="0.25">
      <c r="A3052" s="50"/>
      <c r="B3052" s="50"/>
      <c r="C3052" s="50"/>
      <c r="L3052" s="39" t="str">
        <f t="shared" si="47"/>
        <v>FURCI (CH)</v>
      </c>
      <c r="M3052" s="40" t="s">
        <v>11619</v>
      </c>
      <c r="N3052" s="40" t="s">
        <v>11620</v>
      </c>
      <c r="O3052" s="40" t="s">
        <v>1352</v>
      </c>
      <c r="P3052" s="41" t="s">
        <v>253</v>
      </c>
      <c r="Q3052" s="41">
        <v>13</v>
      </c>
      <c r="R3052" s="40" t="s">
        <v>254</v>
      </c>
      <c r="S3052" s="40" t="s">
        <v>199</v>
      </c>
      <c r="T3052" s="41">
        <v>1</v>
      </c>
      <c r="U3052" s="40" t="s">
        <v>200</v>
      </c>
      <c r="V3052" s="40" t="s">
        <v>201</v>
      </c>
      <c r="W3052" s="40" t="s">
        <v>6128</v>
      </c>
      <c r="X3052" s="40" t="s">
        <v>6129</v>
      </c>
      <c r="Y3052" s="40" t="s">
        <v>11621</v>
      </c>
    </row>
    <row r="3053" spans="1:25" x14ac:dyDescent="0.25">
      <c r="A3053" s="50"/>
      <c r="B3053" s="50"/>
      <c r="C3053" s="50"/>
      <c r="L3053" s="39" t="str">
        <f t="shared" si="47"/>
        <v>FURCI SICULO (ME)</v>
      </c>
      <c r="M3053" s="40" t="s">
        <v>11622</v>
      </c>
      <c r="N3053" s="40" t="s">
        <v>11623</v>
      </c>
      <c r="O3053" s="40" t="s">
        <v>533</v>
      </c>
      <c r="P3053" s="41" t="s">
        <v>292</v>
      </c>
      <c r="Q3053" s="41">
        <v>19</v>
      </c>
      <c r="R3053" s="40" t="s">
        <v>293</v>
      </c>
      <c r="S3053" s="40" t="s">
        <v>199</v>
      </c>
      <c r="T3053" s="41">
        <v>1</v>
      </c>
      <c r="U3053" s="40" t="s">
        <v>200</v>
      </c>
      <c r="V3053" s="40" t="s">
        <v>201</v>
      </c>
      <c r="W3053" s="40" t="s">
        <v>11624</v>
      </c>
      <c r="X3053" s="40" t="s">
        <v>1201</v>
      </c>
      <c r="Y3053" s="40" t="s">
        <v>11625</v>
      </c>
    </row>
    <row r="3054" spans="1:25" x14ac:dyDescent="0.25">
      <c r="A3054" s="50"/>
      <c r="B3054" s="50"/>
      <c r="C3054" s="50"/>
      <c r="L3054" s="39" t="str">
        <f t="shared" si="47"/>
        <v>FURNARI (ME)</v>
      </c>
      <c r="M3054" s="40" t="s">
        <v>11626</v>
      </c>
      <c r="N3054" s="40" t="s">
        <v>11627</v>
      </c>
      <c r="O3054" s="40" t="s">
        <v>533</v>
      </c>
      <c r="P3054" s="41" t="s">
        <v>292</v>
      </c>
      <c r="Q3054" s="41">
        <v>19</v>
      </c>
      <c r="R3054" s="40" t="s">
        <v>293</v>
      </c>
      <c r="S3054" s="40" t="s">
        <v>199</v>
      </c>
      <c r="T3054" s="41">
        <v>1</v>
      </c>
      <c r="U3054" s="40" t="s">
        <v>200</v>
      </c>
      <c r="V3054" s="40" t="s">
        <v>201</v>
      </c>
      <c r="W3054" s="40" t="s">
        <v>11628</v>
      </c>
      <c r="X3054" s="40" t="s">
        <v>535</v>
      </c>
      <c r="Y3054" s="40" t="s">
        <v>11629</v>
      </c>
    </row>
    <row r="3055" spans="1:25" x14ac:dyDescent="0.25">
      <c r="A3055" s="50"/>
      <c r="B3055" s="50"/>
      <c r="C3055" s="50"/>
      <c r="L3055" s="39" t="str">
        <f t="shared" si="47"/>
        <v>FURORE (SA)</v>
      </c>
      <c r="M3055" s="40" t="s">
        <v>11630</v>
      </c>
      <c r="N3055" s="40" t="s">
        <v>11631</v>
      </c>
      <c r="O3055" s="40" t="s">
        <v>349</v>
      </c>
      <c r="P3055" s="41" t="s">
        <v>350</v>
      </c>
      <c r="Q3055" s="41">
        <v>15</v>
      </c>
      <c r="R3055" s="40" t="s">
        <v>351</v>
      </c>
      <c r="S3055" s="40" t="s">
        <v>199</v>
      </c>
      <c r="T3055" s="41">
        <v>1</v>
      </c>
      <c r="U3055" s="40" t="s">
        <v>200</v>
      </c>
      <c r="V3055" s="40" t="s">
        <v>201</v>
      </c>
      <c r="W3055" s="40" t="s">
        <v>2224</v>
      </c>
      <c r="X3055" s="40" t="s">
        <v>353</v>
      </c>
      <c r="Y3055" s="40" t="s">
        <v>11632</v>
      </c>
    </row>
    <row r="3056" spans="1:25" x14ac:dyDescent="0.25">
      <c r="A3056" s="50"/>
      <c r="B3056" s="50"/>
      <c r="C3056" s="50"/>
      <c r="L3056" s="39" t="str">
        <f t="shared" si="47"/>
        <v>FURTEI (VS)</v>
      </c>
      <c r="M3056" s="40" t="s">
        <v>11633</v>
      </c>
      <c r="N3056" s="40" t="s">
        <v>11634</v>
      </c>
      <c r="O3056" s="40" t="s">
        <v>1805</v>
      </c>
      <c r="P3056" s="41" t="s">
        <v>242</v>
      </c>
      <c r="Q3056" s="41">
        <v>20</v>
      </c>
      <c r="R3056" s="40" t="s">
        <v>243</v>
      </c>
      <c r="S3056" s="40" t="s">
        <v>199</v>
      </c>
      <c r="T3056" s="41">
        <v>1</v>
      </c>
      <c r="U3056" s="40" t="s">
        <v>200</v>
      </c>
      <c r="V3056" s="40" t="s">
        <v>201</v>
      </c>
      <c r="W3056" s="40" t="s">
        <v>1992</v>
      </c>
      <c r="X3056" s="40" t="s">
        <v>1807</v>
      </c>
      <c r="Y3056" s="40" t="s">
        <v>11635</v>
      </c>
    </row>
    <row r="3057" spans="1:25" x14ac:dyDescent="0.25">
      <c r="A3057" s="50"/>
      <c r="B3057" s="50"/>
      <c r="C3057" s="50"/>
      <c r="L3057" s="39" t="str">
        <f t="shared" si="47"/>
        <v>FUSCALDO (CS)</v>
      </c>
      <c r="M3057" s="40" t="s">
        <v>11636</v>
      </c>
      <c r="N3057" s="40" t="s">
        <v>11637</v>
      </c>
      <c r="O3057" s="40" t="s">
        <v>413</v>
      </c>
      <c r="P3057" s="41" t="s">
        <v>414</v>
      </c>
      <c r="Q3057" s="41">
        <v>18</v>
      </c>
      <c r="R3057" s="40" t="s">
        <v>415</v>
      </c>
      <c r="S3057" s="40" t="s">
        <v>199</v>
      </c>
      <c r="T3057" s="41">
        <v>1</v>
      </c>
      <c r="U3057" s="40" t="s">
        <v>200</v>
      </c>
      <c r="V3057" s="40" t="s">
        <v>201</v>
      </c>
      <c r="W3057" s="40" t="s">
        <v>11638</v>
      </c>
      <c r="X3057" s="40" t="s">
        <v>457</v>
      </c>
      <c r="Y3057" s="40" t="s">
        <v>11639</v>
      </c>
    </row>
    <row r="3058" spans="1:25" x14ac:dyDescent="0.25">
      <c r="A3058" s="50"/>
      <c r="B3058" s="50"/>
      <c r="C3058" s="50"/>
      <c r="L3058" s="39" t="str">
        <f t="shared" si="47"/>
        <v>FUSIGNANO (RA)</v>
      </c>
      <c r="M3058" s="40" t="s">
        <v>11640</v>
      </c>
      <c r="N3058" s="40" t="s">
        <v>11641</v>
      </c>
      <c r="O3058" s="40" t="s">
        <v>1177</v>
      </c>
      <c r="P3058" s="41" t="s">
        <v>631</v>
      </c>
      <c r="Q3058" s="41">
        <v>8</v>
      </c>
      <c r="R3058" s="40" t="s">
        <v>632</v>
      </c>
      <c r="S3058" s="40" t="s">
        <v>199</v>
      </c>
      <c r="T3058" s="41">
        <v>1</v>
      </c>
      <c r="U3058" s="40" t="s">
        <v>200</v>
      </c>
      <c r="V3058" s="40" t="s">
        <v>201</v>
      </c>
      <c r="W3058" s="40" t="s">
        <v>2457</v>
      </c>
      <c r="X3058" s="40" t="s">
        <v>2449</v>
      </c>
      <c r="Y3058" s="40" t="s">
        <v>11642</v>
      </c>
    </row>
    <row r="3059" spans="1:25" x14ac:dyDescent="0.25">
      <c r="A3059" s="50"/>
      <c r="B3059" s="50"/>
      <c r="C3059" s="50"/>
      <c r="L3059" s="39" t="str">
        <f t="shared" si="47"/>
        <v>FUSINE (SO)</v>
      </c>
      <c r="M3059" s="40" t="s">
        <v>11643</v>
      </c>
      <c r="N3059" s="40" t="s">
        <v>11644</v>
      </c>
      <c r="O3059" s="40" t="s">
        <v>977</v>
      </c>
      <c r="P3059" s="41" t="s">
        <v>212</v>
      </c>
      <c r="Q3059" s="41">
        <v>3</v>
      </c>
      <c r="R3059" s="40" t="s">
        <v>213</v>
      </c>
      <c r="S3059" s="40" t="s">
        <v>199</v>
      </c>
      <c r="T3059" s="41">
        <v>1</v>
      </c>
      <c r="U3059" s="40" t="s">
        <v>200</v>
      </c>
      <c r="V3059" s="40" t="s">
        <v>201</v>
      </c>
      <c r="W3059" s="40" t="s">
        <v>978</v>
      </c>
      <c r="X3059" s="40" t="s">
        <v>979</v>
      </c>
      <c r="Y3059" s="40" t="s">
        <v>11645</v>
      </c>
    </row>
    <row r="3060" spans="1:25" x14ac:dyDescent="0.25">
      <c r="A3060" s="50"/>
      <c r="B3060" s="50"/>
      <c r="C3060" s="50"/>
      <c r="L3060" s="39" t="str">
        <f t="shared" si="47"/>
        <v>FUTANI (SA)</v>
      </c>
      <c r="M3060" s="40" t="s">
        <v>11646</v>
      </c>
      <c r="N3060" s="40" t="s">
        <v>11647</v>
      </c>
      <c r="O3060" s="40" t="s">
        <v>349</v>
      </c>
      <c r="P3060" s="41" t="s">
        <v>350</v>
      </c>
      <c r="Q3060" s="41">
        <v>15</v>
      </c>
      <c r="R3060" s="40" t="s">
        <v>351</v>
      </c>
      <c r="S3060" s="40" t="s">
        <v>199</v>
      </c>
      <c r="T3060" s="41">
        <v>1</v>
      </c>
      <c r="U3060" s="40" t="s">
        <v>200</v>
      </c>
      <c r="V3060" s="40" t="s">
        <v>201</v>
      </c>
      <c r="W3060" s="40" t="s">
        <v>9839</v>
      </c>
      <c r="X3060" s="40" t="s">
        <v>758</v>
      </c>
      <c r="Y3060" s="40" t="s">
        <v>11648</v>
      </c>
    </row>
    <row r="3061" spans="1:25" x14ac:dyDescent="0.25">
      <c r="A3061" s="50"/>
      <c r="B3061" s="50"/>
      <c r="C3061" s="50"/>
      <c r="L3061" s="39" t="str">
        <f t="shared" si="47"/>
        <v>GABBIONETA BINANUOVA (CR)</v>
      </c>
      <c r="M3061" s="40" t="s">
        <v>11649</v>
      </c>
      <c r="N3061" s="40" t="s">
        <v>11650</v>
      </c>
      <c r="O3061" s="40" t="s">
        <v>434</v>
      </c>
      <c r="P3061" s="41" t="s">
        <v>212</v>
      </c>
      <c r="Q3061" s="41">
        <v>3</v>
      </c>
      <c r="R3061" s="40" t="s">
        <v>213</v>
      </c>
      <c r="S3061" s="40" t="s">
        <v>199</v>
      </c>
      <c r="T3061" s="41">
        <v>1</v>
      </c>
      <c r="U3061" s="40" t="s">
        <v>200</v>
      </c>
      <c r="V3061" s="40" t="s">
        <v>201</v>
      </c>
      <c r="W3061" s="40" t="s">
        <v>4619</v>
      </c>
      <c r="X3061" s="40" t="s">
        <v>436</v>
      </c>
      <c r="Y3061" s="40" t="s">
        <v>11651</v>
      </c>
    </row>
    <row r="3062" spans="1:25" x14ac:dyDescent="0.25">
      <c r="A3062" s="50"/>
      <c r="B3062" s="50"/>
      <c r="C3062" s="50"/>
      <c r="L3062" s="39" t="str">
        <f t="shared" si="47"/>
        <v>GABIANO (AL)</v>
      </c>
      <c r="M3062" s="40" t="s">
        <v>11652</v>
      </c>
      <c r="N3062" s="40" t="s">
        <v>11653</v>
      </c>
      <c r="O3062" s="40" t="s">
        <v>541</v>
      </c>
      <c r="P3062" s="41" t="s">
        <v>314</v>
      </c>
      <c r="Q3062" s="41">
        <v>1</v>
      </c>
      <c r="R3062" s="40" t="s">
        <v>315</v>
      </c>
      <c r="S3062" s="40" t="s">
        <v>199</v>
      </c>
      <c r="T3062" s="41">
        <v>1</v>
      </c>
      <c r="U3062" s="40" t="s">
        <v>200</v>
      </c>
      <c r="V3062" s="40" t="s">
        <v>201</v>
      </c>
      <c r="W3062" s="40" t="s">
        <v>5060</v>
      </c>
      <c r="X3062" s="40" t="s">
        <v>1331</v>
      </c>
      <c r="Y3062" s="40" t="s">
        <v>11654</v>
      </c>
    </row>
    <row r="3063" spans="1:25" x14ac:dyDescent="0.25">
      <c r="A3063" s="50"/>
      <c r="B3063" s="50"/>
      <c r="C3063" s="50"/>
      <c r="L3063" s="39" t="str">
        <f t="shared" si="47"/>
        <v>GABICCE MARE (PU)</v>
      </c>
      <c r="M3063" s="40" t="s">
        <v>11655</v>
      </c>
      <c r="N3063" s="40" t="s">
        <v>11656</v>
      </c>
      <c r="O3063" s="40" t="s">
        <v>427</v>
      </c>
      <c r="P3063" s="41" t="s">
        <v>397</v>
      </c>
      <c r="Q3063" s="41">
        <v>11</v>
      </c>
      <c r="R3063" s="40" t="s">
        <v>398</v>
      </c>
      <c r="S3063" s="40" t="s">
        <v>199</v>
      </c>
      <c r="T3063" s="41">
        <v>1</v>
      </c>
      <c r="U3063" s="40" t="s">
        <v>200</v>
      </c>
      <c r="V3063" s="40" t="s">
        <v>201</v>
      </c>
      <c r="W3063" s="40" t="s">
        <v>11657</v>
      </c>
      <c r="X3063" s="40" t="s">
        <v>3051</v>
      </c>
      <c r="Y3063" s="40" t="s">
        <v>11658</v>
      </c>
    </row>
    <row r="3064" spans="1:25" x14ac:dyDescent="0.25">
      <c r="A3064" s="50"/>
      <c r="B3064" s="50"/>
      <c r="C3064" s="50"/>
      <c r="L3064" s="39" t="str">
        <f t="shared" si="47"/>
        <v>GABON (EE)</v>
      </c>
      <c r="M3064" s="40" t="s">
        <v>11659</v>
      </c>
      <c r="N3064" s="40" t="s">
        <v>11660</v>
      </c>
      <c r="O3064" s="40" t="s">
        <v>610</v>
      </c>
      <c r="P3064" s="41"/>
      <c r="Q3064" s="41"/>
      <c r="R3064" s="40"/>
      <c r="S3064" s="40" t="s">
        <v>1183</v>
      </c>
      <c r="T3064" s="41">
        <v>3</v>
      </c>
      <c r="U3064" s="40" t="s">
        <v>612</v>
      </c>
      <c r="V3064" s="40" t="s">
        <v>11661</v>
      </c>
      <c r="W3064" s="40"/>
      <c r="X3064" s="40"/>
      <c r="Y3064" s="40"/>
    </row>
    <row r="3065" spans="1:25" x14ac:dyDescent="0.25">
      <c r="A3065" s="50"/>
      <c r="B3065" s="50"/>
      <c r="C3065" s="50"/>
      <c r="L3065" s="39" t="str">
        <f t="shared" si="47"/>
        <v>GABY (AO)</v>
      </c>
      <c r="M3065" s="40" t="s">
        <v>11662</v>
      </c>
      <c r="N3065" s="40" t="s">
        <v>11663</v>
      </c>
      <c r="O3065" s="40" t="s">
        <v>1255</v>
      </c>
      <c r="P3065" s="41" t="s">
        <v>1256</v>
      </c>
      <c r="Q3065" s="41">
        <v>2</v>
      </c>
      <c r="R3065" s="40" t="s">
        <v>1257</v>
      </c>
      <c r="S3065" s="40" t="s">
        <v>199</v>
      </c>
      <c r="T3065" s="41">
        <v>1</v>
      </c>
      <c r="U3065" s="40" t="s">
        <v>200</v>
      </c>
      <c r="V3065" s="40" t="s">
        <v>201</v>
      </c>
      <c r="W3065" s="40" t="s">
        <v>1627</v>
      </c>
      <c r="X3065" s="40" t="s">
        <v>1042</v>
      </c>
      <c r="Y3065" s="40" t="s">
        <v>11664</v>
      </c>
    </row>
    <row r="3066" spans="1:25" x14ac:dyDescent="0.25">
      <c r="A3066" s="50"/>
      <c r="B3066" s="50"/>
      <c r="C3066" s="50"/>
      <c r="L3066" s="39" t="str">
        <f t="shared" si="47"/>
        <v>GADESCO PIEVE DELMONA (CR)</v>
      </c>
      <c r="M3066" s="40" t="s">
        <v>11665</v>
      </c>
      <c r="N3066" s="40" t="s">
        <v>11666</v>
      </c>
      <c r="O3066" s="40" t="s">
        <v>434</v>
      </c>
      <c r="P3066" s="41" t="s">
        <v>212</v>
      </c>
      <c r="Q3066" s="41">
        <v>3</v>
      </c>
      <c r="R3066" s="40" t="s">
        <v>213</v>
      </c>
      <c r="S3066" s="40" t="s">
        <v>199</v>
      </c>
      <c r="T3066" s="41">
        <v>1</v>
      </c>
      <c r="U3066" s="40" t="s">
        <v>200</v>
      </c>
      <c r="V3066" s="40" t="s">
        <v>201</v>
      </c>
      <c r="W3066" s="40" t="s">
        <v>4619</v>
      </c>
      <c r="X3066" s="40" t="s">
        <v>436</v>
      </c>
      <c r="Y3066" s="40" t="s">
        <v>11667</v>
      </c>
    </row>
    <row r="3067" spans="1:25" x14ac:dyDescent="0.25">
      <c r="A3067" s="50"/>
      <c r="B3067" s="50"/>
      <c r="C3067" s="50"/>
      <c r="L3067" s="39" t="str">
        <f t="shared" si="47"/>
        <v>GADONI (NU)</v>
      </c>
      <c r="M3067" s="40" t="s">
        <v>11668</v>
      </c>
      <c r="N3067" s="40" t="s">
        <v>11669</v>
      </c>
      <c r="O3067" s="40" t="s">
        <v>1966</v>
      </c>
      <c r="P3067" s="41" t="s">
        <v>242</v>
      </c>
      <c r="Q3067" s="41">
        <v>20</v>
      </c>
      <c r="R3067" s="40" t="s">
        <v>243</v>
      </c>
      <c r="S3067" s="40" t="s">
        <v>199</v>
      </c>
      <c r="T3067" s="41">
        <v>1</v>
      </c>
      <c r="U3067" s="40" t="s">
        <v>200</v>
      </c>
      <c r="V3067" s="40" t="s">
        <v>201</v>
      </c>
      <c r="W3067" s="40" t="s">
        <v>2244</v>
      </c>
      <c r="X3067" s="40" t="s">
        <v>1968</v>
      </c>
      <c r="Y3067" s="40" t="s">
        <v>11670</v>
      </c>
    </row>
    <row r="3068" spans="1:25" x14ac:dyDescent="0.25">
      <c r="A3068" s="50"/>
      <c r="B3068" s="50"/>
      <c r="C3068" s="50"/>
      <c r="L3068" s="39" t="str">
        <f t="shared" si="47"/>
        <v>GAETA (LT)</v>
      </c>
      <c r="M3068" s="40" t="s">
        <v>11671</v>
      </c>
      <c r="N3068" s="40" t="s">
        <v>11672</v>
      </c>
      <c r="O3068" s="40" t="s">
        <v>1747</v>
      </c>
      <c r="P3068" s="41" t="s">
        <v>336</v>
      </c>
      <c r="Q3068" s="41">
        <v>12</v>
      </c>
      <c r="R3068" s="40" t="s">
        <v>337</v>
      </c>
      <c r="S3068" s="40" t="s">
        <v>199</v>
      </c>
      <c r="T3068" s="41">
        <v>1</v>
      </c>
      <c r="U3068" s="40" t="s">
        <v>200</v>
      </c>
      <c r="V3068" s="40" t="s">
        <v>201</v>
      </c>
      <c r="W3068" s="40" t="s">
        <v>11673</v>
      </c>
      <c r="X3068" s="40" t="s">
        <v>5213</v>
      </c>
      <c r="Y3068" s="40" t="s">
        <v>11674</v>
      </c>
    </row>
    <row r="3069" spans="1:25" x14ac:dyDescent="0.25">
      <c r="A3069" s="50"/>
      <c r="B3069" s="50"/>
      <c r="C3069" s="50"/>
      <c r="L3069" s="39" t="str">
        <f t="shared" si="47"/>
        <v>GAGGI (ME)</v>
      </c>
      <c r="M3069" s="40" t="s">
        <v>11675</v>
      </c>
      <c r="N3069" s="40" t="s">
        <v>11676</v>
      </c>
      <c r="O3069" s="40" t="s">
        <v>533</v>
      </c>
      <c r="P3069" s="41" t="s">
        <v>292</v>
      </c>
      <c r="Q3069" s="41">
        <v>19</v>
      </c>
      <c r="R3069" s="40" t="s">
        <v>293</v>
      </c>
      <c r="S3069" s="40" t="s">
        <v>199</v>
      </c>
      <c r="T3069" s="41">
        <v>1</v>
      </c>
      <c r="U3069" s="40" t="s">
        <v>200</v>
      </c>
      <c r="V3069" s="40" t="s">
        <v>201</v>
      </c>
      <c r="W3069" s="40" t="s">
        <v>1648</v>
      </c>
      <c r="X3069" s="40" t="s">
        <v>1201</v>
      </c>
      <c r="Y3069" s="40" t="s">
        <v>11677</v>
      </c>
    </row>
    <row r="3070" spans="1:25" x14ac:dyDescent="0.25">
      <c r="A3070" s="50"/>
      <c r="B3070" s="50"/>
      <c r="C3070" s="50"/>
      <c r="L3070" s="39" t="str">
        <f t="shared" si="47"/>
        <v>GAGGIANO (MI)</v>
      </c>
      <c r="M3070" s="40" t="s">
        <v>11678</v>
      </c>
      <c r="N3070" s="40" t="s">
        <v>11679</v>
      </c>
      <c r="O3070" s="40" t="s">
        <v>264</v>
      </c>
      <c r="P3070" s="41" t="s">
        <v>212</v>
      </c>
      <c r="Q3070" s="41">
        <v>3</v>
      </c>
      <c r="R3070" s="40" t="s">
        <v>213</v>
      </c>
      <c r="S3070" s="40" t="s">
        <v>199</v>
      </c>
      <c r="T3070" s="41">
        <v>1</v>
      </c>
      <c r="U3070" s="40" t="s">
        <v>200</v>
      </c>
      <c r="V3070" s="40" t="s">
        <v>201</v>
      </c>
      <c r="W3070" s="40" t="s">
        <v>11680</v>
      </c>
      <c r="X3070" s="40" t="s">
        <v>266</v>
      </c>
      <c r="Y3070" s="40" t="s">
        <v>11681</v>
      </c>
    </row>
    <row r="3071" spans="1:25" x14ac:dyDescent="0.25">
      <c r="A3071" s="50"/>
      <c r="B3071" s="50"/>
      <c r="C3071" s="50"/>
      <c r="L3071" s="39" t="str">
        <f t="shared" si="47"/>
        <v>GAGGIO MONTANO (BO)</v>
      </c>
      <c r="M3071" s="40" t="s">
        <v>11682</v>
      </c>
      <c r="N3071" s="40" t="s">
        <v>11683</v>
      </c>
      <c r="O3071" s="40" t="s">
        <v>1682</v>
      </c>
      <c r="P3071" s="41" t="s">
        <v>631</v>
      </c>
      <c r="Q3071" s="41">
        <v>8</v>
      </c>
      <c r="R3071" s="40" t="s">
        <v>632</v>
      </c>
      <c r="S3071" s="40" t="s">
        <v>199</v>
      </c>
      <c r="T3071" s="41">
        <v>1</v>
      </c>
      <c r="U3071" s="40" t="s">
        <v>200</v>
      </c>
      <c r="V3071" s="40" t="s">
        <v>201</v>
      </c>
      <c r="W3071" s="40" t="s">
        <v>11684</v>
      </c>
      <c r="X3071" s="40" t="s">
        <v>5329</v>
      </c>
      <c r="Y3071" s="40" t="s">
        <v>11685</v>
      </c>
    </row>
    <row r="3072" spans="1:25" x14ac:dyDescent="0.25">
      <c r="A3072" s="50"/>
      <c r="B3072" s="50"/>
      <c r="C3072" s="50"/>
      <c r="L3072" s="39" t="str">
        <f t="shared" si="47"/>
        <v>GAGLIANICO (BI)</v>
      </c>
      <c r="M3072" s="40" t="s">
        <v>11686</v>
      </c>
      <c r="N3072" s="40" t="s">
        <v>11687</v>
      </c>
      <c r="O3072" s="40" t="s">
        <v>830</v>
      </c>
      <c r="P3072" s="41" t="s">
        <v>314</v>
      </c>
      <c r="Q3072" s="41">
        <v>1</v>
      </c>
      <c r="R3072" s="40" t="s">
        <v>315</v>
      </c>
      <c r="S3072" s="40" t="s">
        <v>199</v>
      </c>
      <c r="T3072" s="41">
        <v>1</v>
      </c>
      <c r="U3072" s="40" t="s">
        <v>200</v>
      </c>
      <c r="V3072" s="40" t="s">
        <v>201</v>
      </c>
      <c r="W3072" s="40" t="s">
        <v>11688</v>
      </c>
      <c r="X3072" s="40" t="s">
        <v>832</v>
      </c>
      <c r="Y3072" s="40" t="s">
        <v>11689</v>
      </c>
    </row>
    <row r="3073" spans="1:25" x14ac:dyDescent="0.25">
      <c r="A3073" s="50"/>
      <c r="B3073" s="50"/>
      <c r="C3073" s="50"/>
      <c r="L3073" s="39" t="str">
        <f t="shared" si="47"/>
        <v>GAGLIANO ATERNO (AQ)</v>
      </c>
      <c r="M3073" s="40" t="s">
        <v>11690</v>
      </c>
      <c r="N3073" s="40" t="s">
        <v>11691</v>
      </c>
      <c r="O3073" s="40" t="s">
        <v>328</v>
      </c>
      <c r="P3073" s="41" t="s">
        <v>253</v>
      </c>
      <c r="Q3073" s="41">
        <v>13</v>
      </c>
      <c r="R3073" s="40" t="s">
        <v>254</v>
      </c>
      <c r="S3073" s="40" t="s">
        <v>199</v>
      </c>
      <c r="T3073" s="41">
        <v>1</v>
      </c>
      <c r="U3073" s="40" t="s">
        <v>200</v>
      </c>
      <c r="V3073" s="40" t="s">
        <v>201</v>
      </c>
      <c r="W3073" s="40" t="s">
        <v>329</v>
      </c>
      <c r="X3073" s="40" t="s">
        <v>330</v>
      </c>
      <c r="Y3073" s="40" t="s">
        <v>11692</v>
      </c>
    </row>
    <row r="3074" spans="1:25" x14ac:dyDescent="0.25">
      <c r="A3074" s="50"/>
      <c r="B3074" s="50"/>
      <c r="C3074" s="50"/>
      <c r="L3074" s="39" t="str">
        <f t="shared" ref="L3074:L3137" si="48">M3074&amp;" ("&amp;O3074&amp;")"</f>
        <v>GAGLIANO CASTELFERRATO (EN)</v>
      </c>
      <c r="M3074" s="40" t="s">
        <v>11693</v>
      </c>
      <c r="N3074" s="40" t="s">
        <v>11694</v>
      </c>
      <c r="O3074" s="40" t="s">
        <v>653</v>
      </c>
      <c r="P3074" s="41" t="s">
        <v>292</v>
      </c>
      <c r="Q3074" s="41">
        <v>19</v>
      </c>
      <c r="R3074" s="40" t="s">
        <v>293</v>
      </c>
      <c r="S3074" s="40" t="s">
        <v>199</v>
      </c>
      <c r="T3074" s="41">
        <v>1</v>
      </c>
      <c r="U3074" s="40" t="s">
        <v>200</v>
      </c>
      <c r="V3074" s="40" t="s">
        <v>201</v>
      </c>
      <c r="W3074" s="40" t="s">
        <v>789</v>
      </c>
      <c r="X3074" s="40" t="s">
        <v>655</v>
      </c>
      <c r="Y3074" s="40" t="s">
        <v>11695</v>
      </c>
    </row>
    <row r="3075" spans="1:25" x14ac:dyDescent="0.25">
      <c r="A3075" s="50"/>
      <c r="B3075" s="50"/>
      <c r="C3075" s="50"/>
      <c r="L3075" s="39" t="str">
        <f t="shared" si="48"/>
        <v>GAGLIANO DEL CAPO (LE)</v>
      </c>
      <c r="M3075" s="40" t="s">
        <v>11696</v>
      </c>
      <c r="N3075" s="40" t="s">
        <v>11697</v>
      </c>
      <c r="O3075" s="40" t="s">
        <v>462</v>
      </c>
      <c r="P3075" s="41" t="s">
        <v>304</v>
      </c>
      <c r="Q3075" s="41">
        <v>16</v>
      </c>
      <c r="R3075" s="40" t="s">
        <v>305</v>
      </c>
      <c r="S3075" s="40" t="s">
        <v>199</v>
      </c>
      <c r="T3075" s="41">
        <v>1</v>
      </c>
      <c r="U3075" s="40" t="s">
        <v>200</v>
      </c>
      <c r="V3075" s="40" t="s">
        <v>201</v>
      </c>
      <c r="W3075" s="40" t="s">
        <v>11698</v>
      </c>
      <c r="X3075" s="40" t="s">
        <v>464</v>
      </c>
      <c r="Y3075" s="40" t="s">
        <v>11699</v>
      </c>
    </row>
    <row r="3076" spans="1:25" x14ac:dyDescent="0.25">
      <c r="A3076" s="50"/>
      <c r="B3076" s="50"/>
      <c r="C3076" s="50"/>
      <c r="L3076" s="39" t="str">
        <f t="shared" si="48"/>
        <v>GAGLIATO (CZ)</v>
      </c>
      <c r="M3076" s="40" t="s">
        <v>11700</v>
      </c>
      <c r="N3076" s="40" t="s">
        <v>11701</v>
      </c>
      <c r="O3076" s="40" t="s">
        <v>1029</v>
      </c>
      <c r="P3076" s="41" t="s">
        <v>414</v>
      </c>
      <c r="Q3076" s="41">
        <v>18</v>
      </c>
      <c r="R3076" s="40" t="s">
        <v>415</v>
      </c>
      <c r="S3076" s="40" t="s">
        <v>199</v>
      </c>
      <c r="T3076" s="41">
        <v>1</v>
      </c>
      <c r="U3076" s="40" t="s">
        <v>200</v>
      </c>
      <c r="V3076" s="40" t="s">
        <v>201</v>
      </c>
      <c r="W3076" s="40" t="s">
        <v>1934</v>
      </c>
      <c r="X3076" s="40" t="s">
        <v>1935</v>
      </c>
      <c r="Y3076" s="40" t="s">
        <v>11702</v>
      </c>
    </row>
    <row r="3077" spans="1:25" x14ac:dyDescent="0.25">
      <c r="A3077" s="50"/>
      <c r="B3077" s="50"/>
      <c r="C3077" s="50"/>
      <c r="L3077" s="39" t="str">
        <f t="shared" si="48"/>
        <v>GAGLIOLE (MC)</v>
      </c>
      <c r="M3077" s="40" t="s">
        <v>11703</v>
      </c>
      <c r="N3077" s="40" t="s">
        <v>11704</v>
      </c>
      <c r="O3077" s="40" t="s">
        <v>396</v>
      </c>
      <c r="P3077" s="41" t="s">
        <v>397</v>
      </c>
      <c r="Q3077" s="41">
        <v>11</v>
      </c>
      <c r="R3077" s="40" t="s">
        <v>398</v>
      </c>
      <c r="S3077" s="40" t="s">
        <v>199</v>
      </c>
      <c r="T3077" s="41">
        <v>1</v>
      </c>
      <c r="U3077" s="40" t="s">
        <v>200</v>
      </c>
      <c r="V3077" s="40" t="s">
        <v>201</v>
      </c>
      <c r="W3077" s="40" t="s">
        <v>7263</v>
      </c>
      <c r="X3077" s="40" t="s">
        <v>400</v>
      </c>
      <c r="Y3077" s="40" t="s">
        <v>11705</v>
      </c>
    </row>
    <row r="3078" spans="1:25" x14ac:dyDescent="0.25">
      <c r="A3078" s="50"/>
      <c r="B3078" s="50"/>
      <c r="C3078" s="50"/>
      <c r="L3078" s="39" t="str">
        <f t="shared" si="48"/>
        <v>GAIARINE (TV)</v>
      </c>
      <c r="M3078" s="40" t="s">
        <v>11706</v>
      </c>
      <c r="N3078" s="40" t="s">
        <v>11707</v>
      </c>
      <c r="O3078" s="40" t="s">
        <v>1362</v>
      </c>
      <c r="P3078" s="41" t="s">
        <v>197</v>
      </c>
      <c r="Q3078" s="41">
        <v>5</v>
      </c>
      <c r="R3078" s="40" t="s">
        <v>198</v>
      </c>
      <c r="S3078" s="40" t="s">
        <v>199</v>
      </c>
      <c r="T3078" s="41">
        <v>1</v>
      </c>
      <c r="U3078" s="40" t="s">
        <v>200</v>
      </c>
      <c r="V3078" s="40" t="s">
        <v>201</v>
      </c>
      <c r="W3078" s="40" t="s">
        <v>11708</v>
      </c>
      <c r="X3078" s="40" t="s">
        <v>2119</v>
      </c>
      <c r="Y3078" s="40" t="s">
        <v>11709</v>
      </c>
    </row>
    <row r="3079" spans="1:25" x14ac:dyDescent="0.25">
      <c r="A3079" s="50"/>
      <c r="B3079" s="50"/>
      <c r="C3079" s="50"/>
      <c r="L3079" s="39" t="str">
        <f t="shared" si="48"/>
        <v>GAIBA (RO)</v>
      </c>
      <c r="M3079" s="40" t="s">
        <v>11710</v>
      </c>
      <c r="N3079" s="40" t="s">
        <v>11711</v>
      </c>
      <c r="O3079" s="40" t="s">
        <v>585</v>
      </c>
      <c r="P3079" s="41" t="s">
        <v>197</v>
      </c>
      <c r="Q3079" s="41">
        <v>5</v>
      </c>
      <c r="R3079" s="40" t="s">
        <v>198</v>
      </c>
      <c r="S3079" s="40" t="s">
        <v>199</v>
      </c>
      <c r="T3079" s="41">
        <v>1</v>
      </c>
      <c r="U3079" s="40" t="s">
        <v>200</v>
      </c>
      <c r="V3079" s="40" t="s">
        <v>201</v>
      </c>
      <c r="W3079" s="40" t="s">
        <v>4913</v>
      </c>
      <c r="X3079" s="40" t="s">
        <v>2041</v>
      </c>
      <c r="Y3079" s="40" t="s">
        <v>11712</v>
      </c>
    </row>
    <row r="3080" spans="1:25" x14ac:dyDescent="0.25">
      <c r="A3080" s="50"/>
      <c r="B3080" s="50"/>
      <c r="C3080" s="50"/>
      <c r="L3080" s="39" t="str">
        <f t="shared" si="48"/>
        <v>GAIOLA (CN)</v>
      </c>
      <c r="M3080" s="40" t="s">
        <v>11713</v>
      </c>
      <c r="N3080" s="40" t="s">
        <v>11714</v>
      </c>
      <c r="O3080" s="40" t="s">
        <v>313</v>
      </c>
      <c r="P3080" s="41" t="s">
        <v>314</v>
      </c>
      <c r="Q3080" s="41">
        <v>1</v>
      </c>
      <c r="R3080" s="40" t="s">
        <v>315</v>
      </c>
      <c r="S3080" s="40" t="s">
        <v>199</v>
      </c>
      <c r="T3080" s="41">
        <v>1</v>
      </c>
      <c r="U3080" s="40" t="s">
        <v>200</v>
      </c>
      <c r="V3080" s="40" t="s">
        <v>201</v>
      </c>
      <c r="W3080" s="40" t="s">
        <v>860</v>
      </c>
      <c r="X3080" s="40" t="s">
        <v>317</v>
      </c>
      <c r="Y3080" s="40" t="s">
        <v>11715</v>
      </c>
    </row>
    <row r="3081" spans="1:25" x14ac:dyDescent="0.25">
      <c r="A3081" s="50"/>
      <c r="B3081" s="50"/>
      <c r="C3081" s="50"/>
      <c r="L3081" s="39" t="str">
        <f t="shared" si="48"/>
        <v>GAIOLE IN CHIANTI (SI)</v>
      </c>
      <c r="M3081" s="40" t="s">
        <v>11716</v>
      </c>
      <c r="N3081" s="40" t="s">
        <v>11717</v>
      </c>
      <c r="O3081" s="40" t="s">
        <v>230</v>
      </c>
      <c r="P3081" s="41" t="s">
        <v>231</v>
      </c>
      <c r="Q3081" s="41">
        <v>9</v>
      </c>
      <c r="R3081" s="40" t="s">
        <v>232</v>
      </c>
      <c r="S3081" s="40" t="s">
        <v>199</v>
      </c>
      <c r="T3081" s="41">
        <v>1</v>
      </c>
      <c r="U3081" s="40" t="s">
        <v>200</v>
      </c>
      <c r="V3081" s="40" t="s">
        <v>201</v>
      </c>
      <c r="W3081" s="40" t="s">
        <v>11718</v>
      </c>
      <c r="X3081" s="40" t="s">
        <v>234</v>
      </c>
      <c r="Y3081" s="40" t="s">
        <v>11719</v>
      </c>
    </row>
    <row r="3082" spans="1:25" x14ac:dyDescent="0.25">
      <c r="A3082" s="50"/>
      <c r="B3082" s="50"/>
      <c r="C3082" s="50"/>
      <c r="L3082" s="39" t="str">
        <f t="shared" si="48"/>
        <v>GAIRO (OG)</v>
      </c>
      <c r="M3082" s="40" t="s">
        <v>11720</v>
      </c>
      <c r="N3082" s="40" t="s">
        <v>11721</v>
      </c>
      <c r="O3082" s="40" t="s">
        <v>2108</v>
      </c>
      <c r="P3082" s="41" t="s">
        <v>242</v>
      </c>
      <c r="Q3082" s="41">
        <v>20</v>
      </c>
      <c r="R3082" s="40" t="s">
        <v>243</v>
      </c>
      <c r="S3082" s="40" t="s">
        <v>199</v>
      </c>
      <c r="T3082" s="41">
        <v>1</v>
      </c>
      <c r="U3082" s="40" t="s">
        <v>200</v>
      </c>
      <c r="V3082" s="40" t="s">
        <v>201</v>
      </c>
      <c r="W3082" s="40" t="s">
        <v>2109</v>
      </c>
      <c r="X3082" s="40" t="s">
        <v>2110</v>
      </c>
      <c r="Y3082" s="40" t="s">
        <v>11722</v>
      </c>
    </row>
    <row r="3083" spans="1:25" x14ac:dyDescent="0.25">
      <c r="A3083" s="50"/>
      <c r="B3083" s="50"/>
      <c r="C3083" s="50"/>
      <c r="L3083" s="39" t="str">
        <f t="shared" si="48"/>
        <v>GAIS (BZ)</v>
      </c>
      <c r="M3083" s="40" t="s">
        <v>11723</v>
      </c>
      <c r="N3083" s="40" t="s">
        <v>11724</v>
      </c>
      <c r="O3083" s="40" t="s">
        <v>1125</v>
      </c>
      <c r="P3083" s="41" t="s">
        <v>866</v>
      </c>
      <c r="Q3083" s="41">
        <v>4</v>
      </c>
      <c r="R3083" s="40" t="s">
        <v>867</v>
      </c>
      <c r="S3083" s="40" t="s">
        <v>199</v>
      </c>
      <c r="T3083" s="41">
        <v>1</v>
      </c>
      <c r="U3083" s="40" t="s">
        <v>200</v>
      </c>
      <c r="V3083" s="40" t="s">
        <v>201</v>
      </c>
      <c r="W3083" s="40" t="s">
        <v>4090</v>
      </c>
      <c r="X3083" s="40" t="s">
        <v>4091</v>
      </c>
      <c r="Y3083" s="40" t="s">
        <v>11725</v>
      </c>
    </row>
    <row r="3084" spans="1:25" x14ac:dyDescent="0.25">
      <c r="A3084" s="50"/>
      <c r="B3084" s="50"/>
      <c r="C3084" s="50"/>
      <c r="L3084" s="39" t="str">
        <f t="shared" si="48"/>
        <v>GALATI MAMERTINO (ME)</v>
      </c>
      <c r="M3084" s="40" t="s">
        <v>11726</v>
      </c>
      <c r="N3084" s="40" t="s">
        <v>11727</v>
      </c>
      <c r="O3084" s="40" t="s">
        <v>533</v>
      </c>
      <c r="P3084" s="41" t="s">
        <v>292</v>
      </c>
      <c r="Q3084" s="41">
        <v>19</v>
      </c>
      <c r="R3084" s="40" t="s">
        <v>293</v>
      </c>
      <c r="S3084" s="40" t="s">
        <v>199</v>
      </c>
      <c r="T3084" s="41">
        <v>1</v>
      </c>
      <c r="U3084" s="40" t="s">
        <v>200</v>
      </c>
      <c r="V3084" s="40" t="s">
        <v>201</v>
      </c>
      <c r="W3084" s="40" t="s">
        <v>534</v>
      </c>
      <c r="X3084" s="40" t="s">
        <v>535</v>
      </c>
      <c r="Y3084" s="40" t="s">
        <v>11728</v>
      </c>
    </row>
    <row r="3085" spans="1:25" x14ac:dyDescent="0.25">
      <c r="A3085" s="50"/>
      <c r="B3085" s="50"/>
      <c r="C3085" s="50"/>
      <c r="L3085" s="39" t="str">
        <f t="shared" si="48"/>
        <v>GALATINA (LE)</v>
      </c>
      <c r="M3085" s="40" t="s">
        <v>11729</v>
      </c>
      <c r="N3085" s="40" t="s">
        <v>11730</v>
      </c>
      <c r="O3085" s="40" t="s">
        <v>462</v>
      </c>
      <c r="P3085" s="41" t="s">
        <v>304</v>
      </c>
      <c r="Q3085" s="41">
        <v>16</v>
      </c>
      <c r="R3085" s="40" t="s">
        <v>305</v>
      </c>
      <c r="S3085" s="40" t="s">
        <v>199</v>
      </c>
      <c r="T3085" s="41">
        <v>1</v>
      </c>
      <c r="U3085" s="40" t="s">
        <v>200</v>
      </c>
      <c r="V3085" s="40" t="s">
        <v>201</v>
      </c>
      <c r="W3085" s="40" t="s">
        <v>11731</v>
      </c>
      <c r="X3085" s="40" t="s">
        <v>1520</v>
      </c>
      <c r="Y3085" s="40" t="s">
        <v>11732</v>
      </c>
    </row>
    <row r="3086" spans="1:25" x14ac:dyDescent="0.25">
      <c r="A3086" s="50"/>
      <c r="B3086" s="50"/>
      <c r="C3086" s="50"/>
      <c r="L3086" s="39" t="str">
        <f t="shared" si="48"/>
        <v>GALATONE (LE)</v>
      </c>
      <c r="M3086" s="40" t="s">
        <v>11733</v>
      </c>
      <c r="N3086" s="40" t="s">
        <v>11734</v>
      </c>
      <c r="O3086" s="40" t="s">
        <v>462</v>
      </c>
      <c r="P3086" s="41" t="s">
        <v>304</v>
      </c>
      <c r="Q3086" s="41">
        <v>16</v>
      </c>
      <c r="R3086" s="40" t="s">
        <v>305</v>
      </c>
      <c r="S3086" s="40" t="s">
        <v>199</v>
      </c>
      <c r="T3086" s="41">
        <v>1</v>
      </c>
      <c r="U3086" s="40" t="s">
        <v>200</v>
      </c>
      <c r="V3086" s="40" t="s">
        <v>201</v>
      </c>
      <c r="W3086" s="40" t="s">
        <v>11735</v>
      </c>
      <c r="X3086" s="40" t="s">
        <v>464</v>
      </c>
      <c r="Y3086" s="40" t="s">
        <v>11736</v>
      </c>
    </row>
    <row r="3087" spans="1:25" x14ac:dyDescent="0.25">
      <c r="A3087" s="50"/>
      <c r="B3087" s="50"/>
      <c r="C3087" s="50"/>
      <c r="L3087" s="39" t="str">
        <f t="shared" si="48"/>
        <v>GALATRO (RC)</v>
      </c>
      <c r="M3087" s="40" t="s">
        <v>11737</v>
      </c>
      <c r="N3087" s="40" t="s">
        <v>11738</v>
      </c>
      <c r="O3087" s="40" t="s">
        <v>622</v>
      </c>
      <c r="P3087" s="41" t="s">
        <v>414</v>
      </c>
      <c r="Q3087" s="41">
        <v>18</v>
      </c>
      <c r="R3087" s="40" t="s">
        <v>415</v>
      </c>
      <c r="S3087" s="40" t="s">
        <v>199</v>
      </c>
      <c r="T3087" s="41">
        <v>1</v>
      </c>
      <c r="U3087" s="40" t="s">
        <v>200</v>
      </c>
      <c r="V3087" s="40" t="s">
        <v>201</v>
      </c>
      <c r="W3087" s="40" t="s">
        <v>11739</v>
      </c>
      <c r="X3087" s="40" t="s">
        <v>1614</v>
      </c>
      <c r="Y3087" s="40" t="s">
        <v>11740</v>
      </c>
    </row>
    <row r="3088" spans="1:25" x14ac:dyDescent="0.25">
      <c r="A3088" s="50"/>
      <c r="B3088" s="50"/>
      <c r="C3088" s="50"/>
      <c r="L3088" s="39" t="str">
        <f t="shared" si="48"/>
        <v>GALBIATE (LC)</v>
      </c>
      <c r="M3088" s="40" t="s">
        <v>11741</v>
      </c>
      <c r="N3088" s="40" t="s">
        <v>11742</v>
      </c>
      <c r="O3088" s="40" t="s">
        <v>222</v>
      </c>
      <c r="P3088" s="41" t="s">
        <v>212</v>
      </c>
      <c r="Q3088" s="41">
        <v>3</v>
      </c>
      <c r="R3088" s="40" t="s">
        <v>213</v>
      </c>
      <c r="S3088" s="40" t="s">
        <v>199</v>
      </c>
      <c r="T3088" s="41">
        <v>1</v>
      </c>
      <c r="U3088" s="40" t="s">
        <v>200</v>
      </c>
      <c r="V3088" s="40" t="s">
        <v>201</v>
      </c>
      <c r="W3088" s="40" t="s">
        <v>11743</v>
      </c>
      <c r="X3088" s="40" t="s">
        <v>224</v>
      </c>
      <c r="Y3088" s="40" t="s">
        <v>11744</v>
      </c>
    </row>
    <row r="3089" spans="1:25" x14ac:dyDescent="0.25">
      <c r="A3089" s="50"/>
      <c r="B3089" s="50"/>
      <c r="C3089" s="50"/>
      <c r="L3089" s="39" t="str">
        <f t="shared" si="48"/>
        <v>GALEATA (FC)</v>
      </c>
      <c r="M3089" s="40" t="s">
        <v>11745</v>
      </c>
      <c r="N3089" s="40" t="s">
        <v>11746</v>
      </c>
      <c r="O3089" s="40" t="s">
        <v>2487</v>
      </c>
      <c r="P3089" s="41" t="s">
        <v>631</v>
      </c>
      <c r="Q3089" s="41">
        <v>8</v>
      </c>
      <c r="R3089" s="40" t="s">
        <v>632</v>
      </c>
      <c r="S3089" s="40" t="s">
        <v>199</v>
      </c>
      <c r="T3089" s="41">
        <v>1</v>
      </c>
      <c r="U3089" s="40" t="s">
        <v>200</v>
      </c>
      <c r="V3089" s="40" t="s">
        <v>201</v>
      </c>
      <c r="W3089" s="40" t="s">
        <v>11747</v>
      </c>
      <c r="X3089" s="40" t="s">
        <v>2489</v>
      </c>
      <c r="Y3089" s="40" t="s">
        <v>11748</v>
      </c>
    </row>
    <row r="3090" spans="1:25" x14ac:dyDescent="0.25">
      <c r="A3090" s="50"/>
      <c r="B3090" s="50"/>
      <c r="C3090" s="50"/>
      <c r="L3090" s="39" t="str">
        <f t="shared" si="48"/>
        <v>GALGAGNANO (LO)</v>
      </c>
      <c r="M3090" s="40" t="s">
        <v>11749</v>
      </c>
      <c r="N3090" s="40" t="s">
        <v>11750</v>
      </c>
      <c r="O3090" s="40" t="s">
        <v>211</v>
      </c>
      <c r="P3090" s="41" t="s">
        <v>212</v>
      </c>
      <c r="Q3090" s="41">
        <v>3</v>
      </c>
      <c r="R3090" s="40" t="s">
        <v>213</v>
      </c>
      <c r="S3090" s="40" t="s">
        <v>199</v>
      </c>
      <c r="T3090" s="41">
        <v>1</v>
      </c>
      <c r="U3090" s="40" t="s">
        <v>200</v>
      </c>
      <c r="V3090" s="40" t="s">
        <v>201</v>
      </c>
      <c r="W3090" s="40" t="s">
        <v>8110</v>
      </c>
      <c r="X3090" s="40" t="s">
        <v>215</v>
      </c>
      <c r="Y3090" s="40" t="s">
        <v>11751</v>
      </c>
    </row>
    <row r="3091" spans="1:25" x14ac:dyDescent="0.25">
      <c r="A3091" s="50"/>
      <c r="B3091" s="50"/>
      <c r="C3091" s="50"/>
      <c r="L3091" s="39" t="str">
        <f t="shared" si="48"/>
        <v>GALLARATE (VA)</v>
      </c>
      <c r="M3091" s="40" t="s">
        <v>11752</v>
      </c>
      <c r="N3091" s="40" t="s">
        <v>11753</v>
      </c>
      <c r="O3091" s="40" t="s">
        <v>727</v>
      </c>
      <c r="P3091" s="41" t="s">
        <v>212</v>
      </c>
      <c r="Q3091" s="41">
        <v>3</v>
      </c>
      <c r="R3091" s="40" t="s">
        <v>213</v>
      </c>
      <c r="S3091" s="40" t="s">
        <v>199</v>
      </c>
      <c r="T3091" s="41">
        <v>1</v>
      </c>
      <c r="U3091" s="40" t="s">
        <v>200</v>
      </c>
      <c r="V3091" s="40" t="s">
        <v>201</v>
      </c>
      <c r="W3091" s="40" t="s">
        <v>11754</v>
      </c>
      <c r="X3091" s="40" t="s">
        <v>1087</v>
      </c>
      <c r="Y3091" s="40" t="s">
        <v>11755</v>
      </c>
    </row>
    <row r="3092" spans="1:25" x14ac:dyDescent="0.25">
      <c r="A3092" s="50"/>
      <c r="B3092" s="50"/>
      <c r="C3092" s="50"/>
      <c r="L3092" s="39" t="str">
        <f t="shared" si="48"/>
        <v>GALLESE (VT)</v>
      </c>
      <c r="M3092" s="40" t="s">
        <v>11756</v>
      </c>
      <c r="N3092" s="40" t="s">
        <v>11757</v>
      </c>
      <c r="O3092" s="40" t="s">
        <v>450</v>
      </c>
      <c r="P3092" s="41" t="s">
        <v>336</v>
      </c>
      <c r="Q3092" s="41">
        <v>12</v>
      </c>
      <c r="R3092" s="40" t="s">
        <v>337</v>
      </c>
      <c r="S3092" s="40" t="s">
        <v>199</v>
      </c>
      <c r="T3092" s="41">
        <v>1</v>
      </c>
      <c r="U3092" s="40" t="s">
        <v>200</v>
      </c>
      <c r="V3092" s="40" t="s">
        <v>201</v>
      </c>
      <c r="W3092" s="40" t="s">
        <v>11758</v>
      </c>
      <c r="X3092" s="40" t="s">
        <v>1973</v>
      </c>
      <c r="Y3092" s="40" t="s">
        <v>11759</v>
      </c>
    </row>
    <row r="3093" spans="1:25" x14ac:dyDescent="0.25">
      <c r="A3093" s="50"/>
      <c r="B3093" s="50"/>
      <c r="C3093" s="50"/>
      <c r="L3093" s="39" t="str">
        <f t="shared" si="48"/>
        <v>GALLIATE (NO)</v>
      </c>
      <c r="M3093" s="40" t="s">
        <v>11760</v>
      </c>
      <c r="N3093" s="40" t="s">
        <v>11761</v>
      </c>
      <c r="O3093" s="40" t="s">
        <v>741</v>
      </c>
      <c r="P3093" s="41" t="s">
        <v>314</v>
      </c>
      <c r="Q3093" s="41">
        <v>1</v>
      </c>
      <c r="R3093" s="40" t="s">
        <v>315</v>
      </c>
      <c r="S3093" s="40" t="s">
        <v>199</v>
      </c>
      <c r="T3093" s="41">
        <v>1</v>
      </c>
      <c r="U3093" s="40" t="s">
        <v>200</v>
      </c>
      <c r="V3093" s="40" t="s">
        <v>201</v>
      </c>
      <c r="W3093" s="40" t="s">
        <v>11762</v>
      </c>
      <c r="X3093" s="40" t="s">
        <v>729</v>
      </c>
      <c r="Y3093" s="40" t="s">
        <v>11763</v>
      </c>
    </row>
    <row r="3094" spans="1:25" x14ac:dyDescent="0.25">
      <c r="A3094" s="50"/>
      <c r="B3094" s="50"/>
      <c r="C3094" s="50"/>
      <c r="L3094" s="39" t="str">
        <f t="shared" si="48"/>
        <v>GALLIATE LOMBARDO (VA)</v>
      </c>
      <c r="M3094" s="40" t="s">
        <v>11764</v>
      </c>
      <c r="N3094" s="40" t="s">
        <v>11765</v>
      </c>
      <c r="O3094" s="40" t="s">
        <v>727</v>
      </c>
      <c r="P3094" s="41" t="s">
        <v>212</v>
      </c>
      <c r="Q3094" s="41">
        <v>3</v>
      </c>
      <c r="R3094" s="40" t="s">
        <v>213</v>
      </c>
      <c r="S3094" s="40" t="s">
        <v>199</v>
      </c>
      <c r="T3094" s="41">
        <v>1</v>
      </c>
      <c r="U3094" s="40" t="s">
        <v>200</v>
      </c>
      <c r="V3094" s="40" t="s">
        <v>201</v>
      </c>
      <c r="W3094" s="40" t="s">
        <v>2659</v>
      </c>
      <c r="X3094" s="40" t="s">
        <v>729</v>
      </c>
      <c r="Y3094" s="40" t="s">
        <v>11766</v>
      </c>
    </row>
    <row r="3095" spans="1:25" x14ac:dyDescent="0.25">
      <c r="A3095" s="50"/>
      <c r="B3095" s="50"/>
      <c r="C3095" s="50"/>
      <c r="L3095" s="39" t="str">
        <f t="shared" si="48"/>
        <v>GALLIAVOLA (PV)</v>
      </c>
      <c r="M3095" s="40" t="s">
        <v>11767</v>
      </c>
      <c r="N3095" s="40" t="s">
        <v>11768</v>
      </c>
      <c r="O3095" s="40" t="s">
        <v>884</v>
      </c>
      <c r="P3095" s="41" t="s">
        <v>212</v>
      </c>
      <c r="Q3095" s="41">
        <v>3</v>
      </c>
      <c r="R3095" s="40" t="s">
        <v>213</v>
      </c>
      <c r="S3095" s="40" t="s">
        <v>199</v>
      </c>
      <c r="T3095" s="41">
        <v>1</v>
      </c>
      <c r="U3095" s="40" t="s">
        <v>200</v>
      </c>
      <c r="V3095" s="40" t="s">
        <v>201</v>
      </c>
      <c r="W3095" s="40" t="s">
        <v>11769</v>
      </c>
      <c r="X3095" s="40" t="s">
        <v>1092</v>
      </c>
      <c r="Y3095" s="40" t="s">
        <v>11770</v>
      </c>
    </row>
    <row r="3096" spans="1:25" x14ac:dyDescent="0.25">
      <c r="A3096" s="50"/>
      <c r="B3096" s="50"/>
      <c r="C3096" s="50"/>
      <c r="L3096" s="39" t="str">
        <f t="shared" si="48"/>
        <v>GALLICANO (LU)</v>
      </c>
      <c r="M3096" s="40" t="s">
        <v>11771</v>
      </c>
      <c r="N3096" s="40" t="s">
        <v>11772</v>
      </c>
      <c r="O3096" s="40" t="s">
        <v>1381</v>
      </c>
      <c r="P3096" s="41" t="s">
        <v>231</v>
      </c>
      <c r="Q3096" s="41">
        <v>9</v>
      </c>
      <c r="R3096" s="40" t="s">
        <v>232</v>
      </c>
      <c r="S3096" s="40" t="s">
        <v>199</v>
      </c>
      <c r="T3096" s="41">
        <v>1</v>
      </c>
      <c r="U3096" s="40" t="s">
        <v>200</v>
      </c>
      <c r="V3096" s="40" t="s">
        <v>201</v>
      </c>
      <c r="W3096" s="40" t="s">
        <v>11773</v>
      </c>
      <c r="X3096" s="40" t="s">
        <v>1383</v>
      </c>
      <c r="Y3096" s="40" t="s">
        <v>11774</v>
      </c>
    </row>
    <row r="3097" spans="1:25" x14ac:dyDescent="0.25">
      <c r="A3097" s="50"/>
      <c r="B3097" s="50"/>
      <c r="C3097" s="50"/>
      <c r="L3097" s="39" t="str">
        <f t="shared" si="48"/>
        <v>GALLICANO NEL LAZIO (RM)</v>
      </c>
      <c r="M3097" s="40" t="s">
        <v>11775</v>
      </c>
      <c r="N3097" s="40" t="s">
        <v>11776</v>
      </c>
      <c r="O3097" s="40" t="s">
        <v>602</v>
      </c>
      <c r="P3097" s="41" t="s">
        <v>336</v>
      </c>
      <c r="Q3097" s="41">
        <v>12</v>
      </c>
      <c r="R3097" s="40" t="s">
        <v>337</v>
      </c>
      <c r="S3097" s="40" t="s">
        <v>199</v>
      </c>
      <c r="T3097" s="41">
        <v>1</v>
      </c>
      <c r="U3097" s="40" t="s">
        <v>200</v>
      </c>
      <c r="V3097" s="40" t="s">
        <v>201</v>
      </c>
      <c r="W3097" s="40" t="s">
        <v>6360</v>
      </c>
      <c r="X3097" s="40" t="s">
        <v>953</v>
      </c>
      <c r="Y3097" s="40" t="s">
        <v>11777</v>
      </c>
    </row>
    <row r="3098" spans="1:25" x14ac:dyDescent="0.25">
      <c r="A3098" s="50"/>
      <c r="B3098" s="50"/>
      <c r="C3098" s="50"/>
      <c r="L3098" s="39" t="str">
        <f t="shared" si="48"/>
        <v>GALLICCHIO (PZ)</v>
      </c>
      <c r="M3098" s="40" t="s">
        <v>11778</v>
      </c>
      <c r="N3098" s="40" t="s">
        <v>11779</v>
      </c>
      <c r="O3098" s="40" t="s">
        <v>281</v>
      </c>
      <c r="P3098" s="41" t="s">
        <v>282</v>
      </c>
      <c r="Q3098" s="41">
        <v>17</v>
      </c>
      <c r="R3098" s="40" t="s">
        <v>283</v>
      </c>
      <c r="S3098" s="40" t="s">
        <v>199</v>
      </c>
      <c r="T3098" s="41">
        <v>1</v>
      </c>
      <c r="U3098" s="40" t="s">
        <v>200</v>
      </c>
      <c r="V3098" s="40" t="s">
        <v>201</v>
      </c>
      <c r="W3098" s="40" t="s">
        <v>284</v>
      </c>
      <c r="X3098" s="40" t="s">
        <v>285</v>
      </c>
      <c r="Y3098" s="40" t="s">
        <v>11780</v>
      </c>
    </row>
    <row r="3099" spans="1:25" x14ac:dyDescent="0.25">
      <c r="A3099" s="50"/>
      <c r="B3099" s="50"/>
      <c r="C3099" s="50"/>
      <c r="L3099" s="39" t="str">
        <f t="shared" si="48"/>
        <v>GALLIERA (BO)</v>
      </c>
      <c r="M3099" s="40" t="s">
        <v>11781</v>
      </c>
      <c r="N3099" s="40" t="s">
        <v>11782</v>
      </c>
      <c r="O3099" s="40" t="s">
        <v>1682</v>
      </c>
      <c r="P3099" s="41" t="s">
        <v>631</v>
      </c>
      <c r="Q3099" s="41">
        <v>8</v>
      </c>
      <c r="R3099" s="40" t="s">
        <v>632</v>
      </c>
      <c r="S3099" s="40" t="s">
        <v>199</v>
      </c>
      <c r="T3099" s="41">
        <v>1</v>
      </c>
      <c r="U3099" s="40" t="s">
        <v>200</v>
      </c>
      <c r="V3099" s="40" t="s">
        <v>201</v>
      </c>
      <c r="W3099" s="40" t="s">
        <v>11783</v>
      </c>
      <c r="X3099" s="40" t="s">
        <v>1684</v>
      </c>
      <c r="Y3099" s="40" t="s">
        <v>11784</v>
      </c>
    </row>
    <row r="3100" spans="1:25" x14ac:dyDescent="0.25">
      <c r="A3100" s="50"/>
      <c r="B3100" s="50"/>
      <c r="C3100" s="50"/>
      <c r="L3100" s="39" t="str">
        <f t="shared" si="48"/>
        <v>GALLIERA VENETA (PD)</v>
      </c>
      <c r="M3100" s="40" t="s">
        <v>11785</v>
      </c>
      <c r="N3100" s="40" t="s">
        <v>11786</v>
      </c>
      <c r="O3100" s="40" t="s">
        <v>196</v>
      </c>
      <c r="P3100" s="41" t="s">
        <v>197</v>
      </c>
      <c r="Q3100" s="41">
        <v>5</v>
      </c>
      <c r="R3100" s="40" t="s">
        <v>198</v>
      </c>
      <c r="S3100" s="40" t="s">
        <v>199</v>
      </c>
      <c r="T3100" s="41">
        <v>1</v>
      </c>
      <c r="U3100" s="40" t="s">
        <v>200</v>
      </c>
      <c r="V3100" s="40" t="s">
        <v>201</v>
      </c>
      <c r="W3100" s="40" t="s">
        <v>11787</v>
      </c>
      <c r="X3100" s="40" t="s">
        <v>203</v>
      </c>
      <c r="Y3100" s="40" t="s">
        <v>11788</v>
      </c>
    </row>
    <row r="3101" spans="1:25" x14ac:dyDescent="0.25">
      <c r="A3101" s="50"/>
      <c r="B3101" s="50"/>
      <c r="C3101" s="50"/>
      <c r="L3101" s="39" t="str">
        <f t="shared" si="48"/>
        <v>GALLINARO (FR)</v>
      </c>
      <c r="M3101" s="40" t="s">
        <v>11789</v>
      </c>
      <c r="N3101" s="40" t="s">
        <v>11790</v>
      </c>
      <c r="O3101" s="40" t="s">
        <v>406</v>
      </c>
      <c r="P3101" s="41" t="s">
        <v>336</v>
      </c>
      <c r="Q3101" s="41">
        <v>12</v>
      </c>
      <c r="R3101" s="40" t="s">
        <v>337</v>
      </c>
      <c r="S3101" s="40" t="s">
        <v>199</v>
      </c>
      <c r="T3101" s="41">
        <v>1</v>
      </c>
      <c r="U3101" s="40" t="s">
        <v>200</v>
      </c>
      <c r="V3101" s="40" t="s">
        <v>201</v>
      </c>
      <c r="W3101" s="40" t="s">
        <v>407</v>
      </c>
      <c r="X3101" s="40" t="s">
        <v>408</v>
      </c>
      <c r="Y3101" s="40" t="s">
        <v>11791</v>
      </c>
    </row>
    <row r="3102" spans="1:25" x14ac:dyDescent="0.25">
      <c r="A3102" s="50"/>
      <c r="B3102" s="50"/>
      <c r="C3102" s="50"/>
      <c r="L3102" s="39" t="str">
        <f t="shared" si="48"/>
        <v>GALLIO (VI)</v>
      </c>
      <c r="M3102" s="40" t="s">
        <v>11792</v>
      </c>
      <c r="N3102" s="40" t="s">
        <v>11793</v>
      </c>
      <c r="O3102" s="40" t="s">
        <v>772</v>
      </c>
      <c r="P3102" s="41" t="s">
        <v>197</v>
      </c>
      <c r="Q3102" s="41">
        <v>5</v>
      </c>
      <c r="R3102" s="40" t="s">
        <v>198</v>
      </c>
      <c r="S3102" s="40" t="s">
        <v>199</v>
      </c>
      <c r="T3102" s="41">
        <v>1</v>
      </c>
      <c r="U3102" s="40" t="s">
        <v>200</v>
      </c>
      <c r="V3102" s="40" t="s">
        <v>201</v>
      </c>
      <c r="W3102" s="40" t="s">
        <v>11794</v>
      </c>
      <c r="X3102" s="40" t="s">
        <v>2153</v>
      </c>
      <c r="Y3102" s="40" t="s">
        <v>11795</v>
      </c>
    </row>
    <row r="3103" spans="1:25" x14ac:dyDescent="0.25">
      <c r="A3103" s="50"/>
      <c r="B3103" s="50"/>
      <c r="C3103" s="50"/>
      <c r="L3103" s="39" t="str">
        <f t="shared" si="48"/>
        <v>GALLIPOLI (LE)</v>
      </c>
      <c r="M3103" s="40" t="s">
        <v>11796</v>
      </c>
      <c r="N3103" s="40" t="s">
        <v>11797</v>
      </c>
      <c r="O3103" s="40" t="s">
        <v>462</v>
      </c>
      <c r="P3103" s="41" t="s">
        <v>304</v>
      </c>
      <c r="Q3103" s="41">
        <v>16</v>
      </c>
      <c r="R3103" s="40" t="s">
        <v>305</v>
      </c>
      <c r="S3103" s="40" t="s">
        <v>199</v>
      </c>
      <c r="T3103" s="41">
        <v>1</v>
      </c>
      <c r="U3103" s="40" t="s">
        <v>200</v>
      </c>
      <c r="V3103" s="40" t="s">
        <v>201</v>
      </c>
      <c r="W3103" s="40" t="s">
        <v>11798</v>
      </c>
      <c r="X3103" s="40" t="s">
        <v>464</v>
      </c>
      <c r="Y3103" s="40" t="s">
        <v>11799</v>
      </c>
    </row>
    <row r="3104" spans="1:25" x14ac:dyDescent="0.25">
      <c r="A3104" s="50"/>
      <c r="B3104" s="50"/>
      <c r="C3104" s="50"/>
      <c r="L3104" s="39" t="str">
        <f t="shared" si="48"/>
        <v>GALLO MATESE (CE)</v>
      </c>
      <c r="M3104" s="40" t="s">
        <v>11800</v>
      </c>
      <c r="N3104" s="40" t="s">
        <v>11801</v>
      </c>
      <c r="O3104" s="40" t="s">
        <v>824</v>
      </c>
      <c r="P3104" s="41" t="s">
        <v>350</v>
      </c>
      <c r="Q3104" s="41">
        <v>15</v>
      </c>
      <c r="R3104" s="40" t="s">
        <v>351</v>
      </c>
      <c r="S3104" s="40" t="s">
        <v>199</v>
      </c>
      <c r="T3104" s="41">
        <v>1</v>
      </c>
      <c r="U3104" s="40" t="s">
        <v>200</v>
      </c>
      <c r="V3104" s="40" t="s">
        <v>201</v>
      </c>
      <c r="W3104" s="40" t="s">
        <v>825</v>
      </c>
      <c r="X3104" s="40" t="s">
        <v>826</v>
      </c>
      <c r="Y3104" s="40" t="s">
        <v>11802</v>
      </c>
    </row>
    <row r="3105" spans="1:25" x14ac:dyDescent="0.25">
      <c r="A3105" s="50"/>
      <c r="B3105" s="50"/>
      <c r="C3105" s="50"/>
      <c r="L3105" s="39" t="str">
        <f t="shared" si="48"/>
        <v>GALLODORO (ME)</v>
      </c>
      <c r="M3105" s="40" t="s">
        <v>11803</v>
      </c>
      <c r="N3105" s="40" t="s">
        <v>11804</v>
      </c>
      <c r="O3105" s="40" t="s">
        <v>533</v>
      </c>
      <c r="P3105" s="41" t="s">
        <v>292</v>
      </c>
      <c r="Q3105" s="41">
        <v>19</v>
      </c>
      <c r="R3105" s="40" t="s">
        <v>293</v>
      </c>
      <c r="S3105" s="40" t="s">
        <v>199</v>
      </c>
      <c r="T3105" s="41">
        <v>1</v>
      </c>
      <c r="U3105" s="40" t="s">
        <v>200</v>
      </c>
      <c r="V3105" s="40" t="s">
        <v>201</v>
      </c>
      <c r="W3105" s="40" t="s">
        <v>1648</v>
      </c>
      <c r="X3105" s="40" t="s">
        <v>1201</v>
      </c>
      <c r="Y3105" s="40" t="s">
        <v>11805</v>
      </c>
    </row>
    <row r="3106" spans="1:25" x14ac:dyDescent="0.25">
      <c r="A3106" s="50"/>
      <c r="B3106" s="50"/>
      <c r="C3106" s="50"/>
      <c r="L3106" s="39" t="str">
        <f t="shared" si="48"/>
        <v>GALLUCCIO (CE)</v>
      </c>
      <c r="M3106" s="40" t="s">
        <v>11806</v>
      </c>
      <c r="N3106" s="40" t="s">
        <v>11807</v>
      </c>
      <c r="O3106" s="40" t="s">
        <v>824</v>
      </c>
      <c r="P3106" s="41" t="s">
        <v>350</v>
      </c>
      <c r="Q3106" s="41">
        <v>15</v>
      </c>
      <c r="R3106" s="40" t="s">
        <v>351</v>
      </c>
      <c r="S3106" s="40" t="s">
        <v>199</v>
      </c>
      <c r="T3106" s="41">
        <v>1</v>
      </c>
      <c r="U3106" s="40" t="s">
        <v>200</v>
      </c>
      <c r="V3106" s="40" t="s">
        <v>201</v>
      </c>
      <c r="W3106" s="40" t="s">
        <v>9152</v>
      </c>
      <c r="X3106" s="40" t="s">
        <v>826</v>
      </c>
      <c r="Y3106" s="40" t="s">
        <v>11808</v>
      </c>
    </row>
    <row r="3107" spans="1:25" x14ac:dyDescent="0.25">
      <c r="A3107" s="50"/>
      <c r="B3107" s="50"/>
      <c r="C3107" s="50"/>
      <c r="L3107" s="39" t="str">
        <f t="shared" si="48"/>
        <v>GALTELLI (NU)</v>
      </c>
      <c r="M3107" s="40" t="s">
        <v>11809</v>
      </c>
      <c r="N3107" s="40" t="s">
        <v>11810</v>
      </c>
      <c r="O3107" s="40" t="s">
        <v>1966</v>
      </c>
      <c r="P3107" s="41" t="s">
        <v>242</v>
      </c>
      <c r="Q3107" s="41">
        <v>20</v>
      </c>
      <c r="R3107" s="40" t="s">
        <v>243</v>
      </c>
      <c r="S3107" s="40" t="s">
        <v>199</v>
      </c>
      <c r="T3107" s="41">
        <v>1</v>
      </c>
      <c r="U3107" s="40" t="s">
        <v>200</v>
      </c>
      <c r="V3107" s="40" t="s">
        <v>201</v>
      </c>
      <c r="W3107" s="40" t="s">
        <v>4442</v>
      </c>
      <c r="X3107" s="40" t="s">
        <v>1968</v>
      </c>
      <c r="Y3107" s="40" t="s">
        <v>11811</v>
      </c>
    </row>
    <row r="3108" spans="1:25" x14ac:dyDescent="0.25">
      <c r="A3108" s="50"/>
      <c r="B3108" s="50"/>
      <c r="C3108" s="50"/>
      <c r="L3108" s="39" t="str">
        <f t="shared" si="48"/>
        <v>GALZIGNANO TERME (PD)</v>
      </c>
      <c r="M3108" s="40" t="s">
        <v>11812</v>
      </c>
      <c r="N3108" s="40" t="s">
        <v>11813</v>
      </c>
      <c r="O3108" s="40" t="s">
        <v>196</v>
      </c>
      <c r="P3108" s="41" t="s">
        <v>197</v>
      </c>
      <c r="Q3108" s="41">
        <v>5</v>
      </c>
      <c r="R3108" s="40" t="s">
        <v>198</v>
      </c>
      <c r="S3108" s="40" t="s">
        <v>199</v>
      </c>
      <c r="T3108" s="41">
        <v>1</v>
      </c>
      <c r="U3108" s="40" t="s">
        <v>200</v>
      </c>
      <c r="V3108" s="40" t="s">
        <v>201</v>
      </c>
      <c r="W3108" s="40" t="s">
        <v>2642</v>
      </c>
      <c r="X3108" s="40" t="s">
        <v>203</v>
      </c>
      <c r="Y3108" s="40" t="s">
        <v>11814</v>
      </c>
    </row>
    <row r="3109" spans="1:25" x14ac:dyDescent="0.25">
      <c r="A3109" s="50"/>
      <c r="B3109" s="50"/>
      <c r="C3109" s="50"/>
      <c r="L3109" s="39" t="str">
        <f t="shared" si="48"/>
        <v>GAMALERO (AL)</v>
      </c>
      <c r="M3109" s="40" t="s">
        <v>11815</v>
      </c>
      <c r="N3109" s="40" t="s">
        <v>11816</v>
      </c>
      <c r="O3109" s="40" t="s">
        <v>541</v>
      </c>
      <c r="P3109" s="41" t="s">
        <v>314</v>
      </c>
      <c r="Q3109" s="41">
        <v>1</v>
      </c>
      <c r="R3109" s="40" t="s">
        <v>315</v>
      </c>
      <c r="S3109" s="40" t="s">
        <v>199</v>
      </c>
      <c r="T3109" s="41">
        <v>1</v>
      </c>
      <c r="U3109" s="40" t="s">
        <v>200</v>
      </c>
      <c r="V3109" s="40" t="s">
        <v>201</v>
      </c>
      <c r="W3109" s="40" t="s">
        <v>1220</v>
      </c>
      <c r="X3109" s="40" t="s">
        <v>1138</v>
      </c>
      <c r="Y3109" s="40" t="s">
        <v>11817</v>
      </c>
    </row>
    <row r="3110" spans="1:25" x14ac:dyDescent="0.25">
      <c r="A3110" s="50"/>
      <c r="B3110" s="50"/>
      <c r="C3110" s="50"/>
      <c r="L3110" s="39" t="str">
        <f t="shared" si="48"/>
        <v>GAMBARA (BS)</v>
      </c>
      <c r="M3110" s="40" t="s">
        <v>11818</v>
      </c>
      <c r="N3110" s="40" t="s">
        <v>11819</v>
      </c>
      <c r="O3110" s="40" t="s">
        <v>421</v>
      </c>
      <c r="P3110" s="41" t="s">
        <v>212</v>
      </c>
      <c r="Q3110" s="41">
        <v>3</v>
      </c>
      <c r="R3110" s="40" t="s">
        <v>213</v>
      </c>
      <c r="S3110" s="40" t="s">
        <v>199</v>
      </c>
      <c r="T3110" s="41">
        <v>1</v>
      </c>
      <c r="U3110" s="40" t="s">
        <v>200</v>
      </c>
      <c r="V3110" s="40" t="s">
        <v>201</v>
      </c>
      <c r="W3110" s="40" t="s">
        <v>1168</v>
      </c>
      <c r="X3110" s="40" t="s">
        <v>423</v>
      </c>
      <c r="Y3110" s="40" t="s">
        <v>11820</v>
      </c>
    </row>
    <row r="3111" spans="1:25" x14ac:dyDescent="0.25">
      <c r="A3111" s="50"/>
      <c r="B3111" s="50"/>
      <c r="C3111" s="50"/>
      <c r="L3111" s="39" t="str">
        <f t="shared" si="48"/>
        <v>GAMBARANA (PV)</v>
      </c>
      <c r="M3111" s="40" t="s">
        <v>11821</v>
      </c>
      <c r="N3111" s="40" t="s">
        <v>11822</v>
      </c>
      <c r="O3111" s="40" t="s">
        <v>884</v>
      </c>
      <c r="P3111" s="41" t="s">
        <v>212</v>
      </c>
      <c r="Q3111" s="41">
        <v>3</v>
      </c>
      <c r="R3111" s="40" t="s">
        <v>213</v>
      </c>
      <c r="S3111" s="40" t="s">
        <v>199</v>
      </c>
      <c r="T3111" s="41">
        <v>1</v>
      </c>
      <c r="U3111" s="40" t="s">
        <v>200</v>
      </c>
      <c r="V3111" s="40" t="s">
        <v>201</v>
      </c>
      <c r="W3111" s="40" t="s">
        <v>7067</v>
      </c>
      <c r="X3111" s="40" t="s">
        <v>1092</v>
      </c>
      <c r="Y3111" s="40" t="s">
        <v>11823</v>
      </c>
    </row>
    <row r="3112" spans="1:25" x14ac:dyDescent="0.25">
      <c r="A3112" s="50"/>
      <c r="B3112" s="50"/>
      <c r="C3112" s="50"/>
      <c r="L3112" s="39" t="str">
        <f t="shared" si="48"/>
        <v>GAMBASCA (CN)</v>
      </c>
      <c r="M3112" s="40" t="s">
        <v>11824</v>
      </c>
      <c r="N3112" s="40" t="s">
        <v>11825</v>
      </c>
      <c r="O3112" s="40" t="s">
        <v>313</v>
      </c>
      <c r="P3112" s="41" t="s">
        <v>314</v>
      </c>
      <c r="Q3112" s="41">
        <v>1</v>
      </c>
      <c r="R3112" s="40" t="s">
        <v>315</v>
      </c>
      <c r="S3112" s="40" t="s">
        <v>199</v>
      </c>
      <c r="T3112" s="41">
        <v>1</v>
      </c>
      <c r="U3112" s="40" t="s">
        <v>200</v>
      </c>
      <c r="V3112" s="40" t="s">
        <v>201</v>
      </c>
      <c r="W3112" s="40" t="s">
        <v>4311</v>
      </c>
      <c r="X3112" s="40" t="s">
        <v>2526</v>
      </c>
      <c r="Y3112" s="40" t="s">
        <v>11826</v>
      </c>
    </row>
    <row r="3113" spans="1:25" x14ac:dyDescent="0.25">
      <c r="A3113" s="50"/>
      <c r="B3113" s="50"/>
      <c r="C3113" s="50"/>
      <c r="L3113" s="39" t="str">
        <f t="shared" si="48"/>
        <v>GAMBASSI TERME (FI)</v>
      </c>
      <c r="M3113" s="40" t="s">
        <v>11827</v>
      </c>
      <c r="N3113" s="40" t="s">
        <v>11828</v>
      </c>
      <c r="O3113" s="40" t="s">
        <v>2481</v>
      </c>
      <c r="P3113" s="41" t="s">
        <v>231</v>
      </c>
      <c r="Q3113" s="41">
        <v>9</v>
      </c>
      <c r="R3113" s="40" t="s">
        <v>232</v>
      </c>
      <c r="S3113" s="40" t="s">
        <v>199</v>
      </c>
      <c r="T3113" s="41">
        <v>1</v>
      </c>
      <c r="U3113" s="40" t="s">
        <v>200</v>
      </c>
      <c r="V3113" s="40" t="s">
        <v>201</v>
      </c>
      <c r="W3113" s="40" t="s">
        <v>8020</v>
      </c>
      <c r="X3113" s="40" t="s">
        <v>5659</v>
      </c>
      <c r="Y3113" s="40" t="s">
        <v>11829</v>
      </c>
    </row>
    <row r="3114" spans="1:25" x14ac:dyDescent="0.25">
      <c r="A3114" s="50"/>
      <c r="B3114" s="50"/>
      <c r="C3114" s="50"/>
      <c r="L3114" s="39" t="str">
        <f t="shared" si="48"/>
        <v>GAMBATESA (CB)</v>
      </c>
      <c r="M3114" s="40" t="s">
        <v>11830</v>
      </c>
      <c r="N3114" s="40" t="s">
        <v>11831</v>
      </c>
      <c r="O3114" s="40" t="s">
        <v>494</v>
      </c>
      <c r="P3114" s="41" t="s">
        <v>495</v>
      </c>
      <c r="Q3114" s="41">
        <v>14</v>
      </c>
      <c r="R3114" s="40" t="s">
        <v>496</v>
      </c>
      <c r="S3114" s="40" t="s">
        <v>199</v>
      </c>
      <c r="T3114" s="41">
        <v>1</v>
      </c>
      <c r="U3114" s="40" t="s">
        <v>200</v>
      </c>
      <c r="V3114" s="40" t="s">
        <v>201</v>
      </c>
      <c r="W3114" s="40" t="s">
        <v>11832</v>
      </c>
      <c r="X3114" s="40" t="s">
        <v>2494</v>
      </c>
      <c r="Y3114" s="40" t="s">
        <v>11833</v>
      </c>
    </row>
    <row r="3115" spans="1:25" x14ac:dyDescent="0.25">
      <c r="A3115" s="50"/>
      <c r="B3115" s="50"/>
      <c r="C3115" s="50"/>
      <c r="L3115" s="39" t="str">
        <f t="shared" si="48"/>
        <v>GAMBELLARA (VI)</v>
      </c>
      <c r="M3115" s="40" t="s">
        <v>11834</v>
      </c>
      <c r="N3115" s="40" t="s">
        <v>11835</v>
      </c>
      <c r="O3115" s="40" t="s">
        <v>772</v>
      </c>
      <c r="P3115" s="41" t="s">
        <v>197</v>
      </c>
      <c r="Q3115" s="41">
        <v>5</v>
      </c>
      <c r="R3115" s="40" t="s">
        <v>198</v>
      </c>
      <c r="S3115" s="40" t="s">
        <v>199</v>
      </c>
      <c r="T3115" s="41">
        <v>1</v>
      </c>
      <c r="U3115" s="40" t="s">
        <v>200</v>
      </c>
      <c r="V3115" s="40" t="s">
        <v>201</v>
      </c>
      <c r="W3115" s="40" t="s">
        <v>11836</v>
      </c>
      <c r="X3115" s="40" t="s">
        <v>774</v>
      </c>
      <c r="Y3115" s="40" t="s">
        <v>11837</v>
      </c>
    </row>
    <row r="3116" spans="1:25" x14ac:dyDescent="0.25">
      <c r="A3116" s="50"/>
      <c r="B3116" s="50"/>
      <c r="C3116" s="50"/>
      <c r="L3116" s="39" t="str">
        <f t="shared" si="48"/>
        <v>GAMBERALE (CH)</v>
      </c>
      <c r="M3116" s="40" t="s">
        <v>11838</v>
      </c>
      <c r="N3116" s="40" t="s">
        <v>11839</v>
      </c>
      <c r="O3116" s="40" t="s">
        <v>1352</v>
      </c>
      <c r="P3116" s="41" t="s">
        <v>253</v>
      </c>
      <c r="Q3116" s="41">
        <v>13</v>
      </c>
      <c r="R3116" s="40" t="s">
        <v>254</v>
      </c>
      <c r="S3116" s="40" t="s">
        <v>199</v>
      </c>
      <c r="T3116" s="41">
        <v>1</v>
      </c>
      <c r="U3116" s="40" t="s">
        <v>200</v>
      </c>
      <c r="V3116" s="40" t="s">
        <v>201</v>
      </c>
      <c r="W3116" s="40" t="s">
        <v>1353</v>
      </c>
      <c r="X3116" s="40" t="s">
        <v>1354</v>
      </c>
      <c r="Y3116" s="40" t="s">
        <v>11840</v>
      </c>
    </row>
    <row r="3117" spans="1:25" x14ac:dyDescent="0.25">
      <c r="A3117" s="50"/>
      <c r="B3117" s="50"/>
      <c r="C3117" s="50"/>
      <c r="L3117" s="39" t="str">
        <f t="shared" si="48"/>
        <v>GAMBETTOLA (FC)</v>
      </c>
      <c r="M3117" s="40" t="s">
        <v>11841</v>
      </c>
      <c r="N3117" s="40" t="s">
        <v>11842</v>
      </c>
      <c r="O3117" s="40" t="s">
        <v>2487</v>
      </c>
      <c r="P3117" s="41" t="s">
        <v>631</v>
      </c>
      <c r="Q3117" s="41">
        <v>8</v>
      </c>
      <c r="R3117" s="40" t="s">
        <v>632</v>
      </c>
      <c r="S3117" s="40" t="s">
        <v>199</v>
      </c>
      <c r="T3117" s="41">
        <v>1</v>
      </c>
      <c r="U3117" s="40" t="s">
        <v>200</v>
      </c>
      <c r="V3117" s="40" t="s">
        <v>201</v>
      </c>
      <c r="W3117" s="40" t="s">
        <v>11843</v>
      </c>
      <c r="X3117" s="40" t="s">
        <v>8161</v>
      </c>
      <c r="Y3117" s="40" t="s">
        <v>11844</v>
      </c>
    </row>
    <row r="3118" spans="1:25" x14ac:dyDescent="0.25">
      <c r="A3118" s="50"/>
      <c r="B3118" s="50"/>
      <c r="C3118" s="50"/>
      <c r="L3118" s="39" t="str">
        <f t="shared" si="48"/>
        <v>GAMBIA (EE)</v>
      </c>
      <c r="M3118" s="40" t="s">
        <v>11845</v>
      </c>
      <c r="N3118" s="40" t="s">
        <v>11846</v>
      </c>
      <c r="O3118" s="40" t="s">
        <v>610</v>
      </c>
      <c r="P3118" s="41"/>
      <c r="Q3118" s="41"/>
      <c r="R3118" s="40"/>
      <c r="S3118" s="40" t="s">
        <v>1183</v>
      </c>
      <c r="T3118" s="41">
        <v>3</v>
      </c>
      <c r="U3118" s="40" t="s">
        <v>612</v>
      </c>
      <c r="V3118" s="40" t="s">
        <v>11847</v>
      </c>
      <c r="W3118" s="40"/>
      <c r="X3118" s="40"/>
      <c r="Y3118" s="40"/>
    </row>
    <row r="3119" spans="1:25" x14ac:dyDescent="0.25">
      <c r="A3119" s="50"/>
      <c r="B3119" s="50"/>
      <c r="C3119" s="50"/>
      <c r="L3119" s="39" t="str">
        <f t="shared" si="48"/>
        <v>GAMBOLO' (PV)</v>
      </c>
      <c r="M3119" s="40" t="s">
        <v>11848</v>
      </c>
      <c r="N3119" s="40" t="s">
        <v>11849</v>
      </c>
      <c r="O3119" s="40" t="s">
        <v>884</v>
      </c>
      <c r="P3119" s="41" t="s">
        <v>212</v>
      </c>
      <c r="Q3119" s="41">
        <v>3</v>
      </c>
      <c r="R3119" s="40" t="s">
        <v>213</v>
      </c>
      <c r="S3119" s="40" t="s">
        <v>199</v>
      </c>
      <c r="T3119" s="41">
        <v>1</v>
      </c>
      <c r="U3119" s="40" t="s">
        <v>200</v>
      </c>
      <c r="V3119" s="40" t="s">
        <v>201</v>
      </c>
      <c r="W3119" s="40" t="s">
        <v>11850</v>
      </c>
      <c r="X3119" s="40" t="s">
        <v>6606</v>
      </c>
      <c r="Y3119" s="40" t="s">
        <v>11851</v>
      </c>
    </row>
    <row r="3120" spans="1:25" x14ac:dyDescent="0.25">
      <c r="A3120" s="50"/>
      <c r="B3120" s="50"/>
      <c r="C3120" s="50"/>
      <c r="L3120" s="39" t="str">
        <f t="shared" si="48"/>
        <v>GAMBUGLIANO (VI)</v>
      </c>
      <c r="M3120" s="40" t="s">
        <v>11852</v>
      </c>
      <c r="N3120" s="40" t="s">
        <v>11853</v>
      </c>
      <c r="O3120" s="40" t="s">
        <v>772</v>
      </c>
      <c r="P3120" s="41" t="s">
        <v>197</v>
      </c>
      <c r="Q3120" s="41">
        <v>5</v>
      </c>
      <c r="R3120" s="40" t="s">
        <v>198</v>
      </c>
      <c r="S3120" s="40" t="s">
        <v>199</v>
      </c>
      <c r="T3120" s="41">
        <v>1</v>
      </c>
      <c r="U3120" s="40" t="s">
        <v>200</v>
      </c>
      <c r="V3120" s="40" t="s">
        <v>201</v>
      </c>
      <c r="W3120" s="40" t="s">
        <v>3628</v>
      </c>
      <c r="X3120" s="40" t="s">
        <v>774</v>
      </c>
      <c r="Y3120" s="40" t="s">
        <v>11854</v>
      </c>
    </row>
    <row r="3121" spans="1:25" x14ac:dyDescent="0.25">
      <c r="A3121" s="50"/>
      <c r="B3121" s="50"/>
      <c r="C3121" s="50"/>
      <c r="L3121" s="39" t="str">
        <f t="shared" si="48"/>
        <v>GANDELLINO (BG)</v>
      </c>
      <c r="M3121" s="40" t="s">
        <v>11855</v>
      </c>
      <c r="N3121" s="40" t="s">
        <v>11856</v>
      </c>
      <c r="O3121" s="40" t="s">
        <v>572</v>
      </c>
      <c r="P3121" s="41" t="s">
        <v>212</v>
      </c>
      <c r="Q3121" s="41">
        <v>3</v>
      </c>
      <c r="R3121" s="40" t="s">
        <v>213</v>
      </c>
      <c r="S3121" s="40" t="s">
        <v>199</v>
      </c>
      <c r="T3121" s="41">
        <v>1</v>
      </c>
      <c r="U3121" s="40" t="s">
        <v>200</v>
      </c>
      <c r="V3121" s="40" t="s">
        <v>201</v>
      </c>
      <c r="W3121" s="40" t="s">
        <v>1882</v>
      </c>
      <c r="X3121" s="40" t="s">
        <v>1883</v>
      </c>
      <c r="Y3121" s="40" t="s">
        <v>11857</v>
      </c>
    </row>
    <row r="3122" spans="1:25" x14ac:dyDescent="0.25">
      <c r="A3122" s="50"/>
      <c r="B3122" s="50"/>
      <c r="C3122" s="50"/>
      <c r="L3122" s="39" t="str">
        <f t="shared" si="48"/>
        <v>GANDINO (BG)</v>
      </c>
      <c r="M3122" s="40" t="s">
        <v>11858</v>
      </c>
      <c r="N3122" s="40" t="s">
        <v>11859</v>
      </c>
      <c r="O3122" s="40" t="s">
        <v>572</v>
      </c>
      <c r="P3122" s="41" t="s">
        <v>212</v>
      </c>
      <c r="Q3122" s="41">
        <v>3</v>
      </c>
      <c r="R3122" s="40" t="s">
        <v>213</v>
      </c>
      <c r="S3122" s="40" t="s">
        <v>199</v>
      </c>
      <c r="T3122" s="41">
        <v>1</v>
      </c>
      <c r="U3122" s="40" t="s">
        <v>200</v>
      </c>
      <c r="V3122" s="40" t="s">
        <v>201</v>
      </c>
      <c r="W3122" s="40" t="s">
        <v>7692</v>
      </c>
      <c r="X3122" s="40" t="s">
        <v>574</v>
      </c>
      <c r="Y3122" s="40" t="s">
        <v>11860</v>
      </c>
    </row>
    <row r="3123" spans="1:25" x14ac:dyDescent="0.25">
      <c r="A3123" s="50"/>
      <c r="B3123" s="50"/>
      <c r="C3123" s="50"/>
      <c r="L3123" s="39" t="str">
        <f t="shared" si="48"/>
        <v>GANDOSSO (BG)</v>
      </c>
      <c r="M3123" s="40" t="s">
        <v>11861</v>
      </c>
      <c r="N3123" s="40" t="s">
        <v>11862</v>
      </c>
      <c r="O3123" s="40" t="s">
        <v>572</v>
      </c>
      <c r="P3123" s="41" t="s">
        <v>212</v>
      </c>
      <c r="Q3123" s="41">
        <v>3</v>
      </c>
      <c r="R3123" s="40" t="s">
        <v>213</v>
      </c>
      <c r="S3123" s="40" t="s">
        <v>199</v>
      </c>
      <c r="T3123" s="41">
        <v>1</v>
      </c>
      <c r="U3123" s="40" t="s">
        <v>200</v>
      </c>
      <c r="V3123" s="40" t="s">
        <v>201</v>
      </c>
      <c r="W3123" s="40" t="s">
        <v>573</v>
      </c>
      <c r="X3123" s="40" t="s">
        <v>574</v>
      </c>
      <c r="Y3123" s="40" t="s">
        <v>11863</v>
      </c>
    </row>
    <row r="3124" spans="1:25" x14ac:dyDescent="0.25">
      <c r="A3124" s="50"/>
      <c r="B3124" s="50"/>
      <c r="C3124" s="50"/>
      <c r="L3124" s="39" t="str">
        <f t="shared" si="48"/>
        <v>GANGI (PA)</v>
      </c>
      <c r="M3124" s="40" t="s">
        <v>11864</v>
      </c>
      <c r="N3124" s="40" t="s">
        <v>11865</v>
      </c>
      <c r="O3124" s="40" t="s">
        <v>1210</v>
      </c>
      <c r="P3124" s="41" t="s">
        <v>292</v>
      </c>
      <c r="Q3124" s="41">
        <v>19</v>
      </c>
      <c r="R3124" s="40" t="s">
        <v>293</v>
      </c>
      <c r="S3124" s="40" t="s">
        <v>199</v>
      </c>
      <c r="T3124" s="41">
        <v>1</v>
      </c>
      <c r="U3124" s="40" t="s">
        <v>200</v>
      </c>
      <c r="V3124" s="40" t="s">
        <v>201</v>
      </c>
      <c r="W3124" s="40" t="s">
        <v>11866</v>
      </c>
      <c r="X3124" s="40" t="s">
        <v>1240</v>
      </c>
      <c r="Y3124" s="40" t="s">
        <v>11867</v>
      </c>
    </row>
    <row r="3125" spans="1:25" x14ac:dyDescent="0.25">
      <c r="A3125" s="50"/>
      <c r="B3125" s="50"/>
      <c r="C3125" s="50"/>
      <c r="L3125" s="39" t="str">
        <f t="shared" si="48"/>
        <v>GARAGUSO (MT)</v>
      </c>
      <c r="M3125" s="40" t="s">
        <v>11868</v>
      </c>
      <c r="N3125" s="40" t="s">
        <v>11869</v>
      </c>
      <c r="O3125" s="40" t="s">
        <v>322</v>
      </c>
      <c r="P3125" s="41" t="s">
        <v>282</v>
      </c>
      <c r="Q3125" s="41">
        <v>17</v>
      </c>
      <c r="R3125" s="40" t="s">
        <v>283</v>
      </c>
      <c r="S3125" s="40" t="s">
        <v>199</v>
      </c>
      <c r="T3125" s="41">
        <v>1</v>
      </c>
      <c r="U3125" s="40" t="s">
        <v>200</v>
      </c>
      <c r="V3125" s="40" t="s">
        <v>201</v>
      </c>
      <c r="W3125" s="40" t="s">
        <v>1216</v>
      </c>
      <c r="X3125" s="40" t="s">
        <v>324</v>
      </c>
      <c r="Y3125" s="40" t="s">
        <v>11870</v>
      </c>
    </row>
    <row r="3126" spans="1:25" x14ac:dyDescent="0.25">
      <c r="A3126" s="50"/>
      <c r="B3126" s="50"/>
      <c r="C3126" s="50"/>
      <c r="L3126" s="39" t="str">
        <f t="shared" si="48"/>
        <v>GARBAGNA (AL)</v>
      </c>
      <c r="M3126" s="40" t="s">
        <v>11871</v>
      </c>
      <c r="N3126" s="40" t="s">
        <v>11872</v>
      </c>
      <c r="O3126" s="40" t="s">
        <v>541</v>
      </c>
      <c r="P3126" s="41" t="s">
        <v>314</v>
      </c>
      <c r="Q3126" s="41">
        <v>1</v>
      </c>
      <c r="R3126" s="40" t="s">
        <v>315</v>
      </c>
      <c r="S3126" s="40" t="s">
        <v>199</v>
      </c>
      <c r="T3126" s="41">
        <v>1</v>
      </c>
      <c r="U3126" s="40" t="s">
        <v>200</v>
      </c>
      <c r="V3126" s="40" t="s">
        <v>201</v>
      </c>
      <c r="W3126" s="40" t="s">
        <v>1403</v>
      </c>
      <c r="X3126" s="40" t="s">
        <v>1138</v>
      </c>
      <c r="Y3126" s="40" t="s">
        <v>11873</v>
      </c>
    </row>
    <row r="3127" spans="1:25" x14ac:dyDescent="0.25">
      <c r="A3127" s="50"/>
      <c r="B3127" s="50"/>
      <c r="C3127" s="50"/>
      <c r="L3127" s="39" t="str">
        <f t="shared" si="48"/>
        <v>GARBAGNA NOVARESE (NO)</v>
      </c>
      <c r="M3127" s="40" t="s">
        <v>11874</v>
      </c>
      <c r="N3127" s="40" t="s">
        <v>11875</v>
      </c>
      <c r="O3127" s="40" t="s">
        <v>741</v>
      </c>
      <c r="P3127" s="41" t="s">
        <v>314</v>
      </c>
      <c r="Q3127" s="41">
        <v>1</v>
      </c>
      <c r="R3127" s="40" t="s">
        <v>315</v>
      </c>
      <c r="S3127" s="40" t="s">
        <v>199</v>
      </c>
      <c r="T3127" s="41">
        <v>1</v>
      </c>
      <c r="U3127" s="40" t="s">
        <v>200</v>
      </c>
      <c r="V3127" s="40" t="s">
        <v>201</v>
      </c>
      <c r="W3127" s="40" t="s">
        <v>11876</v>
      </c>
      <c r="X3127" s="40" t="s">
        <v>2749</v>
      </c>
      <c r="Y3127" s="40" t="s">
        <v>11877</v>
      </c>
    </row>
    <row r="3128" spans="1:25" x14ac:dyDescent="0.25">
      <c r="A3128" s="50"/>
      <c r="B3128" s="50"/>
      <c r="C3128" s="50"/>
      <c r="L3128" s="39" t="str">
        <f t="shared" si="48"/>
        <v>GARBAGNATE MILANESE (MI)</v>
      </c>
      <c r="M3128" s="40" t="s">
        <v>11878</v>
      </c>
      <c r="N3128" s="40" t="s">
        <v>11879</v>
      </c>
      <c r="O3128" s="40" t="s">
        <v>264</v>
      </c>
      <c r="P3128" s="41" t="s">
        <v>212</v>
      </c>
      <c r="Q3128" s="41">
        <v>3</v>
      </c>
      <c r="R3128" s="40" t="s">
        <v>213</v>
      </c>
      <c r="S3128" s="40" t="s">
        <v>199</v>
      </c>
      <c r="T3128" s="41">
        <v>1</v>
      </c>
      <c r="U3128" s="40" t="s">
        <v>200</v>
      </c>
      <c r="V3128" s="40" t="s">
        <v>201</v>
      </c>
      <c r="W3128" s="40" t="s">
        <v>11880</v>
      </c>
      <c r="X3128" s="40" t="s">
        <v>266</v>
      </c>
      <c r="Y3128" s="40" t="s">
        <v>11881</v>
      </c>
    </row>
    <row r="3129" spans="1:25" x14ac:dyDescent="0.25">
      <c r="A3129" s="50"/>
      <c r="B3129" s="50"/>
      <c r="C3129" s="50"/>
      <c r="L3129" s="39" t="str">
        <f t="shared" si="48"/>
        <v>GARBAGNATE MONASTERO (LC)</v>
      </c>
      <c r="M3129" s="40" t="s">
        <v>11882</v>
      </c>
      <c r="N3129" s="40" t="s">
        <v>11883</v>
      </c>
      <c r="O3129" s="40" t="s">
        <v>222</v>
      </c>
      <c r="P3129" s="41" t="s">
        <v>212</v>
      </c>
      <c r="Q3129" s="41">
        <v>3</v>
      </c>
      <c r="R3129" s="40" t="s">
        <v>213</v>
      </c>
      <c r="S3129" s="40" t="s">
        <v>199</v>
      </c>
      <c r="T3129" s="41">
        <v>1</v>
      </c>
      <c r="U3129" s="40" t="s">
        <v>200</v>
      </c>
      <c r="V3129" s="40" t="s">
        <v>201</v>
      </c>
      <c r="W3129" s="40" t="s">
        <v>11884</v>
      </c>
      <c r="X3129" s="40" t="s">
        <v>997</v>
      </c>
      <c r="Y3129" s="40" t="s">
        <v>11885</v>
      </c>
    </row>
    <row r="3130" spans="1:25" x14ac:dyDescent="0.25">
      <c r="A3130" s="50"/>
      <c r="B3130" s="50"/>
      <c r="C3130" s="50"/>
      <c r="L3130" s="39" t="str">
        <f t="shared" si="48"/>
        <v>GARDA (VR)</v>
      </c>
      <c r="M3130" s="40" t="s">
        <v>11886</v>
      </c>
      <c r="N3130" s="40" t="s">
        <v>11887</v>
      </c>
      <c r="O3130" s="40" t="s">
        <v>595</v>
      </c>
      <c r="P3130" s="41" t="s">
        <v>197</v>
      </c>
      <c r="Q3130" s="41">
        <v>5</v>
      </c>
      <c r="R3130" s="40" t="s">
        <v>198</v>
      </c>
      <c r="S3130" s="40" t="s">
        <v>199</v>
      </c>
      <c r="T3130" s="41">
        <v>1</v>
      </c>
      <c r="U3130" s="40" t="s">
        <v>200</v>
      </c>
      <c r="V3130" s="40" t="s">
        <v>201</v>
      </c>
      <c r="W3130" s="40" t="s">
        <v>11888</v>
      </c>
      <c r="X3130" s="40" t="s">
        <v>597</v>
      </c>
      <c r="Y3130" s="40" t="s">
        <v>11889</v>
      </c>
    </row>
    <row r="3131" spans="1:25" x14ac:dyDescent="0.25">
      <c r="A3131" s="50"/>
      <c r="B3131" s="50"/>
      <c r="C3131" s="50"/>
      <c r="L3131" s="39" t="str">
        <f t="shared" si="48"/>
        <v>GARDONE RIVIERA (BS)</v>
      </c>
      <c r="M3131" s="40" t="s">
        <v>11890</v>
      </c>
      <c r="N3131" s="40" t="s">
        <v>11891</v>
      </c>
      <c r="O3131" s="40" t="s">
        <v>421</v>
      </c>
      <c r="P3131" s="41" t="s">
        <v>212</v>
      </c>
      <c r="Q3131" s="41">
        <v>3</v>
      </c>
      <c r="R3131" s="40" t="s">
        <v>213</v>
      </c>
      <c r="S3131" s="40" t="s">
        <v>199</v>
      </c>
      <c r="T3131" s="41">
        <v>1</v>
      </c>
      <c r="U3131" s="40" t="s">
        <v>200</v>
      </c>
      <c r="V3131" s="40" t="s">
        <v>201</v>
      </c>
      <c r="W3131" s="40" t="s">
        <v>11892</v>
      </c>
      <c r="X3131" s="40" t="s">
        <v>710</v>
      </c>
      <c r="Y3131" s="40" t="s">
        <v>11893</v>
      </c>
    </row>
    <row r="3132" spans="1:25" x14ac:dyDescent="0.25">
      <c r="A3132" s="50"/>
      <c r="B3132" s="50"/>
      <c r="C3132" s="50"/>
      <c r="L3132" s="39" t="str">
        <f t="shared" si="48"/>
        <v>GARDONE VAL TROMPIA (BS)</v>
      </c>
      <c r="M3132" s="40" t="s">
        <v>11894</v>
      </c>
      <c r="N3132" s="40" t="s">
        <v>11895</v>
      </c>
      <c r="O3132" s="40" t="s">
        <v>421</v>
      </c>
      <c r="P3132" s="41" t="s">
        <v>212</v>
      </c>
      <c r="Q3132" s="41">
        <v>3</v>
      </c>
      <c r="R3132" s="40" t="s">
        <v>213</v>
      </c>
      <c r="S3132" s="40" t="s">
        <v>199</v>
      </c>
      <c r="T3132" s="41">
        <v>1</v>
      </c>
      <c r="U3132" s="40" t="s">
        <v>200</v>
      </c>
      <c r="V3132" s="40" t="s">
        <v>201</v>
      </c>
      <c r="W3132" s="40" t="s">
        <v>11896</v>
      </c>
      <c r="X3132" s="40" t="s">
        <v>423</v>
      </c>
      <c r="Y3132" s="40" t="s">
        <v>11897</v>
      </c>
    </row>
    <row r="3133" spans="1:25" x14ac:dyDescent="0.25">
      <c r="A3133" s="50"/>
      <c r="B3133" s="50"/>
      <c r="C3133" s="50"/>
      <c r="L3133" s="39" t="str">
        <f t="shared" si="48"/>
        <v>GARESSIO (CN)</v>
      </c>
      <c r="M3133" s="40" t="s">
        <v>11898</v>
      </c>
      <c r="N3133" s="40" t="s">
        <v>11899</v>
      </c>
      <c r="O3133" s="40" t="s">
        <v>313</v>
      </c>
      <c r="P3133" s="41" t="s">
        <v>314</v>
      </c>
      <c r="Q3133" s="41">
        <v>1</v>
      </c>
      <c r="R3133" s="40" t="s">
        <v>315</v>
      </c>
      <c r="S3133" s="40" t="s">
        <v>199</v>
      </c>
      <c r="T3133" s="41">
        <v>1</v>
      </c>
      <c r="U3133" s="40" t="s">
        <v>200</v>
      </c>
      <c r="V3133" s="40" t="s">
        <v>201</v>
      </c>
      <c r="W3133" s="40" t="s">
        <v>11900</v>
      </c>
      <c r="X3133" s="40" t="s">
        <v>1369</v>
      </c>
      <c r="Y3133" s="40" t="s">
        <v>11901</v>
      </c>
    </row>
    <row r="3134" spans="1:25" x14ac:dyDescent="0.25">
      <c r="A3134" s="50"/>
      <c r="B3134" s="50"/>
      <c r="C3134" s="50"/>
      <c r="L3134" s="39" t="str">
        <f t="shared" si="48"/>
        <v>GARGALLO (NO)</v>
      </c>
      <c r="M3134" s="40" t="s">
        <v>11902</v>
      </c>
      <c r="N3134" s="40" t="s">
        <v>11903</v>
      </c>
      <c r="O3134" s="40" t="s">
        <v>741</v>
      </c>
      <c r="P3134" s="41" t="s">
        <v>314</v>
      </c>
      <c r="Q3134" s="41">
        <v>1</v>
      </c>
      <c r="R3134" s="40" t="s">
        <v>315</v>
      </c>
      <c r="S3134" s="40" t="s">
        <v>199</v>
      </c>
      <c r="T3134" s="41">
        <v>1</v>
      </c>
      <c r="U3134" s="40" t="s">
        <v>200</v>
      </c>
      <c r="V3134" s="40" t="s">
        <v>201</v>
      </c>
      <c r="W3134" s="40" t="s">
        <v>742</v>
      </c>
      <c r="X3134" s="40" t="s">
        <v>743</v>
      </c>
      <c r="Y3134" s="40" t="s">
        <v>11904</v>
      </c>
    </row>
    <row r="3135" spans="1:25" x14ac:dyDescent="0.25">
      <c r="A3135" s="50"/>
      <c r="B3135" s="50"/>
      <c r="C3135" s="50"/>
      <c r="L3135" s="39" t="str">
        <f t="shared" si="48"/>
        <v>GARGAZZONE (BZ)</v>
      </c>
      <c r="M3135" s="40" t="s">
        <v>11905</v>
      </c>
      <c r="N3135" s="40" t="s">
        <v>11906</v>
      </c>
      <c r="O3135" s="40" t="s">
        <v>1125</v>
      </c>
      <c r="P3135" s="41" t="s">
        <v>866</v>
      </c>
      <c r="Q3135" s="41">
        <v>4</v>
      </c>
      <c r="R3135" s="40" t="s">
        <v>867</v>
      </c>
      <c r="S3135" s="40" t="s">
        <v>199</v>
      </c>
      <c r="T3135" s="41">
        <v>1</v>
      </c>
      <c r="U3135" s="40" t="s">
        <v>200</v>
      </c>
      <c r="V3135" s="40" t="s">
        <v>201</v>
      </c>
      <c r="W3135" s="40" t="s">
        <v>1543</v>
      </c>
      <c r="X3135" s="40" t="s">
        <v>2298</v>
      </c>
      <c r="Y3135" s="40" t="s">
        <v>11907</v>
      </c>
    </row>
    <row r="3136" spans="1:25" x14ac:dyDescent="0.25">
      <c r="A3136" s="50"/>
      <c r="B3136" s="50"/>
      <c r="C3136" s="50"/>
      <c r="L3136" s="39" t="str">
        <f t="shared" si="48"/>
        <v>GARGNANO (BS)</v>
      </c>
      <c r="M3136" s="40" t="s">
        <v>11908</v>
      </c>
      <c r="N3136" s="40" t="s">
        <v>11909</v>
      </c>
      <c r="O3136" s="40" t="s">
        <v>421</v>
      </c>
      <c r="P3136" s="41" t="s">
        <v>212</v>
      </c>
      <c r="Q3136" s="41">
        <v>3</v>
      </c>
      <c r="R3136" s="40" t="s">
        <v>213</v>
      </c>
      <c r="S3136" s="40" t="s">
        <v>199</v>
      </c>
      <c r="T3136" s="41">
        <v>1</v>
      </c>
      <c r="U3136" s="40" t="s">
        <v>200</v>
      </c>
      <c r="V3136" s="40" t="s">
        <v>201</v>
      </c>
      <c r="W3136" s="40" t="s">
        <v>11910</v>
      </c>
      <c r="X3136" s="40" t="s">
        <v>710</v>
      </c>
      <c r="Y3136" s="40" t="s">
        <v>11911</v>
      </c>
    </row>
    <row r="3137" spans="1:25" x14ac:dyDescent="0.25">
      <c r="A3137" s="50"/>
      <c r="B3137" s="50"/>
      <c r="C3137" s="50"/>
      <c r="L3137" s="39" t="str">
        <f t="shared" si="48"/>
        <v>GARLASCO (PV)</v>
      </c>
      <c r="M3137" s="40" t="s">
        <v>11912</v>
      </c>
      <c r="N3137" s="40" t="s">
        <v>11913</v>
      </c>
      <c r="O3137" s="40" t="s">
        <v>884</v>
      </c>
      <c r="P3137" s="41" t="s">
        <v>212</v>
      </c>
      <c r="Q3137" s="41">
        <v>3</v>
      </c>
      <c r="R3137" s="40" t="s">
        <v>213</v>
      </c>
      <c r="S3137" s="40" t="s">
        <v>199</v>
      </c>
      <c r="T3137" s="41">
        <v>1</v>
      </c>
      <c r="U3137" s="40" t="s">
        <v>200</v>
      </c>
      <c r="V3137" s="40" t="s">
        <v>201</v>
      </c>
      <c r="W3137" s="40" t="s">
        <v>11914</v>
      </c>
      <c r="X3137" s="40" t="s">
        <v>886</v>
      </c>
      <c r="Y3137" s="40" t="s">
        <v>11915</v>
      </c>
    </row>
    <row r="3138" spans="1:25" x14ac:dyDescent="0.25">
      <c r="A3138" s="50"/>
      <c r="B3138" s="50"/>
      <c r="C3138" s="50"/>
      <c r="L3138" s="39" t="str">
        <f t="shared" ref="L3138:L3201" si="49">M3138&amp;" ("&amp;O3138&amp;")"</f>
        <v>GARLATE (LC)</v>
      </c>
      <c r="M3138" s="40" t="s">
        <v>11916</v>
      </c>
      <c r="N3138" s="40" t="s">
        <v>11917</v>
      </c>
      <c r="O3138" s="40" t="s">
        <v>222</v>
      </c>
      <c r="P3138" s="41" t="s">
        <v>212</v>
      </c>
      <c r="Q3138" s="41">
        <v>3</v>
      </c>
      <c r="R3138" s="40" t="s">
        <v>213</v>
      </c>
      <c r="S3138" s="40" t="s">
        <v>199</v>
      </c>
      <c r="T3138" s="41">
        <v>1</v>
      </c>
      <c r="U3138" s="40" t="s">
        <v>200</v>
      </c>
      <c r="V3138" s="40" t="s">
        <v>201</v>
      </c>
      <c r="W3138" s="40" t="s">
        <v>11918</v>
      </c>
      <c r="X3138" s="40" t="s">
        <v>224</v>
      </c>
      <c r="Y3138" s="40" t="s">
        <v>11919</v>
      </c>
    </row>
    <row r="3139" spans="1:25" x14ac:dyDescent="0.25">
      <c r="A3139" s="50"/>
      <c r="B3139" s="50"/>
      <c r="C3139" s="50"/>
      <c r="L3139" s="39" t="str">
        <f t="shared" si="49"/>
        <v>GARLENDA (SV)</v>
      </c>
      <c r="M3139" s="40" t="s">
        <v>11920</v>
      </c>
      <c r="N3139" s="40" t="s">
        <v>11921</v>
      </c>
      <c r="O3139" s="40" t="s">
        <v>905</v>
      </c>
      <c r="P3139" s="41" t="s">
        <v>849</v>
      </c>
      <c r="Q3139" s="41">
        <v>7</v>
      </c>
      <c r="R3139" s="40" t="s">
        <v>850</v>
      </c>
      <c r="S3139" s="40" t="s">
        <v>199</v>
      </c>
      <c r="T3139" s="41">
        <v>1</v>
      </c>
      <c r="U3139" s="40" t="s">
        <v>200</v>
      </c>
      <c r="V3139" s="40" t="s">
        <v>201</v>
      </c>
      <c r="W3139" s="40" t="s">
        <v>6353</v>
      </c>
      <c r="X3139" s="40" t="s">
        <v>907</v>
      </c>
      <c r="Y3139" s="40" t="s">
        <v>11922</v>
      </c>
    </row>
    <row r="3140" spans="1:25" x14ac:dyDescent="0.25">
      <c r="A3140" s="50"/>
      <c r="B3140" s="50"/>
      <c r="C3140" s="50"/>
      <c r="L3140" s="39" t="str">
        <f t="shared" si="49"/>
        <v>GARNIGA (TN)</v>
      </c>
      <c r="M3140" s="40" t="s">
        <v>11923</v>
      </c>
      <c r="N3140" s="40" t="s">
        <v>11924</v>
      </c>
      <c r="O3140" s="40" t="s">
        <v>865</v>
      </c>
      <c r="P3140" s="41" t="s">
        <v>866</v>
      </c>
      <c r="Q3140" s="41">
        <v>4</v>
      </c>
      <c r="R3140" s="40" t="s">
        <v>867</v>
      </c>
      <c r="S3140" s="40" t="s">
        <v>199</v>
      </c>
      <c r="T3140" s="41">
        <v>1</v>
      </c>
      <c r="U3140" s="40" t="s">
        <v>200</v>
      </c>
      <c r="V3140" s="40" t="s">
        <v>201</v>
      </c>
      <c r="W3140" s="40" t="s">
        <v>1121</v>
      </c>
      <c r="X3140" s="40" t="s">
        <v>1036</v>
      </c>
      <c r="Y3140" s="40" t="s">
        <v>11925</v>
      </c>
    </row>
    <row r="3141" spans="1:25" x14ac:dyDescent="0.25">
      <c r="A3141" s="50"/>
      <c r="B3141" s="50"/>
      <c r="C3141" s="50"/>
      <c r="L3141" s="39" t="str">
        <f t="shared" si="49"/>
        <v>GARZENO (CO)</v>
      </c>
      <c r="M3141" s="40" t="s">
        <v>11926</v>
      </c>
      <c r="N3141" s="40" t="s">
        <v>11927</v>
      </c>
      <c r="O3141" s="40" t="s">
        <v>995</v>
      </c>
      <c r="P3141" s="41" t="s">
        <v>212</v>
      </c>
      <c r="Q3141" s="41">
        <v>3</v>
      </c>
      <c r="R3141" s="40" t="s">
        <v>213</v>
      </c>
      <c r="S3141" s="40" t="s">
        <v>199</v>
      </c>
      <c r="T3141" s="41">
        <v>1</v>
      </c>
      <c r="U3141" s="40" t="s">
        <v>200</v>
      </c>
      <c r="V3141" s="40" t="s">
        <v>201</v>
      </c>
      <c r="W3141" s="40" t="s">
        <v>1910</v>
      </c>
      <c r="X3141" s="40" t="s">
        <v>3144</v>
      </c>
      <c r="Y3141" s="40" t="s">
        <v>11928</v>
      </c>
    </row>
    <row r="3142" spans="1:25" x14ac:dyDescent="0.25">
      <c r="A3142" s="50"/>
      <c r="B3142" s="50"/>
      <c r="C3142" s="50"/>
      <c r="L3142" s="39" t="str">
        <f t="shared" si="49"/>
        <v>GARZIGLIANA (TO)</v>
      </c>
      <c r="M3142" s="40" t="s">
        <v>11929</v>
      </c>
      <c r="N3142" s="40" t="s">
        <v>11930</v>
      </c>
      <c r="O3142" s="40" t="s">
        <v>675</v>
      </c>
      <c r="P3142" s="41" t="s">
        <v>314</v>
      </c>
      <c r="Q3142" s="41">
        <v>1</v>
      </c>
      <c r="R3142" s="40" t="s">
        <v>315</v>
      </c>
      <c r="S3142" s="40" t="s">
        <v>199</v>
      </c>
      <c r="T3142" s="41">
        <v>1</v>
      </c>
      <c r="U3142" s="40" t="s">
        <v>200</v>
      </c>
      <c r="V3142" s="40" t="s">
        <v>201</v>
      </c>
      <c r="W3142" s="40" t="s">
        <v>836</v>
      </c>
      <c r="X3142" s="40" t="s">
        <v>1582</v>
      </c>
      <c r="Y3142" s="40" t="s">
        <v>11931</v>
      </c>
    </row>
    <row r="3143" spans="1:25" x14ac:dyDescent="0.25">
      <c r="A3143" s="50"/>
      <c r="B3143" s="50"/>
      <c r="C3143" s="50"/>
      <c r="L3143" s="39" t="str">
        <f t="shared" si="49"/>
        <v>GASPERINA (CZ)</v>
      </c>
      <c r="M3143" s="40" t="s">
        <v>11932</v>
      </c>
      <c r="N3143" s="40" t="s">
        <v>11933</v>
      </c>
      <c r="O3143" s="40" t="s">
        <v>1029</v>
      </c>
      <c r="P3143" s="41" t="s">
        <v>414</v>
      </c>
      <c r="Q3143" s="41">
        <v>18</v>
      </c>
      <c r="R3143" s="40" t="s">
        <v>415</v>
      </c>
      <c r="S3143" s="40" t="s">
        <v>199</v>
      </c>
      <c r="T3143" s="41">
        <v>1</v>
      </c>
      <c r="U3143" s="40" t="s">
        <v>200</v>
      </c>
      <c r="V3143" s="40" t="s">
        <v>201</v>
      </c>
      <c r="W3143" s="40" t="s">
        <v>1934</v>
      </c>
      <c r="X3143" s="40" t="s">
        <v>1935</v>
      </c>
      <c r="Y3143" s="40" t="s">
        <v>11934</v>
      </c>
    </row>
    <row r="3144" spans="1:25" x14ac:dyDescent="0.25">
      <c r="A3144" s="50"/>
      <c r="B3144" s="50"/>
      <c r="C3144" s="50"/>
      <c r="L3144" s="39" t="str">
        <f t="shared" si="49"/>
        <v>GASSINO TORINESE (TO)</v>
      </c>
      <c r="M3144" s="40" t="s">
        <v>11935</v>
      </c>
      <c r="N3144" s="40" t="s">
        <v>11936</v>
      </c>
      <c r="O3144" s="40" t="s">
        <v>675</v>
      </c>
      <c r="P3144" s="41" t="s">
        <v>314</v>
      </c>
      <c r="Q3144" s="41">
        <v>1</v>
      </c>
      <c r="R3144" s="40" t="s">
        <v>315</v>
      </c>
      <c r="S3144" s="40" t="s">
        <v>199</v>
      </c>
      <c r="T3144" s="41">
        <v>1</v>
      </c>
      <c r="U3144" s="40" t="s">
        <v>200</v>
      </c>
      <c r="V3144" s="40" t="s">
        <v>201</v>
      </c>
      <c r="W3144" s="40" t="s">
        <v>4354</v>
      </c>
      <c r="X3144" s="40" t="s">
        <v>837</v>
      </c>
      <c r="Y3144" s="40" t="s">
        <v>11937</v>
      </c>
    </row>
    <row r="3145" spans="1:25" x14ac:dyDescent="0.25">
      <c r="A3145" s="50"/>
      <c r="B3145" s="50"/>
      <c r="C3145" s="50"/>
      <c r="L3145" s="39" t="str">
        <f t="shared" si="49"/>
        <v>GATTATICO (RE)</v>
      </c>
      <c r="M3145" s="40" t="s">
        <v>11938</v>
      </c>
      <c r="N3145" s="40" t="s">
        <v>11939</v>
      </c>
      <c r="O3145" s="40" t="s">
        <v>1060</v>
      </c>
      <c r="P3145" s="41" t="s">
        <v>631</v>
      </c>
      <c r="Q3145" s="41">
        <v>8</v>
      </c>
      <c r="R3145" s="40" t="s">
        <v>632</v>
      </c>
      <c r="S3145" s="40" t="s">
        <v>199</v>
      </c>
      <c r="T3145" s="41">
        <v>1</v>
      </c>
      <c r="U3145" s="40" t="s">
        <v>200</v>
      </c>
      <c r="V3145" s="40" t="s">
        <v>201</v>
      </c>
      <c r="W3145" s="40" t="s">
        <v>11940</v>
      </c>
      <c r="X3145" s="40" t="s">
        <v>1062</v>
      </c>
      <c r="Y3145" s="40" t="s">
        <v>11941</v>
      </c>
    </row>
    <row r="3146" spans="1:25" x14ac:dyDescent="0.25">
      <c r="A3146" s="50"/>
      <c r="B3146" s="50"/>
      <c r="C3146" s="50"/>
      <c r="L3146" s="39" t="str">
        <f t="shared" si="49"/>
        <v>GATTEO (FC)</v>
      </c>
      <c r="M3146" s="40" t="s">
        <v>11942</v>
      </c>
      <c r="N3146" s="40" t="s">
        <v>11943</v>
      </c>
      <c r="O3146" s="40" t="s">
        <v>2487</v>
      </c>
      <c r="P3146" s="41" t="s">
        <v>631</v>
      </c>
      <c r="Q3146" s="41">
        <v>8</v>
      </c>
      <c r="R3146" s="40" t="s">
        <v>632</v>
      </c>
      <c r="S3146" s="40" t="s">
        <v>199</v>
      </c>
      <c r="T3146" s="41">
        <v>1</v>
      </c>
      <c r="U3146" s="40" t="s">
        <v>200</v>
      </c>
      <c r="V3146" s="40" t="s">
        <v>201</v>
      </c>
      <c r="W3146" s="40" t="s">
        <v>3768</v>
      </c>
      <c r="X3146" s="40" t="s">
        <v>3051</v>
      </c>
      <c r="Y3146" s="40" t="s">
        <v>11944</v>
      </c>
    </row>
    <row r="3147" spans="1:25" x14ac:dyDescent="0.25">
      <c r="A3147" s="50"/>
      <c r="B3147" s="50"/>
      <c r="C3147" s="50"/>
      <c r="L3147" s="39" t="str">
        <f t="shared" si="49"/>
        <v>GATTICO (NO)</v>
      </c>
      <c r="M3147" s="40" t="s">
        <v>11945</v>
      </c>
      <c r="N3147" s="40" t="s">
        <v>11946</v>
      </c>
      <c r="O3147" s="40" t="s">
        <v>741</v>
      </c>
      <c r="P3147" s="41" t="s">
        <v>314</v>
      </c>
      <c r="Q3147" s="41">
        <v>1</v>
      </c>
      <c r="R3147" s="40" t="s">
        <v>315</v>
      </c>
      <c r="S3147" s="40" t="s">
        <v>199</v>
      </c>
      <c r="T3147" s="41">
        <v>1</v>
      </c>
      <c r="U3147" s="40" t="s">
        <v>200</v>
      </c>
      <c r="V3147" s="40" t="s">
        <v>201</v>
      </c>
      <c r="W3147" s="40" t="s">
        <v>11947</v>
      </c>
      <c r="X3147" s="40" t="s">
        <v>743</v>
      </c>
      <c r="Y3147" s="40" t="s">
        <v>11948</v>
      </c>
    </row>
    <row r="3148" spans="1:25" x14ac:dyDescent="0.25">
      <c r="A3148" s="50"/>
      <c r="B3148" s="50"/>
      <c r="C3148" s="50"/>
      <c r="L3148" s="39" t="str">
        <f t="shared" si="49"/>
        <v>GATTINARA (VC)</v>
      </c>
      <c r="M3148" s="40" t="s">
        <v>11949</v>
      </c>
      <c r="N3148" s="40" t="s">
        <v>11950</v>
      </c>
      <c r="O3148" s="40" t="s">
        <v>890</v>
      </c>
      <c r="P3148" s="41" t="s">
        <v>314</v>
      </c>
      <c r="Q3148" s="41">
        <v>1</v>
      </c>
      <c r="R3148" s="40" t="s">
        <v>315</v>
      </c>
      <c r="S3148" s="40" t="s">
        <v>199</v>
      </c>
      <c r="T3148" s="41">
        <v>1</v>
      </c>
      <c r="U3148" s="40" t="s">
        <v>200</v>
      </c>
      <c r="V3148" s="40" t="s">
        <v>201</v>
      </c>
      <c r="W3148" s="40" t="s">
        <v>11951</v>
      </c>
      <c r="X3148" s="40" t="s">
        <v>892</v>
      </c>
      <c r="Y3148" s="40" t="s">
        <v>11952</v>
      </c>
    </row>
    <row r="3149" spans="1:25" x14ac:dyDescent="0.25">
      <c r="A3149" s="50"/>
      <c r="B3149" s="50"/>
      <c r="C3149" s="50"/>
      <c r="L3149" s="39" t="str">
        <f t="shared" si="49"/>
        <v>GAVARDO (BS)</v>
      </c>
      <c r="M3149" s="40" t="s">
        <v>11953</v>
      </c>
      <c r="N3149" s="40" t="s">
        <v>11954</v>
      </c>
      <c r="O3149" s="40" t="s">
        <v>421</v>
      </c>
      <c r="P3149" s="41" t="s">
        <v>212</v>
      </c>
      <c r="Q3149" s="41">
        <v>3</v>
      </c>
      <c r="R3149" s="40" t="s">
        <v>213</v>
      </c>
      <c r="S3149" s="40" t="s">
        <v>199</v>
      </c>
      <c r="T3149" s="41">
        <v>1</v>
      </c>
      <c r="U3149" s="40" t="s">
        <v>200</v>
      </c>
      <c r="V3149" s="40" t="s">
        <v>201</v>
      </c>
      <c r="W3149" s="40" t="s">
        <v>11955</v>
      </c>
      <c r="X3149" s="40" t="s">
        <v>710</v>
      </c>
      <c r="Y3149" s="40" t="s">
        <v>11956</v>
      </c>
    </row>
    <row r="3150" spans="1:25" x14ac:dyDescent="0.25">
      <c r="A3150" s="50"/>
      <c r="B3150" s="50"/>
      <c r="C3150" s="50"/>
      <c r="L3150" s="39" t="str">
        <f t="shared" si="49"/>
        <v>GAVAZZANA (AL)</v>
      </c>
      <c r="M3150" s="40" t="s">
        <v>11957</v>
      </c>
      <c r="N3150" s="40" t="s">
        <v>11958</v>
      </c>
      <c r="O3150" s="40" t="s">
        <v>541</v>
      </c>
      <c r="P3150" s="41" t="s">
        <v>314</v>
      </c>
      <c r="Q3150" s="41">
        <v>1</v>
      </c>
      <c r="R3150" s="40" t="s">
        <v>315</v>
      </c>
      <c r="S3150" s="40" t="s">
        <v>199</v>
      </c>
      <c r="T3150" s="41">
        <v>1</v>
      </c>
      <c r="U3150" s="40" t="s">
        <v>200</v>
      </c>
      <c r="V3150" s="40" t="s">
        <v>201</v>
      </c>
      <c r="W3150" s="40" t="s">
        <v>6560</v>
      </c>
      <c r="X3150" s="40" t="s">
        <v>1007</v>
      </c>
      <c r="Y3150" s="40" t="s">
        <v>11959</v>
      </c>
    </row>
    <row r="3151" spans="1:25" x14ac:dyDescent="0.25">
      <c r="A3151" s="50"/>
      <c r="B3151" s="50"/>
      <c r="C3151" s="50"/>
      <c r="L3151" s="39" t="str">
        <f t="shared" si="49"/>
        <v>GAVELLO (RO)</v>
      </c>
      <c r="M3151" s="40" t="s">
        <v>11960</v>
      </c>
      <c r="N3151" s="40" t="s">
        <v>11961</v>
      </c>
      <c r="O3151" s="40" t="s">
        <v>585</v>
      </c>
      <c r="P3151" s="41" t="s">
        <v>197</v>
      </c>
      <c r="Q3151" s="41">
        <v>5</v>
      </c>
      <c r="R3151" s="40" t="s">
        <v>198</v>
      </c>
      <c r="S3151" s="40" t="s">
        <v>199</v>
      </c>
      <c r="T3151" s="41">
        <v>1</v>
      </c>
      <c r="U3151" s="40" t="s">
        <v>200</v>
      </c>
      <c r="V3151" s="40" t="s">
        <v>201</v>
      </c>
      <c r="W3151" s="40" t="s">
        <v>7923</v>
      </c>
      <c r="X3151" s="40" t="s">
        <v>2041</v>
      </c>
      <c r="Y3151" s="40" t="s">
        <v>11962</v>
      </c>
    </row>
    <row r="3152" spans="1:25" x14ac:dyDescent="0.25">
      <c r="A3152" s="50"/>
      <c r="B3152" s="50"/>
      <c r="C3152" s="50"/>
      <c r="L3152" s="39" t="str">
        <f t="shared" si="49"/>
        <v>GAVERINA TERME (BG)</v>
      </c>
      <c r="M3152" s="40" t="s">
        <v>11963</v>
      </c>
      <c r="N3152" s="40" t="s">
        <v>11964</v>
      </c>
      <c r="O3152" s="40" t="s">
        <v>572</v>
      </c>
      <c r="P3152" s="41" t="s">
        <v>212</v>
      </c>
      <c r="Q3152" s="41">
        <v>3</v>
      </c>
      <c r="R3152" s="40" t="s">
        <v>213</v>
      </c>
      <c r="S3152" s="40" t="s">
        <v>199</v>
      </c>
      <c r="T3152" s="41">
        <v>1</v>
      </c>
      <c r="U3152" s="40" t="s">
        <v>200</v>
      </c>
      <c r="V3152" s="40" t="s">
        <v>201</v>
      </c>
      <c r="W3152" s="40" t="s">
        <v>573</v>
      </c>
      <c r="X3152" s="40" t="s">
        <v>574</v>
      </c>
      <c r="Y3152" s="40" t="s">
        <v>11965</v>
      </c>
    </row>
    <row r="3153" spans="1:25" x14ac:dyDescent="0.25">
      <c r="A3153" s="50"/>
      <c r="B3153" s="50"/>
      <c r="C3153" s="50"/>
      <c r="L3153" s="39" t="str">
        <f t="shared" si="49"/>
        <v>GAVI (AL)</v>
      </c>
      <c r="M3153" s="40" t="s">
        <v>11966</v>
      </c>
      <c r="N3153" s="40" t="s">
        <v>11967</v>
      </c>
      <c r="O3153" s="40" t="s">
        <v>541</v>
      </c>
      <c r="P3153" s="41" t="s">
        <v>314</v>
      </c>
      <c r="Q3153" s="41">
        <v>1</v>
      </c>
      <c r="R3153" s="40" t="s">
        <v>315</v>
      </c>
      <c r="S3153" s="40" t="s">
        <v>199</v>
      </c>
      <c r="T3153" s="41">
        <v>1</v>
      </c>
      <c r="U3153" s="40" t="s">
        <v>200</v>
      </c>
      <c r="V3153" s="40" t="s">
        <v>201</v>
      </c>
      <c r="W3153" s="40" t="s">
        <v>11968</v>
      </c>
      <c r="X3153" s="40" t="s">
        <v>1007</v>
      </c>
      <c r="Y3153" s="40" t="s">
        <v>11969</v>
      </c>
    </row>
    <row r="3154" spans="1:25" x14ac:dyDescent="0.25">
      <c r="A3154" s="50"/>
      <c r="B3154" s="50"/>
      <c r="C3154" s="50"/>
      <c r="L3154" s="39" t="str">
        <f t="shared" si="49"/>
        <v>GAVIGNANO (RM)</v>
      </c>
      <c r="M3154" s="40" t="s">
        <v>11970</v>
      </c>
      <c r="N3154" s="40" t="s">
        <v>11971</v>
      </c>
      <c r="O3154" s="40" t="s">
        <v>602</v>
      </c>
      <c r="P3154" s="41" t="s">
        <v>336</v>
      </c>
      <c r="Q3154" s="41">
        <v>12</v>
      </c>
      <c r="R3154" s="40" t="s">
        <v>337</v>
      </c>
      <c r="S3154" s="40" t="s">
        <v>199</v>
      </c>
      <c r="T3154" s="41">
        <v>1</v>
      </c>
      <c r="U3154" s="40" t="s">
        <v>200</v>
      </c>
      <c r="V3154" s="40" t="s">
        <v>201</v>
      </c>
      <c r="W3154" s="40" t="s">
        <v>3055</v>
      </c>
      <c r="X3154" s="40" t="s">
        <v>953</v>
      </c>
      <c r="Y3154" s="40" t="s">
        <v>11972</v>
      </c>
    </row>
    <row r="3155" spans="1:25" x14ac:dyDescent="0.25">
      <c r="A3155" s="50"/>
      <c r="B3155" s="50"/>
      <c r="C3155" s="50"/>
      <c r="L3155" s="39" t="str">
        <f t="shared" si="49"/>
        <v>GAVIRATE (VA)</v>
      </c>
      <c r="M3155" s="40" t="s">
        <v>11973</v>
      </c>
      <c r="N3155" s="40" t="s">
        <v>11974</v>
      </c>
      <c r="O3155" s="40" t="s">
        <v>727</v>
      </c>
      <c r="P3155" s="41" t="s">
        <v>212</v>
      </c>
      <c r="Q3155" s="41">
        <v>3</v>
      </c>
      <c r="R3155" s="40" t="s">
        <v>213</v>
      </c>
      <c r="S3155" s="40" t="s">
        <v>199</v>
      </c>
      <c r="T3155" s="41">
        <v>1</v>
      </c>
      <c r="U3155" s="40" t="s">
        <v>200</v>
      </c>
      <c r="V3155" s="40" t="s">
        <v>201</v>
      </c>
      <c r="W3155" s="40" t="s">
        <v>11975</v>
      </c>
      <c r="X3155" s="40" t="s">
        <v>729</v>
      </c>
      <c r="Y3155" s="40" t="s">
        <v>11976</v>
      </c>
    </row>
    <row r="3156" spans="1:25" x14ac:dyDescent="0.25">
      <c r="A3156" s="50"/>
      <c r="B3156" s="50"/>
      <c r="C3156" s="50"/>
      <c r="L3156" s="39" t="str">
        <f t="shared" si="49"/>
        <v>GAVOI (NU)</v>
      </c>
      <c r="M3156" s="40" t="s">
        <v>11977</v>
      </c>
      <c r="N3156" s="40" t="s">
        <v>11978</v>
      </c>
      <c r="O3156" s="40" t="s">
        <v>1966</v>
      </c>
      <c r="P3156" s="41" t="s">
        <v>242</v>
      </c>
      <c r="Q3156" s="41">
        <v>20</v>
      </c>
      <c r="R3156" s="40" t="s">
        <v>243</v>
      </c>
      <c r="S3156" s="40" t="s">
        <v>199</v>
      </c>
      <c r="T3156" s="41">
        <v>1</v>
      </c>
      <c r="U3156" s="40" t="s">
        <v>200</v>
      </c>
      <c r="V3156" s="40" t="s">
        <v>201</v>
      </c>
      <c r="W3156" s="40" t="s">
        <v>4442</v>
      </c>
      <c r="X3156" s="40" t="s">
        <v>1968</v>
      </c>
      <c r="Y3156" s="40" t="s">
        <v>11979</v>
      </c>
    </row>
    <row r="3157" spans="1:25" x14ac:dyDescent="0.25">
      <c r="A3157" s="50"/>
      <c r="B3157" s="50"/>
      <c r="C3157" s="50"/>
      <c r="L3157" s="39" t="str">
        <f t="shared" si="49"/>
        <v>GAVORRANO (GR)</v>
      </c>
      <c r="M3157" s="40" t="s">
        <v>11980</v>
      </c>
      <c r="N3157" s="40" t="s">
        <v>11981</v>
      </c>
      <c r="O3157" s="40" t="s">
        <v>1830</v>
      </c>
      <c r="P3157" s="41" t="s">
        <v>231</v>
      </c>
      <c r="Q3157" s="41">
        <v>9</v>
      </c>
      <c r="R3157" s="40" t="s">
        <v>232</v>
      </c>
      <c r="S3157" s="40" t="s">
        <v>199</v>
      </c>
      <c r="T3157" s="41">
        <v>1</v>
      </c>
      <c r="U3157" s="40" t="s">
        <v>200</v>
      </c>
      <c r="V3157" s="40" t="s">
        <v>201</v>
      </c>
      <c r="W3157" s="40" t="s">
        <v>11982</v>
      </c>
      <c r="X3157" s="40" t="s">
        <v>11152</v>
      </c>
      <c r="Y3157" s="40" t="s">
        <v>11983</v>
      </c>
    </row>
    <row r="3158" spans="1:25" x14ac:dyDescent="0.25">
      <c r="A3158" s="50"/>
      <c r="B3158" s="50"/>
      <c r="C3158" s="50"/>
      <c r="L3158" s="39" t="str">
        <f t="shared" si="49"/>
        <v>GAZA (TERRITORIO DI) (EE)</v>
      </c>
      <c r="M3158" s="40" t="s">
        <v>11984</v>
      </c>
      <c r="N3158" s="40" t="s">
        <v>11985</v>
      </c>
      <c r="O3158" s="40" t="s">
        <v>610</v>
      </c>
      <c r="P3158" s="41"/>
      <c r="Q3158" s="41"/>
      <c r="R3158" s="40"/>
      <c r="S3158" s="40" t="s">
        <v>611</v>
      </c>
      <c r="T3158" s="41">
        <v>2</v>
      </c>
      <c r="U3158" s="40" t="s">
        <v>612</v>
      </c>
      <c r="V3158" s="40" t="s">
        <v>11986</v>
      </c>
      <c r="W3158" s="40"/>
      <c r="X3158" s="40"/>
      <c r="Y3158" s="40"/>
    </row>
    <row r="3159" spans="1:25" x14ac:dyDescent="0.25">
      <c r="A3159" s="50"/>
      <c r="B3159" s="50"/>
      <c r="C3159" s="50"/>
      <c r="L3159" s="39" t="str">
        <f t="shared" si="49"/>
        <v>GAZOLDO DEGLI IPPOLITI (MN)</v>
      </c>
      <c r="M3159" s="40" t="s">
        <v>11987</v>
      </c>
      <c r="N3159" s="40" t="s">
        <v>11988</v>
      </c>
      <c r="O3159" s="40" t="s">
        <v>442</v>
      </c>
      <c r="P3159" s="41" t="s">
        <v>212</v>
      </c>
      <c r="Q3159" s="41">
        <v>3</v>
      </c>
      <c r="R3159" s="40" t="s">
        <v>213</v>
      </c>
      <c r="S3159" s="40" t="s">
        <v>199</v>
      </c>
      <c r="T3159" s="41">
        <v>1</v>
      </c>
      <c r="U3159" s="40" t="s">
        <v>200</v>
      </c>
      <c r="V3159" s="40" t="s">
        <v>201</v>
      </c>
      <c r="W3159" s="40" t="s">
        <v>6286</v>
      </c>
      <c r="X3159" s="40" t="s">
        <v>444</v>
      </c>
      <c r="Y3159" s="40" t="s">
        <v>11989</v>
      </c>
    </row>
    <row r="3160" spans="1:25" x14ac:dyDescent="0.25">
      <c r="A3160" s="50"/>
      <c r="B3160" s="50"/>
      <c r="C3160" s="50"/>
      <c r="L3160" s="39" t="str">
        <f t="shared" si="49"/>
        <v>GAZZADA SCHIANNO (VA)</v>
      </c>
      <c r="M3160" s="40" t="s">
        <v>11990</v>
      </c>
      <c r="N3160" s="40" t="s">
        <v>11991</v>
      </c>
      <c r="O3160" s="40" t="s">
        <v>727</v>
      </c>
      <c r="P3160" s="41" t="s">
        <v>212</v>
      </c>
      <c r="Q3160" s="41">
        <v>3</v>
      </c>
      <c r="R3160" s="40" t="s">
        <v>213</v>
      </c>
      <c r="S3160" s="40" t="s">
        <v>199</v>
      </c>
      <c r="T3160" s="41">
        <v>1</v>
      </c>
      <c r="U3160" s="40" t="s">
        <v>200</v>
      </c>
      <c r="V3160" s="40" t="s">
        <v>201</v>
      </c>
      <c r="W3160" s="40" t="s">
        <v>11992</v>
      </c>
      <c r="X3160" s="40" t="s">
        <v>729</v>
      </c>
      <c r="Y3160" s="40" t="s">
        <v>11993</v>
      </c>
    </row>
    <row r="3161" spans="1:25" x14ac:dyDescent="0.25">
      <c r="A3161" s="50"/>
      <c r="B3161" s="50"/>
      <c r="C3161" s="50"/>
      <c r="L3161" s="39" t="str">
        <f t="shared" si="49"/>
        <v>GAZZANIGA (BG)</v>
      </c>
      <c r="M3161" s="40" t="s">
        <v>11994</v>
      </c>
      <c r="N3161" s="40" t="s">
        <v>11995</v>
      </c>
      <c r="O3161" s="40" t="s">
        <v>572</v>
      </c>
      <c r="P3161" s="41" t="s">
        <v>212</v>
      </c>
      <c r="Q3161" s="41">
        <v>3</v>
      </c>
      <c r="R3161" s="40" t="s">
        <v>213</v>
      </c>
      <c r="S3161" s="40" t="s">
        <v>199</v>
      </c>
      <c r="T3161" s="41">
        <v>1</v>
      </c>
      <c r="U3161" s="40" t="s">
        <v>200</v>
      </c>
      <c r="V3161" s="40" t="s">
        <v>201</v>
      </c>
      <c r="W3161" s="40" t="s">
        <v>11996</v>
      </c>
      <c r="X3161" s="40" t="s">
        <v>574</v>
      </c>
      <c r="Y3161" s="40" t="s">
        <v>11997</v>
      </c>
    </row>
    <row r="3162" spans="1:25" x14ac:dyDescent="0.25">
      <c r="A3162" s="50"/>
      <c r="B3162" s="50"/>
      <c r="C3162" s="50"/>
      <c r="L3162" s="39" t="str">
        <f t="shared" si="49"/>
        <v>GAZZO PADOVANO (PD)</v>
      </c>
      <c r="M3162" s="40" t="s">
        <v>11998</v>
      </c>
      <c r="N3162" s="40" t="s">
        <v>11999</v>
      </c>
      <c r="O3162" s="40" t="s">
        <v>196</v>
      </c>
      <c r="P3162" s="41" t="s">
        <v>197</v>
      </c>
      <c r="Q3162" s="41">
        <v>5</v>
      </c>
      <c r="R3162" s="40" t="s">
        <v>198</v>
      </c>
      <c r="S3162" s="40" t="s">
        <v>199</v>
      </c>
      <c r="T3162" s="41">
        <v>1</v>
      </c>
      <c r="U3162" s="40" t="s">
        <v>200</v>
      </c>
      <c r="V3162" s="40" t="s">
        <v>201</v>
      </c>
      <c r="W3162" s="40" t="s">
        <v>3890</v>
      </c>
      <c r="X3162" s="40" t="s">
        <v>203</v>
      </c>
      <c r="Y3162" s="40" t="s">
        <v>12000</v>
      </c>
    </row>
    <row r="3163" spans="1:25" x14ac:dyDescent="0.25">
      <c r="A3163" s="50"/>
      <c r="B3163" s="50"/>
      <c r="C3163" s="50"/>
      <c r="L3163" s="39" t="str">
        <f t="shared" si="49"/>
        <v>GAZZO VERONESE (VR)</v>
      </c>
      <c r="M3163" s="40" t="s">
        <v>12001</v>
      </c>
      <c r="N3163" s="40" t="s">
        <v>12002</v>
      </c>
      <c r="O3163" s="40" t="s">
        <v>595</v>
      </c>
      <c r="P3163" s="41" t="s">
        <v>197</v>
      </c>
      <c r="Q3163" s="41">
        <v>5</v>
      </c>
      <c r="R3163" s="40" t="s">
        <v>198</v>
      </c>
      <c r="S3163" s="40" t="s">
        <v>199</v>
      </c>
      <c r="T3163" s="41">
        <v>1</v>
      </c>
      <c r="U3163" s="40" t="s">
        <v>200</v>
      </c>
      <c r="V3163" s="40" t="s">
        <v>201</v>
      </c>
      <c r="W3163" s="40" t="s">
        <v>4604</v>
      </c>
      <c r="X3163" s="40" t="s">
        <v>1566</v>
      </c>
      <c r="Y3163" s="40" t="s">
        <v>12003</v>
      </c>
    </row>
    <row r="3164" spans="1:25" x14ac:dyDescent="0.25">
      <c r="A3164" s="50"/>
      <c r="B3164" s="50"/>
      <c r="C3164" s="50"/>
      <c r="L3164" s="39" t="str">
        <f t="shared" si="49"/>
        <v>GAZZOLA (PC)</v>
      </c>
      <c r="M3164" s="40" t="s">
        <v>12004</v>
      </c>
      <c r="N3164" s="40" t="s">
        <v>12005</v>
      </c>
      <c r="O3164" s="40" t="s">
        <v>630</v>
      </c>
      <c r="P3164" s="41" t="s">
        <v>631</v>
      </c>
      <c r="Q3164" s="41">
        <v>8</v>
      </c>
      <c r="R3164" s="40" t="s">
        <v>632</v>
      </c>
      <c r="S3164" s="40" t="s">
        <v>199</v>
      </c>
      <c r="T3164" s="41">
        <v>1</v>
      </c>
      <c r="U3164" s="40" t="s">
        <v>200</v>
      </c>
      <c r="V3164" s="40" t="s">
        <v>201</v>
      </c>
      <c r="W3164" s="40" t="s">
        <v>633</v>
      </c>
      <c r="X3164" s="40" t="s">
        <v>634</v>
      </c>
      <c r="Y3164" s="40" t="s">
        <v>12006</v>
      </c>
    </row>
    <row r="3165" spans="1:25" x14ac:dyDescent="0.25">
      <c r="A3165" s="50"/>
      <c r="B3165" s="50"/>
      <c r="C3165" s="50"/>
      <c r="L3165" s="39" t="str">
        <f t="shared" si="49"/>
        <v>GAZZUOLO (MN)</v>
      </c>
      <c r="M3165" s="40" t="s">
        <v>12007</v>
      </c>
      <c r="N3165" s="40" t="s">
        <v>12008</v>
      </c>
      <c r="O3165" s="40" t="s">
        <v>442</v>
      </c>
      <c r="P3165" s="41" t="s">
        <v>212</v>
      </c>
      <c r="Q3165" s="41">
        <v>3</v>
      </c>
      <c r="R3165" s="40" t="s">
        <v>213</v>
      </c>
      <c r="S3165" s="40" t="s">
        <v>199</v>
      </c>
      <c r="T3165" s="41">
        <v>1</v>
      </c>
      <c r="U3165" s="40" t="s">
        <v>200</v>
      </c>
      <c r="V3165" s="40" t="s">
        <v>201</v>
      </c>
      <c r="W3165" s="40" t="s">
        <v>9117</v>
      </c>
      <c r="X3165" s="40" t="s">
        <v>444</v>
      </c>
      <c r="Y3165" s="40" t="s">
        <v>12009</v>
      </c>
    </row>
    <row r="3166" spans="1:25" x14ac:dyDescent="0.25">
      <c r="A3166" s="50"/>
      <c r="B3166" s="50"/>
      <c r="C3166" s="50"/>
      <c r="L3166" s="39" t="str">
        <f t="shared" si="49"/>
        <v>GELA (CL)</v>
      </c>
      <c r="M3166" s="40" t="s">
        <v>12010</v>
      </c>
      <c r="N3166" s="40" t="s">
        <v>12011</v>
      </c>
      <c r="O3166" s="40" t="s">
        <v>525</v>
      </c>
      <c r="P3166" s="41" t="s">
        <v>292</v>
      </c>
      <c r="Q3166" s="41">
        <v>19</v>
      </c>
      <c r="R3166" s="40" t="s">
        <v>293</v>
      </c>
      <c r="S3166" s="40" t="s">
        <v>199</v>
      </c>
      <c r="T3166" s="41">
        <v>1</v>
      </c>
      <c r="U3166" s="40" t="s">
        <v>200</v>
      </c>
      <c r="V3166" s="40" t="s">
        <v>201</v>
      </c>
      <c r="W3166" s="40" t="s">
        <v>12012</v>
      </c>
      <c r="X3166" s="40" t="s">
        <v>4898</v>
      </c>
      <c r="Y3166" s="40" t="s">
        <v>12013</v>
      </c>
    </row>
    <row r="3167" spans="1:25" x14ac:dyDescent="0.25">
      <c r="A3167" s="50"/>
      <c r="B3167" s="50"/>
      <c r="C3167" s="50"/>
      <c r="L3167" s="39" t="str">
        <f t="shared" si="49"/>
        <v>GEMMANO (RN)</v>
      </c>
      <c r="M3167" s="40" t="s">
        <v>12014</v>
      </c>
      <c r="N3167" s="40" t="s">
        <v>12015</v>
      </c>
      <c r="O3167" s="40" t="s">
        <v>3049</v>
      </c>
      <c r="P3167" s="41" t="s">
        <v>631</v>
      </c>
      <c r="Q3167" s="41">
        <v>8</v>
      </c>
      <c r="R3167" s="40" t="s">
        <v>632</v>
      </c>
      <c r="S3167" s="40" t="s">
        <v>199</v>
      </c>
      <c r="T3167" s="41">
        <v>1</v>
      </c>
      <c r="U3167" s="40" t="s">
        <v>200</v>
      </c>
      <c r="V3167" s="40" t="s">
        <v>201</v>
      </c>
      <c r="W3167" s="40" t="s">
        <v>12016</v>
      </c>
      <c r="X3167" s="40" t="s">
        <v>3051</v>
      </c>
      <c r="Y3167" s="40" t="s">
        <v>12017</v>
      </c>
    </row>
    <row r="3168" spans="1:25" x14ac:dyDescent="0.25">
      <c r="A3168" s="50"/>
      <c r="B3168" s="50"/>
      <c r="C3168" s="50"/>
      <c r="L3168" s="39" t="str">
        <f t="shared" si="49"/>
        <v>GEMONA DEL FRIULI (UD)</v>
      </c>
      <c r="M3168" s="40" t="s">
        <v>12018</v>
      </c>
      <c r="N3168" s="40" t="s">
        <v>12019</v>
      </c>
      <c r="O3168" s="40" t="s">
        <v>804</v>
      </c>
      <c r="P3168" s="41" t="s">
        <v>805</v>
      </c>
      <c r="Q3168" s="41">
        <v>6</v>
      </c>
      <c r="R3168" s="40" t="s">
        <v>806</v>
      </c>
      <c r="S3168" s="40" t="s">
        <v>199</v>
      </c>
      <c r="T3168" s="41">
        <v>1</v>
      </c>
      <c r="U3168" s="40" t="s">
        <v>200</v>
      </c>
      <c r="V3168" s="40" t="s">
        <v>201</v>
      </c>
      <c r="W3168" s="40" t="s">
        <v>12020</v>
      </c>
      <c r="X3168" s="40" t="s">
        <v>2085</v>
      </c>
      <c r="Y3168" s="40" t="s">
        <v>12021</v>
      </c>
    </row>
    <row r="3169" spans="1:25" x14ac:dyDescent="0.25">
      <c r="A3169" s="50"/>
      <c r="B3169" s="50"/>
      <c r="C3169" s="50"/>
      <c r="L3169" s="39" t="str">
        <f t="shared" si="49"/>
        <v>GEMONIO (VA)</v>
      </c>
      <c r="M3169" s="40" t="s">
        <v>12022</v>
      </c>
      <c r="N3169" s="40" t="s">
        <v>12023</v>
      </c>
      <c r="O3169" s="40" t="s">
        <v>727</v>
      </c>
      <c r="P3169" s="41" t="s">
        <v>212</v>
      </c>
      <c r="Q3169" s="41">
        <v>3</v>
      </c>
      <c r="R3169" s="40" t="s">
        <v>213</v>
      </c>
      <c r="S3169" s="40" t="s">
        <v>199</v>
      </c>
      <c r="T3169" s="41">
        <v>1</v>
      </c>
      <c r="U3169" s="40" t="s">
        <v>200</v>
      </c>
      <c r="V3169" s="40" t="s">
        <v>201</v>
      </c>
      <c r="W3169" s="40" t="s">
        <v>12024</v>
      </c>
      <c r="X3169" s="40" t="s">
        <v>729</v>
      </c>
      <c r="Y3169" s="40" t="s">
        <v>12025</v>
      </c>
    </row>
    <row r="3170" spans="1:25" x14ac:dyDescent="0.25">
      <c r="A3170" s="50"/>
      <c r="B3170" s="50"/>
      <c r="C3170" s="50"/>
      <c r="L3170" s="39" t="str">
        <f t="shared" si="49"/>
        <v>GENAZZANO (RM)</v>
      </c>
      <c r="M3170" s="40" t="s">
        <v>12026</v>
      </c>
      <c r="N3170" s="40" t="s">
        <v>12027</v>
      </c>
      <c r="O3170" s="40" t="s">
        <v>602</v>
      </c>
      <c r="P3170" s="41" t="s">
        <v>336</v>
      </c>
      <c r="Q3170" s="41">
        <v>12</v>
      </c>
      <c r="R3170" s="40" t="s">
        <v>337</v>
      </c>
      <c r="S3170" s="40" t="s">
        <v>199</v>
      </c>
      <c r="T3170" s="41">
        <v>1</v>
      </c>
      <c r="U3170" s="40" t="s">
        <v>200</v>
      </c>
      <c r="V3170" s="40" t="s">
        <v>201</v>
      </c>
      <c r="W3170" s="40" t="s">
        <v>3055</v>
      </c>
      <c r="X3170" s="40" t="s">
        <v>953</v>
      </c>
      <c r="Y3170" s="40" t="s">
        <v>12028</v>
      </c>
    </row>
    <row r="3171" spans="1:25" x14ac:dyDescent="0.25">
      <c r="A3171" s="50"/>
      <c r="B3171" s="50"/>
      <c r="C3171" s="50"/>
      <c r="L3171" s="39" t="str">
        <f t="shared" si="49"/>
        <v>GENGA (AN)</v>
      </c>
      <c r="M3171" s="40" t="s">
        <v>12029</v>
      </c>
      <c r="N3171" s="40" t="s">
        <v>12030</v>
      </c>
      <c r="O3171" s="40" t="s">
        <v>764</v>
      </c>
      <c r="P3171" s="41" t="s">
        <v>397</v>
      </c>
      <c r="Q3171" s="41">
        <v>11</v>
      </c>
      <c r="R3171" s="40" t="s">
        <v>398</v>
      </c>
      <c r="S3171" s="40" t="s">
        <v>199</v>
      </c>
      <c r="T3171" s="41">
        <v>1</v>
      </c>
      <c r="U3171" s="40" t="s">
        <v>200</v>
      </c>
      <c r="V3171" s="40" t="s">
        <v>201</v>
      </c>
      <c r="W3171" s="40" t="s">
        <v>12031</v>
      </c>
      <c r="X3171" s="40" t="s">
        <v>8009</v>
      </c>
      <c r="Y3171" s="40" t="s">
        <v>12032</v>
      </c>
    </row>
    <row r="3172" spans="1:25" x14ac:dyDescent="0.25">
      <c r="A3172" s="50"/>
      <c r="B3172" s="50"/>
      <c r="C3172" s="50"/>
      <c r="L3172" s="39" t="str">
        <f t="shared" si="49"/>
        <v>GENIVOLTA (CR)</v>
      </c>
      <c r="M3172" s="40" t="s">
        <v>12033</v>
      </c>
      <c r="N3172" s="40" t="s">
        <v>12034</v>
      </c>
      <c r="O3172" s="40" t="s">
        <v>434</v>
      </c>
      <c r="P3172" s="41" t="s">
        <v>212</v>
      </c>
      <c r="Q3172" s="41">
        <v>3</v>
      </c>
      <c r="R3172" s="40" t="s">
        <v>213</v>
      </c>
      <c r="S3172" s="40" t="s">
        <v>199</v>
      </c>
      <c r="T3172" s="41">
        <v>1</v>
      </c>
      <c r="U3172" s="40" t="s">
        <v>200</v>
      </c>
      <c r="V3172" s="40" t="s">
        <v>201</v>
      </c>
      <c r="W3172" s="40" t="s">
        <v>435</v>
      </c>
      <c r="X3172" s="40" t="s">
        <v>1599</v>
      </c>
      <c r="Y3172" s="40" t="s">
        <v>12035</v>
      </c>
    </row>
    <row r="3173" spans="1:25" x14ac:dyDescent="0.25">
      <c r="A3173" s="50"/>
      <c r="B3173" s="50"/>
      <c r="C3173" s="50"/>
      <c r="L3173" s="39" t="str">
        <f t="shared" si="49"/>
        <v>GENOLA (CN)</v>
      </c>
      <c r="M3173" s="40" t="s">
        <v>12036</v>
      </c>
      <c r="N3173" s="40" t="s">
        <v>12037</v>
      </c>
      <c r="O3173" s="40" t="s">
        <v>313</v>
      </c>
      <c r="P3173" s="41" t="s">
        <v>314</v>
      </c>
      <c r="Q3173" s="41">
        <v>1</v>
      </c>
      <c r="R3173" s="40" t="s">
        <v>315</v>
      </c>
      <c r="S3173" s="40" t="s">
        <v>199</v>
      </c>
      <c r="T3173" s="41">
        <v>1</v>
      </c>
      <c r="U3173" s="40" t="s">
        <v>200</v>
      </c>
      <c r="V3173" s="40" t="s">
        <v>201</v>
      </c>
      <c r="W3173" s="40" t="s">
        <v>2580</v>
      </c>
      <c r="X3173" s="40" t="s">
        <v>2581</v>
      </c>
      <c r="Y3173" s="40" t="s">
        <v>12038</v>
      </c>
    </row>
    <row r="3174" spans="1:25" x14ac:dyDescent="0.25">
      <c r="A3174" s="50"/>
      <c r="B3174" s="50"/>
      <c r="C3174" s="50"/>
      <c r="L3174" s="39" t="str">
        <f t="shared" si="49"/>
        <v>GENONI (NU)</v>
      </c>
      <c r="M3174" s="40" t="s">
        <v>12039</v>
      </c>
      <c r="N3174" s="40" t="s">
        <v>12040</v>
      </c>
      <c r="O3174" s="40" t="s">
        <v>1966</v>
      </c>
      <c r="P3174" s="41" t="s">
        <v>242</v>
      </c>
      <c r="Q3174" s="41">
        <v>20</v>
      </c>
      <c r="R3174" s="40" t="s">
        <v>243</v>
      </c>
      <c r="S3174" s="40" t="s">
        <v>199</v>
      </c>
      <c r="T3174" s="41">
        <v>1</v>
      </c>
      <c r="U3174" s="40" t="s">
        <v>200</v>
      </c>
      <c r="V3174" s="40" t="s">
        <v>201</v>
      </c>
      <c r="W3174" s="40" t="s">
        <v>2244</v>
      </c>
      <c r="X3174" s="40" t="s">
        <v>2110</v>
      </c>
      <c r="Y3174" s="40" t="s">
        <v>12041</v>
      </c>
    </row>
    <row r="3175" spans="1:25" x14ac:dyDescent="0.25">
      <c r="A3175" s="50"/>
      <c r="B3175" s="50"/>
      <c r="C3175" s="50"/>
      <c r="L3175" s="39" t="str">
        <f t="shared" si="49"/>
        <v>GENOVA (GE)</v>
      </c>
      <c r="M3175" s="40" t="s">
        <v>12042</v>
      </c>
      <c r="N3175" s="40" t="s">
        <v>12043</v>
      </c>
      <c r="O3175" s="40" t="s">
        <v>1897</v>
      </c>
      <c r="P3175" s="41" t="s">
        <v>849</v>
      </c>
      <c r="Q3175" s="41">
        <v>7</v>
      </c>
      <c r="R3175" s="40" t="s">
        <v>850</v>
      </c>
      <c r="S3175" s="40" t="s">
        <v>199</v>
      </c>
      <c r="T3175" s="41">
        <v>1</v>
      </c>
      <c r="U3175" s="40" t="s">
        <v>200</v>
      </c>
      <c r="V3175" s="40" t="s">
        <v>201</v>
      </c>
      <c r="W3175" s="40" t="s">
        <v>12044</v>
      </c>
      <c r="X3175" s="40" t="s">
        <v>1899</v>
      </c>
      <c r="Y3175" s="40" t="s">
        <v>12045</v>
      </c>
    </row>
    <row r="3176" spans="1:25" x14ac:dyDescent="0.25">
      <c r="A3176" s="50"/>
      <c r="B3176" s="50"/>
      <c r="C3176" s="50"/>
      <c r="L3176" s="39" t="str">
        <f t="shared" si="49"/>
        <v>GENURI (VS)</v>
      </c>
      <c r="M3176" s="40" t="s">
        <v>12046</v>
      </c>
      <c r="N3176" s="40" t="s">
        <v>12047</v>
      </c>
      <c r="O3176" s="40" t="s">
        <v>1805</v>
      </c>
      <c r="P3176" s="41" t="s">
        <v>242</v>
      </c>
      <c r="Q3176" s="41">
        <v>20</v>
      </c>
      <c r="R3176" s="40" t="s">
        <v>243</v>
      </c>
      <c r="S3176" s="40" t="s">
        <v>199</v>
      </c>
      <c r="T3176" s="41">
        <v>1</v>
      </c>
      <c r="U3176" s="40" t="s">
        <v>200</v>
      </c>
      <c r="V3176" s="40" t="s">
        <v>201</v>
      </c>
      <c r="W3176" s="40" t="s">
        <v>9012</v>
      </c>
      <c r="X3176" s="40" t="s">
        <v>1807</v>
      </c>
      <c r="Y3176" s="40" t="s">
        <v>12048</v>
      </c>
    </row>
    <row r="3177" spans="1:25" x14ac:dyDescent="0.25">
      <c r="A3177" s="50"/>
      <c r="B3177" s="50"/>
      <c r="C3177" s="50"/>
      <c r="L3177" s="39" t="str">
        <f t="shared" si="49"/>
        <v>GENZANO DI LUCANIA (PZ)</v>
      </c>
      <c r="M3177" s="40" t="s">
        <v>12049</v>
      </c>
      <c r="N3177" s="40" t="s">
        <v>12050</v>
      </c>
      <c r="O3177" s="40" t="s">
        <v>281</v>
      </c>
      <c r="P3177" s="41" t="s">
        <v>282</v>
      </c>
      <c r="Q3177" s="41">
        <v>17</v>
      </c>
      <c r="R3177" s="40" t="s">
        <v>283</v>
      </c>
      <c r="S3177" s="40" t="s">
        <v>199</v>
      </c>
      <c r="T3177" s="41">
        <v>1</v>
      </c>
      <c r="U3177" s="40" t="s">
        <v>200</v>
      </c>
      <c r="V3177" s="40" t="s">
        <v>201</v>
      </c>
      <c r="W3177" s="40" t="s">
        <v>12051</v>
      </c>
      <c r="X3177" s="40" t="s">
        <v>2207</v>
      </c>
      <c r="Y3177" s="40" t="s">
        <v>12052</v>
      </c>
    </row>
    <row r="3178" spans="1:25" x14ac:dyDescent="0.25">
      <c r="A3178" s="50"/>
      <c r="B3178" s="50"/>
      <c r="C3178" s="50"/>
      <c r="L3178" s="39" t="str">
        <f t="shared" si="49"/>
        <v>GENZANO DI ROMA (RM)</v>
      </c>
      <c r="M3178" s="40" t="s">
        <v>12053</v>
      </c>
      <c r="N3178" s="40" t="s">
        <v>12054</v>
      </c>
      <c r="O3178" s="40" t="s">
        <v>602</v>
      </c>
      <c r="P3178" s="41" t="s">
        <v>336</v>
      </c>
      <c r="Q3178" s="41">
        <v>12</v>
      </c>
      <c r="R3178" s="40" t="s">
        <v>337</v>
      </c>
      <c r="S3178" s="40" t="s">
        <v>199</v>
      </c>
      <c r="T3178" s="41">
        <v>1</v>
      </c>
      <c r="U3178" s="40" t="s">
        <v>200</v>
      </c>
      <c r="V3178" s="40" t="s">
        <v>201</v>
      </c>
      <c r="W3178" s="40" t="s">
        <v>12055</v>
      </c>
      <c r="X3178" s="40" t="s">
        <v>953</v>
      </c>
      <c r="Y3178" s="40" t="s">
        <v>12056</v>
      </c>
    </row>
    <row r="3179" spans="1:25" x14ac:dyDescent="0.25">
      <c r="A3179" s="50"/>
      <c r="B3179" s="50"/>
      <c r="C3179" s="50"/>
      <c r="L3179" s="39" t="str">
        <f t="shared" si="49"/>
        <v>GENZONE (PV)</v>
      </c>
      <c r="M3179" s="40" t="s">
        <v>12057</v>
      </c>
      <c r="N3179" s="40" t="s">
        <v>12058</v>
      </c>
      <c r="O3179" s="40" t="s">
        <v>884</v>
      </c>
      <c r="P3179" s="41" t="s">
        <v>212</v>
      </c>
      <c r="Q3179" s="41">
        <v>3</v>
      </c>
      <c r="R3179" s="40" t="s">
        <v>213</v>
      </c>
      <c r="S3179" s="40" t="s">
        <v>199</v>
      </c>
      <c r="T3179" s="41">
        <v>1</v>
      </c>
      <c r="U3179" s="40" t="s">
        <v>200</v>
      </c>
      <c r="V3179" s="40" t="s">
        <v>201</v>
      </c>
      <c r="W3179" s="40" t="s">
        <v>9507</v>
      </c>
      <c r="X3179" s="40" t="s">
        <v>886</v>
      </c>
      <c r="Y3179" s="40" t="s">
        <v>12059</v>
      </c>
    </row>
    <row r="3180" spans="1:25" x14ac:dyDescent="0.25">
      <c r="A3180" s="50"/>
      <c r="B3180" s="50"/>
      <c r="C3180" s="50"/>
      <c r="L3180" s="39" t="str">
        <f t="shared" si="49"/>
        <v>GEORGIA (EE)</v>
      </c>
      <c r="M3180" s="40" t="s">
        <v>12060</v>
      </c>
      <c r="N3180" s="40" t="s">
        <v>12061</v>
      </c>
      <c r="O3180" s="40" t="s">
        <v>610</v>
      </c>
      <c r="P3180" s="41"/>
      <c r="Q3180" s="41"/>
      <c r="R3180" s="40"/>
      <c r="S3180" s="40" t="s">
        <v>611</v>
      </c>
      <c r="T3180" s="41">
        <v>2</v>
      </c>
      <c r="U3180" s="40" t="s">
        <v>612</v>
      </c>
      <c r="V3180" s="40" t="s">
        <v>12062</v>
      </c>
      <c r="W3180" s="40"/>
      <c r="X3180" s="40"/>
      <c r="Y3180" s="40"/>
    </row>
    <row r="3181" spans="1:25" x14ac:dyDescent="0.25">
      <c r="A3181" s="50"/>
      <c r="B3181" s="50"/>
      <c r="C3181" s="50"/>
      <c r="L3181" s="39" t="str">
        <f t="shared" si="49"/>
        <v>GERA LARIO (CO)</v>
      </c>
      <c r="M3181" s="40" t="s">
        <v>12063</v>
      </c>
      <c r="N3181" s="40" t="s">
        <v>12064</v>
      </c>
      <c r="O3181" s="40" t="s">
        <v>995</v>
      </c>
      <c r="P3181" s="41" t="s">
        <v>212</v>
      </c>
      <c r="Q3181" s="41">
        <v>3</v>
      </c>
      <c r="R3181" s="40" t="s">
        <v>213</v>
      </c>
      <c r="S3181" s="40" t="s">
        <v>199</v>
      </c>
      <c r="T3181" s="41">
        <v>1</v>
      </c>
      <c r="U3181" s="40" t="s">
        <v>200</v>
      </c>
      <c r="V3181" s="40" t="s">
        <v>201</v>
      </c>
      <c r="W3181" s="40" t="s">
        <v>1910</v>
      </c>
      <c r="X3181" s="40" t="s">
        <v>3144</v>
      </c>
      <c r="Y3181" s="40" t="s">
        <v>12065</v>
      </c>
    </row>
    <row r="3182" spans="1:25" x14ac:dyDescent="0.25">
      <c r="A3182" s="50"/>
      <c r="B3182" s="50"/>
      <c r="C3182" s="50"/>
      <c r="L3182" s="39" t="str">
        <f t="shared" si="49"/>
        <v>GERACE (RC)</v>
      </c>
      <c r="M3182" s="40" t="s">
        <v>12066</v>
      </c>
      <c r="N3182" s="40" t="s">
        <v>12067</v>
      </c>
      <c r="O3182" s="40" t="s">
        <v>622</v>
      </c>
      <c r="P3182" s="41" t="s">
        <v>414</v>
      </c>
      <c r="Q3182" s="41">
        <v>18</v>
      </c>
      <c r="R3182" s="40" t="s">
        <v>415</v>
      </c>
      <c r="S3182" s="40" t="s">
        <v>199</v>
      </c>
      <c r="T3182" s="41">
        <v>1</v>
      </c>
      <c r="U3182" s="40" t="s">
        <v>200</v>
      </c>
      <c r="V3182" s="40" t="s">
        <v>201</v>
      </c>
      <c r="W3182" s="40" t="s">
        <v>697</v>
      </c>
      <c r="X3182" s="40" t="s">
        <v>624</v>
      </c>
      <c r="Y3182" s="40" t="s">
        <v>12068</v>
      </c>
    </row>
    <row r="3183" spans="1:25" x14ac:dyDescent="0.25">
      <c r="A3183" s="50"/>
      <c r="B3183" s="50"/>
      <c r="C3183" s="50"/>
      <c r="L3183" s="39" t="str">
        <f t="shared" si="49"/>
        <v>GERACI SICULO (PA)</v>
      </c>
      <c r="M3183" s="40" t="s">
        <v>12069</v>
      </c>
      <c r="N3183" s="40" t="s">
        <v>12070</v>
      </c>
      <c r="O3183" s="40" t="s">
        <v>1210</v>
      </c>
      <c r="P3183" s="41" t="s">
        <v>292</v>
      </c>
      <c r="Q3183" s="41">
        <v>19</v>
      </c>
      <c r="R3183" s="40" t="s">
        <v>293</v>
      </c>
      <c r="S3183" s="40" t="s">
        <v>199</v>
      </c>
      <c r="T3183" s="41">
        <v>1</v>
      </c>
      <c r="U3183" s="40" t="s">
        <v>200</v>
      </c>
      <c r="V3183" s="40" t="s">
        <v>201</v>
      </c>
      <c r="W3183" s="40" t="s">
        <v>1326</v>
      </c>
      <c r="X3183" s="40" t="s">
        <v>1240</v>
      </c>
      <c r="Y3183" s="40" t="s">
        <v>12071</v>
      </c>
    </row>
    <row r="3184" spans="1:25" x14ac:dyDescent="0.25">
      <c r="A3184" s="50"/>
      <c r="B3184" s="50"/>
      <c r="C3184" s="50"/>
      <c r="L3184" s="39" t="str">
        <f t="shared" si="49"/>
        <v>GERANO (RM)</v>
      </c>
      <c r="M3184" s="40" t="s">
        <v>12072</v>
      </c>
      <c r="N3184" s="40" t="s">
        <v>12073</v>
      </c>
      <c r="O3184" s="40" t="s">
        <v>602</v>
      </c>
      <c r="P3184" s="41" t="s">
        <v>336</v>
      </c>
      <c r="Q3184" s="41">
        <v>12</v>
      </c>
      <c r="R3184" s="40" t="s">
        <v>337</v>
      </c>
      <c r="S3184" s="40" t="s">
        <v>199</v>
      </c>
      <c r="T3184" s="41">
        <v>1</v>
      </c>
      <c r="U3184" s="40" t="s">
        <v>200</v>
      </c>
      <c r="V3184" s="40" t="s">
        <v>201</v>
      </c>
      <c r="W3184" s="40" t="s">
        <v>12074</v>
      </c>
      <c r="X3184" s="40" t="s">
        <v>604</v>
      </c>
      <c r="Y3184" s="40" t="s">
        <v>12075</v>
      </c>
    </row>
    <row r="3185" spans="1:25" x14ac:dyDescent="0.25">
      <c r="A3185" s="50"/>
      <c r="B3185" s="50"/>
      <c r="C3185" s="50"/>
      <c r="L3185" s="39" t="str">
        <f t="shared" si="49"/>
        <v>GERENZAGO (PV)</v>
      </c>
      <c r="M3185" s="40" t="s">
        <v>12076</v>
      </c>
      <c r="N3185" s="40" t="s">
        <v>12077</v>
      </c>
      <c r="O3185" s="40" t="s">
        <v>884</v>
      </c>
      <c r="P3185" s="41" t="s">
        <v>212</v>
      </c>
      <c r="Q3185" s="41">
        <v>3</v>
      </c>
      <c r="R3185" s="40" t="s">
        <v>213</v>
      </c>
      <c r="S3185" s="40" t="s">
        <v>199</v>
      </c>
      <c r="T3185" s="41">
        <v>1</v>
      </c>
      <c r="U3185" s="40" t="s">
        <v>200</v>
      </c>
      <c r="V3185" s="40" t="s">
        <v>201</v>
      </c>
      <c r="W3185" s="40" t="s">
        <v>1106</v>
      </c>
      <c r="X3185" s="40" t="s">
        <v>886</v>
      </c>
      <c r="Y3185" s="40" t="s">
        <v>12078</v>
      </c>
    </row>
    <row r="3186" spans="1:25" x14ac:dyDescent="0.25">
      <c r="A3186" s="50"/>
      <c r="B3186" s="50"/>
      <c r="C3186" s="50"/>
      <c r="L3186" s="39" t="str">
        <f t="shared" si="49"/>
        <v>GERENZANO (VA)</v>
      </c>
      <c r="M3186" s="40" t="s">
        <v>12079</v>
      </c>
      <c r="N3186" s="40" t="s">
        <v>12080</v>
      </c>
      <c r="O3186" s="40" t="s">
        <v>727</v>
      </c>
      <c r="P3186" s="41" t="s">
        <v>212</v>
      </c>
      <c r="Q3186" s="41">
        <v>3</v>
      </c>
      <c r="R3186" s="40" t="s">
        <v>213</v>
      </c>
      <c r="S3186" s="40" t="s">
        <v>199</v>
      </c>
      <c r="T3186" s="41">
        <v>1</v>
      </c>
      <c r="U3186" s="40" t="s">
        <v>200</v>
      </c>
      <c r="V3186" s="40" t="s">
        <v>201</v>
      </c>
      <c r="W3186" s="40" t="s">
        <v>5974</v>
      </c>
      <c r="X3186" s="40" t="s">
        <v>266</v>
      </c>
      <c r="Y3186" s="40" t="s">
        <v>12081</v>
      </c>
    </row>
    <row r="3187" spans="1:25" x14ac:dyDescent="0.25">
      <c r="A3187" s="50"/>
      <c r="B3187" s="50"/>
      <c r="C3187" s="50"/>
      <c r="L3187" s="39" t="str">
        <f t="shared" si="49"/>
        <v>GERGEI (NU)</v>
      </c>
      <c r="M3187" s="40" t="s">
        <v>12082</v>
      </c>
      <c r="N3187" s="40" t="s">
        <v>12083</v>
      </c>
      <c r="O3187" s="40" t="s">
        <v>1966</v>
      </c>
      <c r="P3187" s="41" t="s">
        <v>242</v>
      </c>
      <c r="Q3187" s="41">
        <v>20</v>
      </c>
      <c r="R3187" s="40" t="s">
        <v>243</v>
      </c>
      <c r="S3187" s="40" t="s">
        <v>199</v>
      </c>
      <c r="T3187" s="41">
        <v>1</v>
      </c>
      <c r="U3187" s="40" t="s">
        <v>200</v>
      </c>
      <c r="V3187" s="40" t="s">
        <v>201</v>
      </c>
      <c r="W3187" s="40" t="s">
        <v>2244</v>
      </c>
      <c r="X3187" s="40" t="s">
        <v>2110</v>
      </c>
      <c r="Y3187" s="40" t="s">
        <v>12084</v>
      </c>
    </row>
    <row r="3188" spans="1:25" x14ac:dyDescent="0.25">
      <c r="A3188" s="50"/>
      <c r="B3188" s="50"/>
      <c r="C3188" s="50"/>
      <c r="L3188" s="39" t="str">
        <f t="shared" si="49"/>
        <v>GERMAGNANO (TO)</v>
      </c>
      <c r="M3188" s="40" t="s">
        <v>12085</v>
      </c>
      <c r="N3188" s="40" t="s">
        <v>12086</v>
      </c>
      <c r="O3188" s="40" t="s">
        <v>675</v>
      </c>
      <c r="P3188" s="41" t="s">
        <v>314</v>
      </c>
      <c r="Q3188" s="41">
        <v>1</v>
      </c>
      <c r="R3188" s="40" t="s">
        <v>315</v>
      </c>
      <c r="S3188" s="40" t="s">
        <v>199</v>
      </c>
      <c r="T3188" s="41">
        <v>1</v>
      </c>
      <c r="U3188" s="40" t="s">
        <v>200</v>
      </c>
      <c r="V3188" s="40" t="s">
        <v>201</v>
      </c>
      <c r="W3188" s="40" t="s">
        <v>878</v>
      </c>
      <c r="X3188" s="40" t="s">
        <v>879</v>
      </c>
      <c r="Y3188" s="40" t="s">
        <v>12087</v>
      </c>
    </row>
    <row r="3189" spans="1:25" x14ac:dyDescent="0.25">
      <c r="A3189" s="50"/>
      <c r="B3189" s="50"/>
      <c r="C3189" s="50"/>
      <c r="L3189" s="39" t="str">
        <f t="shared" si="49"/>
        <v>GERMAGNO (VB)</v>
      </c>
      <c r="M3189" s="40" t="s">
        <v>12088</v>
      </c>
      <c r="N3189" s="40" t="s">
        <v>12089</v>
      </c>
      <c r="O3189" s="40" t="s">
        <v>1659</v>
      </c>
      <c r="P3189" s="41" t="s">
        <v>314</v>
      </c>
      <c r="Q3189" s="41">
        <v>1</v>
      </c>
      <c r="R3189" s="40" t="s">
        <v>315</v>
      </c>
      <c r="S3189" s="40" t="s">
        <v>199</v>
      </c>
      <c r="T3189" s="41">
        <v>1</v>
      </c>
      <c r="U3189" s="40" t="s">
        <v>200</v>
      </c>
      <c r="V3189" s="40" t="s">
        <v>201</v>
      </c>
      <c r="W3189" s="40" t="s">
        <v>12090</v>
      </c>
      <c r="X3189" s="40" t="s">
        <v>1689</v>
      </c>
      <c r="Y3189" s="40" t="s">
        <v>12091</v>
      </c>
    </row>
    <row r="3190" spans="1:25" x14ac:dyDescent="0.25">
      <c r="A3190" s="50"/>
      <c r="B3190" s="50"/>
      <c r="C3190" s="50"/>
      <c r="L3190" s="39" t="str">
        <f t="shared" si="49"/>
        <v>GERMANIA REPUBBLICA FEDERALE (EE)</v>
      </c>
      <c r="M3190" s="40" t="s">
        <v>12092</v>
      </c>
      <c r="N3190" s="40" t="s">
        <v>12093</v>
      </c>
      <c r="O3190" s="40" t="s">
        <v>610</v>
      </c>
      <c r="P3190" s="41"/>
      <c r="Q3190" s="41"/>
      <c r="R3190" s="40"/>
      <c r="S3190" s="40" t="s">
        <v>199</v>
      </c>
      <c r="T3190" s="41">
        <v>1</v>
      </c>
      <c r="U3190" s="40" t="s">
        <v>3017</v>
      </c>
      <c r="V3190" s="40" t="s">
        <v>12094</v>
      </c>
      <c r="W3190" s="40"/>
      <c r="X3190" s="40"/>
      <c r="Y3190" s="40"/>
    </row>
    <row r="3191" spans="1:25" x14ac:dyDescent="0.25">
      <c r="A3191" s="50"/>
      <c r="B3191" s="50"/>
      <c r="C3191" s="50"/>
      <c r="L3191" s="39" t="str">
        <f t="shared" si="49"/>
        <v>GERMASINO (CO)</v>
      </c>
      <c r="M3191" s="40" t="s">
        <v>12095</v>
      </c>
      <c r="N3191" s="40" t="s">
        <v>12096</v>
      </c>
      <c r="O3191" s="40" t="s">
        <v>995</v>
      </c>
      <c r="P3191" s="41" t="s">
        <v>212</v>
      </c>
      <c r="Q3191" s="41">
        <v>3</v>
      </c>
      <c r="R3191" s="40" t="s">
        <v>213</v>
      </c>
      <c r="S3191" s="40" t="s">
        <v>199</v>
      </c>
      <c r="T3191" s="41">
        <v>1</v>
      </c>
      <c r="U3191" s="40" t="s">
        <v>200</v>
      </c>
      <c r="V3191" s="40" t="s">
        <v>201</v>
      </c>
      <c r="W3191" s="40" t="s">
        <v>1910</v>
      </c>
      <c r="X3191" s="40" t="s">
        <v>3144</v>
      </c>
      <c r="Y3191" s="40" t="s">
        <v>12097</v>
      </c>
    </row>
    <row r="3192" spans="1:25" x14ac:dyDescent="0.25">
      <c r="A3192" s="50"/>
      <c r="B3192" s="50"/>
      <c r="C3192" s="50"/>
      <c r="L3192" s="39" t="str">
        <f t="shared" si="49"/>
        <v>GERMIGNAGA (VA)</v>
      </c>
      <c r="M3192" s="40" t="s">
        <v>12098</v>
      </c>
      <c r="N3192" s="40" t="s">
        <v>12099</v>
      </c>
      <c r="O3192" s="40" t="s">
        <v>727</v>
      </c>
      <c r="P3192" s="41" t="s">
        <v>212</v>
      </c>
      <c r="Q3192" s="41">
        <v>3</v>
      </c>
      <c r="R3192" s="40" t="s">
        <v>213</v>
      </c>
      <c r="S3192" s="40" t="s">
        <v>199</v>
      </c>
      <c r="T3192" s="41">
        <v>1</v>
      </c>
      <c r="U3192" s="40" t="s">
        <v>200</v>
      </c>
      <c r="V3192" s="40" t="s">
        <v>201</v>
      </c>
      <c r="W3192" s="40" t="s">
        <v>728</v>
      </c>
      <c r="X3192" s="40" t="s">
        <v>729</v>
      </c>
      <c r="Y3192" s="40" t="s">
        <v>12100</v>
      </c>
    </row>
    <row r="3193" spans="1:25" x14ac:dyDescent="0.25">
      <c r="A3193" s="50"/>
      <c r="B3193" s="50"/>
      <c r="C3193" s="50"/>
      <c r="L3193" s="39" t="str">
        <f t="shared" si="49"/>
        <v>GEROCARNE (VV)</v>
      </c>
      <c r="M3193" s="40" t="s">
        <v>12101</v>
      </c>
      <c r="N3193" s="40" t="s">
        <v>12102</v>
      </c>
      <c r="O3193" s="40" t="s">
        <v>469</v>
      </c>
      <c r="P3193" s="41" t="s">
        <v>414</v>
      </c>
      <c r="Q3193" s="41">
        <v>18</v>
      </c>
      <c r="R3193" s="40" t="s">
        <v>415</v>
      </c>
      <c r="S3193" s="40" t="s">
        <v>199</v>
      </c>
      <c r="T3193" s="41">
        <v>1</v>
      </c>
      <c r="U3193" s="40" t="s">
        <v>200</v>
      </c>
      <c r="V3193" s="40" t="s">
        <v>201</v>
      </c>
      <c r="W3193" s="40" t="s">
        <v>12103</v>
      </c>
      <c r="X3193" s="40" t="s">
        <v>471</v>
      </c>
      <c r="Y3193" s="40" t="s">
        <v>12104</v>
      </c>
    </row>
    <row r="3194" spans="1:25" x14ac:dyDescent="0.25">
      <c r="A3194" s="50"/>
      <c r="B3194" s="50"/>
      <c r="C3194" s="50"/>
      <c r="L3194" s="39" t="str">
        <f t="shared" si="49"/>
        <v>GEROLA ALTA (SO)</v>
      </c>
      <c r="M3194" s="40" t="s">
        <v>12105</v>
      </c>
      <c r="N3194" s="40" t="s">
        <v>12106</v>
      </c>
      <c r="O3194" s="40" t="s">
        <v>977</v>
      </c>
      <c r="P3194" s="41" t="s">
        <v>212</v>
      </c>
      <c r="Q3194" s="41">
        <v>3</v>
      </c>
      <c r="R3194" s="40" t="s">
        <v>213</v>
      </c>
      <c r="S3194" s="40" t="s">
        <v>199</v>
      </c>
      <c r="T3194" s="41">
        <v>1</v>
      </c>
      <c r="U3194" s="40" t="s">
        <v>200</v>
      </c>
      <c r="V3194" s="40" t="s">
        <v>201</v>
      </c>
      <c r="W3194" s="40" t="s">
        <v>978</v>
      </c>
      <c r="X3194" s="40" t="s">
        <v>979</v>
      </c>
      <c r="Y3194" s="40" t="s">
        <v>12107</v>
      </c>
    </row>
    <row r="3195" spans="1:25" x14ac:dyDescent="0.25">
      <c r="A3195" s="50"/>
      <c r="B3195" s="50"/>
      <c r="C3195" s="50"/>
      <c r="L3195" s="39" t="str">
        <f t="shared" si="49"/>
        <v>GEROSA (BG)</v>
      </c>
      <c r="M3195" s="40" t="s">
        <v>12108</v>
      </c>
      <c r="N3195" s="40" t="s">
        <v>12109</v>
      </c>
      <c r="O3195" s="40" t="s">
        <v>572</v>
      </c>
      <c r="P3195" s="41" t="s">
        <v>212</v>
      </c>
      <c r="Q3195" s="41">
        <v>3</v>
      </c>
      <c r="R3195" s="40" t="s">
        <v>213</v>
      </c>
      <c r="S3195" s="40" t="s">
        <v>199</v>
      </c>
      <c r="T3195" s="41">
        <v>1</v>
      </c>
      <c r="U3195" s="40" t="s">
        <v>200</v>
      </c>
      <c r="V3195" s="40" t="s">
        <v>201</v>
      </c>
      <c r="W3195" s="40" t="s">
        <v>1194</v>
      </c>
      <c r="X3195" s="40" t="s">
        <v>1195</v>
      </c>
      <c r="Y3195" s="40" t="s">
        <v>12110</v>
      </c>
    </row>
    <row r="3196" spans="1:25" x14ac:dyDescent="0.25">
      <c r="A3196" s="50"/>
      <c r="B3196" s="50"/>
      <c r="C3196" s="50"/>
      <c r="L3196" s="39" t="str">
        <f t="shared" si="49"/>
        <v>GERRE DE' CAPRIOLI (CR)</v>
      </c>
      <c r="M3196" s="40" t="s">
        <v>12111</v>
      </c>
      <c r="N3196" s="40" t="s">
        <v>12112</v>
      </c>
      <c r="O3196" s="40" t="s">
        <v>434</v>
      </c>
      <c r="P3196" s="41" t="s">
        <v>212</v>
      </c>
      <c r="Q3196" s="41">
        <v>3</v>
      </c>
      <c r="R3196" s="40" t="s">
        <v>213</v>
      </c>
      <c r="S3196" s="40" t="s">
        <v>199</v>
      </c>
      <c r="T3196" s="41">
        <v>1</v>
      </c>
      <c r="U3196" s="40" t="s">
        <v>200</v>
      </c>
      <c r="V3196" s="40" t="s">
        <v>201</v>
      </c>
      <c r="W3196" s="40" t="s">
        <v>3684</v>
      </c>
      <c r="X3196" s="40" t="s">
        <v>436</v>
      </c>
      <c r="Y3196" s="40" t="s">
        <v>12113</v>
      </c>
    </row>
    <row r="3197" spans="1:25" x14ac:dyDescent="0.25">
      <c r="A3197" s="50"/>
      <c r="B3197" s="50"/>
      <c r="C3197" s="50"/>
      <c r="L3197" s="39" t="str">
        <f t="shared" si="49"/>
        <v>GESICO (CA)</v>
      </c>
      <c r="M3197" s="40" t="s">
        <v>12114</v>
      </c>
      <c r="N3197" s="40" t="s">
        <v>12115</v>
      </c>
      <c r="O3197" s="40" t="s">
        <v>1991</v>
      </c>
      <c r="P3197" s="41" t="s">
        <v>242</v>
      </c>
      <c r="Q3197" s="41">
        <v>20</v>
      </c>
      <c r="R3197" s="40" t="s">
        <v>243</v>
      </c>
      <c r="S3197" s="40" t="s">
        <v>199</v>
      </c>
      <c r="T3197" s="41">
        <v>1</v>
      </c>
      <c r="U3197" s="40" t="s">
        <v>200</v>
      </c>
      <c r="V3197" s="40" t="s">
        <v>201</v>
      </c>
      <c r="W3197" s="40" t="s">
        <v>1992</v>
      </c>
      <c r="X3197" s="40" t="s">
        <v>1807</v>
      </c>
      <c r="Y3197" s="40" t="s">
        <v>12116</v>
      </c>
    </row>
    <row r="3198" spans="1:25" x14ac:dyDescent="0.25">
      <c r="A3198" s="50"/>
      <c r="B3198" s="50"/>
      <c r="C3198" s="50"/>
      <c r="L3198" s="39" t="str">
        <f t="shared" si="49"/>
        <v>GESSATE (MI)</v>
      </c>
      <c r="M3198" s="40" t="s">
        <v>12117</v>
      </c>
      <c r="N3198" s="40" t="s">
        <v>12118</v>
      </c>
      <c r="O3198" s="40" t="s">
        <v>264</v>
      </c>
      <c r="P3198" s="41" t="s">
        <v>212</v>
      </c>
      <c r="Q3198" s="41">
        <v>3</v>
      </c>
      <c r="R3198" s="40" t="s">
        <v>213</v>
      </c>
      <c r="S3198" s="40" t="s">
        <v>199</v>
      </c>
      <c r="T3198" s="41">
        <v>1</v>
      </c>
      <c r="U3198" s="40" t="s">
        <v>200</v>
      </c>
      <c r="V3198" s="40" t="s">
        <v>201</v>
      </c>
      <c r="W3198" s="40" t="s">
        <v>2874</v>
      </c>
      <c r="X3198" s="40" t="s">
        <v>266</v>
      </c>
      <c r="Y3198" s="40" t="s">
        <v>12119</v>
      </c>
    </row>
    <row r="3199" spans="1:25" x14ac:dyDescent="0.25">
      <c r="A3199" s="50"/>
      <c r="B3199" s="50"/>
      <c r="C3199" s="50"/>
      <c r="L3199" s="39" t="str">
        <f t="shared" si="49"/>
        <v>GESSOPALENA (CH)</v>
      </c>
      <c r="M3199" s="40" t="s">
        <v>12120</v>
      </c>
      <c r="N3199" s="40" t="s">
        <v>12121</v>
      </c>
      <c r="O3199" s="40" t="s">
        <v>1352</v>
      </c>
      <c r="P3199" s="41" t="s">
        <v>253</v>
      </c>
      <c r="Q3199" s="41">
        <v>13</v>
      </c>
      <c r="R3199" s="40" t="s">
        <v>254</v>
      </c>
      <c r="S3199" s="40" t="s">
        <v>199</v>
      </c>
      <c r="T3199" s="41">
        <v>1</v>
      </c>
      <c r="U3199" s="40" t="s">
        <v>200</v>
      </c>
      <c r="V3199" s="40" t="s">
        <v>201</v>
      </c>
      <c r="W3199" s="40" t="s">
        <v>1939</v>
      </c>
      <c r="X3199" s="40" t="s">
        <v>1354</v>
      </c>
      <c r="Y3199" s="40" t="s">
        <v>12122</v>
      </c>
    </row>
    <row r="3200" spans="1:25" x14ac:dyDescent="0.25">
      <c r="A3200" s="50"/>
      <c r="B3200" s="50"/>
      <c r="C3200" s="50"/>
      <c r="L3200" s="39" t="str">
        <f t="shared" si="49"/>
        <v>GESTURI (VS)</v>
      </c>
      <c r="M3200" s="40" t="s">
        <v>12123</v>
      </c>
      <c r="N3200" s="40" t="s">
        <v>12124</v>
      </c>
      <c r="O3200" s="40" t="s">
        <v>1805</v>
      </c>
      <c r="P3200" s="41" t="s">
        <v>242</v>
      </c>
      <c r="Q3200" s="41">
        <v>20</v>
      </c>
      <c r="R3200" s="40" t="s">
        <v>243</v>
      </c>
      <c r="S3200" s="40" t="s">
        <v>199</v>
      </c>
      <c r="T3200" s="41">
        <v>1</v>
      </c>
      <c r="U3200" s="40" t="s">
        <v>200</v>
      </c>
      <c r="V3200" s="40" t="s">
        <v>201</v>
      </c>
      <c r="W3200" s="40" t="s">
        <v>9012</v>
      </c>
      <c r="X3200" s="40" t="s">
        <v>1807</v>
      </c>
      <c r="Y3200" s="40" t="s">
        <v>12125</v>
      </c>
    </row>
    <row r="3201" spans="1:25" x14ac:dyDescent="0.25">
      <c r="A3201" s="50"/>
      <c r="B3201" s="50"/>
      <c r="C3201" s="50"/>
      <c r="L3201" s="39" t="str">
        <f t="shared" si="49"/>
        <v>GESUALDO (AV)</v>
      </c>
      <c r="M3201" s="40" t="s">
        <v>12126</v>
      </c>
      <c r="N3201" s="40" t="s">
        <v>12127</v>
      </c>
      <c r="O3201" s="40" t="s">
        <v>812</v>
      </c>
      <c r="P3201" s="41" t="s">
        <v>350</v>
      </c>
      <c r="Q3201" s="41">
        <v>15</v>
      </c>
      <c r="R3201" s="40" t="s">
        <v>351</v>
      </c>
      <c r="S3201" s="40" t="s">
        <v>199</v>
      </c>
      <c r="T3201" s="41">
        <v>1</v>
      </c>
      <c r="U3201" s="40" t="s">
        <v>200</v>
      </c>
      <c r="V3201" s="40" t="s">
        <v>201</v>
      </c>
      <c r="W3201" s="40" t="s">
        <v>1533</v>
      </c>
      <c r="X3201" s="40" t="s">
        <v>814</v>
      </c>
      <c r="Y3201" s="40" t="s">
        <v>12128</v>
      </c>
    </row>
    <row r="3202" spans="1:25" x14ac:dyDescent="0.25">
      <c r="A3202" s="50"/>
      <c r="B3202" s="50"/>
      <c r="C3202" s="50"/>
      <c r="L3202" s="39" t="str">
        <f t="shared" ref="L3202:L3265" si="50">M3202&amp;" ("&amp;O3202&amp;")"</f>
        <v>GHANA (EE)</v>
      </c>
      <c r="M3202" s="40" t="s">
        <v>12129</v>
      </c>
      <c r="N3202" s="40" t="s">
        <v>12130</v>
      </c>
      <c r="O3202" s="40" t="s">
        <v>610</v>
      </c>
      <c r="P3202" s="41"/>
      <c r="Q3202" s="41"/>
      <c r="R3202" s="40"/>
      <c r="S3202" s="40" t="s">
        <v>1183</v>
      </c>
      <c r="T3202" s="41">
        <v>3</v>
      </c>
      <c r="U3202" s="40" t="s">
        <v>612</v>
      </c>
      <c r="V3202" s="40" t="s">
        <v>12131</v>
      </c>
      <c r="W3202" s="40"/>
      <c r="X3202" s="40"/>
      <c r="Y3202" s="40"/>
    </row>
    <row r="3203" spans="1:25" x14ac:dyDescent="0.25">
      <c r="A3203" s="50"/>
      <c r="B3203" s="50"/>
      <c r="C3203" s="50"/>
      <c r="L3203" s="39" t="str">
        <f t="shared" si="50"/>
        <v>GHEDI (BS)</v>
      </c>
      <c r="M3203" s="40" t="s">
        <v>12132</v>
      </c>
      <c r="N3203" s="40" t="s">
        <v>12133</v>
      </c>
      <c r="O3203" s="40" t="s">
        <v>421</v>
      </c>
      <c r="P3203" s="41" t="s">
        <v>212</v>
      </c>
      <c r="Q3203" s="41">
        <v>3</v>
      </c>
      <c r="R3203" s="40" t="s">
        <v>213</v>
      </c>
      <c r="S3203" s="40" t="s">
        <v>199</v>
      </c>
      <c r="T3203" s="41">
        <v>1</v>
      </c>
      <c r="U3203" s="40" t="s">
        <v>200</v>
      </c>
      <c r="V3203" s="40" t="s">
        <v>201</v>
      </c>
      <c r="W3203" s="40" t="s">
        <v>12134</v>
      </c>
      <c r="X3203" s="40" t="s">
        <v>423</v>
      </c>
      <c r="Y3203" s="40" t="s">
        <v>12135</v>
      </c>
    </row>
    <row r="3204" spans="1:25" x14ac:dyDescent="0.25">
      <c r="A3204" s="50"/>
      <c r="B3204" s="50"/>
      <c r="C3204" s="50"/>
      <c r="L3204" s="39" t="str">
        <f t="shared" si="50"/>
        <v>GHEMME (NO)</v>
      </c>
      <c r="M3204" s="40" t="s">
        <v>12136</v>
      </c>
      <c r="N3204" s="40" t="s">
        <v>12137</v>
      </c>
      <c r="O3204" s="40" t="s">
        <v>741</v>
      </c>
      <c r="P3204" s="41" t="s">
        <v>314</v>
      </c>
      <c r="Q3204" s="41">
        <v>1</v>
      </c>
      <c r="R3204" s="40" t="s">
        <v>315</v>
      </c>
      <c r="S3204" s="40" t="s">
        <v>199</v>
      </c>
      <c r="T3204" s="41">
        <v>1</v>
      </c>
      <c r="U3204" s="40" t="s">
        <v>200</v>
      </c>
      <c r="V3204" s="40" t="s">
        <v>201</v>
      </c>
      <c r="W3204" s="40" t="s">
        <v>12138</v>
      </c>
      <c r="X3204" s="40" t="s">
        <v>892</v>
      </c>
      <c r="Y3204" s="40" t="s">
        <v>12139</v>
      </c>
    </row>
    <row r="3205" spans="1:25" x14ac:dyDescent="0.25">
      <c r="A3205" s="50"/>
      <c r="B3205" s="50"/>
      <c r="C3205" s="50"/>
      <c r="L3205" s="39" t="str">
        <f t="shared" si="50"/>
        <v>GHIFFA (VB)</v>
      </c>
      <c r="M3205" s="40" t="s">
        <v>12140</v>
      </c>
      <c r="N3205" s="40" t="s">
        <v>12141</v>
      </c>
      <c r="O3205" s="40" t="s">
        <v>1659</v>
      </c>
      <c r="P3205" s="41" t="s">
        <v>314</v>
      </c>
      <c r="Q3205" s="41">
        <v>1</v>
      </c>
      <c r="R3205" s="40" t="s">
        <v>315</v>
      </c>
      <c r="S3205" s="40" t="s">
        <v>199</v>
      </c>
      <c r="T3205" s="41">
        <v>1</v>
      </c>
      <c r="U3205" s="40" t="s">
        <v>200</v>
      </c>
      <c r="V3205" s="40" t="s">
        <v>201</v>
      </c>
      <c r="W3205" s="40" t="s">
        <v>12142</v>
      </c>
      <c r="X3205" s="40" t="s">
        <v>1689</v>
      </c>
      <c r="Y3205" s="40" t="s">
        <v>12143</v>
      </c>
    </row>
    <row r="3206" spans="1:25" x14ac:dyDescent="0.25">
      <c r="A3206" s="50"/>
      <c r="B3206" s="50"/>
      <c r="C3206" s="50"/>
      <c r="L3206" s="39" t="str">
        <f t="shared" si="50"/>
        <v>GHILARZA (OR)</v>
      </c>
      <c r="M3206" s="40" t="s">
        <v>12144</v>
      </c>
      <c r="N3206" s="40" t="s">
        <v>12145</v>
      </c>
      <c r="O3206" s="40" t="s">
        <v>241</v>
      </c>
      <c r="P3206" s="41" t="s">
        <v>242</v>
      </c>
      <c r="Q3206" s="41">
        <v>20</v>
      </c>
      <c r="R3206" s="40" t="s">
        <v>243</v>
      </c>
      <c r="S3206" s="40" t="s">
        <v>199</v>
      </c>
      <c r="T3206" s="41">
        <v>1</v>
      </c>
      <c r="U3206" s="40" t="s">
        <v>200</v>
      </c>
      <c r="V3206" s="40" t="s">
        <v>201</v>
      </c>
      <c r="W3206" s="40" t="s">
        <v>12146</v>
      </c>
      <c r="X3206" s="40" t="s">
        <v>931</v>
      </c>
      <c r="Y3206" s="40" t="s">
        <v>12147</v>
      </c>
    </row>
    <row r="3207" spans="1:25" x14ac:dyDescent="0.25">
      <c r="A3207" s="50"/>
      <c r="B3207" s="50"/>
      <c r="C3207" s="50"/>
      <c r="L3207" s="39" t="str">
        <f t="shared" si="50"/>
        <v>GHISALBA (BG)</v>
      </c>
      <c r="M3207" s="40" t="s">
        <v>12148</v>
      </c>
      <c r="N3207" s="40" t="s">
        <v>12149</v>
      </c>
      <c r="O3207" s="40" t="s">
        <v>572</v>
      </c>
      <c r="P3207" s="41" t="s">
        <v>212</v>
      </c>
      <c r="Q3207" s="41">
        <v>3</v>
      </c>
      <c r="R3207" s="40" t="s">
        <v>213</v>
      </c>
      <c r="S3207" s="40" t="s">
        <v>199</v>
      </c>
      <c r="T3207" s="41">
        <v>1</v>
      </c>
      <c r="U3207" s="40" t="s">
        <v>200</v>
      </c>
      <c r="V3207" s="40" t="s">
        <v>201</v>
      </c>
      <c r="W3207" s="40" t="s">
        <v>2784</v>
      </c>
      <c r="X3207" s="40" t="s">
        <v>1619</v>
      </c>
      <c r="Y3207" s="40" t="s">
        <v>12150</v>
      </c>
    </row>
    <row r="3208" spans="1:25" x14ac:dyDescent="0.25">
      <c r="A3208" s="50"/>
      <c r="B3208" s="50"/>
      <c r="C3208" s="50"/>
      <c r="L3208" s="39" t="str">
        <f t="shared" si="50"/>
        <v>GHISLARENGO (VC)</v>
      </c>
      <c r="M3208" s="40" t="s">
        <v>12151</v>
      </c>
      <c r="N3208" s="40" t="s">
        <v>12152</v>
      </c>
      <c r="O3208" s="40" t="s">
        <v>890</v>
      </c>
      <c r="P3208" s="41" t="s">
        <v>314</v>
      </c>
      <c r="Q3208" s="41">
        <v>1</v>
      </c>
      <c r="R3208" s="40" t="s">
        <v>315</v>
      </c>
      <c r="S3208" s="40" t="s">
        <v>199</v>
      </c>
      <c r="T3208" s="41">
        <v>1</v>
      </c>
      <c r="U3208" s="40" t="s">
        <v>200</v>
      </c>
      <c r="V3208" s="40" t="s">
        <v>201</v>
      </c>
      <c r="W3208" s="40" t="s">
        <v>962</v>
      </c>
      <c r="X3208" s="40" t="s">
        <v>963</v>
      </c>
      <c r="Y3208" s="40" t="s">
        <v>12153</v>
      </c>
    </row>
    <row r="3209" spans="1:25" x14ac:dyDescent="0.25">
      <c r="A3209" s="50"/>
      <c r="B3209" s="50"/>
      <c r="C3209" s="50"/>
      <c r="L3209" s="39" t="str">
        <f t="shared" si="50"/>
        <v>GIACCIANO CON BARUCHELLA (RO)</v>
      </c>
      <c r="M3209" s="40" t="s">
        <v>12154</v>
      </c>
      <c r="N3209" s="40" t="s">
        <v>12155</v>
      </c>
      <c r="O3209" s="40" t="s">
        <v>585</v>
      </c>
      <c r="P3209" s="41" t="s">
        <v>197</v>
      </c>
      <c r="Q3209" s="41">
        <v>5</v>
      </c>
      <c r="R3209" s="40" t="s">
        <v>198</v>
      </c>
      <c r="S3209" s="40" t="s">
        <v>199</v>
      </c>
      <c r="T3209" s="41">
        <v>1</v>
      </c>
      <c r="U3209" s="40" t="s">
        <v>200</v>
      </c>
      <c r="V3209" s="40" t="s">
        <v>201</v>
      </c>
      <c r="W3209" s="40" t="s">
        <v>5366</v>
      </c>
      <c r="X3209" s="40" t="s">
        <v>2041</v>
      </c>
      <c r="Y3209" s="40" t="s">
        <v>12156</v>
      </c>
    </row>
    <row r="3210" spans="1:25" x14ac:dyDescent="0.25">
      <c r="A3210" s="50"/>
      <c r="B3210" s="50"/>
      <c r="C3210" s="50"/>
      <c r="L3210" s="39" t="str">
        <f t="shared" si="50"/>
        <v>GIAGLIONE (TO)</v>
      </c>
      <c r="M3210" s="40" t="s">
        <v>12157</v>
      </c>
      <c r="N3210" s="40" t="s">
        <v>12158</v>
      </c>
      <c r="O3210" s="40" t="s">
        <v>675</v>
      </c>
      <c r="P3210" s="41" t="s">
        <v>314</v>
      </c>
      <c r="Q3210" s="41">
        <v>1</v>
      </c>
      <c r="R3210" s="40" t="s">
        <v>315</v>
      </c>
      <c r="S3210" s="40" t="s">
        <v>199</v>
      </c>
      <c r="T3210" s="41">
        <v>1</v>
      </c>
      <c r="U3210" s="40" t="s">
        <v>200</v>
      </c>
      <c r="V3210" s="40" t="s">
        <v>201</v>
      </c>
      <c r="W3210" s="40" t="s">
        <v>3875</v>
      </c>
      <c r="X3210" s="40" t="s">
        <v>2742</v>
      </c>
      <c r="Y3210" s="40" t="s">
        <v>12159</v>
      </c>
    </row>
    <row r="3211" spans="1:25" x14ac:dyDescent="0.25">
      <c r="A3211" s="50"/>
      <c r="B3211" s="50"/>
      <c r="C3211" s="50"/>
      <c r="L3211" s="39" t="str">
        <f t="shared" si="50"/>
        <v>GIAMAICA (EE)</v>
      </c>
      <c r="M3211" s="40" t="s">
        <v>12160</v>
      </c>
      <c r="N3211" s="40" t="s">
        <v>12161</v>
      </c>
      <c r="O3211" s="40" t="s">
        <v>610</v>
      </c>
      <c r="P3211" s="41"/>
      <c r="Q3211" s="41"/>
      <c r="R3211" s="40"/>
      <c r="S3211" s="40" t="s">
        <v>1586</v>
      </c>
      <c r="T3211" s="41">
        <v>5</v>
      </c>
      <c r="U3211" s="40" t="s">
        <v>612</v>
      </c>
      <c r="V3211" s="40" t="s">
        <v>12162</v>
      </c>
      <c r="W3211" s="40"/>
      <c r="X3211" s="40"/>
      <c r="Y3211" s="40"/>
    </row>
    <row r="3212" spans="1:25" x14ac:dyDescent="0.25">
      <c r="A3212" s="50"/>
      <c r="B3212" s="50"/>
      <c r="C3212" s="50"/>
      <c r="L3212" s="39" t="str">
        <f t="shared" si="50"/>
        <v>GIANICO (BS)</v>
      </c>
      <c r="M3212" s="40" t="s">
        <v>12163</v>
      </c>
      <c r="N3212" s="40" t="s">
        <v>12164</v>
      </c>
      <c r="O3212" s="40" t="s">
        <v>421</v>
      </c>
      <c r="P3212" s="41" t="s">
        <v>212</v>
      </c>
      <c r="Q3212" s="41">
        <v>3</v>
      </c>
      <c r="R3212" s="40" t="s">
        <v>213</v>
      </c>
      <c r="S3212" s="40" t="s">
        <v>199</v>
      </c>
      <c r="T3212" s="41">
        <v>1</v>
      </c>
      <c r="U3212" s="40" t="s">
        <v>200</v>
      </c>
      <c r="V3212" s="40" t="s">
        <v>201</v>
      </c>
      <c r="W3212" s="40" t="s">
        <v>1573</v>
      </c>
      <c r="X3212" s="40" t="s">
        <v>1574</v>
      </c>
      <c r="Y3212" s="40" t="s">
        <v>12165</v>
      </c>
    </row>
    <row r="3213" spans="1:25" x14ac:dyDescent="0.25">
      <c r="A3213" s="50"/>
      <c r="B3213" s="50"/>
      <c r="C3213" s="50"/>
      <c r="L3213" s="39" t="str">
        <f t="shared" si="50"/>
        <v>GIANO DELL'UMBRIA (PG)</v>
      </c>
      <c r="M3213" s="40" t="s">
        <v>12166</v>
      </c>
      <c r="N3213" s="40" t="s">
        <v>12167</v>
      </c>
      <c r="O3213" s="40" t="s">
        <v>2180</v>
      </c>
      <c r="P3213" s="41" t="s">
        <v>486</v>
      </c>
      <c r="Q3213" s="41">
        <v>10</v>
      </c>
      <c r="R3213" s="40" t="s">
        <v>487</v>
      </c>
      <c r="S3213" s="40" t="s">
        <v>199</v>
      </c>
      <c r="T3213" s="41">
        <v>1</v>
      </c>
      <c r="U3213" s="40" t="s">
        <v>200</v>
      </c>
      <c r="V3213" s="40" t="s">
        <v>201</v>
      </c>
      <c r="W3213" s="40" t="s">
        <v>12168</v>
      </c>
      <c r="X3213" s="40" t="s">
        <v>3315</v>
      </c>
      <c r="Y3213" s="40" t="s">
        <v>12169</v>
      </c>
    </row>
    <row r="3214" spans="1:25" x14ac:dyDescent="0.25">
      <c r="A3214" s="50"/>
      <c r="B3214" s="50"/>
      <c r="C3214" s="50"/>
      <c r="L3214" s="39" t="str">
        <f t="shared" si="50"/>
        <v>GIANO VETUSTO (CE)</v>
      </c>
      <c r="M3214" s="40" t="s">
        <v>12170</v>
      </c>
      <c r="N3214" s="40" t="s">
        <v>12171</v>
      </c>
      <c r="O3214" s="40" t="s">
        <v>824</v>
      </c>
      <c r="P3214" s="41" t="s">
        <v>350</v>
      </c>
      <c r="Q3214" s="41">
        <v>15</v>
      </c>
      <c r="R3214" s="40" t="s">
        <v>351</v>
      </c>
      <c r="S3214" s="40" t="s">
        <v>199</v>
      </c>
      <c r="T3214" s="41">
        <v>1</v>
      </c>
      <c r="U3214" s="40" t="s">
        <v>200</v>
      </c>
      <c r="V3214" s="40" t="s">
        <v>201</v>
      </c>
      <c r="W3214" s="40" t="s">
        <v>4961</v>
      </c>
      <c r="X3214" s="40" t="s">
        <v>826</v>
      </c>
      <c r="Y3214" s="40" t="s">
        <v>12172</v>
      </c>
    </row>
    <row r="3215" spans="1:25" x14ac:dyDescent="0.25">
      <c r="A3215" s="50"/>
      <c r="B3215" s="50"/>
      <c r="C3215" s="50"/>
      <c r="L3215" s="39" t="str">
        <f t="shared" si="50"/>
        <v>GIAPPONE (EE)</v>
      </c>
      <c r="M3215" s="40" t="s">
        <v>12173</v>
      </c>
      <c r="N3215" s="40" t="s">
        <v>12174</v>
      </c>
      <c r="O3215" s="40" t="s">
        <v>610</v>
      </c>
      <c r="P3215" s="41"/>
      <c r="Q3215" s="41"/>
      <c r="R3215" s="40"/>
      <c r="S3215" s="40" t="s">
        <v>611</v>
      </c>
      <c r="T3215" s="41">
        <v>2</v>
      </c>
      <c r="U3215" s="40" t="s">
        <v>612</v>
      </c>
      <c r="V3215" s="40" t="s">
        <v>12175</v>
      </c>
      <c r="W3215" s="40"/>
      <c r="X3215" s="40"/>
      <c r="Y3215" s="40"/>
    </row>
    <row r="3216" spans="1:25" x14ac:dyDescent="0.25">
      <c r="A3216" s="50"/>
      <c r="B3216" s="50"/>
      <c r="C3216" s="50"/>
      <c r="L3216" s="39" t="str">
        <f t="shared" si="50"/>
        <v>GIARDINELLO (PA)</v>
      </c>
      <c r="M3216" s="40" t="s">
        <v>12176</v>
      </c>
      <c r="N3216" s="40" t="s">
        <v>12177</v>
      </c>
      <c r="O3216" s="40" t="s">
        <v>1210</v>
      </c>
      <c r="P3216" s="41" t="s">
        <v>292</v>
      </c>
      <c r="Q3216" s="41">
        <v>19</v>
      </c>
      <c r="R3216" s="40" t="s">
        <v>293</v>
      </c>
      <c r="S3216" s="40" t="s">
        <v>199</v>
      </c>
      <c r="T3216" s="41">
        <v>1</v>
      </c>
      <c r="U3216" s="40" t="s">
        <v>200</v>
      </c>
      <c r="V3216" s="40" t="s">
        <v>201</v>
      </c>
      <c r="W3216" s="40" t="s">
        <v>5545</v>
      </c>
      <c r="X3216" s="40" t="s">
        <v>1212</v>
      </c>
      <c r="Y3216" s="40" t="s">
        <v>12178</v>
      </c>
    </row>
    <row r="3217" spans="1:25" x14ac:dyDescent="0.25">
      <c r="A3217" s="50"/>
      <c r="B3217" s="50"/>
      <c r="C3217" s="50"/>
      <c r="L3217" s="39" t="str">
        <f t="shared" si="50"/>
        <v>GIARDINI NAXOS (ME)</v>
      </c>
      <c r="M3217" s="40" t="s">
        <v>12179</v>
      </c>
      <c r="N3217" s="40" t="s">
        <v>12180</v>
      </c>
      <c r="O3217" s="40" t="s">
        <v>533</v>
      </c>
      <c r="P3217" s="41" t="s">
        <v>292</v>
      </c>
      <c r="Q3217" s="41">
        <v>19</v>
      </c>
      <c r="R3217" s="40" t="s">
        <v>293</v>
      </c>
      <c r="S3217" s="40" t="s">
        <v>199</v>
      </c>
      <c r="T3217" s="41">
        <v>1</v>
      </c>
      <c r="U3217" s="40" t="s">
        <v>200</v>
      </c>
      <c r="V3217" s="40" t="s">
        <v>201</v>
      </c>
      <c r="W3217" s="40" t="s">
        <v>1648</v>
      </c>
      <c r="X3217" s="40" t="s">
        <v>1201</v>
      </c>
      <c r="Y3217" s="40" t="s">
        <v>12181</v>
      </c>
    </row>
    <row r="3218" spans="1:25" x14ac:dyDescent="0.25">
      <c r="A3218" s="50"/>
      <c r="B3218" s="50"/>
      <c r="C3218" s="50"/>
      <c r="L3218" s="39" t="str">
        <f t="shared" si="50"/>
        <v>GIAROLE (AL)</v>
      </c>
      <c r="M3218" s="40" t="s">
        <v>12182</v>
      </c>
      <c r="N3218" s="40" t="s">
        <v>12183</v>
      </c>
      <c r="O3218" s="40" t="s">
        <v>541</v>
      </c>
      <c r="P3218" s="41" t="s">
        <v>314</v>
      </c>
      <c r="Q3218" s="41">
        <v>1</v>
      </c>
      <c r="R3218" s="40" t="s">
        <v>315</v>
      </c>
      <c r="S3218" s="40" t="s">
        <v>199</v>
      </c>
      <c r="T3218" s="41">
        <v>1</v>
      </c>
      <c r="U3218" s="40" t="s">
        <v>200</v>
      </c>
      <c r="V3218" s="40" t="s">
        <v>201</v>
      </c>
      <c r="W3218" s="40" t="s">
        <v>12184</v>
      </c>
      <c r="X3218" s="40" t="s">
        <v>1331</v>
      </c>
      <c r="Y3218" s="40" t="s">
        <v>12185</v>
      </c>
    </row>
    <row r="3219" spans="1:25" x14ac:dyDescent="0.25">
      <c r="A3219" s="50"/>
      <c r="B3219" s="50"/>
      <c r="C3219" s="50"/>
      <c r="L3219" s="39" t="str">
        <f t="shared" si="50"/>
        <v>GIARRATANA (RG)</v>
      </c>
      <c r="M3219" s="40" t="s">
        <v>12186</v>
      </c>
      <c r="N3219" s="40" t="s">
        <v>12187</v>
      </c>
      <c r="O3219" s="40" t="s">
        <v>291</v>
      </c>
      <c r="P3219" s="41" t="s">
        <v>292</v>
      </c>
      <c r="Q3219" s="41">
        <v>19</v>
      </c>
      <c r="R3219" s="40" t="s">
        <v>293</v>
      </c>
      <c r="S3219" s="40" t="s">
        <v>199</v>
      </c>
      <c r="T3219" s="41">
        <v>1</v>
      </c>
      <c r="U3219" s="40" t="s">
        <v>200</v>
      </c>
      <c r="V3219" s="40" t="s">
        <v>201</v>
      </c>
      <c r="W3219" s="40" t="s">
        <v>12188</v>
      </c>
      <c r="X3219" s="40" t="s">
        <v>295</v>
      </c>
      <c r="Y3219" s="40" t="s">
        <v>12189</v>
      </c>
    </row>
    <row r="3220" spans="1:25" x14ac:dyDescent="0.25">
      <c r="A3220" s="50"/>
      <c r="B3220" s="50"/>
      <c r="C3220" s="50"/>
      <c r="L3220" s="39" t="str">
        <f t="shared" si="50"/>
        <v>GIARRE (CT)</v>
      </c>
      <c r="M3220" s="40" t="s">
        <v>12190</v>
      </c>
      <c r="N3220" s="40" t="s">
        <v>12191</v>
      </c>
      <c r="O3220" s="40" t="s">
        <v>366</v>
      </c>
      <c r="P3220" s="41" t="s">
        <v>292</v>
      </c>
      <c r="Q3220" s="41">
        <v>19</v>
      </c>
      <c r="R3220" s="40" t="s">
        <v>293</v>
      </c>
      <c r="S3220" s="40" t="s">
        <v>199</v>
      </c>
      <c r="T3220" s="41">
        <v>1</v>
      </c>
      <c r="U3220" s="40" t="s">
        <v>200</v>
      </c>
      <c r="V3220" s="40" t="s">
        <v>201</v>
      </c>
      <c r="W3220" s="40" t="s">
        <v>12192</v>
      </c>
      <c r="X3220" s="40" t="s">
        <v>368</v>
      </c>
      <c r="Y3220" s="40" t="s">
        <v>12193</v>
      </c>
    </row>
    <row r="3221" spans="1:25" x14ac:dyDescent="0.25">
      <c r="A3221" s="50"/>
      <c r="B3221" s="50"/>
      <c r="C3221" s="50"/>
      <c r="L3221" s="39" t="str">
        <f t="shared" si="50"/>
        <v>GIAVE (SS)</v>
      </c>
      <c r="M3221" s="40" t="s">
        <v>12194</v>
      </c>
      <c r="N3221" s="40" t="s">
        <v>12195</v>
      </c>
      <c r="O3221" s="40" t="s">
        <v>1188</v>
      </c>
      <c r="P3221" s="41" t="s">
        <v>242</v>
      </c>
      <c r="Q3221" s="41">
        <v>20</v>
      </c>
      <c r="R3221" s="40" t="s">
        <v>243</v>
      </c>
      <c r="S3221" s="40" t="s">
        <v>199</v>
      </c>
      <c r="T3221" s="41">
        <v>1</v>
      </c>
      <c r="U3221" s="40" t="s">
        <v>200</v>
      </c>
      <c r="V3221" s="40" t="s">
        <v>201</v>
      </c>
      <c r="W3221" s="40" t="s">
        <v>1547</v>
      </c>
      <c r="X3221" s="40" t="s">
        <v>648</v>
      </c>
      <c r="Y3221" s="40" t="s">
        <v>12196</v>
      </c>
    </row>
    <row r="3222" spans="1:25" x14ac:dyDescent="0.25">
      <c r="A3222" s="50"/>
      <c r="B3222" s="50"/>
      <c r="C3222" s="50"/>
      <c r="L3222" s="39" t="str">
        <f t="shared" si="50"/>
        <v>GIAVENO (TO)</v>
      </c>
      <c r="M3222" s="40" t="s">
        <v>12197</v>
      </c>
      <c r="N3222" s="40" t="s">
        <v>12198</v>
      </c>
      <c r="O3222" s="40" t="s">
        <v>675</v>
      </c>
      <c r="P3222" s="41" t="s">
        <v>314</v>
      </c>
      <c r="Q3222" s="41">
        <v>1</v>
      </c>
      <c r="R3222" s="40" t="s">
        <v>315</v>
      </c>
      <c r="S3222" s="40" t="s">
        <v>199</v>
      </c>
      <c r="T3222" s="41">
        <v>1</v>
      </c>
      <c r="U3222" s="40" t="s">
        <v>200</v>
      </c>
      <c r="V3222" s="40" t="s">
        <v>201</v>
      </c>
      <c r="W3222" s="40" t="s">
        <v>12199</v>
      </c>
      <c r="X3222" s="40" t="s">
        <v>837</v>
      </c>
      <c r="Y3222" s="40" t="s">
        <v>12200</v>
      </c>
    </row>
    <row r="3223" spans="1:25" x14ac:dyDescent="0.25">
      <c r="A3223" s="50"/>
      <c r="B3223" s="50"/>
      <c r="C3223" s="50"/>
      <c r="L3223" s="39" t="str">
        <f t="shared" si="50"/>
        <v>GIAVERA DEL MONTELLO (TV)</v>
      </c>
      <c r="M3223" s="40" t="s">
        <v>12201</v>
      </c>
      <c r="N3223" s="40" t="s">
        <v>12202</v>
      </c>
      <c r="O3223" s="40" t="s">
        <v>1362</v>
      </c>
      <c r="P3223" s="41" t="s">
        <v>197</v>
      </c>
      <c r="Q3223" s="41">
        <v>5</v>
      </c>
      <c r="R3223" s="40" t="s">
        <v>198</v>
      </c>
      <c r="S3223" s="40" t="s">
        <v>199</v>
      </c>
      <c r="T3223" s="41">
        <v>1</v>
      </c>
      <c r="U3223" s="40" t="s">
        <v>200</v>
      </c>
      <c r="V3223" s="40" t="s">
        <v>201</v>
      </c>
      <c r="W3223" s="40" t="s">
        <v>8178</v>
      </c>
      <c r="X3223" s="40" t="s">
        <v>1609</v>
      </c>
      <c r="Y3223" s="40" t="s">
        <v>12203</v>
      </c>
    </row>
    <row r="3224" spans="1:25" x14ac:dyDescent="0.25">
      <c r="A3224" s="50"/>
      <c r="B3224" s="50"/>
      <c r="C3224" s="50"/>
      <c r="L3224" s="39" t="str">
        <f t="shared" si="50"/>
        <v>GIBA (CI)</v>
      </c>
      <c r="M3224" s="40" t="s">
        <v>12204</v>
      </c>
      <c r="N3224" s="40" t="s">
        <v>12205</v>
      </c>
      <c r="O3224" s="40" t="s">
        <v>4450</v>
      </c>
      <c r="P3224" s="41" t="s">
        <v>242</v>
      </c>
      <c r="Q3224" s="41">
        <v>20</v>
      </c>
      <c r="R3224" s="40" t="s">
        <v>243</v>
      </c>
      <c r="S3224" s="40" t="s">
        <v>199</v>
      </c>
      <c r="T3224" s="41">
        <v>1</v>
      </c>
      <c r="U3224" s="40" t="s">
        <v>200</v>
      </c>
      <c r="V3224" s="40" t="s">
        <v>201</v>
      </c>
      <c r="W3224" s="40" t="s">
        <v>4451</v>
      </c>
      <c r="X3224" s="40" t="s">
        <v>4452</v>
      </c>
      <c r="Y3224" s="40" t="s">
        <v>12206</v>
      </c>
    </row>
    <row r="3225" spans="1:25" x14ac:dyDescent="0.25">
      <c r="A3225" s="50"/>
      <c r="B3225" s="50"/>
      <c r="C3225" s="50"/>
      <c r="L3225" s="39" t="str">
        <f t="shared" si="50"/>
        <v>GIBELLINA (TP)</v>
      </c>
      <c r="M3225" s="40" t="s">
        <v>12207</v>
      </c>
      <c r="N3225" s="40" t="s">
        <v>12208</v>
      </c>
      <c r="O3225" s="40" t="s">
        <v>1111</v>
      </c>
      <c r="P3225" s="41" t="s">
        <v>292</v>
      </c>
      <c r="Q3225" s="41">
        <v>19</v>
      </c>
      <c r="R3225" s="40" t="s">
        <v>293</v>
      </c>
      <c r="S3225" s="40" t="s">
        <v>199</v>
      </c>
      <c r="T3225" s="41">
        <v>1</v>
      </c>
      <c r="U3225" s="40" t="s">
        <v>200</v>
      </c>
      <c r="V3225" s="40" t="s">
        <v>201</v>
      </c>
      <c r="W3225" s="40" t="s">
        <v>12209</v>
      </c>
      <c r="X3225" s="40" t="s">
        <v>1113</v>
      </c>
      <c r="Y3225" s="40" t="s">
        <v>12210</v>
      </c>
    </row>
    <row r="3226" spans="1:25" x14ac:dyDescent="0.25">
      <c r="A3226" s="50"/>
      <c r="B3226" s="50"/>
      <c r="C3226" s="50"/>
      <c r="L3226" s="39" t="str">
        <f t="shared" si="50"/>
        <v>GIBILTERRA (EE)</v>
      </c>
      <c r="M3226" s="40" t="s">
        <v>12211</v>
      </c>
      <c r="N3226" s="40" t="s">
        <v>12212</v>
      </c>
      <c r="O3226" s="40" t="s">
        <v>610</v>
      </c>
      <c r="P3226" s="41"/>
      <c r="Q3226" s="41"/>
      <c r="R3226" s="40"/>
      <c r="S3226" s="40" t="s">
        <v>199</v>
      </c>
      <c r="T3226" s="41">
        <v>1</v>
      </c>
      <c r="U3226" s="40" t="s">
        <v>612</v>
      </c>
      <c r="V3226" s="40" t="s">
        <v>12213</v>
      </c>
      <c r="W3226" s="40"/>
      <c r="X3226" s="40"/>
      <c r="Y3226" s="40"/>
    </row>
    <row r="3227" spans="1:25" x14ac:dyDescent="0.25">
      <c r="A3227" s="50"/>
      <c r="B3227" s="50"/>
      <c r="C3227" s="50"/>
      <c r="L3227" s="39" t="str">
        <f t="shared" si="50"/>
        <v>GIBUTI (EE)</v>
      </c>
      <c r="M3227" s="40" t="s">
        <v>12214</v>
      </c>
      <c r="N3227" s="40" t="s">
        <v>12215</v>
      </c>
      <c r="O3227" s="40" t="s">
        <v>610</v>
      </c>
      <c r="P3227" s="41"/>
      <c r="Q3227" s="41"/>
      <c r="R3227" s="40"/>
      <c r="S3227" s="40" t="s">
        <v>1183</v>
      </c>
      <c r="T3227" s="41">
        <v>3</v>
      </c>
      <c r="U3227" s="40" t="s">
        <v>612</v>
      </c>
      <c r="V3227" s="40" t="s">
        <v>12216</v>
      </c>
      <c r="W3227" s="40"/>
      <c r="X3227" s="40"/>
      <c r="Y3227" s="40"/>
    </row>
    <row r="3228" spans="1:25" x14ac:dyDescent="0.25">
      <c r="A3228" s="50"/>
      <c r="B3228" s="50"/>
      <c r="C3228" s="50"/>
      <c r="L3228" s="39" t="str">
        <f t="shared" si="50"/>
        <v>GIFFLENGA (BI)</v>
      </c>
      <c r="M3228" s="40" t="s">
        <v>12217</v>
      </c>
      <c r="N3228" s="40" t="s">
        <v>12218</v>
      </c>
      <c r="O3228" s="40" t="s">
        <v>830</v>
      </c>
      <c r="P3228" s="41" t="s">
        <v>314</v>
      </c>
      <c r="Q3228" s="41">
        <v>1</v>
      </c>
      <c r="R3228" s="40" t="s">
        <v>315</v>
      </c>
      <c r="S3228" s="40" t="s">
        <v>199</v>
      </c>
      <c r="T3228" s="41">
        <v>1</v>
      </c>
      <c r="U3228" s="40" t="s">
        <v>200</v>
      </c>
      <c r="V3228" s="40" t="s">
        <v>201</v>
      </c>
      <c r="W3228" s="40" t="s">
        <v>12219</v>
      </c>
      <c r="X3228" s="40" t="s">
        <v>963</v>
      </c>
      <c r="Y3228" s="40" t="s">
        <v>12220</v>
      </c>
    </row>
    <row r="3229" spans="1:25" x14ac:dyDescent="0.25">
      <c r="A3229" s="50"/>
      <c r="B3229" s="50"/>
      <c r="C3229" s="50"/>
      <c r="L3229" s="39" t="str">
        <f t="shared" si="50"/>
        <v>GIFFONE (RC)</v>
      </c>
      <c r="M3229" s="40" t="s">
        <v>12221</v>
      </c>
      <c r="N3229" s="40" t="s">
        <v>12222</v>
      </c>
      <c r="O3229" s="40" t="s">
        <v>622</v>
      </c>
      <c r="P3229" s="41" t="s">
        <v>414</v>
      </c>
      <c r="Q3229" s="41">
        <v>18</v>
      </c>
      <c r="R3229" s="40" t="s">
        <v>415</v>
      </c>
      <c r="S3229" s="40" t="s">
        <v>199</v>
      </c>
      <c r="T3229" s="41">
        <v>1</v>
      </c>
      <c r="U3229" s="40" t="s">
        <v>200</v>
      </c>
      <c r="V3229" s="40" t="s">
        <v>201</v>
      </c>
      <c r="W3229" s="40" t="s">
        <v>1613</v>
      </c>
      <c r="X3229" s="40" t="s">
        <v>1614</v>
      </c>
      <c r="Y3229" s="40" t="s">
        <v>12223</v>
      </c>
    </row>
    <row r="3230" spans="1:25" x14ac:dyDescent="0.25">
      <c r="A3230" s="50"/>
      <c r="B3230" s="50"/>
      <c r="C3230" s="50"/>
      <c r="L3230" s="39" t="str">
        <f t="shared" si="50"/>
        <v>GIFFONI SEI CASALI (SA)</v>
      </c>
      <c r="M3230" s="40" t="s">
        <v>12224</v>
      </c>
      <c r="N3230" s="40" t="s">
        <v>12225</v>
      </c>
      <c r="O3230" s="40" t="s">
        <v>349</v>
      </c>
      <c r="P3230" s="41" t="s">
        <v>350</v>
      </c>
      <c r="Q3230" s="41">
        <v>15</v>
      </c>
      <c r="R3230" s="40" t="s">
        <v>351</v>
      </c>
      <c r="S3230" s="40" t="s">
        <v>199</v>
      </c>
      <c r="T3230" s="41">
        <v>1</v>
      </c>
      <c r="U3230" s="40" t="s">
        <v>200</v>
      </c>
      <c r="V3230" s="40" t="s">
        <v>201</v>
      </c>
      <c r="W3230" s="40" t="s">
        <v>7377</v>
      </c>
      <c r="X3230" s="40" t="s">
        <v>353</v>
      </c>
      <c r="Y3230" s="40" t="s">
        <v>12226</v>
      </c>
    </row>
    <row r="3231" spans="1:25" x14ac:dyDescent="0.25">
      <c r="A3231" s="50"/>
      <c r="B3231" s="50"/>
      <c r="C3231" s="50"/>
      <c r="L3231" s="39" t="str">
        <f t="shared" si="50"/>
        <v>GIFFONI VALLE PIANA (SA)</v>
      </c>
      <c r="M3231" s="40" t="s">
        <v>12227</v>
      </c>
      <c r="N3231" s="40" t="s">
        <v>12228</v>
      </c>
      <c r="O3231" s="40" t="s">
        <v>349</v>
      </c>
      <c r="P3231" s="41" t="s">
        <v>350</v>
      </c>
      <c r="Q3231" s="41">
        <v>15</v>
      </c>
      <c r="R3231" s="40" t="s">
        <v>351</v>
      </c>
      <c r="S3231" s="40" t="s">
        <v>199</v>
      </c>
      <c r="T3231" s="41">
        <v>1</v>
      </c>
      <c r="U3231" s="40" t="s">
        <v>200</v>
      </c>
      <c r="V3231" s="40" t="s">
        <v>201</v>
      </c>
      <c r="W3231" s="40" t="s">
        <v>12229</v>
      </c>
      <c r="X3231" s="40" t="s">
        <v>353</v>
      </c>
      <c r="Y3231" s="40" t="s">
        <v>12230</v>
      </c>
    </row>
    <row r="3232" spans="1:25" x14ac:dyDescent="0.25">
      <c r="A3232" s="50"/>
      <c r="B3232" s="50"/>
      <c r="C3232" s="50"/>
      <c r="L3232" s="39" t="str">
        <f t="shared" si="50"/>
        <v>GIGNESE (VB)</v>
      </c>
      <c r="M3232" s="40" t="s">
        <v>12231</v>
      </c>
      <c r="N3232" s="40" t="s">
        <v>12232</v>
      </c>
      <c r="O3232" s="40" t="s">
        <v>1659</v>
      </c>
      <c r="P3232" s="41" t="s">
        <v>314</v>
      </c>
      <c r="Q3232" s="41">
        <v>1</v>
      </c>
      <c r="R3232" s="40" t="s">
        <v>315</v>
      </c>
      <c r="S3232" s="40" t="s">
        <v>199</v>
      </c>
      <c r="T3232" s="41">
        <v>1</v>
      </c>
      <c r="U3232" s="40" t="s">
        <v>200</v>
      </c>
      <c r="V3232" s="40" t="s">
        <v>201</v>
      </c>
      <c r="W3232" s="40" t="s">
        <v>12233</v>
      </c>
      <c r="X3232" s="40" t="s">
        <v>1689</v>
      </c>
      <c r="Y3232" s="40" t="s">
        <v>12234</v>
      </c>
    </row>
    <row r="3233" spans="1:25" x14ac:dyDescent="0.25">
      <c r="A3233" s="50"/>
      <c r="B3233" s="50"/>
      <c r="C3233" s="50"/>
      <c r="L3233" s="39" t="str">
        <f t="shared" si="50"/>
        <v>GIGNOD (AO)</v>
      </c>
      <c r="M3233" s="40" t="s">
        <v>12235</v>
      </c>
      <c r="N3233" s="40" t="s">
        <v>12236</v>
      </c>
      <c r="O3233" s="40" t="s">
        <v>1255</v>
      </c>
      <c r="P3233" s="41" t="s">
        <v>1256</v>
      </c>
      <c r="Q3233" s="41">
        <v>2</v>
      </c>
      <c r="R3233" s="40" t="s">
        <v>1257</v>
      </c>
      <c r="S3233" s="40" t="s">
        <v>199</v>
      </c>
      <c r="T3233" s="41">
        <v>1</v>
      </c>
      <c r="U3233" s="40" t="s">
        <v>200</v>
      </c>
      <c r="V3233" s="40" t="s">
        <v>201</v>
      </c>
      <c r="W3233" s="40" t="s">
        <v>1258</v>
      </c>
      <c r="X3233" s="40" t="s">
        <v>1259</v>
      </c>
      <c r="Y3233" s="40" t="s">
        <v>12237</v>
      </c>
    </row>
    <row r="3234" spans="1:25" x14ac:dyDescent="0.25">
      <c r="A3234" s="50"/>
      <c r="B3234" s="50"/>
      <c r="C3234" s="50"/>
      <c r="L3234" s="39" t="str">
        <f t="shared" si="50"/>
        <v>GILBERT E ELLICE (ISOLE) (EE)</v>
      </c>
      <c r="M3234" s="40" t="s">
        <v>12238</v>
      </c>
      <c r="N3234" s="40" t="s">
        <v>12239</v>
      </c>
      <c r="O3234" s="40" t="s">
        <v>610</v>
      </c>
      <c r="P3234" s="41"/>
      <c r="Q3234" s="41"/>
      <c r="R3234" s="40"/>
      <c r="S3234" s="40" t="s">
        <v>2286</v>
      </c>
      <c r="T3234" s="41">
        <v>7</v>
      </c>
      <c r="U3234" s="40" t="s">
        <v>612</v>
      </c>
      <c r="V3234" s="40" t="s">
        <v>12240</v>
      </c>
      <c r="W3234" s="40"/>
      <c r="X3234" s="40"/>
      <c r="Y3234" s="40"/>
    </row>
    <row r="3235" spans="1:25" x14ac:dyDescent="0.25">
      <c r="A3235" s="50"/>
      <c r="B3235" s="50"/>
      <c r="C3235" s="50"/>
      <c r="L3235" s="39" t="str">
        <f t="shared" si="50"/>
        <v>GILDONE (CB)</v>
      </c>
      <c r="M3235" s="40" t="s">
        <v>12241</v>
      </c>
      <c r="N3235" s="40" t="s">
        <v>12242</v>
      </c>
      <c r="O3235" s="40" t="s">
        <v>494</v>
      </c>
      <c r="P3235" s="41" t="s">
        <v>495</v>
      </c>
      <c r="Q3235" s="41">
        <v>14</v>
      </c>
      <c r="R3235" s="40" t="s">
        <v>496</v>
      </c>
      <c r="S3235" s="40" t="s">
        <v>199</v>
      </c>
      <c r="T3235" s="41">
        <v>1</v>
      </c>
      <c r="U3235" s="40" t="s">
        <v>200</v>
      </c>
      <c r="V3235" s="40" t="s">
        <v>201</v>
      </c>
      <c r="W3235" s="40" t="s">
        <v>4577</v>
      </c>
      <c r="X3235" s="40" t="s">
        <v>2494</v>
      </c>
      <c r="Y3235" s="40" t="s">
        <v>12243</v>
      </c>
    </row>
    <row r="3236" spans="1:25" x14ac:dyDescent="0.25">
      <c r="A3236" s="50"/>
      <c r="B3236" s="50"/>
      <c r="C3236" s="50"/>
      <c r="L3236" s="39" t="str">
        <f t="shared" si="50"/>
        <v>GIMIGLIANO (CZ)</v>
      </c>
      <c r="M3236" s="40" t="s">
        <v>12244</v>
      </c>
      <c r="N3236" s="40" t="s">
        <v>12245</v>
      </c>
      <c r="O3236" s="40" t="s">
        <v>1029</v>
      </c>
      <c r="P3236" s="41" t="s">
        <v>414</v>
      </c>
      <c r="Q3236" s="41">
        <v>18</v>
      </c>
      <c r="R3236" s="40" t="s">
        <v>415</v>
      </c>
      <c r="S3236" s="40" t="s">
        <v>199</v>
      </c>
      <c r="T3236" s="41">
        <v>1</v>
      </c>
      <c r="U3236" s="40" t="s">
        <v>200</v>
      </c>
      <c r="V3236" s="40" t="s">
        <v>201</v>
      </c>
      <c r="W3236" s="40" t="s">
        <v>12246</v>
      </c>
      <c r="X3236" s="40" t="s">
        <v>1031</v>
      </c>
      <c r="Y3236" s="40" t="s">
        <v>12247</v>
      </c>
    </row>
    <row r="3237" spans="1:25" x14ac:dyDescent="0.25">
      <c r="A3237" s="50"/>
      <c r="B3237" s="50"/>
      <c r="C3237" s="50"/>
      <c r="L3237" s="39" t="str">
        <f t="shared" si="50"/>
        <v>GINESTRA (PZ)</v>
      </c>
      <c r="M3237" s="40" t="s">
        <v>12248</v>
      </c>
      <c r="N3237" s="40" t="s">
        <v>12249</v>
      </c>
      <c r="O3237" s="40" t="s">
        <v>281</v>
      </c>
      <c r="P3237" s="41" t="s">
        <v>282</v>
      </c>
      <c r="Q3237" s="41">
        <v>17</v>
      </c>
      <c r="R3237" s="40" t="s">
        <v>283</v>
      </c>
      <c r="S3237" s="40" t="s">
        <v>199</v>
      </c>
      <c r="T3237" s="41">
        <v>1</v>
      </c>
      <c r="U3237" s="40" t="s">
        <v>200</v>
      </c>
      <c r="V3237" s="40" t="s">
        <v>201</v>
      </c>
      <c r="W3237" s="40" t="s">
        <v>2206</v>
      </c>
      <c r="X3237" s="40" t="s">
        <v>2207</v>
      </c>
      <c r="Y3237" s="40" t="s">
        <v>12250</v>
      </c>
    </row>
    <row r="3238" spans="1:25" x14ac:dyDescent="0.25">
      <c r="A3238" s="50"/>
      <c r="B3238" s="50"/>
      <c r="C3238" s="50"/>
      <c r="L3238" s="39" t="str">
        <f t="shared" si="50"/>
        <v>GINESTRA DEGLI SCHIAVONI (BN)</v>
      </c>
      <c r="M3238" s="40" t="s">
        <v>12251</v>
      </c>
      <c r="N3238" s="40" t="s">
        <v>12252</v>
      </c>
      <c r="O3238" s="40" t="s">
        <v>842</v>
      </c>
      <c r="P3238" s="41" t="s">
        <v>350</v>
      </c>
      <c r="Q3238" s="41">
        <v>15</v>
      </c>
      <c r="R3238" s="40" t="s">
        <v>351</v>
      </c>
      <c r="S3238" s="40" t="s">
        <v>199</v>
      </c>
      <c r="T3238" s="41">
        <v>1</v>
      </c>
      <c r="U3238" s="40" t="s">
        <v>200</v>
      </c>
      <c r="V3238" s="40" t="s">
        <v>201</v>
      </c>
      <c r="W3238" s="40" t="s">
        <v>2870</v>
      </c>
      <c r="X3238" s="40" t="s">
        <v>1469</v>
      </c>
      <c r="Y3238" s="40" t="s">
        <v>12253</v>
      </c>
    </row>
    <row r="3239" spans="1:25" x14ac:dyDescent="0.25">
      <c r="A3239" s="50"/>
      <c r="B3239" s="50"/>
      <c r="C3239" s="50"/>
      <c r="L3239" s="39" t="str">
        <f t="shared" si="50"/>
        <v>GINOSA (TA)</v>
      </c>
      <c r="M3239" s="40" t="s">
        <v>12254</v>
      </c>
      <c r="N3239" s="40" t="s">
        <v>12255</v>
      </c>
      <c r="O3239" s="40" t="s">
        <v>2317</v>
      </c>
      <c r="P3239" s="41" t="s">
        <v>304</v>
      </c>
      <c r="Q3239" s="41">
        <v>16</v>
      </c>
      <c r="R3239" s="40" t="s">
        <v>305</v>
      </c>
      <c r="S3239" s="40" t="s">
        <v>199</v>
      </c>
      <c r="T3239" s="41">
        <v>1</v>
      </c>
      <c r="U3239" s="40" t="s">
        <v>200</v>
      </c>
      <c r="V3239" s="40" t="s">
        <v>201</v>
      </c>
      <c r="W3239" s="40" t="s">
        <v>12256</v>
      </c>
      <c r="X3239" s="40" t="s">
        <v>2319</v>
      </c>
      <c r="Y3239" s="40" t="s">
        <v>12257</v>
      </c>
    </row>
    <row r="3240" spans="1:25" x14ac:dyDescent="0.25">
      <c r="A3240" s="50"/>
      <c r="B3240" s="50"/>
      <c r="C3240" s="50"/>
      <c r="L3240" s="39" t="str">
        <f t="shared" si="50"/>
        <v>GIOI (SA)</v>
      </c>
      <c r="M3240" s="40" t="s">
        <v>12258</v>
      </c>
      <c r="N3240" s="40" t="s">
        <v>12259</v>
      </c>
      <c r="O3240" s="40" t="s">
        <v>349</v>
      </c>
      <c r="P3240" s="41" t="s">
        <v>350</v>
      </c>
      <c r="Q3240" s="41">
        <v>15</v>
      </c>
      <c r="R3240" s="40" t="s">
        <v>351</v>
      </c>
      <c r="S3240" s="40" t="s">
        <v>199</v>
      </c>
      <c r="T3240" s="41">
        <v>1</v>
      </c>
      <c r="U3240" s="40" t="s">
        <v>200</v>
      </c>
      <c r="V3240" s="40" t="s">
        <v>201</v>
      </c>
      <c r="W3240" s="40" t="s">
        <v>12260</v>
      </c>
      <c r="X3240" s="40" t="s">
        <v>758</v>
      </c>
      <c r="Y3240" s="40" t="s">
        <v>12261</v>
      </c>
    </row>
    <row r="3241" spans="1:25" x14ac:dyDescent="0.25">
      <c r="A3241" s="50"/>
      <c r="B3241" s="50"/>
      <c r="C3241" s="50"/>
      <c r="L3241" s="39" t="str">
        <f t="shared" si="50"/>
        <v>GIOIA DEI MARSI (AQ)</v>
      </c>
      <c r="M3241" s="40" t="s">
        <v>12262</v>
      </c>
      <c r="N3241" s="40" t="s">
        <v>12263</v>
      </c>
      <c r="O3241" s="40" t="s">
        <v>328</v>
      </c>
      <c r="P3241" s="41" t="s">
        <v>253</v>
      </c>
      <c r="Q3241" s="41">
        <v>13</v>
      </c>
      <c r="R3241" s="40" t="s">
        <v>254</v>
      </c>
      <c r="S3241" s="40" t="s">
        <v>199</v>
      </c>
      <c r="T3241" s="41">
        <v>1</v>
      </c>
      <c r="U3241" s="40" t="s">
        <v>200</v>
      </c>
      <c r="V3241" s="40" t="s">
        <v>201</v>
      </c>
      <c r="W3241" s="40" t="s">
        <v>12264</v>
      </c>
      <c r="X3241" s="40" t="s">
        <v>795</v>
      </c>
      <c r="Y3241" s="40" t="s">
        <v>12265</v>
      </c>
    </row>
    <row r="3242" spans="1:25" x14ac:dyDescent="0.25">
      <c r="A3242" s="50"/>
      <c r="B3242" s="50"/>
      <c r="C3242" s="50"/>
      <c r="L3242" s="39" t="str">
        <f t="shared" si="50"/>
        <v>GIOIA DEL COLLE (BA)</v>
      </c>
      <c r="M3242" s="40" t="s">
        <v>12266</v>
      </c>
      <c r="N3242" s="40" t="s">
        <v>12267</v>
      </c>
      <c r="O3242" s="40" t="s">
        <v>503</v>
      </c>
      <c r="P3242" s="41" t="s">
        <v>304</v>
      </c>
      <c r="Q3242" s="41">
        <v>16</v>
      </c>
      <c r="R3242" s="40" t="s">
        <v>305</v>
      </c>
      <c r="S3242" s="40" t="s">
        <v>199</v>
      </c>
      <c r="T3242" s="41">
        <v>1</v>
      </c>
      <c r="U3242" s="40" t="s">
        <v>200</v>
      </c>
      <c r="V3242" s="40" t="s">
        <v>201</v>
      </c>
      <c r="W3242" s="40" t="s">
        <v>12268</v>
      </c>
      <c r="X3242" s="40" t="s">
        <v>505</v>
      </c>
      <c r="Y3242" s="40" t="s">
        <v>12269</v>
      </c>
    </row>
    <row r="3243" spans="1:25" x14ac:dyDescent="0.25">
      <c r="A3243" s="50"/>
      <c r="B3243" s="50"/>
      <c r="C3243" s="50"/>
      <c r="L3243" s="39" t="str">
        <f t="shared" si="50"/>
        <v>GIOIA SANNITICA (CE)</v>
      </c>
      <c r="M3243" s="40" t="s">
        <v>12270</v>
      </c>
      <c r="N3243" s="40" t="s">
        <v>12271</v>
      </c>
      <c r="O3243" s="40" t="s">
        <v>824</v>
      </c>
      <c r="P3243" s="41" t="s">
        <v>350</v>
      </c>
      <c r="Q3243" s="41">
        <v>15</v>
      </c>
      <c r="R3243" s="40" t="s">
        <v>351</v>
      </c>
      <c r="S3243" s="40" t="s">
        <v>199</v>
      </c>
      <c r="T3243" s="41">
        <v>1</v>
      </c>
      <c r="U3243" s="40" t="s">
        <v>200</v>
      </c>
      <c r="V3243" s="40" t="s">
        <v>201</v>
      </c>
      <c r="W3243" s="40" t="s">
        <v>825</v>
      </c>
      <c r="X3243" s="40" t="s">
        <v>826</v>
      </c>
      <c r="Y3243" s="40" t="s">
        <v>12272</v>
      </c>
    </row>
    <row r="3244" spans="1:25" x14ac:dyDescent="0.25">
      <c r="A3244" s="50"/>
      <c r="B3244" s="50"/>
      <c r="C3244" s="50"/>
      <c r="L3244" s="39" t="str">
        <f t="shared" si="50"/>
        <v>GIOIA TAURO (RC)</v>
      </c>
      <c r="M3244" s="40" t="s">
        <v>12273</v>
      </c>
      <c r="N3244" s="40" t="s">
        <v>12274</v>
      </c>
      <c r="O3244" s="40" t="s">
        <v>622</v>
      </c>
      <c r="P3244" s="41" t="s">
        <v>414</v>
      </c>
      <c r="Q3244" s="41">
        <v>18</v>
      </c>
      <c r="R3244" s="40" t="s">
        <v>415</v>
      </c>
      <c r="S3244" s="40" t="s">
        <v>199</v>
      </c>
      <c r="T3244" s="41">
        <v>1</v>
      </c>
      <c r="U3244" s="40" t="s">
        <v>200</v>
      </c>
      <c r="V3244" s="40" t="s">
        <v>201</v>
      </c>
      <c r="W3244" s="40" t="s">
        <v>12275</v>
      </c>
      <c r="X3244" s="40" t="s">
        <v>1614</v>
      </c>
      <c r="Y3244" s="40" t="s">
        <v>12276</v>
      </c>
    </row>
    <row r="3245" spans="1:25" x14ac:dyDescent="0.25">
      <c r="A3245" s="50"/>
      <c r="B3245" s="50"/>
      <c r="C3245" s="50"/>
      <c r="L3245" s="39" t="str">
        <f t="shared" si="50"/>
        <v>GIOIOSA IONICA (RC)</v>
      </c>
      <c r="M3245" s="40" t="s">
        <v>12277</v>
      </c>
      <c r="N3245" s="40" t="s">
        <v>12278</v>
      </c>
      <c r="O3245" s="40" t="s">
        <v>622</v>
      </c>
      <c r="P3245" s="41" t="s">
        <v>414</v>
      </c>
      <c r="Q3245" s="41">
        <v>18</v>
      </c>
      <c r="R3245" s="40" t="s">
        <v>415</v>
      </c>
      <c r="S3245" s="40" t="s">
        <v>199</v>
      </c>
      <c r="T3245" s="41">
        <v>1</v>
      </c>
      <c r="U3245" s="40" t="s">
        <v>200</v>
      </c>
      <c r="V3245" s="40" t="s">
        <v>201</v>
      </c>
      <c r="W3245" s="40" t="s">
        <v>12279</v>
      </c>
      <c r="X3245" s="40" t="s">
        <v>624</v>
      </c>
      <c r="Y3245" s="40" t="s">
        <v>12280</v>
      </c>
    </row>
    <row r="3246" spans="1:25" x14ac:dyDescent="0.25">
      <c r="A3246" s="50"/>
      <c r="B3246" s="50"/>
      <c r="C3246" s="50"/>
      <c r="L3246" s="39" t="str">
        <f t="shared" si="50"/>
        <v>GIOIOSA MAREA (ME)</v>
      </c>
      <c r="M3246" s="40" t="s">
        <v>12281</v>
      </c>
      <c r="N3246" s="40" t="s">
        <v>12282</v>
      </c>
      <c r="O3246" s="40" t="s">
        <v>533</v>
      </c>
      <c r="P3246" s="41" t="s">
        <v>292</v>
      </c>
      <c r="Q3246" s="41">
        <v>19</v>
      </c>
      <c r="R3246" s="40" t="s">
        <v>293</v>
      </c>
      <c r="S3246" s="40" t="s">
        <v>199</v>
      </c>
      <c r="T3246" s="41">
        <v>1</v>
      </c>
      <c r="U3246" s="40" t="s">
        <v>200</v>
      </c>
      <c r="V3246" s="40" t="s">
        <v>201</v>
      </c>
      <c r="W3246" s="40" t="s">
        <v>12283</v>
      </c>
      <c r="X3246" s="40" t="s">
        <v>535</v>
      </c>
      <c r="Y3246" s="40" t="s">
        <v>12284</v>
      </c>
    </row>
    <row r="3247" spans="1:25" x14ac:dyDescent="0.25">
      <c r="A3247" s="50"/>
      <c r="B3247" s="50"/>
      <c r="C3247" s="50"/>
      <c r="L3247" s="39" t="str">
        <f t="shared" si="50"/>
        <v>GIORDANIA (EE)</v>
      </c>
      <c r="M3247" s="40" t="s">
        <v>12285</v>
      </c>
      <c r="N3247" s="40" t="s">
        <v>12286</v>
      </c>
      <c r="O3247" s="40" t="s">
        <v>610</v>
      </c>
      <c r="P3247" s="41"/>
      <c r="Q3247" s="41"/>
      <c r="R3247" s="40"/>
      <c r="S3247" s="40" t="s">
        <v>611</v>
      </c>
      <c r="T3247" s="41">
        <v>2</v>
      </c>
      <c r="U3247" s="40" t="s">
        <v>612</v>
      </c>
      <c r="V3247" s="40" t="s">
        <v>12287</v>
      </c>
      <c r="W3247" s="40"/>
      <c r="X3247" s="40"/>
      <c r="Y3247" s="40"/>
    </row>
    <row r="3248" spans="1:25" x14ac:dyDescent="0.25">
      <c r="A3248" s="50"/>
      <c r="B3248" s="50"/>
      <c r="C3248" s="50"/>
      <c r="L3248" s="39" t="str">
        <f t="shared" si="50"/>
        <v>GIOVE (TR)</v>
      </c>
      <c r="M3248" s="40" t="s">
        <v>12288</v>
      </c>
      <c r="N3248" s="40" t="s">
        <v>12289</v>
      </c>
      <c r="O3248" s="40" t="s">
        <v>485</v>
      </c>
      <c r="P3248" s="41" t="s">
        <v>486</v>
      </c>
      <c r="Q3248" s="41">
        <v>10</v>
      </c>
      <c r="R3248" s="40" t="s">
        <v>487</v>
      </c>
      <c r="S3248" s="40" t="s">
        <v>199</v>
      </c>
      <c r="T3248" s="41">
        <v>1</v>
      </c>
      <c r="U3248" s="40" t="s">
        <v>200</v>
      </c>
      <c r="V3248" s="40" t="s">
        <v>201</v>
      </c>
      <c r="W3248" s="40" t="s">
        <v>12290</v>
      </c>
      <c r="X3248" s="40" t="s">
        <v>489</v>
      </c>
      <c r="Y3248" s="40" t="s">
        <v>12291</v>
      </c>
    </row>
    <row r="3249" spans="1:25" x14ac:dyDescent="0.25">
      <c r="A3249" s="50"/>
      <c r="B3249" s="50"/>
      <c r="C3249" s="50"/>
      <c r="L3249" s="39" t="str">
        <f t="shared" si="50"/>
        <v>GIOVINAZZO (BA)</v>
      </c>
      <c r="M3249" s="40" t="s">
        <v>12292</v>
      </c>
      <c r="N3249" s="40" t="s">
        <v>12293</v>
      </c>
      <c r="O3249" s="40" t="s">
        <v>503</v>
      </c>
      <c r="P3249" s="41" t="s">
        <v>304</v>
      </c>
      <c r="Q3249" s="41">
        <v>16</v>
      </c>
      <c r="R3249" s="40" t="s">
        <v>305</v>
      </c>
      <c r="S3249" s="40" t="s">
        <v>199</v>
      </c>
      <c r="T3249" s="41">
        <v>1</v>
      </c>
      <c r="U3249" s="40" t="s">
        <v>200</v>
      </c>
      <c r="V3249" s="40" t="s">
        <v>201</v>
      </c>
      <c r="W3249" s="40" t="s">
        <v>12294</v>
      </c>
      <c r="X3249" s="40" t="s">
        <v>505</v>
      </c>
      <c r="Y3249" s="40" t="s">
        <v>12295</v>
      </c>
    </row>
    <row r="3250" spans="1:25" x14ac:dyDescent="0.25">
      <c r="A3250" s="50"/>
      <c r="B3250" s="50"/>
      <c r="C3250" s="50"/>
      <c r="L3250" s="39" t="str">
        <f t="shared" si="50"/>
        <v>GIOVO (TN)</v>
      </c>
      <c r="M3250" s="40" t="s">
        <v>12296</v>
      </c>
      <c r="N3250" s="40" t="s">
        <v>12297</v>
      </c>
      <c r="O3250" s="40" t="s">
        <v>865</v>
      </c>
      <c r="P3250" s="41" t="s">
        <v>866</v>
      </c>
      <c r="Q3250" s="41">
        <v>4</v>
      </c>
      <c r="R3250" s="40" t="s">
        <v>867</v>
      </c>
      <c r="S3250" s="40" t="s">
        <v>199</v>
      </c>
      <c r="T3250" s="41">
        <v>1</v>
      </c>
      <c r="U3250" s="40" t="s">
        <v>200</v>
      </c>
      <c r="V3250" s="40" t="s">
        <v>201</v>
      </c>
      <c r="W3250" s="40" t="s">
        <v>5702</v>
      </c>
      <c r="X3250" s="40" t="s">
        <v>1036</v>
      </c>
      <c r="Y3250" s="40" t="s">
        <v>12298</v>
      </c>
    </row>
    <row r="3251" spans="1:25" x14ac:dyDescent="0.25">
      <c r="A3251" s="50"/>
      <c r="B3251" s="50"/>
      <c r="C3251" s="50"/>
      <c r="L3251" s="39" t="str">
        <f t="shared" si="50"/>
        <v>GIRASOLE (OG)</v>
      </c>
      <c r="M3251" s="40" t="s">
        <v>12299</v>
      </c>
      <c r="N3251" s="40" t="s">
        <v>12300</v>
      </c>
      <c r="O3251" s="40" t="s">
        <v>2108</v>
      </c>
      <c r="P3251" s="41" t="s">
        <v>242</v>
      </c>
      <c r="Q3251" s="41">
        <v>20</v>
      </c>
      <c r="R3251" s="40" t="s">
        <v>243</v>
      </c>
      <c r="S3251" s="40" t="s">
        <v>199</v>
      </c>
      <c r="T3251" s="41">
        <v>1</v>
      </c>
      <c r="U3251" s="40" t="s">
        <v>200</v>
      </c>
      <c r="V3251" s="40" t="s">
        <v>201</v>
      </c>
      <c r="W3251" s="40" t="s">
        <v>2109</v>
      </c>
      <c r="X3251" s="40" t="s">
        <v>2110</v>
      </c>
      <c r="Y3251" s="40" t="s">
        <v>12301</v>
      </c>
    </row>
    <row r="3252" spans="1:25" x14ac:dyDescent="0.25">
      <c r="A3252" s="50"/>
      <c r="B3252" s="50"/>
      <c r="C3252" s="50"/>
      <c r="L3252" s="39" t="str">
        <f t="shared" si="50"/>
        <v>GIRIFALCO (CZ)</v>
      </c>
      <c r="M3252" s="40" t="s">
        <v>12302</v>
      </c>
      <c r="N3252" s="40" t="s">
        <v>12303</v>
      </c>
      <c r="O3252" s="40" t="s">
        <v>1029</v>
      </c>
      <c r="P3252" s="41" t="s">
        <v>414</v>
      </c>
      <c r="Q3252" s="41">
        <v>18</v>
      </c>
      <c r="R3252" s="40" t="s">
        <v>415</v>
      </c>
      <c r="S3252" s="40" t="s">
        <v>199</v>
      </c>
      <c r="T3252" s="41">
        <v>1</v>
      </c>
      <c r="U3252" s="40" t="s">
        <v>200</v>
      </c>
      <c r="V3252" s="40" t="s">
        <v>201</v>
      </c>
      <c r="W3252" s="40" t="s">
        <v>9462</v>
      </c>
      <c r="X3252" s="40" t="s">
        <v>5955</v>
      </c>
      <c r="Y3252" s="40" t="s">
        <v>12304</v>
      </c>
    </row>
    <row r="3253" spans="1:25" x14ac:dyDescent="0.25">
      <c r="A3253" s="50"/>
      <c r="B3253" s="50"/>
      <c r="C3253" s="50"/>
      <c r="L3253" s="39" t="str">
        <f t="shared" si="50"/>
        <v>GIRONICO (CO)</v>
      </c>
      <c r="M3253" s="40" t="s">
        <v>12305</v>
      </c>
      <c r="N3253" s="40" t="s">
        <v>12306</v>
      </c>
      <c r="O3253" s="40" t="s">
        <v>995</v>
      </c>
      <c r="P3253" s="41" t="s">
        <v>212</v>
      </c>
      <c r="Q3253" s="41">
        <v>3</v>
      </c>
      <c r="R3253" s="40" t="s">
        <v>213</v>
      </c>
      <c r="S3253" s="40" t="s">
        <v>199</v>
      </c>
      <c r="T3253" s="41">
        <v>1</v>
      </c>
      <c r="U3253" s="40" t="s">
        <v>200</v>
      </c>
      <c r="V3253" s="40" t="s">
        <v>201</v>
      </c>
      <c r="W3253" s="40" t="s">
        <v>3493</v>
      </c>
      <c r="X3253" s="40" t="s">
        <v>997</v>
      </c>
      <c r="Y3253" s="40" t="s">
        <v>12307</v>
      </c>
    </row>
    <row r="3254" spans="1:25" x14ac:dyDescent="0.25">
      <c r="A3254" s="50"/>
      <c r="B3254" s="50"/>
      <c r="C3254" s="50"/>
      <c r="L3254" s="39" t="str">
        <f t="shared" si="50"/>
        <v>GISSI (CH)</v>
      </c>
      <c r="M3254" s="40" t="s">
        <v>12308</v>
      </c>
      <c r="N3254" s="40" t="s">
        <v>12309</v>
      </c>
      <c r="O3254" s="40" t="s">
        <v>1352</v>
      </c>
      <c r="P3254" s="41" t="s">
        <v>253</v>
      </c>
      <c r="Q3254" s="41">
        <v>13</v>
      </c>
      <c r="R3254" s="40" t="s">
        <v>254</v>
      </c>
      <c r="S3254" s="40" t="s">
        <v>199</v>
      </c>
      <c r="T3254" s="41">
        <v>1</v>
      </c>
      <c r="U3254" s="40" t="s">
        <v>200</v>
      </c>
      <c r="V3254" s="40" t="s">
        <v>201</v>
      </c>
      <c r="W3254" s="40" t="s">
        <v>12310</v>
      </c>
      <c r="X3254" s="40" t="s">
        <v>6129</v>
      </c>
      <c r="Y3254" s="40" t="s">
        <v>12311</v>
      </c>
    </row>
    <row r="3255" spans="1:25" x14ac:dyDescent="0.25">
      <c r="A3255" s="50"/>
      <c r="B3255" s="50"/>
      <c r="C3255" s="50"/>
      <c r="L3255" s="39" t="str">
        <f t="shared" si="50"/>
        <v>GIUGGIANELLO (LE)</v>
      </c>
      <c r="M3255" s="40" t="s">
        <v>12312</v>
      </c>
      <c r="N3255" s="40" t="s">
        <v>12313</v>
      </c>
      <c r="O3255" s="40" t="s">
        <v>462</v>
      </c>
      <c r="P3255" s="41" t="s">
        <v>304</v>
      </c>
      <c r="Q3255" s="41">
        <v>16</v>
      </c>
      <c r="R3255" s="40" t="s">
        <v>305</v>
      </c>
      <c r="S3255" s="40" t="s">
        <v>199</v>
      </c>
      <c r="T3255" s="41">
        <v>1</v>
      </c>
      <c r="U3255" s="40" t="s">
        <v>200</v>
      </c>
      <c r="V3255" s="40" t="s">
        <v>201</v>
      </c>
      <c r="W3255" s="40" t="s">
        <v>7481</v>
      </c>
      <c r="X3255" s="40" t="s">
        <v>1520</v>
      </c>
      <c r="Y3255" s="40" t="s">
        <v>12314</v>
      </c>
    </row>
    <row r="3256" spans="1:25" x14ac:dyDescent="0.25">
      <c r="A3256" s="50"/>
      <c r="B3256" s="50"/>
      <c r="C3256" s="50"/>
      <c r="L3256" s="39" t="str">
        <f t="shared" si="50"/>
        <v>GIUGLIANO IN CAMPANIA (NA)</v>
      </c>
      <c r="M3256" s="40" t="s">
        <v>12315</v>
      </c>
      <c r="N3256" s="40" t="s">
        <v>12316</v>
      </c>
      <c r="O3256" s="40" t="s">
        <v>358</v>
      </c>
      <c r="P3256" s="41" t="s">
        <v>350</v>
      </c>
      <c r="Q3256" s="41">
        <v>15</v>
      </c>
      <c r="R3256" s="40" t="s">
        <v>351</v>
      </c>
      <c r="S3256" s="40" t="s">
        <v>199</v>
      </c>
      <c r="T3256" s="41">
        <v>1</v>
      </c>
      <c r="U3256" s="40" t="s">
        <v>200</v>
      </c>
      <c r="V3256" s="40" t="s">
        <v>201</v>
      </c>
      <c r="W3256" s="40" t="s">
        <v>12317</v>
      </c>
      <c r="X3256" s="40" t="s">
        <v>360</v>
      </c>
      <c r="Y3256" s="40" t="s">
        <v>12318</v>
      </c>
    </row>
    <row r="3257" spans="1:25" x14ac:dyDescent="0.25">
      <c r="A3257" s="50"/>
      <c r="B3257" s="50"/>
      <c r="C3257" s="50"/>
      <c r="L3257" s="39" t="str">
        <f t="shared" si="50"/>
        <v>GIULIANA (PA)</v>
      </c>
      <c r="M3257" s="40" t="s">
        <v>12319</v>
      </c>
      <c r="N3257" s="40" t="s">
        <v>12320</v>
      </c>
      <c r="O3257" s="40" t="s">
        <v>1210</v>
      </c>
      <c r="P3257" s="41" t="s">
        <v>292</v>
      </c>
      <c r="Q3257" s="41">
        <v>19</v>
      </c>
      <c r="R3257" s="40" t="s">
        <v>293</v>
      </c>
      <c r="S3257" s="40" t="s">
        <v>199</v>
      </c>
      <c r="T3257" s="41">
        <v>1</v>
      </c>
      <c r="U3257" s="40" t="s">
        <v>200</v>
      </c>
      <c r="V3257" s="40" t="s">
        <v>201</v>
      </c>
      <c r="W3257" s="40" t="s">
        <v>1373</v>
      </c>
      <c r="X3257" s="40" t="s">
        <v>1212</v>
      </c>
      <c r="Y3257" s="40" t="s">
        <v>12321</v>
      </c>
    </row>
    <row r="3258" spans="1:25" x14ac:dyDescent="0.25">
      <c r="A3258" s="50"/>
      <c r="B3258" s="50"/>
      <c r="C3258" s="50"/>
      <c r="L3258" s="39" t="str">
        <f t="shared" si="50"/>
        <v>GIULIANO DI ROMA (FR)</v>
      </c>
      <c r="M3258" s="40" t="s">
        <v>12322</v>
      </c>
      <c r="N3258" s="40" t="s">
        <v>12323</v>
      </c>
      <c r="O3258" s="40" t="s">
        <v>406</v>
      </c>
      <c r="P3258" s="41" t="s">
        <v>336</v>
      </c>
      <c r="Q3258" s="41">
        <v>12</v>
      </c>
      <c r="R3258" s="40" t="s">
        <v>337</v>
      </c>
      <c r="S3258" s="40" t="s">
        <v>199</v>
      </c>
      <c r="T3258" s="41">
        <v>1</v>
      </c>
      <c r="U3258" s="40" t="s">
        <v>200</v>
      </c>
      <c r="V3258" s="40" t="s">
        <v>201</v>
      </c>
      <c r="W3258" s="40" t="s">
        <v>1999</v>
      </c>
      <c r="X3258" s="40" t="s">
        <v>557</v>
      </c>
      <c r="Y3258" s="40" t="s">
        <v>12324</v>
      </c>
    </row>
    <row r="3259" spans="1:25" x14ac:dyDescent="0.25">
      <c r="A3259" s="50"/>
      <c r="B3259" s="50"/>
      <c r="C3259" s="50"/>
      <c r="L3259" s="39" t="str">
        <f t="shared" si="50"/>
        <v>GIULIANO TEATINO (CH)</v>
      </c>
      <c r="M3259" s="40" t="s">
        <v>12325</v>
      </c>
      <c r="N3259" s="40" t="s">
        <v>12326</v>
      </c>
      <c r="O3259" s="40" t="s">
        <v>1352</v>
      </c>
      <c r="P3259" s="41" t="s">
        <v>253</v>
      </c>
      <c r="Q3259" s="41">
        <v>13</v>
      </c>
      <c r="R3259" s="40" t="s">
        <v>254</v>
      </c>
      <c r="S3259" s="40" t="s">
        <v>199</v>
      </c>
      <c r="T3259" s="41">
        <v>1</v>
      </c>
      <c r="U3259" s="40" t="s">
        <v>200</v>
      </c>
      <c r="V3259" s="40" t="s">
        <v>201</v>
      </c>
      <c r="W3259" s="40" t="s">
        <v>1939</v>
      </c>
      <c r="X3259" s="40" t="s">
        <v>1940</v>
      </c>
      <c r="Y3259" s="40" t="s">
        <v>12327</v>
      </c>
    </row>
    <row r="3260" spans="1:25" x14ac:dyDescent="0.25">
      <c r="A3260" s="50"/>
      <c r="B3260" s="50"/>
      <c r="C3260" s="50"/>
      <c r="L3260" s="39" t="str">
        <f t="shared" si="50"/>
        <v>GIULIANOVA (TE)</v>
      </c>
      <c r="M3260" s="40" t="s">
        <v>12328</v>
      </c>
      <c r="N3260" s="40" t="s">
        <v>12329</v>
      </c>
      <c r="O3260" s="40" t="s">
        <v>923</v>
      </c>
      <c r="P3260" s="41" t="s">
        <v>253</v>
      </c>
      <c r="Q3260" s="41">
        <v>13</v>
      </c>
      <c r="R3260" s="40" t="s">
        <v>254</v>
      </c>
      <c r="S3260" s="40" t="s">
        <v>199</v>
      </c>
      <c r="T3260" s="41">
        <v>1</v>
      </c>
      <c r="U3260" s="40" t="s">
        <v>200</v>
      </c>
      <c r="V3260" s="40" t="s">
        <v>201</v>
      </c>
      <c r="W3260" s="40" t="s">
        <v>12330</v>
      </c>
      <c r="X3260" s="40" t="s">
        <v>256</v>
      </c>
      <c r="Y3260" s="40" t="s">
        <v>12331</v>
      </c>
    </row>
    <row r="3261" spans="1:25" x14ac:dyDescent="0.25">
      <c r="A3261" s="50"/>
      <c r="B3261" s="50"/>
      <c r="C3261" s="50"/>
      <c r="L3261" s="39" t="str">
        <f t="shared" si="50"/>
        <v>GIUNCUGNANO (LU)</v>
      </c>
      <c r="M3261" s="40" t="s">
        <v>12332</v>
      </c>
      <c r="N3261" s="40" t="s">
        <v>12333</v>
      </c>
      <c r="O3261" s="40" t="s">
        <v>1381</v>
      </c>
      <c r="P3261" s="41" t="s">
        <v>231</v>
      </c>
      <c r="Q3261" s="41">
        <v>9</v>
      </c>
      <c r="R3261" s="40" t="s">
        <v>232</v>
      </c>
      <c r="S3261" s="40" t="s">
        <v>199</v>
      </c>
      <c r="T3261" s="41">
        <v>1</v>
      </c>
      <c r="U3261" s="40" t="s">
        <v>200</v>
      </c>
      <c r="V3261" s="40" t="s">
        <v>201</v>
      </c>
      <c r="W3261" s="40" t="s">
        <v>5871</v>
      </c>
      <c r="X3261" s="40" t="s">
        <v>1383</v>
      </c>
      <c r="Y3261" s="40" t="s">
        <v>12334</v>
      </c>
    </row>
    <row r="3262" spans="1:25" x14ac:dyDescent="0.25">
      <c r="A3262" s="50"/>
      <c r="B3262" s="50"/>
      <c r="C3262" s="50"/>
      <c r="L3262" s="39" t="str">
        <f t="shared" si="50"/>
        <v>GIUNGANO (SA)</v>
      </c>
      <c r="M3262" s="40" t="s">
        <v>12335</v>
      </c>
      <c r="N3262" s="40" t="s">
        <v>12336</v>
      </c>
      <c r="O3262" s="40" t="s">
        <v>349</v>
      </c>
      <c r="P3262" s="41" t="s">
        <v>350</v>
      </c>
      <c r="Q3262" s="41">
        <v>15</v>
      </c>
      <c r="R3262" s="40" t="s">
        <v>351</v>
      </c>
      <c r="S3262" s="40" t="s">
        <v>199</v>
      </c>
      <c r="T3262" s="41">
        <v>1</v>
      </c>
      <c r="U3262" s="40" t="s">
        <v>200</v>
      </c>
      <c r="V3262" s="40" t="s">
        <v>201</v>
      </c>
      <c r="W3262" s="40" t="s">
        <v>9839</v>
      </c>
      <c r="X3262" s="40" t="s">
        <v>940</v>
      </c>
      <c r="Y3262" s="40" t="s">
        <v>12337</v>
      </c>
    </row>
    <row r="3263" spans="1:25" x14ac:dyDescent="0.25">
      <c r="A3263" s="50"/>
      <c r="B3263" s="50"/>
      <c r="C3263" s="50"/>
      <c r="L3263" s="39" t="str">
        <f t="shared" si="50"/>
        <v>GIURDIGNANO (LE)</v>
      </c>
      <c r="M3263" s="40" t="s">
        <v>12338</v>
      </c>
      <c r="N3263" s="40" t="s">
        <v>12339</v>
      </c>
      <c r="O3263" s="40" t="s">
        <v>462</v>
      </c>
      <c r="P3263" s="41" t="s">
        <v>304</v>
      </c>
      <c r="Q3263" s="41">
        <v>16</v>
      </c>
      <c r="R3263" s="40" t="s">
        <v>305</v>
      </c>
      <c r="S3263" s="40" t="s">
        <v>199</v>
      </c>
      <c r="T3263" s="41">
        <v>1</v>
      </c>
      <c r="U3263" s="40" t="s">
        <v>200</v>
      </c>
      <c r="V3263" s="40" t="s">
        <v>201</v>
      </c>
      <c r="W3263" s="40" t="s">
        <v>2509</v>
      </c>
      <c r="X3263" s="40" t="s">
        <v>1520</v>
      </c>
      <c r="Y3263" s="40" t="s">
        <v>12340</v>
      </c>
    </row>
    <row r="3264" spans="1:25" x14ac:dyDescent="0.25">
      <c r="A3264" s="50"/>
      <c r="B3264" s="50"/>
      <c r="C3264" s="50"/>
      <c r="L3264" s="39" t="str">
        <f t="shared" si="50"/>
        <v>GIUSSAGO (PV)</v>
      </c>
      <c r="M3264" s="40" t="s">
        <v>12341</v>
      </c>
      <c r="N3264" s="40" t="s">
        <v>12342</v>
      </c>
      <c r="O3264" s="40" t="s">
        <v>884</v>
      </c>
      <c r="P3264" s="41" t="s">
        <v>212</v>
      </c>
      <c r="Q3264" s="41">
        <v>3</v>
      </c>
      <c r="R3264" s="40" t="s">
        <v>213</v>
      </c>
      <c r="S3264" s="40" t="s">
        <v>199</v>
      </c>
      <c r="T3264" s="41">
        <v>1</v>
      </c>
      <c r="U3264" s="40" t="s">
        <v>200</v>
      </c>
      <c r="V3264" s="40" t="s">
        <v>201</v>
      </c>
      <c r="W3264" s="40" t="s">
        <v>1106</v>
      </c>
      <c r="X3264" s="40" t="s">
        <v>886</v>
      </c>
      <c r="Y3264" s="40" t="s">
        <v>12343</v>
      </c>
    </row>
    <row r="3265" spans="1:25" x14ac:dyDescent="0.25">
      <c r="A3265" s="50"/>
      <c r="B3265" s="50"/>
      <c r="C3265" s="50"/>
      <c r="L3265" s="39" t="str">
        <f t="shared" si="50"/>
        <v>GIUSSANO (MI)</v>
      </c>
      <c r="M3265" s="40" t="s">
        <v>12344</v>
      </c>
      <c r="N3265" s="40" t="s">
        <v>12345</v>
      </c>
      <c r="O3265" s="40" t="s">
        <v>264</v>
      </c>
      <c r="P3265" s="41" t="s">
        <v>212</v>
      </c>
      <c r="Q3265" s="41">
        <v>3</v>
      </c>
      <c r="R3265" s="40" t="s">
        <v>213</v>
      </c>
      <c r="S3265" s="40" t="s">
        <v>199</v>
      </c>
      <c r="T3265" s="41">
        <v>1</v>
      </c>
      <c r="U3265" s="40" t="s">
        <v>200</v>
      </c>
      <c r="V3265" s="40" t="s">
        <v>201</v>
      </c>
      <c r="W3265" s="40" t="s">
        <v>12346</v>
      </c>
      <c r="X3265" s="40" t="s">
        <v>1048</v>
      </c>
      <c r="Y3265" s="40" t="s">
        <v>12347</v>
      </c>
    </row>
    <row r="3266" spans="1:25" x14ac:dyDescent="0.25">
      <c r="A3266" s="50"/>
      <c r="B3266" s="50"/>
      <c r="C3266" s="50"/>
      <c r="L3266" s="39" t="str">
        <f t="shared" ref="L3266:L3329" si="51">M3266&amp;" ("&amp;O3266&amp;")"</f>
        <v>GIUSTENICE (SV)</v>
      </c>
      <c r="M3266" s="40" t="s">
        <v>12348</v>
      </c>
      <c r="N3266" s="40" t="s">
        <v>12349</v>
      </c>
      <c r="O3266" s="40" t="s">
        <v>905</v>
      </c>
      <c r="P3266" s="41" t="s">
        <v>849</v>
      </c>
      <c r="Q3266" s="41">
        <v>7</v>
      </c>
      <c r="R3266" s="40" t="s">
        <v>850</v>
      </c>
      <c r="S3266" s="40" t="s">
        <v>199</v>
      </c>
      <c r="T3266" s="41">
        <v>1</v>
      </c>
      <c r="U3266" s="40" t="s">
        <v>200</v>
      </c>
      <c r="V3266" s="40" t="s">
        <v>201</v>
      </c>
      <c r="W3266" s="40" t="s">
        <v>12350</v>
      </c>
      <c r="X3266" s="40" t="s">
        <v>1078</v>
      </c>
      <c r="Y3266" s="40" t="s">
        <v>12351</v>
      </c>
    </row>
    <row r="3267" spans="1:25" x14ac:dyDescent="0.25">
      <c r="A3267" s="50"/>
      <c r="B3267" s="50"/>
      <c r="C3267" s="50"/>
      <c r="L3267" s="39" t="str">
        <f t="shared" si="51"/>
        <v>GIUSTINO (TN)</v>
      </c>
      <c r="M3267" s="40" t="s">
        <v>12352</v>
      </c>
      <c r="N3267" s="40" t="s">
        <v>12353</v>
      </c>
      <c r="O3267" s="40" t="s">
        <v>865</v>
      </c>
      <c r="P3267" s="41" t="s">
        <v>866</v>
      </c>
      <c r="Q3267" s="41">
        <v>4</v>
      </c>
      <c r="R3267" s="40" t="s">
        <v>867</v>
      </c>
      <c r="S3267" s="40" t="s">
        <v>199</v>
      </c>
      <c r="T3267" s="41">
        <v>1</v>
      </c>
      <c r="U3267" s="40" t="s">
        <v>200</v>
      </c>
      <c r="V3267" s="40" t="s">
        <v>201</v>
      </c>
      <c r="W3267" s="40" t="s">
        <v>12354</v>
      </c>
      <c r="X3267" s="40" t="s">
        <v>3243</v>
      </c>
      <c r="Y3267" s="40" t="s">
        <v>12355</v>
      </c>
    </row>
    <row r="3268" spans="1:25" x14ac:dyDescent="0.25">
      <c r="A3268" s="50"/>
      <c r="B3268" s="50"/>
      <c r="C3268" s="50"/>
      <c r="L3268" s="39" t="str">
        <f t="shared" si="51"/>
        <v>GIUSVALLA (SV)</v>
      </c>
      <c r="M3268" s="40" t="s">
        <v>12356</v>
      </c>
      <c r="N3268" s="40" t="s">
        <v>12357</v>
      </c>
      <c r="O3268" s="40" t="s">
        <v>905</v>
      </c>
      <c r="P3268" s="41" t="s">
        <v>849</v>
      </c>
      <c r="Q3268" s="41">
        <v>7</v>
      </c>
      <c r="R3268" s="40" t="s">
        <v>850</v>
      </c>
      <c r="S3268" s="40" t="s">
        <v>199</v>
      </c>
      <c r="T3268" s="41">
        <v>1</v>
      </c>
      <c r="U3268" s="40" t="s">
        <v>200</v>
      </c>
      <c r="V3268" s="40" t="s">
        <v>201</v>
      </c>
      <c r="W3268" s="40" t="s">
        <v>12358</v>
      </c>
      <c r="X3268" s="40" t="s">
        <v>1078</v>
      </c>
      <c r="Y3268" s="40" t="s">
        <v>12359</v>
      </c>
    </row>
    <row r="3269" spans="1:25" x14ac:dyDescent="0.25">
      <c r="A3269" s="50"/>
      <c r="B3269" s="50"/>
      <c r="C3269" s="50"/>
      <c r="L3269" s="39" t="str">
        <f t="shared" si="51"/>
        <v>GIVOLETTO (TO)</v>
      </c>
      <c r="M3269" s="40" t="s">
        <v>12360</v>
      </c>
      <c r="N3269" s="40" t="s">
        <v>12361</v>
      </c>
      <c r="O3269" s="40" t="s">
        <v>675</v>
      </c>
      <c r="P3269" s="41" t="s">
        <v>314</v>
      </c>
      <c r="Q3269" s="41">
        <v>1</v>
      </c>
      <c r="R3269" s="40" t="s">
        <v>315</v>
      </c>
      <c r="S3269" s="40" t="s">
        <v>199</v>
      </c>
      <c r="T3269" s="41">
        <v>1</v>
      </c>
      <c r="U3269" s="40" t="s">
        <v>200</v>
      </c>
      <c r="V3269" s="40" t="s">
        <v>201</v>
      </c>
      <c r="W3269" s="40" t="s">
        <v>1291</v>
      </c>
      <c r="X3269" s="40" t="s">
        <v>837</v>
      </c>
      <c r="Y3269" s="40" t="s">
        <v>12362</v>
      </c>
    </row>
    <row r="3270" spans="1:25" x14ac:dyDescent="0.25">
      <c r="A3270" s="50"/>
      <c r="B3270" s="50"/>
      <c r="C3270" s="50"/>
      <c r="L3270" s="39" t="str">
        <f t="shared" si="51"/>
        <v>GIZZERIA (CZ)</v>
      </c>
      <c r="M3270" s="40" t="s">
        <v>12363</v>
      </c>
      <c r="N3270" s="40" t="s">
        <v>12364</v>
      </c>
      <c r="O3270" s="40" t="s">
        <v>1029</v>
      </c>
      <c r="P3270" s="41" t="s">
        <v>414</v>
      </c>
      <c r="Q3270" s="41">
        <v>18</v>
      </c>
      <c r="R3270" s="40" t="s">
        <v>415</v>
      </c>
      <c r="S3270" s="40" t="s">
        <v>199</v>
      </c>
      <c r="T3270" s="41">
        <v>1</v>
      </c>
      <c r="U3270" s="40" t="s">
        <v>200</v>
      </c>
      <c r="V3270" s="40" t="s">
        <v>201</v>
      </c>
      <c r="W3270" s="40" t="s">
        <v>1435</v>
      </c>
      <c r="X3270" s="40" t="s">
        <v>5955</v>
      </c>
      <c r="Y3270" s="40" t="s">
        <v>12365</v>
      </c>
    </row>
    <row r="3271" spans="1:25" x14ac:dyDescent="0.25">
      <c r="A3271" s="50"/>
      <c r="B3271" s="50"/>
      <c r="C3271" s="50"/>
      <c r="L3271" s="39" t="str">
        <f t="shared" si="51"/>
        <v>GLORENZA (BZ)</v>
      </c>
      <c r="M3271" s="40" t="s">
        <v>12366</v>
      </c>
      <c r="N3271" s="40" t="s">
        <v>12367</v>
      </c>
      <c r="O3271" s="40" t="s">
        <v>1125</v>
      </c>
      <c r="P3271" s="41" t="s">
        <v>866</v>
      </c>
      <c r="Q3271" s="41">
        <v>4</v>
      </c>
      <c r="R3271" s="40" t="s">
        <v>867</v>
      </c>
      <c r="S3271" s="40" t="s">
        <v>199</v>
      </c>
      <c r="T3271" s="41">
        <v>1</v>
      </c>
      <c r="U3271" s="40" t="s">
        <v>200</v>
      </c>
      <c r="V3271" s="40" t="s">
        <v>201</v>
      </c>
      <c r="W3271" s="40" t="s">
        <v>12368</v>
      </c>
      <c r="X3271" s="40" t="s">
        <v>2298</v>
      </c>
      <c r="Y3271" s="40" t="s">
        <v>12369</v>
      </c>
    </row>
    <row r="3272" spans="1:25" x14ac:dyDescent="0.25">
      <c r="A3272" s="50"/>
      <c r="B3272" s="50"/>
      <c r="C3272" s="50"/>
      <c r="L3272" s="39" t="str">
        <f t="shared" si="51"/>
        <v>GODEGA DI SANT'URBANO (TV)</v>
      </c>
      <c r="M3272" s="40" t="s">
        <v>12370</v>
      </c>
      <c r="N3272" s="40" t="s">
        <v>12371</v>
      </c>
      <c r="O3272" s="40" t="s">
        <v>1362</v>
      </c>
      <c r="P3272" s="41" t="s">
        <v>197</v>
      </c>
      <c r="Q3272" s="41">
        <v>5</v>
      </c>
      <c r="R3272" s="40" t="s">
        <v>198</v>
      </c>
      <c r="S3272" s="40" t="s">
        <v>199</v>
      </c>
      <c r="T3272" s="41">
        <v>1</v>
      </c>
      <c r="U3272" s="40" t="s">
        <v>200</v>
      </c>
      <c r="V3272" s="40" t="s">
        <v>201</v>
      </c>
      <c r="W3272" s="40" t="s">
        <v>8480</v>
      </c>
      <c r="X3272" s="40" t="s">
        <v>5647</v>
      </c>
      <c r="Y3272" s="40" t="s">
        <v>12372</v>
      </c>
    </row>
    <row r="3273" spans="1:25" x14ac:dyDescent="0.25">
      <c r="A3273" s="50"/>
      <c r="B3273" s="50"/>
      <c r="C3273" s="50"/>
      <c r="L3273" s="39" t="str">
        <f t="shared" si="51"/>
        <v>GODIASCO (PV)</v>
      </c>
      <c r="M3273" s="40" t="s">
        <v>12373</v>
      </c>
      <c r="N3273" s="40" t="s">
        <v>12374</v>
      </c>
      <c r="O3273" s="40" t="s">
        <v>884</v>
      </c>
      <c r="P3273" s="41" t="s">
        <v>212</v>
      </c>
      <c r="Q3273" s="41">
        <v>3</v>
      </c>
      <c r="R3273" s="40" t="s">
        <v>213</v>
      </c>
      <c r="S3273" s="40" t="s">
        <v>199</v>
      </c>
      <c r="T3273" s="41">
        <v>1</v>
      </c>
      <c r="U3273" s="40" t="s">
        <v>200</v>
      </c>
      <c r="V3273" s="40" t="s">
        <v>201</v>
      </c>
      <c r="W3273" s="40" t="s">
        <v>12375</v>
      </c>
      <c r="X3273" s="40" t="s">
        <v>2462</v>
      </c>
      <c r="Y3273" s="40" t="s">
        <v>12376</v>
      </c>
    </row>
    <row r="3274" spans="1:25" x14ac:dyDescent="0.25">
      <c r="A3274" s="50"/>
      <c r="B3274" s="50"/>
      <c r="C3274" s="50"/>
      <c r="L3274" s="39" t="str">
        <f t="shared" si="51"/>
        <v>GODRANO (PA)</v>
      </c>
      <c r="M3274" s="40" t="s">
        <v>12377</v>
      </c>
      <c r="N3274" s="40" t="s">
        <v>12378</v>
      </c>
      <c r="O3274" s="40" t="s">
        <v>1210</v>
      </c>
      <c r="P3274" s="41" t="s">
        <v>292</v>
      </c>
      <c r="Q3274" s="41">
        <v>19</v>
      </c>
      <c r="R3274" s="40" t="s">
        <v>293</v>
      </c>
      <c r="S3274" s="40" t="s">
        <v>199</v>
      </c>
      <c r="T3274" s="41">
        <v>1</v>
      </c>
      <c r="U3274" s="40" t="s">
        <v>200</v>
      </c>
      <c r="V3274" s="40" t="s">
        <v>201</v>
      </c>
      <c r="W3274" s="40" t="s">
        <v>1373</v>
      </c>
      <c r="X3274" s="40" t="s">
        <v>1212</v>
      </c>
      <c r="Y3274" s="40" t="s">
        <v>12379</v>
      </c>
    </row>
    <row r="3275" spans="1:25" x14ac:dyDescent="0.25">
      <c r="A3275" s="50"/>
      <c r="B3275" s="50"/>
      <c r="C3275" s="50"/>
      <c r="L3275" s="39" t="str">
        <f t="shared" si="51"/>
        <v>GOITO (MN)</v>
      </c>
      <c r="M3275" s="40" t="s">
        <v>12380</v>
      </c>
      <c r="N3275" s="40" t="s">
        <v>12381</v>
      </c>
      <c r="O3275" s="40" t="s">
        <v>442</v>
      </c>
      <c r="P3275" s="41" t="s">
        <v>212</v>
      </c>
      <c r="Q3275" s="41">
        <v>3</v>
      </c>
      <c r="R3275" s="40" t="s">
        <v>213</v>
      </c>
      <c r="S3275" s="40" t="s">
        <v>199</v>
      </c>
      <c r="T3275" s="41">
        <v>1</v>
      </c>
      <c r="U3275" s="40" t="s">
        <v>200</v>
      </c>
      <c r="V3275" s="40" t="s">
        <v>201</v>
      </c>
      <c r="W3275" s="40" t="s">
        <v>12382</v>
      </c>
      <c r="X3275" s="40" t="s">
        <v>444</v>
      </c>
      <c r="Y3275" s="40" t="s">
        <v>12383</v>
      </c>
    </row>
    <row r="3276" spans="1:25" x14ac:dyDescent="0.25">
      <c r="A3276" s="50"/>
      <c r="B3276" s="50"/>
      <c r="C3276" s="50"/>
      <c r="L3276" s="39" t="str">
        <f t="shared" si="51"/>
        <v>GOLASECCA (VA)</v>
      </c>
      <c r="M3276" s="40" t="s">
        <v>12384</v>
      </c>
      <c r="N3276" s="40" t="s">
        <v>12385</v>
      </c>
      <c r="O3276" s="40" t="s">
        <v>727</v>
      </c>
      <c r="P3276" s="41" t="s">
        <v>212</v>
      </c>
      <c r="Q3276" s="41">
        <v>3</v>
      </c>
      <c r="R3276" s="40" t="s">
        <v>213</v>
      </c>
      <c r="S3276" s="40" t="s">
        <v>199</v>
      </c>
      <c r="T3276" s="41">
        <v>1</v>
      </c>
      <c r="U3276" s="40" t="s">
        <v>200</v>
      </c>
      <c r="V3276" s="40" t="s">
        <v>201</v>
      </c>
      <c r="W3276" s="40" t="s">
        <v>728</v>
      </c>
      <c r="X3276" s="40" t="s">
        <v>1087</v>
      </c>
      <c r="Y3276" s="40" t="s">
        <v>12386</v>
      </c>
    </row>
    <row r="3277" spans="1:25" x14ac:dyDescent="0.25">
      <c r="A3277" s="50"/>
      <c r="B3277" s="50"/>
      <c r="C3277" s="50"/>
      <c r="L3277" s="39" t="str">
        <f t="shared" si="51"/>
        <v>GOLFERENZO (PV)</v>
      </c>
      <c r="M3277" s="40" t="s">
        <v>12387</v>
      </c>
      <c r="N3277" s="40" t="s">
        <v>12388</v>
      </c>
      <c r="O3277" s="40" t="s">
        <v>884</v>
      </c>
      <c r="P3277" s="41" t="s">
        <v>212</v>
      </c>
      <c r="Q3277" s="41">
        <v>3</v>
      </c>
      <c r="R3277" s="40" t="s">
        <v>213</v>
      </c>
      <c r="S3277" s="40" t="s">
        <v>199</v>
      </c>
      <c r="T3277" s="41">
        <v>1</v>
      </c>
      <c r="U3277" s="40" t="s">
        <v>200</v>
      </c>
      <c r="V3277" s="40" t="s">
        <v>201</v>
      </c>
      <c r="W3277" s="40" t="s">
        <v>12389</v>
      </c>
      <c r="X3277" s="40" t="s">
        <v>969</v>
      </c>
      <c r="Y3277" s="40" t="s">
        <v>12390</v>
      </c>
    </row>
    <row r="3278" spans="1:25" x14ac:dyDescent="0.25">
      <c r="A3278" s="50"/>
      <c r="B3278" s="50"/>
      <c r="C3278" s="50"/>
      <c r="L3278" s="39" t="str">
        <f t="shared" si="51"/>
        <v>GOLFO ARANCI (OT)</v>
      </c>
      <c r="M3278" s="40" t="s">
        <v>12391</v>
      </c>
      <c r="N3278" s="40" t="s">
        <v>12392</v>
      </c>
      <c r="O3278" s="40" t="s">
        <v>646</v>
      </c>
      <c r="P3278" s="41" t="s">
        <v>242</v>
      </c>
      <c r="Q3278" s="41">
        <v>20</v>
      </c>
      <c r="R3278" s="40" t="s">
        <v>243</v>
      </c>
      <c r="S3278" s="40" t="s">
        <v>199</v>
      </c>
      <c r="T3278" s="41">
        <v>1</v>
      </c>
      <c r="U3278" s="40" t="s">
        <v>200</v>
      </c>
      <c r="V3278" s="40" t="s">
        <v>201</v>
      </c>
      <c r="W3278" s="40" t="s">
        <v>647</v>
      </c>
      <c r="X3278" s="40" t="s">
        <v>2101</v>
      </c>
      <c r="Y3278" s="40" t="s">
        <v>12393</v>
      </c>
    </row>
    <row r="3279" spans="1:25" x14ac:dyDescent="0.25">
      <c r="A3279" s="50"/>
      <c r="B3279" s="50"/>
      <c r="C3279" s="50"/>
      <c r="L3279" s="39" t="str">
        <f t="shared" si="51"/>
        <v>GOMBITO (CR)</v>
      </c>
      <c r="M3279" s="40" t="s">
        <v>12394</v>
      </c>
      <c r="N3279" s="40" t="s">
        <v>12395</v>
      </c>
      <c r="O3279" s="40" t="s">
        <v>434</v>
      </c>
      <c r="P3279" s="41" t="s">
        <v>212</v>
      </c>
      <c r="Q3279" s="41">
        <v>3</v>
      </c>
      <c r="R3279" s="40" t="s">
        <v>213</v>
      </c>
      <c r="S3279" s="40" t="s">
        <v>199</v>
      </c>
      <c r="T3279" s="41">
        <v>1</v>
      </c>
      <c r="U3279" s="40" t="s">
        <v>200</v>
      </c>
      <c r="V3279" s="40" t="s">
        <v>201</v>
      </c>
      <c r="W3279" s="40" t="s">
        <v>435</v>
      </c>
      <c r="X3279" s="40" t="s">
        <v>1599</v>
      </c>
      <c r="Y3279" s="40" t="s">
        <v>12396</v>
      </c>
    </row>
    <row r="3280" spans="1:25" x14ac:dyDescent="0.25">
      <c r="A3280" s="50"/>
      <c r="B3280" s="50"/>
      <c r="C3280" s="50"/>
      <c r="L3280" s="39" t="str">
        <f t="shared" si="51"/>
        <v>GONARS (UD)</v>
      </c>
      <c r="M3280" s="40" t="s">
        <v>12397</v>
      </c>
      <c r="N3280" s="40" t="s">
        <v>12398</v>
      </c>
      <c r="O3280" s="40" t="s">
        <v>804</v>
      </c>
      <c r="P3280" s="41" t="s">
        <v>805</v>
      </c>
      <c r="Q3280" s="41">
        <v>6</v>
      </c>
      <c r="R3280" s="40" t="s">
        <v>806</v>
      </c>
      <c r="S3280" s="40" t="s">
        <v>199</v>
      </c>
      <c r="T3280" s="41">
        <v>1</v>
      </c>
      <c r="U3280" s="40" t="s">
        <v>200</v>
      </c>
      <c r="V3280" s="40" t="s">
        <v>201</v>
      </c>
      <c r="W3280" s="40" t="s">
        <v>2466</v>
      </c>
      <c r="X3280" s="40" t="s">
        <v>2085</v>
      </c>
      <c r="Y3280" s="40" t="s">
        <v>12399</v>
      </c>
    </row>
    <row r="3281" spans="1:25" x14ac:dyDescent="0.25">
      <c r="A3281" s="50"/>
      <c r="B3281" s="50"/>
      <c r="C3281" s="50"/>
      <c r="L3281" s="39" t="str">
        <f t="shared" si="51"/>
        <v>GONI (CA)</v>
      </c>
      <c r="M3281" s="40" t="s">
        <v>12400</v>
      </c>
      <c r="N3281" s="40" t="s">
        <v>12401</v>
      </c>
      <c r="O3281" s="40" t="s">
        <v>1991</v>
      </c>
      <c r="P3281" s="41" t="s">
        <v>242</v>
      </c>
      <c r="Q3281" s="41">
        <v>20</v>
      </c>
      <c r="R3281" s="40" t="s">
        <v>243</v>
      </c>
      <c r="S3281" s="40" t="s">
        <v>199</v>
      </c>
      <c r="T3281" s="41">
        <v>1</v>
      </c>
      <c r="U3281" s="40" t="s">
        <v>200</v>
      </c>
      <c r="V3281" s="40" t="s">
        <v>201</v>
      </c>
      <c r="W3281" s="40" t="s">
        <v>1992</v>
      </c>
      <c r="X3281" s="40" t="s">
        <v>1807</v>
      </c>
      <c r="Y3281" s="40" t="s">
        <v>12402</v>
      </c>
    </row>
    <row r="3282" spans="1:25" x14ac:dyDescent="0.25">
      <c r="A3282" s="50"/>
      <c r="B3282" s="50"/>
      <c r="C3282" s="50"/>
      <c r="L3282" s="39" t="str">
        <f t="shared" si="51"/>
        <v>GONNESA (CI)</v>
      </c>
      <c r="M3282" s="40" t="s">
        <v>12403</v>
      </c>
      <c r="N3282" s="40" t="s">
        <v>12404</v>
      </c>
      <c r="O3282" s="40" t="s">
        <v>4450</v>
      </c>
      <c r="P3282" s="41" t="s">
        <v>242</v>
      </c>
      <c r="Q3282" s="41">
        <v>20</v>
      </c>
      <c r="R3282" s="40" t="s">
        <v>243</v>
      </c>
      <c r="S3282" s="40" t="s">
        <v>199</v>
      </c>
      <c r="T3282" s="41">
        <v>1</v>
      </c>
      <c r="U3282" s="40" t="s">
        <v>200</v>
      </c>
      <c r="V3282" s="40" t="s">
        <v>201</v>
      </c>
      <c r="W3282" s="40" t="s">
        <v>4451</v>
      </c>
      <c r="X3282" s="40" t="s">
        <v>4452</v>
      </c>
      <c r="Y3282" s="40" t="s">
        <v>12405</v>
      </c>
    </row>
    <row r="3283" spans="1:25" x14ac:dyDescent="0.25">
      <c r="A3283" s="50"/>
      <c r="B3283" s="50"/>
      <c r="C3283" s="50"/>
      <c r="L3283" s="39" t="str">
        <f t="shared" si="51"/>
        <v>GONNOSCODINA (OR)</v>
      </c>
      <c r="M3283" s="40" t="s">
        <v>12406</v>
      </c>
      <c r="N3283" s="40" t="s">
        <v>12407</v>
      </c>
      <c r="O3283" s="40" t="s">
        <v>241</v>
      </c>
      <c r="P3283" s="41" t="s">
        <v>242</v>
      </c>
      <c r="Q3283" s="41">
        <v>20</v>
      </c>
      <c r="R3283" s="40" t="s">
        <v>243</v>
      </c>
      <c r="S3283" s="40" t="s">
        <v>199</v>
      </c>
      <c r="T3283" s="41">
        <v>1</v>
      </c>
      <c r="U3283" s="40" t="s">
        <v>200</v>
      </c>
      <c r="V3283" s="40" t="s">
        <v>201</v>
      </c>
      <c r="W3283" s="40" t="s">
        <v>930</v>
      </c>
      <c r="X3283" s="40" t="s">
        <v>245</v>
      </c>
      <c r="Y3283" s="40" t="s">
        <v>12408</v>
      </c>
    </row>
    <row r="3284" spans="1:25" x14ac:dyDescent="0.25">
      <c r="A3284" s="50"/>
      <c r="B3284" s="50"/>
      <c r="C3284" s="50"/>
      <c r="L3284" s="39" t="str">
        <f t="shared" si="51"/>
        <v>GONNOSFANADIGA (VS)</v>
      </c>
      <c r="M3284" s="40" t="s">
        <v>12409</v>
      </c>
      <c r="N3284" s="40" t="s">
        <v>12410</v>
      </c>
      <c r="O3284" s="40" t="s">
        <v>1805</v>
      </c>
      <c r="P3284" s="41" t="s">
        <v>242</v>
      </c>
      <c r="Q3284" s="41">
        <v>20</v>
      </c>
      <c r="R3284" s="40" t="s">
        <v>243</v>
      </c>
      <c r="S3284" s="40" t="s">
        <v>199</v>
      </c>
      <c r="T3284" s="41">
        <v>1</v>
      </c>
      <c r="U3284" s="40" t="s">
        <v>200</v>
      </c>
      <c r="V3284" s="40" t="s">
        <v>201</v>
      </c>
      <c r="W3284" s="40" t="s">
        <v>12411</v>
      </c>
      <c r="X3284" s="40" t="s">
        <v>1807</v>
      </c>
      <c r="Y3284" s="40" t="s">
        <v>12412</v>
      </c>
    </row>
    <row r="3285" spans="1:25" x14ac:dyDescent="0.25">
      <c r="A3285" s="50"/>
      <c r="B3285" s="50"/>
      <c r="C3285" s="50"/>
      <c r="L3285" s="39" t="str">
        <f t="shared" si="51"/>
        <v>GONNOSNO' (OR)</v>
      </c>
      <c r="M3285" s="40" t="s">
        <v>12413</v>
      </c>
      <c r="N3285" s="40" t="s">
        <v>12414</v>
      </c>
      <c r="O3285" s="40" t="s">
        <v>241</v>
      </c>
      <c r="P3285" s="41" t="s">
        <v>242</v>
      </c>
      <c r="Q3285" s="41">
        <v>20</v>
      </c>
      <c r="R3285" s="40" t="s">
        <v>243</v>
      </c>
      <c r="S3285" s="40" t="s">
        <v>199</v>
      </c>
      <c r="T3285" s="41">
        <v>1</v>
      </c>
      <c r="U3285" s="40" t="s">
        <v>200</v>
      </c>
      <c r="V3285" s="40" t="s">
        <v>201</v>
      </c>
      <c r="W3285" s="40" t="s">
        <v>930</v>
      </c>
      <c r="X3285" s="40" t="s">
        <v>931</v>
      </c>
      <c r="Y3285" s="40" t="s">
        <v>12415</v>
      </c>
    </row>
    <row r="3286" spans="1:25" x14ac:dyDescent="0.25">
      <c r="A3286" s="50"/>
      <c r="B3286" s="50"/>
      <c r="C3286" s="50"/>
      <c r="L3286" s="39" t="str">
        <f t="shared" si="51"/>
        <v>GONNOSTRAMATZA (OR)</v>
      </c>
      <c r="M3286" s="40" t="s">
        <v>12416</v>
      </c>
      <c r="N3286" s="40" t="s">
        <v>12417</v>
      </c>
      <c r="O3286" s="40" t="s">
        <v>241</v>
      </c>
      <c r="P3286" s="41" t="s">
        <v>242</v>
      </c>
      <c r="Q3286" s="41">
        <v>20</v>
      </c>
      <c r="R3286" s="40" t="s">
        <v>243</v>
      </c>
      <c r="S3286" s="40" t="s">
        <v>199</v>
      </c>
      <c r="T3286" s="41">
        <v>1</v>
      </c>
      <c r="U3286" s="40" t="s">
        <v>200</v>
      </c>
      <c r="V3286" s="40" t="s">
        <v>201</v>
      </c>
      <c r="W3286" s="40" t="s">
        <v>12418</v>
      </c>
      <c r="X3286" s="40" t="s">
        <v>931</v>
      </c>
      <c r="Y3286" s="40" t="s">
        <v>12419</v>
      </c>
    </row>
    <row r="3287" spans="1:25" x14ac:dyDescent="0.25">
      <c r="A3287" s="50"/>
      <c r="B3287" s="50"/>
      <c r="C3287" s="50"/>
      <c r="L3287" s="39" t="str">
        <f t="shared" si="51"/>
        <v>GONZAGA (MN)</v>
      </c>
      <c r="M3287" s="40" t="s">
        <v>12420</v>
      </c>
      <c r="N3287" s="40" t="s">
        <v>12421</v>
      </c>
      <c r="O3287" s="40" t="s">
        <v>442</v>
      </c>
      <c r="P3287" s="41" t="s">
        <v>212</v>
      </c>
      <c r="Q3287" s="41">
        <v>3</v>
      </c>
      <c r="R3287" s="40" t="s">
        <v>213</v>
      </c>
      <c r="S3287" s="40" t="s">
        <v>199</v>
      </c>
      <c r="T3287" s="41">
        <v>1</v>
      </c>
      <c r="U3287" s="40" t="s">
        <v>200</v>
      </c>
      <c r="V3287" s="40" t="s">
        <v>201</v>
      </c>
      <c r="W3287" s="40" t="s">
        <v>12422</v>
      </c>
      <c r="X3287" s="40" t="s">
        <v>444</v>
      </c>
      <c r="Y3287" s="40" t="s">
        <v>12423</v>
      </c>
    </row>
    <row r="3288" spans="1:25" x14ac:dyDescent="0.25">
      <c r="A3288" s="50"/>
      <c r="B3288" s="50"/>
      <c r="C3288" s="50"/>
      <c r="L3288" s="39" t="str">
        <f t="shared" si="51"/>
        <v>GORDONA (SO)</v>
      </c>
      <c r="M3288" s="40" t="s">
        <v>12424</v>
      </c>
      <c r="N3288" s="40" t="s">
        <v>12425</v>
      </c>
      <c r="O3288" s="40" t="s">
        <v>977</v>
      </c>
      <c r="P3288" s="41" t="s">
        <v>212</v>
      </c>
      <c r="Q3288" s="41">
        <v>3</v>
      </c>
      <c r="R3288" s="40" t="s">
        <v>213</v>
      </c>
      <c r="S3288" s="40" t="s">
        <v>199</v>
      </c>
      <c r="T3288" s="41">
        <v>1</v>
      </c>
      <c r="U3288" s="40" t="s">
        <v>200</v>
      </c>
      <c r="V3288" s="40" t="s">
        <v>201</v>
      </c>
      <c r="W3288" s="40" t="s">
        <v>6531</v>
      </c>
      <c r="X3288" s="40" t="s">
        <v>5221</v>
      </c>
      <c r="Y3288" s="40" t="s">
        <v>12426</v>
      </c>
    </row>
    <row r="3289" spans="1:25" x14ac:dyDescent="0.25">
      <c r="A3289" s="50"/>
      <c r="B3289" s="50"/>
      <c r="C3289" s="50"/>
      <c r="L3289" s="39" t="str">
        <f t="shared" si="51"/>
        <v>GORGA (RM)</v>
      </c>
      <c r="M3289" s="40" t="s">
        <v>12427</v>
      </c>
      <c r="N3289" s="40" t="s">
        <v>12428</v>
      </c>
      <c r="O3289" s="40" t="s">
        <v>602</v>
      </c>
      <c r="P3289" s="41" t="s">
        <v>336</v>
      </c>
      <c r="Q3289" s="41">
        <v>12</v>
      </c>
      <c r="R3289" s="40" t="s">
        <v>337</v>
      </c>
      <c r="S3289" s="40" t="s">
        <v>199</v>
      </c>
      <c r="T3289" s="41">
        <v>1</v>
      </c>
      <c r="U3289" s="40" t="s">
        <v>200</v>
      </c>
      <c r="V3289" s="40" t="s">
        <v>201</v>
      </c>
      <c r="W3289" s="40" t="s">
        <v>3055</v>
      </c>
      <c r="X3289" s="40" t="s">
        <v>953</v>
      </c>
      <c r="Y3289" s="40" t="s">
        <v>12429</v>
      </c>
    </row>
    <row r="3290" spans="1:25" x14ac:dyDescent="0.25">
      <c r="A3290" s="50"/>
      <c r="B3290" s="50"/>
      <c r="C3290" s="50"/>
      <c r="L3290" s="39" t="str">
        <f t="shared" si="51"/>
        <v>GORGO AL MONTICANO (TV)</v>
      </c>
      <c r="M3290" s="40" t="s">
        <v>12430</v>
      </c>
      <c r="N3290" s="40" t="s">
        <v>12431</v>
      </c>
      <c r="O3290" s="40" t="s">
        <v>1362</v>
      </c>
      <c r="P3290" s="41" t="s">
        <v>197</v>
      </c>
      <c r="Q3290" s="41">
        <v>5</v>
      </c>
      <c r="R3290" s="40" t="s">
        <v>198</v>
      </c>
      <c r="S3290" s="40" t="s">
        <v>199</v>
      </c>
      <c r="T3290" s="41">
        <v>1</v>
      </c>
      <c r="U3290" s="40" t="s">
        <v>200</v>
      </c>
      <c r="V3290" s="40" t="s">
        <v>201</v>
      </c>
      <c r="W3290" s="40" t="s">
        <v>8178</v>
      </c>
      <c r="X3290" s="40" t="s">
        <v>1609</v>
      </c>
      <c r="Y3290" s="40" t="s">
        <v>12432</v>
      </c>
    </row>
    <row r="3291" spans="1:25" x14ac:dyDescent="0.25">
      <c r="A3291" s="50"/>
      <c r="B3291" s="50"/>
      <c r="C3291" s="50"/>
      <c r="L3291" s="39" t="str">
        <f t="shared" si="51"/>
        <v>GORGOGLIONE (MT)</v>
      </c>
      <c r="M3291" s="40" t="s">
        <v>12433</v>
      </c>
      <c r="N3291" s="40" t="s">
        <v>12434</v>
      </c>
      <c r="O3291" s="40" t="s">
        <v>322</v>
      </c>
      <c r="P3291" s="41" t="s">
        <v>282</v>
      </c>
      <c r="Q3291" s="41">
        <v>17</v>
      </c>
      <c r="R3291" s="40" t="s">
        <v>283</v>
      </c>
      <c r="S3291" s="40" t="s">
        <v>199</v>
      </c>
      <c r="T3291" s="41">
        <v>1</v>
      </c>
      <c r="U3291" s="40" t="s">
        <v>200</v>
      </c>
      <c r="V3291" s="40" t="s">
        <v>201</v>
      </c>
      <c r="W3291" s="40" t="s">
        <v>1216</v>
      </c>
      <c r="X3291" s="40" t="s">
        <v>324</v>
      </c>
      <c r="Y3291" s="40" t="s">
        <v>12435</v>
      </c>
    </row>
    <row r="3292" spans="1:25" x14ac:dyDescent="0.25">
      <c r="A3292" s="50"/>
      <c r="B3292" s="50"/>
      <c r="C3292" s="50"/>
      <c r="L3292" s="39" t="str">
        <f t="shared" si="51"/>
        <v>GORGONZOLA (MI)</v>
      </c>
      <c r="M3292" s="40" t="s">
        <v>12436</v>
      </c>
      <c r="N3292" s="40" t="s">
        <v>12437</v>
      </c>
      <c r="O3292" s="40" t="s">
        <v>264</v>
      </c>
      <c r="P3292" s="41" t="s">
        <v>212</v>
      </c>
      <c r="Q3292" s="41">
        <v>3</v>
      </c>
      <c r="R3292" s="40" t="s">
        <v>213</v>
      </c>
      <c r="S3292" s="40" t="s">
        <v>199</v>
      </c>
      <c r="T3292" s="41">
        <v>1</v>
      </c>
      <c r="U3292" s="40" t="s">
        <v>200</v>
      </c>
      <c r="V3292" s="40" t="s">
        <v>201</v>
      </c>
      <c r="W3292" s="40" t="s">
        <v>12438</v>
      </c>
      <c r="X3292" s="40" t="s">
        <v>266</v>
      </c>
      <c r="Y3292" s="40" t="s">
        <v>12439</v>
      </c>
    </row>
    <row r="3293" spans="1:25" x14ac:dyDescent="0.25">
      <c r="A3293" s="50"/>
      <c r="B3293" s="50"/>
      <c r="C3293" s="50"/>
      <c r="L3293" s="39" t="str">
        <f t="shared" si="51"/>
        <v>GORIANO SICOLI (AQ)</v>
      </c>
      <c r="M3293" s="40" t="s">
        <v>12440</v>
      </c>
      <c r="N3293" s="40" t="s">
        <v>12441</v>
      </c>
      <c r="O3293" s="40" t="s">
        <v>328</v>
      </c>
      <c r="P3293" s="41" t="s">
        <v>253</v>
      </c>
      <c r="Q3293" s="41">
        <v>13</v>
      </c>
      <c r="R3293" s="40" t="s">
        <v>254</v>
      </c>
      <c r="S3293" s="40" t="s">
        <v>199</v>
      </c>
      <c r="T3293" s="41">
        <v>1</v>
      </c>
      <c r="U3293" s="40" t="s">
        <v>200</v>
      </c>
      <c r="V3293" s="40" t="s">
        <v>201</v>
      </c>
      <c r="W3293" s="40" t="s">
        <v>1163</v>
      </c>
      <c r="X3293" s="40" t="s">
        <v>330</v>
      </c>
      <c r="Y3293" s="40" t="s">
        <v>12442</v>
      </c>
    </row>
    <row r="3294" spans="1:25" x14ac:dyDescent="0.25">
      <c r="A3294" s="50"/>
      <c r="B3294" s="50"/>
      <c r="C3294" s="50"/>
      <c r="L3294" s="39" t="str">
        <f t="shared" si="51"/>
        <v>GORIZIA (GO)</v>
      </c>
      <c r="M3294" s="40" t="s">
        <v>12443</v>
      </c>
      <c r="N3294" s="40" t="s">
        <v>12444</v>
      </c>
      <c r="O3294" s="40" t="s">
        <v>5745</v>
      </c>
      <c r="P3294" s="41" t="s">
        <v>805</v>
      </c>
      <c r="Q3294" s="41">
        <v>6</v>
      </c>
      <c r="R3294" s="40" t="s">
        <v>806</v>
      </c>
      <c r="S3294" s="40" t="s">
        <v>199</v>
      </c>
      <c r="T3294" s="41">
        <v>1</v>
      </c>
      <c r="U3294" s="40" t="s">
        <v>200</v>
      </c>
      <c r="V3294" s="40" t="s">
        <v>201</v>
      </c>
      <c r="W3294" s="40" t="s">
        <v>12445</v>
      </c>
      <c r="X3294" s="40" t="s">
        <v>5747</v>
      </c>
      <c r="Y3294" s="40" t="s">
        <v>12446</v>
      </c>
    </row>
    <row r="3295" spans="1:25" x14ac:dyDescent="0.25">
      <c r="A3295" s="50"/>
      <c r="B3295" s="50"/>
      <c r="C3295" s="50"/>
      <c r="L3295" s="39" t="str">
        <f t="shared" si="51"/>
        <v>GORLA MAGGIORE (VA)</v>
      </c>
      <c r="M3295" s="40" t="s">
        <v>12447</v>
      </c>
      <c r="N3295" s="40" t="s">
        <v>12448</v>
      </c>
      <c r="O3295" s="40" t="s">
        <v>727</v>
      </c>
      <c r="P3295" s="41" t="s">
        <v>212</v>
      </c>
      <c r="Q3295" s="41">
        <v>3</v>
      </c>
      <c r="R3295" s="40" t="s">
        <v>213</v>
      </c>
      <c r="S3295" s="40" t="s">
        <v>199</v>
      </c>
      <c r="T3295" s="41">
        <v>1</v>
      </c>
      <c r="U3295" s="40" t="s">
        <v>200</v>
      </c>
      <c r="V3295" s="40" t="s">
        <v>201</v>
      </c>
      <c r="W3295" s="40" t="s">
        <v>3279</v>
      </c>
      <c r="X3295" s="40" t="s">
        <v>1087</v>
      </c>
      <c r="Y3295" s="40" t="s">
        <v>12449</v>
      </c>
    </row>
    <row r="3296" spans="1:25" x14ac:dyDescent="0.25">
      <c r="A3296" s="50"/>
      <c r="B3296" s="50"/>
      <c r="C3296" s="50"/>
      <c r="L3296" s="39" t="str">
        <f t="shared" si="51"/>
        <v>GORLA MINORE (VA)</v>
      </c>
      <c r="M3296" s="40" t="s">
        <v>12450</v>
      </c>
      <c r="N3296" s="40" t="s">
        <v>12451</v>
      </c>
      <c r="O3296" s="40" t="s">
        <v>727</v>
      </c>
      <c r="P3296" s="41" t="s">
        <v>212</v>
      </c>
      <c r="Q3296" s="41">
        <v>3</v>
      </c>
      <c r="R3296" s="40" t="s">
        <v>213</v>
      </c>
      <c r="S3296" s="40" t="s">
        <v>199</v>
      </c>
      <c r="T3296" s="41">
        <v>1</v>
      </c>
      <c r="U3296" s="40" t="s">
        <v>200</v>
      </c>
      <c r="V3296" s="40" t="s">
        <v>201</v>
      </c>
      <c r="W3296" s="40" t="s">
        <v>12452</v>
      </c>
      <c r="X3296" s="40" t="s">
        <v>1087</v>
      </c>
      <c r="Y3296" s="40" t="s">
        <v>12453</v>
      </c>
    </row>
    <row r="3297" spans="1:25" x14ac:dyDescent="0.25">
      <c r="A3297" s="50"/>
      <c r="B3297" s="50"/>
      <c r="C3297" s="50"/>
      <c r="L3297" s="39" t="str">
        <f t="shared" si="51"/>
        <v>GORLAGO (BG)</v>
      </c>
      <c r="M3297" s="40" t="s">
        <v>12454</v>
      </c>
      <c r="N3297" s="40" t="s">
        <v>12455</v>
      </c>
      <c r="O3297" s="40" t="s">
        <v>572</v>
      </c>
      <c r="P3297" s="41" t="s">
        <v>212</v>
      </c>
      <c r="Q3297" s="41">
        <v>3</v>
      </c>
      <c r="R3297" s="40" t="s">
        <v>213</v>
      </c>
      <c r="S3297" s="40" t="s">
        <v>199</v>
      </c>
      <c r="T3297" s="41">
        <v>1</v>
      </c>
      <c r="U3297" s="40" t="s">
        <v>200</v>
      </c>
      <c r="V3297" s="40" t="s">
        <v>201</v>
      </c>
      <c r="W3297" s="40" t="s">
        <v>573</v>
      </c>
      <c r="X3297" s="40" t="s">
        <v>574</v>
      </c>
      <c r="Y3297" s="40" t="s">
        <v>12456</v>
      </c>
    </row>
    <row r="3298" spans="1:25" x14ac:dyDescent="0.25">
      <c r="A3298" s="50"/>
      <c r="B3298" s="50"/>
      <c r="C3298" s="50"/>
      <c r="L3298" s="39" t="str">
        <f t="shared" si="51"/>
        <v>GORLE (BG)</v>
      </c>
      <c r="M3298" s="40" t="s">
        <v>12457</v>
      </c>
      <c r="N3298" s="40" t="s">
        <v>12458</v>
      </c>
      <c r="O3298" s="40" t="s">
        <v>572</v>
      </c>
      <c r="P3298" s="41" t="s">
        <v>212</v>
      </c>
      <c r="Q3298" s="41">
        <v>3</v>
      </c>
      <c r="R3298" s="40" t="s">
        <v>213</v>
      </c>
      <c r="S3298" s="40" t="s">
        <v>199</v>
      </c>
      <c r="T3298" s="41">
        <v>1</v>
      </c>
      <c r="U3298" s="40" t="s">
        <v>200</v>
      </c>
      <c r="V3298" s="40" t="s">
        <v>201</v>
      </c>
      <c r="W3298" s="40" t="s">
        <v>1882</v>
      </c>
      <c r="X3298" s="40" t="s">
        <v>574</v>
      </c>
      <c r="Y3298" s="40" t="s">
        <v>12459</v>
      </c>
    </row>
    <row r="3299" spans="1:25" x14ac:dyDescent="0.25">
      <c r="A3299" s="50"/>
      <c r="B3299" s="50"/>
      <c r="C3299" s="50"/>
      <c r="L3299" s="39" t="str">
        <f t="shared" si="51"/>
        <v>GORNATE OLONA (VA)</v>
      </c>
      <c r="M3299" s="40" t="s">
        <v>12460</v>
      </c>
      <c r="N3299" s="40" t="s">
        <v>12461</v>
      </c>
      <c r="O3299" s="40" t="s">
        <v>727</v>
      </c>
      <c r="P3299" s="41" t="s">
        <v>212</v>
      </c>
      <c r="Q3299" s="41">
        <v>3</v>
      </c>
      <c r="R3299" s="40" t="s">
        <v>213</v>
      </c>
      <c r="S3299" s="40" t="s">
        <v>199</v>
      </c>
      <c r="T3299" s="41">
        <v>1</v>
      </c>
      <c r="U3299" s="40" t="s">
        <v>200</v>
      </c>
      <c r="V3299" s="40" t="s">
        <v>201</v>
      </c>
      <c r="W3299" s="40" t="s">
        <v>5974</v>
      </c>
      <c r="X3299" s="40" t="s">
        <v>1087</v>
      </c>
      <c r="Y3299" s="40" t="s">
        <v>12462</v>
      </c>
    </row>
    <row r="3300" spans="1:25" x14ac:dyDescent="0.25">
      <c r="A3300" s="50"/>
      <c r="B3300" s="50"/>
      <c r="C3300" s="50"/>
      <c r="L3300" s="39" t="str">
        <f t="shared" si="51"/>
        <v>GORNO (BG)</v>
      </c>
      <c r="M3300" s="40" t="s">
        <v>12463</v>
      </c>
      <c r="N3300" s="40" t="s">
        <v>12464</v>
      </c>
      <c r="O3300" s="40" t="s">
        <v>572</v>
      </c>
      <c r="P3300" s="41" t="s">
        <v>212</v>
      </c>
      <c r="Q3300" s="41">
        <v>3</v>
      </c>
      <c r="R3300" s="40" t="s">
        <v>213</v>
      </c>
      <c r="S3300" s="40" t="s">
        <v>199</v>
      </c>
      <c r="T3300" s="41">
        <v>1</v>
      </c>
      <c r="U3300" s="40" t="s">
        <v>200</v>
      </c>
      <c r="V3300" s="40" t="s">
        <v>201</v>
      </c>
      <c r="W3300" s="40" t="s">
        <v>1882</v>
      </c>
      <c r="X3300" s="40" t="s">
        <v>574</v>
      </c>
      <c r="Y3300" s="40" t="s">
        <v>12465</v>
      </c>
    </row>
    <row r="3301" spans="1:25" x14ac:dyDescent="0.25">
      <c r="A3301" s="50"/>
      <c r="B3301" s="50"/>
      <c r="C3301" s="50"/>
      <c r="L3301" s="39" t="str">
        <f t="shared" si="51"/>
        <v>GORO (FE)</v>
      </c>
      <c r="M3301" s="40" t="s">
        <v>12466</v>
      </c>
      <c r="N3301" s="40" t="s">
        <v>12467</v>
      </c>
      <c r="O3301" s="40" t="s">
        <v>1918</v>
      </c>
      <c r="P3301" s="41" t="s">
        <v>631</v>
      </c>
      <c r="Q3301" s="41">
        <v>8</v>
      </c>
      <c r="R3301" s="40" t="s">
        <v>632</v>
      </c>
      <c r="S3301" s="40" t="s">
        <v>199</v>
      </c>
      <c r="T3301" s="41">
        <v>1</v>
      </c>
      <c r="U3301" s="40" t="s">
        <v>200</v>
      </c>
      <c r="V3301" s="40" t="s">
        <v>201</v>
      </c>
      <c r="W3301" s="40" t="s">
        <v>12468</v>
      </c>
      <c r="X3301" s="40" t="s">
        <v>8830</v>
      </c>
      <c r="Y3301" s="40" t="s">
        <v>12469</v>
      </c>
    </row>
    <row r="3302" spans="1:25" x14ac:dyDescent="0.25">
      <c r="A3302" s="50"/>
      <c r="B3302" s="50"/>
      <c r="C3302" s="50"/>
      <c r="L3302" s="39" t="str">
        <f t="shared" si="51"/>
        <v>GORRETO (GE)</v>
      </c>
      <c r="M3302" s="40" t="s">
        <v>12470</v>
      </c>
      <c r="N3302" s="40" t="s">
        <v>12471</v>
      </c>
      <c r="O3302" s="40" t="s">
        <v>1897</v>
      </c>
      <c r="P3302" s="41" t="s">
        <v>849</v>
      </c>
      <c r="Q3302" s="41">
        <v>7</v>
      </c>
      <c r="R3302" s="40" t="s">
        <v>850</v>
      </c>
      <c r="S3302" s="40" t="s">
        <v>199</v>
      </c>
      <c r="T3302" s="41">
        <v>1</v>
      </c>
      <c r="U3302" s="40" t="s">
        <v>200</v>
      </c>
      <c r="V3302" s="40" t="s">
        <v>201</v>
      </c>
      <c r="W3302" s="40" t="s">
        <v>10745</v>
      </c>
      <c r="X3302" s="40" t="s">
        <v>1899</v>
      </c>
      <c r="Y3302" s="40" t="s">
        <v>12472</v>
      </c>
    </row>
    <row r="3303" spans="1:25" x14ac:dyDescent="0.25">
      <c r="A3303" s="50"/>
      <c r="B3303" s="50"/>
      <c r="C3303" s="50"/>
      <c r="L3303" s="39" t="str">
        <f t="shared" si="51"/>
        <v>GORZEGNO (CN)</v>
      </c>
      <c r="M3303" s="40" t="s">
        <v>12473</v>
      </c>
      <c r="N3303" s="40" t="s">
        <v>12474</v>
      </c>
      <c r="O3303" s="40" t="s">
        <v>313</v>
      </c>
      <c r="P3303" s="41" t="s">
        <v>314</v>
      </c>
      <c r="Q3303" s="41">
        <v>1</v>
      </c>
      <c r="R3303" s="40" t="s">
        <v>315</v>
      </c>
      <c r="S3303" s="40" t="s">
        <v>199</v>
      </c>
      <c r="T3303" s="41">
        <v>1</v>
      </c>
      <c r="U3303" s="40" t="s">
        <v>200</v>
      </c>
      <c r="V3303" s="40" t="s">
        <v>201</v>
      </c>
      <c r="W3303" s="40" t="s">
        <v>1368</v>
      </c>
      <c r="X3303" s="40" t="s">
        <v>918</v>
      </c>
      <c r="Y3303" s="40" t="s">
        <v>12475</v>
      </c>
    </row>
    <row r="3304" spans="1:25" x14ac:dyDescent="0.25">
      <c r="A3304" s="50"/>
      <c r="B3304" s="50"/>
      <c r="C3304" s="50"/>
      <c r="L3304" s="39" t="str">
        <f t="shared" si="51"/>
        <v>GOSALDO (BL)</v>
      </c>
      <c r="M3304" s="40" t="s">
        <v>12476</v>
      </c>
      <c r="N3304" s="40" t="s">
        <v>12477</v>
      </c>
      <c r="O3304" s="40" t="s">
        <v>715</v>
      </c>
      <c r="P3304" s="41" t="s">
        <v>197</v>
      </c>
      <c r="Q3304" s="41">
        <v>5</v>
      </c>
      <c r="R3304" s="40" t="s">
        <v>198</v>
      </c>
      <c r="S3304" s="40" t="s">
        <v>199</v>
      </c>
      <c r="T3304" s="41">
        <v>1</v>
      </c>
      <c r="U3304" s="40" t="s">
        <v>200</v>
      </c>
      <c r="V3304" s="40" t="s">
        <v>201</v>
      </c>
      <c r="W3304" s="40" t="s">
        <v>5343</v>
      </c>
      <c r="X3304" s="40" t="s">
        <v>717</v>
      </c>
      <c r="Y3304" s="40" t="s">
        <v>12478</v>
      </c>
    </row>
    <row r="3305" spans="1:25" x14ac:dyDescent="0.25">
      <c r="A3305" s="50"/>
      <c r="B3305" s="50"/>
      <c r="C3305" s="50"/>
      <c r="L3305" s="39" t="str">
        <f t="shared" si="51"/>
        <v>GOSSOLENGO (PC)</v>
      </c>
      <c r="M3305" s="40" t="s">
        <v>12479</v>
      </c>
      <c r="N3305" s="40" t="s">
        <v>12480</v>
      </c>
      <c r="O3305" s="40" t="s">
        <v>630</v>
      </c>
      <c r="P3305" s="41" t="s">
        <v>631</v>
      </c>
      <c r="Q3305" s="41">
        <v>8</v>
      </c>
      <c r="R3305" s="40" t="s">
        <v>632</v>
      </c>
      <c r="S3305" s="40" t="s">
        <v>199</v>
      </c>
      <c r="T3305" s="41">
        <v>1</v>
      </c>
      <c r="U3305" s="40" t="s">
        <v>200</v>
      </c>
      <c r="V3305" s="40" t="s">
        <v>201</v>
      </c>
      <c r="W3305" s="40" t="s">
        <v>7966</v>
      </c>
      <c r="X3305" s="40" t="s">
        <v>634</v>
      </c>
      <c r="Y3305" s="40" t="s">
        <v>12481</v>
      </c>
    </row>
    <row r="3306" spans="1:25" x14ac:dyDescent="0.25">
      <c r="A3306" s="50"/>
      <c r="B3306" s="50"/>
      <c r="C3306" s="50"/>
      <c r="L3306" s="39" t="str">
        <f t="shared" si="51"/>
        <v>GOTTASECCA (CN)</v>
      </c>
      <c r="M3306" s="40" t="s">
        <v>12482</v>
      </c>
      <c r="N3306" s="40" t="s">
        <v>12483</v>
      </c>
      <c r="O3306" s="40" t="s">
        <v>313</v>
      </c>
      <c r="P3306" s="41" t="s">
        <v>314</v>
      </c>
      <c r="Q3306" s="41">
        <v>1</v>
      </c>
      <c r="R3306" s="40" t="s">
        <v>315</v>
      </c>
      <c r="S3306" s="40" t="s">
        <v>199</v>
      </c>
      <c r="T3306" s="41">
        <v>1</v>
      </c>
      <c r="U3306" s="40" t="s">
        <v>200</v>
      </c>
      <c r="V3306" s="40" t="s">
        <v>201</v>
      </c>
      <c r="W3306" s="40" t="s">
        <v>1368</v>
      </c>
      <c r="X3306" s="40" t="s">
        <v>1369</v>
      </c>
      <c r="Y3306" s="40" t="s">
        <v>12484</v>
      </c>
    </row>
    <row r="3307" spans="1:25" x14ac:dyDescent="0.25">
      <c r="A3307" s="50"/>
      <c r="B3307" s="50"/>
      <c r="C3307" s="50"/>
      <c r="L3307" s="39" t="str">
        <f t="shared" si="51"/>
        <v>GOTTOLENGO (BS)</v>
      </c>
      <c r="M3307" s="40" t="s">
        <v>12485</v>
      </c>
      <c r="N3307" s="40" t="s">
        <v>12486</v>
      </c>
      <c r="O3307" s="40" t="s">
        <v>421</v>
      </c>
      <c r="P3307" s="41" t="s">
        <v>212</v>
      </c>
      <c r="Q3307" s="41">
        <v>3</v>
      </c>
      <c r="R3307" s="40" t="s">
        <v>213</v>
      </c>
      <c r="S3307" s="40" t="s">
        <v>199</v>
      </c>
      <c r="T3307" s="41">
        <v>1</v>
      </c>
      <c r="U3307" s="40" t="s">
        <v>200</v>
      </c>
      <c r="V3307" s="40" t="s">
        <v>201</v>
      </c>
      <c r="W3307" s="40" t="s">
        <v>12487</v>
      </c>
      <c r="X3307" s="40" t="s">
        <v>423</v>
      </c>
      <c r="Y3307" s="40" t="s">
        <v>12488</v>
      </c>
    </row>
    <row r="3308" spans="1:25" x14ac:dyDescent="0.25">
      <c r="A3308" s="50"/>
      <c r="B3308" s="50"/>
      <c r="C3308" s="50"/>
      <c r="L3308" s="39" t="str">
        <f t="shared" si="51"/>
        <v>GOVONE (CN)</v>
      </c>
      <c r="M3308" s="40" t="s">
        <v>12489</v>
      </c>
      <c r="N3308" s="40" t="s">
        <v>12490</v>
      </c>
      <c r="O3308" s="40" t="s">
        <v>313</v>
      </c>
      <c r="P3308" s="41" t="s">
        <v>314</v>
      </c>
      <c r="Q3308" s="41">
        <v>1</v>
      </c>
      <c r="R3308" s="40" t="s">
        <v>315</v>
      </c>
      <c r="S3308" s="40" t="s">
        <v>199</v>
      </c>
      <c r="T3308" s="41">
        <v>1</v>
      </c>
      <c r="U3308" s="40" t="s">
        <v>200</v>
      </c>
      <c r="V3308" s="40" t="s">
        <v>201</v>
      </c>
      <c r="W3308" s="40" t="s">
        <v>2580</v>
      </c>
      <c r="X3308" s="40" t="s">
        <v>918</v>
      </c>
      <c r="Y3308" s="40" t="s">
        <v>12491</v>
      </c>
    </row>
    <row r="3309" spans="1:25" x14ac:dyDescent="0.25">
      <c r="A3309" s="50"/>
      <c r="B3309" s="50"/>
      <c r="C3309" s="50"/>
      <c r="L3309" s="39" t="str">
        <f t="shared" si="51"/>
        <v>GOZZANO (NO)</v>
      </c>
      <c r="M3309" s="40" t="s">
        <v>12492</v>
      </c>
      <c r="N3309" s="40" t="s">
        <v>12493</v>
      </c>
      <c r="O3309" s="40" t="s">
        <v>741</v>
      </c>
      <c r="P3309" s="41" t="s">
        <v>314</v>
      </c>
      <c r="Q3309" s="41">
        <v>1</v>
      </c>
      <c r="R3309" s="40" t="s">
        <v>315</v>
      </c>
      <c r="S3309" s="40" t="s">
        <v>199</v>
      </c>
      <c r="T3309" s="41">
        <v>1</v>
      </c>
      <c r="U3309" s="40" t="s">
        <v>200</v>
      </c>
      <c r="V3309" s="40" t="s">
        <v>201</v>
      </c>
      <c r="W3309" s="40" t="s">
        <v>12494</v>
      </c>
      <c r="X3309" s="40" t="s">
        <v>743</v>
      </c>
      <c r="Y3309" s="40" t="s">
        <v>12495</v>
      </c>
    </row>
    <row r="3310" spans="1:25" x14ac:dyDescent="0.25">
      <c r="A3310" s="50"/>
      <c r="B3310" s="50"/>
      <c r="C3310" s="50"/>
      <c r="L3310" s="39" t="str">
        <f t="shared" si="51"/>
        <v>GRADARA (PU)</v>
      </c>
      <c r="M3310" s="40" t="s">
        <v>12496</v>
      </c>
      <c r="N3310" s="40" t="s">
        <v>12497</v>
      </c>
      <c r="O3310" s="40" t="s">
        <v>427</v>
      </c>
      <c r="P3310" s="41" t="s">
        <v>397</v>
      </c>
      <c r="Q3310" s="41">
        <v>11</v>
      </c>
      <c r="R3310" s="40" t="s">
        <v>398</v>
      </c>
      <c r="S3310" s="40" t="s">
        <v>199</v>
      </c>
      <c r="T3310" s="41">
        <v>1</v>
      </c>
      <c r="U3310" s="40" t="s">
        <v>200</v>
      </c>
      <c r="V3310" s="40" t="s">
        <v>201</v>
      </c>
      <c r="W3310" s="40" t="s">
        <v>12498</v>
      </c>
      <c r="X3310" s="40" t="s">
        <v>3051</v>
      </c>
      <c r="Y3310" s="40" t="s">
        <v>12499</v>
      </c>
    </row>
    <row r="3311" spans="1:25" x14ac:dyDescent="0.25">
      <c r="A3311" s="50"/>
      <c r="B3311" s="50"/>
      <c r="C3311" s="50"/>
      <c r="L3311" s="39" t="str">
        <f t="shared" si="51"/>
        <v>GRADISCA D'ISONZO (GO)</v>
      </c>
      <c r="M3311" s="40" t="s">
        <v>12500</v>
      </c>
      <c r="N3311" s="40" t="s">
        <v>12501</v>
      </c>
      <c r="O3311" s="40" t="s">
        <v>5745</v>
      </c>
      <c r="P3311" s="41" t="s">
        <v>805</v>
      </c>
      <c r="Q3311" s="41">
        <v>6</v>
      </c>
      <c r="R3311" s="40" t="s">
        <v>806</v>
      </c>
      <c r="S3311" s="40" t="s">
        <v>199</v>
      </c>
      <c r="T3311" s="41">
        <v>1</v>
      </c>
      <c r="U3311" s="40" t="s">
        <v>200</v>
      </c>
      <c r="V3311" s="40" t="s">
        <v>201</v>
      </c>
      <c r="W3311" s="40" t="s">
        <v>10737</v>
      </c>
      <c r="X3311" s="40" t="s">
        <v>5747</v>
      </c>
      <c r="Y3311" s="40" t="s">
        <v>12502</v>
      </c>
    </row>
    <row r="3312" spans="1:25" x14ac:dyDescent="0.25">
      <c r="A3312" s="50"/>
      <c r="B3312" s="50"/>
      <c r="C3312" s="50"/>
      <c r="L3312" s="39" t="str">
        <f t="shared" si="51"/>
        <v>GRADO (GO)</v>
      </c>
      <c r="M3312" s="40" t="s">
        <v>12503</v>
      </c>
      <c r="N3312" s="40" t="s">
        <v>12504</v>
      </c>
      <c r="O3312" s="40" t="s">
        <v>5745</v>
      </c>
      <c r="P3312" s="41" t="s">
        <v>805</v>
      </c>
      <c r="Q3312" s="41">
        <v>6</v>
      </c>
      <c r="R3312" s="40" t="s">
        <v>806</v>
      </c>
      <c r="S3312" s="40" t="s">
        <v>199</v>
      </c>
      <c r="T3312" s="41">
        <v>1</v>
      </c>
      <c r="U3312" s="40" t="s">
        <v>200</v>
      </c>
      <c r="V3312" s="40" t="s">
        <v>201</v>
      </c>
      <c r="W3312" s="40" t="s">
        <v>12505</v>
      </c>
      <c r="X3312" s="40" t="s">
        <v>808</v>
      </c>
      <c r="Y3312" s="40" t="s">
        <v>12506</v>
      </c>
    </row>
    <row r="3313" spans="1:25" x14ac:dyDescent="0.25">
      <c r="A3313" s="50"/>
      <c r="B3313" s="50"/>
      <c r="C3313" s="50"/>
      <c r="L3313" s="39" t="str">
        <f t="shared" si="51"/>
        <v>GRADOLI (VT)</v>
      </c>
      <c r="M3313" s="40" t="s">
        <v>12507</v>
      </c>
      <c r="N3313" s="40" t="s">
        <v>12508</v>
      </c>
      <c r="O3313" s="40" t="s">
        <v>450</v>
      </c>
      <c r="P3313" s="41" t="s">
        <v>336</v>
      </c>
      <c r="Q3313" s="41">
        <v>12</v>
      </c>
      <c r="R3313" s="40" t="s">
        <v>337</v>
      </c>
      <c r="S3313" s="40" t="s">
        <v>199</v>
      </c>
      <c r="T3313" s="41">
        <v>1</v>
      </c>
      <c r="U3313" s="40" t="s">
        <v>200</v>
      </c>
      <c r="V3313" s="40" t="s">
        <v>201</v>
      </c>
      <c r="W3313" s="40" t="s">
        <v>1972</v>
      </c>
      <c r="X3313" s="40" t="s">
        <v>1973</v>
      </c>
      <c r="Y3313" s="40" t="s">
        <v>12509</v>
      </c>
    </row>
    <row r="3314" spans="1:25" x14ac:dyDescent="0.25">
      <c r="A3314" s="50"/>
      <c r="B3314" s="50"/>
      <c r="C3314" s="50"/>
      <c r="L3314" s="39" t="str">
        <f t="shared" si="51"/>
        <v>GRAFFIGNANA (LO)</v>
      </c>
      <c r="M3314" s="40" t="s">
        <v>12510</v>
      </c>
      <c r="N3314" s="40" t="s">
        <v>12511</v>
      </c>
      <c r="O3314" s="40" t="s">
        <v>211</v>
      </c>
      <c r="P3314" s="41" t="s">
        <v>212</v>
      </c>
      <c r="Q3314" s="41">
        <v>3</v>
      </c>
      <c r="R3314" s="40" t="s">
        <v>213</v>
      </c>
      <c r="S3314" s="40" t="s">
        <v>199</v>
      </c>
      <c r="T3314" s="41">
        <v>1</v>
      </c>
      <c r="U3314" s="40" t="s">
        <v>200</v>
      </c>
      <c r="V3314" s="40" t="s">
        <v>201</v>
      </c>
      <c r="W3314" s="40" t="s">
        <v>12512</v>
      </c>
      <c r="X3314" s="40" t="s">
        <v>215</v>
      </c>
      <c r="Y3314" s="40" t="s">
        <v>12513</v>
      </c>
    </row>
    <row r="3315" spans="1:25" x14ac:dyDescent="0.25">
      <c r="A3315" s="50"/>
      <c r="B3315" s="50"/>
      <c r="C3315" s="50"/>
      <c r="L3315" s="39" t="str">
        <f t="shared" si="51"/>
        <v>GRAFFIGNANO (VT)</v>
      </c>
      <c r="M3315" s="40" t="s">
        <v>12514</v>
      </c>
      <c r="N3315" s="40" t="s">
        <v>12515</v>
      </c>
      <c r="O3315" s="40" t="s">
        <v>450</v>
      </c>
      <c r="P3315" s="41" t="s">
        <v>336</v>
      </c>
      <c r="Q3315" s="41">
        <v>12</v>
      </c>
      <c r="R3315" s="40" t="s">
        <v>337</v>
      </c>
      <c r="S3315" s="40" t="s">
        <v>199</v>
      </c>
      <c r="T3315" s="41">
        <v>1</v>
      </c>
      <c r="U3315" s="40" t="s">
        <v>200</v>
      </c>
      <c r="V3315" s="40" t="s">
        <v>201</v>
      </c>
      <c r="W3315" s="40" t="s">
        <v>3632</v>
      </c>
      <c r="X3315" s="40" t="s">
        <v>1973</v>
      </c>
      <c r="Y3315" s="40" t="s">
        <v>12516</v>
      </c>
    </row>
    <row r="3316" spans="1:25" x14ac:dyDescent="0.25">
      <c r="A3316" s="50"/>
      <c r="B3316" s="50"/>
      <c r="C3316" s="50"/>
      <c r="L3316" s="39" t="str">
        <f t="shared" si="51"/>
        <v>GRAGLIA (BI)</v>
      </c>
      <c r="M3316" s="40" t="s">
        <v>12517</v>
      </c>
      <c r="N3316" s="40" t="s">
        <v>12518</v>
      </c>
      <c r="O3316" s="40" t="s">
        <v>830</v>
      </c>
      <c r="P3316" s="41" t="s">
        <v>314</v>
      </c>
      <c r="Q3316" s="41">
        <v>1</v>
      </c>
      <c r="R3316" s="40" t="s">
        <v>315</v>
      </c>
      <c r="S3316" s="40" t="s">
        <v>199</v>
      </c>
      <c r="T3316" s="41">
        <v>1</v>
      </c>
      <c r="U3316" s="40" t="s">
        <v>200</v>
      </c>
      <c r="V3316" s="40" t="s">
        <v>201</v>
      </c>
      <c r="W3316" s="40" t="s">
        <v>12519</v>
      </c>
      <c r="X3316" s="40" t="s">
        <v>832</v>
      </c>
      <c r="Y3316" s="40" t="s">
        <v>12520</v>
      </c>
    </row>
    <row r="3317" spans="1:25" x14ac:dyDescent="0.25">
      <c r="A3317" s="50"/>
      <c r="B3317" s="50"/>
      <c r="C3317" s="50"/>
      <c r="L3317" s="39" t="str">
        <f t="shared" si="51"/>
        <v>GRAGNANO (NA)</v>
      </c>
      <c r="M3317" s="40" t="s">
        <v>12521</v>
      </c>
      <c r="N3317" s="40" t="s">
        <v>12522</v>
      </c>
      <c r="O3317" s="40" t="s">
        <v>358</v>
      </c>
      <c r="P3317" s="41" t="s">
        <v>350</v>
      </c>
      <c r="Q3317" s="41">
        <v>15</v>
      </c>
      <c r="R3317" s="40" t="s">
        <v>351</v>
      </c>
      <c r="S3317" s="40" t="s">
        <v>199</v>
      </c>
      <c r="T3317" s="41">
        <v>1</v>
      </c>
      <c r="U3317" s="40" t="s">
        <v>200</v>
      </c>
      <c r="V3317" s="40" t="s">
        <v>201</v>
      </c>
      <c r="W3317" s="40" t="s">
        <v>12523</v>
      </c>
      <c r="X3317" s="40" t="s">
        <v>360</v>
      </c>
      <c r="Y3317" s="40" t="s">
        <v>12524</v>
      </c>
    </row>
    <row r="3318" spans="1:25" x14ac:dyDescent="0.25">
      <c r="A3318" s="50"/>
      <c r="B3318" s="50"/>
      <c r="C3318" s="50"/>
      <c r="L3318" s="39" t="str">
        <f t="shared" si="51"/>
        <v>GRAGNANO TREBBIENSE (PC)</v>
      </c>
      <c r="M3318" s="40" t="s">
        <v>12525</v>
      </c>
      <c r="N3318" s="40" t="s">
        <v>12526</v>
      </c>
      <c r="O3318" s="40" t="s">
        <v>630</v>
      </c>
      <c r="P3318" s="41" t="s">
        <v>631</v>
      </c>
      <c r="Q3318" s="41">
        <v>8</v>
      </c>
      <c r="R3318" s="40" t="s">
        <v>632</v>
      </c>
      <c r="S3318" s="40" t="s">
        <v>199</v>
      </c>
      <c r="T3318" s="41">
        <v>1</v>
      </c>
      <c r="U3318" s="40" t="s">
        <v>200</v>
      </c>
      <c r="V3318" s="40" t="s">
        <v>201</v>
      </c>
      <c r="W3318" s="40" t="s">
        <v>633</v>
      </c>
      <c r="X3318" s="40" t="s">
        <v>634</v>
      </c>
      <c r="Y3318" s="40" t="s">
        <v>12527</v>
      </c>
    </row>
    <row r="3319" spans="1:25" x14ac:dyDescent="0.25">
      <c r="A3319" s="50"/>
      <c r="B3319" s="50"/>
      <c r="C3319" s="50"/>
      <c r="L3319" s="39" t="str">
        <f t="shared" si="51"/>
        <v>GRAMMICHELE (CT)</v>
      </c>
      <c r="M3319" s="40" t="s">
        <v>12528</v>
      </c>
      <c r="N3319" s="40" t="s">
        <v>12529</v>
      </c>
      <c r="O3319" s="40" t="s">
        <v>366</v>
      </c>
      <c r="P3319" s="41" t="s">
        <v>292</v>
      </c>
      <c r="Q3319" s="41">
        <v>19</v>
      </c>
      <c r="R3319" s="40" t="s">
        <v>293</v>
      </c>
      <c r="S3319" s="40" t="s">
        <v>199</v>
      </c>
      <c r="T3319" s="41">
        <v>1</v>
      </c>
      <c r="U3319" s="40" t="s">
        <v>200</v>
      </c>
      <c r="V3319" s="40" t="s">
        <v>201</v>
      </c>
      <c r="W3319" s="40" t="s">
        <v>12530</v>
      </c>
      <c r="X3319" s="40" t="s">
        <v>4898</v>
      </c>
      <c r="Y3319" s="40" t="s">
        <v>12531</v>
      </c>
    </row>
    <row r="3320" spans="1:25" x14ac:dyDescent="0.25">
      <c r="A3320" s="50"/>
      <c r="B3320" s="50"/>
      <c r="C3320" s="50"/>
      <c r="L3320" s="39" t="str">
        <f t="shared" si="51"/>
        <v>GRAN BRETAGNA E IRLANDA DEL NORD (EE)</v>
      </c>
      <c r="M3320" s="40" t="s">
        <v>12532</v>
      </c>
      <c r="N3320" s="40" t="s">
        <v>12533</v>
      </c>
      <c r="O3320" s="40" t="s">
        <v>610</v>
      </c>
      <c r="P3320" s="41"/>
      <c r="Q3320" s="41"/>
      <c r="R3320" s="40"/>
      <c r="S3320" s="40" t="s">
        <v>199</v>
      </c>
      <c r="T3320" s="41">
        <v>1</v>
      </c>
      <c r="U3320" s="40" t="s">
        <v>3017</v>
      </c>
      <c r="V3320" s="40" t="s">
        <v>12534</v>
      </c>
      <c r="W3320" s="40"/>
      <c r="X3320" s="40"/>
      <c r="Y3320" s="40"/>
    </row>
    <row r="3321" spans="1:25" x14ac:dyDescent="0.25">
      <c r="A3321" s="50"/>
      <c r="B3321" s="50"/>
      <c r="C3321" s="50"/>
      <c r="L3321" s="39" t="str">
        <f t="shared" si="51"/>
        <v>GRANA (AT)</v>
      </c>
      <c r="M3321" s="40" t="s">
        <v>12535</v>
      </c>
      <c r="N3321" s="40" t="s">
        <v>12536</v>
      </c>
      <c r="O3321" s="40" t="s">
        <v>667</v>
      </c>
      <c r="P3321" s="41" t="s">
        <v>314</v>
      </c>
      <c r="Q3321" s="41">
        <v>1</v>
      </c>
      <c r="R3321" s="40" t="s">
        <v>315</v>
      </c>
      <c r="S3321" s="40" t="s">
        <v>199</v>
      </c>
      <c r="T3321" s="41">
        <v>1</v>
      </c>
      <c r="U3321" s="40" t="s">
        <v>200</v>
      </c>
      <c r="V3321" s="40" t="s">
        <v>201</v>
      </c>
      <c r="W3321" s="40" t="s">
        <v>4874</v>
      </c>
      <c r="X3321" s="40" t="s">
        <v>669</v>
      </c>
      <c r="Y3321" s="40" t="s">
        <v>12537</v>
      </c>
    </row>
    <row r="3322" spans="1:25" x14ac:dyDescent="0.25">
      <c r="A3322" s="50"/>
      <c r="B3322" s="50"/>
      <c r="C3322" s="50"/>
      <c r="L3322" s="39" t="str">
        <f t="shared" si="51"/>
        <v>GRANAGLIONE (BO)</v>
      </c>
      <c r="M3322" s="40" t="s">
        <v>12538</v>
      </c>
      <c r="N3322" s="40" t="s">
        <v>12539</v>
      </c>
      <c r="O3322" s="40" t="s">
        <v>1682</v>
      </c>
      <c r="P3322" s="41" t="s">
        <v>631</v>
      </c>
      <c r="Q3322" s="41">
        <v>8</v>
      </c>
      <c r="R3322" s="40" t="s">
        <v>632</v>
      </c>
      <c r="S3322" s="40" t="s">
        <v>199</v>
      </c>
      <c r="T3322" s="41">
        <v>1</v>
      </c>
      <c r="U3322" s="40" t="s">
        <v>200</v>
      </c>
      <c r="V3322" s="40" t="s">
        <v>201</v>
      </c>
      <c r="W3322" s="40" t="s">
        <v>12540</v>
      </c>
      <c r="X3322" s="40" t="s">
        <v>5329</v>
      </c>
      <c r="Y3322" s="40" t="s">
        <v>12541</v>
      </c>
    </row>
    <row r="3323" spans="1:25" x14ac:dyDescent="0.25">
      <c r="A3323" s="50"/>
      <c r="B3323" s="50"/>
      <c r="C3323" s="50"/>
      <c r="L3323" s="39" t="str">
        <f t="shared" si="51"/>
        <v>GRANAROLO DELL'EMILIA (BO)</v>
      </c>
      <c r="M3323" s="40" t="s">
        <v>12542</v>
      </c>
      <c r="N3323" s="40" t="s">
        <v>12543</v>
      </c>
      <c r="O3323" s="40" t="s">
        <v>1682</v>
      </c>
      <c r="P3323" s="41" t="s">
        <v>631</v>
      </c>
      <c r="Q3323" s="41">
        <v>8</v>
      </c>
      <c r="R3323" s="40" t="s">
        <v>632</v>
      </c>
      <c r="S3323" s="40" t="s">
        <v>199</v>
      </c>
      <c r="T3323" s="41">
        <v>1</v>
      </c>
      <c r="U3323" s="40" t="s">
        <v>200</v>
      </c>
      <c r="V3323" s="40" t="s">
        <v>201</v>
      </c>
      <c r="W3323" s="40" t="s">
        <v>12544</v>
      </c>
      <c r="X3323" s="40" t="s">
        <v>1684</v>
      </c>
      <c r="Y3323" s="40" t="s">
        <v>12545</v>
      </c>
    </row>
    <row r="3324" spans="1:25" x14ac:dyDescent="0.25">
      <c r="A3324" s="50"/>
      <c r="B3324" s="50"/>
      <c r="C3324" s="50"/>
      <c r="L3324" s="39" t="str">
        <f t="shared" si="51"/>
        <v>GRANCONA (VI)</v>
      </c>
      <c r="M3324" s="40" t="s">
        <v>12546</v>
      </c>
      <c r="N3324" s="40" t="s">
        <v>12547</v>
      </c>
      <c r="O3324" s="40" t="s">
        <v>772</v>
      </c>
      <c r="P3324" s="41" t="s">
        <v>197</v>
      </c>
      <c r="Q3324" s="41">
        <v>5</v>
      </c>
      <c r="R3324" s="40" t="s">
        <v>198</v>
      </c>
      <c r="S3324" s="40" t="s">
        <v>199</v>
      </c>
      <c r="T3324" s="41">
        <v>1</v>
      </c>
      <c r="U3324" s="40" t="s">
        <v>200</v>
      </c>
      <c r="V3324" s="40" t="s">
        <v>201</v>
      </c>
      <c r="W3324" s="40" t="s">
        <v>4157</v>
      </c>
      <c r="X3324" s="40" t="s">
        <v>774</v>
      </c>
      <c r="Y3324" s="40" t="s">
        <v>12548</v>
      </c>
    </row>
    <row r="3325" spans="1:25" x14ac:dyDescent="0.25">
      <c r="A3325" s="50"/>
      <c r="B3325" s="50"/>
      <c r="C3325" s="50"/>
      <c r="L3325" s="39" t="str">
        <f t="shared" si="51"/>
        <v>GRANDATE (CO)</v>
      </c>
      <c r="M3325" s="40" t="s">
        <v>12549</v>
      </c>
      <c r="N3325" s="40" t="s">
        <v>12550</v>
      </c>
      <c r="O3325" s="40" t="s">
        <v>995</v>
      </c>
      <c r="P3325" s="41" t="s">
        <v>212</v>
      </c>
      <c r="Q3325" s="41">
        <v>3</v>
      </c>
      <c r="R3325" s="40" t="s">
        <v>213</v>
      </c>
      <c r="S3325" s="40" t="s">
        <v>199</v>
      </c>
      <c r="T3325" s="41">
        <v>1</v>
      </c>
      <c r="U3325" s="40" t="s">
        <v>200</v>
      </c>
      <c r="V3325" s="40" t="s">
        <v>201</v>
      </c>
      <c r="W3325" s="40" t="s">
        <v>1072</v>
      </c>
      <c r="X3325" s="40" t="s">
        <v>997</v>
      </c>
      <c r="Y3325" s="40" t="s">
        <v>12551</v>
      </c>
    </row>
    <row r="3326" spans="1:25" x14ac:dyDescent="0.25">
      <c r="A3326" s="50"/>
      <c r="B3326" s="50"/>
      <c r="C3326" s="50"/>
      <c r="L3326" s="39" t="str">
        <f t="shared" si="51"/>
        <v>GRANDOLA ED UNITI (CO)</v>
      </c>
      <c r="M3326" s="40" t="s">
        <v>12552</v>
      </c>
      <c r="N3326" s="40" t="s">
        <v>12553</v>
      </c>
      <c r="O3326" s="40" t="s">
        <v>995</v>
      </c>
      <c r="P3326" s="41" t="s">
        <v>212</v>
      </c>
      <c r="Q3326" s="41">
        <v>3</v>
      </c>
      <c r="R3326" s="40" t="s">
        <v>213</v>
      </c>
      <c r="S3326" s="40" t="s">
        <v>199</v>
      </c>
      <c r="T3326" s="41">
        <v>1</v>
      </c>
      <c r="U3326" s="40" t="s">
        <v>200</v>
      </c>
      <c r="V3326" s="40" t="s">
        <v>201</v>
      </c>
      <c r="W3326" s="40" t="s">
        <v>1910</v>
      </c>
      <c r="X3326" s="40" t="s">
        <v>3144</v>
      </c>
      <c r="Y3326" s="40" t="s">
        <v>12554</v>
      </c>
    </row>
    <row r="3327" spans="1:25" x14ac:dyDescent="0.25">
      <c r="A3327" s="50"/>
      <c r="B3327" s="50"/>
      <c r="C3327" s="50"/>
      <c r="L3327" s="39" t="str">
        <f t="shared" si="51"/>
        <v>GRANITI (ME)</v>
      </c>
      <c r="M3327" s="40" t="s">
        <v>12555</v>
      </c>
      <c r="N3327" s="40" t="s">
        <v>12556</v>
      </c>
      <c r="O3327" s="40" t="s">
        <v>533</v>
      </c>
      <c r="P3327" s="41" t="s">
        <v>292</v>
      </c>
      <c r="Q3327" s="41">
        <v>19</v>
      </c>
      <c r="R3327" s="40" t="s">
        <v>293</v>
      </c>
      <c r="S3327" s="40" t="s">
        <v>199</v>
      </c>
      <c r="T3327" s="41">
        <v>1</v>
      </c>
      <c r="U3327" s="40" t="s">
        <v>200</v>
      </c>
      <c r="V3327" s="40" t="s">
        <v>201</v>
      </c>
      <c r="W3327" s="40" t="s">
        <v>12557</v>
      </c>
      <c r="X3327" s="40" t="s">
        <v>1201</v>
      </c>
      <c r="Y3327" s="40" t="s">
        <v>12558</v>
      </c>
    </row>
    <row r="3328" spans="1:25" x14ac:dyDescent="0.25">
      <c r="A3328" s="50"/>
      <c r="B3328" s="50"/>
      <c r="C3328" s="50"/>
      <c r="L3328" s="39" t="str">
        <f t="shared" si="51"/>
        <v>GRANOZZO CON MONTICELLO (NO)</v>
      </c>
      <c r="M3328" s="40" t="s">
        <v>12559</v>
      </c>
      <c r="N3328" s="40" t="s">
        <v>12560</v>
      </c>
      <c r="O3328" s="40" t="s">
        <v>741</v>
      </c>
      <c r="P3328" s="41" t="s">
        <v>314</v>
      </c>
      <c r="Q3328" s="41">
        <v>1</v>
      </c>
      <c r="R3328" s="40" t="s">
        <v>315</v>
      </c>
      <c r="S3328" s="40" t="s">
        <v>199</v>
      </c>
      <c r="T3328" s="41">
        <v>1</v>
      </c>
      <c r="U3328" s="40" t="s">
        <v>200</v>
      </c>
      <c r="V3328" s="40" t="s">
        <v>201</v>
      </c>
      <c r="W3328" s="40" t="s">
        <v>6172</v>
      </c>
      <c r="X3328" s="40" t="s">
        <v>2749</v>
      </c>
      <c r="Y3328" s="40" t="s">
        <v>12561</v>
      </c>
    </row>
    <row r="3329" spans="1:25" x14ac:dyDescent="0.25">
      <c r="A3329" s="50"/>
      <c r="B3329" s="50"/>
      <c r="C3329" s="50"/>
      <c r="L3329" s="39" t="str">
        <f t="shared" si="51"/>
        <v>GRANTOLA (VA)</v>
      </c>
      <c r="M3329" s="40" t="s">
        <v>12562</v>
      </c>
      <c r="N3329" s="40" t="s">
        <v>12563</v>
      </c>
      <c r="O3329" s="40" t="s">
        <v>727</v>
      </c>
      <c r="P3329" s="41" t="s">
        <v>212</v>
      </c>
      <c r="Q3329" s="41">
        <v>3</v>
      </c>
      <c r="R3329" s="40" t="s">
        <v>213</v>
      </c>
      <c r="S3329" s="40" t="s">
        <v>199</v>
      </c>
      <c r="T3329" s="41">
        <v>1</v>
      </c>
      <c r="U3329" s="40" t="s">
        <v>200</v>
      </c>
      <c r="V3329" s="40" t="s">
        <v>201</v>
      </c>
      <c r="W3329" s="40" t="s">
        <v>2394</v>
      </c>
      <c r="X3329" s="40" t="s">
        <v>729</v>
      </c>
      <c r="Y3329" s="40" t="s">
        <v>12564</v>
      </c>
    </row>
    <row r="3330" spans="1:25" x14ac:dyDescent="0.25">
      <c r="A3330" s="50"/>
      <c r="B3330" s="50"/>
      <c r="C3330" s="50"/>
      <c r="L3330" s="39" t="str">
        <f t="shared" ref="L3330:L3393" si="52">M3330&amp;" ("&amp;O3330&amp;")"</f>
        <v>GRANTORTO (PD)</v>
      </c>
      <c r="M3330" s="40" t="s">
        <v>12565</v>
      </c>
      <c r="N3330" s="40" t="s">
        <v>12566</v>
      </c>
      <c r="O3330" s="40" t="s">
        <v>196</v>
      </c>
      <c r="P3330" s="41" t="s">
        <v>197</v>
      </c>
      <c r="Q3330" s="41">
        <v>5</v>
      </c>
      <c r="R3330" s="40" t="s">
        <v>198</v>
      </c>
      <c r="S3330" s="40" t="s">
        <v>199</v>
      </c>
      <c r="T3330" s="41">
        <v>1</v>
      </c>
      <c r="U3330" s="40" t="s">
        <v>200</v>
      </c>
      <c r="V3330" s="40" t="s">
        <v>201</v>
      </c>
      <c r="W3330" s="40" t="s">
        <v>3890</v>
      </c>
      <c r="X3330" s="40" t="s">
        <v>203</v>
      </c>
      <c r="Y3330" s="40" t="s">
        <v>12567</v>
      </c>
    </row>
    <row r="3331" spans="1:25" x14ac:dyDescent="0.25">
      <c r="A3331" s="50"/>
      <c r="B3331" s="50"/>
      <c r="C3331" s="50"/>
      <c r="L3331" s="39" t="str">
        <f t="shared" si="52"/>
        <v>GRANZE (PD)</v>
      </c>
      <c r="M3331" s="40" t="s">
        <v>12568</v>
      </c>
      <c r="N3331" s="40" t="s">
        <v>12569</v>
      </c>
      <c r="O3331" s="40" t="s">
        <v>196</v>
      </c>
      <c r="P3331" s="41" t="s">
        <v>197</v>
      </c>
      <c r="Q3331" s="41">
        <v>5</v>
      </c>
      <c r="R3331" s="40" t="s">
        <v>198</v>
      </c>
      <c r="S3331" s="40" t="s">
        <v>199</v>
      </c>
      <c r="T3331" s="41">
        <v>1</v>
      </c>
      <c r="U3331" s="40" t="s">
        <v>200</v>
      </c>
      <c r="V3331" s="40" t="s">
        <v>201</v>
      </c>
      <c r="W3331" s="40" t="s">
        <v>2707</v>
      </c>
      <c r="X3331" s="40" t="s">
        <v>2036</v>
      </c>
      <c r="Y3331" s="40" t="s">
        <v>12570</v>
      </c>
    </row>
    <row r="3332" spans="1:25" x14ac:dyDescent="0.25">
      <c r="A3332" s="50"/>
      <c r="B3332" s="50"/>
      <c r="C3332" s="50"/>
      <c r="L3332" s="39" t="str">
        <f t="shared" si="52"/>
        <v>GRASSANO (MT)</v>
      </c>
      <c r="M3332" s="40" t="s">
        <v>12571</v>
      </c>
      <c r="N3332" s="40" t="s">
        <v>12572</v>
      </c>
      <c r="O3332" s="40" t="s">
        <v>322</v>
      </c>
      <c r="P3332" s="41" t="s">
        <v>282</v>
      </c>
      <c r="Q3332" s="41">
        <v>17</v>
      </c>
      <c r="R3332" s="40" t="s">
        <v>283</v>
      </c>
      <c r="S3332" s="40" t="s">
        <v>199</v>
      </c>
      <c r="T3332" s="41">
        <v>1</v>
      </c>
      <c r="U3332" s="40" t="s">
        <v>200</v>
      </c>
      <c r="V3332" s="40" t="s">
        <v>201</v>
      </c>
      <c r="W3332" s="40" t="s">
        <v>12573</v>
      </c>
      <c r="X3332" s="40" t="s">
        <v>324</v>
      </c>
      <c r="Y3332" s="40" t="s">
        <v>12574</v>
      </c>
    </row>
    <row r="3333" spans="1:25" x14ac:dyDescent="0.25">
      <c r="A3333" s="50"/>
      <c r="B3333" s="50"/>
      <c r="C3333" s="50"/>
      <c r="L3333" s="39" t="str">
        <f t="shared" si="52"/>
        <v>GRASSOBBIO (BG)</v>
      </c>
      <c r="M3333" s="40" t="s">
        <v>12575</v>
      </c>
      <c r="N3333" s="40" t="s">
        <v>12576</v>
      </c>
      <c r="O3333" s="40" t="s">
        <v>572</v>
      </c>
      <c r="P3333" s="41" t="s">
        <v>212</v>
      </c>
      <c r="Q3333" s="41">
        <v>3</v>
      </c>
      <c r="R3333" s="40" t="s">
        <v>213</v>
      </c>
      <c r="S3333" s="40" t="s">
        <v>199</v>
      </c>
      <c r="T3333" s="41">
        <v>1</v>
      </c>
      <c r="U3333" s="40" t="s">
        <v>200</v>
      </c>
      <c r="V3333" s="40" t="s">
        <v>201</v>
      </c>
      <c r="W3333" s="40" t="s">
        <v>2784</v>
      </c>
      <c r="X3333" s="40" t="s">
        <v>574</v>
      </c>
      <c r="Y3333" s="40" t="s">
        <v>12577</v>
      </c>
    </row>
    <row r="3334" spans="1:25" x14ac:dyDescent="0.25">
      <c r="A3334" s="50"/>
      <c r="B3334" s="50"/>
      <c r="C3334" s="50"/>
      <c r="L3334" s="39" t="str">
        <f t="shared" si="52"/>
        <v>GRATTERI (PA)</v>
      </c>
      <c r="M3334" s="40" t="s">
        <v>12578</v>
      </c>
      <c r="N3334" s="40" t="s">
        <v>12579</v>
      </c>
      <c r="O3334" s="40" t="s">
        <v>1210</v>
      </c>
      <c r="P3334" s="41" t="s">
        <v>292</v>
      </c>
      <c r="Q3334" s="41">
        <v>19</v>
      </c>
      <c r="R3334" s="40" t="s">
        <v>293</v>
      </c>
      <c r="S3334" s="40" t="s">
        <v>199</v>
      </c>
      <c r="T3334" s="41">
        <v>1</v>
      </c>
      <c r="U3334" s="40" t="s">
        <v>200</v>
      </c>
      <c r="V3334" s="40" t="s">
        <v>201</v>
      </c>
      <c r="W3334" s="40" t="s">
        <v>1326</v>
      </c>
      <c r="X3334" s="40" t="s">
        <v>1240</v>
      </c>
      <c r="Y3334" s="40" t="s">
        <v>12580</v>
      </c>
    </row>
    <row r="3335" spans="1:25" x14ac:dyDescent="0.25">
      <c r="A3335" s="50"/>
      <c r="B3335" s="50"/>
      <c r="C3335" s="50"/>
      <c r="L3335" s="39" t="str">
        <f t="shared" si="52"/>
        <v>GRAUNO (TN)</v>
      </c>
      <c r="M3335" s="40" t="s">
        <v>12581</v>
      </c>
      <c r="N3335" s="40" t="s">
        <v>12582</v>
      </c>
      <c r="O3335" s="40" t="s">
        <v>865</v>
      </c>
      <c r="P3335" s="41" t="s">
        <v>866</v>
      </c>
      <c r="Q3335" s="41">
        <v>4</v>
      </c>
      <c r="R3335" s="40" t="s">
        <v>867</v>
      </c>
      <c r="S3335" s="40" t="s">
        <v>199</v>
      </c>
      <c r="T3335" s="41">
        <v>1</v>
      </c>
      <c r="U3335" s="40" t="s">
        <v>200</v>
      </c>
      <c r="V3335" s="40" t="s">
        <v>201</v>
      </c>
      <c r="W3335" s="40" t="s">
        <v>5702</v>
      </c>
      <c r="X3335" s="40" t="s">
        <v>1036</v>
      </c>
      <c r="Y3335" s="40" t="s">
        <v>12583</v>
      </c>
    </row>
    <row r="3336" spans="1:25" x14ac:dyDescent="0.25">
      <c r="A3336" s="50"/>
      <c r="B3336" s="50"/>
      <c r="C3336" s="50"/>
      <c r="L3336" s="39" t="str">
        <f t="shared" si="52"/>
        <v>GRAVEDONA (CO)</v>
      </c>
      <c r="M3336" s="40" t="s">
        <v>12584</v>
      </c>
      <c r="N3336" s="40" t="s">
        <v>12585</v>
      </c>
      <c r="O3336" s="40" t="s">
        <v>995</v>
      </c>
      <c r="P3336" s="41" t="s">
        <v>212</v>
      </c>
      <c r="Q3336" s="41">
        <v>3</v>
      </c>
      <c r="R3336" s="40" t="s">
        <v>213</v>
      </c>
      <c r="S3336" s="40" t="s">
        <v>199</v>
      </c>
      <c r="T3336" s="41">
        <v>1</v>
      </c>
      <c r="U3336" s="40" t="s">
        <v>200</v>
      </c>
      <c r="V3336" s="40" t="s">
        <v>201</v>
      </c>
      <c r="W3336" s="40" t="s">
        <v>12586</v>
      </c>
      <c r="X3336" s="40" t="s">
        <v>3144</v>
      </c>
      <c r="Y3336" s="40" t="s">
        <v>12587</v>
      </c>
    </row>
    <row r="3337" spans="1:25" x14ac:dyDescent="0.25">
      <c r="A3337" s="50"/>
      <c r="B3337" s="50"/>
      <c r="C3337" s="50"/>
      <c r="L3337" s="39" t="str">
        <f t="shared" si="52"/>
        <v>GRAVELLONA LOMELLINA (PV)</v>
      </c>
      <c r="M3337" s="40" t="s">
        <v>12588</v>
      </c>
      <c r="N3337" s="40" t="s">
        <v>12589</v>
      </c>
      <c r="O3337" s="40" t="s">
        <v>884</v>
      </c>
      <c r="P3337" s="41" t="s">
        <v>212</v>
      </c>
      <c r="Q3337" s="41">
        <v>3</v>
      </c>
      <c r="R3337" s="40" t="s">
        <v>213</v>
      </c>
      <c r="S3337" s="40" t="s">
        <v>199</v>
      </c>
      <c r="T3337" s="41">
        <v>1</v>
      </c>
      <c r="U3337" s="40" t="s">
        <v>200</v>
      </c>
      <c r="V3337" s="40" t="s">
        <v>201</v>
      </c>
      <c r="W3337" s="40" t="s">
        <v>885</v>
      </c>
      <c r="X3337" s="40" t="s">
        <v>6606</v>
      </c>
      <c r="Y3337" s="40" t="s">
        <v>12590</v>
      </c>
    </row>
    <row r="3338" spans="1:25" x14ac:dyDescent="0.25">
      <c r="A3338" s="50"/>
      <c r="B3338" s="50"/>
      <c r="C3338" s="50"/>
      <c r="L3338" s="39" t="str">
        <f t="shared" si="52"/>
        <v>GRAVELLONA TOCE (VB)</v>
      </c>
      <c r="M3338" s="40" t="s">
        <v>12591</v>
      </c>
      <c r="N3338" s="40" t="s">
        <v>12592</v>
      </c>
      <c r="O3338" s="40" t="s">
        <v>1659</v>
      </c>
      <c r="P3338" s="41" t="s">
        <v>314</v>
      </c>
      <c r="Q3338" s="41">
        <v>1</v>
      </c>
      <c r="R3338" s="40" t="s">
        <v>315</v>
      </c>
      <c r="S3338" s="40" t="s">
        <v>199</v>
      </c>
      <c r="T3338" s="41">
        <v>1</v>
      </c>
      <c r="U3338" s="40" t="s">
        <v>200</v>
      </c>
      <c r="V3338" s="40" t="s">
        <v>201</v>
      </c>
      <c r="W3338" s="40" t="s">
        <v>12593</v>
      </c>
      <c r="X3338" s="40" t="s">
        <v>1689</v>
      </c>
      <c r="Y3338" s="40" t="s">
        <v>12594</v>
      </c>
    </row>
    <row r="3339" spans="1:25" x14ac:dyDescent="0.25">
      <c r="A3339" s="50"/>
      <c r="B3339" s="50"/>
      <c r="C3339" s="50"/>
      <c r="L3339" s="39" t="str">
        <f t="shared" si="52"/>
        <v>GRAVERE (TO)</v>
      </c>
      <c r="M3339" s="40" t="s">
        <v>12595</v>
      </c>
      <c r="N3339" s="40" t="s">
        <v>12596</v>
      </c>
      <c r="O3339" s="40" t="s">
        <v>675</v>
      </c>
      <c r="P3339" s="41" t="s">
        <v>314</v>
      </c>
      <c r="Q3339" s="41">
        <v>1</v>
      </c>
      <c r="R3339" s="40" t="s">
        <v>315</v>
      </c>
      <c r="S3339" s="40" t="s">
        <v>199</v>
      </c>
      <c r="T3339" s="41">
        <v>1</v>
      </c>
      <c r="U3339" s="40" t="s">
        <v>200</v>
      </c>
      <c r="V3339" s="40" t="s">
        <v>201</v>
      </c>
      <c r="W3339" s="40" t="s">
        <v>3875</v>
      </c>
      <c r="X3339" s="40" t="s">
        <v>2742</v>
      </c>
      <c r="Y3339" s="40" t="s">
        <v>12597</v>
      </c>
    </row>
    <row r="3340" spans="1:25" x14ac:dyDescent="0.25">
      <c r="A3340" s="50"/>
      <c r="B3340" s="50"/>
      <c r="C3340" s="50"/>
      <c r="L3340" s="39" t="str">
        <f t="shared" si="52"/>
        <v>GRAVINA DI CATANIA (CT)</v>
      </c>
      <c r="M3340" s="40" t="s">
        <v>12598</v>
      </c>
      <c r="N3340" s="40" t="s">
        <v>12599</v>
      </c>
      <c r="O3340" s="40" t="s">
        <v>366</v>
      </c>
      <c r="P3340" s="41" t="s">
        <v>292</v>
      </c>
      <c r="Q3340" s="41">
        <v>19</v>
      </c>
      <c r="R3340" s="40" t="s">
        <v>293</v>
      </c>
      <c r="S3340" s="40" t="s">
        <v>199</v>
      </c>
      <c r="T3340" s="41">
        <v>1</v>
      </c>
      <c r="U3340" s="40" t="s">
        <v>200</v>
      </c>
      <c r="V3340" s="40" t="s">
        <v>201</v>
      </c>
      <c r="W3340" s="40" t="s">
        <v>12600</v>
      </c>
      <c r="X3340" s="40" t="s">
        <v>368</v>
      </c>
      <c r="Y3340" s="40" t="s">
        <v>12601</v>
      </c>
    </row>
    <row r="3341" spans="1:25" x14ac:dyDescent="0.25">
      <c r="A3341" s="50"/>
      <c r="B3341" s="50"/>
      <c r="C3341" s="50"/>
      <c r="L3341" s="39" t="str">
        <f t="shared" si="52"/>
        <v>GRAVINA IN PUGLIA (BA)</v>
      </c>
      <c r="M3341" s="40" t="s">
        <v>12602</v>
      </c>
      <c r="N3341" s="40" t="s">
        <v>12603</v>
      </c>
      <c r="O3341" s="40" t="s">
        <v>503</v>
      </c>
      <c r="P3341" s="41" t="s">
        <v>304</v>
      </c>
      <c r="Q3341" s="41">
        <v>16</v>
      </c>
      <c r="R3341" s="40" t="s">
        <v>305</v>
      </c>
      <c r="S3341" s="40" t="s">
        <v>199</v>
      </c>
      <c r="T3341" s="41">
        <v>1</v>
      </c>
      <c r="U3341" s="40" t="s">
        <v>200</v>
      </c>
      <c r="V3341" s="40" t="s">
        <v>201</v>
      </c>
      <c r="W3341" s="40" t="s">
        <v>12604</v>
      </c>
      <c r="X3341" s="40" t="s">
        <v>505</v>
      </c>
      <c r="Y3341" s="40" t="s">
        <v>12605</v>
      </c>
    </row>
    <row r="3342" spans="1:25" x14ac:dyDescent="0.25">
      <c r="A3342" s="50"/>
      <c r="B3342" s="50"/>
      <c r="C3342" s="50"/>
      <c r="L3342" s="39" t="str">
        <f t="shared" si="52"/>
        <v>GRAZZANISE (CE)</v>
      </c>
      <c r="M3342" s="40" t="s">
        <v>12606</v>
      </c>
      <c r="N3342" s="40" t="s">
        <v>12607</v>
      </c>
      <c r="O3342" s="40" t="s">
        <v>824</v>
      </c>
      <c r="P3342" s="41" t="s">
        <v>350</v>
      </c>
      <c r="Q3342" s="41">
        <v>15</v>
      </c>
      <c r="R3342" s="40" t="s">
        <v>351</v>
      </c>
      <c r="S3342" s="40" t="s">
        <v>199</v>
      </c>
      <c r="T3342" s="41">
        <v>1</v>
      </c>
      <c r="U3342" s="40" t="s">
        <v>200</v>
      </c>
      <c r="V3342" s="40" t="s">
        <v>201</v>
      </c>
      <c r="W3342" s="40" t="s">
        <v>12608</v>
      </c>
      <c r="X3342" s="40" t="s">
        <v>826</v>
      </c>
      <c r="Y3342" s="40" t="s">
        <v>12609</v>
      </c>
    </row>
    <row r="3343" spans="1:25" x14ac:dyDescent="0.25">
      <c r="A3343" s="50"/>
      <c r="B3343" s="50"/>
      <c r="C3343" s="50"/>
      <c r="L3343" s="39" t="str">
        <f t="shared" si="52"/>
        <v>GRAZZANO BADOGLIO (AT)</v>
      </c>
      <c r="M3343" s="40" t="s">
        <v>12610</v>
      </c>
      <c r="N3343" s="40" t="s">
        <v>12611</v>
      </c>
      <c r="O3343" s="40" t="s">
        <v>667</v>
      </c>
      <c r="P3343" s="41" t="s">
        <v>314</v>
      </c>
      <c r="Q3343" s="41">
        <v>1</v>
      </c>
      <c r="R3343" s="40" t="s">
        <v>315</v>
      </c>
      <c r="S3343" s="40" t="s">
        <v>199</v>
      </c>
      <c r="T3343" s="41">
        <v>1</v>
      </c>
      <c r="U3343" s="40" t="s">
        <v>200</v>
      </c>
      <c r="V3343" s="40" t="s">
        <v>201</v>
      </c>
      <c r="W3343" s="40" t="s">
        <v>12612</v>
      </c>
      <c r="X3343" s="40" t="s">
        <v>669</v>
      </c>
      <c r="Y3343" s="40" t="s">
        <v>12613</v>
      </c>
    </row>
    <row r="3344" spans="1:25" x14ac:dyDescent="0.25">
      <c r="A3344" s="50"/>
      <c r="B3344" s="50"/>
      <c r="C3344" s="50"/>
      <c r="L3344" s="39" t="str">
        <f t="shared" si="52"/>
        <v>GRECCIO (RI)</v>
      </c>
      <c r="M3344" s="40" t="s">
        <v>12614</v>
      </c>
      <c r="N3344" s="40" t="s">
        <v>12615</v>
      </c>
      <c r="O3344" s="40" t="s">
        <v>335</v>
      </c>
      <c r="P3344" s="41" t="s">
        <v>336</v>
      </c>
      <c r="Q3344" s="41">
        <v>12</v>
      </c>
      <c r="R3344" s="40" t="s">
        <v>337</v>
      </c>
      <c r="S3344" s="40" t="s">
        <v>199</v>
      </c>
      <c r="T3344" s="41">
        <v>1</v>
      </c>
      <c r="U3344" s="40" t="s">
        <v>200</v>
      </c>
      <c r="V3344" s="40" t="s">
        <v>201</v>
      </c>
      <c r="W3344" s="40" t="s">
        <v>5494</v>
      </c>
      <c r="X3344" s="40" t="s">
        <v>339</v>
      </c>
      <c r="Y3344" s="40" t="s">
        <v>12616</v>
      </c>
    </row>
    <row r="3345" spans="1:25" x14ac:dyDescent="0.25">
      <c r="A3345" s="50"/>
      <c r="B3345" s="50"/>
      <c r="C3345" s="50"/>
      <c r="L3345" s="39" t="str">
        <f t="shared" si="52"/>
        <v>GRECI (AV)</v>
      </c>
      <c r="M3345" s="40" t="s">
        <v>12617</v>
      </c>
      <c r="N3345" s="40" t="s">
        <v>12618</v>
      </c>
      <c r="O3345" s="40" t="s">
        <v>812</v>
      </c>
      <c r="P3345" s="41" t="s">
        <v>350</v>
      </c>
      <c r="Q3345" s="41">
        <v>15</v>
      </c>
      <c r="R3345" s="40" t="s">
        <v>351</v>
      </c>
      <c r="S3345" s="40" t="s">
        <v>199</v>
      </c>
      <c r="T3345" s="41">
        <v>1</v>
      </c>
      <c r="U3345" s="40" t="s">
        <v>200</v>
      </c>
      <c r="V3345" s="40" t="s">
        <v>201</v>
      </c>
      <c r="W3345" s="40" t="s">
        <v>12619</v>
      </c>
      <c r="X3345" s="40" t="s">
        <v>814</v>
      </c>
      <c r="Y3345" s="40" t="s">
        <v>12620</v>
      </c>
    </row>
    <row r="3346" spans="1:25" x14ac:dyDescent="0.25">
      <c r="A3346" s="50"/>
      <c r="B3346" s="50"/>
      <c r="C3346" s="50"/>
      <c r="L3346" s="39" t="str">
        <f t="shared" si="52"/>
        <v>GRECIA (EE)</v>
      </c>
      <c r="M3346" s="40" t="s">
        <v>12621</v>
      </c>
      <c r="N3346" s="40" t="s">
        <v>12622</v>
      </c>
      <c r="O3346" s="40" t="s">
        <v>610</v>
      </c>
      <c r="P3346" s="41"/>
      <c r="Q3346" s="41"/>
      <c r="R3346" s="40"/>
      <c r="S3346" s="40" t="s">
        <v>199</v>
      </c>
      <c r="T3346" s="41">
        <v>1</v>
      </c>
      <c r="U3346" s="40" t="s">
        <v>3017</v>
      </c>
      <c r="V3346" s="40" t="s">
        <v>12623</v>
      </c>
      <c r="W3346" s="40"/>
      <c r="X3346" s="40"/>
      <c r="Y3346" s="40"/>
    </row>
    <row r="3347" spans="1:25" x14ac:dyDescent="0.25">
      <c r="A3347" s="50"/>
      <c r="B3347" s="50"/>
      <c r="C3347" s="50"/>
      <c r="L3347" s="39" t="str">
        <f t="shared" si="52"/>
        <v>GREGGIO (VC)</v>
      </c>
      <c r="M3347" s="40" t="s">
        <v>12624</v>
      </c>
      <c r="N3347" s="40" t="s">
        <v>12625</v>
      </c>
      <c r="O3347" s="40" t="s">
        <v>890</v>
      </c>
      <c r="P3347" s="41" t="s">
        <v>314</v>
      </c>
      <c r="Q3347" s="41">
        <v>1</v>
      </c>
      <c r="R3347" s="40" t="s">
        <v>315</v>
      </c>
      <c r="S3347" s="40" t="s">
        <v>199</v>
      </c>
      <c r="T3347" s="41">
        <v>1</v>
      </c>
      <c r="U3347" s="40" t="s">
        <v>200</v>
      </c>
      <c r="V3347" s="40" t="s">
        <v>201</v>
      </c>
      <c r="W3347" s="40" t="s">
        <v>962</v>
      </c>
      <c r="X3347" s="40" t="s">
        <v>963</v>
      </c>
      <c r="Y3347" s="40" t="s">
        <v>12626</v>
      </c>
    </row>
    <row r="3348" spans="1:25" x14ac:dyDescent="0.25">
      <c r="A3348" s="50"/>
      <c r="B3348" s="50"/>
      <c r="C3348" s="50"/>
      <c r="L3348" s="39" t="str">
        <f t="shared" si="52"/>
        <v>GREMIASCO (AL)</v>
      </c>
      <c r="M3348" s="40" t="s">
        <v>12627</v>
      </c>
      <c r="N3348" s="40" t="s">
        <v>12628</v>
      </c>
      <c r="O3348" s="40" t="s">
        <v>541</v>
      </c>
      <c r="P3348" s="41" t="s">
        <v>314</v>
      </c>
      <c r="Q3348" s="41">
        <v>1</v>
      </c>
      <c r="R3348" s="40" t="s">
        <v>315</v>
      </c>
      <c r="S3348" s="40" t="s">
        <v>199</v>
      </c>
      <c r="T3348" s="41">
        <v>1</v>
      </c>
      <c r="U3348" s="40" t="s">
        <v>200</v>
      </c>
      <c r="V3348" s="40" t="s">
        <v>201</v>
      </c>
      <c r="W3348" s="40" t="s">
        <v>10071</v>
      </c>
      <c r="X3348" s="40" t="s">
        <v>1138</v>
      </c>
      <c r="Y3348" s="40" t="s">
        <v>12629</v>
      </c>
    </row>
    <row r="3349" spans="1:25" x14ac:dyDescent="0.25">
      <c r="A3349" s="50"/>
      <c r="B3349" s="50"/>
      <c r="C3349" s="50"/>
      <c r="L3349" s="39" t="str">
        <f t="shared" si="52"/>
        <v>GRENADA (EE)</v>
      </c>
      <c r="M3349" s="40" t="s">
        <v>12630</v>
      </c>
      <c r="N3349" s="40" t="s">
        <v>12631</v>
      </c>
      <c r="O3349" s="40" t="s">
        <v>610</v>
      </c>
      <c r="P3349" s="41"/>
      <c r="Q3349" s="41"/>
      <c r="R3349" s="40"/>
      <c r="S3349" s="40" t="s">
        <v>1586</v>
      </c>
      <c r="T3349" s="41">
        <v>5</v>
      </c>
      <c r="U3349" s="40" t="s">
        <v>612</v>
      </c>
      <c r="V3349" s="40" t="s">
        <v>12632</v>
      </c>
      <c r="W3349" s="40"/>
      <c r="X3349" s="40"/>
      <c r="Y3349" s="40"/>
    </row>
    <row r="3350" spans="1:25" x14ac:dyDescent="0.25">
      <c r="A3350" s="50"/>
      <c r="B3350" s="50"/>
      <c r="C3350" s="50"/>
      <c r="L3350" s="39" t="str">
        <f t="shared" si="52"/>
        <v>GRESSAN (AO)</v>
      </c>
      <c r="M3350" s="40" t="s">
        <v>12633</v>
      </c>
      <c r="N3350" s="40" t="s">
        <v>12634</v>
      </c>
      <c r="O3350" s="40" t="s">
        <v>1255</v>
      </c>
      <c r="P3350" s="41" t="s">
        <v>1256</v>
      </c>
      <c r="Q3350" s="41">
        <v>2</v>
      </c>
      <c r="R3350" s="40" t="s">
        <v>1257</v>
      </c>
      <c r="S3350" s="40" t="s">
        <v>199</v>
      </c>
      <c r="T3350" s="41">
        <v>1</v>
      </c>
      <c r="U3350" s="40" t="s">
        <v>200</v>
      </c>
      <c r="V3350" s="40" t="s">
        <v>201</v>
      </c>
      <c r="W3350" s="40" t="s">
        <v>1627</v>
      </c>
      <c r="X3350" s="40" t="s">
        <v>1259</v>
      </c>
      <c r="Y3350" s="40" t="s">
        <v>12635</v>
      </c>
    </row>
    <row r="3351" spans="1:25" x14ac:dyDescent="0.25">
      <c r="A3351" s="50"/>
      <c r="B3351" s="50"/>
      <c r="C3351" s="50"/>
      <c r="L3351" s="39" t="str">
        <f t="shared" si="52"/>
        <v>GRESSONEY LA TRINITE' (AO)</v>
      </c>
      <c r="M3351" s="40" t="s">
        <v>12636</v>
      </c>
      <c r="N3351" s="40" t="s">
        <v>12637</v>
      </c>
      <c r="O3351" s="40" t="s">
        <v>1255</v>
      </c>
      <c r="P3351" s="41" t="s">
        <v>1256</v>
      </c>
      <c r="Q3351" s="41">
        <v>2</v>
      </c>
      <c r="R3351" s="40" t="s">
        <v>1257</v>
      </c>
      <c r="S3351" s="40" t="s">
        <v>199</v>
      </c>
      <c r="T3351" s="41">
        <v>1</v>
      </c>
      <c r="U3351" s="40" t="s">
        <v>200</v>
      </c>
      <c r="V3351" s="40" t="s">
        <v>201</v>
      </c>
      <c r="W3351" s="40" t="s">
        <v>1627</v>
      </c>
      <c r="X3351" s="40" t="s">
        <v>1042</v>
      </c>
      <c r="Y3351" s="40" t="s">
        <v>12638</v>
      </c>
    </row>
    <row r="3352" spans="1:25" x14ac:dyDescent="0.25">
      <c r="A3352" s="50"/>
      <c r="B3352" s="50"/>
      <c r="C3352" s="50"/>
      <c r="L3352" s="39" t="str">
        <f t="shared" si="52"/>
        <v>GRESSONEY SAINT JEAN (AO)</v>
      </c>
      <c r="M3352" s="40" t="s">
        <v>12639</v>
      </c>
      <c r="N3352" s="40" t="s">
        <v>12640</v>
      </c>
      <c r="O3352" s="40" t="s">
        <v>1255</v>
      </c>
      <c r="P3352" s="41" t="s">
        <v>1256</v>
      </c>
      <c r="Q3352" s="41">
        <v>2</v>
      </c>
      <c r="R3352" s="40" t="s">
        <v>1257</v>
      </c>
      <c r="S3352" s="40" t="s">
        <v>199</v>
      </c>
      <c r="T3352" s="41">
        <v>1</v>
      </c>
      <c r="U3352" s="40" t="s">
        <v>200</v>
      </c>
      <c r="V3352" s="40" t="s">
        <v>201</v>
      </c>
      <c r="W3352" s="40" t="s">
        <v>12641</v>
      </c>
      <c r="X3352" s="40" t="s">
        <v>1042</v>
      </c>
      <c r="Y3352" s="40" t="s">
        <v>12642</v>
      </c>
    </row>
    <row r="3353" spans="1:25" x14ac:dyDescent="0.25">
      <c r="A3353" s="50"/>
      <c r="B3353" s="50"/>
      <c r="C3353" s="50"/>
      <c r="L3353" s="39" t="str">
        <f t="shared" si="52"/>
        <v>GREVE IN CHIANTI (FI)</v>
      </c>
      <c r="M3353" s="40" t="s">
        <v>12643</v>
      </c>
      <c r="N3353" s="40" t="s">
        <v>12644</v>
      </c>
      <c r="O3353" s="40" t="s">
        <v>2481</v>
      </c>
      <c r="P3353" s="41" t="s">
        <v>231</v>
      </c>
      <c r="Q3353" s="41">
        <v>9</v>
      </c>
      <c r="R3353" s="40" t="s">
        <v>232</v>
      </c>
      <c r="S3353" s="40" t="s">
        <v>199</v>
      </c>
      <c r="T3353" s="41">
        <v>1</v>
      </c>
      <c r="U3353" s="40" t="s">
        <v>200</v>
      </c>
      <c r="V3353" s="40" t="s">
        <v>201</v>
      </c>
      <c r="W3353" s="40" t="s">
        <v>12645</v>
      </c>
      <c r="X3353" s="40" t="s">
        <v>2483</v>
      </c>
      <c r="Y3353" s="40" t="s">
        <v>12646</v>
      </c>
    </row>
    <row r="3354" spans="1:25" x14ac:dyDescent="0.25">
      <c r="A3354" s="50"/>
      <c r="B3354" s="50"/>
      <c r="C3354" s="50"/>
      <c r="L3354" s="39" t="str">
        <f t="shared" si="52"/>
        <v>GREZZAGO (MI)</v>
      </c>
      <c r="M3354" s="40" t="s">
        <v>12647</v>
      </c>
      <c r="N3354" s="40" t="s">
        <v>12648</v>
      </c>
      <c r="O3354" s="40" t="s">
        <v>264</v>
      </c>
      <c r="P3354" s="41" t="s">
        <v>212</v>
      </c>
      <c r="Q3354" s="41">
        <v>3</v>
      </c>
      <c r="R3354" s="40" t="s">
        <v>213</v>
      </c>
      <c r="S3354" s="40" t="s">
        <v>199</v>
      </c>
      <c r="T3354" s="41">
        <v>1</v>
      </c>
      <c r="U3354" s="40" t="s">
        <v>200</v>
      </c>
      <c r="V3354" s="40" t="s">
        <v>201</v>
      </c>
      <c r="W3354" s="40" t="s">
        <v>12649</v>
      </c>
      <c r="X3354" s="40" t="s">
        <v>266</v>
      </c>
      <c r="Y3354" s="40" t="s">
        <v>12650</v>
      </c>
    </row>
    <row r="3355" spans="1:25" x14ac:dyDescent="0.25">
      <c r="A3355" s="50"/>
      <c r="B3355" s="50"/>
      <c r="C3355" s="50"/>
      <c r="L3355" s="39" t="str">
        <f t="shared" si="52"/>
        <v>GREZZANA (VR)</v>
      </c>
      <c r="M3355" s="40" t="s">
        <v>12651</v>
      </c>
      <c r="N3355" s="40" t="s">
        <v>12652</v>
      </c>
      <c r="O3355" s="40" t="s">
        <v>595</v>
      </c>
      <c r="P3355" s="41" t="s">
        <v>197</v>
      </c>
      <c r="Q3355" s="41">
        <v>5</v>
      </c>
      <c r="R3355" s="40" t="s">
        <v>198</v>
      </c>
      <c r="S3355" s="40" t="s">
        <v>199</v>
      </c>
      <c r="T3355" s="41">
        <v>1</v>
      </c>
      <c r="U3355" s="40" t="s">
        <v>200</v>
      </c>
      <c r="V3355" s="40" t="s">
        <v>201</v>
      </c>
      <c r="W3355" s="40" t="s">
        <v>12653</v>
      </c>
      <c r="X3355" s="40" t="s">
        <v>597</v>
      </c>
      <c r="Y3355" s="40" t="s">
        <v>12654</v>
      </c>
    </row>
    <row r="3356" spans="1:25" x14ac:dyDescent="0.25">
      <c r="A3356" s="50"/>
      <c r="B3356" s="50"/>
      <c r="C3356" s="50"/>
      <c r="L3356" s="39" t="str">
        <f t="shared" si="52"/>
        <v>GRIANTE (CO)</v>
      </c>
      <c r="M3356" s="40" t="s">
        <v>12655</v>
      </c>
      <c r="N3356" s="40" t="s">
        <v>12656</v>
      </c>
      <c r="O3356" s="40" t="s">
        <v>995</v>
      </c>
      <c r="P3356" s="41" t="s">
        <v>212</v>
      </c>
      <c r="Q3356" s="41">
        <v>3</v>
      </c>
      <c r="R3356" s="40" t="s">
        <v>213</v>
      </c>
      <c r="S3356" s="40" t="s">
        <v>199</v>
      </c>
      <c r="T3356" s="41">
        <v>1</v>
      </c>
      <c r="U3356" s="40" t="s">
        <v>200</v>
      </c>
      <c r="V3356" s="40" t="s">
        <v>201</v>
      </c>
      <c r="W3356" s="40" t="s">
        <v>12657</v>
      </c>
      <c r="X3356" s="40" t="s">
        <v>3144</v>
      </c>
      <c r="Y3356" s="40" t="s">
        <v>12658</v>
      </c>
    </row>
    <row r="3357" spans="1:25" x14ac:dyDescent="0.25">
      <c r="A3357" s="50"/>
      <c r="B3357" s="50"/>
      <c r="C3357" s="50"/>
      <c r="L3357" s="39" t="str">
        <f t="shared" si="52"/>
        <v>GRICIGNANO DI AVERSA (CE)</v>
      </c>
      <c r="M3357" s="40" t="s">
        <v>12659</v>
      </c>
      <c r="N3357" s="40" t="s">
        <v>12660</v>
      </c>
      <c r="O3357" s="40" t="s">
        <v>824</v>
      </c>
      <c r="P3357" s="41" t="s">
        <v>350</v>
      </c>
      <c r="Q3357" s="41">
        <v>15</v>
      </c>
      <c r="R3357" s="40" t="s">
        <v>351</v>
      </c>
      <c r="S3357" s="40" t="s">
        <v>199</v>
      </c>
      <c r="T3357" s="41">
        <v>1</v>
      </c>
      <c r="U3357" s="40" t="s">
        <v>200</v>
      </c>
      <c r="V3357" s="40" t="s">
        <v>201</v>
      </c>
      <c r="W3357" s="40" t="s">
        <v>5362</v>
      </c>
      <c r="X3357" s="40" t="s">
        <v>360</v>
      </c>
      <c r="Y3357" s="40" t="s">
        <v>12661</v>
      </c>
    </row>
    <row r="3358" spans="1:25" x14ac:dyDescent="0.25">
      <c r="A3358" s="50"/>
      <c r="B3358" s="50"/>
      <c r="C3358" s="50"/>
      <c r="L3358" s="39" t="str">
        <f t="shared" si="52"/>
        <v>GRIGNASCO (NO)</v>
      </c>
      <c r="M3358" s="40" t="s">
        <v>12662</v>
      </c>
      <c r="N3358" s="40" t="s">
        <v>12663</v>
      </c>
      <c r="O3358" s="40" t="s">
        <v>741</v>
      </c>
      <c r="P3358" s="41" t="s">
        <v>314</v>
      </c>
      <c r="Q3358" s="41">
        <v>1</v>
      </c>
      <c r="R3358" s="40" t="s">
        <v>315</v>
      </c>
      <c r="S3358" s="40" t="s">
        <v>199</v>
      </c>
      <c r="T3358" s="41">
        <v>1</v>
      </c>
      <c r="U3358" s="40" t="s">
        <v>200</v>
      </c>
      <c r="V3358" s="40" t="s">
        <v>201</v>
      </c>
      <c r="W3358" s="40" t="s">
        <v>12664</v>
      </c>
      <c r="X3358" s="40" t="s">
        <v>892</v>
      </c>
      <c r="Y3358" s="40" t="s">
        <v>12665</v>
      </c>
    </row>
    <row r="3359" spans="1:25" x14ac:dyDescent="0.25">
      <c r="A3359" s="50"/>
      <c r="B3359" s="50"/>
      <c r="C3359" s="50"/>
      <c r="L3359" s="39" t="str">
        <f t="shared" si="52"/>
        <v>GRIGNO (TN)</v>
      </c>
      <c r="M3359" s="40" t="s">
        <v>12666</v>
      </c>
      <c r="N3359" s="40" t="s">
        <v>12667</v>
      </c>
      <c r="O3359" s="40" t="s">
        <v>865</v>
      </c>
      <c r="P3359" s="41" t="s">
        <v>866</v>
      </c>
      <c r="Q3359" s="41">
        <v>4</v>
      </c>
      <c r="R3359" s="40" t="s">
        <v>867</v>
      </c>
      <c r="S3359" s="40" t="s">
        <v>199</v>
      </c>
      <c r="T3359" s="41">
        <v>1</v>
      </c>
      <c r="U3359" s="40" t="s">
        <v>200</v>
      </c>
      <c r="V3359" s="40" t="s">
        <v>201</v>
      </c>
      <c r="W3359" s="40" t="s">
        <v>12668</v>
      </c>
      <c r="X3359" s="40" t="s">
        <v>1036</v>
      </c>
      <c r="Y3359" s="40" t="s">
        <v>12669</v>
      </c>
    </row>
    <row r="3360" spans="1:25" x14ac:dyDescent="0.25">
      <c r="A3360" s="50"/>
      <c r="B3360" s="50"/>
      <c r="C3360" s="50"/>
      <c r="L3360" s="39" t="str">
        <f t="shared" si="52"/>
        <v>GRIMACCO (UD)</v>
      </c>
      <c r="M3360" s="40" t="s">
        <v>12670</v>
      </c>
      <c r="N3360" s="40" t="s">
        <v>12671</v>
      </c>
      <c r="O3360" s="40" t="s">
        <v>804</v>
      </c>
      <c r="P3360" s="41" t="s">
        <v>805</v>
      </c>
      <c r="Q3360" s="41">
        <v>6</v>
      </c>
      <c r="R3360" s="40" t="s">
        <v>806</v>
      </c>
      <c r="S3360" s="40" t="s">
        <v>199</v>
      </c>
      <c r="T3360" s="41">
        <v>1</v>
      </c>
      <c r="U3360" s="40" t="s">
        <v>200</v>
      </c>
      <c r="V3360" s="40" t="s">
        <v>201</v>
      </c>
      <c r="W3360" s="40" t="s">
        <v>2240</v>
      </c>
      <c r="X3360" s="40" t="s">
        <v>2085</v>
      </c>
      <c r="Y3360" s="40" t="s">
        <v>12672</v>
      </c>
    </row>
    <row r="3361" spans="1:25" x14ac:dyDescent="0.25">
      <c r="A3361" s="50"/>
      <c r="B3361" s="50"/>
      <c r="C3361" s="50"/>
      <c r="L3361" s="39" t="str">
        <f t="shared" si="52"/>
        <v>GRIMALDI (CS)</v>
      </c>
      <c r="M3361" s="40" t="s">
        <v>12673</v>
      </c>
      <c r="N3361" s="40" t="s">
        <v>12674</v>
      </c>
      <c r="O3361" s="40" t="s">
        <v>413</v>
      </c>
      <c r="P3361" s="41" t="s">
        <v>414</v>
      </c>
      <c r="Q3361" s="41">
        <v>18</v>
      </c>
      <c r="R3361" s="40" t="s">
        <v>415</v>
      </c>
      <c r="S3361" s="40" t="s">
        <v>199</v>
      </c>
      <c r="T3361" s="41">
        <v>1</v>
      </c>
      <c r="U3361" s="40" t="s">
        <v>200</v>
      </c>
      <c r="V3361" s="40" t="s">
        <v>201</v>
      </c>
      <c r="W3361" s="40" t="s">
        <v>12675</v>
      </c>
      <c r="X3361" s="40" t="s">
        <v>550</v>
      </c>
      <c r="Y3361" s="40" t="s">
        <v>12676</v>
      </c>
    </row>
    <row r="3362" spans="1:25" x14ac:dyDescent="0.25">
      <c r="A3362" s="50"/>
      <c r="B3362" s="50"/>
      <c r="C3362" s="50"/>
      <c r="L3362" s="39" t="str">
        <f t="shared" si="52"/>
        <v>GRINZANE CAVOUR (CN)</v>
      </c>
      <c r="M3362" s="40" t="s">
        <v>12677</v>
      </c>
      <c r="N3362" s="40" t="s">
        <v>12678</v>
      </c>
      <c r="O3362" s="40" t="s">
        <v>313</v>
      </c>
      <c r="P3362" s="41" t="s">
        <v>314</v>
      </c>
      <c r="Q3362" s="41">
        <v>1</v>
      </c>
      <c r="R3362" s="40" t="s">
        <v>315</v>
      </c>
      <c r="S3362" s="40" t="s">
        <v>199</v>
      </c>
      <c r="T3362" s="41">
        <v>1</v>
      </c>
      <c r="U3362" s="40" t="s">
        <v>200</v>
      </c>
      <c r="V3362" s="40" t="s">
        <v>201</v>
      </c>
      <c r="W3362" s="40" t="s">
        <v>2812</v>
      </c>
      <c r="X3362" s="40" t="s">
        <v>918</v>
      </c>
      <c r="Y3362" s="40" t="s">
        <v>12679</v>
      </c>
    </row>
    <row r="3363" spans="1:25" x14ac:dyDescent="0.25">
      <c r="A3363" s="50"/>
      <c r="B3363" s="50"/>
      <c r="C3363" s="50"/>
      <c r="L3363" s="39" t="str">
        <f t="shared" si="52"/>
        <v>GRISIGNANO DI ZOCCO (VI)</v>
      </c>
      <c r="M3363" s="40" t="s">
        <v>12680</v>
      </c>
      <c r="N3363" s="40" t="s">
        <v>12681</v>
      </c>
      <c r="O3363" s="40" t="s">
        <v>772</v>
      </c>
      <c r="P3363" s="41" t="s">
        <v>197</v>
      </c>
      <c r="Q3363" s="41">
        <v>5</v>
      </c>
      <c r="R3363" s="40" t="s">
        <v>198</v>
      </c>
      <c r="S3363" s="40" t="s">
        <v>199</v>
      </c>
      <c r="T3363" s="41">
        <v>1</v>
      </c>
      <c r="U3363" s="40" t="s">
        <v>200</v>
      </c>
      <c r="V3363" s="40" t="s">
        <v>201</v>
      </c>
      <c r="W3363" s="40" t="s">
        <v>4157</v>
      </c>
      <c r="X3363" s="40" t="s">
        <v>774</v>
      </c>
      <c r="Y3363" s="40" t="s">
        <v>12682</v>
      </c>
    </row>
    <row r="3364" spans="1:25" x14ac:dyDescent="0.25">
      <c r="A3364" s="50"/>
      <c r="B3364" s="50"/>
      <c r="C3364" s="50"/>
      <c r="L3364" s="39" t="str">
        <f t="shared" si="52"/>
        <v>GRISOLIA (CS)</v>
      </c>
      <c r="M3364" s="40" t="s">
        <v>12683</v>
      </c>
      <c r="N3364" s="40" t="s">
        <v>12684</v>
      </c>
      <c r="O3364" s="40" t="s">
        <v>413</v>
      </c>
      <c r="P3364" s="41" t="s">
        <v>414</v>
      </c>
      <c r="Q3364" s="41">
        <v>18</v>
      </c>
      <c r="R3364" s="40" t="s">
        <v>415</v>
      </c>
      <c r="S3364" s="40" t="s">
        <v>199</v>
      </c>
      <c r="T3364" s="41">
        <v>1</v>
      </c>
      <c r="U3364" s="40" t="s">
        <v>200</v>
      </c>
      <c r="V3364" s="40" t="s">
        <v>201</v>
      </c>
      <c r="W3364" s="40" t="s">
        <v>456</v>
      </c>
      <c r="X3364" s="40" t="s">
        <v>819</v>
      </c>
      <c r="Y3364" s="40" t="s">
        <v>12685</v>
      </c>
    </row>
    <row r="3365" spans="1:25" x14ac:dyDescent="0.25">
      <c r="A3365" s="50"/>
      <c r="B3365" s="50"/>
      <c r="C3365" s="50"/>
      <c r="L3365" s="39" t="str">
        <f t="shared" si="52"/>
        <v>GRIZZANA MORANDI (BO)</v>
      </c>
      <c r="M3365" s="40" t="s">
        <v>12686</v>
      </c>
      <c r="N3365" s="40" t="s">
        <v>12687</v>
      </c>
      <c r="O3365" s="40" t="s">
        <v>1682</v>
      </c>
      <c r="P3365" s="41" t="s">
        <v>631</v>
      </c>
      <c r="Q3365" s="41">
        <v>8</v>
      </c>
      <c r="R3365" s="40" t="s">
        <v>632</v>
      </c>
      <c r="S3365" s="40" t="s">
        <v>199</v>
      </c>
      <c r="T3365" s="41">
        <v>1</v>
      </c>
      <c r="U3365" s="40" t="s">
        <v>200</v>
      </c>
      <c r="V3365" s="40" t="s">
        <v>201</v>
      </c>
      <c r="W3365" s="40" t="s">
        <v>6701</v>
      </c>
      <c r="X3365" s="40" t="s">
        <v>1684</v>
      </c>
      <c r="Y3365" s="40" t="s">
        <v>12688</v>
      </c>
    </row>
    <row r="3366" spans="1:25" x14ac:dyDescent="0.25">
      <c r="A3366" s="50"/>
      <c r="B3366" s="50"/>
      <c r="C3366" s="50"/>
      <c r="L3366" s="39" t="str">
        <f t="shared" si="52"/>
        <v>GROENLANDIA (EE)</v>
      </c>
      <c r="M3366" s="40" t="s">
        <v>12689</v>
      </c>
      <c r="N3366" s="40" t="s">
        <v>12690</v>
      </c>
      <c r="O3366" s="40" t="s">
        <v>610</v>
      </c>
      <c r="P3366" s="41"/>
      <c r="Q3366" s="41"/>
      <c r="R3366" s="40"/>
      <c r="S3366" s="40" t="s">
        <v>3220</v>
      </c>
      <c r="T3366" s="41">
        <v>4</v>
      </c>
      <c r="U3366" s="40" t="s">
        <v>612</v>
      </c>
      <c r="V3366" s="40" t="s">
        <v>12691</v>
      </c>
      <c r="W3366" s="40"/>
      <c r="X3366" s="40"/>
      <c r="Y3366" s="40"/>
    </row>
    <row r="3367" spans="1:25" x14ac:dyDescent="0.25">
      <c r="A3367" s="50"/>
      <c r="B3367" s="50"/>
      <c r="C3367" s="50"/>
      <c r="L3367" s="39" t="str">
        <f t="shared" si="52"/>
        <v>GROGNARDO (AL)</v>
      </c>
      <c r="M3367" s="40" t="s">
        <v>12692</v>
      </c>
      <c r="N3367" s="40" t="s">
        <v>12693</v>
      </c>
      <c r="O3367" s="40" t="s">
        <v>541</v>
      </c>
      <c r="P3367" s="41" t="s">
        <v>314</v>
      </c>
      <c r="Q3367" s="41">
        <v>1</v>
      </c>
      <c r="R3367" s="40" t="s">
        <v>315</v>
      </c>
      <c r="S3367" s="40" t="s">
        <v>199</v>
      </c>
      <c r="T3367" s="41">
        <v>1</v>
      </c>
      <c r="U3367" s="40" t="s">
        <v>200</v>
      </c>
      <c r="V3367" s="40" t="s">
        <v>201</v>
      </c>
      <c r="W3367" s="40" t="s">
        <v>1220</v>
      </c>
      <c r="X3367" s="40" t="s">
        <v>543</v>
      </c>
      <c r="Y3367" s="40" t="s">
        <v>12694</v>
      </c>
    </row>
    <row r="3368" spans="1:25" x14ac:dyDescent="0.25">
      <c r="A3368" s="50"/>
      <c r="B3368" s="50"/>
      <c r="C3368" s="50"/>
      <c r="L3368" s="39" t="str">
        <f t="shared" si="52"/>
        <v>GROMO (BG)</v>
      </c>
      <c r="M3368" s="40" t="s">
        <v>12695</v>
      </c>
      <c r="N3368" s="40" t="s">
        <v>12696</v>
      </c>
      <c r="O3368" s="40" t="s">
        <v>572</v>
      </c>
      <c r="P3368" s="41" t="s">
        <v>212</v>
      </c>
      <c r="Q3368" s="41">
        <v>3</v>
      </c>
      <c r="R3368" s="40" t="s">
        <v>213</v>
      </c>
      <c r="S3368" s="40" t="s">
        <v>199</v>
      </c>
      <c r="T3368" s="41">
        <v>1</v>
      </c>
      <c r="U3368" s="40" t="s">
        <v>200</v>
      </c>
      <c r="V3368" s="40" t="s">
        <v>201</v>
      </c>
      <c r="W3368" s="40" t="s">
        <v>1882</v>
      </c>
      <c r="X3368" s="40" t="s">
        <v>1883</v>
      </c>
      <c r="Y3368" s="40" t="s">
        <v>12697</v>
      </c>
    </row>
    <row r="3369" spans="1:25" x14ac:dyDescent="0.25">
      <c r="A3369" s="50"/>
      <c r="B3369" s="50"/>
      <c r="C3369" s="50"/>
      <c r="L3369" s="39" t="str">
        <f t="shared" si="52"/>
        <v>GRONDONA (AL)</v>
      </c>
      <c r="M3369" s="40" t="s">
        <v>12698</v>
      </c>
      <c r="N3369" s="40" t="s">
        <v>12699</v>
      </c>
      <c r="O3369" s="40" t="s">
        <v>541</v>
      </c>
      <c r="P3369" s="41" t="s">
        <v>314</v>
      </c>
      <c r="Q3369" s="41">
        <v>1</v>
      </c>
      <c r="R3369" s="40" t="s">
        <v>315</v>
      </c>
      <c r="S3369" s="40" t="s">
        <v>199</v>
      </c>
      <c r="T3369" s="41">
        <v>1</v>
      </c>
      <c r="U3369" s="40" t="s">
        <v>200</v>
      </c>
      <c r="V3369" s="40" t="s">
        <v>201</v>
      </c>
      <c r="W3369" s="40" t="s">
        <v>1006</v>
      </c>
      <c r="X3369" s="40" t="s">
        <v>1007</v>
      </c>
      <c r="Y3369" s="40" t="s">
        <v>12700</v>
      </c>
    </row>
    <row r="3370" spans="1:25" x14ac:dyDescent="0.25">
      <c r="A3370" s="50"/>
      <c r="B3370" s="50"/>
      <c r="C3370" s="50"/>
      <c r="L3370" s="39" t="str">
        <f t="shared" si="52"/>
        <v>GRONE (BG)</v>
      </c>
      <c r="M3370" s="40" t="s">
        <v>12701</v>
      </c>
      <c r="N3370" s="40" t="s">
        <v>12702</v>
      </c>
      <c r="O3370" s="40" t="s">
        <v>572</v>
      </c>
      <c r="P3370" s="41" t="s">
        <v>212</v>
      </c>
      <c r="Q3370" s="41">
        <v>3</v>
      </c>
      <c r="R3370" s="40" t="s">
        <v>213</v>
      </c>
      <c r="S3370" s="40" t="s">
        <v>199</v>
      </c>
      <c r="T3370" s="41">
        <v>1</v>
      </c>
      <c r="U3370" s="40" t="s">
        <v>200</v>
      </c>
      <c r="V3370" s="40" t="s">
        <v>201</v>
      </c>
      <c r="W3370" s="40" t="s">
        <v>573</v>
      </c>
      <c r="X3370" s="40" t="s">
        <v>574</v>
      </c>
      <c r="Y3370" s="40" t="s">
        <v>12703</v>
      </c>
    </row>
    <row r="3371" spans="1:25" x14ac:dyDescent="0.25">
      <c r="A3371" s="50"/>
      <c r="B3371" s="50"/>
      <c r="C3371" s="50"/>
      <c r="L3371" s="39" t="str">
        <f t="shared" si="52"/>
        <v>GRONTARDO (CR)</v>
      </c>
      <c r="M3371" s="40" t="s">
        <v>12704</v>
      </c>
      <c r="N3371" s="40" t="s">
        <v>12705</v>
      </c>
      <c r="O3371" s="40" t="s">
        <v>434</v>
      </c>
      <c r="P3371" s="41" t="s">
        <v>212</v>
      </c>
      <c r="Q3371" s="41">
        <v>3</v>
      </c>
      <c r="R3371" s="40" t="s">
        <v>213</v>
      </c>
      <c r="S3371" s="40" t="s">
        <v>199</v>
      </c>
      <c r="T3371" s="41">
        <v>1</v>
      </c>
      <c r="U3371" s="40" t="s">
        <v>200</v>
      </c>
      <c r="V3371" s="40" t="s">
        <v>201</v>
      </c>
      <c r="W3371" s="40" t="s">
        <v>12706</v>
      </c>
      <c r="X3371" s="40" t="s">
        <v>436</v>
      </c>
      <c r="Y3371" s="40" t="s">
        <v>12707</v>
      </c>
    </row>
    <row r="3372" spans="1:25" x14ac:dyDescent="0.25">
      <c r="A3372" s="50"/>
      <c r="B3372" s="50"/>
      <c r="C3372" s="50"/>
      <c r="L3372" s="39" t="str">
        <f t="shared" si="52"/>
        <v>GROPELLO CAIROLI (PV)</v>
      </c>
      <c r="M3372" s="40" t="s">
        <v>12708</v>
      </c>
      <c r="N3372" s="40" t="s">
        <v>12709</v>
      </c>
      <c r="O3372" s="40" t="s">
        <v>884</v>
      </c>
      <c r="P3372" s="41" t="s">
        <v>212</v>
      </c>
      <c r="Q3372" s="41">
        <v>3</v>
      </c>
      <c r="R3372" s="40" t="s">
        <v>213</v>
      </c>
      <c r="S3372" s="40" t="s">
        <v>199</v>
      </c>
      <c r="T3372" s="41">
        <v>1</v>
      </c>
      <c r="U3372" s="40" t="s">
        <v>200</v>
      </c>
      <c r="V3372" s="40" t="s">
        <v>201</v>
      </c>
      <c r="W3372" s="40" t="s">
        <v>12710</v>
      </c>
      <c r="X3372" s="40" t="s">
        <v>886</v>
      </c>
      <c r="Y3372" s="40" t="s">
        <v>12711</v>
      </c>
    </row>
    <row r="3373" spans="1:25" x14ac:dyDescent="0.25">
      <c r="A3373" s="50"/>
      <c r="B3373" s="50"/>
      <c r="C3373" s="50"/>
      <c r="L3373" s="39" t="str">
        <f t="shared" si="52"/>
        <v>GROPPARELLO (PC)</v>
      </c>
      <c r="M3373" s="40" t="s">
        <v>12712</v>
      </c>
      <c r="N3373" s="40" t="s">
        <v>12713</v>
      </c>
      <c r="O3373" s="40" t="s">
        <v>630</v>
      </c>
      <c r="P3373" s="41" t="s">
        <v>631</v>
      </c>
      <c r="Q3373" s="41">
        <v>8</v>
      </c>
      <c r="R3373" s="40" t="s">
        <v>632</v>
      </c>
      <c r="S3373" s="40" t="s">
        <v>199</v>
      </c>
      <c r="T3373" s="41">
        <v>1</v>
      </c>
      <c r="U3373" s="40" t="s">
        <v>200</v>
      </c>
      <c r="V3373" s="40" t="s">
        <v>201</v>
      </c>
      <c r="W3373" s="40" t="s">
        <v>12714</v>
      </c>
      <c r="X3373" s="40" t="s">
        <v>634</v>
      </c>
      <c r="Y3373" s="40" t="s">
        <v>12715</v>
      </c>
    </row>
    <row r="3374" spans="1:25" x14ac:dyDescent="0.25">
      <c r="A3374" s="50"/>
      <c r="B3374" s="50"/>
      <c r="C3374" s="50"/>
      <c r="L3374" s="39" t="str">
        <f t="shared" si="52"/>
        <v>GROSCAVALLO (TO)</v>
      </c>
      <c r="M3374" s="40" t="s">
        <v>12716</v>
      </c>
      <c r="N3374" s="40" t="s">
        <v>12717</v>
      </c>
      <c r="O3374" s="40" t="s">
        <v>675</v>
      </c>
      <c r="P3374" s="41" t="s">
        <v>314</v>
      </c>
      <c r="Q3374" s="41">
        <v>1</v>
      </c>
      <c r="R3374" s="40" t="s">
        <v>315</v>
      </c>
      <c r="S3374" s="40" t="s">
        <v>199</v>
      </c>
      <c r="T3374" s="41">
        <v>1</v>
      </c>
      <c r="U3374" s="40" t="s">
        <v>200</v>
      </c>
      <c r="V3374" s="40" t="s">
        <v>201</v>
      </c>
      <c r="W3374" s="40" t="s">
        <v>878</v>
      </c>
      <c r="X3374" s="40" t="s">
        <v>879</v>
      </c>
      <c r="Y3374" s="40" t="s">
        <v>12718</v>
      </c>
    </row>
    <row r="3375" spans="1:25" x14ac:dyDescent="0.25">
      <c r="A3375" s="50"/>
      <c r="B3375" s="50"/>
      <c r="C3375" s="50"/>
      <c r="L3375" s="39" t="str">
        <f t="shared" si="52"/>
        <v>GROSIO (SO)</v>
      </c>
      <c r="M3375" s="40" t="s">
        <v>12719</v>
      </c>
      <c r="N3375" s="40" t="s">
        <v>12720</v>
      </c>
      <c r="O3375" s="40" t="s">
        <v>977</v>
      </c>
      <c r="P3375" s="41" t="s">
        <v>212</v>
      </c>
      <c r="Q3375" s="41">
        <v>3</v>
      </c>
      <c r="R3375" s="40" t="s">
        <v>213</v>
      </c>
      <c r="S3375" s="40" t="s">
        <v>199</v>
      </c>
      <c r="T3375" s="41">
        <v>1</v>
      </c>
      <c r="U3375" s="40" t="s">
        <v>200</v>
      </c>
      <c r="V3375" s="40" t="s">
        <v>201</v>
      </c>
      <c r="W3375" s="40" t="s">
        <v>12721</v>
      </c>
      <c r="X3375" s="40" t="s">
        <v>979</v>
      </c>
      <c r="Y3375" s="40" t="s">
        <v>12722</v>
      </c>
    </row>
    <row r="3376" spans="1:25" x14ac:dyDescent="0.25">
      <c r="A3376" s="50"/>
      <c r="B3376" s="50"/>
      <c r="C3376" s="50"/>
      <c r="L3376" s="39" t="str">
        <f t="shared" si="52"/>
        <v>GROSOTTO (SO)</v>
      </c>
      <c r="M3376" s="40" t="s">
        <v>12723</v>
      </c>
      <c r="N3376" s="40" t="s">
        <v>12724</v>
      </c>
      <c r="O3376" s="40" t="s">
        <v>977</v>
      </c>
      <c r="P3376" s="41" t="s">
        <v>212</v>
      </c>
      <c r="Q3376" s="41">
        <v>3</v>
      </c>
      <c r="R3376" s="40" t="s">
        <v>213</v>
      </c>
      <c r="S3376" s="40" t="s">
        <v>199</v>
      </c>
      <c r="T3376" s="41">
        <v>1</v>
      </c>
      <c r="U3376" s="40" t="s">
        <v>200</v>
      </c>
      <c r="V3376" s="40" t="s">
        <v>201</v>
      </c>
      <c r="W3376" s="40" t="s">
        <v>12725</v>
      </c>
      <c r="X3376" s="40" t="s">
        <v>979</v>
      </c>
      <c r="Y3376" s="40" t="s">
        <v>12726</v>
      </c>
    </row>
    <row r="3377" spans="1:25" x14ac:dyDescent="0.25">
      <c r="A3377" s="50"/>
      <c r="B3377" s="50"/>
      <c r="C3377" s="50"/>
      <c r="L3377" s="39" t="str">
        <f t="shared" si="52"/>
        <v>GROSSETO (GR)</v>
      </c>
      <c r="M3377" s="40" t="s">
        <v>12727</v>
      </c>
      <c r="N3377" s="40" t="s">
        <v>12728</v>
      </c>
      <c r="O3377" s="40" t="s">
        <v>1830</v>
      </c>
      <c r="P3377" s="41" t="s">
        <v>231</v>
      </c>
      <c r="Q3377" s="41">
        <v>9</v>
      </c>
      <c r="R3377" s="40" t="s">
        <v>232</v>
      </c>
      <c r="S3377" s="40" t="s">
        <v>199</v>
      </c>
      <c r="T3377" s="41">
        <v>1</v>
      </c>
      <c r="U3377" s="40" t="s">
        <v>200</v>
      </c>
      <c r="V3377" s="40" t="s">
        <v>201</v>
      </c>
      <c r="W3377" s="40" t="s">
        <v>12729</v>
      </c>
      <c r="X3377" s="40" t="s">
        <v>1832</v>
      </c>
      <c r="Y3377" s="40" t="s">
        <v>12730</v>
      </c>
    </row>
    <row r="3378" spans="1:25" x14ac:dyDescent="0.25">
      <c r="A3378" s="50"/>
      <c r="B3378" s="50"/>
      <c r="C3378" s="50"/>
      <c r="L3378" s="39" t="str">
        <f t="shared" si="52"/>
        <v>GROSSO (TO)</v>
      </c>
      <c r="M3378" s="40" t="s">
        <v>12731</v>
      </c>
      <c r="N3378" s="40" t="s">
        <v>12732</v>
      </c>
      <c r="O3378" s="40" t="s">
        <v>675</v>
      </c>
      <c r="P3378" s="41" t="s">
        <v>314</v>
      </c>
      <c r="Q3378" s="41">
        <v>1</v>
      </c>
      <c r="R3378" s="40" t="s">
        <v>315</v>
      </c>
      <c r="S3378" s="40" t="s">
        <v>199</v>
      </c>
      <c r="T3378" s="41">
        <v>1</v>
      </c>
      <c r="U3378" s="40" t="s">
        <v>200</v>
      </c>
      <c r="V3378" s="40" t="s">
        <v>201</v>
      </c>
      <c r="W3378" s="40" t="s">
        <v>878</v>
      </c>
      <c r="X3378" s="40" t="s">
        <v>837</v>
      </c>
      <c r="Y3378" s="40" t="s">
        <v>12733</v>
      </c>
    </row>
    <row r="3379" spans="1:25" x14ac:dyDescent="0.25">
      <c r="A3379" s="50"/>
      <c r="B3379" s="50"/>
      <c r="C3379" s="50"/>
      <c r="L3379" s="39" t="str">
        <f t="shared" si="52"/>
        <v>GROTTAFERRATA (RM)</v>
      </c>
      <c r="M3379" s="40" t="s">
        <v>12734</v>
      </c>
      <c r="N3379" s="40" t="s">
        <v>12735</v>
      </c>
      <c r="O3379" s="40" t="s">
        <v>602</v>
      </c>
      <c r="P3379" s="41" t="s">
        <v>336</v>
      </c>
      <c r="Q3379" s="41">
        <v>12</v>
      </c>
      <c r="R3379" s="40" t="s">
        <v>337</v>
      </c>
      <c r="S3379" s="40" t="s">
        <v>199</v>
      </c>
      <c r="T3379" s="41">
        <v>1</v>
      </c>
      <c r="U3379" s="40" t="s">
        <v>200</v>
      </c>
      <c r="V3379" s="40" t="s">
        <v>201</v>
      </c>
      <c r="W3379" s="40" t="s">
        <v>12736</v>
      </c>
      <c r="X3379" s="40" t="s">
        <v>953</v>
      </c>
      <c r="Y3379" s="40" t="s">
        <v>12737</v>
      </c>
    </row>
    <row r="3380" spans="1:25" x14ac:dyDescent="0.25">
      <c r="A3380" s="50"/>
      <c r="B3380" s="50"/>
      <c r="C3380" s="50"/>
      <c r="L3380" s="39" t="str">
        <f t="shared" si="52"/>
        <v>GROTTAGLIE (TA)</v>
      </c>
      <c r="M3380" s="40" t="s">
        <v>12738</v>
      </c>
      <c r="N3380" s="40" t="s">
        <v>12739</v>
      </c>
      <c r="O3380" s="40" t="s">
        <v>2317</v>
      </c>
      <c r="P3380" s="41" t="s">
        <v>304</v>
      </c>
      <c r="Q3380" s="41">
        <v>16</v>
      </c>
      <c r="R3380" s="40" t="s">
        <v>305</v>
      </c>
      <c r="S3380" s="40" t="s">
        <v>199</v>
      </c>
      <c r="T3380" s="41">
        <v>1</v>
      </c>
      <c r="U3380" s="40" t="s">
        <v>200</v>
      </c>
      <c r="V3380" s="40" t="s">
        <v>201</v>
      </c>
      <c r="W3380" s="40" t="s">
        <v>12740</v>
      </c>
      <c r="X3380" s="40" t="s">
        <v>2319</v>
      </c>
      <c r="Y3380" s="40" t="s">
        <v>12741</v>
      </c>
    </row>
    <row r="3381" spans="1:25" x14ac:dyDescent="0.25">
      <c r="A3381" s="50"/>
      <c r="B3381" s="50"/>
      <c r="C3381" s="50"/>
      <c r="L3381" s="39" t="str">
        <f t="shared" si="52"/>
        <v>GROTTAMINARDA (AV)</v>
      </c>
      <c r="M3381" s="40" t="s">
        <v>12742</v>
      </c>
      <c r="N3381" s="40" t="s">
        <v>12743</v>
      </c>
      <c r="O3381" s="40" t="s">
        <v>812</v>
      </c>
      <c r="P3381" s="41" t="s">
        <v>350</v>
      </c>
      <c r="Q3381" s="41">
        <v>15</v>
      </c>
      <c r="R3381" s="40" t="s">
        <v>351</v>
      </c>
      <c r="S3381" s="40" t="s">
        <v>199</v>
      </c>
      <c r="T3381" s="41">
        <v>1</v>
      </c>
      <c r="U3381" s="40" t="s">
        <v>200</v>
      </c>
      <c r="V3381" s="40" t="s">
        <v>201</v>
      </c>
      <c r="W3381" s="40" t="s">
        <v>12744</v>
      </c>
      <c r="X3381" s="40" t="s">
        <v>814</v>
      </c>
      <c r="Y3381" s="40" t="s">
        <v>12745</v>
      </c>
    </row>
    <row r="3382" spans="1:25" x14ac:dyDescent="0.25">
      <c r="A3382" s="50"/>
      <c r="B3382" s="50"/>
      <c r="C3382" s="50"/>
      <c r="L3382" s="39" t="str">
        <f t="shared" si="52"/>
        <v>GROTTAMMARE (AP)</v>
      </c>
      <c r="M3382" s="40" t="s">
        <v>12746</v>
      </c>
      <c r="N3382" s="40" t="s">
        <v>12747</v>
      </c>
      <c r="O3382" s="40" t="s">
        <v>477</v>
      </c>
      <c r="P3382" s="41" t="s">
        <v>397</v>
      </c>
      <c r="Q3382" s="41">
        <v>11</v>
      </c>
      <c r="R3382" s="40" t="s">
        <v>398</v>
      </c>
      <c r="S3382" s="40" t="s">
        <v>199</v>
      </c>
      <c r="T3382" s="41">
        <v>1</v>
      </c>
      <c r="U3382" s="40" t="s">
        <v>200</v>
      </c>
      <c r="V3382" s="40" t="s">
        <v>201</v>
      </c>
      <c r="W3382" s="40" t="s">
        <v>12748</v>
      </c>
      <c r="X3382" s="40" t="s">
        <v>519</v>
      </c>
      <c r="Y3382" s="40" t="s">
        <v>12749</v>
      </c>
    </row>
    <row r="3383" spans="1:25" x14ac:dyDescent="0.25">
      <c r="A3383" s="50"/>
      <c r="B3383" s="50"/>
      <c r="C3383" s="50"/>
      <c r="L3383" s="39" t="str">
        <f t="shared" si="52"/>
        <v>GROTTAZZOLINA (AP)</v>
      </c>
      <c r="M3383" s="40" t="s">
        <v>12750</v>
      </c>
      <c r="N3383" s="40" t="s">
        <v>12751</v>
      </c>
      <c r="O3383" s="40" t="s">
        <v>477</v>
      </c>
      <c r="P3383" s="41" t="s">
        <v>397</v>
      </c>
      <c r="Q3383" s="41">
        <v>11</v>
      </c>
      <c r="R3383" s="40" t="s">
        <v>398</v>
      </c>
      <c r="S3383" s="40" t="s">
        <v>199</v>
      </c>
      <c r="T3383" s="41">
        <v>1</v>
      </c>
      <c r="U3383" s="40" t="s">
        <v>200</v>
      </c>
      <c r="V3383" s="40" t="s">
        <v>201</v>
      </c>
      <c r="W3383" s="40" t="s">
        <v>12752</v>
      </c>
      <c r="X3383" s="40" t="s">
        <v>1344</v>
      </c>
      <c r="Y3383" s="40" t="s">
        <v>12753</v>
      </c>
    </row>
    <row r="3384" spans="1:25" x14ac:dyDescent="0.25">
      <c r="A3384" s="50"/>
      <c r="B3384" s="50"/>
      <c r="C3384" s="50"/>
      <c r="L3384" s="39" t="str">
        <f t="shared" si="52"/>
        <v>GROTTE (AG)</v>
      </c>
      <c r="M3384" s="40" t="s">
        <v>12754</v>
      </c>
      <c r="N3384" s="40" t="s">
        <v>12755</v>
      </c>
      <c r="O3384" s="40" t="s">
        <v>749</v>
      </c>
      <c r="P3384" s="41" t="s">
        <v>292</v>
      </c>
      <c r="Q3384" s="41">
        <v>19</v>
      </c>
      <c r="R3384" s="40" t="s">
        <v>293</v>
      </c>
      <c r="S3384" s="40" t="s">
        <v>199</v>
      </c>
      <c r="T3384" s="41">
        <v>1</v>
      </c>
      <c r="U3384" s="40" t="s">
        <v>200</v>
      </c>
      <c r="V3384" s="40" t="s">
        <v>201</v>
      </c>
      <c r="W3384" s="40" t="s">
        <v>4996</v>
      </c>
      <c r="X3384" s="40" t="s">
        <v>751</v>
      </c>
      <c r="Y3384" s="40" t="s">
        <v>12756</v>
      </c>
    </row>
    <row r="3385" spans="1:25" x14ac:dyDescent="0.25">
      <c r="A3385" s="50"/>
      <c r="B3385" s="50"/>
      <c r="C3385" s="50"/>
      <c r="L3385" s="39" t="str">
        <f t="shared" si="52"/>
        <v>GROTTE DI CASTRO (VT)</v>
      </c>
      <c r="M3385" s="40" t="s">
        <v>12757</v>
      </c>
      <c r="N3385" s="40" t="s">
        <v>12758</v>
      </c>
      <c r="O3385" s="40" t="s">
        <v>450</v>
      </c>
      <c r="P3385" s="41" t="s">
        <v>336</v>
      </c>
      <c r="Q3385" s="41">
        <v>12</v>
      </c>
      <c r="R3385" s="40" t="s">
        <v>337</v>
      </c>
      <c r="S3385" s="40" t="s">
        <v>199</v>
      </c>
      <c r="T3385" s="41">
        <v>1</v>
      </c>
      <c r="U3385" s="40" t="s">
        <v>200</v>
      </c>
      <c r="V3385" s="40" t="s">
        <v>201</v>
      </c>
      <c r="W3385" s="40" t="s">
        <v>12759</v>
      </c>
      <c r="X3385" s="40" t="s">
        <v>452</v>
      </c>
      <c r="Y3385" s="40" t="s">
        <v>12760</v>
      </c>
    </row>
    <row r="3386" spans="1:25" x14ac:dyDescent="0.25">
      <c r="A3386" s="50"/>
      <c r="B3386" s="50"/>
      <c r="C3386" s="50"/>
      <c r="L3386" s="39" t="str">
        <f t="shared" si="52"/>
        <v>GROTTERIA (RC)</v>
      </c>
      <c r="M3386" s="40" t="s">
        <v>12761</v>
      </c>
      <c r="N3386" s="40" t="s">
        <v>12762</v>
      </c>
      <c r="O3386" s="40" t="s">
        <v>622</v>
      </c>
      <c r="P3386" s="41" t="s">
        <v>414</v>
      </c>
      <c r="Q3386" s="41">
        <v>18</v>
      </c>
      <c r="R3386" s="40" t="s">
        <v>415</v>
      </c>
      <c r="S3386" s="40" t="s">
        <v>199</v>
      </c>
      <c r="T3386" s="41">
        <v>1</v>
      </c>
      <c r="U3386" s="40" t="s">
        <v>200</v>
      </c>
      <c r="V3386" s="40" t="s">
        <v>201</v>
      </c>
      <c r="W3386" s="40" t="s">
        <v>12763</v>
      </c>
      <c r="X3386" s="40" t="s">
        <v>624</v>
      </c>
      <c r="Y3386" s="40" t="s">
        <v>12764</v>
      </c>
    </row>
    <row r="3387" spans="1:25" x14ac:dyDescent="0.25">
      <c r="A3387" s="50"/>
      <c r="B3387" s="50"/>
      <c r="C3387" s="50"/>
      <c r="L3387" s="39" t="str">
        <f t="shared" si="52"/>
        <v>GROTTOLE (MT)</v>
      </c>
      <c r="M3387" s="40" t="s">
        <v>12765</v>
      </c>
      <c r="N3387" s="40" t="s">
        <v>12766</v>
      </c>
      <c r="O3387" s="40" t="s">
        <v>322</v>
      </c>
      <c r="P3387" s="41" t="s">
        <v>282</v>
      </c>
      <c r="Q3387" s="41">
        <v>17</v>
      </c>
      <c r="R3387" s="40" t="s">
        <v>283</v>
      </c>
      <c r="S3387" s="40" t="s">
        <v>199</v>
      </c>
      <c r="T3387" s="41">
        <v>1</v>
      </c>
      <c r="U3387" s="40" t="s">
        <v>200</v>
      </c>
      <c r="V3387" s="40" t="s">
        <v>201</v>
      </c>
      <c r="W3387" s="40" t="s">
        <v>1216</v>
      </c>
      <c r="X3387" s="40" t="s">
        <v>324</v>
      </c>
      <c r="Y3387" s="40" t="s">
        <v>12767</v>
      </c>
    </row>
    <row r="3388" spans="1:25" x14ac:dyDescent="0.25">
      <c r="A3388" s="50"/>
      <c r="B3388" s="50"/>
      <c r="C3388" s="50"/>
      <c r="L3388" s="39" t="str">
        <f t="shared" si="52"/>
        <v>GROTTOLELLA (AV)</v>
      </c>
      <c r="M3388" s="40" t="s">
        <v>12768</v>
      </c>
      <c r="N3388" s="40" t="s">
        <v>12769</v>
      </c>
      <c r="O3388" s="40" t="s">
        <v>812</v>
      </c>
      <c r="P3388" s="41" t="s">
        <v>350</v>
      </c>
      <c r="Q3388" s="41">
        <v>15</v>
      </c>
      <c r="R3388" s="40" t="s">
        <v>351</v>
      </c>
      <c r="S3388" s="40" t="s">
        <v>199</v>
      </c>
      <c r="T3388" s="41">
        <v>1</v>
      </c>
      <c r="U3388" s="40" t="s">
        <v>200</v>
      </c>
      <c r="V3388" s="40" t="s">
        <v>201</v>
      </c>
      <c r="W3388" s="40" t="s">
        <v>5723</v>
      </c>
      <c r="X3388" s="40" t="s">
        <v>814</v>
      </c>
      <c r="Y3388" s="40" t="s">
        <v>12770</v>
      </c>
    </row>
    <row r="3389" spans="1:25" x14ac:dyDescent="0.25">
      <c r="A3389" s="50"/>
      <c r="B3389" s="50"/>
      <c r="C3389" s="50"/>
      <c r="L3389" s="39" t="str">
        <f t="shared" si="52"/>
        <v>GRUARO (VE)</v>
      </c>
      <c r="M3389" s="40" t="s">
        <v>12771</v>
      </c>
      <c r="N3389" s="40" t="s">
        <v>12772</v>
      </c>
      <c r="O3389" s="40" t="s">
        <v>1607</v>
      </c>
      <c r="P3389" s="41" t="s">
        <v>197</v>
      </c>
      <c r="Q3389" s="41">
        <v>5</v>
      </c>
      <c r="R3389" s="40" t="s">
        <v>198</v>
      </c>
      <c r="S3389" s="40" t="s">
        <v>199</v>
      </c>
      <c r="T3389" s="41">
        <v>1</v>
      </c>
      <c r="U3389" s="40" t="s">
        <v>200</v>
      </c>
      <c r="V3389" s="40" t="s">
        <v>201</v>
      </c>
      <c r="W3389" s="40" t="s">
        <v>1608</v>
      </c>
      <c r="X3389" s="40" t="s">
        <v>5533</v>
      </c>
      <c r="Y3389" s="40" t="s">
        <v>12773</v>
      </c>
    </row>
    <row r="3390" spans="1:25" x14ac:dyDescent="0.25">
      <c r="A3390" s="50"/>
      <c r="B3390" s="50"/>
      <c r="C3390" s="50"/>
      <c r="L3390" s="39" t="str">
        <f t="shared" si="52"/>
        <v>GRUGLIASCO (TO)</v>
      </c>
      <c r="M3390" s="40" t="s">
        <v>12774</v>
      </c>
      <c r="N3390" s="40" t="s">
        <v>12775</v>
      </c>
      <c r="O3390" s="40" t="s">
        <v>675</v>
      </c>
      <c r="P3390" s="41" t="s">
        <v>314</v>
      </c>
      <c r="Q3390" s="41">
        <v>1</v>
      </c>
      <c r="R3390" s="40" t="s">
        <v>315</v>
      </c>
      <c r="S3390" s="40" t="s">
        <v>199</v>
      </c>
      <c r="T3390" s="41">
        <v>1</v>
      </c>
      <c r="U3390" s="40" t="s">
        <v>200</v>
      </c>
      <c r="V3390" s="40" t="s">
        <v>201</v>
      </c>
      <c r="W3390" s="40" t="s">
        <v>12776</v>
      </c>
      <c r="X3390" s="40" t="s">
        <v>837</v>
      </c>
      <c r="Y3390" s="40" t="s">
        <v>12777</v>
      </c>
    </row>
    <row r="3391" spans="1:25" x14ac:dyDescent="0.25">
      <c r="A3391" s="50"/>
      <c r="B3391" s="50"/>
      <c r="C3391" s="50"/>
      <c r="L3391" s="39" t="str">
        <f t="shared" si="52"/>
        <v>GRUMELLO CREMONESE (CR)</v>
      </c>
      <c r="M3391" s="40" t="s">
        <v>12778</v>
      </c>
      <c r="N3391" s="40" t="s">
        <v>12779</v>
      </c>
      <c r="O3391" s="40" t="s">
        <v>434</v>
      </c>
      <c r="P3391" s="41" t="s">
        <v>212</v>
      </c>
      <c r="Q3391" s="41">
        <v>3</v>
      </c>
      <c r="R3391" s="40" t="s">
        <v>213</v>
      </c>
      <c r="S3391" s="40" t="s">
        <v>199</v>
      </c>
      <c r="T3391" s="41">
        <v>1</v>
      </c>
      <c r="U3391" s="40" t="s">
        <v>200</v>
      </c>
      <c r="V3391" s="40" t="s">
        <v>201</v>
      </c>
      <c r="W3391" s="40" t="s">
        <v>12780</v>
      </c>
      <c r="X3391" s="40" t="s">
        <v>436</v>
      </c>
      <c r="Y3391" s="40" t="s">
        <v>12781</v>
      </c>
    </row>
    <row r="3392" spans="1:25" x14ac:dyDescent="0.25">
      <c r="A3392" s="50"/>
      <c r="B3392" s="50"/>
      <c r="C3392" s="50"/>
      <c r="L3392" s="39" t="str">
        <f t="shared" si="52"/>
        <v>GRUMELLO DEL MONTE (BG)</v>
      </c>
      <c r="M3392" s="40" t="s">
        <v>12782</v>
      </c>
      <c r="N3392" s="40" t="s">
        <v>12783</v>
      </c>
      <c r="O3392" s="40" t="s">
        <v>572</v>
      </c>
      <c r="P3392" s="41" t="s">
        <v>212</v>
      </c>
      <c r="Q3392" s="41">
        <v>3</v>
      </c>
      <c r="R3392" s="40" t="s">
        <v>213</v>
      </c>
      <c r="S3392" s="40" t="s">
        <v>199</v>
      </c>
      <c r="T3392" s="41">
        <v>1</v>
      </c>
      <c r="U3392" s="40" t="s">
        <v>200</v>
      </c>
      <c r="V3392" s="40" t="s">
        <v>201</v>
      </c>
      <c r="W3392" s="40" t="s">
        <v>12784</v>
      </c>
      <c r="X3392" s="40" t="s">
        <v>574</v>
      </c>
      <c r="Y3392" s="40" t="s">
        <v>12785</v>
      </c>
    </row>
    <row r="3393" spans="1:25" x14ac:dyDescent="0.25">
      <c r="A3393" s="50"/>
      <c r="B3393" s="50"/>
      <c r="C3393" s="50"/>
      <c r="L3393" s="39" t="str">
        <f t="shared" si="52"/>
        <v>GRUMENTO NOVA (PZ)</v>
      </c>
      <c r="M3393" s="40" t="s">
        <v>12786</v>
      </c>
      <c r="N3393" s="40" t="s">
        <v>12787</v>
      </c>
      <c r="O3393" s="40" t="s">
        <v>281</v>
      </c>
      <c r="P3393" s="41" t="s">
        <v>282</v>
      </c>
      <c r="Q3393" s="41">
        <v>17</v>
      </c>
      <c r="R3393" s="40" t="s">
        <v>283</v>
      </c>
      <c r="S3393" s="40" t="s">
        <v>199</v>
      </c>
      <c r="T3393" s="41">
        <v>1</v>
      </c>
      <c r="U3393" s="40" t="s">
        <v>200</v>
      </c>
      <c r="V3393" s="40" t="s">
        <v>201</v>
      </c>
      <c r="W3393" s="40" t="s">
        <v>2617</v>
      </c>
      <c r="X3393" s="40" t="s">
        <v>2212</v>
      </c>
      <c r="Y3393" s="40" t="s">
        <v>12788</v>
      </c>
    </row>
    <row r="3394" spans="1:25" x14ac:dyDescent="0.25">
      <c r="A3394" s="50"/>
      <c r="B3394" s="50"/>
      <c r="C3394" s="50"/>
      <c r="L3394" s="39" t="str">
        <f t="shared" ref="L3394:L3457" si="53">M3394&amp;" ("&amp;O3394&amp;")"</f>
        <v>GRUMES (TN)</v>
      </c>
      <c r="M3394" s="40" t="s">
        <v>12789</v>
      </c>
      <c r="N3394" s="40" t="s">
        <v>12790</v>
      </c>
      <c r="O3394" s="40" t="s">
        <v>865</v>
      </c>
      <c r="P3394" s="41" t="s">
        <v>866</v>
      </c>
      <c r="Q3394" s="41">
        <v>4</v>
      </c>
      <c r="R3394" s="40" t="s">
        <v>867</v>
      </c>
      <c r="S3394" s="40" t="s">
        <v>199</v>
      </c>
      <c r="T3394" s="41">
        <v>1</v>
      </c>
      <c r="U3394" s="40" t="s">
        <v>200</v>
      </c>
      <c r="V3394" s="40" t="s">
        <v>201</v>
      </c>
      <c r="W3394" s="40" t="s">
        <v>5702</v>
      </c>
      <c r="X3394" s="40" t="s">
        <v>1036</v>
      </c>
      <c r="Y3394" s="40" t="s">
        <v>12791</v>
      </c>
    </row>
    <row r="3395" spans="1:25" x14ac:dyDescent="0.25">
      <c r="A3395" s="50"/>
      <c r="B3395" s="50"/>
      <c r="C3395" s="50"/>
      <c r="L3395" s="39" t="str">
        <f t="shared" si="53"/>
        <v>GRUMO APPULA (BA)</v>
      </c>
      <c r="M3395" s="40" t="s">
        <v>12792</v>
      </c>
      <c r="N3395" s="40" t="s">
        <v>12793</v>
      </c>
      <c r="O3395" s="40" t="s">
        <v>503</v>
      </c>
      <c r="P3395" s="41" t="s">
        <v>304</v>
      </c>
      <c r="Q3395" s="41">
        <v>16</v>
      </c>
      <c r="R3395" s="40" t="s">
        <v>305</v>
      </c>
      <c r="S3395" s="40" t="s">
        <v>199</v>
      </c>
      <c r="T3395" s="41">
        <v>1</v>
      </c>
      <c r="U3395" s="40" t="s">
        <v>200</v>
      </c>
      <c r="V3395" s="40" t="s">
        <v>201</v>
      </c>
      <c r="W3395" s="40" t="s">
        <v>12794</v>
      </c>
      <c r="X3395" s="40" t="s">
        <v>505</v>
      </c>
      <c r="Y3395" s="40" t="s">
        <v>12795</v>
      </c>
    </row>
    <row r="3396" spans="1:25" x14ac:dyDescent="0.25">
      <c r="A3396" s="50"/>
      <c r="B3396" s="50"/>
      <c r="C3396" s="50"/>
      <c r="L3396" s="39" t="str">
        <f t="shared" si="53"/>
        <v>GRUMO NEVANO (NA)</v>
      </c>
      <c r="M3396" s="40" t="s">
        <v>12796</v>
      </c>
      <c r="N3396" s="40" t="s">
        <v>12797</v>
      </c>
      <c r="O3396" s="40" t="s">
        <v>358</v>
      </c>
      <c r="P3396" s="41" t="s">
        <v>350</v>
      </c>
      <c r="Q3396" s="41">
        <v>15</v>
      </c>
      <c r="R3396" s="40" t="s">
        <v>351</v>
      </c>
      <c r="S3396" s="40" t="s">
        <v>199</v>
      </c>
      <c r="T3396" s="41">
        <v>1</v>
      </c>
      <c r="U3396" s="40" t="s">
        <v>200</v>
      </c>
      <c r="V3396" s="40" t="s">
        <v>201</v>
      </c>
      <c r="W3396" s="40" t="s">
        <v>12798</v>
      </c>
      <c r="X3396" s="40" t="s">
        <v>360</v>
      </c>
      <c r="Y3396" s="40" t="s">
        <v>12799</v>
      </c>
    </row>
    <row r="3397" spans="1:25" x14ac:dyDescent="0.25">
      <c r="A3397" s="50"/>
      <c r="B3397" s="50"/>
      <c r="C3397" s="50"/>
      <c r="L3397" s="39" t="str">
        <f t="shared" si="53"/>
        <v>GRUMOLO DELLE ABBADESSE (VI)</v>
      </c>
      <c r="M3397" s="40" t="s">
        <v>12800</v>
      </c>
      <c r="N3397" s="40" t="s">
        <v>12801</v>
      </c>
      <c r="O3397" s="40" t="s">
        <v>772</v>
      </c>
      <c r="P3397" s="41" t="s">
        <v>197</v>
      </c>
      <c r="Q3397" s="41">
        <v>5</v>
      </c>
      <c r="R3397" s="40" t="s">
        <v>198</v>
      </c>
      <c r="S3397" s="40" t="s">
        <v>199</v>
      </c>
      <c r="T3397" s="41">
        <v>1</v>
      </c>
      <c r="U3397" s="40" t="s">
        <v>200</v>
      </c>
      <c r="V3397" s="40" t="s">
        <v>201</v>
      </c>
      <c r="W3397" s="40" t="s">
        <v>4157</v>
      </c>
      <c r="X3397" s="40" t="s">
        <v>774</v>
      </c>
      <c r="Y3397" s="40" t="s">
        <v>12802</v>
      </c>
    </row>
    <row r="3398" spans="1:25" x14ac:dyDescent="0.25">
      <c r="A3398" s="50"/>
      <c r="B3398" s="50"/>
      <c r="C3398" s="50"/>
      <c r="L3398" s="39" t="str">
        <f t="shared" si="53"/>
        <v>GUADALUPA (EE)</v>
      </c>
      <c r="M3398" s="40" t="s">
        <v>12803</v>
      </c>
      <c r="N3398" s="40" t="s">
        <v>12804</v>
      </c>
      <c r="O3398" s="40" t="s">
        <v>610</v>
      </c>
      <c r="P3398" s="41"/>
      <c r="Q3398" s="41"/>
      <c r="R3398" s="40"/>
      <c r="S3398" s="40" t="s">
        <v>1586</v>
      </c>
      <c r="T3398" s="41">
        <v>5</v>
      </c>
      <c r="U3398" s="40" t="s">
        <v>612</v>
      </c>
      <c r="V3398" s="40" t="s">
        <v>12805</v>
      </c>
      <c r="W3398" s="40"/>
      <c r="X3398" s="40"/>
      <c r="Y3398" s="40"/>
    </row>
    <row r="3399" spans="1:25" x14ac:dyDescent="0.25">
      <c r="A3399" s="50"/>
      <c r="B3399" s="50"/>
      <c r="C3399" s="50"/>
      <c r="L3399" s="39" t="str">
        <f t="shared" si="53"/>
        <v>GUAGNANO (LE)</v>
      </c>
      <c r="M3399" s="40" t="s">
        <v>12806</v>
      </c>
      <c r="N3399" s="40" t="s">
        <v>12807</v>
      </c>
      <c r="O3399" s="40" t="s">
        <v>462</v>
      </c>
      <c r="P3399" s="41" t="s">
        <v>304</v>
      </c>
      <c r="Q3399" s="41">
        <v>16</v>
      </c>
      <c r="R3399" s="40" t="s">
        <v>305</v>
      </c>
      <c r="S3399" s="40" t="s">
        <v>199</v>
      </c>
      <c r="T3399" s="41">
        <v>1</v>
      </c>
      <c r="U3399" s="40" t="s">
        <v>200</v>
      </c>
      <c r="V3399" s="40" t="s">
        <v>201</v>
      </c>
      <c r="W3399" s="40" t="s">
        <v>2007</v>
      </c>
      <c r="X3399" s="40" t="s">
        <v>2008</v>
      </c>
      <c r="Y3399" s="40" t="s">
        <v>12808</v>
      </c>
    </row>
    <row r="3400" spans="1:25" x14ac:dyDescent="0.25">
      <c r="A3400" s="50"/>
      <c r="B3400" s="50"/>
      <c r="C3400" s="50"/>
      <c r="L3400" s="39" t="str">
        <f t="shared" si="53"/>
        <v>GUALDO (MC)</v>
      </c>
      <c r="M3400" s="40" t="s">
        <v>12809</v>
      </c>
      <c r="N3400" s="40" t="s">
        <v>12810</v>
      </c>
      <c r="O3400" s="40" t="s">
        <v>396</v>
      </c>
      <c r="P3400" s="41" t="s">
        <v>397</v>
      </c>
      <c r="Q3400" s="41">
        <v>11</v>
      </c>
      <c r="R3400" s="40" t="s">
        <v>398</v>
      </c>
      <c r="S3400" s="40" t="s">
        <v>199</v>
      </c>
      <c r="T3400" s="41">
        <v>1</v>
      </c>
      <c r="U3400" s="40" t="s">
        <v>200</v>
      </c>
      <c r="V3400" s="40" t="s">
        <v>201</v>
      </c>
      <c r="W3400" s="40" t="s">
        <v>3009</v>
      </c>
      <c r="X3400" s="40" t="s">
        <v>1707</v>
      </c>
      <c r="Y3400" s="40" t="s">
        <v>12811</v>
      </c>
    </row>
    <row r="3401" spans="1:25" x14ac:dyDescent="0.25">
      <c r="A3401" s="50"/>
      <c r="B3401" s="50"/>
      <c r="C3401" s="50"/>
      <c r="L3401" s="39" t="str">
        <f t="shared" si="53"/>
        <v>GUALDO CATTANEO (PG)</v>
      </c>
      <c r="M3401" s="40" t="s">
        <v>12812</v>
      </c>
      <c r="N3401" s="40" t="s">
        <v>12813</v>
      </c>
      <c r="O3401" s="40" t="s">
        <v>2180</v>
      </c>
      <c r="P3401" s="41" t="s">
        <v>486</v>
      </c>
      <c r="Q3401" s="41">
        <v>10</v>
      </c>
      <c r="R3401" s="40" t="s">
        <v>487</v>
      </c>
      <c r="S3401" s="40" t="s">
        <v>199</v>
      </c>
      <c r="T3401" s="41">
        <v>1</v>
      </c>
      <c r="U3401" s="40" t="s">
        <v>200</v>
      </c>
      <c r="V3401" s="40" t="s">
        <v>201</v>
      </c>
      <c r="W3401" s="40" t="s">
        <v>12814</v>
      </c>
      <c r="X3401" s="40" t="s">
        <v>3315</v>
      </c>
      <c r="Y3401" s="40" t="s">
        <v>12815</v>
      </c>
    </row>
    <row r="3402" spans="1:25" x14ac:dyDescent="0.25">
      <c r="A3402" s="50"/>
      <c r="B3402" s="50"/>
      <c r="C3402" s="50"/>
      <c r="L3402" s="39" t="str">
        <f t="shared" si="53"/>
        <v>GUALDO TADINO (PG)</v>
      </c>
      <c r="M3402" s="40" t="s">
        <v>12816</v>
      </c>
      <c r="N3402" s="40" t="s">
        <v>12817</v>
      </c>
      <c r="O3402" s="40" t="s">
        <v>2180</v>
      </c>
      <c r="P3402" s="41" t="s">
        <v>486</v>
      </c>
      <c r="Q3402" s="41">
        <v>10</v>
      </c>
      <c r="R3402" s="40" t="s">
        <v>487</v>
      </c>
      <c r="S3402" s="40" t="s">
        <v>199</v>
      </c>
      <c r="T3402" s="41">
        <v>1</v>
      </c>
      <c r="U3402" s="40" t="s">
        <v>200</v>
      </c>
      <c r="V3402" s="40" t="s">
        <v>201</v>
      </c>
      <c r="W3402" s="40" t="s">
        <v>12818</v>
      </c>
      <c r="X3402" s="40" t="s">
        <v>2182</v>
      </c>
      <c r="Y3402" s="40" t="s">
        <v>12819</v>
      </c>
    </row>
    <row r="3403" spans="1:25" x14ac:dyDescent="0.25">
      <c r="A3403" s="50"/>
      <c r="B3403" s="50"/>
      <c r="C3403" s="50"/>
      <c r="L3403" s="39" t="str">
        <f t="shared" si="53"/>
        <v>GUALTIERI (RE)</v>
      </c>
      <c r="M3403" s="40" t="s">
        <v>12820</v>
      </c>
      <c r="N3403" s="40" t="s">
        <v>12821</v>
      </c>
      <c r="O3403" s="40" t="s">
        <v>1060</v>
      </c>
      <c r="P3403" s="41" t="s">
        <v>631</v>
      </c>
      <c r="Q3403" s="41">
        <v>8</v>
      </c>
      <c r="R3403" s="40" t="s">
        <v>632</v>
      </c>
      <c r="S3403" s="40" t="s">
        <v>199</v>
      </c>
      <c r="T3403" s="41">
        <v>1</v>
      </c>
      <c r="U3403" s="40" t="s">
        <v>200</v>
      </c>
      <c r="V3403" s="40" t="s">
        <v>201</v>
      </c>
      <c r="W3403" s="40" t="s">
        <v>12822</v>
      </c>
      <c r="X3403" s="40" t="s">
        <v>1062</v>
      </c>
      <c r="Y3403" s="40" t="s">
        <v>12823</v>
      </c>
    </row>
    <row r="3404" spans="1:25" x14ac:dyDescent="0.25">
      <c r="A3404" s="50"/>
      <c r="B3404" s="50"/>
      <c r="C3404" s="50"/>
      <c r="L3404" s="39" t="str">
        <f t="shared" si="53"/>
        <v>GUALTIERI SICAMINO' (ME)</v>
      </c>
      <c r="M3404" s="40" t="s">
        <v>12824</v>
      </c>
      <c r="N3404" s="40" t="s">
        <v>12825</v>
      </c>
      <c r="O3404" s="40" t="s">
        <v>533</v>
      </c>
      <c r="P3404" s="41" t="s">
        <v>292</v>
      </c>
      <c r="Q3404" s="41">
        <v>19</v>
      </c>
      <c r="R3404" s="40" t="s">
        <v>293</v>
      </c>
      <c r="S3404" s="40" t="s">
        <v>199</v>
      </c>
      <c r="T3404" s="41">
        <v>1</v>
      </c>
      <c r="U3404" s="40" t="s">
        <v>200</v>
      </c>
      <c r="V3404" s="40" t="s">
        <v>201</v>
      </c>
      <c r="W3404" s="40" t="s">
        <v>9195</v>
      </c>
      <c r="X3404" s="40" t="s">
        <v>2712</v>
      </c>
      <c r="Y3404" s="40" t="s">
        <v>12826</v>
      </c>
    </row>
    <row r="3405" spans="1:25" x14ac:dyDescent="0.25">
      <c r="A3405" s="50"/>
      <c r="B3405" s="50"/>
      <c r="C3405" s="50"/>
      <c r="L3405" s="39" t="str">
        <f t="shared" si="53"/>
        <v>GUAM (ISOLA) (EE)</v>
      </c>
      <c r="M3405" s="40" t="s">
        <v>12827</v>
      </c>
      <c r="N3405" s="40" t="s">
        <v>12828</v>
      </c>
      <c r="O3405" s="40" t="s">
        <v>610</v>
      </c>
      <c r="P3405" s="41"/>
      <c r="Q3405" s="41"/>
      <c r="R3405" s="40"/>
      <c r="S3405" s="40" t="s">
        <v>2286</v>
      </c>
      <c r="T3405" s="41">
        <v>7</v>
      </c>
      <c r="U3405" s="40" t="s">
        <v>612</v>
      </c>
      <c r="V3405" s="40" t="s">
        <v>12829</v>
      </c>
      <c r="W3405" s="40"/>
      <c r="X3405" s="40"/>
      <c r="Y3405" s="40"/>
    </row>
    <row r="3406" spans="1:25" x14ac:dyDescent="0.25">
      <c r="A3406" s="50"/>
      <c r="B3406" s="50"/>
      <c r="C3406" s="50"/>
      <c r="L3406" s="39" t="str">
        <f t="shared" si="53"/>
        <v>GUAMAGGIORE (CA)</v>
      </c>
      <c r="M3406" s="40" t="s">
        <v>12830</v>
      </c>
      <c r="N3406" s="40" t="s">
        <v>12831</v>
      </c>
      <c r="O3406" s="40" t="s">
        <v>1991</v>
      </c>
      <c r="P3406" s="41" t="s">
        <v>242</v>
      </c>
      <c r="Q3406" s="41">
        <v>20</v>
      </c>
      <c r="R3406" s="40" t="s">
        <v>243</v>
      </c>
      <c r="S3406" s="40" t="s">
        <v>199</v>
      </c>
      <c r="T3406" s="41">
        <v>1</v>
      </c>
      <c r="U3406" s="40" t="s">
        <v>200</v>
      </c>
      <c r="V3406" s="40" t="s">
        <v>201</v>
      </c>
      <c r="W3406" s="40" t="s">
        <v>1992</v>
      </c>
      <c r="X3406" s="40" t="s">
        <v>1807</v>
      </c>
      <c r="Y3406" s="40" t="s">
        <v>12832</v>
      </c>
    </row>
    <row r="3407" spans="1:25" x14ac:dyDescent="0.25">
      <c r="A3407" s="50"/>
      <c r="B3407" s="50"/>
      <c r="C3407" s="50"/>
      <c r="L3407" s="39" t="str">
        <f t="shared" si="53"/>
        <v>GUANZATE (CO)</v>
      </c>
      <c r="M3407" s="40" t="s">
        <v>12833</v>
      </c>
      <c r="N3407" s="40" t="s">
        <v>12834</v>
      </c>
      <c r="O3407" s="40" t="s">
        <v>995</v>
      </c>
      <c r="P3407" s="41" t="s">
        <v>212</v>
      </c>
      <c r="Q3407" s="41">
        <v>3</v>
      </c>
      <c r="R3407" s="40" t="s">
        <v>213</v>
      </c>
      <c r="S3407" s="40" t="s">
        <v>199</v>
      </c>
      <c r="T3407" s="41">
        <v>1</v>
      </c>
      <c r="U3407" s="40" t="s">
        <v>200</v>
      </c>
      <c r="V3407" s="40" t="s">
        <v>201</v>
      </c>
      <c r="W3407" s="40" t="s">
        <v>1072</v>
      </c>
      <c r="X3407" s="40" t="s">
        <v>997</v>
      </c>
      <c r="Y3407" s="40" t="s">
        <v>12835</v>
      </c>
    </row>
    <row r="3408" spans="1:25" x14ac:dyDescent="0.25">
      <c r="A3408" s="50"/>
      <c r="B3408" s="50"/>
      <c r="C3408" s="50"/>
      <c r="L3408" s="39" t="str">
        <f t="shared" si="53"/>
        <v>GUARCINO (FR)</v>
      </c>
      <c r="M3408" s="40" t="s">
        <v>12836</v>
      </c>
      <c r="N3408" s="40" t="s">
        <v>12837</v>
      </c>
      <c r="O3408" s="40" t="s">
        <v>406</v>
      </c>
      <c r="P3408" s="41" t="s">
        <v>336</v>
      </c>
      <c r="Q3408" s="41">
        <v>12</v>
      </c>
      <c r="R3408" s="40" t="s">
        <v>337</v>
      </c>
      <c r="S3408" s="40" t="s">
        <v>199</v>
      </c>
      <c r="T3408" s="41">
        <v>1</v>
      </c>
      <c r="U3408" s="40" t="s">
        <v>200</v>
      </c>
      <c r="V3408" s="40" t="s">
        <v>201</v>
      </c>
      <c r="W3408" s="40" t="s">
        <v>12838</v>
      </c>
      <c r="X3408" s="40" t="s">
        <v>557</v>
      </c>
      <c r="Y3408" s="40" t="s">
        <v>12839</v>
      </c>
    </row>
    <row r="3409" spans="1:25" x14ac:dyDescent="0.25">
      <c r="A3409" s="50"/>
      <c r="B3409" s="50"/>
      <c r="C3409" s="50"/>
      <c r="L3409" s="39" t="str">
        <f t="shared" si="53"/>
        <v>GUARDA VENETA (RO)</v>
      </c>
      <c r="M3409" s="40" t="s">
        <v>12840</v>
      </c>
      <c r="N3409" s="40" t="s">
        <v>12841</v>
      </c>
      <c r="O3409" s="40" t="s">
        <v>585</v>
      </c>
      <c r="P3409" s="41" t="s">
        <v>197</v>
      </c>
      <c r="Q3409" s="41">
        <v>5</v>
      </c>
      <c r="R3409" s="40" t="s">
        <v>198</v>
      </c>
      <c r="S3409" s="40" t="s">
        <v>199</v>
      </c>
      <c r="T3409" s="41">
        <v>1</v>
      </c>
      <c r="U3409" s="40" t="s">
        <v>200</v>
      </c>
      <c r="V3409" s="40" t="s">
        <v>201</v>
      </c>
      <c r="W3409" s="40" t="s">
        <v>4913</v>
      </c>
      <c r="X3409" s="40" t="s">
        <v>2041</v>
      </c>
      <c r="Y3409" s="40" t="s">
        <v>12842</v>
      </c>
    </row>
    <row r="3410" spans="1:25" x14ac:dyDescent="0.25">
      <c r="A3410" s="50"/>
      <c r="B3410" s="50"/>
      <c r="C3410" s="50"/>
      <c r="L3410" s="39" t="str">
        <f t="shared" si="53"/>
        <v>GUARDABOSONE (VC)</v>
      </c>
      <c r="M3410" s="40" t="s">
        <v>12843</v>
      </c>
      <c r="N3410" s="40" t="s">
        <v>12844</v>
      </c>
      <c r="O3410" s="40" t="s">
        <v>890</v>
      </c>
      <c r="P3410" s="41" t="s">
        <v>314</v>
      </c>
      <c r="Q3410" s="41">
        <v>1</v>
      </c>
      <c r="R3410" s="40" t="s">
        <v>315</v>
      </c>
      <c r="S3410" s="40" t="s">
        <v>199</v>
      </c>
      <c r="T3410" s="41">
        <v>1</v>
      </c>
      <c r="U3410" s="40" t="s">
        <v>200</v>
      </c>
      <c r="V3410" s="40" t="s">
        <v>201</v>
      </c>
      <c r="W3410" s="40" t="s">
        <v>5888</v>
      </c>
      <c r="X3410" s="40" t="s">
        <v>832</v>
      </c>
      <c r="Y3410" s="40" t="s">
        <v>12845</v>
      </c>
    </row>
    <row r="3411" spans="1:25" x14ac:dyDescent="0.25">
      <c r="A3411" s="50"/>
      <c r="B3411" s="50"/>
      <c r="C3411" s="50"/>
      <c r="L3411" s="39" t="str">
        <f t="shared" si="53"/>
        <v>GUARDAMIGLIO (LO)</v>
      </c>
      <c r="M3411" s="40" t="s">
        <v>12846</v>
      </c>
      <c r="N3411" s="40" t="s">
        <v>12847</v>
      </c>
      <c r="O3411" s="40" t="s">
        <v>211</v>
      </c>
      <c r="P3411" s="41" t="s">
        <v>212</v>
      </c>
      <c r="Q3411" s="41">
        <v>3</v>
      </c>
      <c r="R3411" s="40" t="s">
        <v>213</v>
      </c>
      <c r="S3411" s="40" t="s">
        <v>199</v>
      </c>
      <c r="T3411" s="41">
        <v>1</v>
      </c>
      <c r="U3411" s="40" t="s">
        <v>200</v>
      </c>
      <c r="V3411" s="40" t="s">
        <v>201</v>
      </c>
      <c r="W3411" s="40" t="s">
        <v>12848</v>
      </c>
      <c r="X3411" s="40" t="s">
        <v>3256</v>
      </c>
      <c r="Y3411" s="40" t="s">
        <v>12849</v>
      </c>
    </row>
    <row r="3412" spans="1:25" x14ac:dyDescent="0.25">
      <c r="A3412" s="50"/>
      <c r="B3412" s="50"/>
      <c r="C3412" s="50"/>
      <c r="L3412" s="39" t="str">
        <f t="shared" si="53"/>
        <v>GUARDAVALLE (CZ)</v>
      </c>
      <c r="M3412" s="40" t="s">
        <v>12850</v>
      </c>
      <c r="N3412" s="40" t="s">
        <v>12851</v>
      </c>
      <c r="O3412" s="40" t="s">
        <v>1029</v>
      </c>
      <c r="P3412" s="41" t="s">
        <v>414</v>
      </c>
      <c r="Q3412" s="41">
        <v>18</v>
      </c>
      <c r="R3412" s="40" t="s">
        <v>415</v>
      </c>
      <c r="S3412" s="40" t="s">
        <v>199</v>
      </c>
      <c r="T3412" s="41">
        <v>1</v>
      </c>
      <c r="U3412" s="40" t="s">
        <v>200</v>
      </c>
      <c r="V3412" s="40" t="s">
        <v>201</v>
      </c>
      <c r="W3412" s="40" t="s">
        <v>12852</v>
      </c>
      <c r="X3412" s="40" t="s">
        <v>1935</v>
      </c>
      <c r="Y3412" s="40" t="s">
        <v>12853</v>
      </c>
    </row>
    <row r="3413" spans="1:25" x14ac:dyDescent="0.25">
      <c r="A3413" s="50"/>
      <c r="B3413" s="50"/>
      <c r="C3413" s="50"/>
      <c r="L3413" s="39" t="str">
        <f t="shared" si="53"/>
        <v>GUARDEA (TR)</v>
      </c>
      <c r="M3413" s="40" t="s">
        <v>12854</v>
      </c>
      <c r="N3413" s="40" t="s">
        <v>12855</v>
      </c>
      <c r="O3413" s="40" t="s">
        <v>485</v>
      </c>
      <c r="P3413" s="41" t="s">
        <v>486</v>
      </c>
      <c r="Q3413" s="41">
        <v>10</v>
      </c>
      <c r="R3413" s="40" t="s">
        <v>487</v>
      </c>
      <c r="S3413" s="40" t="s">
        <v>199</v>
      </c>
      <c r="T3413" s="41">
        <v>1</v>
      </c>
      <c r="U3413" s="40" t="s">
        <v>200</v>
      </c>
      <c r="V3413" s="40" t="s">
        <v>201</v>
      </c>
      <c r="W3413" s="40" t="s">
        <v>12856</v>
      </c>
      <c r="X3413" s="40" t="s">
        <v>489</v>
      </c>
      <c r="Y3413" s="40" t="s">
        <v>12857</v>
      </c>
    </row>
    <row r="3414" spans="1:25" x14ac:dyDescent="0.25">
      <c r="A3414" s="50"/>
      <c r="B3414" s="50"/>
      <c r="C3414" s="50"/>
      <c r="L3414" s="39" t="str">
        <f t="shared" si="53"/>
        <v>GUARDIA LOMBARDI (AV)</v>
      </c>
      <c r="M3414" s="40" t="s">
        <v>12858</v>
      </c>
      <c r="N3414" s="40" t="s">
        <v>12859</v>
      </c>
      <c r="O3414" s="40" t="s">
        <v>812</v>
      </c>
      <c r="P3414" s="41" t="s">
        <v>350</v>
      </c>
      <c r="Q3414" s="41">
        <v>15</v>
      </c>
      <c r="R3414" s="40" t="s">
        <v>351</v>
      </c>
      <c r="S3414" s="40" t="s">
        <v>199</v>
      </c>
      <c r="T3414" s="41">
        <v>1</v>
      </c>
      <c r="U3414" s="40" t="s">
        <v>200</v>
      </c>
      <c r="V3414" s="40" t="s">
        <v>201</v>
      </c>
      <c r="W3414" s="40" t="s">
        <v>1533</v>
      </c>
      <c r="X3414" s="40" t="s">
        <v>1534</v>
      </c>
      <c r="Y3414" s="40" t="s">
        <v>12860</v>
      </c>
    </row>
    <row r="3415" spans="1:25" x14ac:dyDescent="0.25">
      <c r="A3415" s="50"/>
      <c r="B3415" s="50"/>
      <c r="C3415" s="50"/>
      <c r="L3415" s="39" t="str">
        <f t="shared" si="53"/>
        <v>GUARDIA PERTICARA (PZ)</v>
      </c>
      <c r="M3415" s="40" t="s">
        <v>12861</v>
      </c>
      <c r="N3415" s="40" t="s">
        <v>12862</v>
      </c>
      <c r="O3415" s="40" t="s">
        <v>281</v>
      </c>
      <c r="P3415" s="41" t="s">
        <v>282</v>
      </c>
      <c r="Q3415" s="41">
        <v>17</v>
      </c>
      <c r="R3415" s="40" t="s">
        <v>283</v>
      </c>
      <c r="S3415" s="40" t="s">
        <v>199</v>
      </c>
      <c r="T3415" s="41">
        <v>1</v>
      </c>
      <c r="U3415" s="40" t="s">
        <v>200</v>
      </c>
      <c r="V3415" s="40" t="s">
        <v>201</v>
      </c>
      <c r="W3415" s="40" t="s">
        <v>284</v>
      </c>
      <c r="X3415" s="40" t="s">
        <v>285</v>
      </c>
      <c r="Y3415" s="40" t="s">
        <v>12863</v>
      </c>
    </row>
    <row r="3416" spans="1:25" x14ac:dyDescent="0.25">
      <c r="A3416" s="50"/>
      <c r="B3416" s="50"/>
      <c r="C3416" s="50"/>
      <c r="L3416" s="39" t="str">
        <f t="shared" si="53"/>
        <v>GUARDIA PIEMONTESE (CS)</v>
      </c>
      <c r="M3416" s="40" t="s">
        <v>12864</v>
      </c>
      <c r="N3416" s="40" t="s">
        <v>12865</v>
      </c>
      <c r="O3416" s="40" t="s">
        <v>413</v>
      </c>
      <c r="P3416" s="41" t="s">
        <v>414</v>
      </c>
      <c r="Q3416" s="41">
        <v>18</v>
      </c>
      <c r="R3416" s="40" t="s">
        <v>415</v>
      </c>
      <c r="S3416" s="40" t="s">
        <v>199</v>
      </c>
      <c r="T3416" s="41">
        <v>1</v>
      </c>
      <c r="U3416" s="40" t="s">
        <v>200</v>
      </c>
      <c r="V3416" s="40" t="s">
        <v>201</v>
      </c>
      <c r="W3416" s="40" t="s">
        <v>456</v>
      </c>
      <c r="X3416" s="40" t="s">
        <v>457</v>
      </c>
      <c r="Y3416" s="40" t="s">
        <v>12866</v>
      </c>
    </row>
    <row r="3417" spans="1:25" x14ac:dyDescent="0.25">
      <c r="A3417" s="50"/>
      <c r="B3417" s="50"/>
      <c r="C3417" s="50"/>
      <c r="L3417" s="39" t="str">
        <f t="shared" si="53"/>
        <v>GUARDIA SANFRAMONDI (BN)</v>
      </c>
      <c r="M3417" s="40" t="s">
        <v>12867</v>
      </c>
      <c r="N3417" s="40" t="s">
        <v>12868</v>
      </c>
      <c r="O3417" s="40" t="s">
        <v>842</v>
      </c>
      <c r="P3417" s="41" t="s">
        <v>350</v>
      </c>
      <c r="Q3417" s="41">
        <v>15</v>
      </c>
      <c r="R3417" s="40" t="s">
        <v>351</v>
      </c>
      <c r="S3417" s="40" t="s">
        <v>199</v>
      </c>
      <c r="T3417" s="41">
        <v>1</v>
      </c>
      <c r="U3417" s="40" t="s">
        <v>200</v>
      </c>
      <c r="V3417" s="40" t="s">
        <v>201</v>
      </c>
      <c r="W3417" s="40" t="s">
        <v>12869</v>
      </c>
      <c r="X3417" s="40" t="s">
        <v>1469</v>
      </c>
      <c r="Y3417" s="40" t="s">
        <v>12870</v>
      </c>
    </row>
    <row r="3418" spans="1:25" x14ac:dyDescent="0.25">
      <c r="A3418" s="50"/>
      <c r="B3418" s="50"/>
      <c r="C3418" s="50"/>
      <c r="L3418" s="39" t="str">
        <f t="shared" si="53"/>
        <v>GUARDIAGRELE (CH)</v>
      </c>
      <c r="M3418" s="40" t="s">
        <v>12871</v>
      </c>
      <c r="N3418" s="40" t="s">
        <v>12872</v>
      </c>
      <c r="O3418" s="40" t="s">
        <v>1352</v>
      </c>
      <c r="P3418" s="41" t="s">
        <v>253</v>
      </c>
      <c r="Q3418" s="41">
        <v>13</v>
      </c>
      <c r="R3418" s="40" t="s">
        <v>254</v>
      </c>
      <c r="S3418" s="40" t="s">
        <v>199</v>
      </c>
      <c r="T3418" s="41">
        <v>1</v>
      </c>
      <c r="U3418" s="40" t="s">
        <v>200</v>
      </c>
      <c r="V3418" s="40" t="s">
        <v>201</v>
      </c>
      <c r="W3418" s="40" t="s">
        <v>12873</v>
      </c>
      <c r="X3418" s="40" t="s">
        <v>1940</v>
      </c>
      <c r="Y3418" s="40" t="s">
        <v>12874</v>
      </c>
    </row>
    <row r="3419" spans="1:25" x14ac:dyDescent="0.25">
      <c r="A3419" s="50"/>
      <c r="B3419" s="50"/>
      <c r="C3419" s="50"/>
      <c r="L3419" s="39" t="str">
        <f t="shared" si="53"/>
        <v>GUARDIALFIERA (CB)</v>
      </c>
      <c r="M3419" s="40" t="s">
        <v>12875</v>
      </c>
      <c r="N3419" s="40" t="s">
        <v>12876</v>
      </c>
      <c r="O3419" s="40" t="s">
        <v>494</v>
      </c>
      <c r="P3419" s="41" t="s">
        <v>495</v>
      </c>
      <c r="Q3419" s="41">
        <v>14</v>
      </c>
      <c r="R3419" s="40" t="s">
        <v>496</v>
      </c>
      <c r="S3419" s="40" t="s">
        <v>199</v>
      </c>
      <c r="T3419" s="41">
        <v>1</v>
      </c>
      <c r="U3419" s="40" t="s">
        <v>200</v>
      </c>
      <c r="V3419" s="40" t="s">
        <v>201</v>
      </c>
      <c r="W3419" s="40" t="s">
        <v>497</v>
      </c>
      <c r="X3419" s="40" t="s">
        <v>2494</v>
      </c>
      <c r="Y3419" s="40" t="s">
        <v>12877</v>
      </c>
    </row>
    <row r="3420" spans="1:25" x14ac:dyDescent="0.25">
      <c r="A3420" s="50"/>
      <c r="B3420" s="50"/>
      <c r="C3420" s="50"/>
      <c r="L3420" s="39" t="str">
        <f t="shared" si="53"/>
        <v>GUARDIAREGIA (CB)</v>
      </c>
      <c r="M3420" s="40" t="s">
        <v>12878</v>
      </c>
      <c r="N3420" s="40" t="s">
        <v>12879</v>
      </c>
      <c r="O3420" s="40" t="s">
        <v>494</v>
      </c>
      <c r="P3420" s="41" t="s">
        <v>495</v>
      </c>
      <c r="Q3420" s="41">
        <v>14</v>
      </c>
      <c r="R3420" s="40" t="s">
        <v>496</v>
      </c>
      <c r="S3420" s="40" t="s">
        <v>199</v>
      </c>
      <c r="T3420" s="41">
        <v>1</v>
      </c>
      <c r="U3420" s="40" t="s">
        <v>200</v>
      </c>
      <c r="V3420" s="40" t="s">
        <v>201</v>
      </c>
      <c r="W3420" s="40" t="s">
        <v>12880</v>
      </c>
      <c r="X3420" s="40" t="s">
        <v>2494</v>
      </c>
      <c r="Y3420" s="40" t="s">
        <v>12881</v>
      </c>
    </row>
    <row r="3421" spans="1:25" x14ac:dyDescent="0.25">
      <c r="A3421" s="50"/>
      <c r="B3421" s="50"/>
      <c r="C3421" s="50"/>
      <c r="L3421" s="39" t="str">
        <f t="shared" si="53"/>
        <v>GUARDISTALLO (PI)</v>
      </c>
      <c r="M3421" s="40" t="s">
        <v>12882</v>
      </c>
      <c r="N3421" s="40" t="s">
        <v>12883</v>
      </c>
      <c r="O3421" s="40" t="s">
        <v>3404</v>
      </c>
      <c r="P3421" s="41" t="s">
        <v>231</v>
      </c>
      <c r="Q3421" s="41">
        <v>9</v>
      </c>
      <c r="R3421" s="40" t="s">
        <v>232</v>
      </c>
      <c r="S3421" s="40" t="s">
        <v>199</v>
      </c>
      <c r="T3421" s="41">
        <v>1</v>
      </c>
      <c r="U3421" s="40" t="s">
        <v>200</v>
      </c>
      <c r="V3421" s="40" t="s">
        <v>201</v>
      </c>
      <c r="W3421" s="40" t="s">
        <v>6214</v>
      </c>
      <c r="X3421" s="40" t="s">
        <v>3377</v>
      </c>
      <c r="Y3421" s="40" t="s">
        <v>12884</v>
      </c>
    </row>
    <row r="3422" spans="1:25" x14ac:dyDescent="0.25">
      <c r="A3422" s="50"/>
      <c r="B3422" s="50"/>
      <c r="C3422" s="50"/>
      <c r="L3422" s="39" t="str">
        <f t="shared" si="53"/>
        <v>GUARENE (CN)</v>
      </c>
      <c r="M3422" s="40" t="s">
        <v>12885</v>
      </c>
      <c r="N3422" s="40" t="s">
        <v>12886</v>
      </c>
      <c r="O3422" s="40" t="s">
        <v>313</v>
      </c>
      <c r="P3422" s="41" t="s">
        <v>314</v>
      </c>
      <c r="Q3422" s="41">
        <v>1</v>
      </c>
      <c r="R3422" s="40" t="s">
        <v>315</v>
      </c>
      <c r="S3422" s="40" t="s">
        <v>199</v>
      </c>
      <c r="T3422" s="41">
        <v>1</v>
      </c>
      <c r="U3422" s="40" t="s">
        <v>200</v>
      </c>
      <c r="V3422" s="40" t="s">
        <v>201</v>
      </c>
      <c r="W3422" s="40" t="s">
        <v>991</v>
      </c>
      <c r="X3422" s="40" t="s">
        <v>918</v>
      </c>
      <c r="Y3422" s="40" t="s">
        <v>12887</v>
      </c>
    </row>
    <row r="3423" spans="1:25" x14ac:dyDescent="0.25">
      <c r="A3423" s="50"/>
      <c r="B3423" s="50"/>
      <c r="C3423" s="50"/>
      <c r="L3423" s="39" t="str">
        <f t="shared" si="53"/>
        <v>GUASILA (CA)</v>
      </c>
      <c r="M3423" s="40" t="s">
        <v>12888</v>
      </c>
      <c r="N3423" s="40" t="s">
        <v>12889</v>
      </c>
      <c r="O3423" s="40" t="s">
        <v>1991</v>
      </c>
      <c r="P3423" s="41" t="s">
        <v>242</v>
      </c>
      <c r="Q3423" s="41">
        <v>20</v>
      </c>
      <c r="R3423" s="40" t="s">
        <v>243</v>
      </c>
      <c r="S3423" s="40" t="s">
        <v>199</v>
      </c>
      <c r="T3423" s="41">
        <v>1</v>
      </c>
      <c r="U3423" s="40" t="s">
        <v>200</v>
      </c>
      <c r="V3423" s="40" t="s">
        <v>201</v>
      </c>
      <c r="W3423" s="40" t="s">
        <v>1992</v>
      </c>
      <c r="X3423" s="40" t="s">
        <v>1807</v>
      </c>
      <c r="Y3423" s="40" t="s">
        <v>12890</v>
      </c>
    </row>
    <row r="3424" spans="1:25" x14ac:dyDescent="0.25">
      <c r="A3424" s="50"/>
      <c r="B3424" s="50"/>
      <c r="C3424" s="50"/>
      <c r="L3424" s="39" t="str">
        <f t="shared" si="53"/>
        <v>GUASTALLA (RE)</v>
      </c>
      <c r="M3424" s="40" t="s">
        <v>12891</v>
      </c>
      <c r="N3424" s="40" t="s">
        <v>12892</v>
      </c>
      <c r="O3424" s="40" t="s">
        <v>1060</v>
      </c>
      <c r="P3424" s="41" t="s">
        <v>631</v>
      </c>
      <c r="Q3424" s="41">
        <v>8</v>
      </c>
      <c r="R3424" s="40" t="s">
        <v>632</v>
      </c>
      <c r="S3424" s="40" t="s">
        <v>199</v>
      </c>
      <c r="T3424" s="41">
        <v>1</v>
      </c>
      <c r="U3424" s="40" t="s">
        <v>200</v>
      </c>
      <c r="V3424" s="40" t="s">
        <v>201</v>
      </c>
      <c r="W3424" s="40" t="s">
        <v>12893</v>
      </c>
      <c r="X3424" s="40" t="s">
        <v>1062</v>
      </c>
      <c r="Y3424" s="40" t="s">
        <v>12894</v>
      </c>
    </row>
    <row r="3425" spans="1:25" x14ac:dyDescent="0.25">
      <c r="A3425" s="50"/>
      <c r="B3425" s="50"/>
      <c r="C3425" s="50"/>
      <c r="L3425" s="39" t="str">
        <f t="shared" si="53"/>
        <v>GUATEMALA (EE)</v>
      </c>
      <c r="M3425" s="40" t="s">
        <v>12895</v>
      </c>
      <c r="N3425" s="40" t="s">
        <v>12896</v>
      </c>
      <c r="O3425" s="40" t="s">
        <v>610</v>
      </c>
      <c r="P3425" s="41"/>
      <c r="Q3425" s="41"/>
      <c r="R3425" s="40"/>
      <c r="S3425" s="40" t="s">
        <v>1586</v>
      </c>
      <c r="T3425" s="41">
        <v>5</v>
      </c>
      <c r="U3425" s="40" t="s">
        <v>612</v>
      </c>
      <c r="V3425" s="40" t="s">
        <v>12897</v>
      </c>
      <c r="W3425" s="40"/>
      <c r="X3425" s="40"/>
      <c r="Y3425" s="40"/>
    </row>
    <row r="3426" spans="1:25" x14ac:dyDescent="0.25">
      <c r="A3426" s="50"/>
      <c r="B3426" s="50"/>
      <c r="C3426" s="50"/>
      <c r="L3426" s="39" t="str">
        <f t="shared" si="53"/>
        <v>GUAYANA=GUIANA FRANCESE (EE)</v>
      </c>
      <c r="M3426" s="40" t="s">
        <v>12898</v>
      </c>
      <c r="N3426" s="40" t="s">
        <v>12899</v>
      </c>
      <c r="O3426" s="40" t="s">
        <v>610</v>
      </c>
      <c r="P3426" s="41"/>
      <c r="Q3426" s="41"/>
      <c r="R3426" s="40"/>
      <c r="S3426" s="40" t="s">
        <v>1927</v>
      </c>
      <c r="T3426" s="41">
        <v>6</v>
      </c>
      <c r="U3426" s="40" t="s">
        <v>612</v>
      </c>
      <c r="V3426" s="40" t="s">
        <v>12900</v>
      </c>
      <c r="W3426" s="40"/>
      <c r="X3426" s="40"/>
      <c r="Y3426" s="40"/>
    </row>
    <row r="3427" spans="1:25" x14ac:dyDescent="0.25">
      <c r="A3427" s="50"/>
      <c r="B3427" s="50"/>
      <c r="C3427" s="50"/>
      <c r="L3427" s="39" t="str">
        <f t="shared" si="53"/>
        <v>GUAZZORA (AL)</v>
      </c>
      <c r="M3427" s="40" t="s">
        <v>12901</v>
      </c>
      <c r="N3427" s="40" t="s">
        <v>12902</v>
      </c>
      <c r="O3427" s="40" t="s">
        <v>541</v>
      </c>
      <c r="P3427" s="41" t="s">
        <v>314</v>
      </c>
      <c r="Q3427" s="41">
        <v>1</v>
      </c>
      <c r="R3427" s="40" t="s">
        <v>315</v>
      </c>
      <c r="S3427" s="40" t="s">
        <v>199</v>
      </c>
      <c r="T3427" s="41">
        <v>1</v>
      </c>
      <c r="U3427" s="40" t="s">
        <v>200</v>
      </c>
      <c r="V3427" s="40" t="s">
        <v>201</v>
      </c>
      <c r="W3427" s="40" t="s">
        <v>1403</v>
      </c>
      <c r="X3427" s="40" t="s">
        <v>1138</v>
      </c>
      <c r="Y3427" s="40" t="s">
        <v>12903</v>
      </c>
    </row>
    <row r="3428" spans="1:25" x14ac:dyDescent="0.25">
      <c r="A3428" s="50"/>
      <c r="B3428" s="50"/>
      <c r="C3428" s="50"/>
      <c r="L3428" s="39" t="str">
        <f t="shared" si="53"/>
        <v>GUBBIO (PG)</v>
      </c>
      <c r="M3428" s="40" t="s">
        <v>12904</v>
      </c>
      <c r="N3428" s="40" t="s">
        <v>12905</v>
      </c>
      <c r="O3428" s="40" t="s">
        <v>2180</v>
      </c>
      <c r="P3428" s="41" t="s">
        <v>486</v>
      </c>
      <c r="Q3428" s="41">
        <v>10</v>
      </c>
      <c r="R3428" s="40" t="s">
        <v>487</v>
      </c>
      <c r="S3428" s="40" t="s">
        <v>199</v>
      </c>
      <c r="T3428" s="41">
        <v>1</v>
      </c>
      <c r="U3428" s="40" t="s">
        <v>200</v>
      </c>
      <c r="V3428" s="40" t="s">
        <v>201</v>
      </c>
      <c r="W3428" s="40" t="s">
        <v>12906</v>
      </c>
      <c r="X3428" s="40" t="s">
        <v>2182</v>
      </c>
      <c r="Y3428" s="40" t="s">
        <v>12907</v>
      </c>
    </row>
    <row r="3429" spans="1:25" x14ac:dyDescent="0.25">
      <c r="A3429" s="50"/>
      <c r="B3429" s="50"/>
      <c r="C3429" s="50"/>
      <c r="L3429" s="39" t="str">
        <f t="shared" si="53"/>
        <v>GUDO VISCONTI (MI)</v>
      </c>
      <c r="M3429" s="40" t="s">
        <v>12908</v>
      </c>
      <c r="N3429" s="40" t="s">
        <v>12909</v>
      </c>
      <c r="O3429" s="40" t="s">
        <v>264</v>
      </c>
      <c r="P3429" s="41" t="s">
        <v>212</v>
      </c>
      <c r="Q3429" s="41">
        <v>3</v>
      </c>
      <c r="R3429" s="40" t="s">
        <v>213</v>
      </c>
      <c r="S3429" s="40" t="s">
        <v>199</v>
      </c>
      <c r="T3429" s="41">
        <v>1</v>
      </c>
      <c r="U3429" s="40" t="s">
        <v>200</v>
      </c>
      <c r="V3429" s="40" t="s">
        <v>201</v>
      </c>
      <c r="W3429" s="40" t="s">
        <v>12910</v>
      </c>
      <c r="X3429" s="40" t="s">
        <v>266</v>
      </c>
      <c r="Y3429" s="40" t="s">
        <v>12911</v>
      </c>
    </row>
    <row r="3430" spans="1:25" x14ac:dyDescent="0.25">
      <c r="A3430" s="50"/>
      <c r="B3430" s="50"/>
      <c r="C3430" s="50"/>
      <c r="L3430" s="39" t="str">
        <f t="shared" si="53"/>
        <v>GUGLIONESI (CB)</v>
      </c>
      <c r="M3430" s="40" t="s">
        <v>12912</v>
      </c>
      <c r="N3430" s="40" t="s">
        <v>12913</v>
      </c>
      <c r="O3430" s="40" t="s">
        <v>494</v>
      </c>
      <c r="P3430" s="41" t="s">
        <v>495</v>
      </c>
      <c r="Q3430" s="41">
        <v>14</v>
      </c>
      <c r="R3430" s="40" t="s">
        <v>496</v>
      </c>
      <c r="S3430" s="40" t="s">
        <v>199</v>
      </c>
      <c r="T3430" s="41">
        <v>1</v>
      </c>
      <c r="U3430" s="40" t="s">
        <v>200</v>
      </c>
      <c r="V3430" s="40" t="s">
        <v>201</v>
      </c>
      <c r="W3430" s="40" t="s">
        <v>12914</v>
      </c>
      <c r="X3430" s="40" t="s">
        <v>498</v>
      </c>
      <c r="Y3430" s="40" t="s">
        <v>12915</v>
      </c>
    </row>
    <row r="3431" spans="1:25" x14ac:dyDescent="0.25">
      <c r="A3431" s="50"/>
      <c r="B3431" s="50"/>
      <c r="C3431" s="50"/>
      <c r="L3431" s="39" t="str">
        <f t="shared" si="53"/>
        <v>GUIDIZZOLO (MN)</v>
      </c>
      <c r="M3431" s="40" t="s">
        <v>12916</v>
      </c>
      <c r="N3431" s="40" t="s">
        <v>12917</v>
      </c>
      <c r="O3431" s="40" t="s">
        <v>442</v>
      </c>
      <c r="P3431" s="41" t="s">
        <v>212</v>
      </c>
      <c r="Q3431" s="41">
        <v>3</v>
      </c>
      <c r="R3431" s="40" t="s">
        <v>213</v>
      </c>
      <c r="S3431" s="40" t="s">
        <v>199</v>
      </c>
      <c r="T3431" s="41">
        <v>1</v>
      </c>
      <c r="U3431" s="40" t="s">
        <v>200</v>
      </c>
      <c r="V3431" s="40" t="s">
        <v>201</v>
      </c>
      <c r="W3431" s="40" t="s">
        <v>6286</v>
      </c>
      <c r="X3431" s="40" t="s">
        <v>444</v>
      </c>
      <c r="Y3431" s="40" t="s">
        <v>12918</v>
      </c>
    </row>
    <row r="3432" spans="1:25" x14ac:dyDescent="0.25">
      <c r="A3432" s="50"/>
      <c r="B3432" s="50"/>
      <c r="C3432" s="50"/>
      <c r="L3432" s="39" t="str">
        <f t="shared" si="53"/>
        <v>GUIDONIA MONTECELIO (RM)</v>
      </c>
      <c r="M3432" s="40" t="s">
        <v>12919</v>
      </c>
      <c r="N3432" s="40" t="s">
        <v>12920</v>
      </c>
      <c r="O3432" s="40" t="s">
        <v>602</v>
      </c>
      <c r="P3432" s="41" t="s">
        <v>336</v>
      </c>
      <c r="Q3432" s="41">
        <v>12</v>
      </c>
      <c r="R3432" s="40" t="s">
        <v>337</v>
      </c>
      <c r="S3432" s="40" t="s">
        <v>199</v>
      </c>
      <c r="T3432" s="41">
        <v>1</v>
      </c>
      <c r="U3432" s="40" t="s">
        <v>200</v>
      </c>
      <c r="V3432" s="40" t="s">
        <v>201</v>
      </c>
      <c r="W3432" s="40" t="s">
        <v>12921</v>
      </c>
      <c r="X3432" s="40" t="s">
        <v>604</v>
      </c>
      <c r="Y3432" s="40" t="s">
        <v>12922</v>
      </c>
    </row>
    <row r="3433" spans="1:25" x14ac:dyDescent="0.25">
      <c r="A3433" s="50"/>
      <c r="B3433" s="50"/>
      <c r="C3433" s="50"/>
      <c r="L3433" s="39" t="str">
        <f t="shared" si="53"/>
        <v>GUIGLIA (MO)</v>
      </c>
      <c r="M3433" s="40" t="s">
        <v>12923</v>
      </c>
      <c r="N3433" s="40" t="s">
        <v>12924</v>
      </c>
      <c r="O3433" s="40" t="s">
        <v>2925</v>
      </c>
      <c r="P3433" s="41" t="s">
        <v>631</v>
      </c>
      <c r="Q3433" s="41">
        <v>8</v>
      </c>
      <c r="R3433" s="40" t="s">
        <v>632</v>
      </c>
      <c r="S3433" s="40" t="s">
        <v>199</v>
      </c>
      <c r="T3433" s="41">
        <v>1</v>
      </c>
      <c r="U3433" s="40" t="s">
        <v>200</v>
      </c>
      <c r="V3433" s="40" t="s">
        <v>201</v>
      </c>
      <c r="W3433" s="40" t="s">
        <v>12925</v>
      </c>
      <c r="X3433" s="40" t="s">
        <v>2927</v>
      </c>
      <c r="Y3433" s="40" t="s">
        <v>12926</v>
      </c>
    </row>
    <row r="3434" spans="1:25" x14ac:dyDescent="0.25">
      <c r="A3434" s="50"/>
      <c r="B3434" s="50"/>
      <c r="C3434" s="50"/>
      <c r="L3434" s="39" t="str">
        <f t="shared" si="53"/>
        <v>GUILMI (CH)</v>
      </c>
      <c r="M3434" s="40" t="s">
        <v>12927</v>
      </c>
      <c r="N3434" s="40" t="s">
        <v>12928</v>
      </c>
      <c r="O3434" s="40" t="s">
        <v>1352</v>
      </c>
      <c r="P3434" s="41" t="s">
        <v>253</v>
      </c>
      <c r="Q3434" s="41">
        <v>13</v>
      </c>
      <c r="R3434" s="40" t="s">
        <v>254</v>
      </c>
      <c r="S3434" s="40" t="s">
        <v>199</v>
      </c>
      <c r="T3434" s="41">
        <v>1</v>
      </c>
      <c r="U3434" s="40" t="s">
        <v>200</v>
      </c>
      <c r="V3434" s="40" t="s">
        <v>201</v>
      </c>
      <c r="W3434" s="40" t="s">
        <v>6128</v>
      </c>
      <c r="X3434" s="40" t="s">
        <v>1354</v>
      </c>
      <c r="Y3434" s="40" t="s">
        <v>12929</v>
      </c>
    </row>
    <row r="3435" spans="1:25" x14ac:dyDescent="0.25">
      <c r="A3435" s="50"/>
      <c r="B3435" s="50"/>
      <c r="C3435" s="50"/>
      <c r="L3435" s="39" t="str">
        <f t="shared" si="53"/>
        <v>GUINEA (EE)</v>
      </c>
      <c r="M3435" s="40" t="s">
        <v>12930</v>
      </c>
      <c r="N3435" s="40" t="s">
        <v>12931</v>
      </c>
      <c r="O3435" s="40" t="s">
        <v>610</v>
      </c>
      <c r="P3435" s="41"/>
      <c r="Q3435" s="41"/>
      <c r="R3435" s="40"/>
      <c r="S3435" s="40" t="s">
        <v>1183</v>
      </c>
      <c r="T3435" s="41">
        <v>3</v>
      </c>
      <c r="U3435" s="40" t="s">
        <v>612</v>
      </c>
      <c r="V3435" s="40" t="s">
        <v>12932</v>
      </c>
      <c r="W3435" s="40"/>
      <c r="X3435" s="40"/>
      <c r="Y3435" s="40"/>
    </row>
    <row r="3436" spans="1:25" x14ac:dyDescent="0.25">
      <c r="A3436" s="50"/>
      <c r="B3436" s="50"/>
      <c r="C3436" s="50"/>
      <c r="L3436" s="39" t="str">
        <f t="shared" si="53"/>
        <v>GUINEA BISSAU (EE)</v>
      </c>
      <c r="M3436" s="40" t="s">
        <v>12933</v>
      </c>
      <c r="N3436" s="40" t="s">
        <v>12934</v>
      </c>
      <c r="O3436" s="40" t="s">
        <v>610</v>
      </c>
      <c r="P3436" s="41"/>
      <c r="Q3436" s="41"/>
      <c r="R3436" s="40"/>
      <c r="S3436" s="40" t="s">
        <v>1183</v>
      </c>
      <c r="T3436" s="41">
        <v>3</v>
      </c>
      <c r="U3436" s="40" t="s">
        <v>612</v>
      </c>
      <c r="V3436" s="40" t="s">
        <v>12935</v>
      </c>
      <c r="W3436" s="40"/>
      <c r="X3436" s="40"/>
      <c r="Y3436" s="40"/>
    </row>
    <row r="3437" spans="1:25" x14ac:dyDescent="0.25">
      <c r="A3437" s="50"/>
      <c r="B3437" s="50"/>
      <c r="C3437" s="50"/>
      <c r="L3437" s="39" t="str">
        <f t="shared" si="53"/>
        <v>GUINEA EQUATORIALE (EE)</v>
      </c>
      <c r="M3437" s="40" t="s">
        <v>12936</v>
      </c>
      <c r="N3437" s="40" t="s">
        <v>12937</v>
      </c>
      <c r="O3437" s="40" t="s">
        <v>610</v>
      </c>
      <c r="P3437" s="41"/>
      <c r="Q3437" s="41"/>
      <c r="R3437" s="40"/>
      <c r="S3437" s="40" t="s">
        <v>1183</v>
      </c>
      <c r="T3437" s="41">
        <v>3</v>
      </c>
      <c r="U3437" s="40" t="s">
        <v>612</v>
      </c>
      <c r="V3437" s="40" t="s">
        <v>12938</v>
      </c>
      <c r="W3437" s="40"/>
      <c r="X3437" s="40"/>
      <c r="Y3437" s="40"/>
    </row>
    <row r="3438" spans="1:25" x14ac:dyDescent="0.25">
      <c r="A3438" s="50"/>
      <c r="B3438" s="50"/>
      <c r="C3438" s="50"/>
      <c r="L3438" s="39" t="str">
        <f t="shared" si="53"/>
        <v>GURRO (VB)</v>
      </c>
      <c r="M3438" s="40" t="s">
        <v>12939</v>
      </c>
      <c r="N3438" s="40" t="s">
        <v>12940</v>
      </c>
      <c r="O3438" s="40" t="s">
        <v>1659</v>
      </c>
      <c r="P3438" s="41" t="s">
        <v>314</v>
      </c>
      <c r="Q3438" s="41">
        <v>1</v>
      </c>
      <c r="R3438" s="40" t="s">
        <v>315</v>
      </c>
      <c r="S3438" s="40" t="s">
        <v>199</v>
      </c>
      <c r="T3438" s="41">
        <v>1</v>
      </c>
      <c r="U3438" s="40" t="s">
        <v>200</v>
      </c>
      <c r="V3438" s="40" t="s">
        <v>201</v>
      </c>
      <c r="W3438" s="40" t="s">
        <v>7576</v>
      </c>
      <c r="X3438" s="40" t="s">
        <v>1689</v>
      </c>
      <c r="Y3438" s="40" t="s">
        <v>12941</v>
      </c>
    </row>
    <row r="3439" spans="1:25" x14ac:dyDescent="0.25">
      <c r="A3439" s="50"/>
      <c r="B3439" s="50"/>
      <c r="C3439" s="50"/>
      <c r="L3439" s="39" t="str">
        <f t="shared" si="53"/>
        <v>GUSPINI (VS)</v>
      </c>
      <c r="M3439" s="40" t="s">
        <v>12942</v>
      </c>
      <c r="N3439" s="40" t="s">
        <v>12943</v>
      </c>
      <c r="O3439" s="40" t="s">
        <v>1805</v>
      </c>
      <c r="P3439" s="41" t="s">
        <v>242</v>
      </c>
      <c r="Q3439" s="41">
        <v>20</v>
      </c>
      <c r="R3439" s="40" t="s">
        <v>243</v>
      </c>
      <c r="S3439" s="40" t="s">
        <v>199</v>
      </c>
      <c r="T3439" s="41">
        <v>1</v>
      </c>
      <c r="U3439" s="40" t="s">
        <v>200</v>
      </c>
      <c r="V3439" s="40" t="s">
        <v>201</v>
      </c>
      <c r="W3439" s="40" t="s">
        <v>12944</v>
      </c>
      <c r="X3439" s="40" t="s">
        <v>1807</v>
      </c>
      <c r="Y3439" s="40" t="s">
        <v>12945</v>
      </c>
    </row>
    <row r="3440" spans="1:25" x14ac:dyDescent="0.25">
      <c r="A3440" s="50"/>
      <c r="B3440" s="50"/>
      <c r="C3440" s="50"/>
      <c r="L3440" s="39" t="str">
        <f t="shared" si="53"/>
        <v>GUSSAGO (BS)</v>
      </c>
      <c r="M3440" s="40" t="s">
        <v>12946</v>
      </c>
      <c r="N3440" s="40" t="s">
        <v>12947</v>
      </c>
      <c r="O3440" s="40" t="s">
        <v>421</v>
      </c>
      <c r="P3440" s="41" t="s">
        <v>212</v>
      </c>
      <c r="Q3440" s="41">
        <v>3</v>
      </c>
      <c r="R3440" s="40" t="s">
        <v>213</v>
      </c>
      <c r="S3440" s="40" t="s">
        <v>199</v>
      </c>
      <c r="T3440" s="41">
        <v>1</v>
      </c>
      <c r="U3440" s="40" t="s">
        <v>200</v>
      </c>
      <c r="V3440" s="40" t="s">
        <v>201</v>
      </c>
      <c r="W3440" s="40" t="s">
        <v>12948</v>
      </c>
      <c r="X3440" s="40" t="s">
        <v>423</v>
      </c>
      <c r="Y3440" s="40" t="s">
        <v>12949</v>
      </c>
    </row>
    <row r="3441" spans="1:25" x14ac:dyDescent="0.25">
      <c r="A3441" s="50"/>
      <c r="B3441" s="50"/>
      <c r="C3441" s="50"/>
      <c r="L3441" s="39" t="str">
        <f t="shared" si="53"/>
        <v>GUSSOLA (CR)</v>
      </c>
      <c r="M3441" s="40" t="s">
        <v>12950</v>
      </c>
      <c r="N3441" s="40" t="s">
        <v>12951</v>
      </c>
      <c r="O3441" s="40" t="s">
        <v>434</v>
      </c>
      <c r="P3441" s="41" t="s">
        <v>212</v>
      </c>
      <c r="Q3441" s="41">
        <v>3</v>
      </c>
      <c r="R3441" s="40" t="s">
        <v>213</v>
      </c>
      <c r="S3441" s="40" t="s">
        <v>199</v>
      </c>
      <c r="T3441" s="41">
        <v>1</v>
      </c>
      <c r="U3441" s="40" t="s">
        <v>200</v>
      </c>
      <c r="V3441" s="40" t="s">
        <v>201</v>
      </c>
      <c r="W3441" s="40" t="s">
        <v>3684</v>
      </c>
      <c r="X3441" s="40" t="s">
        <v>4620</v>
      </c>
      <c r="Y3441" s="40" t="s">
        <v>12952</v>
      </c>
    </row>
    <row r="3442" spans="1:25" x14ac:dyDescent="0.25">
      <c r="A3442" s="50"/>
      <c r="B3442" s="50"/>
      <c r="C3442" s="50"/>
      <c r="L3442" s="39" t="str">
        <f t="shared" si="53"/>
        <v>GUYANA (EE)</v>
      </c>
      <c r="M3442" s="40" t="s">
        <v>12953</v>
      </c>
      <c r="N3442" s="40" t="s">
        <v>12954</v>
      </c>
      <c r="O3442" s="40" t="s">
        <v>610</v>
      </c>
      <c r="P3442" s="41"/>
      <c r="Q3442" s="41"/>
      <c r="R3442" s="40"/>
      <c r="S3442" s="40" t="s">
        <v>1927</v>
      </c>
      <c r="T3442" s="41">
        <v>6</v>
      </c>
      <c r="U3442" s="40" t="s">
        <v>612</v>
      </c>
      <c r="V3442" s="40" t="s">
        <v>12955</v>
      </c>
      <c r="W3442" s="40"/>
      <c r="X3442" s="40"/>
      <c r="Y3442" s="40"/>
    </row>
    <row r="3443" spans="1:25" x14ac:dyDescent="0.25">
      <c r="A3443" s="50"/>
      <c r="B3443" s="50"/>
      <c r="C3443" s="50"/>
      <c r="L3443" s="39" t="str">
        <f t="shared" si="53"/>
        <v>HAITI (EE)</v>
      </c>
      <c r="M3443" s="40" t="s">
        <v>12956</v>
      </c>
      <c r="N3443" s="40" t="s">
        <v>12957</v>
      </c>
      <c r="O3443" s="40" t="s">
        <v>610</v>
      </c>
      <c r="P3443" s="41"/>
      <c r="Q3443" s="41"/>
      <c r="R3443" s="40"/>
      <c r="S3443" s="40" t="s">
        <v>1586</v>
      </c>
      <c r="T3443" s="41">
        <v>5</v>
      </c>
      <c r="U3443" s="40" t="s">
        <v>612</v>
      </c>
      <c r="V3443" s="40" t="s">
        <v>12958</v>
      </c>
      <c r="W3443" s="40"/>
      <c r="X3443" s="40"/>
      <c r="Y3443" s="40"/>
    </row>
    <row r="3444" spans="1:25" x14ac:dyDescent="0.25">
      <c r="A3444" s="50"/>
      <c r="B3444" s="50"/>
      <c r="C3444" s="50"/>
      <c r="L3444" s="39" t="str">
        <f t="shared" si="53"/>
        <v>HONDURAS (EE)</v>
      </c>
      <c r="M3444" s="40" t="s">
        <v>12959</v>
      </c>
      <c r="N3444" s="40" t="s">
        <v>12960</v>
      </c>
      <c r="O3444" s="40" t="s">
        <v>610</v>
      </c>
      <c r="P3444" s="41"/>
      <c r="Q3444" s="41"/>
      <c r="R3444" s="40"/>
      <c r="S3444" s="40" t="s">
        <v>1586</v>
      </c>
      <c r="T3444" s="41">
        <v>5</v>
      </c>
      <c r="U3444" s="40" t="s">
        <v>612</v>
      </c>
      <c r="V3444" s="40" t="s">
        <v>12961</v>
      </c>
      <c r="W3444" s="40"/>
      <c r="X3444" s="40"/>
      <c r="Y3444" s="40"/>
    </row>
    <row r="3445" spans="1:25" x14ac:dyDescent="0.25">
      <c r="A3445" s="50"/>
      <c r="B3445" s="50"/>
      <c r="C3445" s="50"/>
      <c r="L3445" s="39" t="str">
        <f t="shared" si="53"/>
        <v>HONE (AO)</v>
      </c>
      <c r="M3445" s="40" t="s">
        <v>12962</v>
      </c>
      <c r="N3445" s="40" t="s">
        <v>12963</v>
      </c>
      <c r="O3445" s="40" t="s">
        <v>1255</v>
      </c>
      <c r="P3445" s="41" t="s">
        <v>1256</v>
      </c>
      <c r="Q3445" s="41">
        <v>2</v>
      </c>
      <c r="R3445" s="40" t="s">
        <v>1257</v>
      </c>
      <c r="S3445" s="40" t="s">
        <v>199</v>
      </c>
      <c r="T3445" s="41">
        <v>1</v>
      </c>
      <c r="U3445" s="40" t="s">
        <v>200</v>
      </c>
      <c r="V3445" s="40" t="s">
        <v>201</v>
      </c>
      <c r="W3445" s="40" t="s">
        <v>1627</v>
      </c>
      <c r="X3445" s="40" t="s">
        <v>1042</v>
      </c>
      <c r="Y3445" s="40" t="s">
        <v>12964</v>
      </c>
    </row>
    <row r="3446" spans="1:25" x14ac:dyDescent="0.25">
      <c r="A3446" s="50"/>
      <c r="B3446" s="50"/>
      <c r="C3446" s="50"/>
      <c r="L3446" s="39" t="str">
        <f t="shared" si="53"/>
        <v>HONG KONG (EE)</v>
      </c>
      <c r="M3446" s="40" t="s">
        <v>12965</v>
      </c>
      <c r="N3446" s="40" t="s">
        <v>12966</v>
      </c>
      <c r="O3446" s="40" t="s">
        <v>610</v>
      </c>
      <c r="P3446" s="41"/>
      <c r="Q3446" s="41"/>
      <c r="R3446" s="40"/>
      <c r="S3446" s="40" t="s">
        <v>611</v>
      </c>
      <c r="T3446" s="41">
        <v>2</v>
      </c>
      <c r="U3446" s="40" t="s">
        <v>612</v>
      </c>
      <c r="V3446" s="40" t="s">
        <v>12967</v>
      </c>
      <c r="W3446" s="40"/>
      <c r="X3446" s="40"/>
      <c r="Y3446" s="40"/>
    </row>
    <row r="3447" spans="1:25" x14ac:dyDescent="0.25">
      <c r="A3447" s="50"/>
      <c r="B3447" s="50"/>
      <c r="C3447" s="50"/>
      <c r="L3447" s="39" t="str">
        <f t="shared" si="53"/>
        <v>IDRO (BS)</v>
      </c>
      <c r="M3447" s="40" t="s">
        <v>12968</v>
      </c>
      <c r="N3447" s="40" t="s">
        <v>12969</v>
      </c>
      <c r="O3447" s="40" t="s">
        <v>421</v>
      </c>
      <c r="P3447" s="41" t="s">
        <v>212</v>
      </c>
      <c r="Q3447" s="41">
        <v>3</v>
      </c>
      <c r="R3447" s="40" t="s">
        <v>213</v>
      </c>
      <c r="S3447" s="40" t="s">
        <v>199</v>
      </c>
      <c r="T3447" s="41">
        <v>1</v>
      </c>
      <c r="U3447" s="40" t="s">
        <v>200</v>
      </c>
      <c r="V3447" s="40" t="s">
        <v>201</v>
      </c>
      <c r="W3447" s="40" t="s">
        <v>12970</v>
      </c>
      <c r="X3447" s="40" t="s">
        <v>710</v>
      </c>
      <c r="Y3447" s="40" t="s">
        <v>12971</v>
      </c>
    </row>
    <row r="3448" spans="1:25" x14ac:dyDescent="0.25">
      <c r="A3448" s="50"/>
      <c r="B3448" s="50"/>
      <c r="C3448" s="50"/>
      <c r="L3448" s="39" t="str">
        <f t="shared" si="53"/>
        <v>IFNI (EE)</v>
      </c>
      <c r="M3448" s="40" t="s">
        <v>12972</v>
      </c>
      <c r="N3448" s="40" t="s">
        <v>12973</v>
      </c>
      <c r="O3448" s="40" t="s">
        <v>610</v>
      </c>
      <c r="P3448" s="41"/>
      <c r="Q3448" s="41"/>
      <c r="R3448" s="40"/>
      <c r="S3448" s="40" t="s">
        <v>1183</v>
      </c>
      <c r="T3448" s="41">
        <v>3</v>
      </c>
      <c r="U3448" s="40" t="s">
        <v>612</v>
      </c>
      <c r="V3448" s="40" t="s">
        <v>12974</v>
      </c>
      <c r="W3448" s="40"/>
      <c r="X3448" s="40"/>
      <c r="Y3448" s="40"/>
    </row>
    <row r="3449" spans="1:25" x14ac:dyDescent="0.25">
      <c r="A3449" s="50"/>
      <c r="B3449" s="50"/>
      <c r="C3449" s="50"/>
      <c r="L3449" s="39" t="str">
        <f t="shared" si="53"/>
        <v>IGLESIAS (CI)</v>
      </c>
      <c r="M3449" s="40" t="s">
        <v>12975</v>
      </c>
      <c r="N3449" s="40" t="s">
        <v>12976</v>
      </c>
      <c r="O3449" s="40" t="s">
        <v>4450</v>
      </c>
      <c r="P3449" s="41" t="s">
        <v>242</v>
      </c>
      <c r="Q3449" s="41">
        <v>20</v>
      </c>
      <c r="R3449" s="40" t="s">
        <v>243</v>
      </c>
      <c r="S3449" s="40" t="s">
        <v>199</v>
      </c>
      <c r="T3449" s="41">
        <v>1</v>
      </c>
      <c r="U3449" s="40" t="s">
        <v>200</v>
      </c>
      <c r="V3449" s="40" t="s">
        <v>201</v>
      </c>
      <c r="W3449" s="40" t="s">
        <v>12977</v>
      </c>
      <c r="X3449" s="40" t="s">
        <v>4452</v>
      </c>
      <c r="Y3449" s="40" t="s">
        <v>12978</v>
      </c>
    </row>
    <row r="3450" spans="1:25" x14ac:dyDescent="0.25">
      <c r="A3450" s="50"/>
      <c r="B3450" s="50"/>
      <c r="C3450" s="50"/>
      <c r="L3450" s="39" t="str">
        <f t="shared" si="53"/>
        <v>IGLIANO (CN)</v>
      </c>
      <c r="M3450" s="40" t="s">
        <v>12979</v>
      </c>
      <c r="N3450" s="40" t="s">
        <v>12980</v>
      </c>
      <c r="O3450" s="40" t="s">
        <v>313</v>
      </c>
      <c r="P3450" s="41" t="s">
        <v>314</v>
      </c>
      <c r="Q3450" s="41">
        <v>1</v>
      </c>
      <c r="R3450" s="40" t="s">
        <v>315</v>
      </c>
      <c r="S3450" s="40" t="s">
        <v>199</v>
      </c>
      <c r="T3450" s="41">
        <v>1</v>
      </c>
      <c r="U3450" s="40" t="s">
        <v>200</v>
      </c>
      <c r="V3450" s="40" t="s">
        <v>201</v>
      </c>
      <c r="W3450" s="40" t="s">
        <v>2812</v>
      </c>
      <c r="X3450" s="40" t="s">
        <v>1369</v>
      </c>
      <c r="Y3450" s="40" t="s">
        <v>12981</v>
      </c>
    </row>
    <row r="3451" spans="1:25" x14ac:dyDescent="0.25">
      <c r="A3451" s="50"/>
      <c r="B3451" s="50"/>
      <c r="C3451" s="50"/>
      <c r="L3451" s="39" t="str">
        <f t="shared" si="53"/>
        <v>ILBONO (OG)</v>
      </c>
      <c r="M3451" s="40" t="s">
        <v>12982</v>
      </c>
      <c r="N3451" s="40" t="s">
        <v>12983</v>
      </c>
      <c r="O3451" s="40" t="s">
        <v>2108</v>
      </c>
      <c r="P3451" s="41" t="s">
        <v>242</v>
      </c>
      <c r="Q3451" s="41">
        <v>20</v>
      </c>
      <c r="R3451" s="40" t="s">
        <v>243</v>
      </c>
      <c r="S3451" s="40" t="s">
        <v>199</v>
      </c>
      <c r="T3451" s="41">
        <v>1</v>
      </c>
      <c r="U3451" s="40" t="s">
        <v>200</v>
      </c>
      <c r="V3451" s="40" t="s">
        <v>201</v>
      </c>
      <c r="W3451" s="40" t="s">
        <v>2109</v>
      </c>
      <c r="X3451" s="40" t="s">
        <v>2110</v>
      </c>
      <c r="Y3451" s="40" t="s">
        <v>12984</v>
      </c>
    </row>
    <row r="3452" spans="1:25" x14ac:dyDescent="0.25">
      <c r="A3452" s="50"/>
      <c r="B3452" s="50"/>
      <c r="C3452" s="50"/>
      <c r="L3452" s="39" t="str">
        <f t="shared" si="53"/>
        <v>ILLASI (VR)</v>
      </c>
      <c r="M3452" s="40" t="s">
        <v>12985</v>
      </c>
      <c r="N3452" s="40" t="s">
        <v>12986</v>
      </c>
      <c r="O3452" s="40" t="s">
        <v>595</v>
      </c>
      <c r="P3452" s="41" t="s">
        <v>197</v>
      </c>
      <c r="Q3452" s="41">
        <v>5</v>
      </c>
      <c r="R3452" s="40" t="s">
        <v>198</v>
      </c>
      <c r="S3452" s="40" t="s">
        <v>199</v>
      </c>
      <c r="T3452" s="41">
        <v>1</v>
      </c>
      <c r="U3452" s="40" t="s">
        <v>200</v>
      </c>
      <c r="V3452" s="40" t="s">
        <v>201</v>
      </c>
      <c r="W3452" s="40" t="s">
        <v>12987</v>
      </c>
      <c r="X3452" s="40" t="s">
        <v>597</v>
      </c>
      <c r="Y3452" s="40" t="s">
        <v>12988</v>
      </c>
    </row>
    <row r="3453" spans="1:25" x14ac:dyDescent="0.25">
      <c r="A3453" s="50"/>
      <c r="B3453" s="50"/>
      <c r="C3453" s="50"/>
      <c r="L3453" s="39" t="str">
        <f t="shared" si="53"/>
        <v>ILLORAI (SS)</v>
      </c>
      <c r="M3453" s="40" t="s">
        <v>12989</v>
      </c>
      <c r="N3453" s="40" t="s">
        <v>12990</v>
      </c>
      <c r="O3453" s="40" t="s">
        <v>1188</v>
      </c>
      <c r="P3453" s="41" t="s">
        <v>242</v>
      </c>
      <c r="Q3453" s="41">
        <v>20</v>
      </c>
      <c r="R3453" s="40" t="s">
        <v>243</v>
      </c>
      <c r="S3453" s="40" t="s">
        <v>199</v>
      </c>
      <c r="T3453" s="41">
        <v>1</v>
      </c>
      <c r="U3453" s="40" t="s">
        <v>200</v>
      </c>
      <c r="V3453" s="40" t="s">
        <v>201</v>
      </c>
      <c r="W3453" s="40" t="s">
        <v>1547</v>
      </c>
      <c r="X3453" s="40" t="s">
        <v>648</v>
      </c>
      <c r="Y3453" s="40" t="s">
        <v>12991</v>
      </c>
    </row>
    <row r="3454" spans="1:25" x14ac:dyDescent="0.25">
      <c r="A3454" s="50"/>
      <c r="B3454" s="50"/>
      <c r="C3454" s="50"/>
      <c r="L3454" s="39" t="str">
        <f t="shared" si="53"/>
        <v>IMBERSAGO (LC)</v>
      </c>
      <c r="M3454" s="40" t="s">
        <v>12992</v>
      </c>
      <c r="N3454" s="40" t="s">
        <v>12993</v>
      </c>
      <c r="O3454" s="40" t="s">
        <v>222</v>
      </c>
      <c r="P3454" s="41" t="s">
        <v>212</v>
      </c>
      <c r="Q3454" s="41">
        <v>3</v>
      </c>
      <c r="R3454" s="40" t="s">
        <v>213</v>
      </c>
      <c r="S3454" s="40" t="s">
        <v>199</v>
      </c>
      <c r="T3454" s="41">
        <v>1</v>
      </c>
      <c r="U3454" s="40" t="s">
        <v>200</v>
      </c>
      <c r="V3454" s="40" t="s">
        <v>201</v>
      </c>
      <c r="W3454" s="40" t="s">
        <v>12994</v>
      </c>
      <c r="X3454" s="40" t="s">
        <v>736</v>
      </c>
      <c r="Y3454" s="40" t="s">
        <v>12995</v>
      </c>
    </row>
    <row r="3455" spans="1:25" x14ac:dyDescent="0.25">
      <c r="A3455" s="50"/>
      <c r="B3455" s="50"/>
      <c r="C3455" s="50"/>
      <c r="L3455" s="39" t="str">
        <f t="shared" si="53"/>
        <v>IMER (TN)</v>
      </c>
      <c r="M3455" s="40" t="s">
        <v>12996</v>
      </c>
      <c r="N3455" s="40" t="s">
        <v>12997</v>
      </c>
      <c r="O3455" s="40" t="s">
        <v>865</v>
      </c>
      <c r="P3455" s="41" t="s">
        <v>866</v>
      </c>
      <c r="Q3455" s="41">
        <v>4</v>
      </c>
      <c r="R3455" s="40" t="s">
        <v>867</v>
      </c>
      <c r="S3455" s="40" t="s">
        <v>199</v>
      </c>
      <c r="T3455" s="41">
        <v>1</v>
      </c>
      <c r="U3455" s="40" t="s">
        <v>200</v>
      </c>
      <c r="V3455" s="40" t="s">
        <v>201</v>
      </c>
      <c r="W3455" s="40" t="s">
        <v>4785</v>
      </c>
      <c r="X3455" s="40" t="s">
        <v>900</v>
      </c>
      <c r="Y3455" s="40" t="s">
        <v>12998</v>
      </c>
    </row>
    <row r="3456" spans="1:25" x14ac:dyDescent="0.25">
      <c r="A3456" s="50"/>
      <c r="B3456" s="50"/>
      <c r="C3456" s="50"/>
      <c r="L3456" s="39" t="str">
        <f t="shared" si="53"/>
        <v>IMOLA (BO)</v>
      </c>
      <c r="M3456" s="40" t="s">
        <v>12999</v>
      </c>
      <c r="N3456" s="40" t="s">
        <v>13000</v>
      </c>
      <c r="O3456" s="40" t="s">
        <v>1682</v>
      </c>
      <c r="P3456" s="41" t="s">
        <v>631</v>
      </c>
      <c r="Q3456" s="41">
        <v>8</v>
      </c>
      <c r="R3456" s="40" t="s">
        <v>632</v>
      </c>
      <c r="S3456" s="40" t="s">
        <v>199</v>
      </c>
      <c r="T3456" s="41">
        <v>1</v>
      </c>
      <c r="U3456" s="40" t="s">
        <v>200</v>
      </c>
      <c r="V3456" s="40" t="s">
        <v>201</v>
      </c>
      <c r="W3456" s="40" t="s">
        <v>13001</v>
      </c>
      <c r="X3456" s="40" t="s">
        <v>3826</v>
      </c>
      <c r="Y3456" s="40" t="s">
        <v>13002</v>
      </c>
    </row>
    <row r="3457" spans="1:25" x14ac:dyDescent="0.25">
      <c r="A3457" s="50"/>
      <c r="B3457" s="50"/>
      <c r="C3457" s="50"/>
      <c r="L3457" s="39" t="str">
        <f t="shared" si="53"/>
        <v>IMPERIA (IM)</v>
      </c>
      <c r="M3457" s="40" t="s">
        <v>13003</v>
      </c>
      <c r="N3457" s="40" t="s">
        <v>13004</v>
      </c>
      <c r="O3457" s="40" t="s">
        <v>848</v>
      </c>
      <c r="P3457" s="41" t="s">
        <v>849</v>
      </c>
      <c r="Q3457" s="41">
        <v>7</v>
      </c>
      <c r="R3457" s="40" t="s">
        <v>850</v>
      </c>
      <c r="S3457" s="40" t="s">
        <v>199</v>
      </c>
      <c r="T3457" s="41">
        <v>1</v>
      </c>
      <c r="U3457" s="40" t="s">
        <v>200</v>
      </c>
      <c r="V3457" s="40" t="s">
        <v>201</v>
      </c>
      <c r="W3457" s="40" t="s">
        <v>10207</v>
      </c>
      <c r="X3457" s="40" t="s">
        <v>1757</v>
      </c>
      <c r="Y3457" s="40" t="s">
        <v>13005</v>
      </c>
    </row>
    <row r="3458" spans="1:25" x14ac:dyDescent="0.25">
      <c r="A3458" s="50"/>
      <c r="B3458" s="50"/>
      <c r="C3458" s="50"/>
      <c r="L3458" s="39" t="str">
        <f t="shared" ref="L3458:L3521" si="54">M3458&amp;" ("&amp;O3458&amp;")"</f>
        <v>IMPRUNETA (FI)</v>
      </c>
      <c r="M3458" s="40" t="s">
        <v>13006</v>
      </c>
      <c r="N3458" s="40" t="s">
        <v>13007</v>
      </c>
      <c r="O3458" s="40" t="s">
        <v>2481</v>
      </c>
      <c r="P3458" s="41" t="s">
        <v>231</v>
      </c>
      <c r="Q3458" s="41">
        <v>9</v>
      </c>
      <c r="R3458" s="40" t="s">
        <v>232</v>
      </c>
      <c r="S3458" s="40" t="s">
        <v>199</v>
      </c>
      <c r="T3458" s="41">
        <v>1</v>
      </c>
      <c r="U3458" s="40" t="s">
        <v>200</v>
      </c>
      <c r="V3458" s="40" t="s">
        <v>201</v>
      </c>
      <c r="W3458" s="40" t="s">
        <v>13008</v>
      </c>
      <c r="X3458" s="40" t="s">
        <v>2483</v>
      </c>
      <c r="Y3458" s="40" t="s">
        <v>13009</v>
      </c>
    </row>
    <row r="3459" spans="1:25" x14ac:dyDescent="0.25">
      <c r="A3459" s="50"/>
      <c r="B3459" s="50"/>
      <c r="C3459" s="50"/>
      <c r="L3459" s="39" t="str">
        <f t="shared" si="54"/>
        <v>INARZO (VA)</v>
      </c>
      <c r="M3459" s="40" t="s">
        <v>13010</v>
      </c>
      <c r="N3459" s="40" t="s">
        <v>13011</v>
      </c>
      <c r="O3459" s="40" t="s">
        <v>727</v>
      </c>
      <c r="P3459" s="41" t="s">
        <v>212</v>
      </c>
      <c r="Q3459" s="41">
        <v>3</v>
      </c>
      <c r="R3459" s="40" t="s">
        <v>213</v>
      </c>
      <c r="S3459" s="40" t="s">
        <v>199</v>
      </c>
      <c r="T3459" s="41">
        <v>1</v>
      </c>
      <c r="U3459" s="40" t="s">
        <v>200</v>
      </c>
      <c r="V3459" s="40" t="s">
        <v>201</v>
      </c>
      <c r="W3459" s="40" t="s">
        <v>2659</v>
      </c>
      <c r="X3459" s="40" t="s">
        <v>729</v>
      </c>
      <c r="Y3459" s="40" t="s">
        <v>13012</v>
      </c>
    </row>
    <row r="3460" spans="1:25" x14ac:dyDescent="0.25">
      <c r="A3460" s="50"/>
      <c r="B3460" s="50"/>
      <c r="C3460" s="50"/>
      <c r="L3460" s="39" t="str">
        <f t="shared" si="54"/>
        <v>INCISA IN VAL D'ARNO (FI)</v>
      </c>
      <c r="M3460" s="40" t="s">
        <v>13013</v>
      </c>
      <c r="N3460" s="40" t="s">
        <v>13014</v>
      </c>
      <c r="O3460" s="40" t="s">
        <v>2481</v>
      </c>
      <c r="P3460" s="41" t="s">
        <v>231</v>
      </c>
      <c r="Q3460" s="41">
        <v>9</v>
      </c>
      <c r="R3460" s="40" t="s">
        <v>232</v>
      </c>
      <c r="S3460" s="40" t="s">
        <v>199</v>
      </c>
      <c r="T3460" s="41">
        <v>1</v>
      </c>
      <c r="U3460" s="40" t="s">
        <v>200</v>
      </c>
      <c r="V3460" s="40" t="s">
        <v>201</v>
      </c>
      <c r="W3460" s="40" t="s">
        <v>13015</v>
      </c>
      <c r="X3460" s="40" t="s">
        <v>2483</v>
      </c>
      <c r="Y3460" s="40" t="s">
        <v>13016</v>
      </c>
    </row>
    <row r="3461" spans="1:25" x14ac:dyDescent="0.25">
      <c r="A3461" s="50"/>
      <c r="B3461" s="50"/>
      <c r="C3461" s="50"/>
      <c r="L3461" s="39" t="str">
        <f t="shared" si="54"/>
        <v>INCISA SCAPACCINO (AT)</v>
      </c>
      <c r="M3461" s="40" t="s">
        <v>13017</v>
      </c>
      <c r="N3461" s="40" t="s">
        <v>13018</v>
      </c>
      <c r="O3461" s="40" t="s">
        <v>667</v>
      </c>
      <c r="P3461" s="41" t="s">
        <v>314</v>
      </c>
      <c r="Q3461" s="41">
        <v>1</v>
      </c>
      <c r="R3461" s="40" t="s">
        <v>315</v>
      </c>
      <c r="S3461" s="40" t="s">
        <v>199</v>
      </c>
      <c r="T3461" s="41">
        <v>1</v>
      </c>
      <c r="U3461" s="40" t="s">
        <v>200</v>
      </c>
      <c r="V3461" s="40" t="s">
        <v>201</v>
      </c>
      <c r="W3461" s="40" t="s">
        <v>9511</v>
      </c>
      <c r="X3461" s="40" t="s">
        <v>669</v>
      </c>
      <c r="Y3461" s="40" t="s">
        <v>13019</v>
      </c>
    </row>
    <row r="3462" spans="1:25" x14ac:dyDescent="0.25">
      <c r="A3462" s="50"/>
      <c r="B3462" s="50"/>
      <c r="C3462" s="50"/>
      <c r="L3462" s="39" t="str">
        <f t="shared" si="54"/>
        <v>INCUDINE (BS)</v>
      </c>
      <c r="M3462" s="40" t="s">
        <v>13020</v>
      </c>
      <c r="N3462" s="40" t="s">
        <v>13021</v>
      </c>
      <c r="O3462" s="40" t="s">
        <v>421</v>
      </c>
      <c r="P3462" s="41" t="s">
        <v>212</v>
      </c>
      <c r="Q3462" s="41">
        <v>3</v>
      </c>
      <c r="R3462" s="40" t="s">
        <v>213</v>
      </c>
      <c r="S3462" s="40" t="s">
        <v>199</v>
      </c>
      <c r="T3462" s="41">
        <v>1</v>
      </c>
      <c r="U3462" s="40" t="s">
        <v>200</v>
      </c>
      <c r="V3462" s="40" t="s">
        <v>201</v>
      </c>
      <c r="W3462" s="40" t="s">
        <v>1573</v>
      </c>
      <c r="X3462" s="40" t="s">
        <v>1574</v>
      </c>
      <c r="Y3462" s="40" t="s">
        <v>13022</v>
      </c>
    </row>
    <row r="3463" spans="1:25" x14ac:dyDescent="0.25">
      <c r="A3463" s="50"/>
      <c r="B3463" s="50"/>
      <c r="C3463" s="50"/>
      <c r="L3463" s="39" t="str">
        <f t="shared" si="54"/>
        <v>INDIA (EE)</v>
      </c>
      <c r="M3463" s="40" t="s">
        <v>13023</v>
      </c>
      <c r="N3463" s="40" t="s">
        <v>13024</v>
      </c>
      <c r="O3463" s="40" t="s">
        <v>610</v>
      </c>
      <c r="P3463" s="41"/>
      <c r="Q3463" s="41"/>
      <c r="R3463" s="40"/>
      <c r="S3463" s="40" t="s">
        <v>611</v>
      </c>
      <c r="T3463" s="41">
        <v>2</v>
      </c>
      <c r="U3463" s="40" t="s">
        <v>612</v>
      </c>
      <c r="V3463" s="40" t="s">
        <v>13025</v>
      </c>
      <c r="W3463" s="40"/>
      <c r="X3463" s="40"/>
      <c r="Y3463" s="40"/>
    </row>
    <row r="3464" spans="1:25" x14ac:dyDescent="0.25">
      <c r="A3464" s="50"/>
      <c r="B3464" s="50"/>
      <c r="C3464" s="50"/>
      <c r="L3464" s="39" t="str">
        <f t="shared" si="54"/>
        <v>INDONESIA (EE)</v>
      </c>
      <c r="M3464" s="40" t="s">
        <v>13026</v>
      </c>
      <c r="N3464" s="40" t="s">
        <v>13027</v>
      </c>
      <c r="O3464" s="40" t="s">
        <v>610</v>
      </c>
      <c r="P3464" s="41"/>
      <c r="Q3464" s="41"/>
      <c r="R3464" s="40"/>
      <c r="S3464" s="40" t="s">
        <v>611</v>
      </c>
      <c r="T3464" s="41">
        <v>2</v>
      </c>
      <c r="U3464" s="40" t="s">
        <v>612</v>
      </c>
      <c r="V3464" s="40" t="s">
        <v>13028</v>
      </c>
      <c r="W3464" s="40"/>
      <c r="X3464" s="40"/>
      <c r="Y3464" s="40"/>
    </row>
    <row r="3465" spans="1:25" x14ac:dyDescent="0.25">
      <c r="A3465" s="50"/>
      <c r="B3465" s="50"/>
      <c r="C3465" s="50"/>
      <c r="L3465" s="39" t="str">
        <f t="shared" si="54"/>
        <v>INDUNO OLONA (VA)</v>
      </c>
      <c r="M3465" s="40" t="s">
        <v>13029</v>
      </c>
      <c r="N3465" s="40" t="s">
        <v>13030</v>
      </c>
      <c r="O3465" s="40" t="s">
        <v>727</v>
      </c>
      <c r="P3465" s="41" t="s">
        <v>212</v>
      </c>
      <c r="Q3465" s="41">
        <v>3</v>
      </c>
      <c r="R3465" s="40" t="s">
        <v>213</v>
      </c>
      <c r="S3465" s="40" t="s">
        <v>199</v>
      </c>
      <c r="T3465" s="41">
        <v>1</v>
      </c>
      <c r="U3465" s="40" t="s">
        <v>200</v>
      </c>
      <c r="V3465" s="40" t="s">
        <v>201</v>
      </c>
      <c r="W3465" s="40" t="s">
        <v>13031</v>
      </c>
      <c r="X3465" s="40" t="s">
        <v>729</v>
      </c>
      <c r="Y3465" s="40" t="s">
        <v>13032</v>
      </c>
    </row>
    <row r="3466" spans="1:25" x14ac:dyDescent="0.25">
      <c r="A3466" s="50"/>
      <c r="B3466" s="50"/>
      <c r="C3466" s="50"/>
      <c r="L3466" s="39" t="str">
        <f t="shared" si="54"/>
        <v>INGRIA (TO)</v>
      </c>
      <c r="M3466" s="40" t="s">
        <v>13033</v>
      </c>
      <c r="N3466" s="40" t="s">
        <v>13034</v>
      </c>
      <c r="O3466" s="40" t="s">
        <v>675</v>
      </c>
      <c r="P3466" s="41" t="s">
        <v>314</v>
      </c>
      <c r="Q3466" s="41">
        <v>1</v>
      </c>
      <c r="R3466" s="40" t="s">
        <v>315</v>
      </c>
      <c r="S3466" s="40" t="s">
        <v>199</v>
      </c>
      <c r="T3466" s="41">
        <v>1</v>
      </c>
      <c r="U3466" s="40" t="s">
        <v>200</v>
      </c>
      <c r="V3466" s="40" t="s">
        <v>201</v>
      </c>
      <c r="W3466" s="40" t="s">
        <v>1299</v>
      </c>
      <c r="X3466" s="40" t="s">
        <v>677</v>
      </c>
      <c r="Y3466" s="40" t="s">
        <v>13035</v>
      </c>
    </row>
    <row r="3467" spans="1:25" x14ac:dyDescent="0.25">
      <c r="A3467" s="50"/>
      <c r="B3467" s="50"/>
      <c r="C3467" s="50"/>
      <c r="L3467" s="39" t="str">
        <f t="shared" si="54"/>
        <v>INTRAGNA (VB)</v>
      </c>
      <c r="M3467" s="40" t="s">
        <v>13036</v>
      </c>
      <c r="N3467" s="40" t="s">
        <v>13037</v>
      </c>
      <c r="O3467" s="40" t="s">
        <v>1659</v>
      </c>
      <c r="P3467" s="41" t="s">
        <v>314</v>
      </c>
      <c r="Q3467" s="41">
        <v>1</v>
      </c>
      <c r="R3467" s="40" t="s">
        <v>315</v>
      </c>
      <c r="S3467" s="40" t="s">
        <v>199</v>
      </c>
      <c r="T3467" s="41">
        <v>1</v>
      </c>
      <c r="U3467" s="40" t="s">
        <v>200</v>
      </c>
      <c r="V3467" s="40" t="s">
        <v>201</v>
      </c>
      <c r="W3467" s="40" t="s">
        <v>13038</v>
      </c>
      <c r="X3467" s="40" t="s">
        <v>1689</v>
      </c>
      <c r="Y3467" s="40" t="s">
        <v>13039</v>
      </c>
    </row>
    <row r="3468" spans="1:25" x14ac:dyDescent="0.25">
      <c r="A3468" s="50"/>
      <c r="B3468" s="50"/>
      <c r="C3468" s="50"/>
      <c r="L3468" s="39" t="str">
        <f t="shared" si="54"/>
        <v>INTROBIO (LC)</v>
      </c>
      <c r="M3468" s="40" t="s">
        <v>13040</v>
      </c>
      <c r="N3468" s="40" t="s">
        <v>13041</v>
      </c>
      <c r="O3468" s="40" t="s">
        <v>222</v>
      </c>
      <c r="P3468" s="41" t="s">
        <v>212</v>
      </c>
      <c r="Q3468" s="41">
        <v>3</v>
      </c>
      <c r="R3468" s="40" t="s">
        <v>213</v>
      </c>
      <c r="S3468" s="40" t="s">
        <v>199</v>
      </c>
      <c r="T3468" s="41">
        <v>1</v>
      </c>
      <c r="U3468" s="40" t="s">
        <v>200</v>
      </c>
      <c r="V3468" s="40" t="s">
        <v>201</v>
      </c>
      <c r="W3468" s="40" t="s">
        <v>13042</v>
      </c>
      <c r="X3468" s="40" t="s">
        <v>224</v>
      </c>
      <c r="Y3468" s="40" t="s">
        <v>13043</v>
      </c>
    </row>
    <row r="3469" spans="1:25" x14ac:dyDescent="0.25">
      <c r="A3469" s="50"/>
      <c r="B3469" s="50"/>
      <c r="C3469" s="50"/>
      <c r="L3469" s="39" t="str">
        <f t="shared" si="54"/>
        <v>INTROD (AO)</v>
      </c>
      <c r="M3469" s="40" t="s">
        <v>13044</v>
      </c>
      <c r="N3469" s="40" t="s">
        <v>13045</v>
      </c>
      <c r="O3469" s="40" t="s">
        <v>1255</v>
      </c>
      <c r="P3469" s="41" t="s">
        <v>1256</v>
      </c>
      <c r="Q3469" s="41">
        <v>2</v>
      </c>
      <c r="R3469" s="40" t="s">
        <v>1257</v>
      </c>
      <c r="S3469" s="40" t="s">
        <v>199</v>
      </c>
      <c r="T3469" s="41">
        <v>1</v>
      </c>
      <c r="U3469" s="40" t="s">
        <v>200</v>
      </c>
      <c r="V3469" s="40" t="s">
        <v>201</v>
      </c>
      <c r="W3469" s="40" t="s">
        <v>1258</v>
      </c>
      <c r="X3469" s="40" t="s">
        <v>1259</v>
      </c>
      <c r="Y3469" s="40" t="s">
        <v>13046</v>
      </c>
    </row>
    <row r="3470" spans="1:25" x14ac:dyDescent="0.25">
      <c r="A3470" s="50"/>
      <c r="B3470" s="50"/>
      <c r="C3470" s="50"/>
      <c r="L3470" s="39" t="str">
        <f t="shared" si="54"/>
        <v>INTRODACQUA (AQ)</v>
      </c>
      <c r="M3470" s="40" t="s">
        <v>13047</v>
      </c>
      <c r="N3470" s="40" t="s">
        <v>13048</v>
      </c>
      <c r="O3470" s="40" t="s">
        <v>328</v>
      </c>
      <c r="P3470" s="41" t="s">
        <v>253</v>
      </c>
      <c r="Q3470" s="41">
        <v>13</v>
      </c>
      <c r="R3470" s="40" t="s">
        <v>254</v>
      </c>
      <c r="S3470" s="40" t="s">
        <v>199</v>
      </c>
      <c r="T3470" s="41">
        <v>1</v>
      </c>
      <c r="U3470" s="40" t="s">
        <v>200</v>
      </c>
      <c r="V3470" s="40" t="s">
        <v>201</v>
      </c>
      <c r="W3470" s="40" t="s">
        <v>1163</v>
      </c>
      <c r="X3470" s="40" t="s">
        <v>330</v>
      </c>
      <c r="Y3470" s="40" t="s">
        <v>13049</v>
      </c>
    </row>
    <row r="3471" spans="1:25" x14ac:dyDescent="0.25">
      <c r="A3471" s="50"/>
      <c r="B3471" s="50"/>
      <c r="C3471" s="50"/>
      <c r="L3471" s="39" t="str">
        <f t="shared" si="54"/>
        <v>INTROZZO (LC)</v>
      </c>
      <c r="M3471" s="40" t="s">
        <v>13050</v>
      </c>
      <c r="N3471" s="40" t="s">
        <v>13051</v>
      </c>
      <c r="O3471" s="40" t="s">
        <v>222</v>
      </c>
      <c r="P3471" s="41" t="s">
        <v>212</v>
      </c>
      <c r="Q3471" s="41">
        <v>3</v>
      </c>
      <c r="R3471" s="40" t="s">
        <v>213</v>
      </c>
      <c r="S3471" s="40" t="s">
        <v>199</v>
      </c>
      <c r="T3471" s="41">
        <v>1</v>
      </c>
      <c r="U3471" s="40" t="s">
        <v>200</v>
      </c>
      <c r="V3471" s="40" t="s">
        <v>201</v>
      </c>
      <c r="W3471" s="40" t="s">
        <v>13052</v>
      </c>
      <c r="X3471" s="40" t="s">
        <v>224</v>
      </c>
      <c r="Y3471" s="40" t="s">
        <v>13053</v>
      </c>
    </row>
    <row r="3472" spans="1:25" x14ac:dyDescent="0.25">
      <c r="A3472" s="50"/>
      <c r="B3472" s="50"/>
      <c r="C3472" s="50"/>
      <c r="L3472" s="39" t="str">
        <f t="shared" si="54"/>
        <v>INVERIGO (CO)</v>
      </c>
      <c r="M3472" s="40" t="s">
        <v>13054</v>
      </c>
      <c r="N3472" s="40" t="s">
        <v>13055</v>
      </c>
      <c r="O3472" s="40" t="s">
        <v>995</v>
      </c>
      <c r="P3472" s="41" t="s">
        <v>212</v>
      </c>
      <c r="Q3472" s="41">
        <v>3</v>
      </c>
      <c r="R3472" s="40" t="s">
        <v>213</v>
      </c>
      <c r="S3472" s="40" t="s">
        <v>199</v>
      </c>
      <c r="T3472" s="41">
        <v>1</v>
      </c>
      <c r="U3472" s="40" t="s">
        <v>200</v>
      </c>
      <c r="V3472" s="40" t="s">
        <v>201</v>
      </c>
      <c r="W3472" s="40" t="s">
        <v>13056</v>
      </c>
      <c r="X3472" s="40" t="s">
        <v>997</v>
      </c>
      <c r="Y3472" s="40" t="s">
        <v>13057</v>
      </c>
    </row>
    <row r="3473" spans="1:25" x14ac:dyDescent="0.25">
      <c r="A3473" s="50"/>
      <c r="B3473" s="50"/>
      <c r="C3473" s="50"/>
      <c r="L3473" s="39" t="str">
        <f t="shared" si="54"/>
        <v>INVERNO E MONTELEONE (PV)</v>
      </c>
      <c r="M3473" s="40" t="s">
        <v>13058</v>
      </c>
      <c r="N3473" s="40" t="s">
        <v>13059</v>
      </c>
      <c r="O3473" s="40" t="s">
        <v>884</v>
      </c>
      <c r="P3473" s="41" t="s">
        <v>212</v>
      </c>
      <c r="Q3473" s="41">
        <v>3</v>
      </c>
      <c r="R3473" s="40" t="s">
        <v>213</v>
      </c>
      <c r="S3473" s="40" t="s">
        <v>199</v>
      </c>
      <c r="T3473" s="41">
        <v>1</v>
      </c>
      <c r="U3473" s="40" t="s">
        <v>200</v>
      </c>
      <c r="V3473" s="40" t="s">
        <v>201</v>
      </c>
      <c r="W3473" s="40" t="s">
        <v>1106</v>
      </c>
      <c r="X3473" s="40" t="s">
        <v>886</v>
      </c>
      <c r="Y3473" s="40" t="s">
        <v>13060</v>
      </c>
    </row>
    <row r="3474" spans="1:25" x14ac:dyDescent="0.25">
      <c r="A3474" s="50"/>
      <c r="B3474" s="50"/>
      <c r="C3474" s="50"/>
      <c r="L3474" s="39" t="str">
        <f t="shared" si="54"/>
        <v>INVERSO PINASCA (TO)</v>
      </c>
      <c r="M3474" s="40" t="s">
        <v>13061</v>
      </c>
      <c r="N3474" s="40" t="s">
        <v>13062</v>
      </c>
      <c r="O3474" s="40" t="s">
        <v>675</v>
      </c>
      <c r="P3474" s="41" t="s">
        <v>314</v>
      </c>
      <c r="Q3474" s="41">
        <v>1</v>
      </c>
      <c r="R3474" s="40" t="s">
        <v>315</v>
      </c>
      <c r="S3474" s="40" t="s">
        <v>199</v>
      </c>
      <c r="T3474" s="41">
        <v>1</v>
      </c>
      <c r="U3474" s="40" t="s">
        <v>200</v>
      </c>
      <c r="V3474" s="40" t="s">
        <v>201</v>
      </c>
      <c r="W3474" s="40" t="s">
        <v>836</v>
      </c>
      <c r="X3474" s="40" t="s">
        <v>1582</v>
      </c>
      <c r="Y3474" s="40" t="s">
        <v>13063</v>
      </c>
    </row>
    <row r="3475" spans="1:25" x14ac:dyDescent="0.25">
      <c r="A3475" s="50"/>
      <c r="B3475" s="50"/>
      <c r="C3475" s="50"/>
      <c r="L3475" s="39" t="str">
        <f t="shared" si="54"/>
        <v>INVERUNO (MI)</v>
      </c>
      <c r="M3475" s="40" t="s">
        <v>13064</v>
      </c>
      <c r="N3475" s="40" t="s">
        <v>13065</v>
      </c>
      <c r="O3475" s="40" t="s">
        <v>264</v>
      </c>
      <c r="P3475" s="41" t="s">
        <v>212</v>
      </c>
      <c r="Q3475" s="41">
        <v>3</v>
      </c>
      <c r="R3475" s="40" t="s">
        <v>213</v>
      </c>
      <c r="S3475" s="40" t="s">
        <v>199</v>
      </c>
      <c r="T3475" s="41">
        <v>1</v>
      </c>
      <c r="U3475" s="40" t="s">
        <v>200</v>
      </c>
      <c r="V3475" s="40" t="s">
        <v>201</v>
      </c>
      <c r="W3475" s="40" t="s">
        <v>1977</v>
      </c>
      <c r="X3475" s="40" t="s">
        <v>266</v>
      </c>
      <c r="Y3475" s="40" t="s">
        <v>13066</v>
      </c>
    </row>
    <row r="3476" spans="1:25" x14ac:dyDescent="0.25">
      <c r="A3476" s="50"/>
      <c r="B3476" s="50"/>
      <c r="C3476" s="50"/>
      <c r="L3476" s="39" t="str">
        <f t="shared" si="54"/>
        <v>INVORIO (NO)</v>
      </c>
      <c r="M3476" s="40" t="s">
        <v>13067</v>
      </c>
      <c r="N3476" s="40" t="s">
        <v>13068</v>
      </c>
      <c r="O3476" s="40" t="s">
        <v>741</v>
      </c>
      <c r="P3476" s="41" t="s">
        <v>314</v>
      </c>
      <c r="Q3476" s="41">
        <v>1</v>
      </c>
      <c r="R3476" s="40" t="s">
        <v>315</v>
      </c>
      <c r="S3476" s="40" t="s">
        <v>199</v>
      </c>
      <c r="T3476" s="41">
        <v>1</v>
      </c>
      <c r="U3476" s="40" t="s">
        <v>200</v>
      </c>
      <c r="V3476" s="40" t="s">
        <v>201</v>
      </c>
      <c r="W3476" s="40" t="s">
        <v>13069</v>
      </c>
      <c r="X3476" s="40" t="s">
        <v>743</v>
      </c>
      <c r="Y3476" s="40" t="s">
        <v>13070</v>
      </c>
    </row>
    <row r="3477" spans="1:25" x14ac:dyDescent="0.25">
      <c r="A3477" s="50"/>
      <c r="B3477" s="50"/>
      <c r="C3477" s="50"/>
      <c r="L3477" s="39" t="str">
        <f t="shared" si="54"/>
        <v>INZAGO (MI)</v>
      </c>
      <c r="M3477" s="40" t="s">
        <v>13071</v>
      </c>
      <c r="N3477" s="40" t="s">
        <v>13072</v>
      </c>
      <c r="O3477" s="40" t="s">
        <v>264</v>
      </c>
      <c r="P3477" s="41" t="s">
        <v>212</v>
      </c>
      <c r="Q3477" s="41">
        <v>3</v>
      </c>
      <c r="R3477" s="40" t="s">
        <v>213</v>
      </c>
      <c r="S3477" s="40" t="s">
        <v>199</v>
      </c>
      <c r="T3477" s="41">
        <v>1</v>
      </c>
      <c r="U3477" s="40" t="s">
        <v>200</v>
      </c>
      <c r="V3477" s="40" t="s">
        <v>201</v>
      </c>
      <c r="W3477" s="40" t="s">
        <v>13073</v>
      </c>
      <c r="X3477" s="40" t="s">
        <v>266</v>
      </c>
      <c r="Y3477" s="40" t="s">
        <v>13074</v>
      </c>
    </row>
    <row r="3478" spans="1:25" x14ac:dyDescent="0.25">
      <c r="A3478" s="50"/>
      <c r="B3478" s="50"/>
      <c r="C3478" s="50"/>
      <c r="L3478" s="39" t="str">
        <f t="shared" si="54"/>
        <v>IONADI (VV)</v>
      </c>
      <c r="M3478" s="40" t="s">
        <v>13075</v>
      </c>
      <c r="N3478" s="40" t="s">
        <v>13076</v>
      </c>
      <c r="O3478" s="40" t="s">
        <v>469</v>
      </c>
      <c r="P3478" s="41" t="s">
        <v>414</v>
      </c>
      <c r="Q3478" s="41">
        <v>18</v>
      </c>
      <c r="R3478" s="40" t="s">
        <v>415</v>
      </c>
      <c r="S3478" s="40" t="s">
        <v>199</v>
      </c>
      <c r="T3478" s="41">
        <v>1</v>
      </c>
      <c r="U3478" s="40" t="s">
        <v>200</v>
      </c>
      <c r="V3478" s="40" t="s">
        <v>201</v>
      </c>
      <c r="W3478" s="40" t="s">
        <v>10956</v>
      </c>
      <c r="X3478" s="40" t="s">
        <v>471</v>
      </c>
      <c r="Y3478" s="40" t="s">
        <v>13077</v>
      </c>
    </row>
    <row r="3479" spans="1:25" x14ac:dyDescent="0.25">
      <c r="A3479" s="50"/>
      <c r="B3479" s="50"/>
      <c r="C3479" s="50"/>
      <c r="L3479" s="39" t="str">
        <f t="shared" si="54"/>
        <v>IRAN (EE)</v>
      </c>
      <c r="M3479" s="40" t="s">
        <v>13078</v>
      </c>
      <c r="N3479" s="40" t="s">
        <v>13079</v>
      </c>
      <c r="O3479" s="40" t="s">
        <v>610</v>
      </c>
      <c r="P3479" s="41"/>
      <c r="Q3479" s="41"/>
      <c r="R3479" s="40"/>
      <c r="S3479" s="40" t="s">
        <v>611</v>
      </c>
      <c r="T3479" s="41">
        <v>2</v>
      </c>
      <c r="U3479" s="40" t="s">
        <v>612</v>
      </c>
      <c r="V3479" s="40" t="s">
        <v>13080</v>
      </c>
      <c r="W3479" s="40"/>
      <c r="X3479" s="40"/>
      <c r="Y3479" s="40"/>
    </row>
    <row r="3480" spans="1:25" x14ac:dyDescent="0.25">
      <c r="A3480" s="50"/>
      <c r="B3480" s="50"/>
      <c r="C3480" s="50"/>
      <c r="L3480" s="39" t="str">
        <f t="shared" si="54"/>
        <v>IRAQ (EE)</v>
      </c>
      <c r="M3480" s="40" t="s">
        <v>13081</v>
      </c>
      <c r="N3480" s="40" t="s">
        <v>13082</v>
      </c>
      <c r="O3480" s="40" t="s">
        <v>610</v>
      </c>
      <c r="P3480" s="41"/>
      <c r="Q3480" s="41"/>
      <c r="R3480" s="40"/>
      <c r="S3480" s="40" t="s">
        <v>611</v>
      </c>
      <c r="T3480" s="41">
        <v>2</v>
      </c>
      <c r="U3480" s="40" t="s">
        <v>612</v>
      </c>
      <c r="V3480" s="40" t="s">
        <v>13083</v>
      </c>
      <c r="W3480" s="40"/>
      <c r="X3480" s="40"/>
      <c r="Y3480" s="40"/>
    </row>
    <row r="3481" spans="1:25" x14ac:dyDescent="0.25">
      <c r="A3481" s="50"/>
      <c r="B3481" s="50"/>
      <c r="C3481" s="50"/>
      <c r="L3481" s="39" t="str">
        <f t="shared" si="54"/>
        <v>IRGOLI (NU)</v>
      </c>
      <c r="M3481" s="40" t="s">
        <v>13084</v>
      </c>
      <c r="N3481" s="40" t="s">
        <v>13085</v>
      </c>
      <c r="O3481" s="40" t="s">
        <v>1966</v>
      </c>
      <c r="P3481" s="41" t="s">
        <v>242</v>
      </c>
      <c r="Q3481" s="41">
        <v>20</v>
      </c>
      <c r="R3481" s="40" t="s">
        <v>243</v>
      </c>
      <c r="S3481" s="40" t="s">
        <v>199</v>
      </c>
      <c r="T3481" s="41">
        <v>1</v>
      </c>
      <c r="U3481" s="40" t="s">
        <v>200</v>
      </c>
      <c r="V3481" s="40" t="s">
        <v>201</v>
      </c>
      <c r="W3481" s="40" t="s">
        <v>4442</v>
      </c>
      <c r="X3481" s="40" t="s">
        <v>1968</v>
      </c>
      <c r="Y3481" s="40" t="s">
        <v>13086</v>
      </c>
    </row>
    <row r="3482" spans="1:25" x14ac:dyDescent="0.25">
      <c r="A3482" s="50"/>
      <c r="B3482" s="50"/>
      <c r="C3482" s="50"/>
      <c r="L3482" s="39" t="str">
        <f t="shared" si="54"/>
        <v>IRIAN OCCIDENTALE (EE)</v>
      </c>
      <c r="M3482" s="40" t="s">
        <v>13087</v>
      </c>
      <c r="N3482" s="40" t="s">
        <v>13088</v>
      </c>
      <c r="O3482" s="40" t="s">
        <v>610</v>
      </c>
      <c r="P3482" s="41"/>
      <c r="Q3482" s="41"/>
      <c r="R3482" s="40"/>
      <c r="S3482" s="40" t="s">
        <v>2286</v>
      </c>
      <c r="T3482" s="41">
        <v>7</v>
      </c>
      <c r="U3482" s="40" t="s">
        <v>612</v>
      </c>
      <c r="V3482" s="40" t="s">
        <v>13089</v>
      </c>
      <c r="W3482" s="40"/>
      <c r="X3482" s="40"/>
      <c r="Y3482" s="40"/>
    </row>
    <row r="3483" spans="1:25" x14ac:dyDescent="0.25">
      <c r="A3483" s="50"/>
      <c r="B3483" s="50"/>
      <c r="C3483" s="50"/>
      <c r="L3483" s="39" t="str">
        <f t="shared" si="54"/>
        <v>IRLANDA=EIRE (EE)</v>
      </c>
      <c r="M3483" s="40" t="s">
        <v>13090</v>
      </c>
      <c r="N3483" s="40" t="s">
        <v>13091</v>
      </c>
      <c r="O3483" s="40" t="s">
        <v>610</v>
      </c>
      <c r="P3483" s="41"/>
      <c r="Q3483" s="41"/>
      <c r="R3483" s="40"/>
      <c r="S3483" s="40" t="s">
        <v>199</v>
      </c>
      <c r="T3483" s="41">
        <v>1</v>
      </c>
      <c r="U3483" s="40" t="s">
        <v>3017</v>
      </c>
      <c r="V3483" s="40" t="s">
        <v>13092</v>
      </c>
      <c r="W3483" s="40"/>
      <c r="X3483" s="40"/>
      <c r="Y3483" s="40"/>
    </row>
    <row r="3484" spans="1:25" x14ac:dyDescent="0.25">
      <c r="A3484" s="50"/>
      <c r="B3484" s="50"/>
      <c r="C3484" s="50"/>
      <c r="L3484" s="39" t="str">
        <f t="shared" si="54"/>
        <v>IRMA (BS)</v>
      </c>
      <c r="M3484" s="40" t="s">
        <v>13093</v>
      </c>
      <c r="N3484" s="40" t="s">
        <v>13094</v>
      </c>
      <c r="O3484" s="40" t="s">
        <v>421</v>
      </c>
      <c r="P3484" s="41" t="s">
        <v>212</v>
      </c>
      <c r="Q3484" s="41">
        <v>3</v>
      </c>
      <c r="R3484" s="40" t="s">
        <v>213</v>
      </c>
      <c r="S3484" s="40" t="s">
        <v>199</v>
      </c>
      <c r="T3484" s="41">
        <v>1</v>
      </c>
      <c r="U3484" s="40" t="s">
        <v>200</v>
      </c>
      <c r="V3484" s="40" t="s">
        <v>201</v>
      </c>
      <c r="W3484" s="40" t="s">
        <v>4037</v>
      </c>
      <c r="X3484" s="40" t="s">
        <v>423</v>
      </c>
      <c r="Y3484" s="40" t="s">
        <v>13095</v>
      </c>
    </row>
    <row r="3485" spans="1:25" x14ac:dyDescent="0.25">
      <c r="A3485" s="50"/>
      <c r="B3485" s="50"/>
      <c r="C3485" s="50"/>
      <c r="L3485" s="39" t="str">
        <f t="shared" si="54"/>
        <v>IRSINA (MT)</v>
      </c>
      <c r="M3485" s="40" t="s">
        <v>13096</v>
      </c>
      <c r="N3485" s="40" t="s">
        <v>13097</v>
      </c>
      <c r="O3485" s="40" t="s">
        <v>322</v>
      </c>
      <c r="P3485" s="41" t="s">
        <v>282</v>
      </c>
      <c r="Q3485" s="41">
        <v>17</v>
      </c>
      <c r="R3485" s="40" t="s">
        <v>283</v>
      </c>
      <c r="S3485" s="40" t="s">
        <v>199</v>
      </c>
      <c r="T3485" s="41">
        <v>1</v>
      </c>
      <c r="U3485" s="40" t="s">
        <v>200</v>
      </c>
      <c r="V3485" s="40" t="s">
        <v>201</v>
      </c>
      <c r="W3485" s="40" t="s">
        <v>13098</v>
      </c>
      <c r="X3485" s="40" t="s">
        <v>324</v>
      </c>
      <c r="Y3485" s="40" t="s">
        <v>13099</v>
      </c>
    </row>
    <row r="3486" spans="1:25" x14ac:dyDescent="0.25">
      <c r="A3486" s="50"/>
      <c r="B3486" s="50"/>
      <c r="C3486" s="50"/>
      <c r="L3486" s="39" t="str">
        <f t="shared" si="54"/>
        <v>ISASCA (CN)</v>
      </c>
      <c r="M3486" s="40" t="s">
        <v>13100</v>
      </c>
      <c r="N3486" s="40" t="s">
        <v>13101</v>
      </c>
      <c r="O3486" s="40" t="s">
        <v>313</v>
      </c>
      <c r="P3486" s="41" t="s">
        <v>314</v>
      </c>
      <c r="Q3486" s="41">
        <v>1</v>
      </c>
      <c r="R3486" s="40" t="s">
        <v>315</v>
      </c>
      <c r="S3486" s="40" t="s">
        <v>199</v>
      </c>
      <c r="T3486" s="41">
        <v>1</v>
      </c>
      <c r="U3486" s="40" t="s">
        <v>200</v>
      </c>
      <c r="V3486" s="40" t="s">
        <v>201</v>
      </c>
      <c r="W3486" s="40" t="s">
        <v>3059</v>
      </c>
      <c r="X3486" s="40" t="s">
        <v>2526</v>
      </c>
      <c r="Y3486" s="40" t="s">
        <v>13102</v>
      </c>
    </row>
    <row r="3487" spans="1:25" x14ac:dyDescent="0.25">
      <c r="A3487" s="50"/>
      <c r="B3487" s="50"/>
      <c r="C3487" s="50"/>
      <c r="L3487" s="39" t="str">
        <f t="shared" si="54"/>
        <v>ISCA SULLO JONIO (CZ)</v>
      </c>
      <c r="M3487" s="40" t="s">
        <v>13103</v>
      </c>
      <c r="N3487" s="40" t="s">
        <v>13104</v>
      </c>
      <c r="O3487" s="40" t="s">
        <v>1029</v>
      </c>
      <c r="P3487" s="41" t="s">
        <v>414</v>
      </c>
      <c r="Q3487" s="41">
        <v>18</v>
      </c>
      <c r="R3487" s="40" t="s">
        <v>415</v>
      </c>
      <c r="S3487" s="40" t="s">
        <v>199</v>
      </c>
      <c r="T3487" s="41">
        <v>1</v>
      </c>
      <c r="U3487" s="40" t="s">
        <v>200</v>
      </c>
      <c r="V3487" s="40" t="s">
        <v>201</v>
      </c>
      <c r="W3487" s="40" t="s">
        <v>1934</v>
      </c>
      <c r="X3487" s="40" t="s">
        <v>1935</v>
      </c>
      <c r="Y3487" s="40" t="s">
        <v>13105</v>
      </c>
    </row>
    <row r="3488" spans="1:25" x14ac:dyDescent="0.25">
      <c r="A3488" s="50"/>
      <c r="B3488" s="50"/>
      <c r="C3488" s="50"/>
      <c r="L3488" s="39" t="str">
        <f t="shared" si="54"/>
        <v>ISCHIA DI CASTRO (VT)</v>
      </c>
      <c r="M3488" s="40" t="s">
        <v>13106</v>
      </c>
      <c r="N3488" s="40" t="s">
        <v>13107</v>
      </c>
      <c r="O3488" s="40" t="s">
        <v>450</v>
      </c>
      <c r="P3488" s="41" t="s">
        <v>336</v>
      </c>
      <c r="Q3488" s="41">
        <v>12</v>
      </c>
      <c r="R3488" s="40" t="s">
        <v>337</v>
      </c>
      <c r="S3488" s="40" t="s">
        <v>199</v>
      </c>
      <c r="T3488" s="41">
        <v>1</v>
      </c>
      <c r="U3488" s="40" t="s">
        <v>200</v>
      </c>
      <c r="V3488" s="40" t="s">
        <v>201</v>
      </c>
      <c r="W3488" s="40" t="s">
        <v>1972</v>
      </c>
      <c r="X3488" s="40" t="s">
        <v>1973</v>
      </c>
      <c r="Y3488" s="40" t="s">
        <v>13108</v>
      </c>
    </row>
    <row r="3489" spans="1:25" x14ac:dyDescent="0.25">
      <c r="A3489" s="50"/>
      <c r="B3489" s="50"/>
      <c r="C3489" s="50"/>
      <c r="L3489" s="39" t="str">
        <f t="shared" si="54"/>
        <v>ISCHITELLA (FG)</v>
      </c>
      <c r="M3489" s="40" t="s">
        <v>13109</v>
      </c>
      <c r="N3489" s="40" t="s">
        <v>13110</v>
      </c>
      <c r="O3489" s="40" t="s">
        <v>303</v>
      </c>
      <c r="P3489" s="41" t="s">
        <v>304</v>
      </c>
      <c r="Q3489" s="41">
        <v>16</v>
      </c>
      <c r="R3489" s="40" t="s">
        <v>305</v>
      </c>
      <c r="S3489" s="40" t="s">
        <v>199</v>
      </c>
      <c r="T3489" s="41">
        <v>1</v>
      </c>
      <c r="U3489" s="40" t="s">
        <v>200</v>
      </c>
      <c r="V3489" s="40" t="s">
        <v>201</v>
      </c>
      <c r="W3489" s="40" t="s">
        <v>4691</v>
      </c>
      <c r="X3489" s="40" t="s">
        <v>4692</v>
      </c>
      <c r="Y3489" s="40" t="s">
        <v>13111</v>
      </c>
    </row>
    <row r="3490" spans="1:25" x14ac:dyDescent="0.25">
      <c r="A3490" s="50"/>
      <c r="B3490" s="50"/>
      <c r="C3490" s="50"/>
      <c r="L3490" s="39" t="str">
        <f t="shared" si="54"/>
        <v>ISEO (BS)</v>
      </c>
      <c r="M3490" s="40" t="s">
        <v>13112</v>
      </c>
      <c r="N3490" s="40" t="s">
        <v>13113</v>
      </c>
      <c r="O3490" s="40" t="s">
        <v>421</v>
      </c>
      <c r="P3490" s="41" t="s">
        <v>212</v>
      </c>
      <c r="Q3490" s="41">
        <v>3</v>
      </c>
      <c r="R3490" s="40" t="s">
        <v>213</v>
      </c>
      <c r="S3490" s="40" t="s">
        <v>199</v>
      </c>
      <c r="T3490" s="41">
        <v>1</v>
      </c>
      <c r="U3490" s="40" t="s">
        <v>200</v>
      </c>
      <c r="V3490" s="40" t="s">
        <v>201</v>
      </c>
      <c r="W3490" s="40" t="s">
        <v>13114</v>
      </c>
      <c r="X3490" s="40" t="s">
        <v>423</v>
      </c>
      <c r="Y3490" s="40" t="s">
        <v>13115</v>
      </c>
    </row>
    <row r="3491" spans="1:25" x14ac:dyDescent="0.25">
      <c r="A3491" s="50"/>
      <c r="B3491" s="50"/>
      <c r="C3491" s="50"/>
      <c r="L3491" s="39" t="str">
        <f t="shared" si="54"/>
        <v>ISERA (TN)</v>
      </c>
      <c r="M3491" s="40" t="s">
        <v>13116</v>
      </c>
      <c r="N3491" s="40" t="s">
        <v>13117</v>
      </c>
      <c r="O3491" s="40" t="s">
        <v>865</v>
      </c>
      <c r="P3491" s="41" t="s">
        <v>866</v>
      </c>
      <c r="Q3491" s="41">
        <v>4</v>
      </c>
      <c r="R3491" s="40" t="s">
        <v>867</v>
      </c>
      <c r="S3491" s="40" t="s">
        <v>199</v>
      </c>
      <c r="T3491" s="41">
        <v>1</v>
      </c>
      <c r="U3491" s="40" t="s">
        <v>200</v>
      </c>
      <c r="V3491" s="40" t="s">
        <v>201</v>
      </c>
      <c r="W3491" s="40" t="s">
        <v>1121</v>
      </c>
      <c r="X3491" s="40" t="s">
        <v>869</v>
      </c>
      <c r="Y3491" s="40" t="s">
        <v>13118</v>
      </c>
    </row>
    <row r="3492" spans="1:25" x14ac:dyDescent="0.25">
      <c r="A3492" s="50"/>
      <c r="B3492" s="50"/>
      <c r="C3492" s="50"/>
      <c r="L3492" s="39" t="str">
        <f t="shared" si="54"/>
        <v>ISERNIA (IS)</v>
      </c>
      <c r="M3492" s="40" t="s">
        <v>13119</v>
      </c>
      <c r="N3492" s="40" t="s">
        <v>13120</v>
      </c>
      <c r="O3492" s="40" t="s">
        <v>510</v>
      </c>
      <c r="P3492" s="41" t="s">
        <v>495</v>
      </c>
      <c r="Q3492" s="41">
        <v>14</v>
      </c>
      <c r="R3492" s="40" t="s">
        <v>496</v>
      </c>
      <c r="S3492" s="40" t="s">
        <v>199</v>
      </c>
      <c r="T3492" s="41">
        <v>1</v>
      </c>
      <c r="U3492" s="40" t="s">
        <v>200</v>
      </c>
      <c r="V3492" s="40" t="s">
        <v>201</v>
      </c>
      <c r="W3492" s="40" t="s">
        <v>13121</v>
      </c>
      <c r="X3492" s="40" t="s">
        <v>512</v>
      </c>
      <c r="Y3492" s="40" t="s">
        <v>13122</v>
      </c>
    </row>
    <row r="3493" spans="1:25" x14ac:dyDescent="0.25">
      <c r="A3493" s="50"/>
      <c r="B3493" s="50"/>
      <c r="C3493" s="50"/>
      <c r="L3493" s="39" t="str">
        <f t="shared" si="54"/>
        <v>ISILI (NU)</v>
      </c>
      <c r="M3493" s="40" t="s">
        <v>13123</v>
      </c>
      <c r="N3493" s="40" t="s">
        <v>13124</v>
      </c>
      <c r="O3493" s="40" t="s">
        <v>1966</v>
      </c>
      <c r="P3493" s="41" t="s">
        <v>242</v>
      </c>
      <c r="Q3493" s="41">
        <v>20</v>
      </c>
      <c r="R3493" s="40" t="s">
        <v>243</v>
      </c>
      <c r="S3493" s="40" t="s">
        <v>199</v>
      </c>
      <c r="T3493" s="41">
        <v>1</v>
      </c>
      <c r="U3493" s="40" t="s">
        <v>200</v>
      </c>
      <c r="V3493" s="40" t="s">
        <v>201</v>
      </c>
      <c r="W3493" s="40" t="s">
        <v>13125</v>
      </c>
      <c r="X3493" s="40" t="s">
        <v>2110</v>
      </c>
      <c r="Y3493" s="40" t="s">
        <v>13126</v>
      </c>
    </row>
    <row r="3494" spans="1:25" x14ac:dyDescent="0.25">
      <c r="A3494" s="50"/>
      <c r="B3494" s="50"/>
      <c r="C3494" s="50"/>
      <c r="L3494" s="39" t="str">
        <f t="shared" si="54"/>
        <v>ISLANDA (EE)</v>
      </c>
      <c r="M3494" s="40" t="s">
        <v>13127</v>
      </c>
      <c r="N3494" s="40" t="s">
        <v>13128</v>
      </c>
      <c r="O3494" s="40" t="s">
        <v>610</v>
      </c>
      <c r="P3494" s="41"/>
      <c r="Q3494" s="41"/>
      <c r="R3494" s="40"/>
      <c r="S3494" s="40" t="s">
        <v>199</v>
      </c>
      <c r="T3494" s="41">
        <v>1</v>
      </c>
      <c r="U3494" s="40" t="s">
        <v>612</v>
      </c>
      <c r="V3494" s="40" t="s">
        <v>13129</v>
      </c>
      <c r="W3494" s="40"/>
      <c r="X3494" s="40"/>
      <c r="Y3494" s="40"/>
    </row>
    <row r="3495" spans="1:25" x14ac:dyDescent="0.25">
      <c r="A3495" s="50"/>
      <c r="B3495" s="50"/>
      <c r="C3495" s="50"/>
      <c r="L3495" s="39" t="str">
        <f t="shared" si="54"/>
        <v>ISNELLO (PA)</v>
      </c>
      <c r="M3495" s="40" t="s">
        <v>13130</v>
      </c>
      <c r="N3495" s="40" t="s">
        <v>13131</v>
      </c>
      <c r="O3495" s="40" t="s">
        <v>1210</v>
      </c>
      <c r="P3495" s="41" t="s">
        <v>292</v>
      </c>
      <c r="Q3495" s="41">
        <v>19</v>
      </c>
      <c r="R3495" s="40" t="s">
        <v>293</v>
      </c>
      <c r="S3495" s="40" t="s">
        <v>199</v>
      </c>
      <c r="T3495" s="41">
        <v>1</v>
      </c>
      <c r="U3495" s="40" t="s">
        <v>200</v>
      </c>
      <c r="V3495" s="40" t="s">
        <v>201</v>
      </c>
      <c r="W3495" s="40" t="s">
        <v>1326</v>
      </c>
      <c r="X3495" s="40" t="s">
        <v>1240</v>
      </c>
      <c r="Y3495" s="40" t="s">
        <v>13132</v>
      </c>
    </row>
    <row r="3496" spans="1:25" x14ac:dyDescent="0.25">
      <c r="A3496" s="50"/>
      <c r="B3496" s="50"/>
      <c r="C3496" s="50"/>
      <c r="L3496" s="39" t="str">
        <f t="shared" si="54"/>
        <v>ISOLA D'ASTI (AT)</v>
      </c>
      <c r="M3496" s="40" t="s">
        <v>13133</v>
      </c>
      <c r="N3496" s="40" t="s">
        <v>13134</v>
      </c>
      <c r="O3496" s="40" t="s">
        <v>667</v>
      </c>
      <c r="P3496" s="41" t="s">
        <v>314</v>
      </c>
      <c r="Q3496" s="41">
        <v>1</v>
      </c>
      <c r="R3496" s="40" t="s">
        <v>315</v>
      </c>
      <c r="S3496" s="40" t="s">
        <v>199</v>
      </c>
      <c r="T3496" s="41">
        <v>1</v>
      </c>
      <c r="U3496" s="40" t="s">
        <v>200</v>
      </c>
      <c r="V3496" s="40" t="s">
        <v>201</v>
      </c>
      <c r="W3496" s="40" t="s">
        <v>13135</v>
      </c>
      <c r="X3496" s="40" t="s">
        <v>669</v>
      </c>
      <c r="Y3496" s="40" t="s">
        <v>13136</v>
      </c>
    </row>
    <row r="3497" spans="1:25" x14ac:dyDescent="0.25">
      <c r="A3497" s="50"/>
      <c r="B3497" s="50"/>
      <c r="C3497" s="50"/>
      <c r="L3497" s="39" t="str">
        <f t="shared" si="54"/>
        <v>ISOLA DEL CANTONE (GE)</v>
      </c>
      <c r="M3497" s="40" t="s">
        <v>13137</v>
      </c>
      <c r="N3497" s="40" t="s">
        <v>13138</v>
      </c>
      <c r="O3497" s="40" t="s">
        <v>1897</v>
      </c>
      <c r="P3497" s="41" t="s">
        <v>849</v>
      </c>
      <c r="Q3497" s="41">
        <v>7</v>
      </c>
      <c r="R3497" s="40" t="s">
        <v>850</v>
      </c>
      <c r="S3497" s="40" t="s">
        <v>199</v>
      </c>
      <c r="T3497" s="41">
        <v>1</v>
      </c>
      <c r="U3497" s="40" t="s">
        <v>200</v>
      </c>
      <c r="V3497" s="40" t="s">
        <v>201</v>
      </c>
      <c r="W3497" s="40" t="s">
        <v>13139</v>
      </c>
      <c r="X3497" s="40" t="s">
        <v>1899</v>
      </c>
      <c r="Y3497" s="40" t="s">
        <v>13140</v>
      </c>
    </row>
    <row r="3498" spans="1:25" x14ac:dyDescent="0.25">
      <c r="A3498" s="50"/>
      <c r="B3498" s="50"/>
      <c r="C3498" s="50"/>
      <c r="L3498" s="39" t="str">
        <f t="shared" si="54"/>
        <v>ISOLA DEL GIGLIO (GR)</v>
      </c>
      <c r="M3498" s="40" t="s">
        <v>13141</v>
      </c>
      <c r="N3498" s="40" t="s">
        <v>13142</v>
      </c>
      <c r="O3498" s="40" t="s">
        <v>1830</v>
      </c>
      <c r="P3498" s="41" t="s">
        <v>231</v>
      </c>
      <c r="Q3498" s="41">
        <v>9</v>
      </c>
      <c r="R3498" s="40" t="s">
        <v>232</v>
      </c>
      <c r="S3498" s="40" t="s">
        <v>199</v>
      </c>
      <c r="T3498" s="41">
        <v>1</v>
      </c>
      <c r="U3498" s="40" t="s">
        <v>200</v>
      </c>
      <c r="V3498" s="40" t="s">
        <v>201</v>
      </c>
      <c r="W3498" s="40" t="s">
        <v>13143</v>
      </c>
      <c r="X3498" s="40" t="s">
        <v>1832</v>
      </c>
      <c r="Y3498" s="40" t="s">
        <v>13144</v>
      </c>
    </row>
    <row r="3499" spans="1:25" x14ac:dyDescent="0.25">
      <c r="A3499" s="50"/>
      <c r="B3499" s="50"/>
      <c r="C3499" s="50"/>
      <c r="L3499" s="39" t="str">
        <f t="shared" si="54"/>
        <v>ISOLA DEL GRAN SASSO D'ITALIA (TE)</v>
      </c>
      <c r="M3499" s="40" t="s">
        <v>13145</v>
      </c>
      <c r="N3499" s="40" t="s">
        <v>13146</v>
      </c>
      <c r="O3499" s="40" t="s">
        <v>923</v>
      </c>
      <c r="P3499" s="41" t="s">
        <v>253</v>
      </c>
      <c r="Q3499" s="41">
        <v>13</v>
      </c>
      <c r="R3499" s="40" t="s">
        <v>254</v>
      </c>
      <c r="S3499" s="40" t="s">
        <v>199</v>
      </c>
      <c r="T3499" s="41">
        <v>1</v>
      </c>
      <c r="U3499" s="40" t="s">
        <v>200</v>
      </c>
      <c r="V3499" s="40" t="s">
        <v>201</v>
      </c>
      <c r="W3499" s="40" t="s">
        <v>13147</v>
      </c>
      <c r="X3499" s="40" t="s">
        <v>925</v>
      </c>
      <c r="Y3499" s="40" t="s">
        <v>13148</v>
      </c>
    </row>
    <row r="3500" spans="1:25" x14ac:dyDescent="0.25">
      <c r="A3500" s="50"/>
      <c r="B3500" s="50"/>
      <c r="C3500" s="50"/>
      <c r="L3500" s="39" t="str">
        <f t="shared" si="54"/>
        <v>ISOLA DEL LIRI (FR)</v>
      </c>
      <c r="M3500" s="40" t="s">
        <v>13149</v>
      </c>
      <c r="N3500" s="40" t="s">
        <v>13150</v>
      </c>
      <c r="O3500" s="40" t="s">
        <v>406</v>
      </c>
      <c r="P3500" s="41" t="s">
        <v>336</v>
      </c>
      <c r="Q3500" s="41">
        <v>12</v>
      </c>
      <c r="R3500" s="40" t="s">
        <v>337</v>
      </c>
      <c r="S3500" s="40" t="s">
        <v>199</v>
      </c>
      <c r="T3500" s="41">
        <v>1</v>
      </c>
      <c r="U3500" s="40" t="s">
        <v>200</v>
      </c>
      <c r="V3500" s="40" t="s">
        <v>201</v>
      </c>
      <c r="W3500" s="40" t="s">
        <v>13151</v>
      </c>
      <c r="X3500" s="40" t="s">
        <v>408</v>
      </c>
      <c r="Y3500" s="40" t="s">
        <v>13152</v>
      </c>
    </row>
    <row r="3501" spans="1:25" x14ac:dyDescent="0.25">
      <c r="A3501" s="50"/>
      <c r="B3501" s="50"/>
      <c r="C3501" s="50"/>
      <c r="L3501" s="39" t="str">
        <f t="shared" si="54"/>
        <v>ISOLA DEL PIANO (PU)</v>
      </c>
      <c r="M3501" s="40" t="s">
        <v>13153</v>
      </c>
      <c r="N3501" s="40" t="s">
        <v>13154</v>
      </c>
      <c r="O3501" s="40" t="s">
        <v>427</v>
      </c>
      <c r="P3501" s="41" t="s">
        <v>397</v>
      </c>
      <c r="Q3501" s="41">
        <v>11</v>
      </c>
      <c r="R3501" s="40" t="s">
        <v>398</v>
      </c>
      <c r="S3501" s="40" t="s">
        <v>199</v>
      </c>
      <c r="T3501" s="41">
        <v>1</v>
      </c>
      <c r="U3501" s="40" t="s">
        <v>200</v>
      </c>
      <c r="V3501" s="40" t="s">
        <v>201</v>
      </c>
      <c r="W3501" s="40" t="s">
        <v>6109</v>
      </c>
      <c r="X3501" s="40" t="s">
        <v>429</v>
      </c>
      <c r="Y3501" s="40" t="s">
        <v>13155</v>
      </c>
    </row>
    <row r="3502" spans="1:25" x14ac:dyDescent="0.25">
      <c r="A3502" s="50"/>
      <c r="B3502" s="50"/>
      <c r="C3502" s="50"/>
      <c r="L3502" s="39" t="str">
        <f t="shared" si="54"/>
        <v>ISOLA DELLA SCALA (VR)</v>
      </c>
      <c r="M3502" s="40" t="s">
        <v>13156</v>
      </c>
      <c r="N3502" s="40" t="s">
        <v>13157</v>
      </c>
      <c r="O3502" s="40" t="s">
        <v>595</v>
      </c>
      <c r="P3502" s="41" t="s">
        <v>197</v>
      </c>
      <c r="Q3502" s="41">
        <v>5</v>
      </c>
      <c r="R3502" s="40" t="s">
        <v>198</v>
      </c>
      <c r="S3502" s="40" t="s">
        <v>199</v>
      </c>
      <c r="T3502" s="41">
        <v>1</v>
      </c>
      <c r="U3502" s="40" t="s">
        <v>200</v>
      </c>
      <c r="V3502" s="40" t="s">
        <v>201</v>
      </c>
      <c r="W3502" s="40" t="s">
        <v>13158</v>
      </c>
      <c r="X3502" s="40" t="s">
        <v>597</v>
      </c>
      <c r="Y3502" s="40" t="s">
        <v>13159</v>
      </c>
    </row>
    <row r="3503" spans="1:25" x14ac:dyDescent="0.25">
      <c r="A3503" s="50"/>
      <c r="B3503" s="50"/>
      <c r="C3503" s="50"/>
      <c r="L3503" s="39" t="str">
        <f t="shared" si="54"/>
        <v>ISOLA DELLE FEMMINE (PA)</v>
      </c>
      <c r="M3503" s="40" t="s">
        <v>13160</v>
      </c>
      <c r="N3503" s="40" t="s">
        <v>13161</v>
      </c>
      <c r="O3503" s="40" t="s">
        <v>1210</v>
      </c>
      <c r="P3503" s="41" t="s">
        <v>292</v>
      </c>
      <c r="Q3503" s="41">
        <v>19</v>
      </c>
      <c r="R3503" s="40" t="s">
        <v>293</v>
      </c>
      <c r="S3503" s="40" t="s">
        <v>199</v>
      </c>
      <c r="T3503" s="41">
        <v>1</v>
      </c>
      <c r="U3503" s="40" t="s">
        <v>200</v>
      </c>
      <c r="V3503" s="40" t="s">
        <v>201</v>
      </c>
      <c r="W3503" s="40" t="s">
        <v>5545</v>
      </c>
      <c r="X3503" s="40" t="s">
        <v>1212</v>
      </c>
      <c r="Y3503" s="40" t="s">
        <v>13162</v>
      </c>
    </row>
    <row r="3504" spans="1:25" x14ac:dyDescent="0.25">
      <c r="A3504" s="50"/>
      <c r="B3504" s="50"/>
      <c r="C3504" s="50"/>
      <c r="L3504" s="39" t="str">
        <f t="shared" si="54"/>
        <v>ISOLA DI CAPO RIZZUTO (KR)</v>
      </c>
      <c r="M3504" s="40" t="s">
        <v>13163</v>
      </c>
      <c r="N3504" s="40" t="s">
        <v>13164</v>
      </c>
      <c r="O3504" s="40" t="s">
        <v>3117</v>
      </c>
      <c r="P3504" s="41" t="s">
        <v>414</v>
      </c>
      <c r="Q3504" s="41">
        <v>18</v>
      </c>
      <c r="R3504" s="40" t="s">
        <v>415</v>
      </c>
      <c r="S3504" s="40" t="s">
        <v>199</v>
      </c>
      <c r="T3504" s="41">
        <v>1</v>
      </c>
      <c r="U3504" s="40" t="s">
        <v>200</v>
      </c>
      <c r="V3504" s="40" t="s">
        <v>201</v>
      </c>
      <c r="W3504" s="40" t="s">
        <v>13165</v>
      </c>
      <c r="X3504" s="40" t="s">
        <v>3119</v>
      </c>
      <c r="Y3504" s="40" t="s">
        <v>13166</v>
      </c>
    </row>
    <row r="3505" spans="1:25" x14ac:dyDescent="0.25">
      <c r="A3505" s="50"/>
      <c r="B3505" s="50"/>
      <c r="C3505" s="50"/>
      <c r="L3505" s="39" t="str">
        <f t="shared" si="54"/>
        <v>ISOLA DI FONDRA (BG)</v>
      </c>
      <c r="M3505" s="40" t="s">
        <v>13167</v>
      </c>
      <c r="N3505" s="40" t="s">
        <v>13168</v>
      </c>
      <c r="O3505" s="40" t="s">
        <v>572</v>
      </c>
      <c r="P3505" s="41" t="s">
        <v>212</v>
      </c>
      <c r="Q3505" s="41">
        <v>3</v>
      </c>
      <c r="R3505" s="40" t="s">
        <v>213</v>
      </c>
      <c r="S3505" s="40" t="s">
        <v>199</v>
      </c>
      <c r="T3505" s="41">
        <v>1</v>
      </c>
      <c r="U3505" s="40" t="s">
        <v>200</v>
      </c>
      <c r="V3505" s="40" t="s">
        <v>201</v>
      </c>
      <c r="W3505" s="40" t="s">
        <v>1194</v>
      </c>
      <c r="X3505" s="40" t="s">
        <v>1195</v>
      </c>
      <c r="Y3505" s="40" t="s">
        <v>13169</v>
      </c>
    </row>
    <row r="3506" spans="1:25" x14ac:dyDescent="0.25">
      <c r="A3506" s="50"/>
      <c r="B3506" s="50"/>
      <c r="C3506" s="50"/>
      <c r="L3506" s="39" t="str">
        <f t="shared" si="54"/>
        <v>ISOLA DOVARESE (CR)</v>
      </c>
      <c r="M3506" s="40" t="s">
        <v>13170</v>
      </c>
      <c r="N3506" s="40" t="s">
        <v>13171</v>
      </c>
      <c r="O3506" s="40" t="s">
        <v>434</v>
      </c>
      <c r="P3506" s="41" t="s">
        <v>212</v>
      </c>
      <c r="Q3506" s="41">
        <v>3</v>
      </c>
      <c r="R3506" s="40" t="s">
        <v>213</v>
      </c>
      <c r="S3506" s="40" t="s">
        <v>199</v>
      </c>
      <c r="T3506" s="41">
        <v>1</v>
      </c>
      <c r="U3506" s="40" t="s">
        <v>200</v>
      </c>
      <c r="V3506" s="40" t="s">
        <v>201</v>
      </c>
      <c r="W3506" s="40" t="s">
        <v>13172</v>
      </c>
      <c r="X3506" s="40" t="s">
        <v>4620</v>
      </c>
      <c r="Y3506" s="40" t="s">
        <v>13173</v>
      </c>
    </row>
    <row r="3507" spans="1:25" x14ac:dyDescent="0.25">
      <c r="A3507" s="50"/>
      <c r="B3507" s="50"/>
      <c r="C3507" s="50"/>
      <c r="L3507" s="39" t="str">
        <f t="shared" si="54"/>
        <v>ISOLA RIZZA (VR)</v>
      </c>
      <c r="M3507" s="40" t="s">
        <v>13174</v>
      </c>
      <c r="N3507" s="40" t="s">
        <v>13175</v>
      </c>
      <c r="O3507" s="40" t="s">
        <v>595</v>
      </c>
      <c r="P3507" s="41" t="s">
        <v>197</v>
      </c>
      <c r="Q3507" s="41">
        <v>5</v>
      </c>
      <c r="R3507" s="40" t="s">
        <v>198</v>
      </c>
      <c r="S3507" s="40" t="s">
        <v>199</v>
      </c>
      <c r="T3507" s="41">
        <v>1</v>
      </c>
      <c r="U3507" s="40" t="s">
        <v>200</v>
      </c>
      <c r="V3507" s="40" t="s">
        <v>201</v>
      </c>
      <c r="W3507" s="40" t="s">
        <v>1565</v>
      </c>
      <c r="X3507" s="40" t="s">
        <v>597</v>
      </c>
      <c r="Y3507" s="40" t="s">
        <v>13176</v>
      </c>
    </row>
    <row r="3508" spans="1:25" x14ac:dyDescent="0.25">
      <c r="A3508" s="50"/>
      <c r="B3508" s="50"/>
      <c r="C3508" s="50"/>
      <c r="L3508" s="39" t="str">
        <f t="shared" si="54"/>
        <v>ISOLA SANT'ANTONIO (AL)</v>
      </c>
      <c r="M3508" s="40" t="s">
        <v>13177</v>
      </c>
      <c r="N3508" s="40" t="s">
        <v>13178</v>
      </c>
      <c r="O3508" s="40" t="s">
        <v>541</v>
      </c>
      <c r="P3508" s="41" t="s">
        <v>314</v>
      </c>
      <c r="Q3508" s="41">
        <v>1</v>
      </c>
      <c r="R3508" s="40" t="s">
        <v>315</v>
      </c>
      <c r="S3508" s="40" t="s">
        <v>199</v>
      </c>
      <c r="T3508" s="41">
        <v>1</v>
      </c>
      <c r="U3508" s="40" t="s">
        <v>200</v>
      </c>
      <c r="V3508" s="40" t="s">
        <v>201</v>
      </c>
      <c r="W3508" s="40" t="s">
        <v>1403</v>
      </c>
      <c r="X3508" s="40" t="s">
        <v>1138</v>
      </c>
      <c r="Y3508" s="40" t="s">
        <v>13179</v>
      </c>
    </row>
    <row r="3509" spans="1:25" x14ac:dyDescent="0.25">
      <c r="A3509" s="50"/>
      <c r="B3509" s="50"/>
      <c r="C3509" s="50"/>
      <c r="L3509" s="39" t="str">
        <f t="shared" si="54"/>
        <v>ISOLA VICENTINA (VI)</v>
      </c>
      <c r="M3509" s="40" t="s">
        <v>13180</v>
      </c>
      <c r="N3509" s="40" t="s">
        <v>13181</v>
      </c>
      <c r="O3509" s="40" t="s">
        <v>772</v>
      </c>
      <c r="P3509" s="41" t="s">
        <v>197</v>
      </c>
      <c r="Q3509" s="41">
        <v>5</v>
      </c>
      <c r="R3509" s="40" t="s">
        <v>198</v>
      </c>
      <c r="S3509" s="40" t="s">
        <v>199</v>
      </c>
      <c r="T3509" s="41">
        <v>1</v>
      </c>
      <c r="U3509" s="40" t="s">
        <v>200</v>
      </c>
      <c r="V3509" s="40" t="s">
        <v>201</v>
      </c>
      <c r="W3509" s="40" t="s">
        <v>13182</v>
      </c>
      <c r="X3509" s="40" t="s">
        <v>774</v>
      </c>
      <c r="Y3509" s="40" t="s">
        <v>13183</v>
      </c>
    </row>
    <row r="3510" spans="1:25" x14ac:dyDescent="0.25">
      <c r="A3510" s="50"/>
      <c r="B3510" s="50"/>
      <c r="C3510" s="50"/>
      <c r="L3510" s="39" t="str">
        <f t="shared" si="54"/>
        <v>ISOLABELLA (TO)</v>
      </c>
      <c r="M3510" s="40" t="s">
        <v>13184</v>
      </c>
      <c r="N3510" s="40" t="s">
        <v>13185</v>
      </c>
      <c r="O3510" s="40" t="s">
        <v>675</v>
      </c>
      <c r="P3510" s="41" t="s">
        <v>314</v>
      </c>
      <c r="Q3510" s="41">
        <v>1</v>
      </c>
      <c r="R3510" s="40" t="s">
        <v>315</v>
      </c>
      <c r="S3510" s="40" t="s">
        <v>199</v>
      </c>
      <c r="T3510" s="41">
        <v>1</v>
      </c>
      <c r="U3510" s="40" t="s">
        <v>200</v>
      </c>
      <c r="V3510" s="40" t="s">
        <v>201</v>
      </c>
      <c r="W3510" s="40" t="s">
        <v>13186</v>
      </c>
      <c r="X3510" s="40" t="s">
        <v>837</v>
      </c>
      <c r="Y3510" s="40" t="s">
        <v>13187</v>
      </c>
    </row>
    <row r="3511" spans="1:25" x14ac:dyDescent="0.25">
      <c r="A3511" s="50"/>
      <c r="B3511" s="50"/>
      <c r="C3511" s="50"/>
      <c r="L3511" s="39" t="str">
        <f t="shared" si="54"/>
        <v>ISOLABONA (IM)</v>
      </c>
      <c r="M3511" s="40" t="s">
        <v>13188</v>
      </c>
      <c r="N3511" s="40" t="s">
        <v>13189</v>
      </c>
      <c r="O3511" s="40" t="s">
        <v>848</v>
      </c>
      <c r="P3511" s="41" t="s">
        <v>849</v>
      </c>
      <c r="Q3511" s="41">
        <v>7</v>
      </c>
      <c r="R3511" s="40" t="s">
        <v>850</v>
      </c>
      <c r="S3511" s="40" t="s">
        <v>199</v>
      </c>
      <c r="T3511" s="41">
        <v>1</v>
      </c>
      <c r="U3511" s="40" t="s">
        <v>200</v>
      </c>
      <c r="V3511" s="40" t="s">
        <v>201</v>
      </c>
      <c r="W3511" s="40" t="s">
        <v>1734</v>
      </c>
      <c r="X3511" s="40" t="s">
        <v>852</v>
      </c>
      <c r="Y3511" s="40" t="s">
        <v>13190</v>
      </c>
    </row>
    <row r="3512" spans="1:25" x14ac:dyDescent="0.25">
      <c r="A3512" s="50"/>
      <c r="B3512" s="50"/>
      <c r="C3512" s="50"/>
      <c r="L3512" s="39" t="str">
        <f t="shared" si="54"/>
        <v>ISOLE TREMITI (FG)</v>
      </c>
      <c r="M3512" s="40" t="s">
        <v>13191</v>
      </c>
      <c r="N3512" s="40" t="s">
        <v>13192</v>
      </c>
      <c r="O3512" s="40" t="s">
        <v>303</v>
      </c>
      <c r="P3512" s="41" t="s">
        <v>304</v>
      </c>
      <c r="Q3512" s="41">
        <v>16</v>
      </c>
      <c r="R3512" s="40" t="s">
        <v>305</v>
      </c>
      <c r="S3512" s="40" t="s">
        <v>199</v>
      </c>
      <c r="T3512" s="41">
        <v>1</v>
      </c>
      <c r="U3512" s="40" t="s">
        <v>200</v>
      </c>
      <c r="V3512" s="40" t="s">
        <v>201</v>
      </c>
      <c r="W3512" s="40" t="s">
        <v>13193</v>
      </c>
      <c r="X3512" s="40" t="s">
        <v>1739</v>
      </c>
      <c r="Y3512" s="40" t="s">
        <v>13194</v>
      </c>
    </row>
    <row r="3513" spans="1:25" x14ac:dyDescent="0.25">
      <c r="A3513" s="50"/>
      <c r="B3513" s="50"/>
      <c r="C3513" s="50"/>
      <c r="L3513" s="39" t="str">
        <f t="shared" si="54"/>
        <v>ISORELLA (BS)</v>
      </c>
      <c r="M3513" s="40" t="s">
        <v>13195</v>
      </c>
      <c r="N3513" s="40" t="s">
        <v>13196</v>
      </c>
      <c r="O3513" s="40" t="s">
        <v>421</v>
      </c>
      <c r="P3513" s="41" t="s">
        <v>212</v>
      </c>
      <c r="Q3513" s="41">
        <v>3</v>
      </c>
      <c r="R3513" s="40" t="s">
        <v>213</v>
      </c>
      <c r="S3513" s="40" t="s">
        <v>199</v>
      </c>
      <c r="T3513" s="41">
        <v>1</v>
      </c>
      <c r="U3513" s="40" t="s">
        <v>200</v>
      </c>
      <c r="V3513" s="40" t="s">
        <v>201</v>
      </c>
      <c r="W3513" s="40" t="s">
        <v>422</v>
      </c>
      <c r="X3513" s="40" t="s">
        <v>423</v>
      </c>
      <c r="Y3513" s="40" t="s">
        <v>13197</v>
      </c>
    </row>
    <row r="3514" spans="1:25" x14ac:dyDescent="0.25">
      <c r="A3514" s="50"/>
      <c r="B3514" s="50"/>
      <c r="C3514" s="50"/>
      <c r="L3514" s="39" t="str">
        <f t="shared" si="54"/>
        <v>ISPANI (SA)</v>
      </c>
      <c r="M3514" s="40" t="s">
        <v>13198</v>
      </c>
      <c r="N3514" s="40" t="s">
        <v>13199</v>
      </c>
      <c r="O3514" s="40" t="s">
        <v>349</v>
      </c>
      <c r="P3514" s="41" t="s">
        <v>350</v>
      </c>
      <c r="Q3514" s="41">
        <v>15</v>
      </c>
      <c r="R3514" s="40" t="s">
        <v>351</v>
      </c>
      <c r="S3514" s="40" t="s">
        <v>199</v>
      </c>
      <c r="T3514" s="41">
        <v>1</v>
      </c>
      <c r="U3514" s="40" t="s">
        <v>200</v>
      </c>
      <c r="V3514" s="40" t="s">
        <v>201</v>
      </c>
      <c r="W3514" s="40" t="s">
        <v>9839</v>
      </c>
      <c r="X3514" s="40" t="s">
        <v>4949</v>
      </c>
      <c r="Y3514" s="40" t="s">
        <v>13200</v>
      </c>
    </row>
    <row r="3515" spans="1:25" x14ac:dyDescent="0.25">
      <c r="A3515" s="50"/>
      <c r="B3515" s="50"/>
      <c r="C3515" s="50"/>
      <c r="L3515" s="39" t="str">
        <f t="shared" si="54"/>
        <v>ISPICA (RG)</v>
      </c>
      <c r="M3515" s="40" t="s">
        <v>13201</v>
      </c>
      <c r="N3515" s="40" t="s">
        <v>13202</v>
      </c>
      <c r="O3515" s="40" t="s">
        <v>291</v>
      </c>
      <c r="P3515" s="41" t="s">
        <v>292</v>
      </c>
      <c r="Q3515" s="41">
        <v>19</v>
      </c>
      <c r="R3515" s="40" t="s">
        <v>293</v>
      </c>
      <c r="S3515" s="40" t="s">
        <v>199</v>
      </c>
      <c r="T3515" s="41">
        <v>1</v>
      </c>
      <c r="U3515" s="40" t="s">
        <v>200</v>
      </c>
      <c r="V3515" s="40" t="s">
        <v>201</v>
      </c>
      <c r="W3515" s="40" t="s">
        <v>13203</v>
      </c>
      <c r="X3515" s="40" t="s">
        <v>295</v>
      </c>
      <c r="Y3515" s="40" t="s">
        <v>13204</v>
      </c>
    </row>
    <row r="3516" spans="1:25" x14ac:dyDescent="0.25">
      <c r="A3516" s="50"/>
      <c r="B3516" s="50"/>
      <c r="C3516" s="50"/>
      <c r="L3516" s="39" t="str">
        <f t="shared" si="54"/>
        <v>ISPRA (VA)</v>
      </c>
      <c r="M3516" s="40" t="s">
        <v>13205</v>
      </c>
      <c r="N3516" s="40" t="s">
        <v>13206</v>
      </c>
      <c r="O3516" s="40" t="s">
        <v>727</v>
      </c>
      <c r="P3516" s="41" t="s">
        <v>212</v>
      </c>
      <c r="Q3516" s="41">
        <v>3</v>
      </c>
      <c r="R3516" s="40" t="s">
        <v>213</v>
      </c>
      <c r="S3516" s="40" t="s">
        <v>199</v>
      </c>
      <c r="T3516" s="41">
        <v>1</v>
      </c>
      <c r="U3516" s="40" t="s">
        <v>200</v>
      </c>
      <c r="V3516" s="40" t="s">
        <v>201</v>
      </c>
      <c r="W3516" s="40" t="s">
        <v>13207</v>
      </c>
      <c r="X3516" s="40" t="s">
        <v>729</v>
      </c>
      <c r="Y3516" s="40" t="s">
        <v>13208</v>
      </c>
    </row>
    <row r="3517" spans="1:25" x14ac:dyDescent="0.25">
      <c r="A3517" s="50"/>
      <c r="B3517" s="50"/>
      <c r="C3517" s="50"/>
      <c r="L3517" s="39" t="str">
        <f t="shared" si="54"/>
        <v>ISRAELE (EE)</v>
      </c>
      <c r="M3517" s="40" t="s">
        <v>13209</v>
      </c>
      <c r="N3517" s="40" t="s">
        <v>13210</v>
      </c>
      <c r="O3517" s="40" t="s">
        <v>610</v>
      </c>
      <c r="P3517" s="41"/>
      <c r="Q3517" s="41"/>
      <c r="R3517" s="40"/>
      <c r="S3517" s="40" t="s">
        <v>611</v>
      </c>
      <c r="T3517" s="41">
        <v>2</v>
      </c>
      <c r="U3517" s="40" t="s">
        <v>612</v>
      </c>
      <c r="V3517" s="40" t="s">
        <v>13211</v>
      </c>
      <c r="W3517" s="40"/>
      <c r="X3517" s="40"/>
      <c r="Y3517" s="40"/>
    </row>
    <row r="3518" spans="1:25" x14ac:dyDescent="0.25">
      <c r="A3518" s="50"/>
      <c r="B3518" s="50"/>
      <c r="C3518" s="50"/>
      <c r="L3518" s="39" t="str">
        <f t="shared" si="54"/>
        <v>ISSIGLIO (TO)</v>
      </c>
      <c r="M3518" s="40" t="s">
        <v>13212</v>
      </c>
      <c r="N3518" s="40" t="s">
        <v>13213</v>
      </c>
      <c r="O3518" s="40" t="s">
        <v>675</v>
      </c>
      <c r="P3518" s="41" t="s">
        <v>314</v>
      </c>
      <c r="Q3518" s="41">
        <v>1</v>
      </c>
      <c r="R3518" s="40" t="s">
        <v>315</v>
      </c>
      <c r="S3518" s="40" t="s">
        <v>199</v>
      </c>
      <c r="T3518" s="41">
        <v>1</v>
      </c>
      <c r="U3518" s="40" t="s">
        <v>200</v>
      </c>
      <c r="V3518" s="40" t="s">
        <v>201</v>
      </c>
      <c r="W3518" s="40" t="s">
        <v>1299</v>
      </c>
      <c r="X3518" s="40" t="s">
        <v>1042</v>
      </c>
      <c r="Y3518" s="40" t="s">
        <v>13214</v>
      </c>
    </row>
    <row r="3519" spans="1:25" x14ac:dyDescent="0.25">
      <c r="A3519" s="50"/>
      <c r="B3519" s="50"/>
      <c r="C3519" s="50"/>
      <c r="L3519" s="39" t="str">
        <f t="shared" si="54"/>
        <v>ISSIME (AO)</v>
      </c>
      <c r="M3519" s="40" t="s">
        <v>13215</v>
      </c>
      <c r="N3519" s="40" t="s">
        <v>13216</v>
      </c>
      <c r="O3519" s="40" t="s">
        <v>1255</v>
      </c>
      <c r="P3519" s="41" t="s">
        <v>1256</v>
      </c>
      <c r="Q3519" s="41">
        <v>2</v>
      </c>
      <c r="R3519" s="40" t="s">
        <v>1257</v>
      </c>
      <c r="S3519" s="40" t="s">
        <v>199</v>
      </c>
      <c r="T3519" s="41">
        <v>1</v>
      </c>
      <c r="U3519" s="40" t="s">
        <v>200</v>
      </c>
      <c r="V3519" s="40" t="s">
        <v>201</v>
      </c>
      <c r="W3519" s="40" t="s">
        <v>1627</v>
      </c>
      <c r="X3519" s="40" t="s">
        <v>1042</v>
      </c>
      <c r="Y3519" s="40" t="s">
        <v>13217</v>
      </c>
    </row>
    <row r="3520" spans="1:25" x14ac:dyDescent="0.25">
      <c r="A3520" s="50"/>
      <c r="B3520" s="50"/>
      <c r="C3520" s="50"/>
      <c r="L3520" s="39" t="str">
        <f t="shared" si="54"/>
        <v>ISSO (BG)</v>
      </c>
      <c r="M3520" s="40" t="s">
        <v>13218</v>
      </c>
      <c r="N3520" s="40" t="s">
        <v>13219</v>
      </c>
      <c r="O3520" s="40" t="s">
        <v>572</v>
      </c>
      <c r="P3520" s="41" t="s">
        <v>212</v>
      </c>
      <c r="Q3520" s="41">
        <v>3</v>
      </c>
      <c r="R3520" s="40" t="s">
        <v>213</v>
      </c>
      <c r="S3520" s="40" t="s">
        <v>199</v>
      </c>
      <c r="T3520" s="41">
        <v>1</v>
      </c>
      <c r="U3520" s="40" t="s">
        <v>200</v>
      </c>
      <c r="V3520" s="40" t="s">
        <v>201</v>
      </c>
      <c r="W3520" s="40" t="s">
        <v>1818</v>
      </c>
      <c r="X3520" s="40" t="s">
        <v>1619</v>
      </c>
      <c r="Y3520" s="40" t="s">
        <v>13220</v>
      </c>
    </row>
    <row r="3521" spans="1:25" x14ac:dyDescent="0.25">
      <c r="A3521" s="50"/>
      <c r="B3521" s="50"/>
      <c r="C3521" s="50"/>
      <c r="L3521" s="39" t="str">
        <f t="shared" si="54"/>
        <v>ISSOGNE (AO)</v>
      </c>
      <c r="M3521" s="40" t="s">
        <v>13221</v>
      </c>
      <c r="N3521" s="40" t="s">
        <v>13222</v>
      </c>
      <c r="O3521" s="40" t="s">
        <v>1255</v>
      </c>
      <c r="P3521" s="41" t="s">
        <v>1256</v>
      </c>
      <c r="Q3521" s="41">
        <v>2</v>
      </c>
      <c r="R3521" s="40" t="s">
        <v>1257</v>
      </c>
      <c r="S3521" s="40" t="s">
        <v>199</v>
      </c>
      <c r="T3521" s="41">
        <v>1</v>
      </c>
      <c r="U3521" s="40" t="s">
        <v>200</v>
      </c>
      <c r="V3521" s="40" t="s">
        <v>201</v>
      </c>
      <c r="W3521" s="40" t="s">
        <v>1627</v>
      </c>
      <c r="X3521" s="40" t="s">
        <v>1042</v>
      </c>
      <c r="Y3521" s="40" t="s">
        <v>13223</v>
      </c>
    </row>
    <row r="3522" spans="1:25" x14ac:dyDescent="0.25">
      <c r="A3522" s="50"/>
      <c r="B3522" s="50"/>
      <c r="C3522" s="50"/>
      <c r="L3522" s="39" t="str">
        <f t="shared" ref="L3522:L3585" si="55">M3522&amp;" ("&amp;O3522&amp;")"</f>
        <v>ISTRANA (TV)</v>
      </c>
      <c r="M3522" s="40" t="s">
        <v>13224</v>
      </c>
      <c r="N3522" s="40" t="s">
        <v>13225</v>
      </c>
      <c r="O3522" s="40" t="s">
        <v>1362</v>
      </c>
      <c r="P3522" s="41" t="s">
        <v>197</v>
      </c>
      <c r="Q3522" s="41">
        <v>5</v>
      </c>
      <c r="R3522" s="40" t="s">
        <v>198</v>
      </c>
      <c r="S3522" s="40" t="s">
        <v>199</v>
      </c>
      <c r="T3522" s="41">
        <v>1</v>
      </c>
      <c r="U3522" s="40" t="s">
        <v>200</v>
      </c>
      <c r="V3522" s="40" t="s">
        <v>201</v>
      </c>
      <c r="W3522" s="40" t="s">
        <v>13226</v>
      </c>
      <c r="X3522" s="40" t="s">
        <v>1609</v>
      </c>
      <c r="Y3522" s="40" t="s">
        <v>13227</v>
      </c>
    </row>
    <row r="3523" spans="1:25" x14ac:dyDescent="0.25">
      <c r="A3523" s="50"/>
      <c r="B3523" s="50"/>
      <c r="C3523" s="50"/>
      <c r="L3523" s="39" t="str">
        <f t="shared" si="55"/>
        <v>ITALA (ME)</v>
      </c>
      <c r="M3523" s="40" t="s">
        <v>13228</v>
      </c>
      <c r="N3523" s="40" t="s">
        <v>13229</v>
      </c>
      <c r="O3523" s="40" t="s">
        <v>533</v>
      </c>
      <c r="P3523" s="41" t="s">
        <v>292</v>
      </c>
      <c r="Q3523" s="41">
        <v>19</v>
      </c>
      <c r="R3523" s="40" t="s">
        <v>293</v>
      </c>
      <c r="S3523" s="40" t="s">
        <v>199</v>
      </c>
      <c r="T3523" s="41">
        <v>1</v>
      </c>
      <c r="U3523" s="40" t="s">
        <v>200</v>
      </c>
      <c r="V3523" s="40" t="s">
        <v>201</v>
      </c>
      <c r="W3523" s="40" t="s">
        <v>13230</v>
      </c>
      <c r="X3523" s="40" t="s">
        <v>2712</v>
      </c>
      <c r="Y3523" s="40" t="s">
        <v>13231</v>
      </c>
    </row>
    <row r="3524" spans="1:25" x14ac:dyDescent="0.25">
      <c r="A3524" s="50"/>
      <c r="B3524" s="50"/>
      <c r="C3524" s="50"/>
      <c r="L3524" s="39" t="str">
        <f t="shared" si="55"/>
        <v>ITRI (LT)</v>
      </c>
      <c r="M3524" s="40" t="s">
        <v>13232</v>
      </c>
      <c r="N3524" s="40" t="s">
        <v>13233</v>
      </c>
      <c r="O3524" s="40" t="s">
        <v>1747</v>
      </c>
      <c r="P3524" s="41" t="s">
        <v>336</v>
      </c>
      <c r="Q3524" s="41">
        <v>12</v>
      </c>
      <c r="R3524" s="40" t="s">
        <v>337</v>
      </c>
      <c r="S3524" s="40" t="s">
        <v>199</v>
      </c>
      <c r="T3524" s="41">
        <v>1</v>
      </c>
      <c r="U3524" s="40" t="s">
        <v>200</v>
      </c>
      <c r="V3524" s="40" t="s">
        <v>201</v>
      </c>
      <c r="W3524" s="40" t="s">
        <v>5212</v>
      </c>
      <c r="X3524" s="40" t="s">
        <v>5213</v>
      </c>
      <c r="Y3524" s="40" t="s">
        <v>13234</v>
      </c>
    </row>
    <row r="3525" spans="1:25" x14ac:dyDescent="0.25">
      <c r="A3525" s="50"/>
      <c r="B3525" s="50"/>
      <c r="C3525" s="50"/>
      <c r="L3525" s="39" t="str">
        <f t="shared" si="55"/>
        <v>ITTIREDDU (SS)</v>
      </c>
      <c r="M3525" s="40" t="s">
        <v>13235</v>
      </c>
      <c r="N3525" s="40" t="s">
        <v>13236</v>
      </c>
      <c r="O3525" s="40" t="s">
        <v>1188</v>
      </c>
      <c r="P3525" s="41" t="s">
        <v>242</v>
      </c>
      <c r="Q3525" s="41">
        <v>20</v>
      </c>
      <c r="R3525" s="40" t="s">
        <v>243</v>
      </c>
      <c r="S3525" s="40" t="s">
        <v>199</v>
      </c>
      <c r="T3525" s="41">
        <v>1</v>
      </c>
      <c r="U3525" s="40" t="s">
        <v>200</v>
      </c>
      <c r="V3525" s="40" t="s">
        <v>201</v>
      </c>
      <c r="W3525" s="40" t="s">
        <v>1547</v>
      </c>
      <c r="X3525" s="40" t="s">
        <v>648</v>
      </c>
      <c r="Y3525" s="40" t="s">
        <v>13237</v>
      </c>
    </row>
    <row r="3526" spans="1:25" x14ac:dyDescent="0.25">
      <c r="A3526" s="50"/>
      <c r="B3526" s="50"/>
      <c r="C3526" s="50"/>
      <c r="L3526" s="39" t="str">
        <f t="shared" si="55"/>
        <v>ITTIRI (SS)</v>
      </c>
      <c r="M3526" s="40" t="s">
        <v>13238</v>
      </c>
      <c r="N3526" s="40" t="s">
        <v>13239</v>
      </c>
      <c r="O3526" s="40" t="s">
        <v>1188</v>
      </c>
      <c r="P3526" s="41" t="s">
        <v>242</v>
      </c>
      <c r="Q3526" s="41">
        <v>20</v>
      </c>
      <c r="R3526" s="40" t="s">
        <v>243</v>
      </c>
      <c r="S3526" s="40" t="s">
        <v>199</v>
      </c>
      <c r="T3526" s="41">
        <v>1</v>
      </c>
      <c r="U3526" s="40" t="s">
        <v>200</v>
      </c>
      <c r="V3526" s="40" t="s">
        <v>201</v>
      </c>
      <c r="W3526" s="40" t="s">
        <v>13240</v>
      </c>
      <c r="X3526" s="40" t="s">
        <v>648</v>
      </c>
      <c r="Y3526" s="40" t="s">
        <v>13241</v>
      </c>
    </row>
    <row r="3527" spans="1:25" x14ac:dyDescent="0.25">
      <c r="A3527" s="50"/>
      <c r="B3527" s="50"/>
      <c r="C3527" s="50"/>
      <c r="L3527" s="39" t="str">
        <f t="shared" si="55"/>
        <v>IVANO FRACENA (TN)</v>
      </c>
      <c r="M3527" s="40" t="s">
        <v>13242</v>
      </c>
      <c r="N3527" s="40" t="s">
        <v>13243</v>
      </c>
      <c r="O3527" s="40" t="s">
        <v>865</v>
      </c>
      <c r="P3527" s="41" t="s">
        <v>866</v>
      </c>
      <c r="Q3527" s="41">
        <v>4</v>
      </c>
      <c r="R3527" s="40" t="s">
        <v>867</v>
      </c>
      <c r="S3527" s="40" t="s">
        <v>199</v>
      </c>
      <c r="T3527" s="41">
        <v>1</v>
      </c>
      <c r="U3527" s="40" t="s">
        <v>200</v>
      </c>
      <c r="V3527" s="40" t="s">
        <v>201</v>
      </c>
      <c r="W3527" s="40" t="s">
        <v>13244</v>
      </c>
      <c r="X3527" s="40" t="s">
        <v>1036</v>
      </c>
      <c r="Y3527" s="40" t="s">
        <v>13245</v>
      </c>
    </row>
    <row r="3528" spans="1:25" x14ac:dyDescent="0.25">
      <c r="A3528" s="50"/>
      <c r="B3528" s="50"/>
      <c r="C3528" s="50"/>
      <c r="L3528" s="39" t="str">
        <f t="shared" si="55"/>
        <v>IVREA (TO)</v>
      </c>
      <c r="M3528" s="40" t="s">
        <v>13246</v>
      </c>
      <c r="N3528" s="40" t="s">
        <v>13247</v>
      </c>
      <c r="O3528" s="40" t="s">
        <v>675</v>
      </c>
      <c r="P3528" s="41" t="s">
        <v>314</v>
      </c>
      <c r="Q3528" s="41">
        <v>1</v>
      </c>
      <c r="R3528" s="40" t="s">
        <v>315</v>
      </c>
      <c r="S3528" s="40" t="s">
        <v>199</v>
      </c>
      <c r="T3528" s="41">
        <v>1</v>
      </c>
      <c r="U3528" s="40" t="s">
        <v>200</v>
      </c>
      <c r="V3528" s="40" t="s">
        <v>201</v>
      </c>
      <c r="W3528" s="40" t="s">
        <v>13248</v>
      </c>
      <c r="X3528" s="40" t="s">
        <v>1042</v>
      </c>
      <c r="Y3528" s="40" t="s">
        <v>13249</v>
      </c>
    </row>
    <row r="3529" spans="1:25" x14ac:dyDescent="0.25">
      <c r="A3529" s="50"/>
      <c r="B3529" s="50"/>
      <c r="C3529" s="50"/>
      <c r="L3529" s="39" t="str">
        <f t="shared" si="55"/>
        <v>IZANO (CR)</v>
      </c>
      <c r="M3529" s="40" t="s">
        <v>13250</v>
      </c>
      <c r="N3529" s="40" t="s">
        <v>13251</v>
      </c>
      <c r="O3529" s="40" t="s">
        <v>434</v>
      </c>
      <c r="P3529" s="41" t="s">
        <v>212</v>
      </c>
      <c r="Q3529" s="41">
        <v>3</v>
      </c>
      <c r="R3529" s="40" t="s">
        <v>213</v>
      </c>
      <c r="S3529" s="40" t="s">
        <v>199</v>
      </c>
      <c r="T3529" s="41">
        <v>1</v>
      </c>
      <c r="U3529" s="40" t="s">
        <v>200</v>
      </c>
      <c r="V3529" s="40" t="s">
        <v>201</v>
      </c>
      <c r="W3529" s="40" t="s">
        <v>2371</v>
      </c>
      <c r="X3529" s="40" t="s">
        <v>692</v>
      </c>
      <c r="Y3529" s="40" t="s">
        <v>13252</v>
      </c>
    </row>
    <row r="3530" spans="1:25" x14ac:dyDescent="0.25">
      <c r="A3530" s="50"/>
      <c r="B3530" s="50"/>
      <c r="C3530" s="50"/>
      <c r="L3530" s="39" t="str">
        <f t="shared" si="55"/>
        <v>JACURSO (CZ)</v>
      </c>
      <c r="M3530" s="40" t="s">
        <v>13253</v>
      </c>
      <c r="N3530" s="40" t="s">
        <v>13254</v>
      </c>
      <c r="O3530" s="40" t="s">
        <v>1029</v>
      </c>
      <c r="P3530" s="41" t="s">
        <v>414</v>
      </c>
      <c r="Q3530" s="41">
        <v>18</v>
      </c>
      <c r="R3530" s="40" t="s">
        <v>415</v>
      </c>
      <c r="S3530" s="40" t="s">
        <v>199</v>
      </c>
      <c r="T3530" s="41">
        <v>1</v>
      </c>
      <c r="U3530" s="40" t="s">
        <v>200</v>
      </c>
      <c r="V3530" s="40" t="s">
        <v>201</v>
      </c>
      <c r="W3530" s="40" t="s">
        <v>13255</v>
      </c>
      <c r="X3530" s="40" t="s">
        <v>5955</v>
      </c>
      <c r="Y3530" s="40" t="s">
        <v>13256</v>
      </c>
    </row>
    <row r="3531" spans="1:25" x14ac:dyDescent="0.25">
      <c r="A3531" s="50"/>
      <c r="B3531" s="50"/>
      <c r="C3531" s="50"/>
      <c r="L3531" s="39" t="str">
        <f t="shared" si="55"/>
        <v>JELSI (CB)</v>
      </c>
      <c r="M3531" s="40" t="s">
        <v>13257</v>
      </c>
      <c r="N3531" s="40" t="s">
        <v>13258</v>
      </c>
      <c r="O3531" s="40" t="s">
        <v>494</v>
      </c>
      <c r="P3531" s="41" t="s">
        <v>495</v>
      </c>
      <c r="Q3531" s="41">
        <v>14</v>
      </c>
      <c r="R3531" s="40" t="s">
        <v>496</v>
      </c>
      <c r="S3531" s="40" t="s">
        <v>199</v>
      </c>
      <c r="T3531" s="41">
        <v>1</v>
      </c>
      <c r="U3531" s="40" t="s">
        <v>200</v>
      </c>
      <c r="V3531" s="40" t="s">
        <v>201</v>
      </c>
      <c r="W3531" s="40" t="s">
        <v>13259</v>
      </c>
      <c r="X3531" s="40" t="s">
        <v>2494</v>
      </c>
      <c r="Y3531" s="40" t="s">
        <v>13260</v>
      </c>
    </row>
    <row r="3532" spans="1:25" x14ac:dyDescent="0.25">
      <c r="A3532" s="50"/>
      <c r="B3532" s="50"/>
      <c r="C3532" s="50"/>
      <c r="L3532" s="39" t="str">
        <f t="shared" si="55"/>
        <v>JENNE (RM)</v>
      </c>
      <c r="M3532" s="40" t="s">
        <v>13261</v>
      </c>
      <c r="N3532" s="40" t="s">
        <v>13262</v>
      </c>
      <c r="O3532" s="40" t="s">
        <v>602</v>
      </c>
      <c r="P3532" s="41" t="s">
        <v>336</v>
      </c>
      <c r="Q3532" s="41">
        <v>12</v>
      </c>
      <c r="R3532" s="40" t="s">
        <v>337</v>
      </c>
      <c r="S3532" s="40" t="s">
        <v>199</v>
      </c>
      <c r="T3532" s="41">
        <v>1</v>
      </c>
      <c r="U3532" s="40" t="s">
        <v>200</v>
      </c>
      <c r="V3532" s="40" t="s">
        <v>201</v>
      </c>
      <c r="W3532" s="40" t="s">
        <v>722</v>
      </c>
      <c r="X3532" s="40" t="s">
        <v>604</v>
      </c>
      <c r="Y3532" s="40" t="s">
        <v>13263</v>
      </c>
    </row>
    <row r="3533" spans="1:25" x14ac:dyDescent="0.25">
      <c r="A3533" s="50"/>
      <c r="B3533" s="50"/>
      <c r="C3533" s="50"/>
      <c r="L3533" s="39" t="str">
        <f t="shared" si="55"/>
        <v>JERAGO CON ORAGO (VA)</v>
      </c>
      <c r="M3533" s="40" t="s">
        <v>13264</v>
      </c>
      <c r="N3533" s="40" t="s">
        <v>13265</v>
      </c>
      <c r="O3533" s="40" t="s">
        <v>727</v>
      </c>
      <c r="P3533" s="41" t="s">
        <v>212</v>
      </c>
      <c r="Q3533" s="41">
        <v>3</v>
      </c>
      <c r="R3533" s="40" t="s">
        <v>213</v>
      </c>
      <c r="S3533" s="40" t="s">
        <v>199</v>
      </c>
      <c r="T3533" s="41">
        <v>1</v>
      </c>
      <c r="U3533" s="40" t="s">
        <v>200</v>
      </c>
      <c r="V3533" s="40" t="s">
        <v>201</v>
      </c>
      <c r="W3533" s="40" t="s">
        <v>5974</v>
      </c>
      <c r="X3533" s="40" t="s">
        <v>1087</v>
      </c>
      <c r="Y3533" s="40" t="s">
        <v>13266</v>
      </c>
    </row>
    <row r="3534" spans="1:25" x14ac:dyDescent="0.25">
      <c r="A3534" s="50"/>
      <c r="B3534" s="50"/>
      <c r="C3534" s="50"/>
      <c r="L3534" s="39" t="str">
        <f t="shared" si="55"/>
        <v>JERZU (OG)</v>
      </c>
      <c r="M3534" s="40" t="s">
        <v>13267</v>
      </c>
      <c r="N3534" s="40" t="s">
        <v>13268</v>
      </c>
      <c r="O3534" s="40" t="s">
        <v>2108</v>
      </c>
      <c r="P3534" s="41" t="s">
        <v>242</v>
      </c>
      <c r="Q3534" s="41">
        <v>20</v>
      </c>
      <c r="R3534" s="40" t="s">
        <v>243</v>
      </c>
      <c r="S3534" s="40" t="s">
        <v>199</v>
      </c>
      <c r="T3534" s="41">
        <v>1</v>
      </c>
      <c r="U3534" s="40" t="s">
        <v>200</v>
      </c>
      <c r="V3534" s="40" t="s">
        <v>201</v>
      </c>
      <c r="W3534" s="40" t="s">
        <v>13269</v>
      </c>
      <c r="X3534" s="40" t="s">
        <v>2110</v>
      </c>
      <c r="Y3534" s="40" t="s">
        <v>13270</v>
      </c>
    </row>
    <row r="3535" spans="1:25" x14ac:dyDescent="0.25">
      <c r="A3535" s="50"/>
      <c r="B3535" s="50"/>
      <c r="C3535" s="50"/>
      <c r="L3535" s="39" t="str">
        <f t="shared" si="55"/>
        <v>JESI (AN)</v>
      </c>
      <c r="M3535" s="40" t="s">
        <v>13271</v>
      </c>
      <c r="N3535" s="40" t="s">
        <v>13272</v>
      </c>
      <c r="O3535" s="40" t="s">
        <v>764</v>
      </c>
      <c r="P3535" s="41" t="s">
        <v>397</v>
      </c>
      <c r="Q3535" s="41">
        <v>11</v>
      </c>
      <c r="R3535" s="40" t="s">
        <v>398</v>
      </c>
      <c r="S3535" s="40" t="s">
        <v>199</v>
      </c>
      <c r="T3535" s="41">
        <v>1</v>
      </c>
      <c r="U3535" s="40" t="s">
        <v>200</v>
      </c>
      <c r="V3535" s="40" t="s">
        <v>201</v>
      </c>
      <c r="W3535" s="40" t="s">
        <v>13273</v>
      </c>
      <c r="X3535" s="40" t="s">
        <v>1823</v>
      </c>
      <c r="Y3535" s="40" t="s">
        <v>13274</v>
      </c>
    </row>
    <row r="3536" spans="1:25" x14ac:dyDescent="0.25">
      <c r="A3536" s="50"/>
      <c r="B3536" s="50"/>
      <c r="C3536" s="50"/>
      <c r="L3536" s="39" t="str">
        <f t="shared" si="55"/>
        <v>JESOLO (VE)</v>
      </c>
      <c r="M3536" s="40" t="s">
        <v>13275</v>
      </c>
      <c r="N3536" s="40" t="s">
        <v>13276</v>
      </c>
      <c r="O3536" s="40" t="s">
        <v>1607</v>
      </c>
      <c r="P3536" s="41" t="s">
        <v>197</v>
      </c>
      <c r="Q3536" s="41">
        <v>5</v>
      </c>
      <c r="R3536" s="40" t="s">
        <v>198</v>
      </c>
      <c r="S3536" s="40" t="s">
        <v>199</v>
      </c>
      <c r="T3536" s="41">
        <v>1</v>
      </c>
      <c r="U3536" s="40" t="s">
        <v>200</v>
      </c>
      <c r="V3536" s="40" t="s">
        <v>201</v>
      </c>
      <c r="W3536" s="40" t="s">
        <v>13277</v>
      </c>
      <c r="X3536" s="40" t="s">
        <v>5533</v>
      </c>
      <c r="Y3536" s="40" t="s">
        <v>13278</v>
      </c>
    </row>
    <row r="3537" spans="1:25" x14ac:dyDescent="0.25">
      <c r="A3537" s="50"/>
      <c r="B3537" s="50"/>
      <c r="C3537" s="50"/>
      <c r="L3537" s="39" t="str">
        <f t="shared" si="55"/>
        <v>JOLANDA DI SAVOIA (FE)</v>
      </c>
      <c r="M3537" s="40" t="s">
        <v>13279</v>
      </c>
      <c r="N3537" s="40" t="s">
        <v>13280</v>
      </c>
      <c r="O3537" s="40" t="s">
        <v>1918</v>
      </c>
      <c r="P3537" s="41" t="s">
        <v>631</v>
      </c>
      <c r="Q3537" s="41">
        <v>8</v>
      </c>
      <c r="R3537" s="40" t="s">
        <v>632</v>
      </c>
      <c r="S3537" s="40" t="s">
        <v>199</v>
      </c>
      <c r="T3537" s="41">
        <v>1</v>
      </c>
      <c r="U3537" s="40" t="s">
        <v>200</v>
      </c>
      <c r="V3537" s="40" t="s">
        <v>201</v>
      </c>
      <c r="W3537" s="40" t="s">
        <v>13281</v>
      </c>
      <c r="X3537" s="40" t="s">
        <v>1920</v>
      </c>
      <c r="Y3537" s="40" t="s">
        <v>13282</v>
      </c>
    </row>
    <row r="3538" spans="1:25" x14ac:dyDescent="0.25">
      <c r="A3538" s="50"/>
      <c r="B3538" s="50"/>
      <c r="C3538" s="50"/>
      <c r="L3538" s="39" t="str">
        <f t="shared" si="55"/>
        <v>JOPPOLO (VV)</v>
      </c>
      <c r="M3538" s="40" t="s">
        <v>13283</v>
      </c>
      <c r="N3538" s="40" t="s">
        <v>13284</v>
      </c>
      <c r="O3538" s="40" t="s">
        <v>469</v>
      </c>
      <c r="P3538" s="41" t="s">
        <v>414</v>
      </c>
      <c r="Q3538" s="41">
        <v>18</v>
      </c>
      <c r="R3538" s="40" t="s">
        <v>415</v>
      </c>
      <c r="S3538" s="40" t="s">
        <v>199</v>
      </c>
      <c r="T3538" s="41">
        <v>1</v>
      </c>
      <c r="U3538" s="40" t="s">
        <v>200</v>
      </c>
      <c r="V3538" s="40" t="s">
        <v>201</v>
      </c>
      <c r="W3538" s="40" t="s">
        <v>13285</v>
      </c>
      <c r="X3538" s="40" t="s">
        <v>471</v>
      </c>
      <c r="Y3538" s="40" t="s">
        <v>13286</v>
      </c>
    </row>
    <row r="3539" spans="1:25" x14ac:dyDescent="0.25">
      <c r="A3539" s="50"/>
      <c r="B3539" s="50"/>
      <c r="C3539" s="50"/>
      <c r="L3539" s="39" t="str">
        <f t="shared" si="55"/>
        <v>JOPPOLO GIANCAXIO (AG)</v>
      </c>
      <c r="M3539" s="40" t="s">
        <v>13287</v>
      </c>
      <c r="N3539" s="40" t="s">
        <v>13288</v>
      </c>
      <c r="O3539" s="40" t="s">
        <v>749</v>
      </c>
      <c r="P3539" s="41" t="s">
        <v>292</v>
      </c>
      <c r="Q3539" s="41">
        <v>19</v>
      </c>
      <c r="R3539" s="40" t="s">
        <v>293</v>
      </c>
      <c r="S3539" s="40" t="s">
        <v>199</v>
      </c>
      <c r="T3539" s="41">
        <v>1</v>
      </c>
      <c r="U3539" s="40" t="s">
        <v>200</v>
      </c>
      <c r="V3539" s="40" t="s">
        <v>201</v>
      </c>
      <c r="W3539" s="40" t="s">
        <v>1145</v>
      </c>
      <c r="X3539" s="40" t="s">
        <v>751</v>
      </c>
      <c r="Y3539" s="40" t="s">
        <v>13289</v>
      </c>
    </row>
    <row r="3540" spans="1:25" x14ac:dyDescent="0.25">
      <c r="A3540" s="50"/>
      <c r="B3540" s="50"/>
      <c r="C3540" s="50"/>
      <c r="L3540" s="39" t="str">
        <f t="shared" si="55"/>
        <v>JOVENCAN (AO)</v>
      </c>
      <c r="M3540" s="40" t="s">
        <v>13290</v>
      </c>
      <c r="N3540" s="40" t="s">
        <v>13291</v>
      </c>
      <c r="O3540" s="40" t="s">
        <v>1255</v>
      </c>
      <c r="P3540" s="41" t="s">
        <v>1256</v>
      </c>
      <c r="Q3540" s="41">
        <v>2</v>
      </c>
      <c r="R3540" s="40" t="s">
        <v>1257</v>
      </c>
      <c r="S3540" s="40" t="s">
        <v>199</v>
      </c>
      <c r="T3540" s="41">
        <v>1</v>
      </c>
      <c r="U3540" s="40" t="s">
        <v>200</v>
      </c>
      <c r="V3540" s="40" t="s">
        <v>201</v>
      </c>
      <c r="W3540" s="40" t="s">
        <v>1627</v>
      </c>
      <c r="X3540" s="40" t="s">
        <v>1259</v>
      </c>
      <c r="Y3540" s="40" t="s">
        <v>13292</v>
      </c>
    </row>
    <row r="3541" spans="1:25" x14ac:dyDescent="0.25">
      <c r="A3541" s="50"/>
      <c r="B3541" s="50"/>
      <c r="C3541" s="50"/>
      <c r="L3541" s="39" t="str">
        <f t="shared" si="55"/>
        <v>KAZAKISTAN (EE)</v>
      </c>
      <c r="M3541" s="40" t="s">
        <v>13293</v>
      </c>
      <c r="N3541" s="40" t="s">
        <v>13294</v>
      </c>
      <c r="O3541" s="40" t="s">
        <v>610</v>
      </c>
      <c r="P3541" s="41"/>
      <c r="Q3541" s="41"/>
      <c r="R3541" s="40"/>
      <c r="S3541" s="40" t="s">
        <v>611</v>
      </c>
      <c r="T3541" s="41">
        <v>2</v>
      </c>
      <c r="U3541" s="40" t="s">
        <v>612</v>
      </c>
      <c r="V3541" s="40" t="s">
        <v>13295</v>
      </c>
      <c r="W3541" s="40"/>
      <c r="X3541" s="40"/>
      <c r="Y3541" s="40"/>
    </row>
    <row r="3542" spans="1:25" x14ac:dyDescent="0.25">
      <c r="A3542" s="50"/>
      <c r="B3542" s="50"/>
      <c r="C3542" s="50"/>
      <c r="L3542" s="39" t="str">
        <f t="shared" si="55"/>
        <v>KENYA (EE)</v>
      </c>
      <c r="M3542" s="40" t="s">
        <v>13296</v>
      </c>
      <c r="N3542" s="40" t="s">
        <v>13297</v>
      </c>
      <c r="O3542" s="40" t="s">
        <v>610</v>
      </c>
      <c r="P3542" s="41"/>
      <c r="Q3542" s="41"/>
      <c r="R3542" s="40"/>
      <c r="S3542" s="40" t="s">
        <v>1183</v>
      </c>
      <c r="T3542" s="41">
        <v>3</v>
      </c>
      <c r="U3542" s="40" t="s">
        <v>612</v>
      </c>
      <c r="V3542" s="40" t="s">
        <v>13298</v>
      </c>
      <c r="W3542" s="40"/>
      <c r="X3542" s="40"/>
      <c r="Y3542" s="40"/>
    </row>
    <row r="3543" spans="1:25" x14ac:dyDescent="0.25">
      <c r="A3543" s="50"/>
      <c r="B3543" s="50"/>
      <c r="C3543" s="50"/>
      <c r="L3543" s="39" t="str">
        <f t="shared" si="55"/>
        <v>KIRGHIZISTAN (EE)</v>
      </c>
      <c r="M3543" s="40" t="s">
        <v>13299</v>
      </c>
      <c r="N3543" s="40" t="s">
        <v>13300</v>
      </c>
      <c r="O3543" s="40" t="s">
        <v>610</v>
      </c>
      <c r="P3543" s="41"/>
      <c r="Q3543" s="41"/>
      <c r="R3543" s="40"/>
      <c r="S3543" s="40" t="s">
        <v>611</v>
      </c>
      <c r="T3543" s="41">
        <v>2</v>
      </c>
      <c r="U3543" s="40" t="s">
        <v>612</v>
      </c>
      <c r="V3543" s="40" t="s">
        <v>13301</v>
      </c>
      <c r="W3543" s="40"/>
      <c r="X3543" s="40"/>
      <c r="Y3543" s="40"/>
    </row>
    <row r="3544" spans="1:25" x14ac:dyDescent="0.25">
      <c r="A3544" s="50"/>
      <c r="B3544" s="50"/>
      <c r="C3544" s="50"/>
      <c r="L3544" s="39" t="str">
        <f t="shared" si="55"/>
        <v>KIRIBATI (EE)</v>
      </c>
      <c r="M3544" s="40" t="s">
        <v>13302</v>
      </c>
      <c r="N3544" s="40" t="s">
        <v>13303</v>
      </c>
      <c r="O3544" s="40" t="s">
        <v>610</v>
      </c>
      <c r="P3544" s="41"/>
      <c r="Q3544" s="41"/>
      <c r="R3544" s="40"/>
      <c r="S3544" s="40" t="s">
        <v>2286</v>
      </c>
      <c r="T3544" s="41">
        <v>7</v>
      </c>
      <c r="U3544" s="40" t="s">
        <v>612</v>
      </c>
      <c r="V3544" s="40" t="s">
        <v>13304</v>
      </c>
      <c r="W3544" s="40"/>
      <c r="X3544" s="40"/>
      <c r="Y3544" s="40"/>
    </row>
    <row r="3545" spans="1:25" x14ac:dyDescent="0.25">
      <c r="A3545" s="50"/>
      <c r="B3545" s="50"/>
      <c r="C3545" s="50"/>
      <c r="L3545" s="39" t="str">
        <f t="shared" si="55"/>
        <v>KUWAIT (EE)</v>
      </c>
      <c r="M3545" s="40" t="s">
        <v>13305</v>
      </c>
      <c r="N3545" s="40" t="s">
        <v>13306</v>
      </c>
      <c r="O3545" s="40" t="s">
        <v>610</v>
      </c>
      <c r="P3545" s="41"/>
      <c r="Q3545" s="41"/>
      <c r="R3545" s="40"/>
      <c r="S3545" s="40" t="s">
        <v>611</v>
      </c>
      <c r="T3545" s="41">
        <v>2</v>
      </c>
      <c r="U3545" s="40" t="s">
        <v>612</v>
      </c>
      <c r="V3545" s="40" t="s">
        <v>13307</v>
      </c>
      <c r="W3545" s="40"/>
      <c r="X3545" s="40"/>
      <c r="Y3545" s="40"/>
    </row>
    <row r="3546" spans="1:25" x14ac:dyDescent="0.25">
      <c r="A3546" s="50"/>
      <c r="B3546" s="50"/>
      <c r="C3546" s="50"/>
      <c r="L3546" s="39" t="str">
        <f t="shared" si="55"/>
        <v>LA CASSA (TO)</v>
      </c>
      <c r="M3546" s="40" t="s">
        <v>13308</v>
      </c>
      <c r="N3546" s="40" t="s">
        <v>13309</v>
      </c>
      <c r="O3546" s="40" t="s">
        <v>675</v>
      </c>
      <c r="P3546" s="41" t="s">
        <v>314</v>
      </c>
      <c r="Q3546" s="41">
        <v>1</v>
      </c>
      <c r="R3546" s="40" t="s">
        <v>315</v>
      </c>
      <c r="S3546" s="40" t="s">
        <v>199</v>
      </c>
      <c r="T3546" s="41">
        <v>1</v>
      </c>
      <c r="U3546" s="40" t="s">
        <v>200</v>
      </c>
      <c r="V3546" s="40" t="s">
        <v>201</v>
      </c>
      <c r="W3546" s="40" t="s">
        <v>1291</v>
      </c>
      <c r="X3546" s="40" t="s">
        <v>837</v>
      </c>
      <c r="Y3546" s="40" t="s">
        <v>13310</v>
      </c>
    </row>
    <row r="3547" spans="1:25" x14ac:dyDescent="0.25">
      <c r="A3547" s="50"/>
      <c r="B3547" s="50"/>
      <c r="C3547" s="50"/>
      <c r="L3547" s="39" t="str">
        <f t="shared" si="55"/>
        <v>LA LOGGIA (TO)</v>
      </c>
      <c r="M3547" s="40" t="s">
        <v>13311</v>
      </c>
      <c r="N3547" s="40" t="s">
        <v>13312</v>
      </c>
      <c r="O3547" s="40" t="s">
        <v>675</v>
      </c>
      <c r="P3547" s="41" t="s">
        <v>314</v>
      </c>
      <c r="Q3547" s="41">
        <v>1</v>
      </c>
      <c r="R3547" s="40" t="s">
        <v>315</v>
      </c>
      <c r="S3547" s="40" t="s">
        <v>199</v>
      </c>
      <c r="T3547" s="41">
        <v>1</v>
      </c>
      <c r="U3547" s="40" t="s">
        <v>200</v>
      </c>
      <c r="V3547" s="40" t="s">
        <v>201</v>
      </c>
      <c r="W3547" s="40" t="s">
        <v>1291</v>
      </c>
      <c r="X3547" s="40" t="s">
        <v>837</v>
      </c>
      <c r="Y3547" s="40" t="s">
        <v>13313</v>
      </c>
    </row>
    <row r="3548" spans="1:25" x14ac:dyDescent="0.25">
      <c r="A3548" s="50"/>
      <c r="B3548" s="50"/>
      <c r="C3548" s="50"/>
      <c r="L3548" s="39" t="str">
        <f t="shared" si="55"/>
        <v>LA MADDALENA (OT)</v>
      </c>
      <c r="M3548" s="40" t="s">
        <v>13314</v>
      </c>
      <c r="N3548" s="40" t="s">
        <v>13315</v>
      </c>
      <c r="O3548" s="40" t="s">
        <v>646</v>
      </c>
      <c r="P3548" s="41" t="s">
        <v>242</v>
      </c>
      <c r="Q3548" s="41">
        <v>20</v>
      </c>
      <c r="R3548" s="40" t="s">
        <v>243</v>
      </c>
      <c r="S3548" s="40" t="s">
        <v>199</v>
      </c>
      <c r="T3548" s="41">
        <v>1</v>
      </c>
      <c r="U3548" s="40" t="s">
        <v>200</v>
      </c>
      <c r="V3548" s="40" t="s">
        <v>201</v>
      </c>
      <c r="W3548" s="40" t="s">
        <v>13316</v>
      </c>
      <c r="X3548" s="40" t="s">
        <v>2101</v>
      </c>
      <c r="Y3548" s="40" t="s">
        <v>13317</v>
      </c>
    </row>
    <row r="3549" spans="1:25" x14ac:dyDescent="0.25">
      <c r="A3549" s="50"/>
      <c r="B3549" s="50"/>
      <c r="C3549" s="50"/>
      <c r="L3549" s="39" t="str">
        <f t="shared" si="55"/>
        <v>LA MAGDELEINE (AO)</v>
      </c>
      <c r="M3549" s="40" t="s">
        <v>13318</v>
      </c>
      <c r="N3549" s="40" t="s">
        <v>13319</v>
      </c>
      <c r="O3549" s="40" t="s">
        <v>1255</v>
      </c>
      <c r="P3549" s="41" t="s">
        <v>1256</v>
      </c>
      <c r="Q3549" s="41">
        <v>2</v>
      </c>
      <c r="R3549" s="40" t="s">
        <v>1257</v>
      </c>
      <c r="S3549" s="40" t="s">
        <v>199</v>
      </c>
      <c r="T3549" s="41">
        <v>1</v>
      </c>
      <c r="U3549" s="40" t="s">
        <v>200</v>
      </c>
      <c r="V3549" s="40" t="s">
        <v>201</v>
      </c>
      <c r="W3549" s="40" t="s">
        <v>1627</v>
      </c>
      <c r="X3549" s="40" t="s">
        <v>1628</v>
      </c>
      <c r="Y3549" s="40" t="s">
        <v>13320</v>
      </c>
    </row>
    <row r="3550" spans="1:25" x14ac:dyDescent="0.25">
      <c r="A3550" s="50"/>
      <c r="B3550" s="50"/>
      <c r="C3550" s="50"/>
      <c r="L3550" s="39" t="str">
        <f t="shared" si="55"/>
        <v>LA MORRA (CN)</v>
      </c>
      <c r="M3550" s="40" t="s">
        <v>13321</v>
      </c>
      <c r="N3550" s="40" t="s">
        <v>13322</v>
      </c>
      <c r="O3550" s="40" t="s">
        <v>313</v>
      </c>
      <c r="P3550" s="41" t="s">
        <v>314</v>
      </c>
      <c r="Q3550" s="41">
        <v>1</v>
      </c>
      <c r="R3550" s="40" t="s">
        <v>315</v>
      </c>
      <c r="S3550" s="40" t="s">
        <v>199</v>
      </c>
      <c r="T3550" s="41">
        <v>1</v>
      </c>
      <c r="U3550" s="40" t="s">
        <v>200</v>
      </c>
      <c r="V3550" s="40" t="s">
        <v>201</v>
      </c>
      <c r="W3550" s="40" t="s">
        <v>13323</v>
      </c>
      <c r="X3550" s="40" t="s">
        <v>918</v>
      </c>
      <c r="Y3550" s="40" t="s">
        <v>13324</v>
      </c>
    </row>
    <row r="3551" spans="1:25" x14ac:dyDescent="0.25">
      <c r="A3551" s="50"/>
      <c r="B3551" s="50"/>
      <c r="C3551" s="50"/>
      <c r="L3551" s="39" t="str">
        <f t="shared" si="55"/>
        <v>LA REUNION (ISOLA) (EE)</v>
      </c>
      <c r="M3551" s="40" t="s">
        <v>13325</v>
      </c>
      <c r="N3551" s="40" t="s">
        <v>13326</v>
      </c>
      <c r="O3551" s="40" t="s">
        <v>610</v>
      </c>
      <c r="P3551" s="41"/>
      <c r="Q3551" s="41"/>
      <c r="R3551" s="40"/>
      <c r="S3551" s="40" t="s">
        <v>1183</v>
      </c>
      <c r="T3551" s="41">
        <v>3</v>
      </c>
      <c r="U3551" s="40" t="s">
        <v>612</v>
      </c>
      <c r="V3551" s="40" t="s">
        <v>13327</v>
      </c>
      <c r="W3551" s="40"/>
      <c r="X3551" s="40"/>
      <c r="Y3551" s="40"/>
    </row>
    <row r="3552" spans="1:25" x14ac:dyDescent="0.25">
      <c r="A3552" s="50"/>
      <c r="B3552" s="50"/>
      <c r="C3552" s="50"/>
      <c r="L3552" s="39" t="str">
        <f t="shared" si="55"/>
        <v>LA SALLE (AO)</v>
      </c>
      <c r="M3552" s="40" t="s">
        <v>13328</v>
      </c>
      <c r="N3552" s="40" t="s">
        <v>13329</v>
      </c>
      <c r="O3552" s="40" t="s">
        <v>1255</v>
      </c>
      <c r="P3552" s="41" t="s">
        <v>1256</v>
      </c>
      <c r="Q3552" s="41">
        <v>2</v>
      </c>
      <c r="R3552" s="40" t="s">
        <v>1257</v>
      </c>
      <c r="S3552" s="40" t="s">
        <v>199</v>
      </c>
      <c r="T3552" s="41">
        <v>1</v>
      </c>
      <c r="U3552" s="40" t="s">
        <v>200</v>
      </c>
      <c r="V3552" s="40" t="s">
        <v>201</v>
      </c>
      <c r="W3552" s="40" t="s">
        <v>13330</v>
      </c>
      <c r="X3552" s="40" t="s">
        <v>1259</v>
      </c>
      <c r="Y3552" s="40" t="s">
        <v>13331</v>
      </c>
    </row>
    <row r="3553" spans="1:25" x14ac:dyDescent="0.25">
      <c r="A3553" s="50"/>
      <c r="B3553" s="50"/>
      <c r="C3553" s="50"/>
      <c r="L3553" s="39" t="str">
        <f t="shared" si="55"/>
        <v>LA SPEZIA (SP)</v>
      </c>
      <c r="M3553" s="40" t="s">
        <v>13332</v>
      </c>
      <c r="N3553" s="40" t="s">
        <v>13333</v>
      </c>
      <c r="O3553" s="40" t="s">
        <v>1451</v>
      </c>
      <c r="P3553" s="41" t="s">
        <v>849</v>
      </c>
      <c r="Q3553" s="41">
        <v>7</v>
      </c>
      <c r="R3553" s="40" t="s">
        <v>850</v>
      </c>
      <c r="S3553" s="40" t="s">
        <v>199</v>
      </c>
      <c r="T3553" s="41">
        <v>1</v>
      </c>
      <c r="U3553" s="40" t="s">
        <v>200</v>
      </c>
      <c r="V3553" s="40" t="s">
        <v>201</v>
      </c>
      <c r="W3553" s="40" t="s">
        <v>13334</v>
      </c>
      <c r="X3553" s="40" t="s">
        <v>1453</v>
      </c>
      <c r="Y3553" s="40" t="s">
        <v>13335</v>
      </c>
    </row>
    <row r="3554" spans="1:25" x14ac:dyDescent="0.25">
      <c r="A3554" s="50"/>
      <c r="B3554" s="50"/>
      <c r="C3554" s="50"/>
      <c r="L3554" s="39" t="str">
        <f t="shared" si="55"/>
        <v>LA THUILE (AO)</v>
      </c>
      <c r="M3554" s="40" t="s">
        <v>13336</v>
      </c>
      <c r="N3554" s="40" t="s">
        <v>13337</v>
      </c>
      <c r="O3554" s="40" t="s">
        <v>1255</v>
      </c>
      <c r="P3554" s="41" t="s">
        <v>1256</v>
      </c>
      <c r="Q3554" s="41">
        <v>2</v>
      </c>
      <c r="R3554" s="40" t="s">
        <v>1257</v>
      </c>
      <c r="S3554" s="40" t="s">
        <v>199</v>
      </c>
      <c r="T3554" s="41">
        <v>1</v>
      </c>
      <c r="U3554" s="40" t="s">
        <v>200</v>
      </c>
      <c r="V3554" s="40" t="s">
        <v>201</v>
      </c>
      <c r="W3554" s="40" t="s">
        <v>13338</v>
      </c>
      <c r="X3554" s="40" t="s">
        <v>1259</v>
      </c>
      <c r="Y3554" s="40" t="s">
        <v>13339</v>
      </c>
    </row>
    <row r="3555" spans="1:25" x14ac:dyDescent="0.25">
      <c r="A3555" s="50"/>
      <c r="B3555" s="50"/>
      <c r="C3555" s="50"/>
      <c r="L3555" s="39" t="str">
        <f t="shared" si="55"/>
        <v>LA VALLE (BZ)</v>
      </c>
      <c r="M3555" s="40" t="s">
        <v>13340</v>
      </c>
      <c r="N3555" s="40" t="s">
        <v>13341</v>
      </c>
      <c r="O3555" s="40" t="s">
        <v>1125</v>
      </c>
      <c r="P3555" s="41" t="s">
        <v>866</v>
      </c>
      <c r="Q3555" s="41">
        <v>4</v>
      </c>
      <c r="R3555" s="40" t="s">
        <v>867</v>
      </c>
      <c r="S3555" s="40" t="s">
        <v>199</v>
      </c>
      <c r="T3555" s="41">
        <v>1</v>
      </c>
      <c r="U3555" s="40" t="s">
        <v>200</v>
      </c>
      <c r="V3555" s="40" t="s">
        <v>201</v>
      </c>
      <c r="W3555" s="40" t="s">
        <v>4090</v>
      </c>
      <c r="X3555" s="40" t="s">
        <v>1127</v>
      </c>
      <c r="Y3555" s="40" t="s">
        <v>13342</v>
      </c>
    </row>
    <row r="3556" spans="1:25" x14ac:dyDescent="0.25">
      <c r="A3556" s="50"/>
      <c r="B3556" s="50"/>
      <c r="C3556" s="50"/>
      <c r="L3556" s="39" t="str">
        <f t="shared" si="55"/>
        <v>LA VALLE AGORDINA (BL)</v>
      </c>
      <c r="M3556" s="40" t="s">
        <v>13343</v>
      </c>
      <c r="N3556" s="40" t="s">
        <v>13344</v>
      </c>
      <c r="O3556" s="40" t="s">
        <v>715</v>
      </c>
      <c r="P3556" s="41" t="s">
        <v>197</v>
      </c>
      <c r="Q3556" s="41">
        <v>5</v>
      </c>
      <c r="R3556" s="40" t="s">
        <v>198</v>
      </c>
      <c r="S3556" s="40" t="s">
        <v>199</v>
      </c>
      <c r="T3556" s="41">
        <v>1</v>
      </c>
      <c r="U3556" s="40" t="s">
        <v>200</v>
      </c>
      <c r="V3556" s="40" t="s">
        <v>201</v>
      </c>
      <c r="W3556" s="40" t="s">
        <v>5343</v>
      </c>
      <c r="X3556" s="40" t="s">
        <v>717</v>
      </c>
      <c r="Y3556" s="40" t="s">
        <v>13345</v>
      </c>
    </row>
    <row r="3557" spans="1:25" x14ac:dyDescent="0.25">
      <c r="A3557" s="50"/>
      <c r="B3557" s="50"/>
      <c r="C3557" s="50"/>
      <c r="L3557" s="39" t="str">
        <f t="shared" si="55"/>
        <v>LABICO (RM)</v>
      </c>
      <c r="M3557" s="40" t="s">
        <v>13346</v>
      </c>
      <c r="N3557" s="40" t="s">
        <v>13347</v>
      </c>
      <c r="O3557" s="40" t="s">
        <v>602</v>
      </c>
      <c r="P3557" s="41" t="s">
        <v>336</v>
      </c>
      <c r="Q3557" s="41">
        <v>12</v>
      </c>
      <c r="R3557" s="40" t="s">
        <v>337</v>
      </c>
      <c r="S3557" s="40" t="s">
        <v>199</v>
      </c>
      <c r="T3557" s="41">
        <v>1</v>
      </c>
      <c r="U3557" s="40" t="s">
        <v>200</v>
      </c>
      <c r="V3557" s="40" t="s">
        <v>201</v>
      </c>
      <c r="W3557" s="40" t="s">
        <v>3055</v>
      </c>
      <c r="X3557" s="40" t="s">
        <v>953</v>
      </c>
      <c r="Y3557" s="40" t="s">
        <v>13348</v>
      </c>
    </row>
    <row r="3558" spans="1:25" x14ac:dyDescent="0.25">
      <c r="A3558" s="50"/>
      <c r="B3558" s="50"/>
      <c r="C3558" s="50"/>
      <c r="L3558" s="39" t="str">
        <f t="shared" si="55"/>
        <v>LABRO (RI)</v>
      </c>
      <c r="M3558" s="40" t="s">
        <v>13349</v>
      </c>
      <c r="N3558" s="40" t="s">
        <v>13350</v>
      </c>
      <c r="O3558" s="40" t="s">
        <v>335</v>
      </c>
      <c r="P3558" s="41" t="s">
        <v>336</v>
      </c>
      <c r="Q3558" s="41">
        <v>12</v>
      </c>
      <c r="R3558" s="40" t="s">
        <v>337</v>
      </c>
      <c r="S3558" s="40" t="s">
        <v>199</v>
      </c>
      <c r="T3558" s="41">
        <v>1</v>
      </c>
      <c r="U3558" s="40" t="s">
        <v>200</v>
      </c>
      <c r="V3558" s="40" t="s">
        <v>201</v>
      </c>
      <c r="W3558" s="40" t="s">
        <v>3713</v>
      </c>
      <c r="X3558" s="40" t="s">
        <v>339</v>
      </c>
      <c r="Y3558" s="40" t="s">
        <v>13351</v>
      </c>
    </row>
    <row r="3559" spans="1:25" x14ac:dyDescent="0.25">
      <c r="A3559" s="50"/>
      <c r="B3559" s="50"/>
      <c r="C3559" s="50"/>
      <c r="L3559" s="39" t="str">
        <f t="shared" si="55"/>
        <v>LACCHIARELLA (MI)</v>
      </c>
      <c r="M3559" s="40" t="s">
        <v>13352</v>
      </c>
      <c r="N3559" s="40" t="s">
        <v>13353</v>
      </c>
      <c r="O3559" s="40" t="s">
        <v>264</v>
      </c>
      <c r="P3559" s="41" t="s">
        <v>212</v>
      </c>
      <c r="Q3559" s="41">
        <v>3</v>
      </c>
      <c r="R3559" s="40" t="s">
        <v>213</v>
      </c>
      <c r="S3559" s="40" t="s">
        <v>199</v>
      </c>
      <c r="T3559" s="41">
        <v>1</v>
      </c>
      <c r="U3559" s="40" t="s">
        <v>200</v>
      </c>
      <c r="V3559" s="40" t="s">
        <v>201</v>
      </c>
      <c r="W3559" s="40" t="s">
        <v>13354</v>
      </c>
      <c r="X3559" s="40" t="s">
        <v>266</v>
      </c>
      <c r="Y3559" s="40" t="s">
        <v>13355</v>
      </c>
    </row>
    <row r="3560" spans="1:25" x14ac:dyDescent="0.25">
      <c r="A3560" s="50"/>
      <c r="B3560" s="50"/>
      <c r="C3560" s="50"/>
      <c r="L3560" s="39" t="str">
        <f t="shared" si="55"/>
        <v>LACCO AMENO (NA)</v>
      </c>
      <c r="M3560" s="40" t="s">
        <v>13356</v>
      </c>
      <c r="N3560" s="40" t="s">
        <v>13357</v>
      </c>
      <c r="O3560" s="40" t="s">
        <v>358</v>
      </c>
      <c r="P3560" s="41" t="s">
        <v>350</v>
      </c>
      <c r="Q3560" s="41">
        <v>15</v>
      </c>
      <c r="R3560" s="40" t="s">
        <v>351</v>
      </c>
      <c r="S3560" s="40" t="s">
        <v>199</v>
      </c>
      <c r="T3560" s="41">
        <v>1</v>
      </c>
      <c r="U3560" s="40" t="s">
        <v>200</v>
      </c>
      <c r="V3560" s="40" t="s">
        <v>201</v>
      </c>
      <c r="W3560" s="40" t="s">
        <v>13358</v>
      </c>
      <c r="X3560" s="40" t="s">
        <v>360</v>
      </c>
      <c r="Y3560" s="40" t="s">
        <v>13359</v>
      </c>
    </row>
    <row r="3561" spans="1:25" x14ac:dyDescent="0.25">
      <c r="A3561" s="50"/>
      <c r="B3561" s="50"/>
      <c r="C3561" s="50"/>
      <c r="L3561" s="39" t="str">
        <f t="shared" si="55"/>
        <v>LACEDONIA (AV)</v>
      </c>
      <c r="M3561" s="40" t="s">
        <v>13360</v>
      </c>
      <c r="N3561" s="40" t="s">
        <v>13361</v>
      </c>
      <c r="O3561" s="40" t="s">
        <v>812</v>
      </c>
      <c r="P3561" s="41" t="s">
        <v>350</v>
      </c>
      <c r="Q3561" s="41">
        <v>15</v>
      </c>
      <c r="R3561" s="40" t="s">
        <v>351</v>
      </c>
      <c r="S3561" s="40" t="s">
        <v>199</v>
      </c>
      <c r="T3561" s="41">
        <v>1</v>
      </c>
      <c r="U3561" s="40" t="s">
        <v>200</v>
      </c>
      <c r="V3561" s="40" t="s">
        <v>201</v>
      </c>
      <c r="W3561" s="40" t="s">
        <v>13362</v>
      </c>
      <c r="X3561" s="40" t="s">
        <v>1534</v>
      </c>
      <c r="Y3561" s="40" t="s">
        <v>13363</v>
      </c>
    </row>
    <row r="3562" spans="1:25" x14ac:dyDescent="0.25">
      <c r="A3562" s="50"/>
      <c r="B3562" s="50"/>
      <c r="C3562" s="50"/>
      <c r="L3562" s="39" t="str">
        <f t="shared" si="55"/>
        <v>LACES (BZ)</v>
      </c>
      <c r="M3562" s="40" t="s">
        <v>13364</v>
      </c>
      <c r="N3562" s="40" t="s">
        <v>13365</v>
      </c>
      <c r="O3562" s="40" t="s">
        <v>1125</v>
      </c>
      <c r="P3562" s="41" t="s">
        <v>866</v>
      </c>
      <c r="Q3562" s="41">
        <v>4</v>
      </c>
      <c r="R3562" s="40" t="s">
        <v>867</v>
      </c>
      <c r="S3562" s="40" t="s">
        <v>199</v>
      </c>
      <c r="T3562" s="41">
        <v>1</v>
      </c>
      <c r="U3562" s="40" t="s">
        <v>200</v>
      </c>
      <c r="V3562" s="40" t="s">
        <v>201</v>
      </c>
      <c r="W3562" s="40" t="s">
        <v>13366</v>
      </c>
      <c r="X3562" s="40" t="s">
        <v>2298</v>
      </c>
      <c r="Y3562" s="40" t="s">
        <v>13367</v>
      </c>
    </row>
    <row r="3563" spans="1:25" x14ac:dyDescent="0.25">
      <c r="A3563" s="50"/>
      <c r="B3563" s="50"/>
      <c r="C3563" s="50"/>
      <c r="L3563" s="39" t="str">
        <f t="shared" si="55"/>
        <v>LACONI (NU)</v>
      </c>
      <c r="M3563" s="40" t="s">
        <v>13368</v>
      </c>
      <c r="N3563" s="40" t="s">
        <v>13369</v>
      </c>
      <c r="O3563" s="40" t="s">
        <v>1966</v>
      </c>
      <c r="P3563" s="41" t="s">
        <v>242</v>
      </c>
      <c r="Q3563" s="41">
        <v>20</v>
      </c>
      <c r="R3563" s="40" t="s">
        <v>243</v>
      </c>
      <c r="S3563" s="40" t="s">
        <v>199</v>
      </c>
      <c r="T3563" s="41">
        <v>1</v>
      </c>
      <c r="U3563" s="40" t="s">
        <v>200</v>
      </c>
      <c r="V3563" s="40" t="s">
        <v>201</v>
      </c>
      <c r="W3563" s="40" t="s">
        <v>13370</v>
      </c>
      <c r="X3563" s="40" t="s">
        <v>2110</v>
      </c>
      <c r="Y3563" s="40" t="s">
        <v>13371</v>
      </c>
    </row>
    <row r="3564" spans="1:25" x14ac:dyDescent="0.25">
      <c r="A3564" s="50"/>
      <c r="B3564" s="50"/>
      <c r="C3564" s="50"/>
      <c r="L3564" s="39" t="str">
        <f t="shared" si="55"/>
        <v>LADISPOLI (RM)</v>
      </c>
      <c r="M3564" s="40" t="s">
        <v>13372</v>
      </c>
      <c r="N3564" s="40" t="s">
        <v>13373</v>
      </c>
      <c r="O3564" s="40" t="s">
        <v>602</v>
      </c>
      <c r="P3564" s="41" t="s">
        <v>336</v>
      </c>
      <c r="Q3564" s="41">
        <v>12</v>
      </c>
      <c r="R3564" s="40" t="s">
        <v>337</v>
      </c>
      <c r="S3564" s="40" t="s">
        <v>199</v>
      </c>
      <c r="T3564" s="41">
        <v>1</v>
      </c>
      <c r="U3564" s="40" t="s">
        <v>200</v>
      </c>
      <c r="V3564" s="40" t="s">
        <v>201</v>
      </c>
      <c r="W3564" s="40" t="s">
        <v>13374</v>
      </c>
      <c r="X3564" s="40" t="s">
        <v>953</v>
      </c>
      <c r="Y3564" s="40" t="s">
        <v>13375</v>
      </c>
    </row>
    <row r="3565" spans="1:25" x14ac:dyDescent="0.25">
      <c r="A3565" s="50"/>
      <c r="B3565" s="50"/>
      <c r="C3565" s="50"/>
      <c r="L3565" s="39" t="str">
        <f t="shared" si="55"/>
        <v>LAERRU (SS)</v>
      </c>
      <c r="M3565" s="40" t="s">
        <v>13376</v>
      </c>
      <c r="N3565" s="40" t="s">
        <v>13377</v>
      </c>
      <c r="O3565" s="40" t="s">
        <v>1188</v>
      </c>
      <c r="P3565" s="41" t="s">
        <v>242</v>
      </c>
      <c r="Q3565" s="41">
        <v>20</v>
      </c>
      <c r="R3565" s="40" t="s">
        <v>243</v>
      </c>
      <c r="S3565" s="40" t="s">
        <v>199</v>
      </c>
      <c r="T3565" s="41">
        <v>1</v>
      </c>
      <c r="U3565" s="40" t="s">
        <v>200</v>
      </c>
      <c r="V3565" s="40" t="s">
        <v>201</v>
      </c>
      <c r="W3565" s="40" t="s">
        <v>2413</v>
      </c>
      <c r="X3565" s="40" t="s">
        <v>648</v>
      </c>
      <c r="Y3565" s="40" t="s">
        <v>13378</v>
      </c>
    </row>
    <row r="3566" spans="1:25" x14ac:dyDescent="0.25">
      <c r="A3566" s="50"/>
      <c r="B3566" s="50"/>
      <c r="C3566" s="50"/>
      <c r="L3566" s="39" t="str">
        <f t="shared" si="55"/>
        <v>LAGANADI (RC)</v>
      </c>
      <c r="M3566" s="40" t="s">
        <v>13379</v>
      </c>
      <c r="N3566" s="40" t="s">
        <v>13380</v>
      </c>
      <c r="O3566" s="40" t="s">
        <v>622</v>
      </c>
      <c r="P3566" s="41" t="s">
        <v>414</v>
      </c>
      <c r="Q3566" s="41">
        <v>18</v>
      </c>
      <c r="R3566" s="40" t="s">
        <v>415</v>
      </c>
      <c r="S3566" s="40" t="s">
        <v>199</v>
      </c>
      <c r="T3566" s="41">
        <v>1</v>
      </c>
      <c r="U3566" s="40" t="s">
        <v>200</v>
      </c>
      <c r="V3566" s="40" t="s">
        <v>201</v>
      </c>
      <c r="W3566" s="40" t="s">
        <v>4752</v>
      </c>
      <c r="X3566" s="40" t="s">
        <v>2440</v>
      </c>
      <c r="Y3566" s="40" t="s">
        <v>13381</v>
      </c>
    </row>
    <row r="3567" spans="1:25" x14ac:dyDescent="0.25">
      <c r="A3567" s="50"/>
      <c r="B3567" s="50"/>
      <c r="C3567" s="50"/>
      <c r="L3567" s="39" t="str">
        <f t="shared" si="55"/>
        <v>LAGHI (VI)</v>
      </c>
      <c r="M3567" s="40" t="s">
        <v>13382</v>
      </c>
      <c r="N3567" s="40" t="s">
        <v>13383</v>
      </c>
      <c r="O3567" s="40" t="s">
        <v>772</v>
      </c>
      <c r="P3567" s="41" t="s">
        <v>197</v>
      </c>
      <c r="Q3567" s="41">
        <v>5</v>
      </c>
      <c r="R3567" s="40" t="s">
        <v>198</v>
      </c>
      <c r="S3567" s="40" t="s">
        <v>199</v>
      </c>
      <c r="T3567" s="41">
        <v>1</v>
      </c>
      <c r="U3567" s="40" t="s">
        <v>200</v>
      </c>
      <c r="V3567" s="40" t="s">
        <v>201</v>
      </c>
      <c r="W3567" s="40" t="s">
        <v>6078</v>
      </c>
      <c r="X3567" s="40" t="s">
        <v>2068</v>
      </c>
      <c r="Y3567" s="40" t="s">
        <v>13384</v>
      </c>
    </row>
    <row r="3568" spans="1:25" x14ac:dyDescent="0.25">
      <c r="A3568" s="50"/>
      <c r="B3568" s="50"/>
      <c r="C3568" s="50"/>
      <c r="L3568" s="39" t="str">
        <f t="shared" si="55"/>
        <v>LAGLIO (CO)</v>
      </c>
      <c r="M3568" s="40" t="s">
        <v>13385</v>
      </c>
      <c r="N3568" s="40" t="s">
        <v>13386</v>
      </c>
      <c r="O3568" s="40" t="s">
        <v>995</v>
      </c>
      <c r="P3568" s="41" t="s">
        <v>212</v>
      </c>
      <c r="Q3568" s="41">
        <v>3</v>
      </c>
      <c r="R3568" s="40" t="s">
        <v>213</v>
      </c>
      <c r="S3568" s="40" t="s">
        <v>199</v>
      </c>
      <c r="T3568" s="41">
        <v>1</v>
      </c>
      <c r="U3568" s="40" t="s">
        <v>200</v>
      </c>
      <c r="V3568" s="40" t="s">
        <v>201</v>
      </c>
      <c r="W3568" s="40" t="s">
        <v>1910</v>
      </c>
      <c r="X3568" s="40" t="s">
        <v>997</v>
      </c>
      <c r="Y3568" s="40" t="s">
        <v>13387</v>
      </c>
    </row>
    <row r="3569" spans="1:25" x14ac:dyDescent="0.25">
      <c r="A3569" s="50"/>
      <c r="B3569" s="50"/>
      <c r="C3569" s="50"/>
      <c r="L3569" s="39" t="str">
        <f t="shared" si="55"/>
        <v>LAGNASCO (CN)</v>
      </c>
      <c r="M3569" s="40" t="s">
        <v>13388</v>
      </c>
      <c r="N3569" s="40" t="s">
        <v>13389</v>
      </c>
      <c r="O3569" s="40" t="s">
        <v>313</v>
      </c>
      <c r="P3569" s="41" t="s">
        <v>314</v>
      </c>
      <c r="Q3569" s="41">
        <v>1</v>
      </c>
      <c r="R3569" s="40" t="s">
        <v>315</v>
      </c>
      <c r="S3569" s="40" t="s">
        <v>199</v>
      </c>
      <c r="T3569" s="41">
        <v>1</v>
      </c>
      <c r="U3569" s="40" t="s">
        <v>200</v>
      </c>
      <c r="V3569" s="40" t="s">
        <v>201</v>
      </c>
      <c r="W3569" s="40" t="s">
        <v>4311</v>
      </c>
      <c r="X3569" s="40" t="s">
        <v>2526</v>
      </c>
      <c r="Y3569" s="40" t="s">
        <v>13390</v>
      </c>
    </row>
    <row r="3570" spans="1:25" x14ac:dyDescent="0.25">
      <c r="A3570" s="50"/>
      <c r="B3570" s="50"/>
      <c r="C3570" s="50"/>
      <c r="L3570" s="39" t="str">
        <f t="shared" si="55"/>
        <v>LAGO (CS)</v>
      </c>
      <c r="M3570" s="40" t="s">
        <v>13391</v>
      </c>
      <c r="N3570" s="40" t="s">
        <v>13392</v>
      </c>
      <c r="O3570" s="40" t="s">
        <v>413</v>
      </c>
      <c r="P3570" s="41" t="s">
        <v>414</v>
      </c>
      <c r="Q3570" s="41">
        <v>18</v>
      </c>
      <c r="R3570" s="40" t="s">
        <v>415</v>
      </c>
      <c r="S3570" s="40" t="s">
        <v>199</v>
      </c>
      <c r="T3570" s="41">
        <v>1</v>
      </c>
      <c r="U3570" s="40" t="s">
        <v>200</v>
      </c>
      <c r="V3570" s="40" t="s">
        <v>201</v>
      </c>
      <c r="W3570" s="40" t="s">
        <v>13393</v>
      </c>
      <c r="X3570" s="40" t="s">
        <v>457</v>
      </c>
      <c r="Y3570" s="40" t="s">
        <v>13394</v>
      </c>
    </row>
    <row r="3571" spans="1:25" x14ac:dyDescent="0.25">
      <c r="A3571" s="50"/>
      <c r="B3571" s="50"/>
      <c r="C3571" s="50"/>
      <c r="L3571" s="39" t="str">
        <f t="shared" si="55"/>
        <v>LAGONEGRO (PZ)</v>
      </c>
      <c r="M3571" s="40" t="s">
        <v>13395</v>
      </c>
      <c r="N3571" s="40" t="s">
        <v>13396</v>
      </c>
      <c r="O3571" s="40" t="s">
        <v>281</v>
      </c>
      <c r="P3571" s="41" t="s">
        <v>282</v>
      </c>
      <c r="Q3571" s="41">
        <v>17</v>
      </c>
      <c r="R3571" s="40" t="s">
        <v>283</v>
      </c>
      <c r="S3571" s="40" t="s">
        <v>199</v>
      </c>
      <c r="T3571" s="41">
        <v>1</v>
      </c>
      <c r="U3571" s="40" t="s">
        <v>200</v>
      </c>
      <c r="V3571" s="40" t="s">
        <v>201</v>
      </c>
      <c r="W3571" s="40" t="s">
        <v>13397</v>
      </c>
      <c r="X3571" s="40" t="s">
        <v>4949</v>
      </c>
      <c r="Y3571" s="40" t="s">
        <v>13398</v>
      </c>
    </row>
    <row r="3572" spans="1:25" x14ac:dyDescent="0.25">
      <c r="A3572" s="50"/>
      <c r="B3572" s="50"/>
      <c r="C3572" s="50"/>
      <c r="L3572" s="39" t="str">
        <f t="shared" si="55"/>
        <v>LAGOSANTO (FE)</v>
      </c>
      <c r="M3572" s="40" t="s">
        <v>13399</v>
      </c>
      <c r="N3572" s="40" t="s">
        <v>13400</v>
      </c>
      <c r="O3572" s="40" t="s">
        <v>1918</v>
      </c>
      <c r="P3572" s="41" t="s">
        <v>631</v>
      </c>
      <c r="Q3572" s="41">
        <v>8</v>
      </c>
      <c r="R3572" s="40" t="s">
        <v>632</v>
      </c>
      <c r="S3572" s="40" t="s">
        <v>199</v>
      </c>
      <c r="T3572" s="41">
        <v>1</v>
      </c>
      <c r="U3572" s="40" t="s">
        <v>200</v>
      </c>
      <c r="V3572" s="40" t="s">
        <v>201</v>
      </c>
      <c r="W3572" s="40" t="s">
        <v>13401</v>
      </c>
      <c r="X3572" s="40" t="s">
        <v>8830</v>
      </c>
      <c r="Y3572" s="40" t="s">
        <v>13402</v>
      </c>
    </row>
    <row r="3573" spans="1:25" x14ac:dyDescent="0.25">
      <c r="A3573" s="50"/>
      <c r="B3573" s="50"/>
      <c r="C3573" s="50"/>
      <c r="L3573" s="39" t="str">
        <f t="shared" si="55"/>
        <v>LAGUNDO (BZ)</v>
      </c>
      <c r="M3573" s="40" t="s">
        <v>13403</v>
      </c>
      <c r="N3573" s="40" t="s">
        <v>13404</v>
      </c>
      <c r="O3573" s="40" t="s">
        <v>1125</v>
      </c>
      <c r="P3573" s="41" t="s">
        <v>866</v>
      </c>
      <c r="Q3573" s="41">
        <v>4</v>
      </c>
      <c r="R3573" s="40" t="s">
        <v>867</v>
      </c>
      <c r="S3573" s="40" t="s">
        <v>199</v>
      </c>
      <c r="T3573" s="41">
        <v>1</v>
      </c>
      <c r="U3573" s="40" t="s">
        <v>200</v>
      </c>
      <c r="V3573" s="40" t="s">
        <v>201</v>
      </c>
      <c r="W3573" s="40" t="s">
        <v>13405</v>
      </c>
      <c r="X3573" s="40" t="s">
        <v>2298</v>
      </c>
      <c r="Y3573" s="40" t="s">
        <v>13406</v>
      </c>
    </row>
    <row r="3574" spans="1:25" x14ac:dyDescent="0.25">
      <c r="A3574" s="50"/>
      <c r="B3574" s="50"/>
      <c r="C3574" s="50"/>
      <c r="L3574" s="39" t="str">
        <f t="shared" si="55"/>
        <v>LAIGUEGLIA (SV)</v>
      </c>
      <c r="M3574" s="40" t="s">
        <v>13407</v>
      </c>
      <c r="N3574" s="40" t="s">
        <v>13408</v>
      </c>
      <c r="O3574" s="40" t="s">
        <v>905</v>
      </c>
      <c r="P3574" s="41" t="s">
        <v>849</v>
      </c>
      <c r="Q3574" s="41">
        <v>7</v>
      </c>
      <c r="R3574" s="40" t="s">
        <v>850</v>
      </c>
      <c r="S3574" s="40" t="s">
        <v>199</v>
      </c>
      <c r="T3574" s="41">
        <v>1</v>
      </c>
      <c r="U3574" s="40" t="s">
        <v>200</v>
      </c>
      <c r="V3574" s="40" t="s">
        <v>201</v>
      </c>
      <c r="W3574" s="40" t="s">
        <v>13409</v>
      </c>
      <c r="X3574" s="40" t="s">
        <v>907</v>
      </c>
      <c r="Y3574" s="40" t="s">
        <v>13410</v>
      </c>
    </row>
    <row r="3575" spans="1:25" x14ac:dyDescent="0.25">
      <c r="A3575" s="50"/>
      <c r="B3575" s="50"/>
      <c r="C3575" s="50"/>
      <c r="L3575" s="39" t="str">
        <f t="shared" si="55"/>
        <v>LAINATE (MI)</v>
      </c>
      <c r="M3575" s="40" t="s">
        <v>13411</v>
      </c>
      <c r="N3575" s="40" t="s">
        <v>13412</v>
      </c>
      <c r="O3575" s="40" t="s">
        <v>264</v>
      </c>
      <c r="P3575" s="41" t="s">
        <v>212</v>
      </c>
      <c r="Q3575" s="41">
        <v>3</v>
      </c>
      <c r="R3575" s="40" t="s">
        <v>213</v>
      </c>
      <c r="S3575" s="40" t="s">
        <v>199</v>
      </c>
      <c r="T3575" s="41">
        <v>1</v>
      </c>
      <c r="U3575" s="40" t="s">
        <v>200</v>
      </c>
      <c r="V3575" s="40" t="s">
        <v>201</v>
      </c>
      <c r="W3575" s="40" t="s">
        <v>1855</v>
      </c>
      <c r="X3575" s="40" t="s">
        <v>266</v>
      </c>
      <c r="Y3575" s="40" t="s">
        <v>13413</v>
      </c>
    </row>
    <row r="3576" spans="1:25" x14ac:dyDescent="0.25">
      <c r="A3576" s="50"/>
      <c r="B3576" s="50"/>
      <c r="C3576" s="50"/>
      <c r="L3576" s="39" t="str">
        <f t="shared" si="55"/>
        <v>LAINO (CO)</v>
      </c>
      <c r="M3576" s="40" t="s">
        <v>13414</v>
      </c>
      <c r="N3576" s="40" t="s">
        <v>13415</v>
      </c>
      <c r="O3576" s="40" t="s">
        <v>995</v>
      </c>
      <c r="P3576" s="41" t="s">
        <v>212</v>
      </c>
      <c r="Q3576" s="41">
        <v>3</v>
      </c>
      <c r="R3576" s="40" t="s">
        <v>213</v>
      </c>
      <c r="S3576" s="40" t="s">
        <v>199</v>
      </c>
      <c r="T3576" s="41">
        <v>1</v>
      </c>
      <c r="U3576" s="40" t="s">
        <v>200</v>
      </c>
      <c r="V3576" s="40" t="s">
        <v>201</v>
      </c>
      <c r="W3576" s="40" t="s">
        <v>3493</v>
      </c>
      <c r="X3576" s="40" t="s">
        <v>997</v>
      </c>
      <c r="Y3576" s="40" t="s">
        <v>13416</v>
      </c>
    </row>
    <row r="3577" spans="1:25" x14ac:dyDescent="0.25">
      <c r="A3577" s="50"/>
      <c r="B3577" s="50"/>
      <c r="C3577" s="50"/>
      <c r="L3577" s="39" t="str">
        <f t="shared" si="55"/>
        <v>LAINO BORGO (CS)</v>
      </c>
      <c r="M3577" s="40" t="s">
        <v>13417</v>
      </c>
      <c r="N3577" s="40" t="s">
        <v>13418</v>
      </c>
      <c r="O3577" s="40" t="s">
        <v>413</v>
      </c>
      <c r="P3577" s="41" t="s">
        <v>414</v>
      </c>
      <c r="Q3577" s="41">
        <v>18</v>
      </c>
      <c r="R3577" s="40" t="s">
        <v>415</v>
      </c>
      <c r="S3577" s="40" t="s">
        <v>199</v>
      </c>
      <c r="T3577" s="41">
        <v>1</v>
      </c>
      <c r="U3577" s="40" t="s">
        <v>200</v>
      </c>
      <c r="V3577" s="40" t="s">
        <v>201</v>
      </c>
      <c r="W3577" s="40" t="s">
        <v>13419</v>
      </c>
      <c r="X3577" s="40" t="s">
        <v>417</v>
      </c>
      <c r="Y3577" s="40" t="s">
        <v>13420</v>
      </c>
    </row>
    <row r="3578" spans="1:25" x14ac:dyDescent="0.25">
      <c r="A3578" s="50"/>
      <c r="B3578" s="50"/>
      <c r="C3578" s="50"/>
      <c r="L3578" s="39" t="str">
        <f t="shared" si="55"/>
        <v>LAINO CASTELLO (CS)</v>
      </c>
      <c r="M3578" s="40" t="s">
        <v>13421</v>
      </c>
      <c r="N3578" s="40" t="s">
        <v>13422</v>
      </c>
      <c r="O3578" s="40" t="s">
        <v>413</v>
      </c>
      <c r="P3578" s="41" t="s">
        <v>414</v>
      </c>
      <c r="Q3578" s="41">
        <v>18</v>
      </c>
      <c r="R3578" s="40" t="s">
        <v>415</v>
      </c>
      <c r="S3578" s="40" t="s">
        <v>199</v>
      </c>
      <c r="T3578" s="41">
        <v>1</v>
      </c>
      <c r="U3578" s="40" t="s">
        <v>200</v>
      </c>
      <c r="V3578" s="40" t="s">
        <v>201</v>
      </c>
      <c r="W3578" s="40" t="s">
        <v>13423</v>
      </c>
      <c r="X3578" s="40" t="s">
        <v>417</v>
      </c>
      <c r="Y3578" s="40" t="s">
        <v>13424</v>
      </c>
    </row>
    <row r="3579" spans="1:25" x14ac:dyDescent="0.25">
      <c r="A3579" s="50"/>
      <c r="B3579" s="50"/>
      <c r="C3579" s="50"/>
      <c r="L3579" s="39" t="str">
        <f t="shared" si="55"/>
        <v>LAION (BZ)</v>
      </c>
      <c r="M3579" s="40" t="s">
        <v>13425</v>
      </c>
      <c r="N3579" s="40" t="s">
        <v>13426</v>
      </c>
      <c r="O3579" s="40" t="s">
        <v>1125</v>
      </c>
      <c r="P3579" s="41" t="s">
        <v>866</v>
      </c>
      <c r="Q3579" s="41">
        <v>4</v>
      </c>
      <c r="R3579" s="40" t="s">
        <v>867</v>
      </c>
      <c r="S3579" s="40" t="s">
        <v>199</v>
      </c>
      <c r="T3579" s="41">
        <v>1</v>
      </c>
      <c r="U3579" s="40" t="s">
        <v>200</v>
      </c>
      <c r="V3579" s="40" t="s">
        <v>201</v>
      </c>
      <c r="W3579" s="40" t="s">
        <v>1126</v>
      </c>
      <c r="X3579" s="40" t="s">
        <v>1127</v>
      </c>
      <c r="Y3579" s="40" t="s">
        <v>13427</v>
      </c>
    </row>
    <row r="3580" spans="1:25" x14ac:dyDescent="0.25">
      <c r="A3580" s="50"/>
      <c r="B3580" s="50"/>
      <c r="C3580" s="50"/>
      <c r="L3580" s="39" t="str">
        <f t="shared" si="55"/>
        <v>LAIVES (BZ)</v>
      </c>
      <c r="M3580" s="40" t="s">
        <v>13428</v>
      </c>
      <c r="N3580" s="40" t="s">
        <v>13429</v>
      </c>
      <c r="O3580" s="40" t="s">
        <v>1125</v>
      </c>
      <c r="P3580" s="41" t="s">
        <v>866</v>
      </c>
      <c r="Q3580" s="41">
        <v>4</v>
      </c>
      <c r="R3580" s="40" t="s">
        <v>867</v>
      </c>
      <c r="S3580" s="40" t="s">
        <v>199</v>
      </c>
      <c r="T3580" s="41">
        <v>1</v>
      </c>
      <c r="U3580" s="40" t="s">
        <v>200</v>
      </c>
      <c r="V3580" s="40" t="s">
        <v>201</v>
      </c>
      <c r="W3580" s="40" t="s">
        <v>13430</v>
      </c>
      <c r="X3580" s="40" t="s">
        <v>1127</v>
      </c>
      <c r="Y3580" s="40" t="s">
        <v>13431</v>
      </c>
    </row>
    <row r="3581" spans="1:25" x14ac:dyDescent="0.25">
      <c r="A3581" s="50"/>
      <c r="B3581" s="50"/>
      <c r="C3581" s="50"/>
      <c r="L3581" s="39" t="str">
        <f t="shared" si="55"/>
        <v>LAJATICO (PI)</v>
      </c>
      <c r="M3581" s="40" t="s">
        <v>13432</v>
      </c>
      <c r="N3581" s="40" t="s">
        <v>13433</v>
      </c>
      <c r="O3581" s="40" t="s">
        <v>3404</v>
      </c>
      <c r="P3581" s="41" t="s">
        <v>231</v>
      </c>
      <c r="Q3581" s="41">
        <v>9</v>
      </c>
      <c r="R3581" s="40" t="s">
        <v>232</v>
      </c>
      <c r="S3581" s="40" t="s">
        <v>199</v>
      </c>
      <c r="T3581" s="41">
        <v>1</v>
      </c>
      <c r="U3581" s="40" t="s">
        <v>200</v>
      </c>
      <c r="V3581" s="40" t="s">
        <v>201</v>
      </c>
      <c r="W3581" s="40" t="s">
        <v>13434</v>
      </c>
      <c r="X3581" s="40" t="s">
        <v>3406</v>
      </c>
      <c r="Y3581" s="40" t="s">
        <v>13435</v>
      </c>
    </row>
    <row r="3582" spans="1:25" x14ac:dyDescent="0.25">
      <c r="A3582" s="50"/>
      <c r="B3582" s="50"/>
      <c r="C3582" s="50"/>
      <c r="L3582" s="39" t="str">
        <f t="shared" si="55"/>
        <v>LALLIO (BG)</v>
      </c>
      <c r="M3582" s="40" t="s">
        <v>13436</v>
      </c>
      <c r="N3582" s="40" t="s">
        <v>13437</v>
      </c>
      <c r="O3582" s="40" t="s">
        <v>572</v>
      </c>
      <c r="P3582" s="41" t="s">
        <v>212</v>
      </c>
      <c r="Q3582" s="41">
        <v>3</v>
      </c>
      <c r="R3582" s="40" t="s">
        <v>213</v>
      </c>
      <c r="S3582" s="40" t="s">
        <v>199</v>
      </c>
      <c r="T3582" s="41">
        <v>1</v>
      </c>
      <c r="U3582" s="40" t="s">
        <v>200</v>
      </c>
      <c r="V3582" s="40" t="s">
        <v>201</v>
      </c>
      <c r="W3582" s="40" t="s">
        <v>1818</v>
      </c>
      <c r="X3582" s="40" t="s">
        <v>574</v>
      </c>
      <c r="Y3582" s="40" t="s">
        <v>13438</v>
      </c>
    </row>
    <row r="3583" spans="1:25" x14ac:dyDescent="0.25">
      <c r="A3583" s="50"/>
      <c r="B3583" s="50"/>
      <c r="C3583" s="50"/>
      <c r="L3583" s="39" t="str">
        <f t="shared" si="55"/>
        <v>LAMA DEI PELIGNI (CH)</v>
      </c>
      <c r="M3583" s="40" t="s">
        <v>13439</v>
      </c>
      <c r="N3583" s="40" t="s">
        <v>13440</v>
      </c>
      <c r="O3583" s="40" t="s">
        <v>1352</v>
      </c>
      <c r="P3583" s="41" t="s">
        <v>253</v>
      </c>
      <c r="Q3583" s="41">
        <v>13</v>
      </c>
      <c r="R3583" s="40" t="s">
        <v>254</v>
      </c>
      <c r="S3583" s="40" t="s">
        <v>199</v>
      </c>
      <c r="T3583" s="41">
        <v>1</v>
      </c>
      <c r="U3583" s="40" t="s">
        <v>200</v>
      </c>
      <c r="V3583" s="40" t="s">
        <v>201</v>
      </c>
      <c r="W3583" s="40" t="s">
        <v>1939</v>
      </c>
      <c r="X3583" s="40" t="s">
        <v>1354</v>
      </c>
      <c r="Y3583" s="40" t="s">
        <v>13441</v>
      </c>
    </row>
    <row r="3584" spans="1:25" x14ac:dyDescent="0.25">
      <c r="A3584" s="50"/>
      <c r="B3584" s="50"/>
      <c r="C3584" s="50"/>
      <c r="L3584" s="39" t="str">
        <f t="shared" si="55"/>
        <v>LAMA MOCOGNO (MO)</v>
      </c>
      <c r="M3584" s="40" t="s">
        <v>13442</v>
      </c>
      <c r="N3584" s="40" t="s">
        <v>13443</v>
      </c>
      <c r="O3584" s="40" t="s">
        <v>2925</v>
      </c>
      <c r="P3584" s="41" t="s">
        <v>631</v>
      </c>
      <c r="Q3584" s="41">
        <v>8</v>
      </c>
      <c r="R3584" s="40" t="s">
        <v>632</v>
      </c>
      <c r="S3584" s="40" t="s">
        <v>199</v>
      </c>
      <c r="T3584" s="41">
        <v>1</v>
      </c>
      <c r="U3584" s="40" t="s">
        <v>200</v>
      </c>
      <c r="V3584" s="40" t="s">
        <v>201</v>
      </c>
      <c r="W3584" s="40" t="s">
        <v>13444</v>
      </c>
      <c r="X3584" s="40" t="s">
        <v>6972</v>
      </c>
      <c r="Y3584" s="40" t="s">
        <v>13445</v>
      </c>
    </row>
    <row r="3585" spans="1:25" x14ac:dyDescent="0.25">
      <c r="A3585" s="50"/>
      <c r="B3585" s="50"/>
      <c r="C3585" s="50"/>
      <c r="L3585" s="39" t="str">
        <f t="shared" si="55"/>
        <v>LAMBRUGO (CO)</v>
      </c>
      <c r="M3585" s="40" t="s">
        <v>13446</v>
      </c>
      <c r="N3585" s="40" t="s">
        <v>13447</v>
      </c>
      <c r="O3585" s="40" t="s">
        <v>995</v>
      </c>
      <c r="P3585" s="41" t="s">
        <v>212</v>
      </c>
      <c r="Q3585" s="41">
        <v>3</v>
      </c>
      <c r="R3585" s="40" t="s">
        <v>213</v>
      </c>
      <c r="S3585" s="40" t="s">
        <v>199</v>
      </c>
      <c r="T3585" s="41">
        <v>1</v>
      </c>
      <c r="U3585" s="40" t="s">
        <v>200</v>
      </c>
      <c r="V3585" s="40" t="s">
        <v>201</v>
      </c>
      <c r="W3585" s="40" t="s">
        <v>13448</v>
      </c>
      <c r="X3585" s="40" t="s">
        <v>997</v>
      </c>
      <c r="Y3585" s="40" t="s">
        <v>13449</v>
      </c>
    </row>
    <row r="3586" spans="1:25" x14ac:dyDescent="0.25">
      <c r="A3586" s="50"/>
      <c r="B3586" s="50"/>
      <c r="C3586" s="50"/>
      <c r="L3586" s="39" t="str">
        <f t="shared" ref="L3586:L3649" si="56">M3586&amp;" ("&amp;O3586&amp;")"</f>
        <v>LAMEZIA TERME (CZ)</v>
      </c>
      <c r="M3586" s="40" t="s">
        <v>13450</v>
      </c>
      <c r="N3586" s="40" t="s">
        <v>13451</v>
      </c>
      <c r="O3586" s="40" t="s">
        <v>1029</v>
      </c>
      <c r="P3586" s="41" t="s">
        <v>414</v>
      </c>
      <c r="Q3586" s="41">
        <v>18</v>
      </c>
      <c r="R3586" s="40" t="s">
        <v>415</v>
      </c>
      <c r="S3586" s="40" t="s">
        <v>199</v>
      </c>
      <c r="T3586" s="41">
        <v>1</v>
      </c>
      <c r="U3586" s="40" t="s">
        <v>200</v>
      </c>
      <c r="V3586" s="40" t="s">
        <v>201</v>
      </c>
      <c r="W3586" s="40" t="s">
        <v>13452</v>
      </c>
      <c r="X3586" s="40" t="s">
        <v>5955</v>
      </c>
      <c r="Y3586" s="40" t="s">
        <v>13453</v>
      </c>
    </row>
    <row r="3587" spans="1:25" x14ac:dyDescent="0.25">
      <c r="A3587" s="50"/>
      <c r="B3587" s="50"/>
      <c r="C3587" s="50"/>
      <c r="L3587" s="39" t="str">
        <f t="shared" si="56"/>
        <v>LAMON (BL)</v>
      </c>
      <c r="M3587" s="40" t="s">
        <v>13454</v>
      </c>
      <c r="N3587" s="40" t="s">
        <v>13455</v>
      </c>
      <c r="O3587" s="40" t="s">
        <v>715</v>
      </c>
      <c r="P3587" s="41" t="s">
        <v>197</v>
      </c>
      <c r="Q3587" s="41">
        <v>5</v>
      </c>
      <c r="R3587" s="40" t="s">
        <v>198</v>
      </c>
      <c r="S3587" s="40" t="s">
        <v>199</v>
      </c>
      <c r="T3587" s="41">
        <v>1</v>
      </c>
      <c r="U3587" s="40" t="s">
        <v>200</v>
      </c>
      <c r="V3587" s="40" t="s">
        <v>201</v>
      </c>
      <c r="W3587" s="40" t="s">
        <v>13456</v>
      </c>
      <c r="X3587" s="40" t="s">
        <v>900</v>
      </c>
      <c r="Y3587" s="40" t="s">
        <v>13457</v>
      </c>
    </row>
    <row r="3588" spans="1:25" x14ac:dyDescent="0.25">
      <c r="A3588" s="50"/>
      <c r="B3588" s="50"/>
      <c r="C3588" s="50"/>
      <c r="L3588" s="39" t="str">
        <f t="shared" si="56"/>
        <v>LAMPEDUSA E LINOSA (AG)</v>
      </c>
      <c r="M3588" s="40" t="s">
        <v>13458</v>
      </c>
      <c r="N3588" s="40" t="s">
        <v>13459</v>
      </c>
      <c r="O3588" s="40" t="s">
        <v>749</v>
      </c>
      <c r="P3588" s="41" t="s">
        <v>292</v>
      </c>
      <c r="Q3588" s="41">
        <v>19</v>
      </c>
      <c r="R3588" s="40" t="s">
        <v>293</v>
      </c>
      <c r="S3588" s="40" t="s">
        <v>199</v>
      </c>
      <c r="T3588" s="41">
        <v>1</v>
      </c>
      <c r="U3588" s="40" t="s">
        <v>200</v>
      </c>
      <c r="V3588" s="40" t="s">
        <v>201</v>
      </c>
      <c r="W3588" s="40" t="s">
        <v>1145</v>
      </c>
      <c r="X3588" s="40" t="s">
        <v>751</v>
      </c>
      <c r="Y3588" s="40" t="s">
        <v>13460</v>
      </c>
    </row>
    <row r="3589" spans="1:25" x14ac:dyDescent="0.25">
      <c r="A3589" s="50"/>
      <c r="B3589" s="50"/>
      <c r="C3589" s="50"/>
      <c r="L3589" s="39" t="str">
        <f t="shared" si="56"/>
        <v>LAMPORECCHIO (PT)</v>
      </c>
      <c r="M3589" s="40" t="s">
        <v>13461</v>
      </c>
      <c r="N3589" s="40" t="s">
        <v>13462</v>
      </c>
      <c r="O3589" s="40" t="s">
        <v>273</v>
      </c>
      <c r="P3589" s="41" t="s">
        <v>231</v>
      </c>
      <c r="Q3589" s="41">
        <v>9</v>
      </c>
      <c r="R3589" s="40" t="s">
        <v>232</v>
      </c>
      <c r="S3589" s="40" t="s">
        <v>199</v>
      </c>
      <c r="T3589" s="41">
        <v>1</v>
      </c>
      <c r="U3589" s="40" t="s">
        <v>200</v>
      </c>
      <c r="V3589" s="40" t="s">
        <v>201</v>
      </c>
      <c r="W3589" s="40" t="s">
        <v>13463</v>
      </c>
      <c r="X3589" s="40" t="s">
        <v>275</v>
      </c>
      <c r="Y3589" s="40" t="s">
        <v>13464</v>
      </c>
    </row>
    <row r="3590" spans="1:25" x14ac:dyDescent="0.25">
      <c r="A3590" s="50"/>
      <c r="B3590" s="50"/>
      <c r="C3590" s="50"/>
      <c r="L3590" s="39" t="str">
        <f t="shared" si="56"/>
        <v>LAMPORO (VC)</v>
      </c>
      <c r="M3590" s="40" t="s">
        <v>13465</v>
      </c>
      <c r="N3590" s="40" t="s">
        <v>13466</v>
      </c>
      <c r="O3590" s="40" t="s">
        <v>890</v>
      </c>
      <c r="P3590" s="41" t="s">
        <v>314</v>
      </c>
      <c r="Q3590" s="41">
        <v>1</v>
      </c>
      <c r="R3590" s="40" t="s">
        <v>315</v>
      </c>
      <c r="S3590" s="40" t="s">
        <v>199</v>
      </c>
      <c r="T3590" s="41">
        <v>1</v>
      </c>
      <c r="U3590" s="40" t="s">
        <v>200</v>
      </c>
      <c r="V3590" s="40" t="s">
        <v>201</v>
      </c>
      <c r="W3590" s="40" t="s">
        <v>13467</v>
      </c>
      <c r="X3590" s="40" t="s">
        <v>963</v>
      </c>
      <c r="Y3590" s="40" t="s">
        <v>13468</v>
      </c>
    </row>
    <row r="3591" spans="1:25" x14ac:dyDescent="0.25">
      <c r="A3591" s="50"/>
      <c r="B3591" s="50"/>
      <c r="C3591" s="50"/>
      <c r="L3591" s="39" t="str">
        <f t="shared" si="56"/>
        <v>LANA (BZ)</v>
      </c>
      <c r="M3591" s="40" t="s">
        <v>13469</v>
      </c>
      <c r="N3591" s="40" t="s">
        <v>13470</v>
      </c>
      <c r="O3591" s="40" t="s">
        <v>1125</v>
      </c>
      <c r="P3591" s="41" t="s">
        <v>866</v>
      </c>
      <c r="Q3591" s="41">
        <v>4</v>
      </c>
      <c r="R3591" s="40" t="s">
        <v>867</v>
      </c>
      <c r="S3591" s="40" t="s">
        <v>199</v>
      </c>
      <c r="T3591" s="41">
        <v>1</v>
      </c>
      <c r="U3591" s="40" t="s">
        <v>200</v>
      </c>
      <c r="V3591" s="40" t="s">
        <v>201</v>
      </c>
      <c r="W3591" s="40" t="s">
        <v>13471</v>
      </c>
      <c r="X3591" s="40" t="s">
        <v>2298</v>
      </c>
      <c r="Y3591" s="40" t="s">
        <v>13472</v>
      </c>
    </row>
    <row r="3592" spans="1:25" x14ac:dyDescent="0.25">
      <c r="A3592" s="50"/>
      <c r="B3592" s="50"/>
      <c r="C3592" s="50"/>
      <c r="L3592" s="39" t="str">
        <f t="shared" si="56"/>
        <v>LANCIANO (CH)</v>
      </c>
      <c r="M3592" s="40" t="s">
        <v>13473</v>
      </c>
      <c r="N3592" s="40" t="s">
        <v>13474</v>
      </c>
      <c r="O3592" s="40" t="s">
        <v>1352</v>
      </c>
      <c r="P3592" s="41" t="s">
        <v>253</v>
      </c>
      <c r="Q3592" s="41">
        <v>13</v>
      </c>
      <c r="R3592" s="40" t="s">
        <v>254</v>
      </c>
      <c r="S3592" s="40" t="s">
        <v>199</v>
      </c>
      <c r="T3592" s="41">
        <v>1</v>
      </c>
      <c r="U3592" s="40" t="s">
        <v>200</v>
      </c>
      <c r="V3592" s="40" t="s">
        <v>201</v>
      </c>
      <c r="W3592" s="40" t="s">
        <v>13475</v>
      </c>
      <c r="X3592" s="40" t="s">
        <v>1354</v>
      </c>
      <c r="Y3592" s="40" t="s">
        <v>13476</v>
      </c>
    </row>
    <row r="3593" spans="1:25" x14ac:dyDescent="0.25">
      <c r="A3593" s="50"/>
      <c r="B3593" s="50"/>
      <c r="C3593" s="50"/>
      <c r="L3593" s="39" t="str">
        <f t="shared" si="56"/>
        <v>LANDIONA (NO)</v>
      </c>
      <c r="M3593" s="40" t="s">
        <v>13477</v>
      </c>
      <c r="N3593" s="40" t="s">
        <v>13478</v>
      </c>
      <c r="O3593" s="40" t="s">
        <v>741</v>
      </c>
      <c r="P3593" s="41" t="s">
        <v>314</v>
      </c>
      <c r="Q3593" s="41">
        <v>1</v>
      </c>
      <c r="R3593" s="40" t="s">
        <v>315</v>
      </c>
      <c r="S3593" s="40" t="s">
        <v>199</v>
      </c>
      <c r="T3593" s="41">
        <v>1</v>
      </c>
      <c r="U3593" s="40" t="s">
        <v>200</v>
      </c>
      <c r="V3593" s="40" t="s">
        <v>201</v>
      </c>
      <c r="W3593" s="40" t="s">
        <v>6048</v>
      </c>
      <c r="X3593" s="40" t="s">
        <v>2749</v>
      </c>
      <c r="Y3593" s="40" t="s">
        <v>13479</v>
      </c>
    </row>
    <row r="3594" spans="1:25" x14ac:dyDescent="0.25">
      <c r="A3594" s="50"/>
      <c r="B3594" s="50"/>
      <c r="C3594" s="50"/>
      <c r="L3594" s="39" t="str">
        <f t="shared" si="56"/>
        <v>LANDRIANO (PV)</v>
      </c>
      <c r="M3594" s="40" t="s">
        <v>13480</v>
      </c>
      <c r="N3594" s="40" t="s">
        <v>13481</v>
      </c>
      <c r="O3594" s="40" t="s">
        <v>884</v>
      </c>
      <c r="P3594" s="41" t="s">
        <v>212</v>
      </c>
      <c r="Q3594" s="41">
        <v>3</v>
      </c>
      <c r="R3594" s="40" t="s">
        <v>213</v>
      </c>
      <c r="S3594" s="40" t="s">
        <v>199</v>
      </c>
      <c r="T3594" s="41">
        <v>1</v>
      </c>
      <c r="U3594" s="40" t="s">
        <v>200</v>
      </c>
      <c r="V3594" s="40" t="s">
        <v>201</v>
      </c>
      <c r="W3594" s="40" t="s">
        <v>13482</v>
      </c>
      <c r="X3594" s="40" t="s">
        <v>886</v>
      </c>
      <c r="Y3594" s="40" t="s">
        <v>13483</v>
      </c>
    </row>
    <row r="3595" spans="1:25" x14ac:dyDescent="0.25">
      <c r="A3595" s="50"/>
      <c r="B3595" s="50"/>
      <c r="C3595" s="50"/>
      <c r="L3595" s="39" t="str">
        <f t="shared" si="56"/>
        <v>LANGHIRANO (PR)</v>
      </c>
      <c r="M3595" s="40" t="s">
        <v>13484</v>
      </c>
      <c r="N3595" s="40" t="s">
        <v>13485</v>
      </c>
      <c r="O3595" s="40" t="s">
        <v>984</v>
      </c>
      <c r="P3595" s="41" t="s">
        <v>631</v>
      </c>
      <c r="Q3595" s="41">
        <v>8</v>
      </c>
      <c r="R3595" s="40" t="s">
        <v>632</v>
      </c>
      <c r="S3595" s="40" t="s">
        <v>199</v>
      </c>
      <c r="T3595" s="41">
        <v>1</v>
      </c>
      <c r="U3595" s="40" t="s">
        <v>200</v>
      </c>
      <c r="V3595" s="40" t="s">
        <v>201</v>
      </c>
      <c r="W3595" s="40" t="s">
        <v>13486</v>
      </c>
      <c r="X3595" s="40" t="s">
        <v>8937</v>
      </c>
      <c r="Y3595" s="40" t="s">
        <v>13487</v>
      </c>
    </row>
    <row r="3596" spans="1:25" x14ac:dyDescent="0.25">
      <c r="A3596" s="50"/>
      <c r="B3596" s="50"/>
      <c r="C3596" s="50"/>
      <c r="L3596" s="39" t="str">
        <f t="shared" si="56"/>
        <v>LANGOSCO (PV)</v>
      </c>
      <c r="M3596" s="40" t="s">
        <v>13488</v>
      </c>
      <c r="N3596" s="40" t="s">
        <v>13489</v>
      </c>
      <c r="O3596" s="40" t="s">
        <v>884</v>
      </c>
      <c r="P3596" s="41" t="s">
        <v>212</v>
      </c>
      <c r="Q3596" s="41">
        <v>3</v>
      </c>
      <c r="R3596" s="40" t="s">
        <v>213</v>
      </c>
      <c r="S3596" s="40" t="s">
        <v>199</v>
      </c>
      <c r="T3596" s="41">
        <v>1</v>
      </c>
      <c r="U3596" s="40" t="s">
        <v>200</v>
      </c>
      <c r="V3596" s="40" t="s">
        <v>201</v>
      </c>
      <c r="W3596" s="40" t="s">
        <v>7067</v>
      </c>
      <c r="X3596" s="40" t="s">
        <v>1092</v>
      </c>
      <c r="Y3596" s="40" t="s">
        <v>13490</v>
      </c>
    </row>
    <row r="3597" spans="1:25" x14ac:dyDescent="0.25">
      <c r="A3597" s="50"/>
      <c r="B3597" s="50"/>
      <c r="C3597" s="50"/>
      <c r="L3597" s="39" t="str">
        <f t="shared" si="56"/>
        <v>LANUSEI (OG)</v>
      </c>
      <c r="M3597" s="40" t="s">
        <v>13491</v>
      </c>
      <c r="N3597" s="40" t="s">
        <v>13492</v>
      </c>
      <c r="O3597" s="40" t="s">
        <v>2108</v>
      </c>
      <c r="P3597" s="41" t="s">
        <v>242</v>
      </c>
      <c r="Q3597" s="41">
        <v>20</v>
      </c>
      <c r="R3597" s="40" t="s">
        <v>243</v>
      </c>
      <c r="S3597" s="40" t="s">
        <v>199</v>
      </c>
      <c r="T3597" s="41">
        <v>1</v>
      </c>
      <c r="U3597" s="40" t="s">
        <v>200</v>
      </c>
      <c r="V3597" s="40" t="s">
        <v>201</v>
      </c>
      <c r="W3597" s="40" t="s">
        <v>13493</v>
      </c>
      <c r="X3597" s="40" t="s">
        <v>2110</v>
      </c>
      <c r="Y3597" s="40" t="s">
        <v>13494</v>
      </c>
    </row>
    <row r="3598" spans="1:25" x14ac:dyDescent="0.25">
      <c r="A3598" s="50"/>
      <c r="B3598" s="50"/>
      <c r="C3598" s="50"/>
      <c r="L3598" s="39" t="str">
        <f t="shared" si="56"/>
        <v>LANUVIO (RM)</v>
      </c>
      <c r="M3598" s="40" t="s">
        <v>13495</v>
      </c>
      <c r="N3598" s="40" t="s">
        <v>13496</v>
      </c>
      <c r="O3598" s="40" t="s">
        <v>602</v>
      </c>
      <c r="P3598" s="41" t="s">
        <v>336</v>
      </c>
      <c r="Q3598" s="41">
        <v>12</v>
      </c>
      <c r="R3598" s="40" t="s">
        <v>337</v>
      </c>
      <c r="S3598" s="40" t="s">
        <v>199</v>
      </c>
      <c r="T3598" s="41">
        <v>1</v>
      </c>
      <c r="U3598" s="40" t="s">
        <v>200</v>
      </c>
      <c r="V3598" s="40" t="s">
        <v>201</v>
      </c>
      <c r="W3598" s="40" t="s">
        <v>1874</v>
      </c>
      <c r="X3598" s="40" t="s">
        <v>953</v>
      </c>
      <c r="Y3598" s="40" t="s">
        <v>13497</v>
      </c>
    </row>
    <row r="3599" spans="1:25" x14ac:dyDescent="0.25">
      <c r="A3599" s="50"/>
      <c r="B3599" s="50"/>
      <c r="C3599" s="50"/>
      <c r="L3599" s="39" t="str">
        <f t="shared" si="56"/>
        <v>LANZADA (SO)</v>
      </c>
      <c r="M3599" s="40" t="s">
        <v>13498</v>
      </c>
      <c r="N3599" s="40" t="s">
        <v>13499</v>
      </c>
      <c r="O3599" s="40" t="s">
        <v>977</v>
      </c>
      <c r="P3599" s="41" t="s">
        <v>212</v>
      </c>
      <c r="Q3599" s="41">
        <v>3</v>
      </c>
      <c r="R3599" s="40" t="s">
        <v>213</v>
      </c>
      <c r="S3599" s="40" t="s">
        <v>199</v>
      </c>
      <c r="T3599" s="41">
        <v>1</v>
      </c>
      <c r="U3599" s="40" t="s">
        <v>200</v>
      </c>
      <c r="V3599" s="40" t="s">
        <v>201</v>
      </c>
      <c r="W3599" s="40" t="s">
        <v>6531</v>
      </c>
      <c r="X3599" s="40" t="s">
        <v>979</v>
      </c>
      <c r="Y3599" s="40" t="s">
        <v>13500</v>
      </c>
    </row>
    <row r="3600" spans="1:25" x14ac:dyDescent="0.25">
      <c r="A3600" s="50"/>
      <c r="B3600" s="50"/>
      <c r="C3600" s="50"/>
      <c r="L3600" s="39" t="str">
        <f t="shared" si="56"/>
        <v>LANZO D'INTELVI (CO)</v>
      </c>
      <c r="M3600" s="40" t="s">
        <v>13501</v>
      </c>
      <c r="N3600" s="40" t="s">
        <v>13502</v>
      </c>
      <c r="O3600" s="40" t="s">
        <v>995</v>
      </c>
      <c r="P3600" s="41" t="s">
        <v>212</v>
      </c>
      <c r="Q3600" s="41">
        <v>3</v>
      </c>
      <c r="R3600" s="40" t="s">
        <v>213</v>
      </c>
      <c r="S3600" s="40" t="s">
        <v>199</v>
      </c>
      <c r="T3600" s="41">
        <v>1</v>
      </c>
      <c r="U3600" s="40" t="s">
        <v>200</v>
      </c>
      <c r="V3600" s="40" t="s">
        <v>201</v>
      </c>
      <c r="W3600" s="40" t="s">
        <v>13503</v>
      </c>
      <c r="X3600" s="40" t="s">
        <v>997</v>
      </c>
      <c r="Y3600" s="40" t="s">
        <v>13504</v>
      </c>
    </row>
    <row r="3601" spans="1:25" x14ac:dyDescent="0.25">
      <c r="A3601" s="50"/>
      <c r="B3601" s="50"/>
      <c r="C3601" s="50"/>
      <c r="L3601" s="39" t="str">
        <f t="shared" si="56"/>
        <v>LANZO TORINESE (TO)</v>
      </c>
      <c r="M3601" s="40" t="s">
        <v>13505</v>
      </c>
      <c r="N3601" s="40" t="s">
        <v>13506</v>
      </c>
      <c r="O3601" s="40" t="s">
        <v>675</v>
      </c>
      <c r="P3601" s="41" t="s">
        <v>314</v>
      </c>
      <c r="Q3601" s="41">
        <v>1</v>
      </c>
      <c r="R3601" s="40" t="s">
        <v>315</v>
      </c>
      <c r="S3601" s="40" t="s">
        <v>199</v>
      </c>
      <c r="T3601" s="41">
        <v>1</v>
      </c>
      <c r="U3601" s="40" t="s">
        <v>200</v>
      </c>
      <c r="V3601" s="40" t="s">
        <v>201</v>
      </c>
      <c r="W3601" s="40" t="s">
        <v>13507</v>
      </c>
      <c r="X3601" s="40" t="s">
        <v>879</v>
      </c>
      <c r="Y3601" s="40" t="s">
        <v>13508</v>
      </c>
    </row>
    <row r="3602" spans="1:25" x14ac:dyDescent="0.25">
      <c r="A3602" s="50"/>
      <c r="B3602" s="50"/>
      <c r="C3602" s="50"/>
      <c r="L3602" s="39" t="str">
        <f t="shared" si="56"/>
        <v>LAOS (EE)</v>
      </c>
      <c r="M3602" s="40" t="s">
        <v>13509</v>
      </c>
      <c r="N3602" s="40" t="s">
        <v>13510</v>
      </c>
      <c r="O3602" s="40" t="s">
        <v>610</v>
      </c>
      <c r="P3602" s="41"/>
      <c r="Q3602" s="41"/>
      <c r="R3602" s="40"/>
      <c r="S3602" s="40" t="s">
        <v>611</v>
      </c>
      <c r="T3602" s="41">
        <v>2</v>
      </c>
      <c r="U3602" s="40" t="s">
        <v>612</v>
      </c>
      <c r="V3602" s="40" t="s">
        <v>13511</v>
      </c>
      <c r="W3602" s="40"/>
      <c r="X3602" s="40"/>
      <c r="Y3602" s="40"/>
    </row>
    <row r="3603" spans="1:25" x14ac:dyDescent="0.25">
      <c r="A3603" s="50"/>
      <c r="B3603" s="50"/>
      <c r="C3603" s="50"/>
      <c r="L3603" s="39" t="str">
        <f t="shared" si="56"/>
        <v>LAPEDONA (AP)</v>
      </c>
      <c r="M3603" s="40" t="s">
        <v>13512</v>
      </c>
      <c r="N3603" s="40" t="s">
        <v>13513</v>
      </c>
      <c r="O3603" s="40" t="s">
        <v>477</v>
      </c>
      <c r="P3603" s="41" t="s">
        <v>397</v>
      </c>
      <c r="Q3603" s="41">
        <v>11</v>
      </c>
      <c r="R3603" s="40" t="s">
        <v>398</v>
      </c>
      <c r="S3603" s="40" t="s">
        <v>199</v>
      </c>
      <c r="T3603" s="41">
        <v>1</v>
      </c>
      <c r="U3603" s="40" t="s">
        <v>200</v>
      </c>
      <c r="V3603" s="40" t="s">
        <v>201</v>
      </c>
      <c r="W3603" s="40" t="s">
        <v>13514</v>
      </c>
      <c r="X3603" s="40" t="s">
        <v>1344</v>
      </c>
      <c r="Y3603" s="40" t="s">
        <v>13515</v>
      </c>
    </row>
    <row r="3604" spans="1:25" x14ac:dyDescent="0.25">
      <c r="A3604" s="50"/>
      <c r="B3604" s="50"/>
      <c r="C3604" s="50"/>
      <c r="L3604" s="39" t="str">
        <f t="shared" si="56"/>
        <v>LAPIO (AV)</v>
      </c>
      <c r="M3604" s="40" t="s">
        <v>13516</v>
      </c>
      <c r="N3604" s="40" t="s">
        <v>13517</v>
      </c>
      <c r="O3604" s="40" t="s">
        <v>812</v>
      </c>
      <c r="P3604" s="41" t="s">
        <v>350</v>
      </c>
      <c r="Q3604" s="41">
        <v>15</v>
      </c>
      <c r="R3604" s="40" t="s">
        <v>351</v>
      </c>
      <c r="S3604" s="40" t="s">
        <v>199</v>
      </c>
      <c r="T3604" s="41">
        <v>1</v>
      </c>
      <c r="U3604" s="40" t="s">
        <v>200</v>
      </c>
      <c r="V3604" s="40" t="s">
        <v>201</v>
      </c>
      <c r="W3604" s="40" t="s">
        <v>12619</v>
      </c>
      <c r="X3604" s="40" t="s">
        <v>814</v>
      </c>
      <c r="Y3604" s="40" t="s">
        <v>13518</v>
      </c>
    </row>
    <row r="3605" spans="1:25" x14ac:dyDescent="0.25">
      <c r="A3605" s="50"/>
      <c r="B3605" s="50"/>
      <c r="C3605" s="50"/>
      <c r="L3605" s="39" t="str">
        <f t="shared" si="56"/>
        <v>LAPPANO (CS)</v>
      </c>
      <c r="M3605" s="40" t="s">
        <v>13519</v>
      </c>
      <c r="N3605" s="40" t="s">
        <v>13520</v>
      </c>
      <c r="O3605" s="40" t="s">
        <v>413</v>
      </c>
      <c r="P3605" s="41" t="s">
        <v>414</v>
      </c>
      <c r="Q3605" s="41">
        <v>18</v>
      </c>
      <c r="R3605" s="40" t="s">
        <v>415</v>
      </c>
      <c r="S3605" s="40" t="s">
        <v>199</v>
      </c>
      <c r="T3605" s="41">
        <v>1</v>
      </c>
      <c r="U3605" s="40" t="s">
        <v>200</v>
      </c>
      <c r="V3605" s="40" t="s">
        <v>201</v>
      </c>
      <c r="W3605" s="40" t="s">
        <v>3336</v>
      </c>
      <c r="X3605" s="40" t="s">
        <v>550</v>
      </c>
      <c r="Y3605" s="40" t="s">
        <v>13521</v>
      </c>
    </row>
    <row r="3606" spans="1:25" x14ac:dyDescent="0.25">
      <c r="A3606" s="50"/>
      <c r="B3606" s="50"/>
      <c r="C3606" s="50"/>
      <c r="L3606" s="39" t="str">
        <f t="shared" si="56"/>
        <v>L'AQUILA (AQ)</v>
      </c>
      <c r="M3606" s="40" t="s">
        <v>13522</v>
      </c>
      <c r="N3606" s="40" t="s">
        <v>13523</v>
      </c>
      <c r="O3606" s="40" t="s">
        <v>328</v>
      </c>
      <c r="P3606" s="41" t="s">
        <v>253</v>
      </c>
      <c r="Q3606" s="41">
        <v>13</v>
      </c>
      <c r="R3606" s="40" t="s">
        <v>254</v>
      </c>
      <c r="S3606" s="40" t="s">
        <v>199</v>
      </c>
      <c r="T3606" s="41">
        <v>1</v>
      </c>
      <c r="U3606" s="40" t="s">
        <v>200</v>
      </c>
      <c r="V3606" s="40" t="s">
        <v>201</v>
      </c>
      <c r="W3606" s="40" t="s">
        <v>13524</v>
      </c>
      <c r="X3606" s="40" t="s">
        <v>2757</v>
      </c>
      <c r="Y3606" s="40" t="s">
        <v>13525</v>
      </c>
    </row>
    <row r="3607" spans="1:25" x14ac:dyDescent="0.25">
      <c r="A3607" s="50"/>
      <c r="B3607" s="50"/>
      <c r="C3607" s="50"/>
      <c r="L3607" s="39" t="str">
        <f t="shared" si="56"/>
        <v>LARCIANO (PT)</v>
      </c>
      <c r="M3607" s="40" t="s">
        <v>13526</v>
      </c>
      <c r="N3607" s="40" t="s">
        <v>13527</v>
      </c>
      <c r="O3607" s="40" t="s">
        <v>273</v>
      </c>
      <c r="P3607" s="41" t="s">
        <v>231</v>
      </c>
      <c r="Q3607" s="41">
        <v>9</v>
      </c>
      <c r="R3607" s="40" t="s">
        <v>232</v>
      </c>
      <c r="S3607" s="40" t="s">
        <v>199</v>
      </c>
      <c r="T3607" s="41">
        <v>1</v>
      </c>
      <c r="U3607" s="40" t="s">
        <v>200</v>
      </c>
      <c r="V3607" s="40" t="s">
        <v>201</v>
      </c>
      <c r="W3607" s="40" t="s">
        <v>13528</v>
      </c>
      <c r="X3607" s="40" t="s">
        <v>275</v>
      </c>
      <c r="Y3607" s="40" t="s">
        <v>13529</v>
      </c>
    </row>
    <row r="3608" spans="1:25" x14ac:dyDescent="0.25">
      <c r="A3608" s="50"/>
      <c r="B3608" s="50"/>
      <c r="C3608" s="50"/>
      <c r="L3608" s="39" t="str">
        <f t="shared" si="56"/>
        <v>LARDARO (TN)</v>
      </c>
      <c r="M3608" s="40" t="s">
        <v>13530</v>
      </c>
      <c r="N3608" s="40" t="s">
        <v>13531</v>
      </c>
      <c r="O3608" s="40" t="s">
        <v>865</v>
      </c>
      <c r="P3608" s="41" t="s">
        <v>866</v>
      </c>
      <c r="Q3608" s="41">
        <v>4</v>
      </c>
      <c r="R3608" s="40" t="s">
        <v>867</v>
      </c>
      <c r="S3608" s="40" t="s">
        <v>199</v>
      </c>
      <c r="T3608" s="41">
        <v>1</v>
      </c>
      <c r="U3608" s="40" t="s">
        <v>200</v>
      </c>
      <c r="V3608" s="40" t="s">
        <v>201</v>
      </c>
      <c r="W3608" s="40" t="s">
        <v>13532</v>
      </c>
      <c r="X3608" s="40" t="s">
        <v>3243</v>
      </c>
      <c r="Y3608" s="40" t="s">
        <v>13533</v>
      </c>
    </row>
    <row r="3609" spans="1:25" x14ac:dyDescent="0.25">
      <c r="A3609" s="50"/>
      <c r="B3609" s="50"/>
      <c r="C3609" s="50"/>
      <c r="L3609" s="39" t="str">
        <f t="shared" si="56"/>
        <v>LARDIRAGO (PV)</v>
      </c>
      <c r="M3609" s="40" t="s">
        <v>13534</v>
      </c>
      <c r="N3609" s="40" t="s">
        <v>13535</v>
      </c>
      <c r="O3609" s="40" t="s">
        <v>884</v>
      </c>
      <c r="P3609" s="41" t="s">
        <v>212</v>
      </c>
      <c r="Q3609" s="41">
        <v>3</v>
      </c>
      <c r="R3609" s="40" t="s">
        <v>213</v>
      </c>
      <c r="S3609" s="40" t="s">
        <v>199</v>
      </c>
      <c r="T3609" s="41">
        <v>1</v>
      </c>
      <c r="U3609" s="40" t="s">
        <v>200</v>
      </c>
      <c r="V3609" s="40" t="s">
        <v>201</v>
      </c>
      <c r="W3609" s="40" t="s">
        <v>13536</v>
      </c>
      <c r="X3609" s="40" t="s">
        <v>886</v>
      </c>
      <c r="Y3609" s="40" t="s">
        <v>13537</v>
      </c>
    </row>
    <row r="3610" spans="1:25" x14ac:dyDescent="0.25">
      <c r="A3610" s="50"/>
      <c r="B3610" s="50"/>
      <c r="C3610" s="50"/>
      <c r="L3610" s="39" t="str">
        <f t="shared" si="56"/>
        <v>LARI (PI)</v>
      </c>
      <c r="M3610" s="40" t="s">
        <v>13538</v>
      </c>
      <c r="N3610" s="40" t="s">
        <v>13539</v>
      </c>
      <c r="O3610" s="40" t="s">
        <v>3404</v>
      </c>
      <c r="P3610" s="41" t="s">
        <v>231</v>
      </c>
      <c r="Q3610" s="41">
        <v>9</v>
      </c>
      <c r="R3610" s="40" t="s">
        <v>232</v>
      </c>
      <c r="S3610" s="40" t="s">
        <v>199</v>
      </c>
      <c r="T3610" s="41">
        <v>1</v>
      </c>
      <c r="U3610" s="40" t="s">
        <v>200</v>
      </c>
      <c r="V3610" s="40" t="s">
        <v>201</v>
      </c>
      <c r="W3610" s="40" t="s">
        <v>13540</v>
      </c>
      <c r="X3610" s="40" t="s">
        <v>3406</v>
      </c>
      <c r="Y3610" s="40" t="s">
        <v>13541</v>
      </c>
    </row>
    <row r="3611" spans="1:25" x14ac:dyDescent="0.25">
      <c r="A3611" s="50"/>
      <c r="B3611" s="50"/>
      <c r="C3611" s="50"/>
      <c r="L3611" s="39" t="str">
        <f t="shared" si="56"/>
        <v>LARIANO (RM)</v>
      </c>
      <c r="M3611" s="40" t="s">
        <v>13542</v>
      </c>
      <c r="N3611" s="40" t="s">
        <v>13543</v>
      </c>
      <c r="O3611" s="40" t="s">
        <v>602</v>
      </c>
      <c r="P3611" s="41" t="s">
        <v>336</v>
      </c>
      <c r="Q3611" s="41">
        <v>12</v>
      </c>
      <c r="R3611" s="40" t="s">
        <v>337</v>
      </c>
      <c r="S3611" s="40" t="s">
        <v>199</v>
      </c>
      <c r="T3611" s="41">
        <v>1</v>
      </c>
      <c r="U3611" s="40" t="s">
        <v>200</v>
      </c>
      <c r="V3611" s="40" t="s">
        <v>201</v>
      </c>
      <c r="W3611" s="40" t="s">
        <v>1874</v>
      </c>
      <c r="X3611" s="40" t="s">
        <v>953</v>
      </c>
      <c r="Y3611" s="40" t="s">
        <v>13544</v>
      </c>
    </row>
    <row r="3612" spans="1:25" x14ac:dyDescent="0.25">
      <c r="A3612" s="50"/>
      <c r="B3612" s="50"/>
      <c r="C3612" s="50"/>
      <c r="L3612" s="39" t="str">
        <f t="shared" si="56"/>
        <v>LARINO (CB)</v>
      </c>
      <c r="M3612" s="40" t="s">
        <v>13545</v>
      </c>
      <c r="N3612" s="40" t="s">
        <v>13546</v>
      </c>
      <c r="O3612" s="40" t="s">
        <v>494</v>
      </c>
      <c r="P3612" s="41" t="s">
        <v>495</v>
      </c>
      <c r="Q3612" s="41">
        <v>14</v>
      </c>
      <c r="R3612" s="40" t="s">
        <v>496</v>
      </c>
      <c r="S3612" s="40" t="s">
        <v>199</v>
      </c>
      <c r="T3612" s="41">
        <v>1</v>
      </c>
      <c r="U3612" s="40" t="s">
        <v>200</v>
      </c>
      <c r="V3612" s="40" t="s">
        <v>201</v>
      </c>
      <c r="W3612" s="40" t="s">
        <v>13547</v>
      </c>
      <c r="X3612" s="40" t="s">
        <v>2494</v>
      </c>
      <c r="Y3612" s="40" t="s">
        <v>13548</v>
      </c>
    </row>
    <row r="3613" spans="1:25" x14ac:dyDescent="0.25">
      <c r="A3613" s="50"/>
      <c r="B3613" s="50"/>
      <c r="C3613" s="50"/>
      <c r="L3613" s="39" t="str">
        <f t="shared" si="56"/>
        <v>LAS PLASSAS (VS)</v>
      </c>
      <c r="M3613" s="40" t="s">
        <v>13549</v>
      </c>
      <c r="N3613" s="40" t="s">
        <v>13550</v>
      </c>
      <c r="O3613" s="40" t="s">
        <v>1805</v>
      </c>
      <c r="P3613" s="41" t="s">
        <v>242</v>
      </c>
      <c r="Q3613" s="41">
        <v>20</v>
      </c>
      <c r="R3613" s="40" t="s">
        <v>243</v>
      </c>
      <c r="S3613" s="40" t="s">
        <v>199</v>
      </c>
      <c r="T3613" s="41">
        <v>1</v>
      </c>
      <c r="U3613" s="40" t="s">
        <v>200</v>
      </c>
      <c r="V3613" s="40" t="s">
        <v>201</v>
      </c>
      <c r="W3613" s="40" t="s">
        <v>9012</v>
      </c>
      <c r="X3613" s="40" t="s">
        <v>1807</v>
      </c>
      <c r="Y3613" s="40" t="s">
        <v>13551</v>
      </c>
    </row>
    <row r="3614" spans="1:25" x14ac:dyDescent="0.25">
      <c r="A3614" s="50"/>
      <c r="B3614" s="50"/>
      <c r="C3614" s="50"/>
      <c r="L3614" s="39" t="str">
        <f t="shared" si="56"/>
        <v>LASA (BZ)</v>
      </c>
      <c r="M3614" s="40" t="s">
        <v>13552</v>
      </c>
      <c r="N3614" s="40" t="s">
        <v>13553</v>
      </c>
      <c r="O3614" s="40" t="s">
        <v>1125</v>
      </c>
      <c r="P3614" s="41" t="s">
        <v>866</v>
      </c>
      <c r="Q3614" s="41">
        <v>4</v>
      </c>
      <c r="R3614" s="40" t="s">
        <v>867</v>
      </c>
      <c r="S3614" s="40" t="s">
        <v>199</v>
      </c>
      <c r="T3614" s="41">
        <v>1</v>
      </c>
      <c r="U3614" s="40" t="s">
        <v>200</v>
      </c>
      <c r="V3614" s="40" t="s">
        <v>201</v>
      </c>
      <c r="W3614" s="40" t="s">
        <v>13554</v>
      </c>
      <c r="X3614" s="40" t="s">
        <v>2298</v>
      </c>
      <c r="Y3614" s="40" t="s">
        <v>13555</v>
      </c>
    </row>
    <row r="3615" spans="1:25" x14ac:dyDescent="0.25">
      <c r="A3615" s="50"/>
      <c r="B3615" s="50"/>
      <c r="C3615" s="50"/>
      <c r="L3615" s="39" t="str">
        <f t="shared" si="56"/>
        <v>LASCARI (PA)</v>
      </c>
      <c r="M3615" s="40" t="s">
        <v>13556</v>
      </c>
      <c r="N3615" s="40" t="s">
        <v>13557</v>
      </c>
      <c r="O3615" s="40" t="s">
        <v>1210</v>
      </c>
      <c r="P3615" s="41" t="s">
        <v>292</v>
      </c>
      <c r="Q3615" s="41">
        <v>19</v>
      </c>
      <c r="R3615" s="40" t="s">
        <v>293</v>
      </c>
      <c r="S3615" s="40" t="s">
        <v>199</v>
      </c>
      <c r="T3615" s="41">
        <v>1</v>
      </c>
      <c r="U3615" s="40" t="s">
        <v>200</v>
      </c>
      <c r="V3615" s="40" t="s">
        <v>201</v>
      </c>
      <c r="W3615" s="40" t="s">
        <v>1326</v>
      </c>
      <c r="X3615" s="40" t="s">
        <v>1240</v>
      </c>
      <c r="Y3615" s="40" t="s">
        <v>13558</v>
      </c>
    </row>
    <row r="3616" spans="1:25" x14ac:dyDescent="0.25">
      <c r="A3616" s="50"/>
      <c r="B3616" s="50"/>
      <c r="C3616" s="50"/>
      <c r="L3616" s="39" t="str">
        <f t="shared" si="56"/>
        <v>LASINO (TN)</v>
      </c>
      <c r="M3616" s="40" t="s">
        <v>13559</v>
      </c>
      <c r="N3616" s="40" t="s">
        <v>13560</v>
      </c>
      <c r="O3616" s="40" t="s">
        <v>865</v>
      </c>
      <c r="P3616" s="41" t="s">
        <v>866</v>
      </c>
      <c r="Q3616" s="41">
        <v>4</v>
      </c>
      <c r="R3616" s="40" t="s">
        <v>867</v>
      </c>
      <c r="S3616" s="40" t="s">
        <v>199</v>
      </c>
      <c r="T3616" s="41">
        <v>1</v>
      </c>
      <c r="U3616" s="40" t="s">
        <v>200</v>
      </c>
      <c r="V3616" s="40" t="s">
        <v>201</v>
      </c>
      <c r="W3616" s="40" t="s">
        <v>13561</v>
      </c>
      <c r="X3616" s="40" t="s">
        <v>1036</v>
      </c>
      <c r="Y3616" s="40" t="s">
        <v>13562</v>
      </c>
    </row>
    <row r="3617" spans="1:25" x14ac:dyDescent="0.25">
      <c r="A3617" s="50"/>
      <c r="B3617" s="50"/>
      <c r="C3617" s="50"/>
      <c r="L3617" s="39" t="str">
        <f t="shared" si="56"/>
        <v>LASNIGO (CO)</v>
      </c>
      <c r="M3617" s="40" t="s">
        <v>13563</v>
      </c>
      <c r="N3617" s="40" t="s">
        <v>13564</v>
      </c>
      <c r="O3617" s="40" t="s">
        <v>995</v>
      </c>
      <c r="P3617" s="41" t="s">
        <v>212</v>
      </c>
      <c r="Q3617" s="41">
        <v>3</v>
      </c>
      <c r="R3617" s="40" t="s">
        <v>213</v>
      </c>
      <c r="S3617" s="40" t="s">
        <v>199</v>
      </c>
      <c r="T3617" s="41">
        <v>1</v>
      </c>
      <c r="U3617" s="40" t="s">
        <v>200</v>
      </c>
      <c r="V3617" s="40" t="s">
        <v>201</v>
      </c>
      <c r="W3617" s="40" t="s">
        <v>2808</v>
      </c>
      <c r="X3617" s="40" t="s">
        <v>997</v>
      </c>
      <c r="Y3617" s="40" t="s">
        <v>13565</v>
      </c>
    </row>
    <row r="3618" spans="1:25" x14ac:dyDescent="0.25">
      <c r="A3618" s="50"/>
      <c r="B3618" s="50"/>
      <c r="C3618" s="50"/>
      <c r="L3618" s="39" t="str">
        <f t="shared" si="56"/>
        <v>LASTEBASSE (VI)</v>
      </c>
      <c r="M3618" s="40" t="s">
        <v>13566</v>
      </c>
      <c r="N3618" s="40" t="s">
        <v>13567</v>
      </c>
      <c r="O3618" s="40" t="s">
        <v>772</v>
      </c>
      <c r="P3618" s="41" t="s">
        <v>197</v>
      </c>
      <c r="Q3618" s="41">
        <v>5</v>
      </c>
      <c r="R3618" s="40" t="s">
        <v>198</v>
      </c>
      <c r="S3618" s="40" t="s">
        <v>199</v>
      </c>
      <c r="T3618" s="41">
        <v>1</v>
      </c>
      <c r="U3618" s="40" t="s">
        <v>200</v>
      </c>
      <c r="V3618" s="40" t="s">
        <v>201</v>
      </c>
      <c r="W3618" s="40" t="s">
        <v>4157</v>
      </c>
      <c r="X3618" s="40" t="s">
        <v>2068</v>
      </c>
      <c r="Y3618" s="40" t="s">
        <v>13568</v>
      </c>
    </row>
    <row r="3619" spans="1:25" x14ac:dyDescent="0.25">
      <c r="A3619" s="50"/>
      <c r="B3619" s="50"/>
      <c r="C3619" s="50"/>
      <c r="L3619" s="39" t="str">
        <f t="shared" si="56"/>
        <v>LASTRA A SIGNA (FI)</v>
      </c>
      <c r="M3619" s="40" t="s">
        <v>13569</v>
      </c>
      <c r="N3619" s="40" t="s">
        <v>13570</v>
      </c>
      <c r="O3619" s="40" t="s">
        <v>2481</v>
      </c>
      <c r="P3619" s="41" t="s">
        <v>231</v>
      </c>
      <c r="Q3619" s="41">
        <v>9</v>
      </c>
      <c r="R3619" s="40" t="s">
        <v>232</v>
      </c>
      <c r="S3619" s="40" t="s">
        <v>199</v>
      </c>
      <c r="T3619" s="41">
        <v>1</v>
      </c>
      <c r="U3619" s="40" t="s">
        <v>200</v>
      </c>
      <c r="V3619" s="40" t="s">
        <v>201</v>
      </c>
      <c r="W3619" s="40" t="s">
        <v>13571</v>
      </c>
      <c r="X3619" s="40" t="s">
        <v>2483</v>
      </c>
      <c r="Y3619" s="40" t="s">
        <v>13572</v>
      </c>
    </row>
    <row r="3620" spans="1:25" x14ac:dyDescent="0.25">
      <c r="A3620" s="50"/>
      <c r="B3620" s="50"/>
      <c r="C3620" s="50"/>
      <c r="L3620" s="39" t="str">
        <f t="shared" si="56"/>
        <v>LATERA (VT)</v>
      </c>
      <c r="M3620" s="40" t="s">
        <v>13573</v>
      </c>
      <c r="N3620" s="40" t="s">
        <v>13574</v>
      </c>
      <c r="O3620" s="40" t="s">
        <v>450</v>
      </c>
      <c r="P3620" s="41" t="s">
        <v>336</v>
      </c>
      <c r="Q3620" s="41">
        <v>12</v>
      </c>
      <c r="R3620" s="40" t="s">
        <v>337</v>
      </c>
      <c r="S3620" s="40" t="s">
        <v>199</v>
      </c>
      <c r="T3620" s="41">
        <v>1</v>
      </c>
      <c r="U3620" s="40" t="s">
        <v>200</v>
      </c>
      <c r="V3620" s="40" t="s">
        <v>201</v>
      </c>
      <c r="W3620" s="40" t="s">
        <v>1972</v>
      </c>
      <c r="X3620" s="40" t="s">
        <v>1973</v>
      </c>
      <c r="Y3620" s="40" t="s">
        <v>13575</v>
      </c>
    </row>
    <row r="3621" spans="1:25" x14ac:dyDescent="0.25">
      <c r="A3621" s="50"/>
      <c r="B3621" s="50"/>
      <c r="C3621" s="50"/>
      <c r="L3621" s="39" t="str">
        <f t="shared" si="56"/>
        <v>LATERINA (AR)</v>
      </c>
      <c r="M3621" s="40" t="s">
        <v>13576</v>
      </c>
      <c r="N3621" s="40" t="s">
        <v>13577</v>
      </c>
      <c r="O3621" s="40" t="s">
        <v>1559</v>
      </c>
      <c r="P3621" s="41" t="s">
        <v>231</v>
      </c>
      <c r="Q3621" s="41">
        <v>9</v>
      </c>
      <c r="R3621" s="40" t="s">
        <v>232</v>
      </c>
      <c r="S3621" s="40" t="s">
        <v>199</v>
      </c>
      <c r="T3621" s="41">
        <v>1</v>
      </c>
      <c r="U3621" s="40" t="s">
        <v>200</v>
      </c>
      <c r="V3621" s="40" t="s">
        <v>201</v>
      </c>
      <c r="W3621" s="40" t="s">
        <v>6889</v>
      </c>
      <c r="X3621" s="40" t="s">
        <v>1561</v>
      </c>
      <c r="Y3621" s="40" t="s">
        <v>13578</v>
      </c>
    </row>
    <row r="3622" spans="1:25" x14ac:dyDescent="0.25">
      <c r="A3622" s="50"/>
      <c r="B3622" s="50"/>
      <c r="C3622" s="50"/>
      <c r="L3622" s="39" t="str">
        <f t="shared" si="56"/>
        <v>LATERZA (TA)</v>
      </c>
      <c r="M3622" s="40" t="s">
        <v>13579</v>
      </c>
      <c r="N3622" s="40" t="s">
        <v>13580</v>
      </c>
      <c r="O3622" s="40" t="s">
        <v>2317</v>
      </c>
      <c r="P3622" s="41" t="s">
        <v>304</v>
      </c>
      <c r="Q3622" s="41">
        <v>16</v>
      </c>
      <c r="R3622" s="40" t="s">
        <v>305</v>
      </c>
      <c r="S3622" s="40" t="s">
        <v>199</v>
      </c>
      <c r="T3622" s="41">
        <v>1</v>
      </c>
      <c r="U3622" s="40" t="s">
        <v>200</v>
      </c>
      <c r="V3622" s="40" t="s">
        <v>201</v>
      </c>
      <c r="W3622" s="40" t="s">
        <v>13581</v>
      </c>
      <c r="X3622" s="40" t="s">
        <v>2319</v>
      </c>
      <c r="Y3622" s="40" t="s">
        <v>13582</v>
      </c>
    </row>
    <row r="3623" spans="1:25" x14ac:dyDescent="0.25">
      <c r="A3623" s="50"/>
      <c r="B3623" s="50"/>
      <c r="C3623" s="50"/>
      <c r="L3623" s="39" t="str">
        <f t="shared" si="56"/>
        <v>LATIANO (BR)</v>
      </c>
      <c r="M3623" s="40" t="s">
        <v>13583</v>
      </c>
      <c r="N3623" s="40" t="s">
        <v>13584</v>
      </c>
      <c r="O3623" s="40" t="s">
        <v>4251</v>
      </c>
      <c r="P3623" s="41" t="s">
        <v>304</v>
      </c>
      <c r="Q3623" s="41">
        <v>16</v>
      </c>
      <c r="R3623" s="40" t="s">
        <v>305</v>
      </c>
      <c r="S3623" s="40" t="s">
        <v>199</v>
      </c>
      <c r="T3623" s="41">
        <v>1</v>
      </c>
      <c r="U3623" s="40" t="s">
        <v>200</v>
      </c>
      <c r="V3623" s="40" t="s">
        <v>201</v>
      </c>
      <c r="W3623" s="40" t="s">
        <v>13585</v>
      </c>
      <c r="X3623" s="40" t="s">
        <v>4253</v>
      </c>
      <c r="Y3623" s="40" t="s">
        <v>13586</v>
      </c>
    </row>
    <row r="3624" spans="1:25" x14ac:dyDescent="0.25">
      <c r="A3624" s="50"/>
      <c r="B3624" s="50"/>
      <c r="C3624" s="50"/>
      <c r="L3624" s="39" t="str">
        <f t="shared" si="56"/>
        <v>LATINA (LT)</v>
      </c>
      <c r="M3624" s="40" t="s">
        <v>13587</v>
      </c>
      <c r="N3624" s="40" t="s">
        <v>13588</v>
      </c>
      <c r="O3624" s="40" t="s">
        <v>1747</v>
      </c>
      <c r="P3624" s="41" t="s">
        <v>336</v>
      </c>
      <c r="Q3624" s="41">
        <v>12</v>
      </c>
      <c r="R3624" s="40" t="s">
        <v>337</v>
      </c>
      <c r="S3624" s="40" t="s">
        <v>199</v>
      </c>
      <c r="T3624" s="41">
        <v>1</v>
      </c>
      <c r="U3624" s="40" t="s">
        <v>200</v>
      </c>
      <c r="V3624" s="40" t="s">
        <v>201</v>
      </c>
      <c r="W3624" s="40" t="s">
        <v>13589</v>
      </c>
      <c r="X3624" s="40" t="s">
        <v>2904</v>
      </c>
      <c r="Y3624" s="40" t="s">
        <v>13590</v>
      </c>
    </row>
    <row r="3625" spans="1:25" x14ac:dyDescent="0.25">
      <c r="A3625" s="50"/>
      <c r="B3625" s="50"/>
      <c r="C3625" s="50"/>
      <c r="L3625" s="39" t="str">
        <f t="shared" si="56"/>
        <v>LATISANA (UD)</v>
      </c>
      <c r="M3625" s="40" t="s">
        <v>13591</v>
      </c>
      <c r="N3625" s="40" t="s">
        <v>13592</v>
      </c>
      <c r="O3625" s="40" t="s">
        <v>804</v>
      </c>
      <c r="P3625" s="41" t="s">
        <v>805</v>
      </c>
      <c r="Q3625" s="41">
        <v>6</v>
      </c>
      <c r="R3625" s="40" t="s">
        <v>806</v>
      </c>
      <c r="S3625" s="40" t="s">
        <v>199</v>
      </c>
      <c r="T3625" s="41">
        <v>1</v>
      </c>
      <c r="U3625" s="40" t="s">
        <v>200</v>
      </c>
      <c r="V3625" s="40" t="s">
        <v>201</v>
      </c>
      <c r="W3625" s="40" t="s">
        <v>13593</v>
      </c>
      <c r="X3625" s="40" t="s">
        <v>808</v>
      </c>
      <c r="Y3625" s="40" t="s">
        <v>13594</v>
      </c>
    </row>
    <row r="3626" spans="1:25" x14ac:dyDescent="0.25">
      <c r="A3626" s="50"/>
      <c r="B3626" s="50"/>
      <c r="C3626" s="50"/>
      <c r="L3626" s="39" t="str">
        <f t="shared" si="56"/>
        <v>LATRONICO (PZ)</v>
      </c>
      <c r="M3626" s="40" t="s">
        <v>13595</v>
      </c>
      <c r="N3626" s="40" t="s">
        <v>13596</v>
      </c>
      <c r="O3626" s="40" t="s">
        <v>281</v>
      </c>
      <c r="P3626" s="41" t="s">
        <v>282</v>
      </c>
      <c r="Q3626" s="41">
        <v>17</v>
      </c>
      <c r="R3626" s="40" t="s">
        <v>283</v>
      </c>
      <c r="S3626" s="40" t="s">
        <v>199</v>
      </c>
      <c r="T3626" s="41">
        <v>1</v>
      </c>
      <c r="U3626" s="40" t="s">
        <v>200</v>
      </c>
      <c r="V3626" s="40" t="s">
        <v>201</v>
      </c>
      <c r="W3626" s="40" t="s">
        <v>13597</v>
      </c>
      <c r="X3626" s="40" t="s">
        <v>4949</v>
      </c>
      <c r="Y3626" s="40" t="s">
        <v>13598</v>
      </c>
    </row>
    <row r="3627" spans="1:25" x14ac:dyDescent="0.25">
      <c r="A3627" s="50"/>
      <c r="B3627" s="50"/>
      <c r="C3627" s="50"/>
      <c r="L3627" s="39" t="str">
        <f t="shared" si="56"/>
        <v>LATTARICO (CS)</v>
      </c>
      <c r="M3627" s="40" t="s">
        <v>13599</v>
      </c>
      <c r="N3627" s="40" t="s">
        <v>13600</v>
      </c>
      <c r="O3627" s="40" t="s">
        <v>413</v>
      </c>
      <c r="P3627" s="41" t="s">
        <v>414</v>
      </c>
      <c r="Q3627" s="41">
        <v>18</v>
      </c>
      <c r="R3627" s="40" t="s">
        <v>415</v>
      </c>
      <c r="S3627" s="40" t="s">
        <v>199</v>
      </c>
      <c r="T3627" s="41">
        <v>1</v>
      </c>
      <c r="U3627" s="40" t="s">
        <v>200</v>
      </c>
      <c r="V3627" s="40" t="s">
        <v>201</v>
      </c>
      <c r="W3627" s="40" t="s">
        <v>416</v>
      </c>
      <c r="X3627" s="40" t="s">
        <v>550</v>
      </c>
      <c r="Y3627" s="40" t="s">
        <v>13601</v>
      </c>
    </row>
    <row r="3628" spans="1:25" x14ac:dyDescent="0.25">
      <c r="A3628" s="50"/>
      <c r="B3628" s="50"/>
      <c r="C3628" s="50"/>
      <c r="L3628" s="39" t="str">
        <f t="shared" si="56"/>
        <v>LAUCO (UD)</v>
      </c>
      <c r="M3628" s="40" t="s">
        <v>13602</v>
      </c>
      <c r="N3628" s="40" t="s">
        <v>13603</v>
      </c>
      <c r="O3628" s="40" t="s">
        <v>804</v>
      </c>
      <c r="P3628" s="41" t="s">
        <v>805</v>
      </c>
      <c r="Q3628" s="41">
        <v>6</v>
      </c>
      <c r="R3628" s="40" t="s">
        <v>806</v>
      </c>
      <c r="S3628" s="40" t="s">
        <v>199</v>
      </c>
      <c r="T3628" s="41">
        <v>1</v>
      </c>
      <c r="U3628" s="40" t="s">
        <v>200</v>
      </c>
      <c r="V3628" s="40" t="s">
        <v>201</v>
      </c>
      <c r="W3628" s="40" t="s">
        <v>13604</v>
      </c>
      <c r="X3628" s="40" t="s">
        <v>1423</v>
      </c>
      <c r="Y3628" s="40" t="s">
        <v>13605</v>
      </c>
    </row>
    <row r="3629" spans="1:25" x14ac:dyDescent="0.25">
      <c r="A3629" s="50"/>
      <c r="B3629" s="50"/>
      <c r="C3629" s="50"/>
      <c r="L3629" s="39" t="str">
        <f t="shared" si="56"/>
        <v>LAUREANA CILENTO (SA)</v>
      </c>
      <c r="M3629" s="40" t="s">
        <v>13606</v>
      </c>
      <c r="N3629" s="40" t="s">
        <v>13607</v>
      </c>
      <c r="O3629" s="40" t="s">
        <v>349</v>
      </c>
      <c r="P3629" s="41" t="s">
        <v>350</v>
      </c>
      <c r="Q3629" s="41">
        <v>15</v>
      </c>
      <c r="R3629" s="40" t="s">
        <v>351</v>
      </c>
      <c r="S3629" s="40" t="s">
        <v>199</v>
      </c>
      <c r="T3629" s="41">
        <v>1</v>
      </c>
      <c r="U3629" s="40" t="s">
        <v>200</v>
      </c>
      <c r="V3629" s="40" t="s">
        <v>201</v>
      </c>
      <c r="W3629" s="40" t="s">
        <v>9839</v>
      </c>
      <c r="X3629" s="40" t="s">
        <v>758</v>
      </c>
      <c r="Y3629" s="40" t="s">
        <v>13608</v>
      </c>
    </row>
    <row r="3630" spans="1:25" x14ac:dyDescent="0.25">
      <c r="A3630" s="50"/>
      <c r="B3630" s="50"/>
      <c r="C3630" s="50"/>
      <c r="L3630" s="39" t="str">
        <f t="shared" si="56"/>
        <v>LAUREANA DI BORRELLO (RC)</v>
      </c>
      <c r="M3630" s="40" t="s">
        <v>13609</v>
      </c>
      <c r="N3630" s="40" t="s">
        <v>13610</v>
      </c>
      <c r="O3630" s="40" t="s">
        <v>622</v>
      </c>
      <c r="P3630" s="41" t="s">
        <v>414</v>
      </c>
      <c r="Q3630" s="41">
        <v>18</v>
      </c>
      <c r="R3630" s="40" t="s">
        <v>415</v>
      </c>
      <c r="S3630" s="40" t="s">
        <v>199</v>
      </c>
      <c r="T3630" s="41">
        <v>1</v>
      </c>
      <c r="U3630" s="40" t="s">
        <v>200</v>
      </c>
      <c r="V3630" s="40" t="s">
        <v>201</v>
      </c>
      <c r="W3630" s="40" t="s">
        <v>13611</v>
      </c>
      <c r="X3630" s="40" t="s">
        <v>1614</v>
      </c>
      <c r="Y3630" s="40" t="s">
        <v>13612</v>
      </c>
    </row>
    <row r="3631" spans="1:25" x14ac:dyDescent="0.25">
      <c r="A3631" s="50"/>
      <c r="B3631" s="50"/>
      <c r="C3631" s="50"/>
      <c r="L3631" s="39" t="str">
        <f t="shared" si="56"/>
        <v>LAUREGNO (BZ)</v>
      </c>
      <c r="M3631" s="40" t="s">
        <v>13613</v>
      </c>
      <c r="N3631" s="40" t="s">
        <v>13614</v>
      </c>
      <c r="O3631" s="40" t="s">
        <v>1125</v>
      </c>
      <c r="P3631" s="41" t="s">
        <v>866</v>
      </c>
      <c r="Q3631" s="41">
        <v>4</v>
      </c>
      <c r="R3631" s="40" t="s">
        <v>867</v>
      </c>
      <c r="S3631" s="40" t="s">
        <v>199</v>
      </c>
      <c r="T3631" s="41">
        <v>1</v>
      </c>
      <c r="U3631" s="40" t="s">
        <v>200</v>
      </c>
      <c r="V3631" s="40" t="s">
        <v>201</v>
      </c>
      <c r="W3631" s="40" t="s">
        <v>1126</v>
      </c>
      <c r="X3631" s="40" t="s">
        <v>1447</v>
      </c>
      <c r="Y3631" s="40" t="s">
        <v>13615</v>
      </c>
    </row>
    <row r="3632" spans="1:25" x14ac:dyDescent="0.25">
      <c r="A3632" s="50"/>
      <c r="B3632" s="50"/>
      <c r="C3632" s="50"/>
      <c r="L3632" s="39" t="str">
        <f t="shared" si="56"/>
        <v>LAURENZANA (PZ)</v>
      </c>
      <c r="M3632" s="40" t="s">
        <v>13616</v>
      </c>
      <c r="N3632" s="40" t="s">
        <v>13617</v>
      </c>
      <c r="O3632" s="40" t="s">
        <v>281</v>
      </c>
      <c r="P3632" s="41" t="s">
        <v>282</v>
      </c>
      <c r="Q3632" s="41">
        <v>17</v>
      </c>
      <c r="R3632" s="40" t="s">
        <v>283</v>
      </c>
      <c r="S3632" s="40" t="s">
        <v>199</v>
      </c>
      <c r="T3632" s="41">
        <v>1</v>
      </c>
      <c r="U3632" s="40" t="s">
        <v>200</v>
      </c>
      <c r="V3632" s="40" t="s">
        <v>201</v>
      </c>
      <c r="W3632" s="40" t="s">
        <v>13618</v>
      </c>
      <c r="X3632" s="40" t="s">
        <v>285</v>
      </c>
      <c r="Y3632" s="40" t="s">
        <v>13619</v>
      </c>
    </row>
    <row r="3633" spans="1:25" x14ac:dyDescent="0.25">
      <c r="A3633" s="50"/>
      <c r="B3633" s="50"/>
      <c r="C3633" s="50"/>
      <c r="L3633" s="39" t="str">
        <f t="shared" si="56"/>
        <v>LAURIA (PZ)</v>
      </c>
      <c r="M3633" s="40" t="s">
        <v>13620</v>
      </c>
      <c r="N3633" s="40" t="s">
        <v>13621</v>
      </c>
      <c r="O3633" s="40" t="s">
        <v>281</v>
      </c>
      <c r="P3633" s="41" t="s">
        <v>282</v>
      </c>
      <c r="Q3633" s="41">
        <v>17</v>
      </c>
      <c r="R3633" s="40" t="s">
        <v>283</v>
      </c>
      <c r="S3633" s="40" t="s">
        <v>199</v>
      </c>
      <c r="T3633" s="41">
        <v>1</v>
      </c>
      <c r="U3633" s="40" t="s">
        <v>200</v>
      </c>
      <c r="V3633" s="40" t="s">
        <v>201</v>
      </c>
      <c r="W3633" s="40" t="s">
        <v>13622</v>
      </c>
      <c r="X3633" s="40" t="s">
        <v>4949</v>
      </c>
      <c r="Y3633" s="40" t="s">
        <v>13623</v>
      </c>
    </row>
    <row r="3634" spans="1:25" x14ac:dyDescent="0.25">
      <c r="A3634" s="50"/>
      <c r="B3634" s="50"/>
      <c r="C3634" s="50"/>
      <c r="L3634" s="39" t="str">
        <f t="shared" si="56"/>
        <v>LAURIANO (TO)</v>
      </c>
      <c r="M3634" s="40" t="s">
        <v>13624</v>
      </c>
      <c r="N3634" s="40" t="s">
        <v>13625</v>
      </c>
      <c r="O3634" s="40" t="s">
        <v>675</v>
      </c>
      <c r="P3634" s="41" t="s">
        <v>314</v>
      </c>
      <c r="Q3634" s="41">
        <v>1</v>
      </c>
      <c r="R3634" s="40" t="s">
        <v>315</v>
      </c>
      <c r="S3634" s="40" t="s">
        <v>199</v>
      </c>
      <c r="T3634" s="41">
        <v>1</v>
      </c>
      <c r="U3634" s="40" t="s">
        <v>200</v>
      </c>
      <c r="V3634" s="40" t="s">
        <v>201</v>
      </c>
      <c r="W3634" s="40" t="s">
        <v>1504</v>
      </c>
      <c r="X3634" s="40" t="s">
        <v>837</v>
      </c>
      <c r="Y3634" s="40" t="s">
        <v>13626</v>
      </c>
    </row>
    <row r="3635" spans="1:25" x14ac:dyDescent="0.25">
      <c r="A3635" s="50"/>
      <c r="B3635" s="50"/>
      <c r="C3635" s="50"/>
      <c r="L3635" s="39" t="str">
        <f t="shared" si="56"/>
        <v>LAURINO (SA)</v>
      </c>
      <c r="M3635" s="40" t="s">
        <v>13627</v>
      </c>
      <c r="N3635" s="40" t="s">
        <v>13628</v>
      </c>
      <c r="O3635" s="40" t="s">
        <v>349</v>
      </c>
      <c r="P3635" s="41" t="s">
        <v>350</v>
      </c>
      <c r="Q3635" s="41">
        <v>15</v>
      </c>
      <c r="R3635" s="40" t="s">
        <v>351</v>
      </c>
      <c r="S3635" s="40" t="s">
        <v>199</v>
      </c>
      <c r="T3635" s="41">
        <v>1</v>
      </c>
      <c r="U3635" s="40" t="s">
        <v>200</v>
      </c>
      <c r="V3635" s="40" t="s">
        <v>201</v>
      </c>
      <c r="W3635" s="40" t="s">
        <v>13629</v>
      </c>
      <c r="X3635" s="40" t="s">
        <v>758</v>
      </c>
      <c r="Y3635" s="40" t="s">
        <v>13630</v>
      </c>
    </row>
    <row r="3636" spans="1:25" x14ac:dyDescent="0.25">
      <c r="A3636" s="50"/>
      <c r="B3636" s="50"/>
      <c r="C3636" s="50"/>
      <c r="L3636" s="39" t="str">
        <f t="shared" si="56"/>
        <v>LAURITO (SA)</v>
      </c>
      <c r="M3636" s="40" t="s">
        <v>13631</v>
      </c>
      <c r="N3636" s="40" t="s">
        <v>13632</v>
      </c>
      <c r="O3636" s="40" t="s">
        <v>349</v>
      </c>
      <c r="P3636" s="41" t="s">
        <v>350</v>
      </c>
      <c r="Q3636" s="41">
        <v>15</v>
      </c>
      <c r="R3636" s="40" t="s">
        <v>351</v>
      </c>
      <c r="S3636" s="40" t="s">
        <v>199</v>
      </c>
      <c r="T3636" s="41">
        <v>1</v>
      </c>
      <c r="U3636" s="40" t="s">
        <v>200</v>
      </c>
      <c r="V3636" s="40" t="s">
        <v>201</v>
      </c>
      <c r="W3636" s="40" t="s">
        <v>9839</v>
      </c>
      <c r="X3636" s="40" t="s">
        <v>758</v>
      </c>
      <c r="Y3636" s="40" t="s">
        <v>13633</v>
      </c>
    </row>
    <row r="3637" spans="1:25" x14ac:dyDescent="0.25">
      <c r="A3637" s="50"/>
      <c r="B3637" s="50"/>
      <c r="C3637" s="50"/>
      <c r="L3637" s="39" t="str">
        <f t="shared" si="56"/>
        <v>LAURO (AV)</v>
      </c>
      <c r="M3637" s="40" t="s">
        <v>13634</v>
      </c>
      <c r="N3637" s="40" t="s">
        <v>13635</v>
      </c>
      <c r="O3637" s="40" t="s">
        <v>812</v>
      </c>
      <c r="P3637" s="41" t="s">
        <v>350</v>
      </c>
      <c r="Q3637" s="41">
        <v>15</v>
      </c>
      <c r="R3637" s="40" t="s">
        <v>351</v>
      </c>
      <c r="S3637" s="40" t="s">
        <v>199</v>
      </c>
      <c r="T3637" s="41">
        <v>1</v>
      </c>
      <c r="U3637" s="40" t="s">
        <v>200</v>
      </c>
      <c r="V3637" s="40" t="s">
        <v>201</v>
      </c>
      <c r="W3637" s="40" t="s">
        <v>13636</v>
      </c>
      <c r="X3637" s="40" t="s">
        <v>360</v>
      </c>
      <c r="Y3637" s="40" t="s">
        <v>13637</v>
      </c>
    </row>
    <row r="3638" spans="1:25" x14ac:dyDescent="0.25">
      <c r="A3638" s="50"/>
      <c r="B3638" s="50"/>
      <c r="C3638" s="50"/>
      <c r="L3638" s="39" t="str">
        <f t="shared" si="56"/>
        <v>LAVAGNA (GE)</v>
      </c>
      <c r="M3638" s="40" t="s">
        <v>13638</v>
      </c>
      <c r="N3638" s="40" t="s">
        <v>13639</v>
      </c>
      <c r="O3638" s="40" t="s">
        <v>1897</v>
      </c>
      <c r="P3638" s="41" t="s">
        <v>849</v>
      </c>
      <c r="Q3638" s="41">
        <v>7</v>
      </c>
      <c r="R3638" s="40" t="s">
        <v>850</v>
      </c>
      <c r="S3638" s="40" t="s">
        <v>199</v>
      </c>
      <c r="T3638" s="41">
        <v>1</v>
      </c>
      <c r="U3638" s="40" t="s">
        <v>200</v>
      </c>
      <c r="V3638" s="40" t="s">
        <v>201</v>
      </c>
      <c r="W3638" s="40" t="s">
        <v>13640</v>
      </c>
      <c r="X3638" s="40" t="s">
        <v>2294</v>
      </c>
      <c r="Y3638" s="40" t="s">
        <v>13641</v>
      </c>
    </row>
    <row r="3639" spans="1:25" x14ac:dyDescent="0.25">
      <c r="A3639" s="50"/>
      <c r="B3639" s="50"/>
      <c r="C3639" s="50"/>
      <c r="L3639" s="39" t="str">
        <f t="shared" si="56"/>
        <v>LAVAGNO (VR)</v>
      </c>
      <c r="M3639" s="40" t="s">
        <v>13642</v>
      </c>
      <c r="N3639" s="40" t="s">
        <v>13643</v>
      </c>
      <c r="O3639" s="40" t="s">
        <v>595</v>
      </c>
      <c r="P3639" s="41" t="s">
        <v>197</v>
      </c>
      <c r="Q3639" s="41">
        <v>5</v>
      </c>
      <c r="R3639" s="40" t="s">
        <v>198</v>
      </c>
      <c r="S3639" s="40" t="s">
        <v>199</v>
      </c>
      <c r="T3639" s="41">
        <v>1</v>
      </c>
      <c r="U3639" s="40" t="s">
        <v>200</v>
      </c>
      <c r="V3639" s="40" t="s">
        <v>201</v>
      </c>
      <c r="W3639" s="40" t="s">
        <v>2421</v>
      </c>
      <c r="X3639" s="40" t="s">
        <v>597</v>
      </c>
      <c r="Y3639" s="40" t="s">
        <v>13644</v>
      </c>
    </row>
    <row r="3640" spans="1:25" x14ac:dyDescent="0.25">
      <c r="A3640" s="50"/>
      <c r="B3640" s="50"/>
      <c r="C3640" s="50"/>
      <c r="L3640" s="39" t="str">
        <f t="shared" si="56"/>
        <v>LAVARONE (TN)</v>
      </c>
      <c r="M3640" s="40" t="s">
        <v>13645</v>
      </c>
      <c r="N3640" s="40" t="s">
        <v>13646</v>
      </c>
      <c r="O3640" s="40" t="s">
        <v>865</v>
      </c>
      <c r="P3640" s="41" t="s">
        <v>866</v>
      </c>
      <c r="Q3640" s="41">
        <v>4</v>
      </c>
      <c r="R3640" s="40" t="s">
        <v>867</v>
      </c>
      <c r="S3640" s="40" t="s">
        <v>199</v>
      </c>
      <c r="T3640" s="41">
        <v>1</v>
      </c>
      <c r="U3640" s="40" t="s">
        <v>200</v>
      </c>
      <c r="V3640" s="40" t="s">
        <v>201</v>
      </c>
      <c r="W3640" s="40" t="s">
        <v>13647</v>
      </c>
      <c r="X3640" s="40" t="s">
        <v>869</v>
      </c>
      <c r="Y3640" s="40" t="s">
        <v>13648</v>
      </c>
    </row>
    <row r="3641" spans="1:25" x14ac:dyDescent="0.25">
      <c r="A3641" s="50"/>
      <c r="B3641" s="50"/>
      <c r="C3641" s="50"/>
      <c r="L3641" s="39" t="str">
        <f t="shared" si="56"/>
        <v>LAVELLO (PZ)</v>
      </c>
      <c r="M3641" s="40" t="s">
        <v>13649</v>
      </c>
      <c r="N3641" s="40" t="s">
        <v>13650</v>
      </c>
      <c r="O3641" s="40" t="s">
        <v>281</v>
      </c>
      <c r="P3641" s="41" t="s">
        <v>282</v>
      </c>
      <c r="Q3641" s="41">
        <v>17</v>
      </c>
      <c r="R3641" s="40" t="s">
        <v>283</v>
      </c>
      <c r="S3641" s="40" t="s">
        <v>199</v>
      </c>
      <c r="T3641" s="41">
        <v>1</v>
      </c>
      <c r="U3641" s="40" t="s">
        <v>200</v>
      </c>
      <c r="V3641" s="40" t="s">
        <v>201</v>
      </c>
      <c r="W3641" s="40" t="s">
        <v>13651</v>
      </c>
      <c r="X3641" s="40" t="s">
        <v>2207</v>
      </c>
      <c r="Y3641" s="40" t="s">
        <v>13652</v>
      </c>
    </row>
    <row r="3642" spans="1:25" x14ac:dyDescent="0.25">
      <c r="A3642" s="50"/>
      <c r="B3642" s="50"/>
      <c r="C3642" s="50"/>
      <c r="L3642" s="39" t="str">
        <f t="shared" si="56"/>
        <v>LAVENA PONTE TRESA (VA)</v>
      </c>
      <c r="M3642" s="40" t="s">
        <v>13653</v>
      </c>
      <c r="N3642" s="40" t="s">
        <v>13654</v>
      </c>
      <c r="O3642" s="40" t="s">
        <v>727</v>
      </c>
      <c r="P3642" s="41" t="s">
        <v>212</v>
      </c>
      <c r="Q3642" s="41">
        <v>3</v>
      </c>
      <c r="R3642" s="40" t="s">
        <v>213</v>
      </c>
      <c r="S3642" s="40" t="s">
        <v>199</v>
      </c>
      <c r="T3642" s="41">
        <v>1</v>
      </c>
      <c r="U3642" s="40" t="s">
        <v>200</v>
      </c>
      <c r="V3642" s="40" t="s">
        <v>201</v>
      </c>
      <c r="W3642" s="40" t="s">
        <v>13655</v>
      </c>
      <c r="X3642" s="40" t="s">
        <v>729</v>
      </c>
      <c r="Y3642" s="40" t="s">
        <v>13656</v>
      </c>
    </row>
    <row r="3643" spans="1:25" x14ac:dyDescent="0.25">
      <c r="A3643" s="50"/>
      <c r="B3643" s="50"/>
      <c r="C3643" s="50"/>
      <c r="L3643" s="39" t="str">
        <f t="shared" si="56"/>
        <v>LAVENO MOMBELLO (VA)</v>
      </c>
      <c r="M3643" s="40" t="s">
        <v>13657</v>
      </c>
      <c r="N3643" s="40" t="s">
        <v>13658</v>
      </c>
      <c r="O3643" s="40" t="s">
        <v>727</v>
      </c>
      <c r="P3643" s="41" t="s">
        <v>212</v>
      </c>
      <c r="Q3643" s="41">
        <v>3</v>
      </c>
      <c r="R3643" s="40" t="s">
        <v>213</v>
      </c>
      <c r="S3643" s="40" t="s">
        <v>199</v>
      </c>
      <c r="T3643" s="41">
        <v>1</v>
      </c>
      <c r="U3643" s="40" t="s">
        <v>200</v>
      </c>
      <c r="V3643" s="40" t="s">
        <v>201</v>
      </c>
      <c r="W3643" s="40" t="s">
        <v>13659</v>
      </c>
      <c r="X3643" s="40" t="s">
        <v>729</v>
      </c>
      <c r="Y3643" s="40" t="s">
        <v>13660</v>
      </c>
    </row>
    <row r="3644" spans="1:25" x14ac:dyDescent="0.25">
      <c r="A3644" s="50"/>
      <c r="B3644" s="50"/>
      <c r="C3644" s="50"/>
      <c r="L3644" s="39" t="str">
        <f t="shared" si="56"/>
        <v>LAVENONE (BS)</v>
      </c>
      <c r="M3644" s="40" t="s">
        <v>13661</v>
      </c>
      <c r="N3644" s="40" t="s">
        <v>13662</v>
      </c>
      <c r="O3644" s="40" t="s">
        <v>421</v>
      </c>
      <c r="P3644" s="41" t="s">
        <v>212</v>
      </c>
      <c r="Q3644" s="41">
        <v>3</v>
      </c>
      <c r="R3644" s="40" t="s">
        <v>213</v>
      </c>
      <c r="S3644" s="40" t="s">
        <v>199</v>
      </c>
      <c r="T3644" s="41">
        <v>1</v>
      </c>
      <c r="U3644" s="40" t="s">
        <v>200</v>
      </c>
      <c r="V3644" s="40" t="s">
        <v>201</v>
      </c>
      <c r="W3644" s="40" t="s">
        <v>12970</v>
      </c>
      <c r="X3644" s="40" t="s">
        <v>710</v>
      </c>
      <c r="Y3644" s="40" t="s">
        <v>13663</v>
      </c>
    </row>
    <row r="3645" spans="1:25" x14ac:dyDescent="0.25">
      <c r="A3645" s="50"/>
      <c r="B3645" s="50"/>
      <c r="C3645" s="50"/>
      <c r="L3645" s="39" t="str">
        <f t="shared" si="56"/>
        <v>LAVIANO (SA)</v>
      </c>
      <c r="M3645" s="40" t="s">
        <v>13664</v>
      </c>
      <c r="N3645" s="40" t="s">
        <v>13665</v>
      </c>
      <c r="O3645" s="40" t="s">
        <v>349</v>
      </c>
      <c r="P3645" s="41" t="s">
        <v>350</v>
      </c>
      <c r="Q3645" s="41">
        <v>15</v>
      </c>
      <c r="R3645" s="40" t="s">
        <v>351</v>
      </c>
      <c r="S3645" s="40" t="s">
        <v>199</v>
      </c>
      <c r="T3645" s="41">
        <v>1</v>
      </c>
      <c r="U3645" s="40" t="s">
        <v>200</v>
      </c>
      <c r="V3645" s="40" t="s">
        <v>201</v>
      </c>
      <c r="W3645" s="40" t="s">
        <v>1752</v>
      </c>
      <c r="X3645" s="40" t="s">
        <v>940</v>
      </c>
      <c r="Y3645" s="40" t="s">
        <v>13666</v>
      </c>
    </row>
    <row r="3646" spans="1:25" x14ac:dyDescent="0.25">
      <c r="A3646" s="50"/>
      <c r="B3646" s="50"/>
      <c r="C3646" s="50"/>
      <c r="L3646" s="39" t="str">
        <f t="shared" si="56"/>
        <v>LAVIS (TN)</v>
      </c>
      <c r="M3646" s="40" t="s">
        <v>13667</v>
      </c>
      <c r="N3646" s="40" t="s">
        <v>13668</v>
      </c>
      <c r="O3646" s="40" t="s">
        <v>865</v>
      </c>
      <c r="P3646" s="41" t="s">
        <v>866</v>
      </c>
      <c r="Q3646" s="41">
        <v>4</v>
      </c>
      <c r="R3646" s="40" t="s">
        <v>867</v>
      </c>
      <c r="S3646" s="40" t="s">
        <v>199</v>
      </c>
      <c r="T3646" s="41">
        <v>1</v>
      </c>
      <c r="U3646" s="40" t="s">
        <v>200</v>
      </c>
      <c r="V3646" s="40" t="s">
        <v>201</v>
      </c>
      <c r="W3646" s="40" t="s">
        <v>13669</v>
      </c>
      <c r="X3646" s="40" t="s">
        <v>1036</v>
      </c>
      <c r="Y3646" s="40" t="s">
        <v>13670</v>
      </c>
    </row>
    <row r="3647" spans="1:25" x14ac:dyDescent="0.25">
      <c r="A3647" s="50"/>
      <c r="B3647" s="50"/>
      <c r="C3647" s="50"/>
      <c r="L3647" s="39" t="str">
        <f t="shared" si="56"/>
        <v>LAZISE (VR)</v>
      </c>
      <c r="M3647" s="40" t="s">
        <v>13671</v>
      </c>
      <c r="N3647" s="40" t="s">
        <v>13672</v>
      </c>
      <c r="O3647" s="40" t="s">
        <v>595</v>
      </c>
      <c r="P3647" s="41" t="s">
        <v>197</v>
      </c>
      <c r="Q3647" s="41">
        <v>5</v>
      </c>
      <c r="R3647" s="40" t="s">
        <v>198</v>
      </c>
      <c r="S3647" s="40" t="s">
        <v>199</v>
      </c>
      <c r="T3647" s="41">
        <v>1</v>
      </c>
      <c r="U3647" s="40" t="s">
        <v>200</v>
      </c>
      <c r="V3647" s="40" t="s">
        <v>201</v>
      </c>
      <c r="W3647" s="40" t="s">
        <v>13673</v>
      </c>
      <c r="X3647" s="40" t="s">
        <v>597</v>
      </c>
      <c r="Y3647" s="40" t="s">
        <v>13674</v>
      </c>
    </row>
    <row r="3648" spans="1:25" x14ac:dyDescent="0.25">
      <c r="A3648" s="50"/>
      <c r="B3648" s="50"/>
      <c r="C3648" s="50"/>
      <c r="L3648" s="39" t="str">
        <f t="shared" si="56"/>
        <v>LAZZATE (MI)</v>
      </c>
      <c r="M3648" s="40" t="s">
        <v>13675</v>
      </c>
      <c r="N3648" s="40" t="s">
        <v>13676</v>
      </c>
      <c r="O3648" s="40" t="s">
        <v>264</v>
      </c>
      <c r="P3648" s="41" t="s">
        <v>212</v>
      </c>
      <c r="Q3648" s="41">
        <v>3</v>
      </c>
      <c r="R3648" s="40" t="s">
        <v>213</v>
      </c>
      <c r="S3648" s="40" t="s">
        <v>199</v>
      </c>
      <c r="T3648" s="41">
        <v>1</v>
      </c>
      <c r="U3648" s="40" t="s">
        <v>200</v>
      </c>
      <c r="V3648" s="40" t="s">
        <v>201</v>
      </c>
      <c r="W3648" s="40" t="s">
        <v>1855</v>
      </c>
      <c r="X3648" s="40" t="s">
        <v>266</v>
      </c>
      <c r="Y3648" s="40" t="s">
        <v>13677</v>
      </c>
    </row>
    <row r="3649" spans="1:25" x14ac:dyDescent="0.25">
      <c r="A3649" s="50"/>
      <c r="B3649" s="50"/>
      <c r="C3649" s="50"/>
      <c r="L3649" s="39" t="str">
        <f t="shared" si="56"/>
        <v>LECCE (LE)</v>
      </c>
      <c r="M3649" s="40" t="s">
        <v>13678</v>
      </c>
      <c r="N3649" s="40" t="s">
        <v>13679</v>
      </c>
      <c r="O3649" s="40" t="s">
        <v>462</v>
      </c>
      <c r="P3649" s="41" t="s">
        <v>304</v>
      </c>
      <c r="Q3649" s="41">
        <v>16</v>
      </c>
      <c r="R3649" s="40" t="s">
        <v>305</v>
      </c>
      <c r="S3649" s="40" t="s">
        <v>199</v>
      </c>
      <c r="T3649" s="41">
        <v>1</v>
      </c>
      <c r="U3649" s="40" t="s">
        <v>200</v>
      </c>
      <c r="V3649" s="40" t="s">
        <v>201</v>
      </c>
      <c r="W3649" s="40" t="s">
        <v>13680</v>
      </c>
      <c r="X3649" s="40" t="s">
        <v>2008</v>
      </c>
      <c r="Y3649" s="40" t="s">
        <v>13681</v>
      </c>
    </row>
    <row r="3650" spans="1:25" x14ac:dyDescent="0.25">
      <c r="A3650" s="50"/>
      <c r="B3650" s="50"/>
      <c r="C3650" s="50"/>
      <c r="L3650" s="39" t="str">
        <f t="shared" ref="L3650:L3713" si="57">M3650&amp;" ("&amp;O3650&amp;")"</f>
        <v>LECCE NEI MARSI (AQ)</v>
      </c>
      <c r="M3650" s="40" t="s">
        <v>13682</v>
      </c>
      <c r="N3650" s="40" t="s">
        <v>13683</v>
      </c>
      <c r="O3650" s="40" t="s">
        <v>328</v>
      </c>
      <c r="P3650" s="41" t="s">
        <v>253</v>
      </c>
      <c r="Q3650" s="41">
        <v>13</v>
      </c>
      <c r="R3650" s="40" t="s">
        <v>254</v>
      </c>
      <c r="S3650" s="40" t="s">
        <v>199</v>
      </c>
      <c r="T3650" s="41">
        <v>1</v>
      </c>
      <c r="U3650" s="40" t="s">
        <v>200</v>
      </c>
      <c r="V3650" s="40" t="s">
        <v>201</v>
      </c>
      <c r="W3650" s="40" t="s">
        <v>3454</v>
      </c>
      <c r="X3650" s="40" t="s">
        <v>795</v>
      </c>
      <c r="Y3650" s="40" t="s">
        <v>13684</v>
      </c>
    </row>
    <row r="3651" spans="1:25" x14ac:dyDescent="0.25">
      <c r="A3651" s="50"/>
      <c r="B3651" s="50"/>
      <c r="C3651" s="50"/>
      <c r="L3651" s="39" t="str">
        <f t="shared" si="57"/>
        <v>LECCO (LC)</v>
      </c>
      <c r="M3651" s="40" t="s">
        <v>13685</v>
      </c>
      <c r="N3651" s="40" t="s">
        <v>13686</v>
      </c>
      <c r="O3651" s="40" t="s">
        <v>222</v>
      </c>
      <c r="P3651" s="41" t="s">
        <v>212</v>
      </c>
      <c r="Q3651" s="41">
        <v>3</v>
      </c>
      <c r="R3651" s="40" t="s">
        <v>213</v>
      </c>
      <c r="S3651" s="40" t="s">
        <v>199</v>
      </c>
      <c r="T3651" s="41">
        <v>1</v>
      </c>
      <c r="U3651" s="40" t="s">
        <v>200</v>
      </c>
      <c r="V3651" s="40" t="s">
        <v>201</v>
      </c>
      <c r="W3651" s="40" t="s">
        <v>13687</v>
      </c>
      <c r="X3651" s="40" t="s">
        <v>224</v>
      </c>
      <c r="Y3651" s="40" t="s">
        <v>13688</v>
      </c>
    </row>
    <row r="3652" spans="1:25" x14ac:dyDescent="0.25">
      <c r="A3652" s="50"/>
      <c r="B3652" s="50"/>
      <c r="C3652" s="50"/>
      <c r="L3652" s="39" t="str">
        <f t="shared" si="57"/>
        <v>LEFFE (BG)</v>
      </c>
      <c r="M3652" s="40" t="s">
        <v>13689</v>
      </c>
      <c r="N3652" s="40" t="s">
        <v>13690</v>
      </c>
      <c r="O3652" s="40" t="s">
        <v>572</v>
      </c>
      <c r="P3652" s="41" t="s">
        <v>212</v>
      </c>
      <c r="Q3652" s="41">
        <v>3</v>
      </c>
      <c r="R3652" s="40" t="s">
        <v>213</v>
      </c>
      <c r="S3652" s="40" t="s">
        <v>199</v>
      </c>
      <c r="T3652" s="41">
        <v>1</v>
      </c>
      <c r="U3652" s="40" t="s">
        <v>200</v>
      </c>
      <c r="V3652" s="40" t="s">
        <v>201</v>
      </c>
      <c r="W3652" s="40" t="s">
        <v>13691</v>
      </c>
      <c r="X3652" s="40" t="s">
        <v>574</v>
      </c>
      <c r="Y3652" s="40" t="s">
        <v>13692</v>
      </c>
    </row>
    <row r="3653" spans="1:25" x14ac:dyDescent="0.25">
      <c r="A3653" s="50"/>
      <c r="B3653" s="50"/>
      <c r="C3653" s="50"/>
      <c r="L3653" s="39" t="str">
        <f t="shared" si="57"/>
        <v>LEGGIUNO (VA)</v>
      </c>
      <c r="M3653" s="40" t="s">
        <v>13693</v>
      </c>
      <c r="N3653" s="40" t="s">
        <v>13694</v>
      </c>
      <c r="O3653" s="40" t="s">
        <v>727</v>
      </c>
      <c r="P3653" s="41" t="s">
        <v>212</v>
      </c>
      <c r="Q3653" s="41">
        <v>3</v>
      </c>
      <c r="R3653" s="40" t="s">
        <v>213</v>
      </c>
      <c r="S3653" s="40" t="s">
        <v>199</v>
      </c>
      <c r="T3653" s="41">
        <v>1</v>
      </c>
      <c r="U3653" s="40" t="s">
        <v>200</v>
      </c>
      <c r="V3653" s="40" t="s">
        <v>201</v>
      </c>
      <c r="W3653" s="40" t="s">
        <v>13695</v>
      </c>
      <c r="X3653" s="40" t="s">
        <v>729</v>
      </c>
      <c r="Y3653" s="40" t="s">
        <v>13696</v>
      </c>
    </row>
    <row r="3654" spans="1:25" x14ac:dyDescent="0.25">
      <c r="A3654" s="50"/>
      <c r="B3654" s="50"/>
      <c r="C3654" s="50"/>
      <c r="L3654" s="39" t="str">
        <f t="shared" si="57"/>
        <v>LEGNAGO (VR)</v>
      </c>
      <c r="M3654" s="40" t="s">
        <v>13697</v>
      </c>
      <c r="N3654" s="40" t="s">
        <v>13698</v>
      </c>
      <c r="O3654" s="40" t="s">
        <v>595</v>
      </c>
      <c r="P3654" s="41" t="s">
        <v>197</v>
      </c>
      <c r="Q3654" s="41">
        <v>5</v>
      </c>
      <c r="R3654" s="40" t="s">
        <v>198</v>
      </c>
      <c r="S3654" s="40" t="s">
        <v>199</v>
      </c>
      <c r="T3654" s="41">
        <v>1</v>
      </c>
      <c r="U3654" s="40" t="s">
        <v>200</v>
      </c>
      <c r="V3654" s="40" t="s">
        <v>201</v>
      </c>
      <c r="W3654" s="40" t="s">
        <v>13699</v>
      </c>
      <c r="X3654" s="40" t="s">
        <v>1566</v>
      </c>
      <c r="Y3654" s="40" t="s">
        <v>13700</v>
      </c>
    </row>
    <row r="3655" spans="1:25" x14ac:dyDescent="0.25">
      <c r="A3655" s="50"/>
      <c r="B3655" s="50"/>
      <c r="C3655" s="50"/>
      <c r="L3655" s="39" t="str">
        <f t="shared" si="57"/>
        <v>LEGNANO (MI)</v>
      </c>
      <c r="M3655" s="40" t="s">
        <v>13701</v>
      </c>
      <c r="N3655" s="40" t="s">
        <v>13702</v>
      </c>
      <c r="O3655" s="40" t="s">
        <v>264</v>
      </c>
      <c r="P3655" s="41" t="s">
        <v>212</v>
      </c>
      <c r="Q3655" s="41">
        <v>3</v>
      </c>
      <c r="R3655" s="40" t="s">
        <v>213</v>
      </c>
      <c r="S3655" s="40" t="s">
        <v>199</v>
      </c>
      <c r="T3655" s="41">
        <v>1</v>
      </c>
      <c r="U3655" s="40" t="s">
        <v>200</v>
      </c>
      <c r="V3655" s="40" t="s">
        <v>201</v>
      </c>
      <c r="W3655" s="40" t="s">
        <v>13703</v>
      </c>
      <c r="X3655" s="40" t="s">
        <v>1087</v>
      </c>
      <c r="Y3655" s="40" t="s">
        <v>13704</v>
      </c>
    </row>
    <row r="3656" spans="1:25" x14ac:dyDescent="0.25">
      <c r="A3656" s="50"/>
      <c r="B3656" s="50"/>
      <c r="C3656" s="50"/>
      <c r="L3656" s="39" t="str">
        <f t="shared" si="57"/>
        <v>LEGNARO (PD)</v>
      </c>
      <c r="M3656" s="40" t="s">
        <v>13705</v>
      </c>
      <c r="N3656" s="40" t="s">
        <v>13706</v>
      </c>
      <c r="O3656" s="40" t="s">
        <v>196</v>
      </c>
      <c r="P3656" s="41" t="s">
        <v>197</v>
      </c>
      <c r="Q3656" s="41">
        <v>5</v>
      </c>
      <c r="R3656" s="40" t="s">
        <v>198</v>
      </c>
      <c r="S3656" s="40" t="s">
        <v>199</v>
      </c>
      <c r="T3656" s="41">
        <v>1</v>
      </c>
      <c r="U3656" s="40" t="s">
        <v>200</v>
      </c>
      <c r="V3656" s="40" t="s">
        <v>201</v>
      </c>
      <c r="W3656" s="40" t="s">
        <v>1056</v>
      </c>
      <c r="X3656" s="40" t="s">
        <v>203</v>
      </c>
      <c r="Y3656" s="40" t="s">
        <v>13707</v>
      </c>
    </row>
    <row r="3657" spans="1:25" x14ac:dyDescent="0.25">
      <c r="A3657" s="50"/>
      <c r="B3657" s="50"/>
      <c r="C3657" s="50"/>
      <c r="L3657" s="39" t="str">
        <f t="shared" si="57"/>
        <v>LEI (NU)</v>
      </c>
      <c r="M3657" s="40" t="s">
        <v>13708</v>
      </c>
      <c r="N3657" s="40" t="s">
        <v>13709</v>
      </c>
      <c r="O3657" s="40" t="s">
        <v>1966</v>
      </c>
      <c r="P3657" s="41" t="s">
        <v>242</v>
      </c>
      <c r="Q3657" s="41">
        <v>20</v>
      </c>
      <c r="R3657" s="40" t="s">
        <v>243</v>
      </c>
      <c r="S3657" s="40" t="s">
        <v>199</v>
      </c>
      <c r="T3657" s="41">
        <v>1</v>
      </c>
      <c r="U3657" s="40" t="s">
        <v>200</v>
      </c>
      <c r="V3657" s="40" t="s">
        <v>201</v>
      </c>
      <c r="W3657" s="40" t="s">
        <v>3438</v>
      </c>
      <c r="X3657" s="40" t="s">
        <v>245</v>
      </c>
      <c r="Y3657" s="40" t="s">
        <v>13710</v>
      </c>
    </row>
    <row r="3658" spans="1:25" x14ac:dyDescent="0.25">
      <c r="A3658" s="50"/>
      <c r="B3658" s="50"/>
      <c r="C3658" s="50"/>
      <c r="L3658" s="39" t="str">
        <f t="shared" si="57"/>
        <v>LEINI' (TO)</v>
      </c>
      <c r="M3658" s="40" t="s">
        <v>13711</v>
      </c>
      <c r="N3658" s="40" t="s">
        <v>13712</v>
      </c>
      <c r="O3658" s="40" t="s">
        <v>675</v>
      </c>
      <c r="P3658" s="41" t="s">
        <v>314</v>
      </c>
      <c r="Q3658" s="41">
        <v>1</v>
      </c>
      <c r="R3658" s="40" t="s">
        <v>315</v>
      </c>
      <c r="S3658" s="40" t="s">
        <v>199</v>
      </c>
      <c r="T3658" s="41">
        <v>1</v>
      </c>
      <c r="U3658" s="40" t="s">
        <v>200</v>
      </c>
      <c r="V3658" s="40" t="s">
        <v>201</v>
      </c>
      <c r="W3658" s="40" t="s">
        <v>1291</v>
      </c>
      <c r="X3658" s="40" t="s">
        <v>837</v>
      </c>
      <c r="Y3658" s="40" t="s">
        <v>13713</v>
      </c>
    </row>
    <row r="3659" spans="1:25" x14ac:dyDescent="0.25">
      <c r="A3659" s="50"/>
      <c r="B3659" s="50"/>
      <c r="C3659" s="50"/>
      <c r="L3659" s="39" t="str">
        <f t="shared" si="57"/>
        <v>LEIVI (GE)</v>
      </c>
      <c r="M3659" s="40" t="s">
        <v>13714</v>
      </c>
      <c r="N3659" s="40" t="s">
        <v>13715</v>
      </c>
      <c r="O3659" s="40" t="s">
        <v>1897</v>
      </c>
      <c r="P3659" s="41" t="s">
        <v>849</v>
      </c>
      <c r="Q3659" s="41">
        <v>7</v>
      </c>
      <c r="R3659" s="40" t="s">
        <v>850</v>
      </c>
      <c r="S3659" s="40" t="s">
        <v>199</v>
      </c>
      <c r="T3659" s="41">
        <v>1</v>
      </c>
      <c r="U3659" s="40" t="s">
        <v>200</v>
      </c>
      <c r="V3659" s="40" t="s">
        <v>201</v>
      </c>
      <c r="W3659" s="40" t="s">
        <v>9326</v>
      </c>
      <c r="X3659" s="40" t="s">
        <v>2294</v>
      </c>
      <c r="Y3659" s="40" t="s">
        <v>13716</v>
      </c>
    </row>
    <row r="3660" spans="1:25" x14ac:dyDescent="0.25">
      <c r="A3660" s="50"/>
      <c r="B3660" s="50"/>
      <c r="C3660" s="50"/>
      <c r="L3660" s="39" t="str">
        <f t="shared" si="57"/>
        <v>LEMIE (TO)</v>
      </c>
      <c r="M3660" s="40" t="s">
        <v>13717</v>
      </c>
      <c r="N3660" s="40" t="s">
        <v>13718</v>
      </c>
      <c r="O3660" s="40" t="s">
        <v>675</v>
      </c>
      <c r="P3660" s="41" t="s">
        <v>314</v>
      </c>
      <c r="Q3660" s="41">
        <v>1</v>
      </c>
      <c r="R3660" s="40" t="s">
        <v>315</v>
      </c>
      <c r="S3660" s="40" t="s">
        <v>199</v>
      </c>
      <c r="T3660" s="41">
        <v>1</v>
      </c>
      <c r="U3660" s="40" t="s">
        <v>200</v>
      </c>
      <c r="V3660" s="40" t="s">
        <v>201</v>
      </c>
      <c r="W3660" s="40" t="s">
        <v>878</v>
      </c>
      <c r="X3660" s="40" t="s">
        <v>879</v>
      </c>
      <c r="Y3660" s="40" t="s">
        <v>13719</v>
      </c>
    </row>
    <row r="3661" spans="1:25" x14ac:dyDescent="0.25">
      <c r="A3661" s="50"/>
      <c r="B3661" s="50"/>
      <c r="C3661" s="50"/>
      <c r="L3661" s="39" t="str">
        <f t="shared" si="57"/>
        <v>LENDINARA (RO)</v>
      </c>
      <c r="M3661" s="40" t="s">
        <v>13720</v>
      </c>
      <c r="N3661" s="40" t="s">
        <v>13721</v>
      </c>
      <c r="O3661" s="40" t="s">
        <v>585</v>
      </c>
      <c r="P3661" s="41" t="s">
        <v>197</v>
      </c>
      <c r="Q3661" s="41">
        <v>5</v>
      </c>
      <c r="R3661" s="40" t="s">
        <v>198</v>
      </c>
      <c r="S3661" s="40" t="s">
        <v>199</v>
      </c>
      <c r="T3661" s="41">
        <v>1</v>
      </c>
      <c r="U3661" s="40" t="s">
        <v>200</v>
      </c>
      <c r="V3661" s="40" t="s">
        <v>201</v>
      </c>
      <c r="W3661" s="40" t="s">
        <v>13722</v>
      </c>
      <c r="X3661" s="40" t="s">
        <v>2041</v>
      </c>
      <c r="Y3661" s="40" t="s">
        <v>13723</v>
      </c>
    </row>
    <row r="3662" spans="1:25" x14ac:dyDescent="0.25">
      <c r="A3662" s="50"/>
      <c r="B3662" s="50"/>
      <c r="C3662" s="50"/>
      <c r="L3662" s="39" t="str">
        <f t="shared" si="57"/>
        <v>LENI (ME)</v>
      </c>
      <c r="M3662" s="40" t="s">
        <v>13724</v>
      </c>
      <c r="N3662" s="40" t="s">
        <v>13725</v>
      </c>
      <c r="O3662" s="40" t="s">
        <v>533</v>
      </c>
      <c r="P3662" s="41" t="s">
        <v>292</v>
      </c>
      <c r="Q3662" s="41">
        <v>19</v>
      </c>
      <c r="R3662" s="40" t="s">
        <v>293</v>
      </c>
      <c r="S3662" s="40" t="s">
        <v>199</v>
      </c>
      <c r="T3662" s="41">
        <v>1</v>
      </c>
      <c r="U3662" s="40" t="s">
        <v>200</v>
      </c>
      <c r="V3662" s="40" t="s">
        <v>201</v>
      </c>
      <c r="W3662" s="40" t="s">
        <v>11160</v>
      </c>
      <c r="X3662" s="40" t="s">
        <v>2712</v>
      </c>
      <c r="Y3662" s="40" t="s">
        <v>13726</v>
      </c>
    </row>
    <row r="3663" spans="1:25" x14ac:dyDescent="0.25">
      <c r="A3663" s="50"/>
      <c r="B3663" s="50"/>
      <c r="C3663" s="50"/>
      <c r="L3663" s="39" t="str">
        <f t="shared" si="57"/>
        <v>LENNA (BG)</v>
      </c>
      <c r="M3663" s="40" t="s">
        <v>13727</v>
      </c>
      <c r="N3663" s="40" t="s">
        <v>13728</v>
      </c>
      <c r="O3663" s="40" t="s">
        <v>572</v>
      </c>
      <c r="P3663" s="41" t="s">
        <v>212</v>
      </c>
      <c r="Q3663" s="41">
        <v>3</v>
      </c>
      <c r="R3663" s="40" t="s">
        <v>213</v>
      </c>
      <c r="S3663" s="40" t="s">
        <v>199</v>
      </c>
      <c r="T3663" s="41">
        <v>1</v>
      </c>
      <c r="U3663" s="40" t="s">
        <v>200</v>
      </c>
      <c r="V3663" s="40" t="s">
        <v>201</v>
      </c>
      <c r="W3663" s="40" t="s">
        <v>1194</v>
      </c>
      <c r="X3663" s="40" t="s">
        <v>1195</v>
      </c>
      <c r="Y3663" s="40" t="s">
        <v>13729</v>
      </c>
    </row>
    <row r="3664" spans="1:25" x14ac:dyDescent="0.25">
      <c r="A3664" s="50"/>
      <c r="B3664" s="50"/>
      <c r="C3664" s="50"/>
      <c r="L3664" s="39" t="str">
        <f t="shared" si="57"/>
        <v>LENNO (CO)</v>
      </c>
      <c r="M3664" s="40" t="s">
        <v>13730</v>
      </c>
      <c r="N3664" s="40" t="s">
        <v>13731</v>
      </c>
      <c r="O3664" s="40" t="s">
        <v>995</v>
      </c>
      <c r="P3664" s="41" t="s">
        <v>212</v>
      </c>
      <c r="Q3664" s="41">
        <v>3</v>
      </c>
      <c r="R3664" s="40" t="s">
        <v>213</v>
      </c>
      <c r="S3664" s="40" t="s">
        <v>199</v>
      </c>
      <c r="T3664" s="41">
        <v>1</v>
      </c>
      <c r="U3664" s="40" t="s">
        <v>200</v>
      </c>
      <c r="V3664" s="40" t="s">
        <v>201</v>
      </c>
      <c r="W3664" s="40" t="s">
        <v>13732</v>
      </c>
      <c r="X3664" s="40" t="s">
        <v>3144</v>
      </c>
      <c r="Y3664" s="40" t="s">
        <v>13733</v>
      </c>
    </row>
    <row r="3665" spans="1:25" x14ac:dyDescent="0.25">
      <c r="A3665" s="50"/>
      <c r="B3665" s="50"/>
      <c r="C3665" s="50"/>
      <c r="L3665" s="39" t="str">
        <f t="shared" si="57"/>
        <v>LENO (BS)</v>
      </c>
      <c r="M3665" s="40" t="s">
        <v>13734</v>
      </c>
      <c r="N3665" s="40" t="s">
        <v>13735</v>
      </c>
      <c r="O3665" s="40" t="s">
        <v>421</v>
      </c>
      <c r="P3665" s="41" t="s">
        <v>212</v>
      </c>
      <c r="Q3665" s="41">
        <v>3</v>
      </c>
      <c r="R3665" s="40" t="s">
        <v>213</v>
      </c>
      <c r="S3665" s="40" t="s">
        <v>199</v>
      </c>
      <c r="T3665" s="41">
        <v>1</v>
      </c>
      <c r="U3665" s="40" t="s">
        <v>200</v>
      </c>
      <c r="V3665" s="40" t="s">
        <v>201</v>
      </c>
      <c r="W3665" s="40" t="s">
        <v>13736</v>
      </c>
      <c r="X3665" s="40" t="s">
        <v>423</v>
      </c>
      <c r="Y3665" s="40" t="s">
        <v>13737</v>
      </c>
    </row>
    <row r="3666" spans="1:25" x14ac:dyDescent="0.25">
      <c r="A3666" s="50"/>
      <c r="B3666" s="50"/>
      <c r="C3666" s="50"/>
      <c r="L3666" s="39" t="str">
        <f t="shared" si="57"/>
        <v>LENOLA (LT)</v>
      </c>
      <c r="M3666" s="40" t="s">
        <v>13738</v>
      </c>
      <c r="N3666" s="40" t="s">
        <v>13739</v>
      </c>
      <c r="O3666" s="40" t="s">
        <v>1747</v>
      </c>
      <c r="P3666" s="41" t="s">
        <v>336</v>
      </c>
      <c r="Q3666" s="41">
        <v>12</v>
      </c>
      <c r="R3666" s="40" t="s">
        <v>337</v>
      </c>
      <c r="S3666" s="40" t="s">
        <v>199</v>
      </c>
      <c r="T3666" s="41">
        <v>1</v>
      </c>
      <c r="U3666" s="40" t="s">
        <v>200</v>
      </c>
      <c r="V3666" s="40" t="s">
        <v>201</v>
      </c>
      <c r="W3666" s="40" t="s">
        <v>13740</v>
      </c>
      <c r="X3666" s="40" t="s">
        <v>5213</v>
      </c>
      <c r="Y3666" s="40" t="s">
        <v>13741</v>
      </c>
    </row>
    <row r="3667" spans="1:25" x14ac:dyDescent="0.25">
      <c r="A3667" s="50"/>
      <c r="B3667" s="50"/>
      <c r="C3667" s="50"/>
      <c r="L3667" s="39" t="str">
        <f t="shared" si="57"/>
        <v>LENTA (VC)</v>
      </c>
      <c r="M3667" s="40" t="s">
        <v>13742</v>
      </c>
      <c r="N3667" s="40" t="s">
        <v>13743</v>
      </c>
      <c r="O3667" s="40" t="s">
        <v>890</v>
      </c>
      <c r="P3667" s="41" t="s">
        <v>314</v>
      </c>
      <c r="Q3667" s="41">
        <v>1</v>
      </c>
      <c r="R3667" s="40" t="s">
        <v>315</v>
      </c>
      <c r="S3667" s="40" t="s">
        <v>199</v>
      </c>
      <c r="T3667" s="41">
        <v>1</v>
      </c>
      <c r="U3667" s="40" t="s">
        <v>200</v>
      </c>
      <c r="V3667" s="40" t="s">
        <v>201</v>
      </c>
      <c r="W3667" s="40" t="s">
        <v>13744</v>
      </c>
      <c r="X3667" s="40" t="s">
        <v>892</v>
      </c>
      <c r="Y3667" s="40" t="s">
        <v>13745</v>
      </c>
    </row>
    <row r="3668" spans="1:25" x14ac:dyDescent="0.25">
      <c r="A3668" s="50"/>
      <c r="B3668" s="50"/>
      <c r="C3668" s="50"/>
      <c r="L3668" s="39" t="str">
        <f t="shared" si="57"/>
        <v>LENTATE SUL SEVESO (MI)</v>
      </c>
      <c r="M3668" s="40" t="s">
        <v>13746</v>
      </c>
      <c r="N3668" s="40" t="s">
        <v>13747</v>
      </c>
      <c r="O3668" s="40" t="s">
        <v>264</v>
      </c>
      <c r="P3668" s="41" t="s">
        <v>212</v>
      </c>
      <c r="Q3668" s="41">
        <v>3</v>
      </c>
      <c r="R3668" s="40" t="s">
        <v>213</v>
      </c>
      <c r="S3668" s="40" t="s">
        <v>199</v>
      </c>
      <c r="T3668" s="41">
        <v>1</v>
      </c>
      <c r="U3668" s="40" t="s">
        <v>200</v>
      </c>
      <c r="V3668" s="40" t="s">
        <v>201</v>
      </c>
      <c r="W3668" s="40" t="s">
        <v>2800</v>
      </c>
      <c r="X3668" s="40" t="s">
        <v>1048</v>
      </c>
      <c r="Y3668" s="40" t="s">
        <v>13748</v>
      </c>
    </row>
    <row r="3669" spans="1:25" x14ac:dyDescent="0.25">
      <c r="A3669" s="50"/>
      <c r="B3669" s="50"/>
      <c r="C3669" s="50"/>
      <c r="L3669" s="39" t="str">
        <f t="shared" si="57"/>
        <v>LENTELLA (CH)</v>
      </c>
      <c r="M3669" s="40" t="s">
        <v>13749</v>
      </c>
      <c r="N3669" s="40" t="s">
        <v>13750</v>
      </c>
      <c r="O3669" s="40" t="s">
        <v>1352</v>
      </c>
      <c r="P3669" s="41" t="s">
        <v>253</v>
      </c>
      <c r="Q3669" s="41">
        <v>13</v>
      </c>
      <c r="R3669" s="40" t="s">
        <v>254</v>
      </c>
      <c r="S3669" s="40" t="s">
        <v>199</v>
      </c>
      <c r="T3669" s="41">
        <v>1</v>
      </c>
      <c r="U3669" s="40" t="s">
        <v>200</v>
      </c>
      <c r="V3669" s="40" t="s">
        <v>201</v>
      </c>
      <c r="W3669" s="40" t="s">
        <v>6128</v>
      </c>
      <c r="X3669" s="40" t="s">
        <v>6129</v>
      </c>
      <c r="Y3669" s="40" t="s">
        <v>13751</v>
      </c>
    </row>
    <row r="3670" spans="1:25" x14ac:dyDescent="0.25">
      <c r="A3670" s="50"/>
      <c r="B3670" s="50"/>
      <c r="C3670" s="50"/>
      <c r="L3670" s="39" t="str">
        <f t="shared" si="57"/>
        <v>LENTIAI (BL)</v>
      </c>
      <c r="M3670" s="40" t="s">
        <v>13752</v>
      </c>
      <c r="N3670" s="40" t="s">
        <v>13753</v>
      </c>
      <c r="O3670" s="40" t="s">
        <v>715</v>
      </c>
      <c r="P3670" s="41" t="s">
        <v>197</v>
      </c>
      <c r="Q3670" s="41">
        <v>5</v>
      </c>
      <c r="R3670" s="40" t="s">
        <v>198</v>
      </c>
      <c r="S3670" s="40" t="s">
        <v>199</v>
      </c>
      <c r="T3670" s="41">
        <v>1</v>
      </c>
      <c r="U3670" s="40" t="s">
        <v>200</v>
      </c>
      <c r="V3670" s="40" t="s">
        <v>201</v>
      </c>
      <c r="W3670" s="40" t="s">
        <v>5343</v>
      </c>
      <c r="X3670" s="40" t="s">
        <v>717</v>
      </c>
      <c r="Y3670" s="40" t="s">
        <v>13754</v>
      </c>
    </row>
    <row r="3671" spans="1:25" x14ac:dyDescent="0.25">
      <c r="A3671" s="50"/>
      <c r="B3671" s="50"/>
      <c r="C3671" s="50"/>
      <c r="L3671" s="39" t="str">
        <f t="shared" si="57"/>
        <v>LENTINI (SR)</v>
      </c>
      <c r="M3671" s="40" t="s">
        <v>13755</v>
      </c>
      <c r="N3671" s="40" t="s">
        <v>13756</v>
      </c>
      <c r="O3671" s="40" t="s">
        <v>2252</v>
      </c>
      <c r="P3671" s="41" t="s">
        <v>292</v>
      </c>
      <c r="Q3671" s="41">
        <v>19</v>
      </c>
      <c r="R3671" s="40" t="s">
        <v>293</v>
      </c>
      <c r="S3671" s="40" t="s">
        <v>199</v>
      </c>
      <c r="T3671" s="41">
        <v>1</v>
      </c>
      <c r="U3671" s="40" t="s">
        <v>200</v>
      </c>
      <c r="V3671" s="40" t="s">
        <v>201</v>
      </c>
      <c r="W3671" s="40" t="s">
        <v>13757</v>
      </c>
      <c r="X3671" s="40" t="s">
        <v>368</v>
      </c>
      <c r="Y3671" s="40" t="s">
        <v>13758</v>
      </c>
    </row>
    <row r="3672" spans="1:25" x14ac:dyDescent="0.25">
      <c r="A3672" s="50"/>
      <c r="B3672" s="50"/>
      <c r="C3672" s="50"/>
      <c r="L3672" s="39" t="str">
        <f t="shared" si="57"/>
        <v>LEONESSA (RI)</v>
      </c>
      <c r="M3672" s="40" t="s">
        <v>13759</v>
      </c>
      <c r="N3672" s="40" t="s">
        <v>13760</v>
      </c>
      <c r="O3672" s="40" t="s">
        <v>335</v>
      </c>
      <c r="P3672" s="41" t="s">
        <v>336</v>
      </c>
      <c r="Q3672" s="41">
        <v>12</v>
      </c>
      <c r="R3672" s="40" t="s">
        <v>337</v>
      </c>
      <c r="S3672" s="40" t="s">
        <v>199</v>
      </c>
      <c r="T3672" s="41">
        <v>1</v>
      </c>
      <c r="U3672" s="40" t="s">
        <v>200</v>
      </c>
      <c r="V3672" s="40" t="s">
        <v>201</v>
      </c>
      <c r="W3672" s="40" t="s">
        <v>13761</v>
      </c>
      <c r="X3672" s="40" t="s">
        <v>339</v>
      </c>
      <c r="Y3672" s="40" t="s">
        <v>13762</v>
      </c>
    </row>
    <row r="3673" spans="1:25" x14ac:dyDescent="0.25">
      <c r="A3673" s="50"/>
      <c r="B3673" s="50"/>
      <c r="C3673" s="50"/>
      <c r="L3673" s="39" t="str">
        <f t="shared" si="57"/>
        <v>LEONFORTE (EN)</v>
      </c>
      <c r="M3673" s="40" t="s">
        <v>13763</v>
      </c>
      <c r="N3673" s="40" t="s">
        <v>13764</v>
      </c>
      <c r="O3673" s="40" t="s">
        <v>653</v>
      </c>
      <c r="P3673" s="41" t="s">
        <v>292</v>
      </c>
      <c r="Q3673" s="41">
        <v>19</v>
      </c>
      <c r="R3673" s="40" t="s">
        <v>293</v>
      </c>
      <c r="S3673" s="40" t="s">
        <v>199</v>
      </c>
      <c r="T3673" s="41">
        <v>1</v>
      </c>
      <c r="U3673" s="40" t="s">
        <v>200</v>
      </c>
      <c r="V3673" s="40" t="s">
        <v>201</v>
      </c>
      <c r="W3673" s="40" t="s">
        <v>13765</v>
      </c>
      <c r="X3673" s="40" t="s">
        <v>655</v>
      </c>
      <c r="Y3673" s="40" t="s">
        <v>13766</v>
      </c>
    </row>
    <row r="3674" spans="1:25" x14ac:dyDescent="0.25">
      <c r="A3674" s="50"/>
      <c r="B3674" s="50"/>
      <c r="C3674" s="50"/>
      <c r="L3674" s="39" t="str">
        <f t="shared" si="57"/>
        <v>LEPORANO (TA)</v>
      </c>
      <c r="M3674" s="40" t="s">
        <v>13767</v>
      </c>
      <c r="N3674" s="40" t="s">
        <v>13768</v>
      </c>
      <c r="O3674" s="40" t="s">
        <v>2317</v>
      </c>
      <c r="P3674" s="41" t="s">
        <v>304</v>
      </c>
      <c r="Q3674" s="41">
        <v>16</v>
      </c>
      <c r="R3674" s="40" t="s">
        <v>305</v>
      </c>
      <c r="S3674" s="40" t="s">
        <v>199</v>
      </c>
      <c r="T3674" s="41">
        <v>1</v>
      </c>
      <c r="U3674" s="40" t="s">
        <v>200</v>
      </c>
      <c r="V3674" s="40" t="s">
        <v>201</v>
      </c>
      <c r="W3674" s="40" t="s">
        <v>2318</v>
      </c>
      <c r="X3674" s="40" t="s">
        <v>2319</v>
      </c>
      <c r="Y3674" s="40" t="s">
        <v>13769</v>
      </c>
    </row>
    <row r="3675" spans="1:25" x14ac:dyDescent="0.25">
      <c r="A3675" s="50"/>
      <c r="B3675" s="50"/>
      <c r="C3675" s="50"/>
      <c r="L3675" s="39" t="str">
        <f t="shared" si="57"/>
        <v>LEQUILE (LE)</v>
      </c>
      <c r="M3675" s="40" t="s">
        <v>13770</v>
      </c>
      <c r="N3675" s="40" t="s">
        <v>13771</v>
      </c>
      <c r="O3675" s="40" t="s">
        <v>462</v>
      </c>
      <c r="P3675" s="41" t="s">
        <v>304</v>
      </c>
      <c r="Q3675" s="41">
        <v>16</v>
      </c>
      <c r="R3675" s="40" t="s">
        <v>305</v>
      </c>
      <c r="S3675" s="40" t="s">
        <v>199</v>
      </c>
      <c r="T3675" s="41">
        <v>1</v>
      </c>
      <c r="U3675" s="40" t="s">
        <v>200</v>
      </c>
      <c r="V3675" s="40" t="s">
        <v>201</v>
      </c>
      <c r="W3675" s="40" t="s">
        <v>2007</v>
      </c>
      <c r="X3675" s="40" t="s">
        <v>2008</v>
      </c>
      <c r="Y3675" s="40" t="s">
        <v>13772</v>
      </c>
    </row>
    <row r="3676" spans="1:25" x14ac:dyDescent="0.25">
      <c r="A3676" s="50"/>
      <c r="B3676" s="50"/>
      <c r="C3676" s="50"/>
      <c r="L3676" s="39" t="str">
        <f t="shared" si="57"/>
        <v>LEQUIO BERRIA (CN)</v>
      </c>
      <c r="M3676" s="40" t="s">
        <v>13773</v>
      </c>
      <c r="N3676" s="40" t="s">
        <v>13774</v>
      </c>
      <c r="O3676" s="40" t="s">
        <v>313</v>
      </c>
      <c r="P3676" s="41" t="s">
        <v>314</v>
      </c>
      <c r="Q3676" s="41">
        <v>1</v>
      </c>
      <c r="R3676" s="40" t="s">
        <v>315</v>
      </c>
      <c r="S3676" s="40" t="s">
        <v>199</v>
      </c>
      <c r="T3676" s="41">
        <v>1</v>
      </c>
      <c r="U3676" s="40" t="s">
        <v>200</v>
      </c>
      <c r="V3676" s="40" t="s">
        <v>201</v>
      </c>
      <c r="W3676" s="40" t="s">
        <v>991</v>
      </c>
      <c r="X3676" s="40" t="s">
        <v>918</v>
      </c>
      <c r="Y3676" s="40" t="s">
        <v>13775</v>
      </c>
    </row>
    <row r="3677" spans="1:25" x14ac:dyDescent="0.25">
      <c r="A3677" s="50"/>
      <c r="B3677" s="50"/>
      <c r="C3677" s="50"/>
      <c r="L3677" s="39" t="str">
        <f t="shared" si="57"/>
        <v>LEQUIO TANARO (CN)</v>
      </c>
      <c r="M3677" s="40" t="s">
        <v>13776</v>
      </c>
      <c r="N3677" s="40" t="s">
        <v>13777</v>
      </c>
      <c r="O3677" s="40" t="s">
        <v>313</v>
      </c>
      <c r="P3677" s="41" t="s">
        <v>314</v>
      </c>
      <c r="Q3677" s="41">
        <v>1</v>
      </c>
      <c r="R3677" s="40" t="s">
        <v>315</v>
      </c>
      <c r="S3677" s="40" t="s">
        <v>199</v>
      </c>
      <c r="T3677" s="41">
        <v>1</v>
      </c>
      <c r="U3677" s="40" t="s">
        <v>200</v>
      </c>
      <c r="V3677" s="40" t="s">
        <v>201</v>
      </c>
      <c r="W3677" s="40" t="s">
        <v>2812</v>
      </c>
      <c r="X3677" s="40" t="s">
        <v>2581</v>
      </c>
      <c r="Y3677" s="40" t="s">
        <v>13778</v>
      </c>
    </row>
    <row r="3678" spans="1:25" x14ac:dyDescent="0.25">
      <c r="A3678" s="50"/>
      <c r="B3678" s="50"/>
      <c r="C3678" s="50"/>
      <c r="L3678" s="39" t="str">
        <f t="shared" si="57"/>
        <v>LERCARA FRIDDI (PA)</v>
      </c>
      <c r="M3678" s="40" t="s">
        <v>13779</v>
      </c>
      <c r="N3678" s="40" t="s">
        <v>13780</v>
      </c>
      <c r="O3678" s="40" t="s">
        <v>1210</v>
      </c>
      <c r="P3678" s="41" t="s">
        <v>292</v>
      </c>
      <c r="Q3678" s="41">
        <v>19</v>
      </c>
      <c r="R3678" s="40" t="s">
        <v>293</v>
      </c>
      <c r="S3678" s="40" t="s">
        <v>199</v>
      </c>
      <c r="T3678" s="41">
        <v>1</v>
      </c>
      <c r="U3678" s="40" t="s">
        <v>200</v>
      </c>
      <c r="V3678" s="40" t="s">
        <v>201</v>
      </c>
      <c r="W3678" s="40" t="s">
        <v>13781</v>
      </c>
      <c r="X3678" s="40" t="s">
        <v>1212</v>
      </c>
      <c r="Y3678" s="40" t="s">
        <v>13782</v>
      </c>
    </row>
    <row r="3679" spans="1:25" x14ac:dyDescent="0.25">
      <c r="A3679" s="50"/>
      <c r="B3679" s="50"/>
      <c r="C3679" s="50"/>
      <c r="L3679" s="39" t="str">
        <f t="shared" si="57"/>
        <v>LERICI (SP)</v>
      </c>
      <c r="M3679" s="40" t="s">
        <v>13783</v>
      </c>
      <c r="N3679" s="40" t="s">
        <v>13784</v>
      </c>
      <c r="O3679" s="40" t="s">
        <v>1451</v>
      </c>
      <c r="P3679" s="41" t="s">
        <v>849</v>
      </c>
      <c r="Q3679" s="41">
        <v>7</v>
      </c>
      <c r="R3679" s="40" t="s">
        <v>850</v>
      </c>
      <c r="S3679" s="40" t="s">
        <v>199</v>
      </c>
      <c r="T3679" s="41">
        <v>1</v>
      </c>
      <c r="U3679" s="40" t="s">
        <v>200</v>
      </c>
      <c r="V3679" s="40" t="s">
        <v>201</v>
      </c>
      <c r="W3679" s="40" t="s">
        <v>13785</v>
      </c>
      <c r="X3679" s="40" t="s">
        <v>1453</v>
      </c>
      <c r="Y3679" s="40" t="s">
        <v>13786</v>
      </c>
    </row>
    <row r="3680" spans="1:25" x14ac:dyDescent="0.25">
      <c r="A3680" s="50"/>
      <c r="B3680" s="50"/>
      <c r="C3680" s="50"/>
      <c r="L3680" s="39" t="str">
        <f t="shared" si="57"/>
        <v>LERMA (AL)</v>
      </c>
      <c r="M3680" s="40" t="s">
        <v>13787</v>
      </c>
      <c r="N3680" s="40" t="s">
        <v>13788</v>
      </c>
      <c r="O3680" s="40" t="s">
        <v>541</v>
      </c>
      <c r="P3680" s="41" t="s">
        <v>314</v>
      </c>
      <c r="Q3680" s="41">
        <v>1</v>
      </c>
      <c r="R3680" s="40" t="s">
        <v>315</v>
      </c>
      <c r="S3680" s="40" t="s">
        <v>199</v>
      </c>
      <c r="T3680" s="41">
        <v>1</v>
      </c>
      <c r="U3680" s="40" t="s">
        <v>200</v>
      </c>
      <c r="V3680" s="40" t="s">
        <v>201</v>
      </c>
      <c r="W3680" s="40" t="s">
        <v>3013</v>
      </c>
      <c r="X3680" s="40" t="s">
        <v>1007</v>
      </c>
      <c r="Y3680" s="40" t="s">
        <v>13789</v>
      </c>
    </row>
    <row r="3681" spans="1:25" x14ac:dyDescent="0.25">
      <c r="A3681" s="50"/>
      <c r="B3681" s="50"/>
      <c r="C3681" s="50"/>
      <c r="L3681" s="39" t="str">
        <f t="shared" si="57"/>
        <v>LESA (NO)</v>
      </c>
      <c r="M3681" s="40" t="s">
        <v>13790</v>
      </c>
      <c r="N3681" s="40" t="s">
        <v>13791</v>
      </c>
      <c r="O3681" s="40" t="s">
        <v>741</v>
      </c>
      <c r="P3681" s="41" t="s">
        <v>314</v>
      </c>
      <c r="Q3681" s="41">
        <v>1</v>
      </c>
      <c r="R3681" s="40" t="s">
        <v>315</v>
      </c>
      <c r="S3681" s="40" t="s">
        <v>199</v>
      </c>
      <c r="T3681" s="41">
        <v>1</v>
      </c>
      <c r="U3681" s="40" t="s">
        <v>200</v>
      </c>
      <c r="V3681" s="40" t="s">
        <v>201</v>
      </c>
      <c r="W3681" s="40" t="s">
        <v>3310</v>
      </c>
      <c r="X3681" s="40" t="s">
        <v>743</v>
      </c>
      <c r="Y3681" s="40" t="s">
        <v>13792</v>
      </c>
    </row>
    <row r="3682" spans="1:25" x14ac:dyDescent="0.25">
      <c r="A3682" s="50"/>
      <c r="B3682" s="50"/>
      <c r="C3682" s="50"/>
      <c r="L3682" s="39" t="str">
        <f t="shared" si="57"/>
        <v>LESEGNO (CN)</v>
      </c>
      <c r="M3682" s="40" t="s">
        <v>13793</v>
      </c>
      <c r="N3682" s="40" t="s">
        <v>13794</v>
      </c>
      <c r="O3682" s="40" t="s">
        <v>313</v>
      </c>
      <c r="P3682" s="41" t="s">
        <v>314</v>
      </c>
      <c r="Q3682" s="41">
        <v>1</v>
      </c>
      <c r="R3682" s="40" t="s">
        <v>315</v>
      </c>
      <c r="S3682" s="40" t="s">
        <v>199</v>
      </c>
      <c r="T3682" s="41">
        <v>1</v>
      </c>
      <c r="U3682" s="40" t="s">
        <v>200</v>
      </c>
      <c r="V3682" s="40" t="s">
        <v>201</v>
      </c>
      <c r="W3682" s="40" t="s">
        <v>13795</v>
      </c>
      <c r="X3682" s="40" t="s">
        <v>1369</v>
      </c>
      <c r="Y3682" s="40" t="s">
        <v>13796</v>
      </c>
    </row>
    <row r="3683" spans="1:25" x14ac:dyDescent="0.25">
      <c r="A3683" s="50"/>
      <c r="B3683" s="50"/>
      <c r="C3683" s="50"/>
      <c r="L3683" s="39" t="str">
        <f t="shared" si="57"/>
        <v>LESIGNANO DE' BAGNI (PR)</v>
      </c>
      <c r="M3683" s="40" t="s">
        <v>13797</v>
      </c>
      <c r="N3683" s="40" t="s">
        <v>13798</v>
      </c>
      <c r="O3683" s="40" t="s">
        <v>984</v>
      </c>
      <c r="P3683" s="41" t="s">
        <v>631</v>
      </c>
      <c r="Q3683" s="41">
        <v>8</v>
      </c>
      <c r="R3683" s="40" t="s">
        <v>632</v>
      </c>
      <c r="S3683" s="40" t="s">
        <v>199</v>
      </c>
      <c r="T3683" s="41">
        <v>1</v>
      </c>
      <c r="U3683" s="40" t="s">
        <v>200</v>
      </c>
      <c r="V3683" s="40" t="s">
        <v>201</v>
      </c>
      <c r="W3683" s="40" t="s">
        <v>13799</v>
      </c>
      <c r="X3683" s="40" t="s">
        <v>8937</v>
      </c>
      <c r="Y3683" s="40" t="s">
        <v>13800</v>
      </c>
    </row>
    <row r="3684" spans="1:25" x14ac:dyDescent="0.25">
      <c r="A3684" s="50"/>
      <c r="B3684" s="50"/>
      <c r="C3684" s="50"/>
      <c r="L3684" s="39" t="str">
        <f t="shared" si="57"/>
        <v>LESINA (FG)</v>
      </c>
      <c r="M3684" s="40" t="s">
        <v>13801</v>
      </c>
      <c r="N3684" s="40" t="s">
        <v>13802</v>
      </c>
      <c r="O3684" s="40" t="s">
        <v>303</v>
      </c>
      <c r="P3684" s="41" t="s">
        <v>304</v>
      </c>
      <c r="Q3684" s="41">
        <v>16</v>
      </c>
      <c r="R3684" s="40" t="s">
        <v>305</v>
      </c>
      <c r="S3684" s="40" t="s">
        <v>199</v>
      </c>
      <c r="T3684" s="41">
        <v>1</v>
      </c>
      <c r="U3684" s="40" t="s">
        <v>200</v>
      </c>
      <c r="V3684" s="40" t="s">
        <v>201</v>
      </c>
      <c r="W3684" s="40" t="s">
        <v>4691</v>
      </c>
      <c r="X3684" s="40" t="s">
        <v>1739</v>
      </c>
      <c r="Y3684" s="40" t="s">
        <v>13803</v>
      </c>
    </row>
    <row r="3685" spans="1:25" x14ac:dyDescent="0.25">
      <c r="A3685" s="50"/>
      <c r="B3685" s="50"/>
      <c r="C3685" s="50"/>
      <c r="L3685" s="39" t="str">
        <f t="shared" si="57"/>
        <v>LESMO (MI)</v>
      </c>
      <c r="M3685" s="40" t="s">
        <v>13804</v>
      </c>
      <c r="N3685" s="40" t="s">
        <v>13805</v>
      </c>
      <c r="O3685" s="40" t="s">
        <v>264</v>
      </c>
      <c r="P3685" s="41" t="s">
        <v>212</v>
      </c>
      <c r="Q3685" s="41">
        <v>3</v>
      </c>
      <c r="R3685" s="40" t="s">
        <v>213</v>
      </c>
      <c r="S3685" s="40" t="s">
        <v>199</v>
      </c>
      <c r="T3685" s="41">
        <v>1</v>
      </c>
      <c r="U3685" s="40" t="s">
        <v>200</v>
      </c>
      <c r="V3685" s="40" t="s">
        <v>201</v>
      </c>
      <c r="W3685" s="40" t="s">
        <v>5113</v>
      </c>
      <c r="X3685" s="40" t="s">
        <v>736</v>
      </c>
      <c r="Y3685" s="40" t="s">
        <v>13806</v>
      </c>
    </row>
    <row r="3686" spans="1:25" x14ac:dyDescent="0.25">
      <c r="A3686" s="50"/>
      <c r="B3686" s="50"/>
      <c r="C3686" s="50"/>
      <c r="L3686" s="39" t="str">
        <f t="shared" si="57"/>
        <v>LESOTHO (EE)</v>
      </c>
      <c r="M3686" s="40" t="s">
        <v>13807</v>
      </c>
      <c r="N3686" s="40" t="s">
        <v>13808</v>
      </c>
      <c r="O3686" s="40" t="s">
        <v>610</v>
      </c>
      <c r="P3686" s="41"/>
      <c r="Q3686" s="41"/>
      <c r="R3686" s="40"/>
      <c r="S3686" s="40" t="s">
        <v>1183</v>
      </c>
      <c r="T3686" s="41">
        <v>3</v>
      </c>
      <c r="U3686" s="40" t="s">
        <v>612</v>
      </c>
      <c r="V3686" s="40" t="s">
        <v>13809</v>
      </c>
      <c r="W3686" s="40"/>
      <c r="X3686" s="40"/>
      <c r="Y3686" s="40"/>
    </row>
    <row r="3687" spans="1:25" x14ac:dyDescent="0.25">
      <c r="A3687" s="50"/>
      <c r="B3687" s="50"/>
      <c r="C3687" s="50"/>
      <c r="L3687" s="39" t="str">
        <f t="shared" si="57"/>
        <v>LESSOLO (TO)</v>
      </c>
      <c r="M3687" s="40" t="s">
        <v>13810</v>
      </c>
      <c r="N3687" s="40" t="s">
        <v>13811</v>
      </c>
      <c r="O3687" s="40" t="s">
        <v>675</v>
      </c>
      <c r="P3687" s="41" t="s">
        <v>314</v>
      </c>
      <c r="Q3687" s="41">
        <v>1</v>
      </c>
      <c r="R3687" s="40" t="s">
        <v>315</v>
      </c>
      <c r="S3687" s="40" t="s">
        <v>199</v>
      </c>
      <c r="T3687" s="41">
        <v>1</v>
      </c>
      <c r="U3687" s="40" t="s">
        <v>200</v>
      </c>
      <c r="V3687" s="40" t="s">
        <v>201</v>
      </c>
      <c r="W3687" s="40" t="s">
        <v>1041</v>
      </c>
      <c r="X3687" s="40" t="s">
        <v>1042</v>
      </c>
      <c r="Y3687" s="40" t="s">
        <v>13812</v>
      </c>
    </row>
    <row r="3688" spans="1:25" x14ac:dyDescent="0.25">
      <c r="A3688" s="50"/>
      <c r="B3688" s="50"/>
      <c r="C3688" s="50"/>
      <c r="L3688" s="39" t="str">
        <f t="shared" si="57"/>
        <v>LESSONA (BI)</v>
      </c>
      <c r="M3688" s="40" t="s">
        <v>13813</v>
      </c>
      <c r="N3688" s="40" t="s">
        <v>13814</v>
      </c>
      <c r="O3688" s="40" t="s">
        <v>830</v>
      </c>
      <c r="P3688" s="41" t="s">
        <v>314</v>
      </c>
      <c r="Q3688" s="41">
        <v>1</v>
      </c>
      <c r="R3688" s="40" t="s">
        <v>315</v>
      </c>
      <c r="S3688" s="40" t="s">
        <v>199</v>
      </c>
      <c r="T3688" s="41">
        <v>1</v>
      </c>
      <c r="U3688" s="40" t="s">
        <v>200</v>
      </c>
      <c r="V3688" s="40" t="s">
        <v>201</v>
      </c>
      <c r="W3688" s="40" t="s">
        <v>9802</v>
      </c>
      <c r="X3688" s="40" t="s">
        <v>832</v>
      </c>
      <c r="Y3688" s="40" t="s">
        <v>13815</v>
      </c>
    </row>
    <row r="3689" spans="1:25" x14ac:dyDescent="0.25">
      <c r="A3689" s="50"/>
      <c r="B3689" s="50"/>
      <c r="C3689" s="50"/>
      <c r="L3689" s="39" t="str">
        <f t="shared" si="57"/>
        <v>LESTIZZA (UD)</v>
      </c>
      <c r="M3689" s="40" t="s">
        <v>13816</v>
      </c>
      <c r="N3689" s="40" t="s">
        <v>13817</v>
      </c>
      <c r="O3689" s="40" t="s">
        <v>804</v>
      </c>
      <c r="P3689" s="41" t="s">
        <v>805</v>
      </c>
      <c r="Q3689" s="41">
        <v>6</v>
      </c>
      <c r="R3689" s="40" t="s">
        <v>806</v>
      </c>
      <c r="S3689" s="40" t="s">
        <v>199</v>
      </c>
      <c r="T3689" s="41">
        <v>1</v>
      </c>
      <c r="U3689" s="40" t="s">
        <v>200</v>
      </c>
      <c r="V3689" s="40" t="s">
        <v>201</v>
      </c>
      <c r="W3689" s="40" t="s">
        <v>2466</v>
      </c>
      <c r="X3689" s="40" t="s">
        <v>2085</v>
      </c>
      <c r="Y3689" s="40" t="s">
        <v>13818</v>
      </c>
    </row>
    <row r="3690" spans="1:25" x14ac:dyDescent="0.25">
      <c r="A3690" s="50"/>
      <c r="B3690" s="50"/>
      <c r="C3690" s="50"/>
      <c r="L3690" s="39" t="str">
        <f t="shared" si="57"/>
        <v>LETINO (CE)</v>
      </c>
      <c r="M3690" s="40" t="s">
        <v>13819</v>
      </c>
      <c r="N3690" s="40" t="s">
        <v>13820</v>
      </c>
      <c r="O3690" s="40" t="s">
        <v>824</v>
      </c>
      <c r="P3690" s="41" t="s">
        <v>350</v>
      </c>
      <c r="Q3690" s="41">
        <v>15</v>
      </c>
      <c r="R3690" s="40" t="s">
        <v>351</v>
      </c>
      <c r="S3690" s="40" t="s">
        <v>199</v>
      </c>
      <c r="T3690" s="41">
        <v>1</v>
      </c>
      <c r="U3690" s="40" t="s">
        <v>200</v>
      </c>
      <c r="V3690" s="40" t="s">
        <v>201</v>
      </c>
      <c r="W3690" s="40" t="s">
        <v>825</v>
      </c>
      <c r="X3690" s="40" t="s">
        <v>826</v>
      </c>
      <c r="Y3690" s="40" t="s">
        <v>13821</v>
      </c>
    </row>
    <row r="3691" spans="1:25" x14ac:dyDescent="0.25">
      <c r="A3691" s="50"/>
      <c r="B3691" s="50"/>
      <c r="C3691" s="50"/>
      <c r="L3691" s="39" t="str">
        <f t="shared" si="57"/>
        <v>LETOJANNI (ME)</v>
      </c>
      <c r="M3691" s="40" t="s">
        <v>13822</v>
      </c>
      <c r="N3691" s="40" t="s">
        <v>13823</v>
      </c>
      <c r="O3691" s="40" t="s">
        <v>533</v>
      </c>
      <c r="P3691" s="41" t="s">
        <v>292</v>
      </c>
      <c r="Q3691" s="41">
        <v>19</v>
      </c>
      <c r="R3691" s="40" t="s">
        <v>293</v>
      </c>
      <c r="S3691" s="40" t="s">
        <v>199</v>
      </c>
      <c r="T3691" s="41">
        <v>1</v>
      </c>
      <c r="U3691" s="40" t="s">
        <v>200</v>
      </c>
      <c r="V3691" s="40" t="s">
        <v>201</v>
      </c>
      <c r="W3691" s="40" t="s">
        <v>13824</v>
      </c>
      <c r="X3691" s="40" t="s">
        <v>1201</v>
      </c>
      <c r="Y3691" s="40" t="s">
        <v>13825</v>
      </c>
    </row>
    <row r="3692" spans="1:25" x14ac:dyDescent="0.25">
      <c r="A3692" s="50"/>
      <c r="B3692" s="50"/>
      <c r="C3692" s="50"/>
      <c r="L3692" s="39" t="str">
        <f t="shared" si="57"/>
        <v>LETTERE (NA)</v>
      </c>
      <c r="M3692" s="40" t="s">
        <v>13826</v>
      </c>
      <c r="N3692" s="40" t="s">
        <v>13827</v>
      </c>
      <c r="O3692" s="40" t="s">
        <v>358</v>
      </c>
      <c r="P3692" s="41" t="s">
        <v>350</v>
      </c>
      <c r="Q3692" s="41">
        <v>15</v>
      </c>
      <c r="R3692" s="40" t="s">
        <v>351</v>
      </c>
      <c r="S3692" s="40" t="s">
        <v>199</v>
      </c>
      <c r="T3692" s="41">
        <v>1</v>
      </c>
      <c r="U3692" s="40" t="s">
        <v>200</v>
      </c>
      <c r="V3692" s="40" t="s">
        <v>201</v>
      </c>
      <c r="W3692" s="40" t="s">
        <v>6486</v>
      </c>
      <c r="X3692" s="40" t="s">
        <v>360</v>
      </c>
      <c r="Y3692" s="40" t="s">
        <v>13828</v>
      </c>
    </row>
    <row r="3693" spans="1:25" x14ac:dyDescent="0.25">
      <c r="A3693" s="50"/>
      <c r="B3693" s="50"/>
      <c r="C3693" s="50"/>
      <c r="L3693" s="39" t="str">
        <f t="shared" si="57"/>
        <v>LETTOMANOPPELLO (PE)</v>
      </c>
      <c r="M3693" s="40" t="s">
        <v>13829</v>
      </c>
      <c r="N3693" s="40" t="s">
        <v>13830</v>
      </c>
      <c r="O3693" s="40" t="s">
        <v>252</v>
      </c>
      <c r="P3693" s="41" t="s">
        <v>253</v>
      </c>
      <c r="Q3693" s="41">
        <v>13</v>
      </c>
      <c r="R3693" s="40" t="s">
        <v>254</v>
      </c>
      <c r="S3693" s="40" t="s">
        <v>199</v>
      </c>
      <c r="T3693" s="41">
        <v>1</v>
      </c>
      <c r="U3693" s="40" t="s">
        <v>200</v>
      </c>
      <c r="V3693" s="40" t="s">
        <v>201</v>
      </c>
      <c r="W3693" s="40" t="s">
        <v>255</v>
      </c>
      <c r="X3693" s="40" t="s">
        <v>256</v>
      </c>
      <c r="Y3693" s="40" t="s">
        <v>13831</v>
      </c>
    </row>
    <row r="3694" spans="1:25" x14ac:dyDescent="0.25">
      <c r="A3694" s="50"/>
      <c r="B3694" s="50"/>
      <c r="C3694" s="50"/>
      <c r="L3694" s="39" t="str">
        <f t="shared" si="57"/>
        <v>LETTONIA (EE)</v>
      </c>
      <c r="M3694" s="40" t="s">
        <v>13832</v>
      </c>
      <c r="N3694" s="40" t="s">
        <v>13833</v>
      </c>
      <c r="O3694" s="40" t="s">
        <v>610</v>
      </c>
      <c r="P3694" s="41"/>
      <c r="Q3694" s="41"/>
      <c r="R3694" s="40"/>
      <c r="S3694" s="40" t="s">
        <v>199</v>
      </c>
      <c r="T3694" s="41">
        <v>1</v>
      </c>
      <c r="U3694" s="40" t="s">
        <v>3017</v>
      </c>
      <c r="V3694" s="40" t="s">
        <v>13834</v>
      </c>
      <c r="W3694" s="40"/>
      <c r="X3694" s="40"/>
      <c r="Y3694" s="40"/>
    </row>
    <row r="3695" spans="1:25" x14ac:dyDescent="0.25">
      <c r="A3695" s="50"/>
      <c r="B3695" s="50"/>
      <c r="C3695" s="50"/>
      <c r="L3695" s="39" t="str">
        <f t="shared" si="57"/>
        <v>LETTOPALENA (CH)</v>
      </c>
      <c r="M3695" s="40" t="s">
        <v>13835</v>
      </c>
      <c r="N3695" s="40" t="s">
        <v>13836</v>
      </c>
      <c r="O3695" s="40" t="s">
        <v>1352</v>
      </c>
      <c r="P3695" s="41" t="s">
        <v>253</v>
      </c>
      <c r="Q3695" s="41">
        <v>13</v>
      </c>
      <c r="R3695" s="40" t="s">
        <v>254</v>
      </c>
      <c r="S3695" s="40" t="s">
        <v>199</v>
      </c>
      <c r="T3695" s="41">
        <v>1</v>
      </c>
      <c r="U3695" s="40" t="s">
        <v>200</v>
      </c>
      <c r="V3695" s="40" t="s">
        <v>201</v>
      </c>
      <c r="W3695" s="40" t="s">
        <v>1939</v>
      </c>
      <c r="X3695" s="40" t="s">
        <v>1354</v>
      </c>
      <c r="Y3695" s="40" t="s">
        <v>13837</v>
      </c>
    </row>
    <row r="3696" spans="1:25" x14ac:dyDescent="0.25">
      <c r="A3696" s="50"/>
      <c r="B3696" s="50"/>
      <c r="C3696" s="50"/>
      <c r="L3696" s="39" t="str">
        <f t="shared" si="57"/>
        <v>LEVANTO (SP)</v>
      </c>
      <c r="M3696" s="40" t="s">
        <v>13838</v>
      </c>
      <c r="N3696" s="40" t="s">
        <v>13839</v>
      </c>
      <c r="O3696" s="40" t="s">
        <v>1451</v>
      </c>
      <c r="P3696" s="41" t="s">
        <v>849</v>
      </c>
      <c r="Q3696" s="41">
        <v>7</v>
      </c>
      <c r="R3696" s="40" t="s">
        <v>850</v>
      </c>
      <c r="S3696" s="40" t="s">
        <v>199</v>
      </c>
      <c r="T3696" s="41">
        <v>1</v>
      </c>
      <c r="U3696" s="40" t="s">
        <v>200</v>
      </c>
      <c r="V3696" s="40" t="s">
        <v>201</v>
      </c>
      <c r="W3696" s="40" t="s">
        <v>13840</v>
      </c>
      <c r="X3696" s="40" t="s">
        <v>1453</v>
      </c>
      <c r="Y3696" s="40" t="s">
        <v>13841</v>
      </c>
    </row>
    <row r="3697" spans="1:25" x14ac:dyDescent="0.25">
      <c r="A3697" s="50"/>
      <c r="B3697" s="50"/>
      <c r="C3697" s="50"/>
      <c r="L3697" s="39" t="str">
        <f t="shared" si="57"/>
        <v>LEVATE (BG)</v>
      </c>
      <c r="M3697" s="40" t="s">
        <v>13842</v>
      </c>
      <c r="N3697" s="40" t="s">
        <v>13843</v>
      </c>
      <c r="O3697" s="40" t="s">
        <v>572</v>
      </c>
      <c r="P3697" s="41" t="s">
        <v>212</v>
      </c>
      <c r="Q3697" s="41">
        <v>3</v>
      </c>
      <c r="R3697" s="40" t="s">
        <v>213</v>
      </c>
      <c r="S3697" s="40" t="s">
        <v>199</v>
      </c>
      <c r="T3697" s="41">
        <v>1</v>
      </c>
      <c r="U3697" s="40" t="s">
        <v>200</v>
      </c>
      <c r="V3697" s="40" t="s">
        <v>201</v>
      </c>
      <c r="W3697" s="40" t="s">
        <v>1818</v>
      </c>
      <c r="X3697" s="40" t="s">
        <v>574</v>
      </c>
      <c r="Y3697" s="40" t="s">
        <v>13844</v>
      </c>
    </row>
    <row r="3698" spans="1:25" x14ac:dyDescent="0.25">
      <c r="A3698" s="50"/>
      <c r="B3698" s="50"/>
      <c r="C3698" s="50"/>
      <c r="L3698" s="39" t="str">
        <f t="shared" si="57"/>
        <v>LEVERANO (LE)</v>
      </c>
      <c r="M3698" s="40" t="s">
        <v>13845</v>
      </c>
      <c r="N3698" s="40" t="s">
        <v>13846</v>
      </c>
      <c r="O3698" s="40" t="s">
        <v>462</v>
      </c>
      <c r="P3698" s="41" t="s">
        <v>304</v>
      </c>
      <c r="Q3698" s="41">
        <v>16</v>
      </c>
      <c r="R3698" s="40" t="s">
        <v>305</v>
      </c>
      <c r="S3698" s="40" t="s">
        <v>199</v>
      </c>
      <c r="T3698" s="41">
        <v>1</v>
      </c>
      <c r="U3698" s="40" t="s">
        <v>200</v>
      </c>
      <c r="V3698" s="40" t="s">
        <v>201</v>
      </c>
      <c r="W3698" s="40" t="s">
        <v>13847</v>
      </c>
      <c r="X3698" s="40" t="s">
        <v>2008</v>
      </c>
      <c r="Y3698" s="40" t="s">
        <v>13848</v>
      </c>
    </row>
    <row r="3699" spans="1:25" x14ac:dyDescent="0.25">
      <c r="A3699" s="50"/>
      <c r="B3699" s="50"/>
      <c r="C3699" s="50"/>
      <c r="L3699" s="39" t="str">
        <f t="shared" si="57"/>
        <v>LEVICE (CN)</v>
      </c>
      <c r="M3699" s="40" t="s">
        <v>13849</v>
      </c>
      <c r="N3699" s="40" t="s">
        <v>13850</v>
      </c>
      <c r="O3699" s="40" t="s">
        <v>313</v>
      </c>
      <c r="P3699" s="41" t="s">
        <v>314</v>
      </c>
      <c r="Q3699" s="41">
        <v>1</v>
      </c>
      <c r="R3699" s="40" t="s">
        <v>315</v>
      </c>
      <c r="S3699" s="40" t="s">
        <v>199</v>
      </c>
      <c r="T3699" s="41">
        <v>1</v>
      </c>
      <c r="U3699" s="40" t="s">
        <v>200</v>
      </c>
      <c r="V3699" s="40" t="s">
        <v>201</v>
      </c>
      <c r="W3699" s="40" t="s">
        <v>1368</v>
      </c>
      <c r="X3699" s="40" t="s">
        <v>918</v>
      </c>
      <c r="Y3699" s="40" t="s">
        <v>13851</v>
      </c>
    </row>
    <row r="3700" spans="1:25" x14ac:dyDescent="0.25">
      <c r="A3700" s="50"/>
      <c r="B3700" s="50"/>
      <c r="C3700" s="50"/>
      <c r="L3700" s="39" t="str">
        <f t="shared" si="57"/>
        <v>LEVICO TERME (TN)</v>
      </c>
      <c r="M3700" s="40" t="s">
        <v>13852</v>
      </c>
      <c r="N3700" s="40" t="s">
        <v>13853</v>
      </c>
      <c r="O3700" s="40" t="s">
        <v>865</v>
      </c>
      <c r="P3700" s="41" t="s">
        <v>866</v>
      </c>
      <c r="Q3700" s="41">
        <v>4</v>
      </c>
      <c r="R3700" s="40" t="s">
        <v>867</v>
      </c>
      <c r="S3700" s="40" t="s">
        <v>199</v>
      </c>
      <c r="T3700" s="41">
        <v>1</v>
      </c>
      <c r="U3700" s="40" t="s">
        <v>200</v>
      </c>
      <c r="V3700" s="40" t="s">
        <v>201</v>
      </c>
      <c r="W3700" s="40" t="s">
        <v>13854</v>
      </c>
      <c r="X3700" s="40" t="s">
        <v>1036</v>
      </c>
      <c r="Y3700" s="40" t="s">
        <v>13855</v>
      </c>
    </row>
    <row r="3701" spans="1:25" x14ac:dyDescent="0.25">
      <c r="A3701" s="50"/>
      <c r="B3701" s="50"/>
      <c r="C3701" s="50"/>
      <c r="L3701" s="39" t="str">
        <f t="shared" si="57"/>
        <v>LEVONE (TO)</v>
      </c>
      <c r="M3701" s="40" t="s">
        <v>13856</v>
      </c>
      <c r="N3701" s="40" t="s">
        <v>13857</v>
      </c>
      <c r="O3701" s="40" t="s">
        <v>675</v>
      </c>
      <c r="P3701" s="41" t="s">
        <v>314</v>
      </c>
      <c r="Q3701" s="41">
        <v>1</v>
      </c>
      <c r="R3701" s="40" t="s">
        <v>315</v>
      </c>
      <c r="S3701" s="40" t="s">
        <v>199</v>
      </c>
      <c r="T3701" s="41">
        <v>1</v>
      </c>
      <c r="U3701" s="40" t="s">
        <v>200</v>
      </c>
      <c r="V3701" s="40" t="s">
        <v>201</v>
      </c>
      <c r="W3701" s="40" t="s">
        <v>878</v>
      </c>
      <c r="X3701" s="40" t="s">
        <v>677</v>
      </c>
      <c r="Y3701" s="40" t="s">
        <v>13858</v>
      </c>
    </row>
    <row r="3702" spans="1:25" x14ac:dyDescent="0.25">
      <c r="A3702" s="50"/>
      <c r="B3702" s="50"/>
      <c r="C3702" s="50"/>
      <c r="L3702" s="39" t="str">
        <f t="shared" si="57"/>
        <v>LEZZENO (CO)</v>
      </c>
      <c r="M3702" s="40" t="s">
        <v>13859</v>
      </c>
      <c r="N3702" s="40" t="s">
        <v>13860</v>
      </c>
      <c r="O3702" s="40" t="s">
        <v>995</v>
      </c>
      <c r="P3702" s="41" t="s">
        <v>212</v>
      </c>
      <c r="Q3702" s="41">
        <v>3</v>
      </c>
      <c r="R3702" s="40" t="s">
        <v>213</v>
      </c>
      <c r="S3702" s="40" t="s">
        <v>199</v>
      </c>
      <c r="T3702" s="41">
        <v>1</v>
      </c>
      <c r="U3702" s="40" t="s">
        <v>200</v>
      </c>
      <c r="V3702" s="40" t="s">
        <v>201</v>
      </c>
      <c r="W3702" s="40" t="s">
        <v>13861</v>
      </c>
      <c r="X3702" s="40" t="s">
        <v>997</v>
      </c>
      <c r="Y3702" s="40" t="s">
        <v>13862</v>
      </c>
    </row>
    <row r="3703" spans="1:25" x14ac:dyDescent="0.25">
      <c r="A3703" s="50"/>
      <c r="B3703" s="50"/>
      <c r="C3703" s="50"/>
      <c r="L3703" s="39" t="str">
        <f t="shared" si="57"/>
        <v>LIBANO (EE)</v>
      </c>
      <c r="M3703" s="40" t="s">
        <v>13863</v>
      </c>
      <c r="N3703" s="40" t="s">
        <v>13864</v>
      </c>
      <c r="O3703" s="40" t="s">
        <v>610</v>
      </c>
      <c r="P3703" s="41"/>
      <c r="Q3703" s="41"/>
      <c r="R3703" s="40"/>
      <c r="S3703" s="40" t="s">
        <v>611</v>
      </c>
      <c r="T3703" s="41">
        <v>2</v>
      </c>
      <c r="U3703" s="40" t="s">
        <v>612</v>
      </c>
      <c r="V3703" s="40" t="s">
        <v>13865</v>
      </c>
      <c r="W3703" s="40"/>
      <c r="X3703" s="40"/>
      <c r="Y3703" s="40"/>
    </row>
    <row r="3704" spans="1:25" x14ac:dyDescent="0.25">
      <c r="A3704" s="50"/>
      <c r="B3704" s="50"/>
      <c r="C3704" s="50"/>
      <c r="L3704" s="39" t="str">
        <f t="shared" si="57"/>
        <v>LIBERI (CE)</v>
      </c>
      <c r="M3704" s="40" t="s">
        <v>13866</v>
      </c>
      <c r="N3704" s="40" t="s">
        <v>13867</v>
      </c>
      <c r="O3704" s="40" t="s">
        <v>824</v>
      </c>
      <c r="P3704" s="41" t="s">
        <v>350</v>
      </c>
      <c r="Q3704" s="41">
        <v>15</v>
      </c>
      <c r="R3704" s="40" t="s">
        <v>351</v>
      </c>
      <c r="S3704" s="40" t="s">
        <v>199</v>
      </c>
      <c r="T3704" s="41">
        <v>1</v>
      </c>
      <c r="U3704" s="40" t="s">
        <v>200</v>
      </c>
      <c r="V3704" s="40" t="s">
        <v>201</v>
      </c>
      <c r="W3704" s="40" t="s">
        <v>6721</v>
      </c>
      <c r="X3704" s="40" t="s">
        <v>826</v>
      </c>
      <c r="Y3704" s="40" t="s">
        <v>13868</v>
      </c>
    </row>
    <row r="3705" spans="1:25" x14ac:dyDescent="0.25">
      <c r="A3705" s="50"/>
      <c r="B3705" s="50"/>
      <c r="C3705" s="50"/>
      <c r="L3705" s="39" t="str">
        <f t="shared" si="57"/>
        <v>LIBERIA (EE)</v>
      </c>
      <c r="M3705" s="40" t="s">
        <v>13869</v>
      </c>
      <c r="N3705" s="40" t="s">
        <v>13870</v>
      </c>
      <c r="O3705" s="40" t="s">
        <v>610</v>
      </c>
      <c r="P3705" s="41"/>
      <c r="Q3705" s="41"/>
      <c r="R3705" s="40"/>
      <c r="S3705" s="40" t="s">
        <v>1183</v>
      </c>
      <c r="T3705" s="41">
        <v>3</v>
      </c>
      <c r="U3705" s="40" t="s">
        <v>612</v>
      </c>
      <c r="V3705" s="40" t="s">
        <v>13871</v>
      </c>
      <c r="W3705" s="40"/>
      <c r="X3705" s="40"/>
      <c r="Y3705" s="40"/>
    </row>
    <row r="3706" spans="1:25" x14ac:dyDescent="0.25">
      <c r="A3706" s="50"/>
      <c r="B3706" s="50"/>
      <c r="C3706" s="50"/>
      <c r="L3706" s="39" t="str">
        <f t="shared" si="57"/>
        <v>LIBIA (EE)</v>
      </c>
      <c r="M3706" s="40" t="s">
        <v>13872</v>
      </c>
      <c r="N3706" s="40" t="s">
        <v>13873</v>
      </c>
      <c r="O3706" s="40" t="s">
        <v>610</v>
      </c>
      <c r="P3706" s="41"/>
      <c r="Q3706" s="41"/>
      <c r="R3706" s="40"/>
      <c r="S3706" s="40" t="s">
        <v>1183</v>
      </c>
      <c r="T3706" s="41">
        <v>3</v>
      </c>
      <c r="U3706" s="40" t="s">
        <v>612</v>
      </c>
      <c r="V3706" s="40" t="s">
        <v>13874</v>
      </c>
      <c r="W3706" s="40"/>
      <c r="X3706" s="40"/>
      <c r="Y3706" s="40"/>
    </row>
    <row r="3707" spans="1:25" x14ac:dyDescent="0.25">
      <c r="A3707" s="50"/>
      <c r="B3707" s="50"/>
      <c r="C3707" s="50"/>
      <c r="L3707" s="39" t="str">
        <f t="shared" si="57"/>
        <v>LIBRIZZI (ME)</v>
      </c>
      <c r="M3707" s="40" t="s">
        <v>13875</v>
      </c>
      <c r="N3707" s="40" t="s">
        <v>13876</v>
      </c>
      <c r="O3707" s="40" t="s">
        <v>533</v>
      </c>
      <c r="P3707" s="41" t="s">
        <v>292</v>
      </c>
      <c r="Q3707" s="41">
        <v>19</v>
      </c>
      <c r="R3707" s="40" t="s">
        <v>293</v>
      </c>
      <c r="S3707" s="40" t="s">
        <v>199</v>
      </c>
      <c r="T3707" s="41">
        <v>1</v>
      </c>
      <c r="U3707" s="40" t="s">
        <v>200</v>
      </c>
      <c r="V3707" s="40" t="s">
        <v>201</v>
      </c>
      <c r="W3707" s="40" t="s">
        <v>13877</v>
      </c>
      <c r="X3707" s="40" t="s">
        <v>535</v>
      </c>
      <c r="Y3707" s="40" t="s">
        <v>13878</v>
      </c>
    </row>
    <row r="3708" spans="1:25" x14ac:dyDescent="0.25">
      <c r="A3708" s="50"/>
      <c r="B3708" s="50"/>
      <c r="C3708" s="50"/>
      <c r="L3708" s="39" t="str">
        <f t="shared" si="57"/>
        <v>LICATA (AG)</v>
      </c>
      <c r="M3708" s="40" t="s">
        <v>13879</v>
      </c>
      <c r="N3708" s="40" t="s">
        <v>13880</v>
      </c>
      <c r="O3708" s="40" t="s">
        <v>749</v>
      </c>
      <c r="P3708" s="41" t="s">
        <v>292</v>
      </c>
      <c r="Q3708" s="41">
        <v>19</v>
      </c>
      <c r="R3708" s="40" t="s">
        <v>293</v>
      </c>
      <c r="S3708" s="40" t="s">
        <v>199</v>
      </c>
      <c r="T3708" s="41">
        <v>1</v>
      </c>
      <c r="U3708" s="40" t="s">
        <v>200</v>
      </c>
      <c r="V3708" s="40" t="s">
        <v>201</v>
      </c>
      <c r="W3708" s="40" t="s">
        <v>13881</v>
      </c>
      <c r="X3708" s="40" t="s">
        <v>751</v>
      </c>
      <c r="Y3708" s="40" t="s">
        <v>13882</v>
      </c>
    </row>
    <row r="3709" spans="1:25" x14ac:dyDescent="0.25">
      <c r="A3709" s="50"/>
      <c r="B3709" s="50"/>
      <c r="C3709" s="50"/>
      <c r="L3709" s="39" t="str">
        <f t="shared" si="57"/>
        <v>LICCIANA NARDI (MS)</v>
      </c>
      <c r="M3709" s="40" t="s">
        <v>13883</v>
      </c>
      <c r="N3709" s="40" t="s">
        <v>13884</v>
      </c>
      <c r="O3709" s="40" t="s">
        <v>2262</v>
      </c>
      <c r="P3709" s="41" t="s">
        <v>231</v>
      </c>
      <c r="Q3709" s="41">
        <v>9</v>
      </c>
      <c r="R3709" s="40" t="s">
        <v>232</v>
      </c>
      <c r="S3709" s="40" t="s">
        <v>199</v>
      </c>
      <c r="T3709" s="41">
        <v>1</v>
      </c>
      <c r="U3709" s="40" t="s">
        <v>200</v>
      </c>
      <c r="V3709" s="40" t="s">
        <v>201</v>
      </c>
      <c r="W3709" s="40" t="s">
        <v>13885</v>
      </c>
      <c r="X3709" s="40" t="s">
        <v>1453</v>
      </c>
      <c r="Y3709" s="40" t="s">
        <v>13886</v>
      </c>
    </row>
    <row r="3710" spans="1:25" x14ac:dyDescent="0.25">
      <c r="A3710" s="50"/>
      <c r="B3710" s="50"/>
      <c r="C3710" s="50"/>
      <c r="L3710" s="39" t="str">
        <f t="shared" si="57"/>
        <v>LICENZA (RM)</v>
      </c>
      <c r="M3710" s="40" t="s">
        <v>13887</v>
      </c>
      <c r="N3710" s="40" t="s">
        <v>13888</v>
      </c>
      <c r="O3710" s="40" t="s">
        <v>602</v>
      </c>
      <c r="P3710" s="41" t="s">
        <v>336</v>
      </c>
      <c r="Q3710" s="41">
        <v>12</v>
      </c>
      <c r="R3710" s="40" t="s">
        <v>337</v>
      </c>
      <c r="S3710" s="40" t="s">
        <v>199</v>
      </c>
      <c r="T3710" s="41">
        <v>1</v>
      </c>
      <c r="U3710" s="40" t="s">
        <v>200</v>
      </c>
      <c r="V3710" s="40" t="s">
        <v>201</v>
      </c>
      <c r="W3710" s="40" t="s">
        <v>13889</v>
      </c>
      <c r="X3710" s="40" t="s">
        <v>604</v>
      </c>
      <c r="Y3710" s="40" t="s">
        <v>13890</v>
      </c>
    </row>
    <row r="3711" spans="1:25" x14ac:dyDescent="0.25">
      <c r="A3711" s="50"/>
      <c r="B3711" s="50"/>
      <c r="C3711" s="50"/>
      <c r="L3711" s="39" t="str">
        <f t="shared" si="57"/>
        <v>LICODIA EUBEA (CT)</v>
      </c>
      <c r="M3711" s="40" t="s">
        <v>13891</v>
      </c>
      <c r="N3711" s="40" t="s">
        <v>13892</v>
      </c>
      <c r="O3711" s="40" t="s">
        <v>366</v>
      </c>
      <c r="P3711" s="41" t="s">
        <v>292</v>
      </c>
      <c r="Q3711" s="41">
        <v>19</v>
      </c>
      <c r="R3711" s="40" t="s">
        <v>293</v>
      </c>
      <c r="S3711" s="40" t="s">
        <v>199</v>
      </c>
      <c r="T3711" s="41">
        <v>1</v>
      </c>
      <c r="U3711" s="40" t="s">
        <v>200</v>
      </c>
      <c r="V3711" s="40" t="s">
        <v>201</v>
      </c>
      <c r="W3711" s="40" t="s">
        <v>5304</v>
      </c>
      <c r="X3711" s="40" t="s">
        <v>4898</v>
      </c>
      <c r="Y3711" s="40" t="s">
        <v>13893</v>
      </c>
    </row>
    <row r="3712" spans="1:25" x14ac:dyDescent="0.25">
      <c r="A3712" s="50"/>
      <c r="B3712" s="50"/>
      <c r="C3712" s="50"/>
      <c r="L3712" s="39" t="str">
        <f t="shared" si="57"/>
        <v>LIECHTENSTEIN (EE)</v>
      </c>
      <c r="M3712" s="40" t="s">
        <v>13894</v>
      </c>
      <c r="N3712" s="40" t="s">
        <v>13895</v>
      </c>
      <c r="O3712" s="40" t="s">
        <v>610</v>
      </c>
      <c r="P3712" s="41"/>
      <c r="Q3712" s="41"/>
      <c r="R3712" s="40"/>
      <c r="S3712" s="40" t="s">
        <v>199</v>
      </c>
      <c r="T3712" s="41">
        <v>1</v>
      </c>
      <c r="U3712" s="40" t="s">
        <v>612</v>
      </c>
      <c r="V3712" s="40" t="s">
        <v>13896</v>
      </c>
      <c r="W3712" s="40"/>
      <c r="X3712" s="40"/>
      <c r="Y3712" s="40"/>
    </row>
    <row r="3713" spans="1:25" x14ac:dyDescent="0.25">
      <c r="A3713" s="50"/>
      <c r="B3713" s="50"/>
      <c r="C3713" s="50"/>
      <c r="L3713" s="39" t="str">
        <f t="shared" si="57"/>
        <v>LIERNA (LC)</v>
      </c>
      <c r="M3713" s="40" t="s">
        <v>13897</v>
      </c>
      <c r="N3713" s="40" t="s">
        <v>13898</v>
      </c>
      <c r="O3713" s="40" t="s">
        <v>222</v>
      </c>
      <c r="P3713" s="41" t="s">
        <v>212</v>
      </c>
      <c r="Q3713" s="41">
        <v>3</v>
      </c>
      <c r="R3713" s="40" t="s">
        <v>213</v>
      </c>
      <c r="S3713" s="40" t="s">
        <v>199</v>
      </c>
      <c r="T3713" s="41">
        <v>1</v>
      </c>
      <c r="U3713" s="40" t="s">
        <v>200</v>
      </c>
      <c r="V3713" s="40" t="s">
        <v>201</v>
      </c>
      <c r="W3713" s="40" t="s">
        <v>13899</v>
      </c>
      <c r="X3713" s="40" t="s">
        <v>224</v>
      </c>
      <c r="Y3713" s="40" t="s">
        <v>13900</v>
      </c>
    </row>
    <row r="3714" spans="1:25" x14ac:dyDescent="0.25">
      <c r="A3714" s="50"/>
      <c r="B3714" s="50"/>
      <c r="C3714" s="50"/>
      <c r="L3714" s="39" t="str">
        <f t="shared" ref="L3714:L3777" si="58">M3714&amp;" ("&amp;O3714&amp;")"</f>
        <v>LIGNANA (VC)</v>
      </c>
      <c r="M3714" s="40" t="s">
        <v>13901</v>
      </c>
      <c r="N3714" s="40" t="s">
        <v>13902</v>
      </c>
      <c r="O3714" s="40" t="s">
        <v>890</v>
      </c>
      <c r="P3714" s="41" t="s">
        <v>314</v>
      </c>
      <c r="Q3714" s="41">
        <v>1</v>
      </c>
      <c r="R3714" s="40" t="s">
        <v>315</v>
      </c>
      <c r="S3714" s="40" t="s">
        <v>199</v>
      </c>
      <c r="T3714" s="41">
        <v>1</v>
      </c>
      <c r="U3714" s="40" t="s">
        <v>200</v>
      </c>
      <c r="V3714" s="40" t="s">
        <v>201</v>
      </c>
      <c r="W3714" s="40" t="s">
        <v>13903</v>
      </c>
      <c r="X3714" s="40" t="s">
        <v>963</v>
      </c>
      <c r="Y3714" s="40" t="s">
        <v>13904</v>
      </c>
    </row>
    <row r="3715" spans="1:25" x14ac:dyDescent="0.25">
      <c r="A3715" s="50"/>
      <c r="B3715" s="50"/>
      <c r="C3715" s="50"/>
      <c r="L3715" s="39" t="str">
        <f t="shared" si="58"/>
        <v>LIGNANO SABBIADORO (UD)</v>
      </c>
      <c r="M3715" s="40" t="s">
        <v>13905</v>
      </c>
      <c r="N3715" s="40" t="s">
        <v>13906</v>
      </c>
      <c r="O3715" s="40" t="s">
        <v>804</v>
      </c>
      <c r="P3715" s="41" t="s">
        <v>805</v>
      </c>
      <c r="Q3715" s="41">
        <v>6</v>
      </c>
      <c r="R3715" s="40" t="s">
        <v>806</v>
      </c>
      <c r="S3715" s="40" t="s">
        <v>199</v>
      </c>
      <c r="T3715" s="41">
        <v>1</v>
      </c>
      <c r="U3715" s="40" t="s">
        <v>200</v>
      </c>
      <c r="V3715" s="40" t="s">
        <v>201</v>
      </c>
      <c r="W3715" s="40" t="s">
        <v>13907</v>
      </c>
      <c r="X3715" s="40" t="s">
        <v>808</v>
      </c>
      <c r="Y3715" s="40" t="s">
        <v>13908</v>
      </c>
    </row>
    <row r="3716" spans="1:25" x14ac:dyDescent="0.25">
      <c r="A3716" s="50"/>
      <c r="B3716" s="50"/>
      <c r="C3716" s="50"/>
      <c r="L3716" s="39" t="str">
        <f t="shared" si="58"/>
        <v>LIGONCHIO (RE)</v>
      </c>
      <c r="M3716" s="40" t="s">
        <v>13909</v>
      </c>
      <c r="N3716" s="40" t="s">
        <v>13910</v>
      </c>
      <c r="O3716" s="40" t="s">
        <v>1060</v>
      </c>
      <c r="P3716" s="41" t="s">
        <v>631</v>
      </c>
      <c r="Q3716" s="41">
        <v>8</v>
      </c>
      <c r="R3716" s="40" t="s">
        <v>632</v>
      </c>
      <c r="S3716" s="40" t="s">
        <v>199</v>
      </c>
      <c r="T3716" s="41">
        <v>1</v>
      </c>
      <c r="U3716" s="40" t="s">
        <v>200</v>
      </c>
      <c r="V3716" s="40" t="s">
        <v>201</v>
      </c>
      <c r="W3716" s="40" t="s">
        <v>13911</v>
      </c>
      <c r="X3716" s="40" t="s">
        <v>1062</v>
      </c>
      <c r="Y3716" s="40" t="s">
        <v>13912</v>
      </c>
    </row>
    <row r="3717" spans="1:25" x14ac:dyDescent="0.25">
      <c r="A3717" s="50"/>
      <c r="B3717" s="50"/>
      <c r="C3717" s="50"/>
      <c r="L3717" s="39" t="str">
        <f t="shared" si="58"/>
        <v>LIGOSULLO (UD)</v>
      </c>
      <c r="M3717" s="40" t="s">
        <v>13913</v>
      </c>
      <c r="N3717" s="40" t="s">
        <v>13914</v>
      </c>
      <c r="O3717" s="40" t="s">
        <v>804</v>
      </c>
      <c r="P3717" s="41" t="s">
        <v>805</v>
      </c>
      <c r="Q3717" s="41">
        <v>6</v>
      </c>
      <c r="R3717" s="40" t="s">
        <v>806</v>
      </c>
      <c r="S3717" s="40" t="s">
        <v>199</v>
      </c>
      <c r="T3717" s="41">
        <v>1</v>
      </c>
      <c r="U3717" s="40" t="s">
        <v>200</v>
      </c>
      <c r="V3717" s="40" t="s">
        <v>201</v>
      </c>
      <c r="W3717" s="40" t="s">
        <v>1422</v>
      </c>
      <c r="X3717" s="40" t="s">
        <v>1423</v>
      </c>
      <c r="Y3717" s="40" t="s">
        <v>13915</v>
      </c>
    </row>
    <row r="3718" spans="1:25" x14ac:dyDescent="0.25">
      <c r="A3718" s="50"/>
      <c r="B3718" s="50"/>
      <c r="C3718" s="50"/>
      <c r="L3718" s="39" t="str">
        <f t="shared" si="58"/>
        <v>LILLIANES (AO)</v>
      </c>
      <c r="M3718" s="40" t="s">
        <v>13916</v>
      </c>
      <c r="N3718" s="40" t="s">
        <v>13917</v>
      </c>
      <c r="O3718" s="40" t="s">
        <v>1255</v>
      </c>
      <c r="P3718" s="41" t="s">
        <v>1256</v>
      </c>
      <c r="Q3718" s="41">
        <v>2</v>
      </c>
      <c r="R3718" s="40" t="s">
        <v>1257</v>
      </c>
      <c r="S3718" s="40" t="s">
        <v>199</v>
      </c>
      <c r="T3718" s="41">
        <v>1</v>
      </c>
      <c r="U3718" s="40" t="s">
        <v>200</v>
      </c>
      <c r="V3718" s="40" t="s">
        <v>201</v>
      </c>
      <c r="W3718" s="40" t="s">
        <v>1627</v>
      </c>
      <c r="X3718" s="40" t="s">
        <v>1042</v>
      </c>
      <c r="Y3718" s="40" t="s">
        <v>13918</v>
      </c>
    </row>
    <row r="3719" spans="1:25" x14ac:dyDescent="0.25">
      <c r="A3719" s="50"/>
      <c r="B3719" s="50"/>
      <c r="C3719" s="50"/>
      <c r="L3719" s="39" t="str">
        <f t="shared" si="58"/>
        <v>LIMANA (BL)</v>
      </c>
      <c r="M3719" s="40" t="s">
        <v>13919</v>
      </c>
      <c r="N3719" s="40" t="s">
        <v>13920</v>
      </c>
      <c r="O3719" s="40" t="s">
        <v>715</v>
      </c>
      <c r="P3719" s="41" t="s">
        <v>197</v>
      </c>
      <c r="Q3719" s="41">
        <v>5</v>
      </c>
      <c r="R3719" s="40" t="s">
        <v>198</v>
      </c>
      <c r="S3719" s="40" t="s">
        <v>199</v>
      </c>
      <c r="T3719" s="41">
        <v>1</v>
      </c>
      <c r="U3719" s="40" t="s">
        <v>200</v>
      </c>
      <c r="V3719" s="40" t="s">
        <v>201</v>
      </c>
      <c r="W3719" s="40" t="s">
        <v>5343</v>
      </c>
      <c r="X3719" s="40" t="s">
        <v>717</v>
      </c>
      <c r="Y3719" s="40" t="s">
        <v>13921</v>
      </c>
    </row>
    <row r="3720" spans="1:25" x14ac:dyDescent="0.25">
      <c r="A3720" s="50"/>
      <c r="B3720" s="50"/>
      <c r="C3720" s="50"/>
      <c r="L3720" s="39" t="str">
        <f t="shared" si="58"/>
        <v>LIMATOLA (BN)</v>
      </c>
      <c r="M3720" s="40" t="s">
        <v>13922</v>
      </c>
      <c r="N3720" s="40" t="s">
        <v>13923</v>
      </c>
      <c r="O3720" s="40" t="s">
        <v>842</v>
      </c>
      <c r="P3720" s="41" t="s">
        <v>350</v>
      </c>
      <c r="Q3720" s="41">
        <v>15</v>
      </c>
      <c r="R3720" s="40" t="s">
        <v>351</v>
      </c>
      <c r="S3720" s="40" t="s">
        <v>199</v>
      </c>
      <c r="T3720" s="41">
        <v>1</v>
      </c>
      <c r="U3720" s="40" t="s">
        <v>200</v>
      </c>
      <c r="V3720" s="40" t="s">
        <v>201</v>
      </c>
      <c r="W3720" s="40" t="s">
        <v>1711</v>
      </c>
      <c r="X3720" s="40" t="s">
        <v>826</v>
      </c>
      <c r="Y3720" s="40" t="s">
        <v>13924</v>
      </c>
    </row>
    <row r="3721" spans="1:25" x14ac:dyDescent="0.25">
      <c r="A3721" s="50"/>
      <c r="B3721" s="50"/>
      <c r="C3721" s="50"/>
      <c r="L3721" s="39" t="str">
        <f t="shared" si="58"/>
        <v>LIMBADI (VV)</v>
      </c>
      <c r="M3721" s="40" t="s">
        <v>13925</v>
      </c>
      <c r="N3721" s="40" t="s">
        <v>13926</v>
      </c>
      <c r="O3721" s="40" t="s">
        <v>469</v>
      </c>
      <c r="P3721" s="41" t="s">
        <v>414</v>
      </c>
      <c r="Q3721" s="41">
        <v>18</v>
      </c>
      <c r="R3721" s="40" t="s">
        <v>415</v>
      </c>
      <c r="S3721" s="40" t="s">
        <v>199</v>
      </c>
      <c r="T3721" s="41">
        <v>1</v>
      </c>
      <c r="U3721" s="40" t="s">
        <v>200</v>
      </c>
      <c r="V3721" s="40" t="s">
        <v>201</v>
      </c>
      <c r="W3721" s="40" t="s">
        <v>13927</v>
      </c>
      <c r="X3721" s="40" t="s">
        <v>471</v>
      </c>
      <c r="Y3721" s="40" t="s">
        <v>13928</v>
      </c>
    </row>
    <row r="3722" spans="1:25" x14ac:dyDescent="0.25">
      <c r="A3722" s="50"/>
      <c r="B3722" s="50"/>
      <c r="C3722" s="50"/>
      <c r="L3722" s="39" t="str">
        <f t="shared" si="58"/>
        <v>LIMBIATE (MI)</v>
      </c>
      <c r="M3722" s="40" t="s">
        <v>13929</v>
      </c>
      <c r="N3722" s="40" t="s">
        <v>13930</v>
      </c>
      <c r="O3722" s="40" t="s">
        <v>264</v>
      </c>
      <c r="P3722" s="41" t="s">
        <v>212</v>
      </c>
      <c r="Q3722" s="41">
        <v>3</v>
      </c>
      <c r="R3722" s="40" t="s">
        <v>213</v>
      </c>
      <c r="S3722" s="40" t="s">
        <v>199</v>
      </c>
      <c r="T3722" s="41">
        <v>1</v>
      </c>
      <c r="U3722" s="40" t="s">
        <v>200</v>
      </c>
      <c r="V3722" s="40" t="s">
        <v>201</v>
      </c>
      <c r="W3722" s="40" t="s">
        <v>13931</v>
      </c>
      <c r="X3722" s="40" t="s">
        <v>266</v>
      </c>
      <c r="Y3722" s="40" t="s">
        <v>13932</v>
      </c>
    </row>
    <row r="3723" spans="1:25" x14ac:dyDescent="0.25">
      <c r="A3723" s="50"/>
      <c r="B3723" s="50"/>
      <c r="C3723" s="50"/>
      <c r="L3723" s="39" t="str">
        <f t="shared" si="58"/>
        <v>LIMENA (PD)</v>
      </c>
      <c r="M3723" s="40" t="s">
        <v>13933</v>
      </c>
      <c r="N3723" s="40" t="s">
        <v>13934</v>
      </c>
      <c r="O3723" s="40" t="s">
        <v>196</v>
      </c>
      <c r="P3723" s="41" t="s">
        <v>197</v>
      </c>
      <c r="Q3723" s="41">
        <v>5</v>
      </c>
      <c r="R3723" s="40" t="s">
        <v>198</v>
      </c>
      <c r="S3723" s="40" t="s">
        <v>199</v>
      </c>
      <c r="T3723" s="41">
        <v>1</v>
      </c>
      <c r="U3723" s="40" t="s">
        <v>200</v>
      </c>
      <c r="V3723" s="40" t="s">
        <v>201</v>
      </c>
      <c r="W3723" s="40" t="s">
        <v>3890</v>
      </c>
      <c r="X3723" s="40" t="s">
        <v>203</v>
      </c>
      <c r="Y3723" s="40" t="s">
        <v>13935</v>
      </c>
    </row>
    <row r="3724" spans="1:25" x14ac:dyDescent="0.25">
      <c r="A3724" s="50"/>
      <c r="B3724" s="50"/>
      <c r="C3724" s="50"/>
      <c r="L3724" s="39" t="str">
        <f t="shared" si="58"/>
        <v>LIMIDO COMASCO (CO)</v>
      </c>
      <c r="M3724" s="40" t="s">
        <v>13936</v>
      </c>
      <c r="N3724" s="40" t="s">
        <v>13937</v>
      </c>
      <c r="O3724" s="40" t="s">
        <v>995</v>
      </c>
      <c r="P3724" s="41" t="s">
        <v>212</v>
      </c>
      <c r="Q3724" s="41">
        <v>3</v>
      </c>
      <c r="R3724" s="40" t="s">
        <v>213</v>
      </c>
      <c r="S3724" s="40" t="s">
        <v>199</v>
      </c>
      <c r="T3724" s="41">
        <v>1</v>
      </c>
      <c r="U3724" s="40" t="s">
        <v>200</v>
      </c>
      <c r="V3724" s="40" t="s">
        <v>201</v>
      </c>
      <c r="W3724" s="40" t="s">
        <v>1072</v>
      </c>
      <c r="X3724" s="40" t="s">
        <v>997</v>
      </c>
      <c r="Y3724" s="40" t="s">
        <v>13938</v>
      </c>
    </row>
    <row r="3725" spans="1:25" x14ac:dyDescent="0.25">
      <c r="A3725" s="50"/>
      <c r="B3725" s="50"/>
      <c r="C3725" s="50"/>
      <c r="L3725" s="39" t="str">
        <f t="shared" si="58"/>
        <v>LIMINA (ME)</v>
      </c>
      <c r="M3725" s="40" t="s">
        <v>13939</v>
      </c>
      <c r="N3725" s="40" t="s">
        <v>13940</v>
      </c>
      <c r="O3725" s="40" t="s">
        <v>533</v>
      </c>
      <c r="P3725" s="41" t="s">
        <v>292</v>
      </c>
      <c r="Q3725" s="41">
        <v>19</v>
      </c>
      <c r="R3725" s="40" t="s">
        <v>293</v>
      </c>
      <c r="S3725" s="40" t="s">
        <v>199</v>
      </c>
      <c r="T3725" s="41">
        <v>1</v>
      </c>
      <c r="U3725" s="40" t="s">
        <v>200</v>
      </c>
      <c r="V3725" s="40" t="s">
        <v>201</v>
      </c>
      <c r="W3725" s="40" t="s">
        <v>1648</v>
      </c>
      <c r="X3725" s="40" t="s">
        <v>1201</v>
      </c>
      <c r="Y3725" s="40" t="s">
        <v>13941</v>
      </c>
    </row>
    <row r="3726" spans="1:25" x14ac:dyDescent="0.25">
      <c r="A3726" s="50"/>
      <c r="B3726" s="50"/>
      <c r="C3726" s="50"/>
      <c r="L3726" s="39" t="str">
        <f t="shared" si="58"/>
        <v>LIMONE PIEMONTE (CN)</v>
      </c>
      <c r="M3726" s="40" t="s">
        <v>13942</v>
      </c>
      <c r="N3726" s="40" t="s">
        <v>13943</v>
      </c>
      <c r="O3726" s="40" t="s">
        <v>313</v>
      </c>
      <c r="P3726" s="41" t="s">
        <v>314</v>
      </c>
      <c r="Q3726" s="41">
        <v>1</v>
      </c>
      <c r="R3726" s="40" t="s">
        <v>315</v>
      </c>
      <c r="S3726" s="40" t="s">
        <v>199</v>
      </c>
      <c r="T3726" s="41">
        <v>1</v>
      </c>
      <c r="U3726" s="40" t="s">
        <v>200</v>
      </c>
      <c r="V3726" s="40" t="s">
        <v>201</v>
      </c>
      <c r="W3726" s="40" t="s">
        <v>13944</v>
      </c>
      <c r="X3726" s="40" t="s">
        <v>317</v>
      </c>
      <c r="Y3726" s="40" t="s">
        <v>13945</v>
      </c>
    </row>
    <row r="3727" spans="1:25" x14ac:dyDescent="0.25">
      <c r="A3727" s="50"/>
      <c r="B3727" s="50"/>
      <c r="C3727" s="50"/>
      <c r="L3727" s="39" t="str">
        <f t="shared" si="58"/>
        <v>LIMONE SUL GARDA (BS)</v>
      </c>
      <c r="M3727" s="40" t="s">
        <v>13946</v>
      </c>
      <c r="N3727" s="40" t="s">
        <v>13947</v>
      </c>
      <c r="O3727" s="40" t="s">
        <v>421</v>
      </c>
      <c r="P3727" s="41" t="s">
        <v>212</v>
      </c>
      <c r="Q3727" s="41">
        <v>3</v>
      </c>
      <c r="R3727" s="40" t="s">
        <v>213</v>
      </c>
      <c r="S3727" s="40" t="s">
        <v>199</v>
      </c>
      <c r="T3727" s="41">
        <v>1</v>
      </c>
      <c r="U3727" s="40" t="s">
        <v>200</v>
      </c>
      <c r="V3727" s="40" t="s">
        <v>201</v>
      </c>
      <c r="W3727" s="40" t="s">
        <v>422</v>
      </c>
      <c r="X3727" s="40" t="s">
        <v>710</v>
      </c>
      <c r="Y3727" s="40" t="s">
        <v>13948</v>
      </c>
    </row>
    <row r="3728" spans="1:25" x14ac:dyDescent="0.25">
      <c r="A3728" s="50"/>
      <c r="B3728" s="50"/>
      <c r="C3728" s="50"/>
      <c r="L3728" s="39" t="str">
        <f t="shared" si="58"/>
        <v>LIMOSANO (CB)</v>
      </c>
      <c r="M3728" s="40" t="s">
        <v>13949</v>
      </c>
      <c r="N3728" s="40" t="s">
        <v>13950</v>
      </c>
      <c r="O3728" s="40" t="s">
        <v>494</v>
      </c>
      <c r="P3728" s="41" t="s">
        <v>495</v>
      </c>
      <c r="Q3728" s="41">
        <v>14</v>
      </c>
      <c r="R3728" s="40" t="s">
        <v>496</v>
      </c>
      <c r="S3728" s="40" t="s">
        <v>199</v>
      </c>
      <c r="T3728" s="41">
        <v>1</v>
      </c>
      <c r="U3728" s="40" t="s">
        <v>200</v>
      </c>
      <c r="V3728" s="40" t="s">
        <v>201</v>
      </c>
      <c r="W3728" s="40" t="s">
        <v>13951</v>
      </c>
      <c r="X3728" s="40" t="s">
        <v>2494</v>
      </c>
      <c r="Y3728" s="40" t="s">
        <v>13952</v>
      </c>
    </row>
    <row r="3729" spans="1:25" x14ac:dyDescent="0.25">
      <c r="A3729" s="50"/>
      <c r="B3729" s="50"/>
      <c r="C3729" s="50"/>
      <c r="L3729" s="39" t="str">
        <f t="shared" si="58"/>
        <v>LINAROLO (PV)</v>
      </c>
      <c r="M3729" s="40" t="s">
        <v>13953</v>
      </c>
      <c r="N3729" s="40" t="s">
        <v>13954</v>
      </c>
      <c r="O3729" s="40" t="s">
        <v>884</v>
      </c>
      <c r="P3729" s="41" t="s">
        <v>212</v>
      </c>
      <c r="Q3729" s="41">
        <v>3</v>
      </c>
      <c r="R3729" s="40" t="s">
        <v>213</v>
      </c>
      <c r="S3729" s="40" t="s">
        <v>199</v>
      </c>
      <c r="T3729" s="41">
        <v>1</v>
      </c>
      <c r="U3729" s="40" t="s">
        <v>200</v>
      </c>
      <c r="V3729" s="40" t="s">
        <v>201</v>
      </c>
      <c r="W3729" s="40" t="s">
        <v>1106</v>
      </c>
      <c r="X3729" s="40" t="s">
        <v>886</v>
      </c>
      <c r="Y3729" s="40" t="s">
        <v>13955</v>
      </c>
    </row>
    <row r="3730" spans="1:25" x14ac:dyDescent="0.25">
      <c r="A3730" s="50"/>
      <c r="B3730" s="50"/>
      <c r="C3730" s="50"/>
      <c r="L3730" s="39" t="str">
        <f t="shared" si="58"/>
        <v>LINGUAGLOSSA (CT)</v>
      </c>
      <c r="M3730" s="40" t="s">
        <v>13956</v>
      </c>
      <c r="N3730" s="40" t="s">
        <v>13957</v>
      </c>
      <c r="O3730" s="40" t="s">
        <v>366</v>
      </c>
      <c r="P3730" s="41" t="s">
        <v>292</v>
      </c>
      <c r="Q3730" s="41">
        <v>19</v>
      </c>
      <c r="R3730" s="40" t="s">
        <v>293</v>
      </c>
      <c r="S3730" s="40" t="s">
        <v>199</v>
      </c>
      <c r="T3730" s="41">
        <v>1</v>
      </c>
      <c r="U3730" s="40" t="s">
        <v>200</v>
      </c>
      <c r="V3730" s="40" t="s">
        <v>201</v>
      </c>
      <c r="W3730" s="40" t="s">
        <v>13958</v>
      </c>
      <c r="X3730" s="40" t="s">
        <v>368</v>
      </c>
      <c r="Y3730" s="40" t="s">
        <v>13959</v>
      </c>
    </row>
    <row r="3731" spans="1:25" x14ac:dyDescent="0.25">
      <c r="A3731" s="50"/>
      <c r="B3731" s="50"/>
      <c r="C3731" s="50"/>
      <c r="L3731" s="39" t="str">
        <f t="shared" si="58"/>
        <v>LIONI (AV)</v>
      </c>
      <c r="M3731" s="40" t="s">
        <v>13960</v>
      </c>
      <c r="N3731" s="40" t="s">
        <v>13961</v>
      </c>
      <c r="O3731" s="40" t="s">
        <v>812</v>
      </c>
      <c r="P3731" s="41" t="s">
        <v>350</v>
      </c>
      <c r="Q3731" s="41">
        <v>15</v>
      </c>
      <c r="R3731" s="40" t="s">
        <v>351</v>
      </c>
      <c r="S3731" s="40" t="s">
        <v>199</v>
      </c>
      <c r="T3731" s="41">
        <v>1</v>
      </c>
      <c r="U3731" s="40" t="s">
        <v>200</v>
      </c>
      <c r="V3731" s="40" t="s">
        <v>201</v>
      </c>
      <c r="W3731" s="40" t="s">
        <v>13962</v>
      </c>
      <c r="X3731" s="40" t="s">
        <v>1534</v>
      </c>
      <c r="Y3731" s="40" t="s">
        <v>13963</v>
      </c>
    </row>
    <row r="3732" spans="1:25" x14ac:dyDescent="0.25">
      <c r="A3732" s="50"/>
      <c r="B3732" s="50"/>
      <c r="C3732" s="50"/>
      <c r="L3732" s="39" t="str">
        <f t="shared" si="58"/>
        <v>LIPARI (ME)</v>
      </c>
      <c r="M3732" s="40" t="s">
        <v>13964</v>
      </c>
      <c r="N3732" s="40" t="s">
        <v>13965</v>
      </c>
      <c r="O3732" s="40" t="s">
        <v>533</v>
      </c>
      <c r="P3732" s="41" t="s">
        <v>292</v>
      </c>
      <c r="Q3732" s="41">
        <v>19</v>
      </c>
      <c r="R3732" s="40" t="s">
        <v>293</v>
      </c>
      <c r="S3732" s="40" t="s">
        <v>199</v>
      </c>
      <c r="T3732" s="41">
        <v>1</v>
      </c>
      <c r="U3732" s="40" t="s">
        <v>200</v>
      </c>
      <c r="V3732" s="40" t="s">
        <v>201</v>
      </c>
      <c r="W3732" s="40" t="s">
        <v>13966</v>
      </c>
      <c r="X3732" s="40" t="s">
        <v>2712</v>
      </c>
      <c r="Y3732" s="40" t="s">
        <v>13967</v>
      </c>
    </row>
    <row r="3733" spans="1:25" x14ac:dyDescent="0.25">
      <c r="A3733" s="50"/>
      <c r="B3733" s="50"/>
      <c r="C3733" s="50"/>
      <c r="L3733" s="39" t="str">
        <f t="shared" si="58"/>
        <v>LIPOMO (CO)</v>
      </c>
      <c r="M3733" s="40" t="s">
        <v>13968</v>
      </c>
      <c r="N3733" s="40" t="s">
        <v>13969</v>
      </c>
      <c r="O3733" s="40" t="s">
        <v>995</v>
      </c>
      <c r="P3733" s="41" t="s">
        <v>212</v>
      </c>
      <c r="Q3733" s="41">
        <v>3</v>
      </c>
      <c r="R3733" s="40" t="s">
        <v>213</v>
      </c>
      <c r="S3733" s="40" t="s">
        <v>199</v>
      </c>
      <c r="T3733" s="41">
        <v>1</v>
      </c>
      <c r="U3733" s="40" t="s">
        <v>200</v>
      </c>
      <c r="V3733" s="40" t="s">
        <v>201</v>
      </c>
      <c r="W3733" s="40" t="s">
        <v>2808</v>
      </c>
      <c r="X3733" s="40" t="s">
        <v>997</v>
      </c>
      <c r="Y3733" s="40" t="s">
        <v>13970</v>
      </c>
    </row>
    <row r="3734" spans="1:25" x14ac:dyDescent="0.25">
      <c r="A3734" s="50"/>
      <c r="B3734" s="50"/>
      <c r="C3734" s="50"/>
      <c r="L3734" s="39" t="str">
        <f t="shared" si="58"/>
        <v>LIRIO (PV)</v>
      </c>
      <c r="M3734" s="40" t="s">
        <v>13971</v>
      </c>
      <c r="N3734" s="40" t="s">
        <v>13972</v>
      </c>
      <c r="O3734" s="40" t="s">
        <v>884</v>
      </c>
      <c r="P3734" s="41" t="s">
        <v>212</v>
      </c>
      <c r="Q3734" s="41">
        <v>3</v>
      </c>
      <c r="R3734" s="40" t="s">
        <v>213</v>
      </c>
      <c r="S3734" s="40" t="s">
        <v>199</v>
      </c>
      <c r="T3734" s="41">
        <v>1</v>
      </c>
      <c r="U3734" s="40" t="s">
        <v>200</v>
      </c>
      <c r="V3734" s="40" t="s">
        <v>201</v>
      </c>
      <c r="W3734" s="40" t="s">
        <v>968</v>
      </c>
      <c r="X3734" s="40" t="s">
        <v>969</v>
      </c>
      <c r="Y3734" s="40" t="s">
        <v>13973</v>
      </c>
    </row>
    <row r="3735" spans="1:25" x14ac:dyDescent="0.25">
      <c r="A3735" s="50"/>
      <c r="B3735" s="50"/>
      <c r="C3735" s="50"/>
      <c r="L3735" s="39" t="str">
        <f t="shared" si="58"/>
        <v>LISCATE (MI)</v>
      </c>
      <c r="M3735" s="40" t="s">
        <v>13974</v>
      </c>
      <c r="N3735" s="40" t="s">
        <v>13975</v>
      </c>
      <c r="O3735" s="40" t="s">
        <v>264</v>
      </c>
      <c r="P3735" s="41" t="s">
        <v>212</v>
      </c>
      <c r="Q3735" s="41">
        <v>3</v>
      </c>
      <c r="R3735" s="40" t="s">
        <v>213</v>
      </c>
      <c r="S3735" s="40" t="s">
        <v>199</v>
      </c>
      <c r="T3735" s="41">
        <v>1</v>
      </c>
      <c r="U3735" s="40" t="s">
        <v>200</v>
      </c>
      <c r="V3735" s="40" t="s">
        <v>201</v>
      </c>
      <c r="W3735" s="40" t="s">
        <v>2874</v>
      </c>
      <c r="X3735" s="40" t="s">
        <v>266</v>
      </c>
      <c r="Y3735" s="40" t="s">
        <v>13976</v>
      </c>
    </row>
    <row r="3736" spans="1:25" x14ac:dyDescent="0.25">
      <c r="A3736" s="50"/>
      <c r="B3736" s="50"/>
      <c r="C3736" s="50"/>
      <c r="L3736" s="39" t="str">
        <f t="shared" si="58"/>
        <v>LISCIA (CH)</v>
      </c>
      <c r="M3736" s="40" t="s">
        <v>13977</v>
      </c>
      <c r="N3736" s="40" t="s">
        <v>13978</v>
      </c>
      <c r="O3736" s="40" t="s">
        <v>1352</v>
      </c>
      <c r="P3736" s="41" t="s">
        <v>253</v>
      </c>
      <c r="Q3736" s="41">
        <v>13</v>
      </c>
      <c r="R3736" s="40" t="s">
        <v>254</v>
      </c>
      <c r="S3736" s="40" t="s">
        <v>199</v>
      </c>
      <c r="T3736" s="41">
        <v>1</v>
      </c>
      <c r="U3736" s="40" t="s">
        <v>200</v>
      </c>
      <c r="V3736" s="40" t="s">
        <v>201</v>
      </c>
      <c r="W3736" s="40" t="s">
        <v>6128</v>
      </c>
      <c r="X3736" s="40" t="s">
        <v>6129</v>
      </c>
      <c r="Y3736" s="40" t="s">
        <v>13979</v>
      </c>
    </row>
    <row r="3737" spans="1:25" x14ac:dyDescent="0.25">
      <c r="A3737" s="50"/>
      <c r="B3737" s="50"/>
      <c r="C3737" s="50"/>
      <c r="L3737" s="39" t="str">
        <f t="shared" si="58"/>
        <v>LISCIANO NICCONE (PG)</v>
      </c>
      <c r="M3737" s="40" t="s">
        <v>13980</v>
      </c>
      <c r="N3737" s="40" t="s">
        <v>13981</v>
      </c>
      <c r="O3737" s="40" t="s">
        <v>2180</v>
      </c>
      <c r="P3737" s="41" t="s">
        <v>486</v>
      </c>
      <c r="Q3737" s="41">
        <v>10</v>
      </c>
      <c r="R3737" s="40" t="s">
        <v>487</v>
      </c>
      <c r="S3737" s="40" t="s">
        <v>199</v>
      </c>
      <c r="T3737" s="41">
        <v>1</v>
      </c>
      <c r="U3737" s="40" t="s">
        <v>200</v>
      </c>
      <c r="V3737" s="40" t="s">
        <v>201</v>
      </c>
      <c r="W3737" s="40" t="s">
        <v>13982</v>
      </c>
      <c r="X3737" s="40" t="s">
        <v>2182</v>
      </c>
      <c r="Y3737" s="40" t="s">
        <v>13983</v>
      </c>
    </row>
    <row r="3738" spans="1:25" x14ac:dyDescent="0.25">
      <c r="A3738" s="50"/>
      <c r="B3738" s="50"/>
      <c r="C3738" s="50"/>
      <c r="L3738" s="39" t="str">
        <f t="shared" si="58"/>
        <v>LISIGNAGO (TN)</v>
      </c>
      <c r="M3738" s="40" t="s">
        <v>13984</v>
      </c>
      <c r="N3738" s="40" t="s">
        <v>13985</v>
      </c>
      <c r="O3738" s="40" t="s">
        <v>865</v>
      </c>
      <c r="P3738" s="41" t="s">
        <v>866</v>
      </c>
      <c r="Q3738" s="41">
        <v>4</v>
      </c>
      <c r="R3738" s="40" t="s">
        <v>867</v>
      </c>
      <c r="S3738" s="40" t="s">
        <v>199</v>
      </c>
      <c r="T3738" s="41">
        <v>1</v>
      </c>
      <c r="U3738" s="40" t="s">
        <v>200</v>
      </c>
      <c r="V3738" s="40" t="s">
        <v>201</v>
      </c>
      <c r="W3738" s="40" t="s">
        <v>5702</v>
      </c>
      <c r="X3738" s="40" t="s">
        <v>1036</v>
      </c>
      <c r="Y3738" s="40" t="s">
        <v>13986</v>
      </c>
    </row>
    <row r="3739" spans="1:25" x14ac:dyDescent="0.25">
      <c r="A3739" s="50"/>
      <c r="B3739" s="50"/>
      <c r="C3739" s="50"/>
      <c r="L3739" s="39" t="str">
        <f t="shared" si="58"/>
        <v>LISIO (CN)</v>
      </c>
      <c r="M3739" s="40" t="s">
        <v>13987</v>
      </c>
      <c r="N3739" s="40" t="s">
        <v>13988</v>
      </c>
      <c r="O3739" s="40" t="s">
        <v>313</v>
      </c>
      <c r="P3739" s="41" t="s">
        <v>314</v>
      </c>
      <c r="Q3739" s="41">
        <v>1</v>
      </c>
      <c r="R3739" s="40" t="s">
        <v>315</v>
      </c>
      <c r="S3739" s="40" t="s">
        <v>199</v>
      </c>
      <c r="T3739" s="41">
        <v>1</v>
      </c>
      <c r="U3739" s="40" t="s">
        <v>200</v>
      </c>
      <c r="V3739" s="40" t="s">
        <v>201</v>
      </c>
      <c r="W3739" s="40" t="s">
        <v>1368</v>
      </c>
      <c r="X3739" s="40" t="s">
        <v>1369</v>
      </c>
      <c r="Y3739" s="40" t="s">
        <v>13989</v>
      </c>
    </row>
    <row r="3740" spans="1:25" x14ac:dyDescent="0.25">
      <c r="A3740" s="50"/>
      <c r="B3740" s="50"/>
      <c r="C3740" s="50"/>
      <c r="L3740" s="39" t="str">
        <f t="shared" si="58"/>
        <v>LISSONE (MI)</v>
      </c>
      <c r="M3740" s="40" t="s">
        <v>13990</v>
      </c>
      <c r="N3740" s="40" t="s">
        <v>13991</v>
      </c>
      <c r="O3740" s="40" t="s">
        <v>264</v>
      </c>
      <c r="P3740" s="41" t="s">
        <v>212</v>
      </c>
      <c r="Q3740" s="41">
        <v>3</v>
      </c>
      <c r="R3740" s="40" t="s">
        <v>213</v>
      </c>
      <c r="S3740" s="40" t="s">
        <v>199</v>
      </c>
      <c r="T3740" s="41">
        <v>1</v>
      </c>
      <c r="U3740" s="40" t="s">
        <v>200</v>
      </c>
      <c r="V3740" s="40" t="s">
        <v>201</v>
      </c>
      <c r="W3740" s="40" t="s">
        <v>13992</v>
      </c>
      <c r="X3740" s="40" t="s">
        <v>736</v>
      </c>
      <c r="Y3740" s="40" t="s">
        <v>13993</v>
      </c>
    </row>
    <row r="3741" spans="1:25" x14ac:dyDescent="0.25">
      <c r="A3741" s="50"/>
      <c r="B3741" s="50"/>
      <c r="C3741" s="50"/>
      <c r="L3741" s="39" t="str">
        <f t="shared" si="58"/>
        <v>LITUANIA (EE)</v>
      </c>
      <c r="M3741" s="40" t="s">
        <v>13994</v>
      </c>
      <c r="N3741" s="40" t="s">
        <v>13995</v>
      </c>
      <c r="O3741" s="40" t="s">
        <v>610</v>
      </c>
      <c r="P3741" s="41"/>
      <c r="Q3741" s="41"/>
      <c r="R3741" s="40"/>
      <c r="S3741" s="40" t="s">
        <v>199</v>
      </c>
      <c r="T3741" s="41">
        <v>1</v>
      </c>
      <c r="U3741" s="40" t="s">
        <v>3017</v>
      </c>
      <c r="V3741" s="40" t="s">
        <v>13996</v>
      </c>
      <c r="W3741" s="40"/>
      <c r="X3741" s="40"/>
      <c r="Y3741" s="40"/>
    </row>
    <row r="3742" spans="1:25" x14ac:dyDescent="0.25">
      <c r="A3742" s="50"/>
      <c r="B3742" s="50"/>
      <c r="C3742" s="50"/>
      <c r="L3742" s="39" t="str">
        <f t="shared" si="58"/>
        <v>LIVERI (NA)</v>
      </c>
      <c r="M3742" s="40" t="s">
        <v>13997</v>
      </c>
      <c r="N3742" s="40" t="s">
        <v>13998</v>
      </c>
      <c r="O3742" s="40" t="s">
        <v>358</v>
      </c>
      <c r="P3742" s="41" t="s">
        <v>350</v>
      </c>
      <c r="Q3742" s="41">
        <v>15</v>
      </c>
      <c r="R3742" s="40" t="s">
        <v>351</v>
      </c>
      <c r="S3742" s="40" t="s">
        <v>199</v>
      </c>
      <c r="T3742" s="41">
        <v>1</v>
      </c>
      <c r="U3742" s="40" t="s">
        <v>200</v>
      </c>
      <c r="V3742" s="40" t="s">
        <v>201</v>
      </c>
      <c r="W3742" s="40" t="s">
        <v>5312</v>
      </c>
      <c r="X3742" s="40" t="s">
        <v>360</v>
      </c>
      <c r="Y3742" s="40" t="s">
        <v>13999</v>
      </c>
    </row>
    <row r="3743" spans="1:25" x14ac:dyDescent="0.25">
      <c r="A3743" s="50"/>
      <c r="B3743" s="50"/>
      <c r="C3743" s="50"/>
      <c r="L3743" s="39" t="str">
        <f t="shared" si="58"/>
        <v>LIVIGNO (SO)</v>
      </c>
      <c r="M3743" s="40" t="s">
        <v>14000</v>
      </c>
      <c r="N3743" s="40" t="s">
        <v>14001</v>
      </c>
      <c r="O3743" s="40" t="s">
        <v>977</v>
      </c>
      <c r="P3743" s="41" t="s">
        <v>212</v>
      </c>
      <c r="Q3743" s="41">
        <v>3</v>
      </c>
      <c r="R3743" s="40" t="s">
        <v>213</v>
      </c>
      <c r="S3743" s="40" t="s">
        <v>199</v>
      </c>
      <c r="T3743" s="41">
        <v>1</v>
      </c>
      <c r="U3743" s="40" t="s">
        <v>200</v>
      </c>
      <c r="V3743" s="40" t="s">
        <v>201</v>
      </c>
      <c r="W3743" s="40" t="s">
        <v>3359</v>
      </c>
      <c r="X3743" s="40" t="s">
        <v>979</v>
      </c>
      <c r="Y3743" s="40" t="s">
        <v>14002</v>
      </c>
    </row>
    <row r="3744" spans="1:25" x14ac:dyDescent="0.25">
      <c r="A3744" s="50"/>
      <c r="B3744" s="50"/>
      <c r="C3744" s="50"/>
      <c r="L3744" s="39" t="str">
        <f t="shared" si="58"/>
        <v>LIVINALLONGO DEL COL DI LANA (BL)</v>
      </c>
      <c r="M3744" s="40" t="s">
        <v>14003</v>
      </c>
      <c r="N3744" s="40" t="s">
        <v>14004</v>
      </c>
      <c r="O3744" s="40" t="s">
        <v>715</v>
      </c>
      <c r="P3744" s="41" t="s">
        <v>197</v>
      </c>
      <c r="Q3744" s="41">
        <v>5</v>
      </c>
      <c r="R3744" s="40" t="s">
        <v>198</v>
      </c>
      <c r="S3744" s="40" t="s">
        <v>199</v>
      </c>
      <c r="T3744" s="41">
        <v>1</v>
      </c>
      <c r="U3744" s="40" t="s">
        <v>200</v>
      </c>
      <c r="V3744" s="40" t="s">
        <v>201</v>
      </c>
      <c r="W3744" s="40" t="s">
        <v>5343</v>
      </c>
      <c r="X3744" s="40" t="s">
        <v>9516</v>
      </c>
      <c r="Y3744" s="40" t="s">
        <v>14005</v>
      </c>
    </row>
    <row r="3745" spans="1:25" x14ac:dyDescent="0.25">
      <c r="A3745" s="50"/>
      <c r="B3745" s="50"/>
      <c r="C3745" s="50"/>
      <c r="L3745" s="39" t="str">
        <f t="shared" si="58"/>
        <v>LIVO (CO)</v>
      </c>
      <c r="M3745" s="40" t="s">
        <v>14006</v>
      </c>
      <c r="N3745" s="40" t="s">
        <v>14007</v>
      </c>
      <c r="O3745" s="40" t="s">
        <v>995</v>
      </c>
      <c r="P3745" s="41" t="s">
        <v>212</v>
      </c>
      <c r="Q3745" s="41">
        <v>3</v>
      </c>
      <c r="R3745" s="40" t="s">
        <v>213</v>
      </c>
      <c r="S3745" s="40" t="s">
        <v>199</v>
      </c>
      <c r="T3745" s="41">
        <v>1</v>
      </c>
      <c r="U3745" s="40" t="s">
        <v>200</v>
      </c>
      <c r="V3745" s="40" t="s">
        <v>201</v>
      </c>
      <c r="W3745" s="40" t="s">
        <v>1910</v>
      </c>
      <c r="X3745" s="40" t="s">
        <v>3144</v>
      </c>
      <c r="Y3745" s="40" t="s">
        <v>14008</v>
      </c>
    </row>
    <row r="3746" spans="1:25" x14ac:dyDescent="0.25">
      <c r="A3746" s="50"/>
      <c r="B3746" s="50"/>
      <c r="C3746" s="50"/>
      <c r="L3746" s="39" t="str">
        <f t="shared" si="58"/>
        <v>LIVO (TN)</v>
      </c>
      <c r="M3746" s="40" t="s">
        <v>14006</v>
      </c>
      <c r="N3746" s="40" t="s">
        <v>14009</v>
      </c>
      <c r="O3746" s="40" t="s">
        <v>865</v>
      </c>
      <c r="P3746" s="41" t="s">
        <v>866</v>
      </c>
      <c r="Q3746" s="41">
        <v>4</v>
      </c>
      <c r="R3746" s="40" t="s">
        <v>867</v>
      </c>
      <c r="S3746" s="40" t="s">
        <v>199</v>
      </c>
      <c r="T3746" s="41">
        <v>1</v>
      </c>
      <c r="U3746" s="40" t="s">
        <v>200</v>
      </c>
      <c r="V3746" s="40" t="s">
        <v>201</v>
      </c>
      <c r="W3746" s="40" t="s">
        <v>4194</v>
      </c>
      <c r="X3746" s="40" t="s">
        <v>1447</v>
      </c>
      <c r="Y3746" s="40" t="s">
        <v>14010</v>
      </c>
    </row>
    <row r="3747" spans="1:25" x14ac:dyDescent="0.25">
      <c r="A3747" s="50"/>
      <c r="B3747" s="50"/>
      <c r="C3747" s="50"/>
      <c r="L3747" s="39" t="str">
        <f t="shared" si="58"/>
        <v>LIVORNO (LI)</v>
      </c>
      <c r="M3747" s="40" t="s">
        <v>14011</v>
      </c>
      <c r="N3747" s="40" t="s">
        <v>14012</v>
      </c>
      <c r="O3747" s="40" t="s">
        <v>3375</v>
      </c>
      <c r="P3747" s="41" t="s">
        <v>231</v>
      </c>
      <c r="Q3747" s="41">
        <v>9</v>
      </c>
      <c r="R3747" s="40" t="s">
        <v>232</v>
      </c>
      <c r="S3747" s="40" t="s">
        <v>199</v>
      </c>
      <c r="T3747" s="41">
        <v>1</v>
      </c>
      <c r="U3747" s="40" t="s">
        <v>200</v>
      </c>
      <c r="V3747" s="40" t="s">
        <v>201</v>
      </c>
      <c r="W3747" s="40" t="s">
        <v>14013</v>
      </c>
      <c r="X3747" s="40" t="s">
        <v>3377</v>
      </c>
      <c r="Y3747" s="40" t="s">
        <v>14014</v>
      </c>
    </row>
    <row r="3748" spans="1:25" x14ac:dyDescent="0.25">
      <c r="A3748" s="50"/>
      <c r="B3748" s="50"/>
      <c r="C3748" s="50"/>
      <c r="L3748" s="39" t="str">
        <f t="shared" si="58"/>
        <v>LIVORNO FERRARIS (VC)</v>
      </c>
      <c r="M3748" s="40" t="s">
        <v>14015</v>
      </c>
      <c r="N3748" s="40" t="s">
        <v>14016</v>
      </c>
      <c r="O3748" s="40" t="s">
        <v>890</v>
      </c>
      <c r="P3748" s="41" t="s">
        <v>314</v>
      </c>
      <c r="Q3748" s="41">
        <v>1</v>
      </c>
      <c r="R3748" s="40" t="s">
        <v>315</v>
      </c>
      <c r="S3748" s="40" t="s">
        <v>199</v>
      </c>
      <c r="T3748" s="41">
        <v>1</v>
      </c>
      <c r="U3748" s="40" t="s">
        <v>200</v>
      </c>
      <c r="V3748" s="40" t="s">
        <v>201</v>
      </c>
      <c r="W3748" s="40" t="s">
        <v>13467</v>
      </c>
      <c r="X3748" s="40" t="s">
        <v>963</v>
      </c>
      <c r="Y3748" s="40" t="s">
        <v>14017</v>
      </c>
    </row>
    <row r="3749" spans="1:25" x14ac:dyDescent="0.25">
      <c r="A3749" s="50"/>
      <c r="B3749" s="50"/>
      <c r="C3749" s="50"/>
      <c r="L3749" s="39" t="str">
        <f t="shared" si="58"/>
        <v>LIVRAGA (LO)</v>
      </c>
      <c r="M3749" s="40" t="s">
        <v>14018</v>
      </c>
      <c r="N3749" s="40" t="s">
        <v>14019</v>
      </c>
      <c r="O3749" s="40" t="s">
        <v>211</v>
      </c>
      <c r="P3749" s="41" t="s">
        <v>212</v>
      </c>
      <c r="Q3749" s="41">
        <v>3</v>
      </c>
      <c r="R3749" s="40" t="s">
        <v>213</v>
      </c>
      <c r="S3749" s="40" t="s">
        <v>199</v>
      </c>
      <c r="T3749" s="41">
        <v>1</v>
      </c>
      <c r="U3749" s="40" t="s">
        <v>200</v>
      </c>
      <c r="V3749" s="40" t="s">
        <v>201</v>
      </c>
      <c r="W3749" s="40" t="s">
        <v>14020</v>
      </c>
      <c r="X3749" s="40" t="s">
        <v>3256</v>
      </c>
      <c r="Y3749" s="40" t="s">
        <v>14021</v>
      </c>
    </row>
    <row r="3750" spans="1:25" x14ac:dyDescent="0.25">
      <c r="A3750" s="50"/>
      <c r="B3750" s="50"/>
      <c r="C3750" s="50"/>
      <c r="L3750" s="39" t="str">
        <f t="shared" si="58"/>
        <v>LIZZANELLO (LE)</v>
      </c>
      <c r="M3750" s="40" t="s">
        <v>14022</v>
      </c>
      <c r="N3750" s="40" t="s">
        <v>14023</v>
      </c>
      <c r="O3750" s="40" t="s">
        <v>462</v>
      </c>
      <c r="P3750" s="41" t="s">
        <v>304</v>
      </c>
      <c r="Q3750" s="41">
        <v>16</v>
      </c>
      <c r="R3750" s="40" t="s">
        <v>305</v>
      </c>
      <c r="S3750" s="40" t="s">
        <v>199</v>
      </c>
      <c r="T3750" s="41">
        <v>1</v>
      </c>
      <c r="U3750" s="40" t="s">
        <v>200</v>
      </c>
      <c r="V3750" s="40" t="s">
        <v>201</v>
      </c>
      <c r="W3750" s="40" t="s">
        <v>14024</v>
      </c>
      <c r="X3750" s="40" t="s">
        <v>2008</v>
      </c>
      <c r="Y3750" s="40" t="s">
        <v>14025</v>
      </c>
    </row>
    <row r="3751" spans="1:25" x14ac:dyDescent="0.25">
      <c r="A3751" s="50"/>
      <c r="B3751" s="50"/>
      <c r="C3751" s="50"/>
      <c r="L3751" s="39" t="str">
        <f t="shared" si="58"/>
        <v>LIZZANO (TA)</v>
      </c>
      <c r="M3751" s="40" t="s">
        <v>14026</v>
      </c>
      <c r="N3751" s="40" t="s">
        <v>14027</v>
      </c>
      <c r="O3751" s="40" t="s">
        <v>2317</v>
      </c>
      <c r="P3751" s="41" t="s">
        <v>304</v>
      </c>
      <c r="Q3751" s="41">
        <v>16</v>
      </c>
      <c r="R3751" s="40" t="s">
        <v>305</v>
      </c>
      <c r="S3751" s="40" t="s">
        <v>199</v>
      </c>
      <c r="T3751" s="41">
        <v>1</v>
      </c>
      <c r="U3751" s="40" t="s">
        <v>200</v>
      </c>
      <c r="V3751" s="40" t="s">
        <v>201</v>
      </c>
      <c r="W3751" s="40" t="s">
        <v>2318</v>
      </c>
      <c r="X3751" s="40" t="s">
        <v>2319</v>
      </c>
      <c r="Y3751" s="40" t="s">
        <v>14028</v>
      </c>
    </row>
    <row r="3752" spans="1:25" x14ac:dyDescent="0.25">
      <c r="A3752" s="50"/>
      <c r="B3752" s="50"/>
      <c r="C3752" s="50"/>
      <c r="L3752" s="39" t="str">
        <f t="shared" si="58"/>
        <v>LIZZANO IN BELVEDERE (BO)</v>
      </c>
      <c r="M3752" s="40" t="s">
        <v>14029</v>
      </c>
      <c r="N3752" s="40" t="s">
        <v>14030</v>
      </c>
      <c r="O3752" s="40" t="s">
        <v>1682</v>
      </c>
      <c r="P3752" s="41" t="s">
        <v>631</v>
      </c>
      <c r="Q3752" s="41">
        <v>8</v>
      </c>
      <c r="R3752" s="40" t="s">
        <v>632</v>
      </c>
      <c r="S3752" s="40" t="s">
        <v>199</v>
      </c>
      <c r="T3752" s="41">
        <v>1</v>
      </c>
      <c r="U3752" s="40" t="s">
        <v>200</v>
      </c>
      <c r="V3752" s="40" t="s">
        <v>201</v>
      </c>
      <c r="W3752" s="40" t="s">
        <v>14031</v>
      </c>
      <c r="X3752" s="40" t="s">
        <v>5329</v>
      </c>
      <c r="Y3752" s="40" t="s">
        <v>14032</v>
      </c>
    </row>
    <row r="3753" spans="1:25" x14ac:dyDescent="0.25">
      <c r="A3753" s="50"/>
      <c r="B3753" s="50"/>
      <c r="C3753" s="50"/>
      <c r="L3753" s="39" t="str">
        <f t="shared" si="58"/>
        <v>LOANO (SV)</v>
      </c>
      <c r="M3753" s="40" t="s">
        <v>14033</v>
      </c>
      <c r="N3753" s="40" t="s">
        <v>14034</v>
      </c>
      <c r="O3753" s="40" t="s">
        <v>905</v>
      </c>
      <c r="P3753" s="41" t="s">
        <v>849</v>
      </c>
      <c r="Q3753" s="41">
        <v>7</v>
      </c>
      <c r="R3753" s="40" t="s">
        <v>850</v>
      </c>
      <c r="S3753" s="40" t="s">
        <v>199</v>
      </c>
      <c r="T3753" s="41">
        <v>1</v>
      </c>
      <c r="U3753" s="40" t="s">
        <v>200</v>
      </c>
      <c r="V3753" s="40" t="s">
        <v>201</v>
      </c>
      <c r="W3753" s="40" t="s">
        <v>14035</v>
      </c>
      <c r="X3753" s="40" t="s">
        <v>1078</v>
      </c>
      <c r="Y3753" s="40" t="s">
        <v>14036</v>
      </c>
    </row>
    <row r="3754" spans="1:25" x14ac:dyDescent="0.25">
      <c r="A3754" s="50"/>
      <c r="B3754" s="50"/>
      <c r="C3754" s="50"/>
      <c r="L3754" s="39" t="str">
        <f t="shared" si="58"/>
        <v>LOAZZOLO (AT)</v>
      </c>
      <c r="M3754" s="40" t="s">
        <v>14037</v>
      </c>
      <c r="N3754" s="40" t="s">
        <v>14038</v>
      </c>
      <c r="O3754" s="40" t="s">
        <v>667</v>
      </c>
      <c r="P3754" s="41" t="s">
        <v>314</v>
      </c>
      <c r="Q3754" s="41">
        <v>1</v>
      </c>
      <c r="R3754" s="40" t="s">
        <v>315</v>
      </c>
      <c r="S3754" s="40" t="s">
        <v>199</v>
      </c>
      <c r="T3754" s="41">
        <v>1</v>
      </c>
      <c r="U3754" s="40" t="s">
        <v>200</v>
      </c>
      <c r="V3754" s="40" t="s">
        <v>201</v>
      </c>
      <c r="W3754" s="40" t="s">
        <v>4410</v>
      </c>
      <c r="X3754" s="40" t="s">
        <v>543</v>
      </c>
      <c r="Y3754" s="40" t="s">
        <v>14039</v>
      </c>
    </row>
    <row r="3755" spans="1:25" x14ac:dyDescent="0.25">
      <c r="A3755" s="50"/>
      <c r="B3755" s="50"/>
      <c r="C3755" s="50"/>
      <c r="L3755" s="39" t="str">
        <f t="shared" si="58"/>
        <v>LOCANA (TO)</v>
      </c>
      <c r="M3755" s="40" t="s">
        <v>14040</v>
      </c>
      <c r="N3755" s="40" t="s">
        <v>14041</v>
      </c>
      <c r="O3755" s="40" t="s">
        <v>675</v>
      </c>
      <c r="P3755" s="41" t="s">
        <v>314</v>
      </c>
      <c r="Q3755" s="41">
        <v>1</v>
      </c>
      <c r="R3755" s="40" t="s">
        <v>315</v>
      </c>
      <c r="S3755" s="40" t="s">
        <v>199</v>
      </c>
      <c r="T3755" s="41">
        <v>1</v>
      </c>
      <c r="U3755" s="40" t="s">
        <v>200</v>
      </c>
      <c r="V3755" s="40" t="s">
        <v>201</v>
      </c>
      <c r="W3755" s="40" t="s">
        <v>1299</v>
      </c>
      <c r="X3755" s="40" t="s">
        <v>677</v>
      </c>
      <c r="Y3755" s="40" t="s">
        <v>14042</v>
      </c>
    </row>
    <row r="3756" spans="1:25" x14ac:dyDescent="0.25">
      <c r="A3756" s="50"/>
      <c r="B3756" s="50"/>
      <c r="C3756" s="50"/>
      <c r="L3756" s="39" t="str">
        <f t="shared" si="58"/>
        <v>LOCATE DI TRIULZI (MI)</v>
      </c>
      <c r="M3756" s="40" t="s">
        <v>14043</v>
      </c>
      <c r="N3756" s="40" t="s">
        <v>14044</v>
      </c>
      <c r="O3756" s="40" t="s">
        <v>264</v>
      </c>
      <c r="P3756" s="41" t="s">
        <v>212</v>
      </c>
      <c r="Q3756" s="41">
        <v>3</v>
      </c>
      <c r="R3756" s="40" t="s">
        <v>213</v>
      </c>
      <c r="S3756" s="40" t="s">
        <v>199</v>
      </c>
      <c r="T3756" s="41">
        <v>1</v>
      </c>
      <c r="U3756" s="40" t="s">
        <v>200</v>
      </c>
      <c r="V3756" s="40" t="s">
        <v>201</v>
      </c>
      <c r="W3756" s="40" t="s">
        <v>14045</v>
      </c>
      <c r="X3756" s="40" t="s">
        <v>266</v>
      </c>
      <c r="Y3756" s="40" t="s">
        <v>14046</v>
      </c>
    </row>
    <row r="3757" spans="1:25" x14ac:dyDescent="0.25">
      <c r="A3757" s="50"/>
      <c r="B3757" s="50"/>
      <c r="C3757" s="50"/>
      <c r="L3757" s="39" t="str">
        <f t="shared" si="58"/>
        <v>LOCATE VARESINO (CO)</v>
      </c>
      <c r="M3757" s="40" t="s">
        <v>14047</v>
      </c>
      <c r="N3757" s="40" t="s">
        <v>14048</v>
      </c>
      <c r="O3757" s="40" t="s">
        <v>995</v>
      </c>
      <c r="P3757" s="41" t="s">
        <v>212</v>
      </c>
      <c r="Q3757" s="41">
        <v>3</v>
      </c>
      <c r="R3757" s="40" t="s">
        <v>213</v>
      </c>
      <c r="S3757" s="40" t="s">
        <v>199</v>
      </c>
      <c r="T3757" s="41">
        <v>1</v>
      </c>
      <c r="U3757" s="40" t="s">
        <v>200</v>
      </c>
      <c r="V3757" s="40" t="s">
        <v>201</v>
      </c>
      <c r="W3757" s="40" t="s">
        <v>1072</v>
      </c>
      <c r="X3757" s="40" t="s">
        <v>1087</v>
      </c>
      <c r="Y3757" s="40" t="s">
        <v>14049</v>
      </c>
    </row>
    <row r="3758" spans="1:25" x14ac:dyDescent="0.25">
      <c r="A3758" s="50"/>
      <c r="B3758" s="50"/>
      <c r="C3758" s="50"/>
      <c r="L3758" s="39" t="str">
        <f t="shared" si="58"/>
        <v>LOCATELLO (BG)</v>
      </c>
      <c r="M3758" s="40" t="s">
        <v>14050</v>
      </c>
      <c r="N3758" s="40" t="s">
        <v>14051</v>
      </c>
      <c r="O3758" s="40" t="s">
        <v>572</v>
      </c>
      <c r="P3758" s="41" t="s">
        <v>212</v>
      </c>
      <c r="Q3758" s="41">
        <v>3</v>
      </c>
      <c r="R3758" s="40" t="s">
        <v>213</v>
      </c>
      <c r="S3758" s="40" t="s">
        <v>199</v>
      </c>
      <c r="T3758" s="41">
        <v>1</v>
      </c>
      <c r="U3758" s="40" t="s">
        <v>200</v>
      </c>
      <c r="V3758" s="40" t="s">
        <v>201</v>
      </c>
      <c r="W3758" s="40" t="s">
        <v>1283</v>
      </c>
      <c r="X3758" s="40" t="s">
        <v>574</v>
      </c>
      <c r="Y3758" s="40" t="s">
        <v>14052</v>
      </c>
    </row>
    <row r="3759" spans="1:25" x14ac:dyDescent="0.25">
      <c r="A3759" s="50"/>
      <c r="B3759" s="50"/>
      <c r="C3759" s="50"/>
      <c r="L3759" s="39" t="str">
        <f t="shared" si="58"/>
        <v>LOCERI (OG)</v>
      </c>
      <c r="M3759" s="40" t="s">
        <v>14053</v>
      </c>
      <c r="N3759" s="40" t="s">
        <v>14054</v>
      </c>
      <c r="O3759" s="40" t="s">
        <v>2108</v>
      </c>
      <c r="P3759" s="41" t="s">
        <v>242</v>
      </c>
      <c r="Q3759" s="41">
        <v>20</v>
      </c>
      <c r="R3759" s="40" t="s">
        <v>243</v>
      </c>
      <c r="S3759" s="40" t="s">
        <v>199</v>
      </c>
      <c r="T3759" s="41">
        <v>1</v>
      </c>
      <c r="U3759" s="40" t="s">
        <v>200</v>
      </c>
      <c r="V3759" s="40" t="s">
        <v>201</v>
      </c>
      <c r="W3759" s="40" t="s">
        <v>2109</v>
      </c>
      <c r="X3759" s="40" t="s">
        <v>2110</v>
      </c>
      <c r="Y3759" s="40" t="s">
        <v>14055</v>
      </c>
    </row>
    <row r="3760" spans="1:25" x14ac:dyDescent="0.25">
      <c r="A3760" s="50"/>
      <c r="B3760" s="50"/>
      <c r="C3760" s="50"/>
      <c r="L3760" s="39" t="str">
        <f t="shared" si="58"/>
        <v>LOCOROTONDO (BA)</v>
      </c>
      <c r="M3760" s="40" t="s">
        <v>14056</v>
      </c>
      <c r="N3760" s="40" t="s">
        <v>14057</v>
      </c>
      <c r="O3760" s="40" t="s">
        <v>503</v>
      </c>
      <c r="P3760" s="41" t="s">
        <v>304</v>
      </c>
      <c r="Q3760" s="41">
        <v>16</v>
      </c>
      <c r="R3760" s="40" t="s">
        <v>305</v>
      </c>
      <c r="S3760" s="40" t="s">
        <v>199</v>
      </c>
      <c r="T3760" s="41">
        <v>1</v>
      </c>
      <c r="U3760" s="40" t="s">
        <v>200</v>
      </c>
      <c r="V3760" s="40" t="s">
        <v>201</v>
      </c>
      <c r="W3760" s="40" t="s">
        <v>562</v>
      </c>
      <c r="X3760" s="40" t="s">
        <v>505</v>
      </c>
      <c r="Y3760" s="40" t="s">
        <v>14058</v>
      </c>
    </row>
    <row r="3761" spans="1:25" x14ac:dyDescent="0.25">
      <c r="A3761" s="50"/>
      <c r="B3761" s="50"/>
      <c r="C3761" s="50"/>
      <c r="L3761" s="39" t="str">
        <f t="shared" si="58"/>
        <v>LOCRI (RC)</v>
      </c>
      <c r="M3761" s="40" t="s">
        <v>14059</v>
      </c>
      <c r="N3761" s="40" t="s">
        <v>14060</v>
      </c>
      <c r="O3761" s="40" t="s">
        <v>622</v>
      </c>
      <c r="P3761" s="41" t="s">
        <v>414</v>
      </c>
      <c r="Q3761" s="41">
        <v>18</v>
      </c>
      <c r="R3761" s="40" t="s">
        <v>415</v>
      </c>
      <c r="S3761" s="40" t="s">
        <v>199</v>
      </c>
      <c r="T3761" s="41">
        <v>1</v>
      </c>
      <c r="U3761" s="40" t="s">
        <v>200</v>
      </c>
      <c r="V3761" s="40" t="s">
        <v>201</v>
      </c>
      <c r="W3761" s="40" t="s">
        <v>14061</v>
      </c>
      <c r="X3761" s="40" t="s">
        <v>624</v>
      </c>
      <c r="Y3761" s="40" t="s">
        <v>14062</v>
      </c>
    </row>
    <row r="3762" spans="1:25" x14ac:dyDescent="0.25">
      <c r="A3762" s="50"/>
      <c r="B3762" s="50"/>
      <c r="C3762" s="50"/>
      <c r="L3762" s="39" t="str">
        <f t="shared" si="58"/>
        <v>LOCULI (NU)</v>
      </c>
      <c r="M3762" s="40" t="s">
        <v>14063</v>
      </c>
      <c r="N3762" s="40" t="s">
        <v>14064</v>
      </c>
      <c r="O3762" s="40" t="s">
        <v>1966</v>
      </c>
      <c r="P3762" s="41" t="s">
        <v>242</v>
      </c>
      <c r="Q3762" s="41">
        <v>20</v>
      </c>
      <c r="R3762" s="40" t="s">
        <v>243</v>
      </c>
      <c r="S3762" s="40" t="s">
        <v>199</v>
      </c>
      <c r="T3762" s="41">
        <v>1</v>
      </c>
      <c r="U3762" s="40" t="s">
        <v>200</v>
      </c>
      <c r="V3762" s="40" t="s">
        <v>201</v>
      </c>
      <c r="W3762" s="40" t="s">
        <v>4442</v>
      </c>
      <c r="X3762" s="40" t="s">
        <v>1968</v>
      </c>
      <c r="Y3762" s="40" t="s">
        <v>14065</v>
      </c>
    </row>
    <row r="3763" spans="1:25" x14ac:dyDescent="0.25">
      <c r="A3763" s="50"/>
      <c r="B3763" s="50"/>
      <c r="C3763" s="50"/>
      <c r="L3763" s="39" t="str">
        <f t="shared" si="58"/>
        <v>LODE' (NU)</v>
      </c>
      <c r="M3763" s="40" t="s">
        <v>14066</v>
      </c>
      <c r="N3763" s="40" t="s">
        <v>14067</v>
      </c>
      <c r="O3763" s="40" t="s">
        <v>1966</v>
      </c>
      <c r="P3763" s="41" t="s">
        <v>242</v>
      </c>
      <c r="Q3763" s="41">
        <v>20</v>
      </c>
      <c r="R3763" s="40" t="s">
        <v>243</v>
      </c>
      <c r="S3763" s="40" t="s">
        <v>199</v>
      </c>
      <c r="T3763" s="41">
        <v>1</v>
      </c>
      <c r="U3763" s="40" t="s">
        <v>200</v>
      </c>
      <c r="V3763" s="40" t="s">
        <v>201</v>
      </c>
      <c r="W3763" s="40" t="s">
        <v>4442</v>
      </c>
      <c r="X3763" s="40" t="s">
        <v>1968</v>
      </c>
      <c r="Y3763" s="40" t="s">
        <v>14068</v>
      </c>
    </row>
    <row r="3764" spans="1:25" x14ac:dyDescent="0.25">
      <c r="A3764" s="50"/>
      <c r="B3764" s="50"/>
      <c r="C3764" s="50"/>
      <c r="L3764" s="39" t="str">
        <f t="shared" si="58"/>
        <v>LODI (LO)</v>
      </c>
      <c r="M3764" s="40" t="s">
        <v>14069</v>
      </c>
      <c r="N3764" s="40" t="s">
        <v>14070</v>
      </c>
      <c r="O3764" s="40" t="s">
        <v>211</v>
      </c>
      <c r="P3764" s="41" t="s">
        <v>212</v>
      </c>
      <c r="Q3764" s="41">
        <v>3</v>
      </c>
      <c r="R3764" s="40" t="s">
        <v>213</v>
      </c>
      <c r="S3764" s="40" t="s">
        <v>199</v>
      </c>
      <c r="T3764" s="41">
        <v>1</v>
      </c>
      <c r="U3764" s="40" t="s">
        <v>200</v>
      </c>
      <c r="V3764" s="40" t="s">
        <v>201</v>
      </c>
      <c r="W3764" s="40" t="s">
        <v>14071</v>
      </c>
      <c r="X3764" s="40" t="s">
        <v>215</v>
      </c>
      <c r="Y3764" s="40" t="s">
        <v>14072</v>
      </c>
    </row>
    <row r="3765" spans="1:25" x14ac:dyDescent="0.25">
      <c r="A3765" s="50"/>
      <c r="B3765" s="50"/>
      <c r="C3765" s="50"/>
      <c r="L3765" s="39" t="str">
        <f t="shared" si="58"/>
        <v>LODI VECCHIO (LO)</v>
      </c>
      <c r="M3765" s="40" t="s">
        <v>14073</v>
      </c>
      <c r="N3765" s="40" t="s">
        <v>14074</v>
      </c>
      <c r="O3765" s="40" t="s">
        <v>211</v>
      </c>
      <c r="P3765" s="41" t="s">
        <v>212</v>
      </c>
      <c r="Q3765" s="41">
        <v>3</v>
      </c>
      <c r="R3765" s="40" t="s">
        <v>213</v>
      </c>
      <c r="S3765" s="40" t="s">
        <v>199</v>
      </c>
      <c r="T3765" s="41">
        <v>1</v>
      </c>
      <c r="U3765" s="40" t="s">
        <v>200</v>
      </c>
      <c r="V3765" s="40" t="s">
        <v>201</v>
      </c>
      <c r="W3765" s="40" t="s">
        <v>14075</v>
      </c>
      <c r="X3765" s="40" t="s">
        <v>215</v>
      </c>
      <c r="Y3765" s="40" t="s">
        <v>14076</v>
      </c>
    </row>
    <row r="3766" spans="1:25" x14ac:dyDescent="0.25">
      <c r="A3766" s="50"/>
      <c r="B3766" s="50"/>
      <c r="C3766" s="50"/>
      <c r="L3766" s="39" t="str">
        <f t="shared" si="58"/>
        <v>LODINE (NU)</v>
      </c>
      <c r="M3766" s="40" t="s">
        <v>14077</v>
      </c>
      <c r="N3766" s="40" t="s">
        <v>14078</v>
      </c>
      <c r="O3766" s="40" t="s">
        <v>1966</v>
      </c>
      <c r="P3766" s="41" t="s">
        <v>242</v>
      </c>
      <c r="Q3766" s="41">
        <v>20</v>
      </c>
      <c r="R3766" s="40" t="s">
        <v>243</v>
      </c>
      <c r="S3766" s="40" t="s">
        <v>199</v>
      </c>
      <c r="T3766" s="41">
        <v>1</v>
      </c>
      <c r="U3766" s="40" t="s">
        <v>200</v>
      </c>
      <c r="V3766" s="40" t="s">
        <v>201</v>
      </c>
      <c r="W3766" s="40" t="s">
        <v>4442</v>
      </c>
      <c r="X3766" s="40" t="s">
        <v>1968</v>
      </c>
      <c r="Y3766" s="40" t="s">
        <v>14079</v>
      </c>
    </row>
    <row r="3767" spans="1:25" x14ac:dyDescent="0.25">
      <c r="A3767" s="50"/>
      <c r="B3767" s="50"/>
      <c r="C3767" s="50"/>
      <c r="L3767" s="39" t="str">
        <f t="shared" si="58"/>
        <v>LODRINO (BS)</v>
      </c>
      <c r="M3767" s="40" t="s">
        <v>14080</v>
      </c>
      <c r="N3767" s="40" t="s">
        <v>14081</v>
      </c>
      <c r="O3767" s="40" t="s">
        <v>421</v>
      </c>
      <c r="P3767" s="41" t="s">
        <v>212</v>
      </c>
      <c r="Q3767" s="41">
        <v>3</v>
      </c>
      <c r="R3767" s="40" t="s">
        <v>213</v>
      </c>
      <c r="S3767" s="40" t="s">
        <v>199</v>
      </c>
      <c r="T3767" s="41">
        <v>1</v>
      </c>
      <c r="U3767" s="40" t="s">
        <v>200</v>
      </c>
      <c r="V3767" s="40" t="s">
        <v>201</v>
      </c>
      <c r="W3767" s="40" t="s">
        <v>4267</v>
      </c>
      <c r="X3767" s="40" t="s">
        <v>423</v>
      </c>
      <c r="Y3767" s="40" t="s">
        <v>14082</v>
      </c>
    </row>
    <row r="3768" spans="1:25" x14ac:dyDescent="0.25">
      <c r="A3768" s="50"/>
      <c r="B3768" s="50"/>
      <c r="C3768" s="50"/>
      <c r="L3768" s="39" t="str">
        <f t="shared" si="58"/>
        <v>LOGRATO (BS)</v>
      </c>
      <c r="M3768" s="40" t="s">
        <v>14083</v>
      </c>
      <c r="N3768" s="40" t="s">
        <v>14084</v>
      </c>
      <c r="O3768" s="40" t="s">
        <v>421</v>
      </c>
      <c r="P3768" s="41" t="s">
        <v>212</v>
      </c>
      <c r="Q3768" s="41">
        <v>3</v>
      </c>
      <c r="R3768" s="40" t="s">
        <v>213</v>
      </c>
      <c r="S3768" s="40" t="s">
        <v>199</v>
      </c>
      <c r="T3768" s="41">
        <v>1</v>
      </c>
      <c r="U3768" s="40" t="s">
        <v>200</v>
      </c>
      <c r="V3768" s="40" t="s">
        <v>201</v>
      </c>
      <c r="W3768" s="40" t="s">
        <v>591</v>
      </c>
      <c r="X3768" s="40" t="s">
        <v>423</v>
      </c>
      <c r="Y3768" s="40" t="s">
        <v>14085</v>
      </c>
    </row>
    <row r="3769" spans="1:25" x14ac:dyDescent="0.25">
      <c r="A3769" s="50"/>
      <c r="B3769" s="50"/>
      <c r="C3769" s="50"/>
      <c r="L3769" s="39" t="str">
        <f t="shared" si="58"/>
        <v>LOIANO (BO)</v>
      </c>
      <c r="M3769" s="40" t="s">
        <v>14086</v>
      </c>
      <c r="N3769" s="40" t="s">
        <v>14087</v>
      </c>
      <c r="O3769" s="40" t="s">
        <v>1682</v>
      </c>
      <c r="P3769" s="41" t="s">
        <v>631</v>
      </c>
      <c r="Q3769" s="41">
        <v>8</v>
      </c>
      <c r="R3769" s="40" t="s">
        <v>632</v>
      </c>
      <c r="S3769" s="40" t="s">
        <v>199</v>
      </c>
      <c r="T3769" s="41">
        <v>1</v>
      </c>
      <c r="U3769" s="40" t="s">
        <v>200</v>
      </c>
      <c r="V3769" s="40" t="s">
        <v>201</v>
      </c>
      <c r="W3769" s="40" t="s">
        <v>1914</v>
      </c>
      <c r="X3769" s="40" t="s">
        <v>1684</v>
      </c>
      <c r="Y3769" s="40" t="s">
        <v>14088</v>
      </c>
    </row>
    <row r="3770" spans="1:25" x14ac:dyDescent="0.25">
      <c r="A3770" s="50"/>
      <c r="B3770" s="50"/>
      <c r="C3770" s="50"/>
      <c r="L3770" s="39" t="str">
        <f t="shared" si="58"/>
        <v>LOIRI PORTO SAN PAOLO (OT)</v>
      </c>
      <c r="M3770" s="40" t="s">
        <v>14089</v>
      </c>
      <c r="N3770" s="40" t="s">
        <v>14090</v>
      </c>
      <c r="O3770" s="40" t="s">
        <v>646</v>
      </c>
      <c r="P3770" s="41" t="s">
        <v>242</v>
      </c>
      <c r="Q3770" s="41">
        <v>20</v>
      </c>
      <c r="R3770" s="40" t="s">
        <v>243</v>
      </c>
      <c r="S3770" s="40" t="s">
        <v>199</v>
      </c>
      <c r="T3770" s="41">
        <v>1</v>
      </c>
      <c r="U3770" s="40" t="s">
        <v>200</v>
      </c>
      <c r="V3770" s="40" t="s">
        <v>201</v>
      </c>
      <c r="W3770" s="40" t="s">
        <v>647</v>
      </c>
      <c r="X3770" s="40" t="s">
        <v>2101</v>
      </c>
      <c r="Y3770" s="40" t="s">
        <v>14091</v>
      </c>
    </row>
    <row r="3771" spans="1:25" x14ac:dyDescent="0.25">
      <c r="A3771" s="50"/>
      <c r="B3771" s="50"/>
      <c r="C3771" s="50"/>
      <c r="L3771" s="39" t="str">
        <f t="shared" si="58"/>
        <v>LOMAGNA (LC)</v>
      </c>
      <c r="M3771" s="40" t="s">
        <v>14092</v>
      </c>
      <c r="N3771" s="40" t="s">
        <v>14093</v>
      </c>
      <c r="O3771" s="40" t="s">
        <v>222</v>
      </c>
      <c r="P3771" s="41" t="s">
        <v>212</v>
      </c>
      <c r="Q3771" s="41">
        <v>3</v>
      </c>
      <c r="R3771" s="40" t="s">
        <v>213</v>
      </c>
      <c r="S3771" s="40" t="s">
        <v>199</v>
      </c>
      <c r="T3771" s="41">
        <v>1</v>
      </c>
      <c r="U3771" s="40" t="s">
        <v>200</v>
      </c>
      <c r="V3771" s="40" t="s">
        <v>201</v>
      </c>
      <c r="W3771" s="40" t="s">
        <v>14094</v>
      </c>
      <c r="X3771" s="40" t="s">
        <v>736</v>
      </c>
      <c r="Y3771" s="40" t="s">
        <v>14095</v>
      </c>
    </row>
    <row r="3772" spans="1:25" x14ac:dyDescent="0.25">
      <c r="A3772" s="50"/>
      <c r="B3772" s="50"/>
      <c r="C3772" s="50"/>
      <c r="L3772" s="39" t="str">
        <f t="shared" si="58"/>
        <v>LOMASO (TN)</v>
      </c>
      <c r="M3772" s="40" t="s">
        <v>14096</v>
      </c>
      <c r="N3772" s="40" t="s">
        <v>14097</v>
      </c>
      <c r="O3772" s="40" t="s">
        <v>865</v>
      </c>
      <c r="P3772" s="41" t="s">
        <v>866</v>
      </c>
      <c r="Q3772" s="41">
        <v>4</v>
      </c>
      <c r="R3772" s="40" t="s">
        <v>867</v>
      </c>
      <c r="S3772" s="40" t="s">
        <v>199</v>
      </c>
      <c r="T3772" s="41">
        <v>1</v>
      </c>
      <c r="U3772" s="40" t="s">
        <v>200</v>
      </c>
      <c r="V3772" s="40" t="s">
        <v>201</v>
      </c>
      <c r="W3772" s="40" t="s">
        <v>10286</v>
      </c>
      <c r="X3772" s="40" t="s">
        <v>3243</v>
      </c>
      <c r="Y3772" s="40" t="s">
        <v>14098</v>
      </c>
    </row>
    <row r="3773" spans="1:25" x14ac:dyDescent="0.25">
      <c r="A3773" s="50"/>
      <c r="B3773" s="50"/>
      <c r="C3773" s="50"/>
      <c r="L3773" s="39" t="str">
        <f t="shared" si="58"/>
        <v>LOMAZZO (CO)</v>
      </c>
      <c r="M3773" s="40" t="s">
        <v>14099</v>
      </c>
      <c r="N3773" s="40" t="s">
        <v>14100</v>
      </c>
      <c r="O3773" s="40" t="s">
        <v>995</v>
      </c>
      <c r="P3773" s="41" t="s">
        <v>212</v>
      </c>
      <c r="Q3773" s="41">
        <v>3</v>
      </c>
      <c r="R3773" s="40" t="s">
        <v>213</v>
      </c>
      <c r="S3773" s="40" t="s">
        <v>199</v>
      </c>
      <c r="T3773" s="41">
        <v>1</v>
      </c>
      <c r="U3773" s="40" t="s">
        <v>200</v>
      </c>
      <c r="V3773" s="40" t="s">
        <v>201</v>
      </c>
      <c r="W3773" s="40" t="s">
        <v>14101</v>
      </c>
      <c r="X3773" s="40" t="s">
        <v>266</v>
      </c>
      <c r="Y3773" s="40" t="s">
        <v>14102</v>
      </c>
    </row>
    <row r="3774" spans="1:25" x14ac:dyDescent="0.25">
      <c r="A3774" s="50"/>
      <c r="B3774" s="50"/>
      <c r="C3774" s="50"/>
      <c r="L3774" s="39" t="str">
        <f t="shared" si="58"/>
        <v>LOMBARDORE (TO)</v>
      </c>
      <c r="M3774" s="40" t="s">
        <v>14103</v>
      </c>
      <c r="N3774" s="40" t="s">
        <v>14104</v>
      </c>
      <c r="O3774" s="40" t="s">
        <v>675</v>
      </c>
      <c r="P3774" s="41" t="s">
        <v>314</v>
      </c>
      <c r="Q3774" s="41">
        <v>1</v>
      </c>
      <c r="R3774" s="40" t="s">
        <v>315</v>
      </c>
      <c r="S3774" s="40" t="s">
        <v>199</v>
      </c>
      <c r="T3774" s="41">
        <v>1</v>
      </c>
      <c r="U3774" s="40" t="s">
        <v>200</v>
      </c>
      <c r="V3774" s="40" t="s">
        <v>201</v>
      </c>
      <c r="W3774" s="40" t="s">
        <v>1291</v>
      </c>
      <c r="X3774" s="40" t="s">
        <v>837</v>
      </c>
      <c r="Y3774" s="40" t="s">
        <v>14105</v>
      </c>
    </row>
    <row r="3775" spans="1:25" x14ac:dyDescent="0.25">
      <c r="A3775" s="50"/>
      <c r="B3775" s="50"/>
      <c r="C3775" s="50"/>
      <c r="L3775" s="39" t="str">
        <f t="shared" si="58"/>
        <v>LOMBRIASCO (TO)</v>
      </c>
      <c r="M3775" s="40" t="s">
        <v>14106</v>
      </c>
      <c r="N3775" s="40" t="s">
        <v>14107</v>
      </c>
      <c r="O3775" s="40" t="s">
        <v>675</v>
      </c>
      <c r="P3775" s="41" t="s">
        <v>314</v>
      </c>
      <c r="Q3775" s="41">
        <v>1</v>
      </c>
      <c r="R3775" s="40" t="s">
        <v>315</v>
      </c>
      <c r="S3775" s="40" t="s">
        <v>199</v>
      </c>
      <c r="T3775" s="41">
        <v>1</v>
      </c>
      <c r="U3775" s="40" t="s">
        <v>200</v>
      </c>
      <c r="V3775" s="40" t="s">
        <v>201</v>
      </c>
      <c r="W3775" s="40" t="s">
        <v>1291</v>
      </c>
      <c r="X3775" s="40" t="s">
        <v>837</v>
      </c>
      <c r="Y3775" s="40" t="s">
        <v>14108</v>
      </c>
    </row>
    <row r="3776" spans="1:25" x14ac:dyDescent="0.25">
      <c r="A3776" s="50"/>
      <c r="B3776" s="50"/>
      <c r="C3776" s="50"/>
      <c r="L3776" s="39" t="str">
        <f t="shared" si="58"/>
        <v>LOMELLO (PV)</v>
      </c>
      <c r="M3776" s="40" t="s">
        <v>14109</v>
      </c>
      <c r="N3776" s="40" t="s">
        <v>14110</v>
      </c>
      <c r="O3776" s="40" t="s">
        <v>884</v>
      </c>
      <c r="P3776" s="41" t="s">
        <v>212</v>
      </c>
      <c r="Q3776" s="41">
        <v>3</v>
      </c>
      <c r="R3776" s="40" t="s">
        <v>213</v>
      </c>
      <c r="S3776" s="40" t="s">
        <v>199</v>
      </c>
      <c r="T3776" s="41">
        <v>1</v>
      </c>
      <c r="U3776" s="40" t="s">
        <v>200</v>
      </c>
      <c r="V3776" s="40" t="s">
        <v>201</v>
      </c>
      <c r="W3776" s="40" t="s">
        <v>11769</v>
      </c>
      <c r="X3776" s="40" t="s">
        <v>1092</v>
      </c>
      <c r="Y3776" s="40" t="s">
        <v>14111</v>
      </c>
    </row>
    <row r="3777" spans="1:25" x14ac:dyDescent="0.25">
      <c r="A3777" s="50"/>
      <c r="B3777" s="50"/>
      <c r="C3777" s="50"/>
      <c r="L3777" s="39" t="str">
        <f t="shared" si="58"/>
        <v>LONA LASES (TN)</v>
      </c>
      <c r="M3777" s="40" t="s">
        <v>14112</v>
      </c>
      <c r="N3777" s="40" t="s">
        <v>14113</v>
      </c>
      <c r="O3777" s="40" t="s">
        <v>865</v>
      </c>
      <c r="P3777" s="41" t="s">
        <v>866</v>
      </c>
      <c r="Q3777" s="41">
        <v>4</v>
      </c>
      <c r="R3777" s="40" t="s">
        <v>867</v>
      </c>
      <c r="S3777" s="40" t="s">
        <v>199</v>
      </c>
      <c r="T3777" s="41">
        <v>1</v>
      </c>
      <c r="U3777" s="40" t="s">
        <v>200</v>
      </c>
      <c r="V3777" s="40" t="s">
        <v>201</v>
      </c>
      <c r="W3777" s="40" t="s">
        <v>7828</v>
      </c>
      <c r="X3777" s="40" t="s">
        <v>1036</v>
      </c>
      <c r="Y3777" s="40" t="s">
        <v>14114</v>
      </c>
    </row>
    <row r="3778" spans="1:25" x14ac:dyDescent="0.25">
      <c r="A3778" s="50"/>
      <c r="B3778" s="50"/>
      <c r="C3778" s="50"/>
      <c r="L3778" s="39" t="str">
        <f t="shared" ref="L3778:L3841" si="59">M3778&amp;" ("&amp;O3778&amp;")"</f>
        <v>LONATE CEPPINO (VA)</v>
      </c>
      <c r="M3778" s="40" t="s">
        <v>14115</v>
      </c>
      <c r="N3778" s="40" t="s">
        <v>14116</v>
      </c>
      <c r="O3778" s="40" t="s">
        <v>727</v>
      </c>
      <c r="P3778" s="41" t="s">
        <v>212</v>
      </c>
      <c r="Q3778" s="41">
        <v>3</v>
      </c>
      <c r="R3778" s="40" t="s">
        <v>213</v>
      </c>
      <c r="S3778" s="40" t="s">
        <v>199</v>
      </c>
      <c r="T3778" s="41">
        <v>1</v>
      </c>
      <c r="U3778" s="40" t="s">
        <v>200</v>
      </c>
      <c r="V3778" s="40" t="s">
        <v>201</v>
      </c>
      <c r="W3778" s="40" t="s">
        <v>3279</v>
      </c>
      <c r="X3778" s="40" t="s">
        <v>1087</v>
      </c>
      <c r="Y3778" s="40" t="s">
        <v>14117</v>
      </c>
    </row>
    <row r="3779" spans="1:25" x14ac:dyDescent="0.25">
      <c r="A3779" s="50"/>
      <c r="B3779" s="50"/>
      <c r="C3779" s="50"/>
      <c r="L3779" s="39" t="str">
        <f t="shared" si="59"/>
        <v>LONATE POZZOLO (VA)</v>
      </c>
      <c r="M3779" s="40" t="s">
        <v>14118</v>
      </c>
      <c r="N3779" s="40" t="s">
        <v>14119</v>
      </c>
      <c r="O3779" s="40" t="s">
        <v>727</v>
      </c>
      <c r="P3779" s="41" t="s">
        <v>212</v>
      </c>
      <c r="Q3779" s="41">
        <v>3</v>
      </c>
      <c r="R3779" s="40" t="s">
        <v>213</v>
      </c>
      <c r="S3779" s="40" t="s">
        <v>199</v>
      </c>
      <c r="T3779" s="41">
        <v>1</v>
      </c>
      <c r="U3779" s="40" t="s">
        <v>200</v>
      </c>
      <c r="V3779" s="40" t="s">
        <v>201</v>
      </c>
      <c r="W3779" s="40" t="s">
        <v>14120</v>
      </c>
      <c r="X3779" s="40" t="s">
        <v>1087</v>
      </c>
      <c r="Y3779" s="40" t="s">
        <v>14121</v>
      </c>
    </row>
    <row r="3780" spans="1:25" x14ac:dyDescent="0.25">
      <c r="A3780" s="50"/>
      <c r="B3780" s="50"/>
      <c r="C3780" s="50"/>
      <c r="L3780" s="39" t="str">
        <f t="shared" si="59"/>
        <v>LONATO (BS)</v>
      </c>
      <c r="M3780" s="40" t="s">
        <v>14122</v>
      </c>
      <c r="N3780" s="40" t="s">
        <v>14123</v>
      </c>
      <c r="O3780" s="40" t="s">
        <v>421</v>
      </c>
      <c r="P3780" s="41" t="s">
        <v>212</v>
      </c>
      <c r="Q3780" s="41">
        <v>3</v>
      </c>
      <c r="R3780" s="40" t="s">
        <v>213</v>
      </c>
      <c r="S3780" s="40" t="s">
        <v>199</v>
      </c>
      <c r="T3780" s="41">
        <v>1</v>
      </c>
      <c r="U3780" s="40" t="s">
        <v>200</v>
      </c>
      <c r="V3780" s="40" t="s">
        <v>201</v>
      </c>
      <c r="W3780" s="40" t="s">
        <v>14124</v>
      </c>
      <c r="X3780" s="40" t="s">
        <v>423</v>
      </c>
      <c r="Y3780" s="40" t="s">
        <v>14125</v>
      </c>
    </row>
    <row r="3781" spans="1:25" x14ac:dyDescent="0.25">
      <c r="A3781" s="50"/>
      <c r="B3781" s="50"/>
      <c r="C3781" s="50"/>
      <c r="L3781" s="39" t="str">
        <f t="shared" si="59"/>
        <v>LONDA (FI)</v>
      </c>
      <c r="M3781" s="40" t="s">
        <v>14126</v>
      </c>
      <c r="N3781" s="40" t="s">
        <v>14127</v>
      </c>
      <c r="O3781" s="40" t="s">
        <v>2481</v>
      </c>
      <c r="P3781" s="41" t="s">
        <v>231</v>
      </c>
      <c r="Q3781" s="41">
        <v>9</v>
      </c>
      <c r="R3781" s="40" t="s">
        <v>232</v>
      </c>
      <c r="S3781" s="40" t="s">
        <v>199</v>
      </c>
      <c r="T3781" s="41">
        <v>1</v>
      </c>
      <c r="U3781" s="40" t="s">
        <v>200</v>
      </c>
      <c r="V3781" s="40" t="s">
        <v>201</v>
      </c>
      <c r="W3781" s="40" t="s">
        <v>14128</v>
      </c>
      <c r="X3781" s="40" t="s">
        <v>2483</v>
      </c>
      <c r="Y3781" s="40" t="s">
        <v>14129</v>
      </c>
    </row>
    <row r="3782" spans="1:25" x14ac:dyDescent="0.25">
      <c r="A3782" s="50"/>
      <c r="B3782" s="50"/>
      <c r="C3782" s="50"/>
      <c r="L3782" s="39" t="str">
        <f t="shared" si="59"/>
        <v>LONGANO (IS)</v>
      </c>
      <c r="M3782" s="40" t="s">
        <v>14130</v>
      </c>
      <c r="N3782" s="40" t="s">
        <v>14131</v>
      </c>
      <c r="O3782" s="40" t="s">
        <v>510</v>
      </c>
      <c r="P3782" s="41" t="s">
        <v>495</v>
      </c>
      <c r="Q3782" s="41">
        <v>14</v>
      </c>
      <c r="R3782" s="40" t="s">
        <v>496</v>
      </c>
      <c r="S3782" s="40" t="s">
        <v>199</v>
      </c>
      <c r="T3782" s="41">
        <v>1</v>
      </c>
      <c r="U3782" s="40" t="s">
        <v>200</v>
      </c>
      <c r="V3782" s="40" t="s">
        <v>201</v>
      </c>
      <c r="W3782" s="40" t="s">
        <v>7249</v>
      </c>
      <c r="X3782" s="40" t="s">
        <v>512</v>
      </c>
      <c r="Y3782" s="40" t="s">
        <v>14132</v>
      </c>
    </row>
    <row r="3783" spans="1:25" x14ac:dyDescent="0.25">
      <c r="A3783" s="50"/>
      <c r="B3783" s="50"/>
      <c r="C3783" s="50"/>
      <c r="L3783" s="39" t="str">
        <f t="shared" si="59"/>
        <v>LONGARE (VI)</v>
      </c>
      <c r="M3783" s="40" t="s">
        <v>14133</v>
      </c>
      <c r="N3783" s="40" t="s">
        <v>14134</v>
      </c>
      <c r="O3783" s="40" t="s">
        <v>772</v>
      </c>
      <c r="P3783" s="41" t="s">
        <v>197</v>
      </c>
      <c r="Q3783" s="41">
        <v>5</v>
      </c>
      <c r="R3783" s="40" t="s">
        <v>198</v>
      </c>
      <c r="S3783" s="40" t="s">
        <v>199</v>
      </c>
      <c r="T3783" s="41">
        <v>1</v>
      </c>
      <c r="U3783" s="40" t="s">
        <v>200</v>
      </c>
      <c r="V3783" s="40" t="s">
        <v>201</v>
      </c>
      <c r="W3783" s="40" t="s">
        <v>14135</v>
      </c>
      <c r="X3783" s="40" t="s">
        <v>774</v>
      </c>
      <c r="Y3783" s="40" t="s">
        <v>14136</v>
      </c>
    </row>
    <row r="3784" spans="1:25" x14ac:dyDescent="0.25">
      <c r="A3784" s="50"/>
      <c r="B3784" s="50"/>
      <c r="C3784" s="50"/>
      <c r="L3784" s="39" t="str">
        <f t="shared" si="59"/>
        <v>LONGARONE (BL)</v>
      </c>
      <c r="M3784" s="40" t="s">
        <v>14137</v>
      </c>
      <c r="N3784" s="40" t="s">
        <v>14138</v>
      </c>
      <c r="O3784" s="40" t="s">
        <v>715</v>
      </c>
      <c r="P3784" s="41" t="s">
        <v>197</v>
      </c>
      <c r="Q3784" s="41">
        <v>5</v>
      </c>
      <c r="R3784" s="40" t="s">
        <v>198</v>
      </c>
      <c r="S3784" s="40" t="s">
        <v>199</v>
      </c>
      <c r="T3784" s="41">
        <v>1</v>
      </c>
      <c r="U3784" s="40" t="s">
        <v>200</v>
      </c>
      <c r="V3784" s="40" t="s">
        <v>201</v>
      </c>
      <c r="W3784" s="40" t="s">
        <v>14139</v>
      </c>
      <c r="X3784" s="40" t="s">
        <v>717</v>
      </c>
      <c r="Y3784" s="40" t="s">
        <v>14140</v>
      </c>
    </row>
    <row r="3785" spans="1:25" x14ac:dyDescent="0.25">
      <c r="A3785" s="50"/>
      <c r="B3785" s="50"/>
      <c r="C3785" s="50"/>
      <c r="L3785" s="39" t="str">
        <f t="shared" si="59"/>
        <v>LONGHENA (BS)</v>
      </c>
      <c r="M3785" s="40" t="s">
        <v>14141</v>
      </c>
      <c r="N3785" s="40" t="s">
        <v>14142</v>
      </c>
      <c r="O3785" s="40" t="s">
        <v>421</v>
      </c>
      <c r="P3785" s="41" t="s">
        <v>212</v>
      </c>
      <c r="Q3785" s="41">
        <v>3</v>
      </c>
      <c r="R3785" s="40" t="s">
        <v>213</v>
      </c>
      <c r="S3785" s="40" t="s">
        <v>199</v>
      </c>
      <c r="T3785" s="41">
        <v>1</v>
      </c>
      <c r="U3785" s="40" t="s">
        <v>200</v>
      </c>
      <c r="V3785" s="40" t="s">
        <v>201</v>
      </c>
      <c r="W3785" s="40" t="s">
        <v>591</v>
      </c>
      <c r="X3785" s="40" t="s">
        <v>423</v>
      </c>
      <c r="Y3785" s="40" t="s">
        <v>14143</v>
      </c>
    </row>
    <row r="3786" spans="1:25" x14ac:dyDescent="0.25">
      <c r="A3786" s="50"/>
      <c r="B3786" s="50"/>
      <c r="C3786" s="50"/>
      <c r="L3786" s="39" t="str">
        <f t="shared" si="59"/>
        <v>LONGI (ME)</v>
      </c>
      <c r="M3786" s="40" t="s">
        <v>14144</v>
      </c>
      <c r="N3786" s="40" t="s">
        <v>14145</v>
      </c>
      <c r="O3786" s="40" t="s">
        <v>533</v>
      </c>
      <c r="P3786" s="41" t="s">
        <v>292</v>
      </c>
      <c r="Q3786" s="41">
        <v>19</v>
      </c>
      <c r="R3786" s="40" t="s">
        <v>293</v>
      </c>
      <c r="S3786" s="40" t="s">
        <v>199</v>
      </c>
      <c r="T3786" s="41">
        <v>1</v>
      </c>
      <c r="U3786" s="40" t="s">
        <v>200</v>
      </c>
      <c r="V3786" s="40" t="s">
        <v>201</v>
      </c>
      <c r="W3786" s="40" t="s">
        <v>534</v>
      </c>
      <c r="X3786" s="40" t="s">
        <v>535</v>
      </c>
      <c r="Y3786" s="40" t="s">
        <v>14146</v>
      </c>
    </row>
    <row r="3787" spans="1:25" x14ac:dyDescent="0.25">
      <c r="A3787" s="50"/>
      <c r="B3787" s="50"/>
      <c r="C3787" s="50"/>
      <c r="L3787" s="39" t="str">
        <f t="shared" si="59"/>
        <v>LONGIANO (FC)</v>
      </c>
      <c r="M3787" s="40" t="s">
        <v>14147</v>
      </c>
      <c r="N3787" s="40" t="s">
        <v>14148</v>
      </c>
      <c r="O3787" s="40" t="s">
        <v>2487</v>
      </c>
      <c r="P3787" s="41" t="s">
        <v>631</v>
      </c>
      <c r="Q3787" s="41">
        <v>8</v>
      </c>
      <c r="R3787" s="40" t="s">
        <v>632</v>
      </c>
      <c r="S3787" s="40" t="s">
        <v>199</v>
      </c>
      <c r="T3787" s="41">
        <v>1</v>
      </c>
      <c r="U3787" s="40" t="s">
        <v>200</v>
      </c>
      <c r="V3787" s="40" t="s">
        <v>201</v>
      </c>
      <c r="W3787" s="40" t="s">
        <v>14149</v>
      </c>
      <c r="X3787" s="40" t="s">
        <v>8161</v>
      </c>
      <c r="Y3787" s="40" t="s">
        <v>14150</v>
      </c>
    </row>
    <row r="3788" spans="1:25" x14ac:dyDescent="0.25">
      <c r="A3788" s="50"/>
      <c r="B3788" s="50"/>
      <c r="C3788" s="50"/>
      <c r="L3788" s="39" t="str">
        <f t="shared" si="59"/>
        <v>LONGOBARDI (CS)</v>
      </c>
      <c r="M3788" s="40" t="s">
        <v>14151</v>
      </c>
      <c r="N3788" s="40" t="s">
        <v>14152</v>
      </c>
      <c r="O3788" s="40" t="s">
        <v>413</v>
      </c>
      <c r="P3788" s="41" t="s">
        <v>414</v>
      </c>
      <c r="Q3788" s="41">
        <v>18</v>
      </c>
      <c r="R3788" s="40" t="s">
        <v>415</v>
      </c>
      <c r="S3788" s="40" t="s">
        <v>199</v>
      </c>
      <c r="T3788" s="41">
        <v>1</v>
      </c>
      <c r="U3788" s="40" t="s">
        <v>200</v>
      </c>
      <c r="V3788" s="40" t="s">
        <v>201</v>
      </c>
      <c r="W3788" s="40" t="s">
        <v>3113</v>
      </c>
      <c r="X3788" s="40" t="s">
        <v>457</v>
      </c>
      <c r="Y3788" s="40" t="s">
        <v>14153</v>
      </c>
    </row>
    <row r="3789" spans="1:25" x14ac:dyDescent="0.25">
      <c r="A3789" s="50"/>
      <c r="B3789" s="50"/>
      <c r="C3789" s="50"/>
      <c r="L3789" s="39" t="str">
        <f t="shared" si="59"/>
        <v>LONGOBUCCO (CS)</v>
      </c>
      <c r="M3789" s="40" t="s">
        <v>14154</v>
      </c>
      <c r="N3789" s="40" t="s">
        <v>14155</v>
      </c>
      <c r="O3789" s="40" t="s">
        <v>413</v>
      </c>
      <c r="P3789" s="41" t="s">
        <v>414</v>
      </c>
      <c r="Q3789" s="41">
        <v>18</v>
      </c>
      <c r="R3789" s="40" t="s">
        <v>415</v>
      </c>
      <c r="S3789" s="40" t="s">
        <v>199</v>
      </c>
      <c r="T3789" s="41">
        <v>1</v>
      </c>
      <c r="U3789" s="40" t="s">
        <v>200</v>
      </c>
      <c r="V3789" s="40" t="s">
        <v>201</v>
      </c>
      <c r="W3789" s="40" t="s">
        <v>14156</v>
      </c>
      <c r="X3789" s="40" t="s">
        <v>3535</v>
      </c>
      <c r="Y3789" s="40" t="s">
        <v>14157</v>
      </c>
    </row>
    <row r="3790" spans="1:25" x14ac:dyDescent="0.25">
      <c r="A3790" s="50"/>
      <c r="B3790" s="50"/>
      <c r="C3790" s="50"/>
      <c r="L3790" s="39" t="str">
        <f t="shared" si="59"/>
        <v>LONGONE AL SEGRINO (CO)</v>
      </c>
      <c r="M3790" s="40" t="s">
        <v>14158</v>
      </c>
      <c r="N3790" s="40" t="s">
        <v>14159</v>
      </c>
      <c r="O3790" s="40" t="s">
        <v>995</v>
      </c>
      <c r="P3790" s="41" t="s">
        <v>212</v>
      </c>
      <c r="Q3790" s="41">
        <v>3</v>
      </c>
      <c r="R3790" s="40" t="s">
        <v>213</v>
      </c>
      <c r="S3790" s="40" t="s">
        <v>199</v>
      </c>
      <c r="T3790" s="41">
        <v>1</v>
      </c>
      <c r="U3790" s="40" t="s">
        <v>200</v>
      </c>
      <c r="V3790" s="40" t="s">
        <v>201</v>
      </c>
      <c r="W3790" s="40" t="s">
        <v>2808</v>
      </c>
      <c r="X3790" s="40" t="s">
        <v>997</v>
      </c>
      <c r="Y3790" s="40" t="s">
        <v>14160</v>
      </c>
    </row>
    <row r="3791" spans="1:25" x14ac:dyDescent="0.25">
      <c r="A3791" s="50"/>
      <c r="B3791" s="50"/>
      <c r="C3791" s="50"/>
      <c r="L3791" s="39" t="str">
        <f t="shared" si="59"/>
        <v>LONGONE SABINO (RI)</v>
      </c>
      <c r="M3791" s="40" t="s">
        <v>14161</v>
      </c>
      <c r="N3791" s="40" t="s">
        <v>14162</v>
      </c>
      <c r="O3791" s="40" t="s">
        <v>335</v>
      </c>
      <c r="P3791" s="41" t="s">
        <v>336</v>
      </c>
      <c r="Q3791" s="41">
        <v>12</v>
      </c>
      <c r="R3791" s="40" t="s">
        <v>337</v>
      </c>
      <c r="S3791" s="40" t="s">
        <v>199</v>
      </c>
      <c r="T3791" s="41">
        <v>1</v>
      </c>
      <c r="U3791" s="40" t="s">
        <v>200</v>
      </c>
      <c r="V3791" s="40" t="s">
        <v>201</v>
      </c>
      <c r="W3791" s="40" t="s">
        <v>2147</v>
      </c>
      <c r="X3791" s="40" t="s">
        <v>2148</v>
      </c>
      <c r="Y3791" s="40" t="s">
        <v>14163</v>
      </c>
    </row>
    <row r="3792" spans="1:25" x14ac:dyDescent="0.25">
      <c r="A3792" s="50"/>
      <c r="B3792" s="50"/>
      <c r="C3792" s="50"/>
      <c r="L3792" s="39" t="str">
        <f t="shared" si="59"/>
        <v>LONIGO (VI)</v>
      </c>
      <c r="M3792" s="40" t="s">
        <v>14164</v>
      </c>
      <c r="N3792" s="40" t="s">
        <v>14165</v>
      </c>
      <c r="O3792" s="40" t="s">
        <v>772</v>
      </c>
      <c r="P3792" s="41" t="s">
        <v>197</v>
      </c>
      <c r="Q3792" s="41">
        <v>5</v>
      </c>
      <c r="R3792" s="40" t="s">
        <v>198</v>
      </c>
      <c r="S3792" s="40" t="s">
        <v>199</v>
      </c>
      <c r="T3792" s="41">
        <v>1</v>
      </c>
      <c r="U3792" s="40" t="s">
        <v>200</v>
      </c>
      <c r="V3792" s="40" t="s">
        <v>201</v>
      </c>
      <c r="W3792" s="40" t="s">
        <v>1295</v>
      </c>
      <c r="X3792" s="40" t="s">
        <v>774</v>
      </c>
      <c r="Y3792" s="40" t="s">
        <v>14166</v>
      </c>
    </row>
    <row r="3793" spans="1:25" x14ac:dyDescent="0.25">
      <c r="A3793" s="50"/>
      <c r="B3793" s="50"/>
      <c r="C3793" s="50"/>
      <c r="L3793" s="39" t="str">
        <f t="shared" si="59"/>
        <v>LORANZE' (TO)</v>
      </c>
      <c r="M3793" s="40" t="s">
        <v>14167</v>
      </c>
      <c r="N3793" s="40" t="s">
        <v>14168</v>
      </c>
      <c r="O3793" s="40" t="s">
        <v>675</v>
      </c>
      <c r="P3793" s="41" t="s">
        <v>314</v>
      </c>
      <c r="Q3793" s="41">
        <v>1</v>
      </c>
      <c r="R3793" s="40" t="s">
        <v>315</v>
      </c>
      <c r="S3793" s="40" t="s">
        <v>199</v>
      </c>
      <c r="T3793" s="41">
        <v>1</v>
      </c>
      <c r="U3793" s="40" t="s">
        <v>200</v>
      </c>
      <c r="V3793" s="40" t="s">
        <v>201</v>
      </c>
      <c r="W3793" s="40" t="s">
        <v>1041</v>
      </c>
      <c r="X3793" s="40" t="s">
        <v>1042</v>
      </c>
      <c r="Y3793" s="40" t="s">
        <v>14169</v>
      </c>
    </row>
    <row r="3794" spans="1:25" x14ac:dyDescent="0.25">
      <c r="A3794" s="50"/>
      <c r="B3794" s="50"/>
      <c r="C3794" s="50"/>
      <c r="L3794" s="39" t="str">
        <f t="shared" si="59"/>
        <v>LOREGGIA (PD)</v>
      </c>
      <c r="M3794" s="40" t="s">
        <v>14170</v>
      </c>
      <c r="N3794" s="40" t="s">
        <v>14171</v>
      </c>
      <c r="O3794" s="40" t="s">
        <v>196</v>
      </c>
      <c r="P3794" s="41" t="s">
        <v>197</v>
      </c>
      <c r="Q3794" s="41">
        <v>5</v>
      </c>
      <c r="R3794" s="40" t="s">
        <v>198</v>
      </c>
      <c r="S3794" s="40" t="s">
        <v>199</v>
      </c>
      <c r="T3794" s="41">
        <v>1</v>
      </c>
      <c r="U3794" s="40" t="s">
        <v>200</v>
      </c>
      <c r="V3794" s="40" t="s">
        <v>201</v>
      </c>
      <c r="W3794" s="40" t="s">
        <v>3890</v>
      </c>
      <c r="X3794" s="40" t="s">
        <v>203</v>
      </c>
      <c r="Y3794" s="40" t="s">
        <v>14172</v>
      </c>
    </row>
    <row r="3795" spans="1:25" x14ac:dyDescent="0.25">
      <c r="A3795" s="50"/>
      <c r="B3795" s="50"/>
      <c r="C3795" s="50"/>
      <c r="L3795" s="39" t="str">
        <f t="shared" si="59"/>
        <v>LOREGLIA (VB)</v>
      </c>
      <c r="M3795" s="40" t="s">
        <v>14173</v>
      </c>
      <c r="N3795" s="40" t="s">
        <v>14174</v>
      </c>
      <c r="O3795" s="40" t="s">
        <v>1659</v>
      </c>
      <c r="P3795" s="41" t="s">
        <v>314</v>
      </c>
      <c r="Q3795" s="41">
        <v>1</v>
      </c>
      <c r="R3795" s="40" t="s">
        <v>315</v>
      </c>
      <c r="S3795" s="40" t="s">
        <v>199</v>
      </c>
      <c r="T3795" s="41">
        <v>1</v>
      </c>
      <c r="U3795" s="40" t="s">
        <v>200</v>
      </c>
      <c r="V3795" s="40" t="s">
        <v>201</v>
      </c>
      <c r="W3795" s="40" t="s">
        <v>14175</v>
      </c>
      <c r="X3795" s="40" t="s">
        <v>1689</v>
      </c>
      <c r="Y3795" s="40" t="s">
        <v>14176</v>
      </c>
    </row>
    <row r="3796" spans="1:25" x14ac:dyDescent="0.25">
      <c r="A3796" s="50"/>
      <c r="B3796" s="50"/>
      <c r="C3796" s="50"/>
      <c r="L3796" s="39" t="str">
        <f t="shared" si="59"/>
        <v>LORENZAGO DI CADORE (BL)</v>
      </c>
      <c r="M3796" s="40" t="s">
        <v>14177</v>
      </c>
      <c r="N3796" s="40" t="s">
        <v>14178</v>
      </c>
      <c r="O3796" s="40" t="s">
        <v>715</v>
      </c>
      <c r="P3796" s="41" t="s">
        <v>197</v>
      </c>
      <c r="Q3796" s="41">
        <v>5</v>
      </c>
      <c r="R3796" s="40" t="s">
        <v>198</v>
      </c>
      <c r="S3796" s="40" t="s">
        <v>199</v>
      </c>
      <c r="T3796" s="41">
        <v>1</v>
      </c>
      <c r="U3796" s="40" t="s">
        <v>200</v>
      </c>
      <c r="V3796" s="40" t="s">
        <v>201</v>
      </c>
      <c r="W3796" s="40" t="s">
        <v>3717</v>
      </c>
      <c r="X3796" s="40" t="s">
        <v>2276</v>
      </c>
      <c r="Y3796" s="40" t="s">
        <v>14179</v>
      </c>
    </row>
    <row r="3797" spans="1:25" x14ac:dyDescent="0.25">
      <c r="A3797" s="50"/>
      <c r="B3797" s="50"/>
      <c r="C3797" s="50"/>
      <c r="L3797" s="39" t="str">
        <f t="shared" si="59"/>
        <v>LORENZANA (PI)</v>
      </c>
      <c r="M3797" s="40" t="s">
        <v>14180</v>
      </c>
      <c r="N3797" s="40" t="s">
        <v>14181</v>
      </c>
      <c r="O3797" s="40" t="s">
        <v>3404</v>
      </c>
      <c r="P3797" s="41" t="s">
        <v>231</v>
      </c>
      <c r="Q3797" s="41">
        <v>9</v>
      </c>
      <c r="R3797" s="40" t="s">
        <v>232</v>
      </c>
      <c r="S3797" s="40" t="s">
        <v>199</v>
      </c>
      <c r="T3797" s="41">
        <v>1</v>
      </c>
      <c r="U3797" s="40" t="s">
        <v>200</v>
      </c>
      <c r="V3797" s="40" t="s">
        <v>201</v>
      </c>
      <c r="W3797" s="40" t="s">
        <v>10749</v>
      </c>
      <c r="X3797" s="40" t="s">
        <v>4790</v>
      </c>
      <c r="Y3797" s="40" t="s">
        <v>14182</v>
      </c>
    </row>
    <row r="3798" spans="1:25" x14ac:dyDescent="0.25">
      <c r="A3798" s="50"/>
      <c r="B3798" s="50"/>
      <c r="C3798" s="50"/>
      <c r="L3798" s="39" t="str">
        <f t="shared" si="59"/>
        <v>LOREO (RO)</v>
      </c>
      <c r="M3798" s="40" t="s">
        <v>14183</v>
      </c>
      <c r="N3798" s="40" t="s">
        <v>14184</v>
      </c>
      <c r="O3798" s="40" t="s">
        <v>585</v>
      </c>
      <c r="P3798" s="41" t="s">
        <v>197</v>
      </c>
      <c r="Q3798" s="41">
        <v>5</v>
      </c>
      <c r="R3798" s="40" t="s">
        <v>198</v>
      </c>
      <c r="S3798" s="40" t="s">
        <v>199</v>
      </c>
      <c r="T3798" s="41">
        <v>1</v>
      </c>
      <c r="U3798" s="40" t="s">
        <v>200</v>
      </c>
      <c r="V3798" s="40" t="s">
        <v>201</v>
      </c>
      <c r="W3798" s="40" t="s">
        <v>14185</v>
      </c>
      <c r="X3798" s="40" t="s">
        <v>587</v>
      </c>
      <c r="Y3798" s="40" t="s">
        <v>14186</v>
      </c>
    </row>
    <row r="3799" spans="1:25" x14ac:dyDescent="0.25">
      <c r="A3799" s="50"/>
      <c r="B3799" s="50"/>
      <c r="C3799" s="50"/>
      <c r="L3799" s="39" t="str">
        <f t="shared" si="59"/>
        <v>LORETO (AN)</v>
      </c>
      <c r="M3799" s="40" t="s">
        <v>14187</v>
      </c>
      <c r="N3799" s="40" t="s">
        <v>14188</v>
      </c>
      <c r="O3799" s="40" t="s">
        <v>764</v>
      </c>
      <c r="P3799" s="41" t="s">
        <v>397</v>
      </c>
      <c r="Q3799" s="41">
        <v>11</v>
      </c>
      <c r="R3799" s="40" t="s">
        <v>398</v>
      </c>
      <c r="S3799" s="40" t="s">
        <v>199</v>
      </c>
      <c r="T3799" s="41">
        <v>1</v>
      </c>
      <c r="U3799" s="40" t="s">
        <v>200</v>
      </c>
      <c r="V3799" s="40" t="s">
        <v>201</v>
      </c>
      <c r="W3799" s="40" t="s">
        <v>14189</v>
      </c>
      <c r="X3799" s="40" t="s">
        <v>766</v>
      </c>
      <c r="Y3799" s="40" t="s">
        <v>14190</v>
      </c>
    </row>
    <row r="3800" spans="1:25" x14ac:dyDescent="0.25">
      <c r="A3800" s="50"/>
      <c r="B3800" s="50"/>
      <c r="C3800" s="50"/>
      <c r="L3800" s="39" t="str">
        <f t="shared" si="59"/>
        <v>LORETO APRUTINO (PE)</v>
      </c>
      <c r="M3800" s="40" t="s">
        <v>14191</v>
      </c>
      <c r="N3800" s="40" t="s">
        <v>14192</v>
      </c>
      <c r="O3800" s="40" t="s">
        <v>252</v>
      </c>
      <c r="P3800" s="41" t="s">
        <v>253</v>
      </c>
      <c r="Q3800" s="41">
        <v>13</v>
      </c>
      <c r="R3800" s="40" t="s">
        <v>254</v>
      </c>
      <c r="S3800" s="40" t="s">
        <v>199</v>
      </c>
      <c r="T3800" s="41">
        <v>1</v>
      </c>
      <c r="U3800" s="40" t="s">
        <v>200</v>
      </c>
      <c r="V3800" s="40" t="s">
        <v>201</v>
      </c>
      <c r="W3800" s="40" t="s">
        <v>14193</v>
      </c>
      <c r="X3800" s="40" t="s">
        <v>256</v>
      </c>
      <c r="Y3800" s="40" t="s">
        <v>14194</v>
      </c>
    </row>
    <row r="3801" spans="1:25" x14ac:dyDescent="0.25">
      <c r="A3801" s="50"/>
      <c r="B3801" s="50"/>
      <c r="C3801" s="50"/>
      <c r="L3801" s="39" t="str">
        <f t="shared" si="59"/>
        <v>LORIA (TV)</v>
      </c>
      <c r="M3801" s="40" t="s">
        <v>14195</v>
      </c>
      <c r="N3801" s="40" t="s">
        <v>14196</v>
      </c>
      <c r="O3801" s="40" t="s">
        <v>1362</v>
      </c>
      <c r="P3801" s="41" t="s">
        <v>197</v>
      </c>
      <c r="Q3801" s="41">
        <v>5</v>
      </c>
      <c r="R3801" s="40" t="s">
        <v>198</v>
      </c>
      <c r="S3801" s="40" t="s">
        <v>199</v>
      </c>
      <c r="T3801" s="41">
        <v>1</v>
      </c>
      <c r="U3801" s="40" t="s">
        <v>200</v>
      </c>
      <c r="V3801" s="40" t="s">
        <v>201</v>
      </c>
      <c r="W3801" s="40" t="s">
        <v>14197</v>
      </c>
      <c r="X3801" s="40" t="s">
        <v>1364</v>
      </c>
      <c r="Y3801" s="40" t="s">
        <v>14198</v>
      </c>
    </row>
    <row r="3802" spans="1:25" x14ac:dyDescent="0.25">
      <c r="A3802" s="50"/>
      <c r="B3802" s="50"/>
      <c r="C3802" s="50"/>
      <c r="L3802" s="39" t="str">
        <f t="shared" si="59"/>
        <v>LORO CIUFFENNA (AR)</v>
      </c>
      <c r="M3802" s="40" t="s">
        <v>14199</v>
      </c>
      <c r="N3802" s="40" t="s">
        <v>14200</v>
      </c>
      <c r="O3802" s="40" t="s">
        <v>1559</v>
      </c>
      <c r="P3802" s="41" t="s">
        <v>231</v>
      </c>
      <c r="Q3802" s="41">
        <v>9</v>
      </c>
      <c r="R3802" s="40" t="s">
        <v>232</v>
      </c>
      <c r="S3802" s="40" t="s">
        <v>199</v>
      </c>
      <c r="T3802" s="41">
        <v>1</v>
      </c>
      <c r="U3802" s="40" t="s">
        <v>200</v>
      </c>
      <c r="V3802" s="40" t="s">
        <v>201</v>
      </c>
      <c r="W3802" s="40" t="s">
        <v>14201</v>
      </c>
      <c r="X3802" s="40" t="s">
        <v>2483</v>
      </c>
      <c r="Y3802" s="40" t="s">
        <v>14202</v>
      </c>
    </row>
    <row r="3803" spans="1:25" x14ac:dyDescent="0.25">
      <c r="A3803" s="50"/>
      <c r="B3803" s="50"/>
      <c r="C3803" s="50"/>
      <c r="L3803" s="39" t="str">
        <f t="shared" si="59"/>
        <v>LORO PICENO (MC)</v>
      </c>
      <c r="M3803" s="40" t="s">
        <v>14203</v>
      </c>
      <c r="N3803" s="40" t="s">
        <v>14204</v>
      </c>
      <c r="O3803" s="40" t="s">
        <v>396</v>
      </c>
      <c r="P3803" s="41" t="s">
        <v>397</v>
      </c>
      <c r="Q3803" s="41">
        <v>11</v>
      </c>
      <c r="R3803" s="40" t="s">
        <v>398</v>
      </c>
      <c r="S3803" s="40" t="s">
        <v>199</v>
      </c>
      <c r="T3803" s="41">
        <v>1</v>
      </c>
      <c r="U3803" s="40" t="s">
        <v>200</v>
      </c>
      <c r="V3803" s="40" t="s">
        <v>201</v>
      </c>
      <c r="W3803" s="40" t="s">
        <v>3009</v>
      </c>
      <c r="X3803" s="40" t="s">
        <v>1707</v>
      </c>
      <c r="Y3803" s="40" t="s">
        <v>14205</v>
      </c>
    </row>
    <row r="3804" spans="1:25" x14ac:dyDescent="0.25">
      <c r="A3804" s="50"/>
      <c r="B3804" s="50"/>
      <c r="C3804" s="50"/>
      <c r="L3804" s="39" t="str">
        <f t="shared" si="59"/>
        <v>LORSICA (GE)</v>
      </c>
      <c r="M3804" s="40" t="s">
        <v>14206</v>
      </c>
      <c r="N3804" s="40" t="s">
        <v>14207</v>
      </c>
      <c r="O3804" s="40" t="s">
        <v>1897</v>
      </c>
      <c r="P3804" s="41" t="s">
        <v>849</v>
      </c>
      <c r="Q3804" s="41">
        <v>7</v>
      </c>
      <c r="R3804" s="40" t="s">
        <v>850</v>
      </c>
      <c r="S3804" s="40" t="s">
        <v>199</v>
      </c>
      <c r="T3804" s="41">
        <v>1</v>
      </c>
      <c r="U3804" s="40" t="s">
        <v>200</v>
      </c>
      <c r="V3804" s="40" t="s">
        <v>201</v>
      </c>
      <c r="W3804" s="40" t="s">
        <v>14208</v>
      </c>
      <c r="X3804" s="40" t="s">
        <v>2294</v>
      </c>
      <c r="Y3804" s="40" t="s">
        <v>14209</v>
      </c>
    </row>
    <row r="3805" spans="1:25" x14ac:dyDescent="0.25">
      <c r="A3805" s="50"/>
      <c r="B3805" s="50"/>
      <c r="C3805" s="50"/>
      <c r="L3805" s="39" t="str">
        <f t="shared" si="59"/>
        <v>LOSINE (BS)</v>
      </c>
      <c r="M3805" s="40" t="s">
        <v>14210</v>
      </c>
      <c r="N3805" s="40" t="s">
        <v>14211</v>
      </c>
      <c r="O3805" s="40" t="s">
        <v>421</v>
      </c>
      <c r="P3805" s="41" t="s">
        <v>212</v>
      </c>
      <c r="Q3805" s="41">
        <v>3</v>
      </c>
      <c r="R3805" s="40" t="s">
        <v>213</v>
      </c>
      <c r="S3805" s="40" t="s">
        <v>199</v>
      </c>
      <c r="T3805" s="41">
        <v>1</v>
      </c>
      <c r="U3805" s="40" t="s">
        <v>200</v>
      </c>
      <c r="V3805" s="40" t="s">
        <v>201</v>
      </c>
      <c r="W3805" s="40" t="s">
        <v>8484</v>
      </c>
      <c r="X3805" s="40" t="s">
        <v>1574</v>
      </c>
      <c r="Y3805" s="40" t="s">
        <v>14212</v>
      </c>
    </row>
    <row r="3806" spans="1:25" x14ac:dyDescent="0.25">
      <c r="A3806" s="50"/>
      <c r="B3806" s="50"/>
      <c r="C3806" s="50"/>
      <c r="L3806" s="39" t="str">
        <f t="shared" si="59"/>
        <v>LOTZORAI (OG)</v>
      </c>
      <c r="M3806" s="40" t="s">
        <v>14213</v>
      </c>
      <c r="N3806" s="40" t="s">
        <v>14214</v>
      </c>
      <c r="O3806" s="40" t="s">
        <v>2108</v>
      </c>
      <c r="P3806" s="41" t="s">
        <v>242</v>
      </c>
      <c r="Q3806" s="41">
        <v>20</v>
      </c>
      <c r="R3806" s="40" t="s">
        <v>243</v>
      </c>
      <c r="S3806" s="40" t="s">
        <v>199</v>
      </c>
      <c r="T3806" s="41">
        <v>1</v>
      </c>
      <c r="U3806" s="40" t="s">
        <v>200</v>
      </c>
      <c r="V3806" s="40" t="s">
        <v>201</v>
      </c>
      <c r="W3806" s="40" t="s">
        <v>2109</v>
      </c>
      <c r="X3806" s="40" t="s">
        <v>2110</v>
      </c>
      <c r="Y3806" s="40" t="s">
        <v>14215</v>
      </c>
    </row>
    <row r="3807" spans="1:25" x14ac:dyDescent="0.25">
      <c r="A3807" s="50"/>
      <c r="B3807" s="50"/>
      <c r="C3807" s="50"/>
      <c r="L3807" s="39" t="str">
        <f t="shared" si="59"/>
        <v>LOVERE (BG)</v>
      </c>
      <c r="M3807" s="40" t="s">
        <v>14216</v>
      </c>
      <c r="N3807" s="40" t="s">
        <v>14217</v>
      </c>
      <c r="O3807" s="40" t="s">
        <v>572</v>
      </c>
      <c r="P3807" s="41" t="s">
        <v>212</v>
      </c>
      <c r="Q3807" s="41">
        <v>3</v>
      </c>
      <c r="R3807" s="40" t="s">
        <v>213</v>
      </c>
      <c r="S3807" s="40" t="s">
        <v>199</v>
      </c>
      <c r="T3807" s="41">
        <v>1</v>
      </c>
      <c r="U3807" s="40" t="s">
        <v>200</v>
      </c>
      <c r="V3807" s="40" t="s">
        <v>201</v>
      </c>
      <c r="W3807" s="40" t="s">
        <v>14218</v>
      </c>
      <c r="X3807" s="40" t="s">
        <v>574</v>
      </c>
      <c r="Y3807" s="40" t="s">
        <v>14219</v>
      </c>
    </row>
    <row r="3808" spans="1:25" x14ac:dyDescent="0.25">
      <c r="A3808" s="50"/>
      <c r="B3808" s="50"/>
      <c r="C3808" s="50"/>
      <c r="L3808" s="39" t="str">
        <f t="shared" si="59"/>
        <v>LOVERO VALTELLINO (SO)</v>
      </c>
      <c r="M3808" s="40" t="s">
        <v>14220</v>
      </c>
      <c r="N3808" s="40" t="s">
        <v>14221</v>
      </c>
      <c r="O3808" s="40" t="s">
        <v>977</v>
      </c>
      <c r="P3808" s="41" t="s">
        <v>212</v>
      </c>
      <c r="Q3808" s="41">
        <v>3</v>
      </c>
      <c r="R3808" s="40" t="s">
        <v>213</v>
      </c>
      <c r="S3808" s="40" t="s">
        <v>199</v>
      </c>
      <c r="T3808" s="41">
        <v>1</v>
      </c>
      <c r="U3808" s="40" t="s">
        <v>200</v>
      </c>
      <c r="V3808" s="40" t="s">
        <v>201</v>
      </c>
      <c r="W3808" s="40" t="s">
        <v>3359</v>
      </c>
      <c r="X3808" s="40" t="s">
        <v>979</v>
      </c>
      <c r="Y3808" s="40" t="s">
        <v>14222</v>
      </c>
    </row>
    <row r="3809" spans="1:25" x14ac:dyDescent="0.25">
      <c r="A3809" s="50"/>
      <c r="B3809" s="50"/>
      <c r="C3809" s="50"/>
      <c r="L3809" s="39" t="str">
        <f t="shared" si="59"/>
        <v>LOZIO (BS)</v>
      </c>
      <c r="M3809" s="40" t="s">
        <v>14223</v>
      </c>
      <c r="N3809" s="40" t="s">
        <v>14224</v>
      </c>
      <c r="O3809" s="40" t="s">
        <v>421</v>
      </c>
      <c r="P3809" s="41" t="s">
        <v>212</v>
      </c>
      <c r="Q3809" s="41">
        <v>3</v>
      </c>
      <c r="R3809" s="40" t="s">
        <v>213</v>
      </c>
      <c r="S3809" s="40" t="s">
        <v>199</v>
      </c>
      <c r="T3809" s="41">
        <v>1</v>
      </c>
      <c r="U3809" s="40" t="s">
        <v>200</v>
      </c>
      <c r="V3809" s="40" t="s">
        <v>201</v>
      </c>
      <c r="W3809" s="40" t="s">
        <v>14225</v>
      </c>
      <c r="X3809" s="40" t="s">
        <v>1574</v>
      </c>
      <c r="Y3809" s="40" t="s">
        <v>14226</v>
      </c>
    </row>
    <row r="3810" spans="1:25" x14ac:dyDescent="0.25">
      <c r="A3810" s="50"/>
      <c r="B3810" s="50"/>
      <c r="C3810" s="50"/>
      <c r="L3810" s="39" t="str">
        <f t="shared" si="59"/>
        <v>LOZZA (VA)</v>
      </c>
      <c r="M3810" s="40" t="s">
        <v>14227</v>
      </c>
      <c r="N3810" s="40" t="s">
        <v>14228</v>
      </c>
      <c r="O3810" s="40" t="s">
        <v>727</v>
      </c>
      <c r="P3810" s="41" t="s">
        <v>212</v>
      </c>
      <c r="Q3810" s="41">
        <v>3</v>
      </c>
      <c r="R3810" s="40" t="s">
        <v>213</v>
      </c>
      <c r="S3810" s="40" t="s">
        <v>199</v>
      </c>
      <c r="T3810" s="41">
        <v>1</v>
      </c>
      <c r="U3810" s="40" t="s">
        <v>200</v>
      </c>
      <c r="V3810" s="40" t="s">
        <v>201</v>
      </c>
      <c r="W3810" s="40" t="s">
        <v>5974</v>
      </c>
      <c r="X3810" s="40" t="s">
        <v>729</v>
      </c>
      <c r="Y3810" s="40" t="s">
        <v>14229</v>
      </c>
    </row>
    <row r="3811" spans="1:25" x14ac:dyDescent="0.25">
      <c r="A3811" s="50"/>
      <c r="B3811" s="50"/>
      <c r="C3811" s="50"/>
      <c r="L3811" s="39" t="str">
        <f t="shared" si="59"/>
        <v>LOZZO ATESTINO (PD)</v>
      </c>
      <c r="M3811" s="40" t="s">
        <v>14230</v>
      </c>
      <c r="N3811" s="40" t="s">
        <v>14231</v>
      </c>
      <c r="O3811" s="40" t="s">
        <v>196</v>
      </c>
      <c r="P3811" s="41" t="s">
        <v>197</v>
      </c>
      <c r="Q3811" s="41">
        <v>5</v>
      </c>
      <c r="R3811" s="40" t="s">
        <v>198</v>
      </c>
      <c r="S3811" s="40" t="s">
        <v>199</v>
      </c>
      <c r="T3811" s="41">
        <v>1</v>
      </c>
      <c r="U3811" s="40" t="s">
        <v>200</v>
      </c>
      <c r="V3811" s="40" t="s">
        <v>201</v>
      </c>
      <c r="W3811" s="40" t="s">
        <v>14232</v>
      </c>
      <c r="X3811" s="40" t="s">
        <v>2036</v>
      </c>
      <c r="Y3811" s="40" t="s">
        <v>14233</v>
      </c>
    </row>
    <row r="3812" spans="1:25" x14ac:dyDescent="0.25">
      <c r="A3812" s="50"/>
      <c r="B3812" s="50"/>
      <c r="C3812" s="50"/>
      <c r="L3812" s="39" t="str">
        <f t="shared" si="59"/>
        <v>LOZZO DI CADORE (BL)</v>
      </c>
      <c r="M3812" s="40" t="s">
        <v>14234</v>
      </c>
      <c r="N3812" s="40" t="s">
        <v>14235</v>
      </c>
      <c r="O3812" s="40" t="s">
        <v>715</v>
      </c>
      <c r="P3812" s="41" t="s">
        <v>197</v>
      </c>
      <c r="Q3812" s="41">
        <v>5</v>
      </c>
      <c r="R3812" s="40" t="s">
        <v>198</v>
      </c>
      <c r="S3812" s="40" t="s">
        <v>199</v>
      </c>
      <c r="T3812" s="41">
        <v>1</v>
      </c>
      <c r="U3812" s="40" t="s">
        <v>200</v>
      </c>
      <c r="V3812" s="40" t="s">
        <v>201</v>
      </c>
      <c r="W3812" s="40" t="s">
        <v>3717</v>
      </c>
      <c r="X3812" s="40" t="s">
        <v>2276</v>
      </c>
      <c r="Y3812" s="40" t="s">
        <v>14236</v>
      </c>
    </row>
    <row r="3813" spans="1:25" x14ac:dyDescent="0.25">
      <c r="A3813" s="50"/>
      <c r="B3813" s="50"/>
      <c r="C3813" s="50"/>
      <c r="L3813" s="39" t="str">
        <f t="shared" si="59"/>
        <v>LOZZOLO (VC)</v>
      </c>
      <c r="M3813" s="40" t="s">
        <v>14237</v>
      </c>
      <c r="N3813" s="40" t="s">
        <v>14238</v>
      </c>
      <c r="O3813" s="40" t="s">
        <v>890</v>
      </c>
      <c r="P3813" s="41" t="s">
        <v>314</v>
      </c>
      <c r="Q3813" s="41">
        <v>1</v>
      </c>
      <c r="R3813" s="40" t="s">
        <v>315</v>
      </c>
      <c r="S3813" s="40" t="s">
        <v>199</v>
      </c>
      <c r="T3813" s="41">
        <v>1</v>
      </c>
      <c r="U3813" s="40" t="s">
        <v>200</v>
      </c>
      <c r="V3813" s="40" t="s">
        <v>201</v>
      </c>
      <c r="W3813" s="40" t="s">
        <v>11951</v>
      </c>
      <c r="X3813" s="40" t="s">
        <v>892</v>
      </c>
      <c r="Y3813" s="40" t="s">
        <v>14239</v>
      </c>
    </row>
    <row r="3814" spans="1:25" x14ac:dyDescent="0.25">
      <c r="A3814" s="50"/>
      <c r="B3814" s="50"/>
      <c r="C3814" s="50"/>
      <c r="L3814" s="39" t="str">
        <f t="shared" si="59"/>
        <v>LU (AL)</v>
      </c>
      <c r="M3814" s="40" t="s">
        <v>1381</v>
      </c>
      <c r="N3814" s="40" t="s">
        <v>14240</v>
      </c>
      <c r="O3814" s="40" t="s">
        <v>541</v>
      </c>
      <c r="P3814" s="41" t="s">
        <v>314</v>
      </c>
      <c r="Q3814" s="41">
        <v>1</v>
      </c>
      <c r="R3814" s="40" t="s">
        <v>315</v>
      </c>
      <c r="S3814" s="40" t="s">
        <v>199</v>
      </c>
      <c r="T3814" s="41">
        <v>1</v>
      </c>
      <c r="U3814" s="40" t="s">
        <v>200</v>
      </c>
      <c r="V3814" s="40" t="s">
        <v>201</v>
      </c>
      <c r="W3814" s="40" t="s">
        <v>1275</v>
      </c>
      <c r="X3814" s="40" t="s">
        <v>1138</v>
      </c>
      <c r="Y3814" s="40" t="s">
        <v>14241</v>
      </c>
    </row>
    <row r="3815" spans="1:25" x14ac:dyDescent="0.25">
      <c r="A3815" s="50"/>
      <c r="B3815" s="50"/>
      <c r="C3815" s="50"/>
      <c r="L3815" s="39" t="str">
        <f t="shared" si="59"/>
        <v>LUBRIANO (VT)</v>
      </c>
      <c r="M3815" s="40" t="s">
        <v>14242</v>
      </c>
      <c r="N3815" s="40" t="s">
        <v>14243</v>
      </c>
      <c r="O3815" s="40" t="s">
        <v>450</v>
      </c>
      <c r="P3815" s="41" t="s">
        <v>336</v>
      </c>
      <c r="Q3815" s="41">
        <v>12</v>
      </c>
      <c r="R3815" s="40" t="s">
        <v>337</v>
      </c>
      <c r="S3815" s="40" t="s">
        <v>199</v>
      </c>
      <c r="T3815" s="41">
        <v>1</v>
      </c>
      <c r="U3815" s="40" t="s">
        <v>200</v>
      </c>
      <c r="V3815" s="40" t="s">
        <v>201</v>
      </c>
      <c r="W3815" s="40" t="s">
        <v>3632</v>
      </c>
      <c r="X3815" s="40" t="s">
        <v>1973</v>
      </c>
      <c r="Y3815" s="40" t="s">
        <v>14244</v>
      </c>
    </row>
    <row r="3816" spans="1:25" x14ac:dyDescent="0.25">
      <c r="A3816" s="50"/>
      <c r="B3816" s="50"/>
      <c r="C3816" s="50"/>
      <c r="L3816" s="39" t="str">
        <f t="shared" si="59"/>
        <v>LUCCA (LU)</v>
      </c>
      <c r="M3816" s="40" t="s">
        <v>14245</v>
      </c>
      <c r="N3816" s="40" t="s">
        <v>14246</v>
      </c>
      <c r="O3816" s="40" t="s">
        <v>1381</v>
      </c>
      <c r="P3816" s="41" t="s">
        <v>231</v>
      </c>
      <c r="Q3816" s="41">
        <v>9</v>
      </c>
      <c r="R3816" s="40" t="s">
        <v>232</v>
      </c>
      <c r="S3816" s="40" t="s">
        <v>199</v>
      </c>
      <c r="T3816" s="41">
        <v>1</v>
      </c>
      <c r="U3816" s="40" t="s">
        <v>200</v>
      </c>
      <c r="V3816" s="40" t="s">
        <v>201</v>
      </c>
      <c r="W3816" s="40" t="s">
        <v>14247</v>
      </c>
      <c r="X3816" s="40" t="s">
        <v>1383</v>
      </c>
      <c r="Y3816" s="40" t="s">
        <v>14248</v>
      </c>
    </row>
    <row r="3817" spans="1:25" x14ac:dyDescent="0.25">
      <c r="A3817" s="50"/>
      <c r="B3817" s="50"/>
      <c r="C3817" s="50"/>
      <c r="L3817" s="39" t="str">
        <f t="shared" si="59"/>
        <v>LUCCA SICULA (AG)</v>
      </c>
      <c r="M3817" s="40" t="s">
        <v>14249</v>
      </c>
      <c r="N3817" s="40" t="s">
        <v>14250</v>
      </c>
      <c r="O3817" s="40" t="s">
        <v>749</v>
      </c>
      <c r="P3817" s="41" t="s">
        <v>292</v>
      </c>
      <c r="Q3817" s="41">
        <v>19</v>
      </c>
      <c r="R3817" s="40" t="s">
        <v>293</v>
      </c>
      <c r="S3817" s="40" t="s">
        <v>199</v>
      </c>
      <c r="T3817" s="41">
        <v>1</v>
      </c>
      <c r="U3817" s="40" t="s">
        <v>200</v>
      </c>
      <c r="V3817" s="40" t="s">
        <v>201</v>
      </c>
      <c r="W3817" s="40" t="s">
        <v>1145</v>
      </c>
      <c r="X3817" s="40" t="s">
        <v>4510</v>
      </c>
      <c r="Y3817" s="40" t="s">
        <v>14251</v>
      </c>
    </row>
    <row r="3818" spans="1:25" x14ac:dyDescent="0.25">
      <c r="A3818" s="50"/>
      <c r="B3818" s="50"/>
      <c r="C3818" s="50"/>
      <c r="L3818" s="39" t="str">
        <f t="shared" si="59"/>
        <v>LUCERA (FG)</v>
      </c>
      <c r="M3818" s="40" t="s">
        <v>14252</v>
      </c>
      <c r="N3818" s="40" t="s">
        <v>14253</v>
      </c>
      <c r="O3818" s="40" t="s">
        <v>303</v>
      </c>
      <c r="P3818" s="41" t="s">
        <v>304</v>
      </c>
      <c r="Q3818" s="41">
        <v>16</v>
      </c>
      <c r="R3818" s="40" t="s">
        <v>305</v>
      </c>
      <c r="S3818" s="40" t="s">
        <v>199</v>
      </c>
      <c r="T3818" s="41">
        <v>1</v>
      </c>
      <c r="U3818" s="40" t="s">
        <v>200</v>
      </c>
      <c r="V3818" s="40" t="s">
        <v>201</v>
      </c>
      <c r="W3818" s="40" t="s">
        <v>14254</v>
      </c>
      <c r="X3818" s="40" t="s">
        <v>307</v>
      </c>
      <c r="Y3818" s="40" t="s">
        <v>14255</v>
      </c>
    </row>
    <row r="3819" spans="1:25" x14ac:dyDescent="0.25">
      <c r="A3819" s="50"/>
      <c r="B3819" s="50"/>
      <c r="C3819" s="50"/>
      <c r="L3819" s="39" t="str">
        <f t="shared" si="59"/>
        <v>LUCIGNANO (AR)</v>
      </c>
      <c r="M3819" s="40" t="s">
        <v>14256</v>
      </c>
      <c r="N3819" s="40" t="s">
        <v>14257</v>
      </c>
      <c r="O3819" s="40" t="s">
        <v>1559</v>
      </c>
      <c r="P3819" s="41" t="s">
        <v>231</v>
      </c>
      <c r="Q3819" s="41">
        <v>9</v>
      </c>
      <c r="R3819" s="40" t="s">
        <v>232</v>
      </c>
      <c r="S3819" s="40" t="s">
        <v>199</v>
      </c>
      <c r="T3819" s="41">
        <v>1</v>
      </c>
      <c r="U3819" s="40" t="s">
        <v>200</v>
      </c>
      <c r="V3819" s="40" t="s">
        <v>201</v>
      </c>
      <c r="W3819" s="40" t="s">
        <v>14258</v>
      </c>
      <c r="X3819" s="40" t="s">
        <v>1561</v>
      </c>
      <c r="Y3819" s="40" t="s">
        <v>14259</v>
      </c>
    </row>
    <row r="3820" spans="1:25" x14ac:dyDescent="0.25">
      <c r="A3820" s="50"/>
      <c r="B3820" s="50"/>
      <c r="C3820" s="50"/>
      <c r="L3820" s="39" t="str">
        <f t="shared" si="59"/>
        <v>LUCINASCO (IM)</v>
      </c>
      <c r="M3820" s="40" t="s">
        <v>14260</v>
      </c>
      <c r="N3820" s="40" t="s">
        <v>14261</v>
      </c>
      <c r="O3820" s="40" t="s">
        <v>848</v>
      </c>
      <c r="P3820" s="41" t="s">
        <v>849</v>
      </c>
      <c r="Q3820" s="41">
        <v>7</v>
      </c>
      <c r="R3820" s="40" t="s">
        <v>850</v>
      </c>
      <c r="S3820" s="40" t="s">
        <v>199</v>
      </c>
      <c r="T3820" s="41">
        <v>1</v>
      </c>
      <c r="U3820" s="40" t="s">
        <v>200</v>
      </c>
      <c r="V3820" s="40" t="s">
        <v>201</v>
      </c>
      <c r="W3820" s="40" t="s">
        <v>8390</v>
      </c>
      <c r="X3820" s="40" t="s">
        <v>1757</v>
      </c>
      <c r="Y3820" s="40" t="s">
        <v>14262</v>
      </c>
    </row>
    <row r="3821" spans="1:25" x14ac:dyDescent="0.25">
      <c r="A3821" s="50"/>
      <c r="B3821" s="50"/>
      <c r="C3821" s="50"/>
      <c r="L3821" s="39" t="str">
        <f t="shared" si="59"/>
        <v>LUCITO (CB)</v>
      </c>
      <c r="M3821" s="40" t="s">
        <v>14263</v>
      </c>
      <c r="N3821" s="40" t="s">
        <v>14264</v>
      </c>
      <c r="O3821" s="40" t="s">
        <v>494</v>
      </c>
      <c r="P3821" s="41" t="s">
        <v>495</v>
      </c>
      <c r="Q3821" s="41">
        <v>14</v>
      </c>
      <c r="R3821" s="40" t="s">
        <v>496</v>
      </c>
      <c r="S3821" s="40" t="s">
        <v>199</v>
      </c>
      <c r="T3821" s="41">
        <v>1</v>
      </c>
      <c r="U3821" s="40" t="s">
        <v>200</v>
      </c>
      <c r="V3821" s="40" t="s">
        <v>201</v>
      </c>
      <c r="W3821" s="40" t="s">
        <v>497</v>
      </c>
      <c r="X3821" s="40" t="s">
        <v>2494</v>
      </c>
      <c r="Y3821" s="40" t="s">
        <v>14265</v>
      </c>
    </row>
    <row r="3822" spans="1:25" x14ac:dyDescent="0.25">
      <c r="A3822" s="50"/>
      <c r="B3822" s="50"/>
      <c r="C3822" s="50"/>
      <c r="L3822" s="39" t="str">
        <f t="shared" si="59"/>
        <v>LUCO DEI MARSI (AQ)</v>
      </c>
      <c r="M3822" s="40" t="s">
        <v>14266</v>
      </c>
      <c r="N3822" s="40" t="s">
        <v>14267</v>
      </c>
      <c r="O3822" s="40" t="s">
        <v>328</v>
      </c>
      <c r="P3822" s="41" t="s">
        <v>253</v>
      </c>
      <c r="Q3822" s="41">
        <v>13</v>
      </c>
      <c r="R3822" s="40" t="s">
        <v>254</v>
      </c>
      <c r="S3822" s="40" t="s">
        <v>199</v>
      </c>
      <c r="T3822" s="41">
        <v>1</v>
      </c>
      <c r="U3822" s="40" t="s">
        <v>200</v>
      </c>
      <c r="V3822" s="40" t="s">
        <v>201</v>
      </c>
      <c r="W3822" s="40" t="s">
        <v>14268</v>
      </c>
      <c r="X3822" s="40" t="s">
        <v>795</v>
      </c>
      <c r="Y3822" s="40" t="s">
        <v>14269</v>
      </c>
    </row>
    <row r="3823" spans="1:25" x14ac:dyDescent="0.25">
      <c r="A3823" s="50"/>
      <c r="B3823" s="50"/>
      <c r="C3823" s="50"/>
      <c r="L3823" s="39" t="str">
        <f t="shared" si="59"/>
        <v>LUCOLI (AQ)</v>
      </c>
      <c r="M3823" s="40" t="s">
        <v>14270</v>
      </c>
      <c r="N3823" s="40" t="s">
        <v>14271</v>
      </c>
      <c r="O3823" s="40" t="s">
        <v>328</v>
      </c>
      <c r="P3823" s="41" t="s">
        <v>253</v>
      </c>
      <c r="Q3823" s="41">
        <v>13</v>
      </c>
      <c r="R3823" s="40" t="s">
        <v>254</v>
      </c>
      <c r="S3823" s="40" t="s">
        <v>199</v>
      </c>
      <c r="T3823" s="41">
        <v>1</v>
      </c>
      <c r="U3823" s="40" t="s">
        <v>200</v>
      </c>
      <c r="V3823" s="40" t="s">
        <v>201</v>
      </c>
      <c r="W3823" s="40" t="s">
        <v>14272</v>
      </c>
      <c r="X3823" s="40" t="s">
        <v>2757</v>
      </c>
      <c r="Y3823" s="40" t="s">
        <v>14273</v>
      </c>
    </row>
    <row r="3824" spans="1:25" x14ac:dyDescent="0.25">
      <c r="A3824" s="50"/>
      <c r="B3824" s="50"/>
      <c r="C3824" s="50"/>
      <c r="L3824" s="39" t="str">
        <f t="shared" si="59"/>
        <v>LUGAGNANO VAL D'ARDA (PC)</v>
      </c>
      <c r="M3824" s="40" t="s">
        <v>14274</v>
      </c>
      <c r="N3824" s="40" t="s">
        <v>14275</v>
      </c>
      <c r="O3824" s="40" t="s">
        <v>630</v>
      </c>
      <c r="P3824" s="41" t="s">
        <v>631</v>
      </c>
      <c r="Q3824" s="41">
        <v>8</v>
      </c>
      <c r="R3824" s="40" t="s">
        <v>632</v>
      </c>
      <c r="S3824" s="40" t="s">
        <v>199</v>
      </c>
      <c r="T3824" s="41">
        <v>1</v>
      </c>
      <c r="U3824" s="40" t="s">
        <v>200</v>
      </c>
      <c r="V3824" s="40" t="s">
        <v>201</v>
      </c>
      <c r="W3824" s="40" t="s">
        <v>14276</v>
      </c>
      <c r="X3824" s="40" t="s">
        <v>634</v>
      </c>
      <c r="Y3824" s="40" t="s">
        <v>14277</v>
      </c>
    </row>
    <row r="3825" spans="1:25" x14ac:dyDescent="0.25">
      <c r="A3825" s="50"/>
      <c r="B3825" s="50"/>
      <c r="C3825" s="50"/>
      <c r="L3825" s="39" t="str">
        <f t="shared" si="59"/>
        <v>LUGNACCO (TO)</v>
      </c>
      <c r="M3825" s="40" t="s">
        <v>14278</v>
      </c>
      <c r="N3825" s="40" t="s">
        <v>14279</v>
      </c>
      <c r="O3825" s="40" t="s">
        <v>675</v>
      </c>
      <c r="P3825" s="41" t="s">
        <v>314</v>
      </c>
      <c r="Q3825" s="41">
        <v>1</v>
      </c>
      <c r="R3825" s="40" t="s">
        <v>315</v>
      </c>
      <c r="S3825" s="40" t="s">
        <v>199</v>
      </c>
      <c r="T3825" s="41">
        <v>1</v>
      </c>
      <c r="U3825" s="40" t="s">
        <v>200</v>
      </c>
      <c r="V3825" s="40" t="s">
        <v>201</v>
      </c>
      <c r="W3825" s="40" t="s">
        <v>1299</v>
      </c>
      <c r="X3825" s="40" t="s">
        <v>1042</v>
      </c>
      <c r="Y3825" s="40" t="s">
        <v>14280</v>
      </c>
    </row>
    <row r="3826" spans="1:25" x14ac:dyDescent="0.25">
      <c r="A3826" s="50"/>
      <c r="B3826" s="50"/>
      <c r="C3826" s="50"/>
      <c r="L3826" s="39" t="str">
        <f t="shared" si="59"/>
        <v>LUGNANO IN TEVERINA (TR)</v>
      </c>
      <c r="M3826" s="40" t="s">
        <v>14281</v>
      </c>
      <c r="N3826" s="40" t="s">
        <v>14282</v>
      </c>
      <c r="O3826" s="40" t="s">
        <v>485</v>
      </c>
      <c r="P3826" s="41" t="s">
        <v>486</v>
      </c>
      <c r="Q3826" s="41">
        <v>10</v>
      </c>
      <c r="R3826" s="40" t="s">
        <v>487</v>
      </c>
      <c r="S3826" s="40" t="s">
        <v>199</v>
      </c>
      <c r="T3826" s="41">
        <v>1</v>
      </c>
      <c r="U3826" s="40" t="s">
        <v>200</v>
      </c>
      <c r="V3826" s="40" t="s">
        <v>201</v>
      </c>
      <c r="W3826" s="40" t="s">
        <v>1387</v>
      </c>
      <c r="X3826" s="40" t="s">
        <v>489</v>
      </c>
      <c r="Y3826" s="40" t="s">
        <v>14283</v>
      </c>
    </row>
    <row r="3827" spans="1:25" x14ac:dyDescent="0.25">
      <c r="A3827" s="50"/>
      <c r="B3827" s="50"/>
      <c r="C3827" s="50"/>
      <c r="L3827" s="39" t="str">
        <f t="shared" si="59"/>
        <v>LUGO (RA)</v>
      </c>
      <c r="M3827" s="40" t="s">
        <v>14284</v>
      </c>
      <c r="N3827" s="40" t="s">
        <v>14285</v>
      </c>
      <c r="O3827" s="40" t="s">
        <v>1177</v>
      </c>
      <c r="P3827" s="41" t="s">
        <v>631</v>
      </c>
      <c r="Q3827" s="41">
        <v>8</v>
      </c>
      <c r="R3827" s="40" t="s">
        <v>632</v>
      </c>
      <c r="S3827" s="40" t="s">
        <v>199</v>
      </c>
      <c r="T3827" s="41">
        <v>1</v>
      </c>
      <c r="U3827" s="40" t="s">
        <v>200</v>
      </c>
      <c r="V3827" s="40" t="s">
        <v>201</v>
      </c>
      <c r="W3827" s="40" t="s">
        <v>14286</v>
      </c>
      <c r="X3827" s="40" t="s">
        <v>2449</v>
      </c>
      <c r="Y3827" s="40" t="s">
        <v>14287</v>
      </c>
    </row>
    <row r="3828" spans="1:25" x14ac:dyDescent="0.25">
      <c r="A3828" s="50"/>
      <c r="B3828" s="50"/>
      <c r="C3828" s="50"/>
      <c r="L3828" s="39" t="str">
        <f t="shared" si="59"/>
        <v>LUGO DI VICENZA (VI)</v>
      </c>
      <c r="M3828" s="40" t="s">
        <v>14288</v>
      </c>
      <c r="N3828" s="40" t="s">
        <v>14289</v>
      </c>
      <c r="O3828" s="40" t="s">
        <v>772</v>
      </c>
      <c r="P3828" s="41" t="s">
        <v>197</v>
      </c>
      <c r="Q3828" s="41">
        <v>5</v>
      </c>
      <c r="R3828" s="40" t="s">
        <v>198</v>
      </c>
      <c r="S3828" s="40" t="s">
        <v>199</v>
      </c>
      <c r="T3828" s="41">
        <v>1</v>
      </c>
      <c r="U3828" s="40" t="s">
        <v>200</v>
      </c>
      <c r="V3828" s="40" t="s">
        <v>201</v>
      </c>
      <c r="W3828" s="40" t="s">
        <v>4835</v>
      </c>
      <c r="X3828" s="40" t="s">
        <v>2068</v>
      </c>
      <c r="Y3828" s="40" t="s">
        <v>14290</v>
      </c>
    </row>
    <row r="3829" spans="1:25" x14ac:dyDescent="0.25">
      <c r="A3829" s="50"/>
      <c r="B3829" s="50"/>
      <c r="C3829" s="50"/>
      <c r="L3829" s="39" t="str">
        <f t="shared" si="59"/>
        <v>LUINO (VA)</v>
      </c>
      <c r="M3829" s="40" t="s">
        <v>14291</v>
      </c>
      <c r="N3829" s="40" t="s">
        <v>14292</v>
      </c>
      <c r="O3829" s="40" t="s">
        <v>727</v>
      </c>
      <c r="P3829" s="41" t="s">
        <v>212</v>
      </c>
      <c r="Q3829" s="41">
        <v>3</v>
      </c>
      <c r="R3829" s="40" t="s">
        <v>213</v>
      </c>
      <c r="S3829" s="40" t="s">
        <v>199</v>
      </c>
      <c r="T3829" s="41">
        <v>1</v>
      </c>
      <c r="U3829" s="40" t="s">
        <v>200</v>
      </c>
      <c r="V3829" s="40" t="s">
        <v>201</v>
      </c>
      <c r="W3829" s="40" t="s">
        <v>14293</v>
      </c>
      <c r="X3829" s="40" t="s">
        <v>729</v>
      </c>
      <c r="Y3829" s="40" t="s">
        <v>14294</v>
      </c>
    </row>
    <row r="3830" spans="1:25" x14ac:dyDescent="0.25">
      <c r="A3830" s="50"/>
      <c r="B3830" s="50"/>
      <c r="C3830" s="50"/>
      <c r="L3830" s="39" t="str">
        <f t="shared" si="59"/>
        <v>LUISAGO (CO)</v>
      </c>
      <c r="M3830" s="40" t="s">
        <v>14295</v>
      </c>
      <c r="N3830" s="40" t="s">
        <v>14296</v>
      </c>
      <c r="O3830" s="40" t="s">
        <v>995</v>
      </c>
      <c r="P3830" s="41" t="s">
        <v>212</v>
      </c>
      <c r="Q3830" s="41">
        <v>3</v>
      </c>
      <c r="R3830" s="40" t="s">
        <v>213</v>
      </c>
      <c r="S3830" s="40" t="s">
        <v>199</v>
      </c>
      <c r="T3830" s="41">
        <v>1</v>
      </c>
      <c r="U3830" s="40" t="s">
        <v>200</v>
      </c>
      <c r="V3830" s="40" t="s">
        <v>201</v>
      </c>
      <c r="W3830" s="40" t="s">
        <v>1072</v>
      </c>
      <c r="X3830" s="40" t="s">
        <v>997</v>
      </c>
      <c r="Y3830" s="40" t="s">
        <v>14297</v>
      </c>
    </row>
    <row r="3831" spans="1:25" x14ac:dyDescent="0.25">
      <c r="A3831" s="50"/>
      <c r="B3831" s="50"/>
      <c r="C3831" s="50"/>
      <c r="L3831" s="39" t="str">
        <f t="shared" si="59"/>
        <v>LULA (NU)</v>
      </c>
      <c r="M3831" s="40" t="s">
        <v>14298</v>
      </c>
      <c r="N3831" s="40" t="s">
        <v>14299</v>
      </c>
      <c r="O3831" s="40" t="s">
        <v>1966</v>
      </c>
      <c r="P3831" s="41" t="s">
        <v>242</v>
      </c>
      <c r="Q3831" s="41">
        <v>20</v>
      </c>
      <c r="R3831" s="40" t="s">
        <v>243</v>
      </c>
      <c r="S3831" s="40" t="s">
        <v>199</v>
      </c>
      <c r="T3831" s="41">
        <v>1</v>
      </c>
      <c r="U3831" s="40" t="s">
        <v>200</v>
      </c>
      <c r="V3831" s="40" t="s">
        <v>201</v>
      </c>
      <c r="W3831" s="40" t="s">
        <v>4442</v>
      </c>
      <c r="X3831" s="40" t="s">
        <v>1968</v>
      </c>
      <c r="Y3831" s="40" t="s">
        <v>14300</v>
      </c>
    </row>
    <row r="3832" spans="1:25" x14ac:dyDescent="0.25">
      <c r="A3832" s="50"/>
      <c r="B3832" s="50"/>
      <c r="C3832" s="50"/>
      <c r="L3832" s="39" t="str">
        <f t="shared" si="59"/>
        <v>LUMARZO (GE)</v>
      </c>
      <c r="M3832" s="40" t="s">
        <v>14301</v>
      </c>
      <c r="N3832" s="40" t="s">
        <v>14302</v>
      </c>
      <c r="O3832" s="40" t="s">
        <v>1897</v>
      </c>
      <c r="P3832" s="41" t="s">
        <v>849</v>
      </c>
      <c r="Q3832" s="41">
        <v>7</v>
      </c>
      <c r="R3832" s="40" t="s">
        <v>850</v>
      </c>
      <c r="S3832" s="40" t="s">
        <v>199</v>
      </c>
      <c r="T3832" s="41">
        <v>1</v>
      </c>
      <c r="U3832" s="40" t="s">
        <v>200</v>
      </c>
      <c r="V3832" s="40" t="s">
        <v>201</v>
      </c>
      <c r="W3832" s="40" t="s">
        <v>14303</v>
      </c>
      <c r="X3832" s="40" t="s">
        <v>2294</v>
      </c>
      <c r="Y3832" s="40" t="s">
        <v>14304</v>
      </c>
    </row>
    <row r="3833" spans="1:25" x14ac:dyDescent="0.25">
      <c r="A3833" s="50"/>
      <c r="B3833" s="50"/>
      <c r="C3833" s="50"/>
      <c r="L3833" s="39" t="str">
        <f t="shared" si="59"/>
        <v>LUMEZZANE (BS)</v>
      </c>
      <c r="M3833" s="40" t="s">
        <v>14305</v>
      </c>
      <c r="N3833" s="40" t="s">
        <v>14306</v>
      </c>
      <c r="O3833" s="40" t="s">
        <v>421</v>
      </c>
      <c r="P3833" s="41" t="s">
        <v>212</v>
      </c>
      <c r="Q3833" s="41">
        <v>3</v>
      </c>
      <c r="R3833" s="40" t="s">
        <v>213</v>
      </c>
      <c r="S3833" s="40" t="s">
        <v>199</v>
      </c>
      <c r="T3833" s="41">
        <v>1</v>
      </c>
      <c r="U3833" s="40" t="s">
        <v>200</v>
      </c>
      <c r="V3833" s="40" t="s">
        <v>201</v>
      </c>
      <c r="W3833" s="40" t="s">
        <v>14307</v>
      </c>
      <c r="X3833" s="40" t="s">
        <v>423</v>
      </c>
      <c r="Y3833" s="40" t="s">
        <v>14308</v>
      </c>
    </row>
    <row r="3834" spans="1:25" x14ac:dyDescent="0.25">
      <c r="A3834" s="50"/>
      <c r="B3834" s="50"/>
      <c r="C3834" s="50"/>
      <c r="L3834" s="39" t="str">
        <f t="shared" si="59"/>
        <v>LUNAMATRONA (VS)</v>
      </c>
      <c r="M3834" s="40" t="s">
        <v>14309</v>
      </c>
      <c r="N3834" s="40" t="s">
        <v>14310</v>
      </c>
      <c r="O3834" s="40" t="s">
        <v>1805</v>
      </c>
      <c r="P3834" s="41" t="s">
        <v>242</v>
      </c>
      <c r="Q3834" s="41">
        <v>20</v>
      </c>
      <c r="R3834" s="40" t="s">
        <v>243</v>
      </c>
      <c r="S3834" s="40" t="s">
        <v>199</v>
      </c>
      <c r="T3834" s="41">
        <v>1</v>
      </c>
      <c r="U3834" s="40" t="s">
        <v>200</v>
      </c>
      <c r="V3834" s="40" t="s">
        <v>201</v>
      </c>
      <c r="W3834" s="40" t="s">
        <v>14311</v>
      </c>
      <c r="X3834" s="40" t="s">
        <v>1807</v>
      </c>
      <c r="Y3834" s="40" t="s">
        <v>14312</v>
      </c>
    </row>
    <row r="3835" spans="1:25" x14ac:dyDescent="0.25">
      <c r="A3835" s="50"/>
      <c r="B3835" s="50"/>
      <c r="C3835" s="50"/>
      <c r="L3835" s="39" t="str">
        <f t="shared" si="59"/>
        <v>LUNANO (PU)</v>
      </c>
      <c r="M3835" s="40" t="s">
        <v>14313</v>
      </c>
      <c r="N3835" s="40" t="s">
        <v>14314</v>
      </c>
      <c r="O3835" s="40" t="s">
        <v>427</v>
      </c>
      <c r="P3835" s="41" t="s">
        <v>397</v>
      </c>
      <c r="Q3835" s="41">
        <v>11</v>
      </c>
      <c r="R3835" s="40" t="s">
        <v>398</v>
      </c>
      <c r="S3835" s="40" t="s">
        <v>199</v>
      </c>
      <c r="T3835" s="41">
        <v>1</v>
      </c>
      <c r="U3835" s="40" t="s">
        <v>200</v>
      </c>
      <c r="V3835" s="40" t="s">
        <v>201</v>
      </c>
      <c r="W3835" s="40" t="s">
        <v>3005</v>
      </c>
      <c r="X3835" s="40" t="s">
        <v>1698</v>
      </c>
      <c r="Y3835" s="40" t="s">
        <v>14315</v>
      </c>
    </row>
    <row r="3836" spans="1:25" x14ac:dyDescent="0.25">
      <c r="A3836" s="50"/>
      <c r="B3836" s="50"/>
      <c r="C3836" s="50"/>
      <c r="L3836" s="39" t="str">
        <f t="shared" si="59"/>
        <v>LUNGAVILLA (PV)</v>
      </c>
      <c r="M3836" s="40" t="s">
        <v>14316</v>
      </c>
      <c r="N3836" s="40" t="s">
        <v>14317</v>
      </c>
      <c r="O3836" s="40" t="s">
        <v>884</v>
      </c>
      <c r="P3836" s="41" t="s">
        <v>212</v>
      </c>
      <c r="Q3836" s="41">
        <v>3</v>
      </c>
      <c r="R3836" s="40" t="s">
        <v>213</v>
      </c>
      <c r="S3836" s="40" t="s">
        <v>199</v>
      </c>
      <c r="T3836" s="41">
        <v>1</v>
      </c>
      <c r="U3836" s="40" t="s">
        <v>200</v>
      </c>
      <c r="V3836" s="40" t="s">
        <v>201</v>
      </c>
      <c r="W3836" s="40" t="s">
        <v>14318</v>
      </c>
      <c r="X3836" s="40" t="s">
        <v>2462</v>
      </c>
      <c r="Y3836" s="40" t="s">
        <v>14319</v>
      </c>
    </row>
    <row r="3837" spans="1:25" x14ac:dyDescent="0.25">
      <c r="A3837" s="50"/>
      <c r="B3837" s="50"/>
      <c r="C3837" s="50"/>
      <c r="L3837" s="39" t="str">
        <f t="shared" si="59"/>
        <v>LUNGRO (CS)</v>
      </c>
      <c r="M3837" s="40" t="s">
        <v>14320</v>
      </c>
      <c r="N3837" s="40" t="s">
        <v>14321</v>
      </c>
      <c r="O3837" s="40" t="s">
        <v>413</v>
      </c>
      <c r="P3837" s="41" t="s">
        <v>414</v>
      </c>
      <c r="Q3837" s="41">
        <v>18</v>
      </c>
      <c r="R3837" s="40" t="s">
        <v>415</v>
      </c>
      <c r="S3837" s="40" t="s">
        <v>199</v>
      </c>
      <c r="T3837" s="41">
        <v>1</v>
      </c>
      <c r="U3837" s="40" t="s">
        <v>200</v>
      </c>
      <c r="V3837" s="40" t="s">
        <v>201</v>
      </c>
      <c r="W3837" s="40" t="s">
        <v>416</v>
      </c>
      <c r="X3837" s="40" t="s">
        <v>417</v>
      </c>
      <c r="Y3837" s="40" t="s">
        <v>14322</v>
      </c>
    </row>
    <row r="3838" spans="1:25" x14ac:dyDescent="0.25">
      <c r="A3838" s="50"/>
      <c r="B3838" s="50"/>
      <c r="C3838" s="50"/>
      <c r="L3838" s="39" t="str">
        <f t="shared" si="59"/>
        <v>LUOGOSANO (AV)</v>
      </c>
      <c r="M3838" s="40" t="s">
        <v>14323</v>
      </c>
      <c r="N3838" s="40" t="s">
        <v>14324</v>
      </c>
      <c r="O3838" s="40" t="s">
        <v>812</v>
      </c>
      <c r="P3838" s="41" t="s">
        <v>350</v>
      </c>
      <c r="Q3838" s="41">
        <v>15</v>
      </c>
      <c r="R3838" s="40" t="s">
        <v>351</v>
      </c>
      <c r="S3838" s="40" t="s">
        <v>199</v>
      </c>
      <c r="T3838" s="41">
        <v>1</v>
      </c>
      <c r="U3838" s="40" t="s">
        <v>200</v>
      </c>
      <c r="V3838" s="40" t="s">
        <v>201</v>
      </c>
      <c r="W3838" s="40" t="s">
        <v>1533</v>
      </c>
      <c r="X3838" s="40" t="s">
        <v>1534</v>
      </c>
      <c r="Y3838" s="40" t="s">
        <v>14325</v>
      </c>
    </row>
    <row r="3839" spans="1:25" x14ac:dyDescent="0.25">
      <c r="A3839" s="50"/>
      <c r="B3839" s="50"/>
      <c r="C3839" s="50"/>
      <c r="L3839" s="39" t="str">
        <f t="shared" si="59"/>
        <v>LUOGOSANTO (OT)</v>
      </c>
      <c r="M3839" s="40" t="s">
        <v>14326</v>
      </c>
      <c r="N3839" s="40" t="s">
        <v>14327</v>
      </c>
      <c r="O3839" s="40" t="s">
        <v>646</v>
      </c>
      <c r="P3839" s="41" t="s">
        <v>242</v>
      </c>
      <c r="Q3839" s="41">
        <v>20</v>
      </c>
      <c r="R3839" s="40" t="s">
        <v>243</v>
      </c>
      <c r="S3839" s="40" t="s">
        <v>199</v>
      </c>
      <c r="T3839" s="41">
        <v>1</v>
      </c>
      <c r="U3839" s="40" t="s">
        <v>200</v>
      </c>
      <c r="V3839" s="40" t="s">
        <v>201</v>
      </c>
      <c r="W3839" s="40" t="s">
        <v>647</v>
      </c>
      <c r="X3839" s="40" t="s">
        <v>648</v>
      </c>
      <c r="Y3839" s="40" t="s">
        <v>14328</v>
      </c>
    </row>
    <row r="3840" spans="1:25" x14ac:dyDescent="0.25">
      <c r="A3840" s="50"/>
      <c r="B3840" s="50"/>
      <c r="C3840" s="50"/>
      <c r="L3840" s="39" t="str">
        <f t="shared" si="59"/>
        <v>LUPARA (CB)</v>
      </c>
      <c r="M3840" s="40" t="s">
        <v>14329</v>
      </c>
      <c r="N3840" s="40" t="s">
        <v>14330</v>
      </c>
      <c r="O3840" s="40" t="s">
        <v>494</v>
      </c>
      <c r="P3840" s="41" t="s">
        <v>495</v>
      </c>
      <c r="Q3840" s="41">
        <v>14</v>
      </c>
      <c r="R3840" s="40" t="s">
        <v>496</v>
      </c>
      <c r="S3840" s="40" t="s">
        <v>199</v>
      </c>
      <c r="T3840" s="41">
        <v>1</v>
      </c>
      <c r="U3840" s="40" t="s">
        <v>200</v>
      </c>
      <c r="V3840" s="40" t="s">
        <v>201</v>
      </c>
      <c r="W3840" s="40" t="s">
        <v>497</v>
      </c>
      <c r="X3840" s="40" t="s">
        <v>2494</v>
      </c>
      <c r="Y3840" s="40" t="s">
        <v>14331</v>
      </c>
    </row>
    <row r="3841" spans="1:25" x14ac:dyDescent="0.25">
      <c r="A3841" s="50"/>
      <c r="B3841" s="50"/>
      <c r="C3841" s="50"/>
      <c r="L3841" s="39" t="str">
        <f t="shared" si="59"/>
        <v>LURAGO D'ERBA (CO)</v>
      </c>
      <c r="M3841" s="40" t="s">
        <v>14332</v>
      </c>
      <c r="N3841" s="40" t="s">
        <v>14333</v>
      </c>
      <c r="O3841" s="40" t="s">
        <v>995</v>
      </c>
      <c r="P3841" s="41" t="s">
        <v>212</v>
      </c>
      <c r="Q3841" s="41">
        <v>3</v>
      </c>
      <c r="R3841" s="40" t="s">
        <v>213</v>
      </c>
      <c r="S3841" s="40" t="s">
        <v>199</v>
      </c>
      <c r="T3841" s="41">
        <v>1</v>
      </c>
      <c r="U3841" s="40" t="s">
        <v>200</v>
      </c>
      <c r="V3841" s="40" t="s">
        <v>201</v>
      </c>
      <c r="W3841" s="40" t="s">
        <v>1310</v>
      </c>
      <c r="X3841" s="40" t="s">
        <v>997</v>
      </c>
      <c r="Y3841" s="40" t="s">
        <v>14334</v>
      </c>
    </row>
    <row r="3842" spans="1:25" x14ac:dyDescent="0.25">
      <c r="A3842" s="50"/>
      <c r="B3842" s="50"/>
      <c r="C3842" s="50"/>
      <c r="L3842" s="39" t="str">
        <f t="shared" ref="L3842:L3905" si="60">M3842&amp;" ("&amp;O3842&amp;")"</f>
        <v>LURAGO MARINONE (CO)</v>
      </c>
      <c r="M3842" s="40" t="s">
        <v>14335</v>
      </c>
      <c r="N3842" s="40" t="s">
        <v>14336</v>
      </c>
      <c r="O3842" s="40" t="s">
        <v>995</v>
      </c>
      <c r="P3842" s="41" t="s">
        <v>212</v>
      </c>
      <c r="Q3842" s="41">
        <v>3</v>
      </c>
      <c r="R3842" s="40" t="s">
        <v>213</v>
      </c>
      <c r="S3842" s="40" t="s">
        <v>199</v>
      </c>
      <c r="T3842" s="41">
        <v>1</v>
      </c>
      <c r="U3842" s="40" t="s">
        <v>200</v>
      </c>
      <c r="V3842" s="40" t="s">
        <v>201</v>
      </c>
      <c r="W3842" s="40" t="s">
        <v>1072</v>
      </c>
      <c r="X3842" s="40" t="s">
        <v>997</v>
      </c>
      <c r="Y3842" s="40" t="s">
        <v>14337</v>
      </c>
    </row>
    <row r="3843" spans="1:25" x14ac:dyDescent="0.25">
      <c r="A3843" s="50"/>
      <c r="B3843" s="50"/>
      <c r="C3843" s="50"/>
      <c r="L3843" s="39" t="str">
        <f t="shared" si="60"/>
        <v>LURANO (BG)</v>
      </c>
      <c r="M3843" s="40" t="s">
        <v>14338</v>
      </c>
      <c r="N3843" s="40" t="s">
        <v>14339</v>
      </c>
      <c r="O3843" s="40" t="s">
        <v>572</v>
      </c>
      <c r="P3843" s="41" t="s">
        <v>212</v>
      </c>
      <c r="Q3843" s="41">
        <v>3</v>
      </c>
      <c r="R3843" s="40" t="s">
        <v>213</v>
      </c>
      <c r="S3843" s="40" t="s">
        <v>199</v>
      </c>
      <c r="T3843" s="41">
        <v>1</v>
      </c>
      <c r="U3843" s="40" t="s">
        <v>200</v>
      </c>
      <c r="V3843" s="40" t="s">
        <v>201</v>
      </c>
      <c r="W3843" s="40" t="s">
        <v>2784</v>
      </c>
      <c r="X3843" s="40" t="s">
        <v>574</v>
      </c>
      <c r="Y3843" s="40" t="s">
        <v>14340</v>
      </c>
    </row>
    <row r="3844" spans="1:25" x14ac:dyDescent="0.25">
      <c r="A3844" s="50"/>
      <c r="B3844" s="50"/>
      <c r="C3844" s="50"/>
      <c r="L3844" s="39" t="str">
        <f t="shared" si="60"/>
        <v>LURAS (OT)</v>
      </c>
      <c r="M3844" s="40" t="s">
        <v>14341</v>
      </c>
      <c r="N3844" s="40" t="s">
        <v>14342</v>
      </c>
      <c r="O3844" s="40" t="s">
        <v>646</v>
      </c>
      <c r="P3844" s="41" t="s">
        <v>242</v>
      </c>
      <c r="Q3844" s="41">
        <v>20</v>
      </c>
      <c r="R3844" s="40" t="s">
        <v>243</v>
      </c>
      <c r="S3844" s="40" t="s">
        <v>199</v>
      </c>
      <c r="T3844" s="41">
        <v>1</v>
      </c>
      <c r="U3844" s="40" t="s">
        <v>200</v>
      </c>
      <c r="V3844" s="40" t="s">
        <v>201</v>
      </c>
      <c r="W3844" s="40" t="s">
        <v>14343</v>
      </c>
      <c r="X3844" s="40" t="s">
        <v>648</v>
      </c>
      <c r="Y3844" s="40" t="s">
        <v>14344</v>
      </c>
    </row>
    <row r="3845" spans="1:25" x14ac:dyDescent="0.25">
      <c r="A3845" s="50"/>
      <c r="B3845" s="50"/>
      <c r="C3845" s="50"/>
      <c r="L3845" s="39" t="str">
        <f t="shared" si="60"/>
        <v>LURATE CACCIVIO (CO)</v>
      </c>
      <c r="M3845" s="40" t="s">
        <v>14345</v>
      </c>
      <c r="N3845" s="40" t="s">
        <v>14346</v>
      </c>
      <c r="O3845" s="40" t="s">
        <v>995</v>
      </c>
      <c r="P3845" s="41" t="s">
        <v>212</v>
      </c>
      <c r="Q3845" s="41">
        <v>3</v>
      </c>
      <c r="R3845" s="40" t="s">
        <v>213</v>
      </c>
      <c r="S3845" s="40" t="s">
        <v>199</v>
      </c>
      <c r="T3845" s="41">
        <v>1</v>
      </c>
      <c r="U3845" s="40" t="s">
        <v>200</v>
      </c>
      <c r="V3845" s="40" t="s">
        <v>201</v>
      </c>
      <c r="W3845" s="40" t="s">
        <v>14347</v>
      </c>
      <c r="X3845" s="40" t="s">
        <v>997</v>
      </c>
      <c r="Y3845" s="40" t="s">
        <v>14348</v>
      </c>
    </row>
    <row r="3846" spans="1:25" x14ac:dyDescent="0.25">
      <c r="A3846" s="50"/>
      <c r="B3846" s="50"/>
      <c r="C3846" s="50"/>
      <c r="L3846" s="39" t="str">
        <f t="shared" si="60"/>
        <v>LUSCIANO (CE)</v>
      </c>
      <c r="M3846" s="40" t="s">
        <v>14349</v>
      </c>
      <c r="N3846" s="40" t="s">
        <v>14350</v>
      </c>
      <c r="O3846" s="40" t="s">
        <v>824</v>
      </c>
      <c r="P3846" s="41" t="s">
        <v>350</v>
      </c>
      <c r="Q3846" s="41">
        <v>15</v>
      </c>
      <c r="R3846" s="40" t="s">
        <v>351</v>
      </c>
      <c r="S3846" s="40" t="s">
        <v>199</v>
      </c>
      <c r="T3846" s="41">
        <v>1</v>
      </c>
      <c r="U3846" s="40" t="s">
        <v>200</v>
      </c>
      <c r="V3846" s="40" t="s">
        <v>201</v>
      </c>
      <c r="W3846" s="40" t="s">
        <v>5362</v>
      </c>
      <c r="X3846" s="40" t="s">
        <v>360</v>
      </c>
      <c r="Y3846" s="40" t="s">
        <v>14351</v>
      </c>
    </row>
    <row r="3847" spans="1:25" x14ac:dyDescent="0.25">
      <c r="A3847" s="50"/>
      <c r="B3847" s="50"/>
      <c r="C3847" s="50"/>
      <c r="L3847" s="39" t="str">
        <f t="shared" si="60"/>
        <v>LUSERNA SAN GIOVANNI (TO)</v>
      </c>
      <c r="M3847" s="40" t="s">
        <v>14352</v>
      </c>
      <c r="N3847" s="40" t="s">
        <v>14353</v>
      </c>
      <c r="O3847" s="40" t="s">
        <v>675</v>
      </c>
      <c r="P3847" s="41" t="s">
        <v>314</v>
      </c>
      <c r="Q3847" s="41">
        <v>1</v>
      </c>
      <c r="R3847" s="40" t="s">
        <v>315</v>
      </c>
      <c r="S3847" s="40" t="s">
        <v>199</v>
      </c>
      <c r="T3847" s="41">
        <v>1</v>
      </c>
      <c r="U3847" s="40" t="s">
        <v>200</v>
      </c>
      <c r="V3847" s="40" t="s">
        <v>201</v>
      </c>
      <c r="W3847" s="40" t="s">
        <v>14354</v>
      </c>
      <c r="X3847" s="40" t="s">
        <v>1582</v>
      </c>
      <c r="Y3847" s="40" t="s">
        <v>14355</v>
      </c>
    </row>
    <row r="3848" spans="1:25" x14ac:dyDescent="0.25">
      <c r="A3848" s="50"/>
      <c r="B3848" s="50"/>
      <c r="C3848" s="50"/>
      <c r="L3848" s="39" t="str">
        <f t="shared" si="60"/>
        <v>LUSERNETTA (TO)</v>
      </c>
      <c r="M3848" s="40" t="s">
        <v>14356</v>
      </c>
      <c r="N3848" s="40" t="s">
        <v>14357</v>
      </c>
      <c r="O3848" s="40" t="s">
        <v>675</v>
      </c>
      <c r="P3848" s="41" t="s">
        <v>314</v>
      </c>
      <c r="Q3848" s="41">
        <v>1</v>
      </c>
      <c r="R3848" s="40" t="s">
        <v>315</v>
      </c>
      <c r="S3848" s="40" t="s">
        <v>199</v>
      </c>
      <c r="T3848" s="41">
        <v>1</v>
      </c>
      <c r="U3848" s="40" t="s">
        <v>200</v>
      </c>
      <c r="V3848" s="40" t="s">
        <v>201</v>
      </c>
      <c r="W3848" s="40" t="s">
        <v>836</v>
      </c>
      <c r="X3848" s="40" t="s">
        <v>1582</v>
      </c>
      <c r="Y3848" s="40" t="s">
        <v>14358</v>
      </c>
    </row>
    <row r="3849" spans="1:25" x14ac:dyDescent="0.25">
      <c r="A3849" s="50"/>
      <c r="B3849" s="50"/>
      <c r="C3849" s="50"/>
      <c r="L3849" s="39" t="str">
        <f t="shared" si="60"/>
        <v>LUSEVERA (UD)</v>
      </c>
      <c r="M3849" s="40" t="s">
        <v>14359</v>
      </c>
      <c r="N3849" s="40" t="s">
        <v>14360</v>
      </c>
      <c r="O3849" s="40" t="s">
        <v>804</v>
      </c>
      <c r="P3849" s="41" t="s">
        <v>805</v>
      </c>
      <c r="Q3849" s="41">
        <v>6</v>
      </c>
      <c r="R3849" s="40" t="s">
        <v>806</v>
      </c>
      <c r="S3849" s="40" t="s">
        <v>199</v>
      </c>
      <c r="T3849" s="41">
        <v>1</v>
      </c>
      <c r="U3849" s="40" t="s">
        <v>200</v>
      </c>
      <c r="V3849" s="40" t="s">
        <v>201</v>
      </c>
      <c r="W3849" s="40" t="s">
        <v>3721</v>
      </c>
      <c r="X3849" s="40" t="s">
        <v>2085</v>
      </c>
      <c r="Y3849" s="40" t="s">
        <v>14361</v>
      </c>
    </row>
    <row r="3850" spans="1:25" x14ac:dyDescent="0.25">
      <c r="A3850" s="50"/>
      <c r="B3850" s="50"/>
      <c r="C3850" s="50"/>
      <c r="L3850" s="39" t="str">
        <f t="shared" si="60"/>
        <v>LUSIA (RO)</v>
      </c>
      <c r="M3850" s="40" t="s">
        <v>14362</v>
      </c>
      <c r="N3850" s="40" t="s">
        <v>14363</v>
      </c>
      <c r="O3850" s="40" t="s">
        <v>585</v>
      </c>
      <c r="P3850" s="41" t="s">
        <v>197</v>
      </c>
      <c r="Q3850" s="41">
        <v>5</v>
      </c>
      <c r="R3850" s="40" t="s">
        <v>198</v>
      </c>
      <c r="S3850" s="40" t="s">
        <v>199</v>
      </c>
      <c r="T3850" s="41">
        <v>1</v>
      </c>
      <c r="U3850" s="40" t="s">
        <v>200</v>
      </c>
      <c r="V3850" s="40" t="s">
        <v>201</v>
      </c>
      <c r="W3850" s="40" t="s">
        <v>5366</v>
      </c>
      <c r="X3850" s="40" t="s">
        <v>2041</v>
      </c>
      <c r="Y3850" s="40" t="s">
        <v>14364</v>
      </c>
    </row>
    <row r="3851" spans="1:25" x14ac:dyDescent="0.25">
      <c r="A3851" s="50"/>
      <c r="B3851" s="50"/>
      <c r="C3851" s="50"/>
      <c r="L3851" s="39" t="str">
        <f t="shared" si="60"/>
        <v>LUSIANA (VI)</v>
      </c>
      <c r="M3851" s="40" t="s">
        <v>14365</v>
      </c>
      <c r="N3851" s="40" t="s">
        <v>14366</v>
      </c>
      <c r="O3851" s="40" t="s">
        <v>772</v>
      </c>
      <c r="P3851" s="41" t="s">
        <v>197</v>
      </c>
      <c r="Q3851" s="41">
        <v>5</v>
      </c>
      <c r="R3851" s="40" t="s">
        <v>198</v>
      </c>
      <c r="S3851" s="40" t="s">
        <v>199</v>
      </c>
      <c r="T3851" s="41">
        <v>1</v>
      </c>
      <c r="U3851" s="40" t="s">
        <v>200</v>
      </c>
      <c r="V3851" s="40" t="s">
        <v>201</v>
      </c>
      <c r="W3851" s="40" t="s">
        <v>14367</v>
      </c>
      <c r="X3851" s="40" t="s">
        <v>2153</v>
      </c>
      <c r="Y3851" s="40" t="s">
        <v>14368</v>
      </c>
    </row>
    <row r="3852" spans="1:25" x14ac:dyDescent="0.25">
      <c r="A3852" s="50"/>
      <c r="B3852" s="50"/>
      <c r="C3852" s="50"/>
      <c r="L3852" s="39" t="str">
        <f t="shared" si="60"/>
        <v>LUSIGLIE' (TO)</v>
      </c>
      <c r="M3852" s="40" t="s">
        <v>14369</v>
      </c>
      <c r="N3852" s="40" t="s">
        <v>14370</v>
      </c>
      <c r="O3852" s="40" t="s">
        <v>675</v>
      </c>
      <c r="P3852" s="41" t="s">
        <v>314</v>
      </c>
      <c r="Q3852" s="41">
        <v>1</v>
      </c>
      <c r="R3852" s="40" t="s">
        <v>315</v>
      </c>
      <c r="S3852" s="40" t="s">
        <v>199</v>
      </c>
      <c r="T3852" s="41">
        <v>1</v>
      </c>
      <c r="U3852" s="40" t="s">
        <v>200</v>
      </c>
      <c r="V3852" s="40" t="s">
        <v>201</v>
      </c>
      <c r="W3852" s="40" t="s">
        <v>1299</v>
      </c>
      <c r="X3852" s="40" t="s">
        <v>677</v>
      </c>
      <c r="Y3852" s="40" t="s">
        <v>14371</v>
      </c>
    </row>
    <row r="3853" spans="1:25" x14ac:dyDescent="0.25">
      <c r="A3853" s="50"/>
      <c r="B3853" s="50"/>
      <c r="C3853" s="50"/>
      <c r="L3853" s="39" t="str">
        <f t="shared" si="60"/>
        <v>LUSON (BZ)</v>
      </c>
      <c r="M3853" s="40" t="s">
        <v>14372</v>
      </c>
      <c r="N3853" s="40" t="s">
        <v>14373</v>
      </c>
      <c r="O3853" s="40" t="s">
        <v>1125</v>
      </c>
      <c r="P3853" s="41" t="s">
        <v>866</v>
      </c>
      <c r="Q3853" s="41">
        <v>4</v>
      </c>
      <c r="R3853" s="40" t="s">
        <v>867</v>
      </c>
      <c r="S3853" s="40" t="s">
        <v>199</v>
      </c>
      <c r="T3853" s="41">
        <v>1</v>
      </c>
      <c r="U3853" s="40" t="s">
        <v>200</v>
      </c>
      <c r="V3853" s="40" t="s">
        <v>201</v>
      </c>
      <c r="W3853" s="40" t="s">
        <v>1126</v>
      </c>
      <c r="X3853" s="40" t="s">
        <v>4165</v>
      </c>
      <c r="Y3853" s="40" t="s">
        <v>14374</v>
      </c>
    </row>
    <row r="3854" spans="1:25" x14ac:dyDescent="0.25">
      <c r="A3854" s="50"/>
      <c r="B3854" s="50"/>
      <c r="C3854" s="50"/>
      <c r="L3854" s="39" t="str">
        <f t="shared" si="60"/>
        <v>LUSSEMBURGO (EE)</v>
      </c>
      <c r="M3854" s="40" t="s">
        <v>14375</v>
      </c>
      <c r="N3854" s="40" t="s">
        <v>14376</v>
      </c>
      <c r="O3854" s="40" t="s">
        <v>610</v>
      </c>
      <c r="P3854" s="41"/>
      <c r="Q3854" s="41"/>
      <c r="R3854" s="40"/>
      <c r="S3854" s="40" t="s">
        <v>199</v>
      </c>
      <c r="T3854" s="41">
        <v>1</v>
      </c>
      <c r="U3854" s="40" t="s">
        <v>3017</v>
      </c>
      <c r="V3854" s="40" t="s">
        <v>14377</v>
      </c>
      <c r="W3854" s="40"/>
      <c r="X3854" s="40"/>
      <c r="Y3854" s="40"/>
    </row>
    <row r="3855" spans="1:25" x14ac:dyDescent="0.25">
      <c r="A3855" s="50"/>
      <c r="B3855" s="50"/>
      <c r="C3855" s="50"/>
      <c r="L3855" s="39" t="str">
        <f t="shared" si="60"/>
        <v>LUSTRA (SA)</v>
      </c>
      <c r="M3855" s="40" t="s">
        <v>14378</v>
      </c>
      <c r="N3855" s="40" t="s">
        <v>14379</v>
      </c>
      <c r="O3855" s="40" t="s">
        <v>349</v>
      </c>
      <c r="P3855" s="41" t="s">
        <v>350</v>
      </c>
      <c r="Q3855" s="41">
        <v>15</v>
      </c>
      <c r="R3855" s="40" t="s">
        <v>351</v>
      </c>
      <c r="S3855" s="40" t="s">
        <v>199</v>
      </c>
      <c r="T3855" s="41">
        <v>1</v>
      </c>
      <c r="U3855" s="40" t="s">
        <v>200</v>
      </c>
      <c r="V3855" s="40" t="s">
        <v>201</v>
      </c>
      <c r="W3855" s="40" t="s">
        <v>9839</v>
      </c>
      <c r="X3855" s="40" t="s">
        <v>758</v>
      </c>
      <c r="Y3855" s="40" t="s">
        <v>14380</v>
      </c>
    </row>
    <row r="3856" spans="1:25" x14ac:dyDescent="0.25">
      <c r="A3856" s="50"/>
      <c r="B3856" s="50"/>
      <c r="C3856" s="50"/>
      <c r="L3856" s="39" t="str">
        <f t="shared" si="60"/>
        <v>LUVINATE (VA)</v>
      </c>
      <c r="M3856" s="40" t="s">
        <v>14381</v>
      </c>
      <c r="N3856" s="40" t="s">
        <v>14382</v>
      </c>
      <c r="O3856" s="40" t="s">
        <v>727</v>
      </c>
      <c r="P3856" s="41" t="s">
        <v>212</v>
      </c>
      <c r="Q3856" s="41">
        <v>3</v>
      </c>
      <c r="R3856" s="40" t="s">
        <v>213</v>
      </c>
      <c r="S3856" s="40" t="s">
        <v>199</v>
      </c>
      <c r="T3856" s="41">
        <v>1</v>
      </c>
      <c r="U3856" s="40" t="s">
        <v>200</v>
      </c>
      <c r="V3856" s="40" t="s">
        <v>201</v>
      </c>
      <c r="W3856" s="40" t="s">
        <v>2659</v>
      </c>
      <c r="X3856" s="40" t="s">
        <v>729</v>
      </c>
      <c r="Y3856" s="40" t="s">
        <v>14383</v>
      </c>
    </row>
    <row r="3857" spans="1:25" x14ac:dyDescent="0.25">
      <c r="A3857" s="50"/>
      <c r="B3857" s="50"/>
      <c r="C3857" s="50"/>
      <c r="L3857" s="39" t="str">
        <f t="shared" si="60"/>
        <v>LUZZANA (BG)</v>
      </c>
      <c r="M3857" s="40" t="s">
        <v>14384</v>
      </c>
      <c r="N3857" s="40" t="s">
        <v>14385</v>
      </c>
      <c r="O3857" s="40" t="s">
        <v>572</v>
      </c>
      <c r="P3857" s="41" t="s">
        <v>212</v>
      </c>
      <c r="Q3857" s="41">
        <v>3</v>
      </c>
      <c r="R3857" s="40" t="s">
        <v>213</v>
      </c>
      <c r="S3857" s="40" t="s">
        <v>199</v>
      </c>
      <c r="T3857" s="41">
        <v>1</v>
      </c>
      <c r="U3857" s="40" t="s">
        <v>200</v>
      </c>
      <c r="V3857" s="40" t="s">
        <v>201</v>
      </c>
      <c r="W3857" s="40" t="s">
        <v>7811</v>
      </c>
      <c r="X3857" s="40" t="s">
        <v>574</v>
      </c>
      <c r="Y3857" s="40" t="s">
        <v>14386</v>
      </c>
    </row>
    <row r="3858" spans="1:25" x14ac:dyDescent="0.25">
      <c r="A3858" s="50"/>
      <c r="B3858" s="50"/>
      <c r="C3858" s="50"/>
      <c r="L3858" s="39" t="str">
        <f t="shared" si="60"/>
        <v>LUZZARA (RE)</v>
      </c>
      <c r="M3858" s="40" t="s">
        <v>14387</v>
      </c>
      <c r="N3858" s="40" t="s">
        <v>14388</v>
      </c>
      <c r="O3858" s="40" t="s">
        <v>1060</v>
      </c>
      <c r="P3858" s="41" t="s">
        <v>631</v>
      </c>
      <c r="Q3858" s="41">
        <v>8</v>
      </c>
      <c r="R3858" s="40" t="s">
        <v>632</v>
      </c>
      <c r="S3858" s="40" t="s">
        <v>199</v>
      </c>
      <c r="T3858" s="41">
        <v>1</v>
      </c>
      <c r="U3858" s="40" t="s">
        <v>200</v>
      </c>
      <c r="V3858" s="40" t="s">
        <v>201</v>
      </c>
      <c r="W3858" s="40" t="s">
        <v>14389</v>
      </c>
      <c r="X3858" s="40" t="s">
        <v>1062</v>
      </c>
      <c r="Y3858" s="40" t="s">
        <v>14390</v>
      </c>
    </row>
    <row r="3859" spans="1:25" x14ac:dyDescent="0.25">
      <c r="A3859" s="50"/>
      <c r="B3859" s="50"/>
      <c r="C3859" s="50"/>
      <c r="L3859" s="39" t="str">
        <f t="shared" si="60"/>
        <v>LUZZI (CS)</v>
      </c>
      <c r="M3859" s="40" t="s">
        <v>14391</v>
      </c>
      <c r="N3859" s="40" t="s">
        <v>14392</v>
      </c>
      <c r="O3859" s="40" t="s">
        <v>413</v>
      </c>
      <c r="P3859" s="41" t="s">
        <v>414</v>
      </c>
      <c r="Q3859" s="41">
        <v>18</v>
      </c>
      <c r="R3859" s="40" t="s">
        <v>415</v>
      </c>
      <c r="S3859" s="40" t="s">
        <v>199</v>
      </c>
      <c r="T3859" s="41">
        <v>1</v>
      </c>
      <c r="U3859" s="40" t="s">
        <v>200</v>
      </c>
      <c r="V3859" s="40" t="s">
        <v>201</v>
      </c>
      <c r="W3859" s="40" t="s">
        <v>1348</v>
      </c>
      <c r="X3859" s="40" t="s">
        <v>550</v>
      </c>
      <c r="Y3859" s="40" t="s">
        <v>14393</v>
      </c>
    </row>
    <row r="3860" spans="1:25" x14ac:dyDescent="0.25">
      <c r="A3860" s="50"/>
      <c r="B3860" s="50"/>
      <c r="C3860" s="50"/>
      <c r="L3860" s="39" t="str">
        <f t="shared" si="60"/>
        <v>MACAO (EE)</v>
      </c>
      <c r="M3860" s="40" t="s">
        <v>14394</v>
      </c>
      <c r="N3860" s="40" t="s">
        <v>14395</v>
      </c>
      <c r="O3860" s="40" t="s">
        <v>610</v>
      </c>
      <c r="P3860" s="41"/>
      <c r="Q3860" s="41"/>
      <c r="R3860" s="40"/>
      <c r="S3860" s="40" t="s">
        <v>611</v>
      </c>
      <c r="T3860" s="41">
        <v>2</v>
      </c>
      <c r="U3860" s="40" t="s">
        <v>612</v>
      </c>
      <c r="V3860" s="40" t="s">
        <v>14396</v>
      </c>
      <c r="W3860" s="40"/>
      <c r="X3860" s="40"/>
      <c r="Y3860" s="40"/>
    </row>
    <row r="3861" spans="1:25" x14ac:dyDescent="0.25">
      <c r="A3861" s="50"/>
      <c r="B3861" s="50"/>
      <c r="C3861" s="50"/>
      <c r="L3861" s="39" t="str">
        <f t="shared" si="60"/>
        <v>MACCAGNO (VA)</v>
      </c>
      <c r="M3861" s="40" t="s">
        <v>14397</v>
      </c>
      <c r="N3861" s="40" t="s">
        <v>14398</v>
      </c>
      <c r="O3861" s="40" t="s">
        <v>727</v>
      </c>
      <c r="P3861" s="41" t="s">
        <v>212</v>
      </c>
      <c r="Q3861" s="41">
        <v>3</v>
      </c>
      <c r="R3861" s="40" t="s">
        <v>213</v>
      </c>
      <c r="S3861" s="40" t="s">
        <v>199</v>
      </c>
      <c r="T3861" s="41">
        <v>1</v>
      </c>
      <c r="U3861" s="40" t="s">
        <v>200</v>
      </c>
      <c r="V3861" s="40" t="s">
        <v>201</v>
      </c>
      <c r="W3861" s="40" t="s">
        <v>728</v>
      </c>
      <c r="X3861" s="40" t="s">
        <v>729</v>
      </c>
      <c r="Y3861" s="40" t="s">
        <v>14399</v>
      </c>
    </row>
    <row r="3862" spans="1:25" x14ac:dyDescent="0.25">
      <c r="A3862" s="50"/>
      <c r="B3862" s="50"/>
      <c r="C3862" s="50"/>
      <c r="L3862" s="39" t="str">
        <f t="shared" si="60"/>
        <v>MACCASTORNA (LO)</v>
      </c>
      <c r="M3862" s="40" t="s">
        <v>14400</v>
      </c>
      <c r="N3862" s="40" t="s">
        <v>14401</v>
      </c>
      <c r="O3862" s="40" t="s">
        <v>211</v>
      </c>
      <c r="P3862" s="41" t="s">
        <v>212</v>
      </c>
      <c r="Q3862" s="41">
        <v>3</v>
      </c>
      <c r="R3862" s="40" t="s">
        <v>213</v>
      </c>
      <c r="S3862" s="40" t="s">
        <v>199</v>
      </c>
      <c r="T3862" s="41">
        <v>1</v>
      </c>
      <c r="U3862" s="40" t="s">
        <v>200</v>
      </c>
      <c r="V3862" s="40" t="s">
        <v>201</v>
      </c>
      <c r="W3862" s="40" t="s">
        <v>7177</v>
      </c>
      <c r="X3862" s="40" t="s">
        <v>3256</v>
      </c>
      <c r="Y3862" s="40" t="s">
        <v>14402</v>
      </c>
    </row>
    <row r="3863" spans="1:25" x14ac:dyDescent="0.25">
      <c r="A3863" s="50"/>
      <c r="B3863" s="50"/>
      <c r="C3863" s="50"/>
      <c r="L3863" s="39" t="str">
        <f t="shared" si="60"/>
        <v>MACCHIA D'ISERNIA (IS)</v>
      </c>
      <c r="M3863" s="40" t="s">
        <v>14403</v>
      </c>
      <c r="N3863" s="40" t="s">
        <v>14404</v>
      </c>
      <c r="O3863" s="40" t="s">
        <v>510</v>
      </c>
      <c r="P3863" s="41" t="s">
        <v>495</v>
      </c>
      <c r="Q3863" s="41">
        <v>14</v>
      </c>
      <c r="R3863" s="40" t="s">
        <v>496</v>
      </c>
      <c r="S3863" s="40" t="s">
        <v>199</v>
      </c>
      <c r="T3863" s="41">
        <v>1</v>
      </c>
      <c r="U3863" s="40" t="s">
        <v>200</v>
      </c>
      <c r="V3863" s="40" t="s">
        <v>201</v>
      </c>
      <c r="W3863" s="40" t="s">
        <v>11330</v>
      </c>
      <c r="X3863" s="40" t="s">
        <v>512</v>
      </c>
      <c r="Y3863" s="40" t="s">
        <v>14405</v>
      </c>
    </row>
    <row r="3864" spans="1:25" x14ac:dyDescent="0.25">
      <c r="A3864" s="50"/>
      <c r="B3864" s="50"/>
      <c r="C3864" s="50"/>
      <c r="L3864" s="39" t="str">
        <f t="shared" si="60"/>
        <v>MACCHIA VALFORTORE (CB)</v>
      </c>
      <c r="M3864" s="40" t="s">
        <v>14406</v>
      </c>
      <c r="N3864" s="40" t="s">
        <v>14407</v>
      </c>
      <c r="O3864" s="40" t="s">
        <v>494</v>
      </c>
      <c r="P3864" s="41" t="s">
        <v>495</v>
      </c>
      <c r="Q3864" s="41">
        <v>14</v>
      </c>
      <c r="R3864" s="40" t="s">
        <v>496</v>
      </c>
      <c r="S3864" s="40" t="s">
        <v>199</v>
      </c>
      <c r="T3864" s="41">
        <v>1</v>
      </c>
      <c r="U3864" s="40" t="s">
        <v>200</v>
      </c>
      <c r="V3864" s="40" t="s">
        <v>201</v>
      </c>
      <c r="W3864" s="40" t="s">
        <v>5259</v>
      </c>
      <c r="X3864" s="40" t="s">
        <v>2494</v>
      </c>
      <c r="Y3864" s="40" t="s">
        <v>14408</v>
      </c>
    </row>
    <row r="3865" spans="1:25" x14ac:dyDescent="0.25">
      <c r="A3865" s="50"/>
      <c r="B3865" s="50"/>
      <c r="C3865" s="50"/>
      <c r="L3865" s="39" t="str">
        <f t="shared" si="60"/>
        <v>MACCHIAGODENA (IS)</v>
      </c>
      <c r="M3865" s="40" t="s">
        <v>14409</v>
      </c>
      <c r="N3865" s="40" t="s">
        <v>14410</v>
      </c>
      <c r="O3865" s="40" t="s">
        <v>510</v>
      </c>
      <c r="P3865" s="41" t="s">
        <v>495</v>
      </c>
      <c r="Q3865" s="41">
        <v>14</v>
      </c>
      <c r="R3865" s="40" t="s">
        <v>496</v>
      </c>
      <c r="S3865" s="40" t="s">
        <v>199</v>
      </c>
      <c r="T3865" s="41">
        <v>1</v>
      </c>
      <c r="U3865" s="40" t="s">
        <v>200</v>
      </c>
      <c r="V3865" s="40" t="s">
        <v>201</v>
      </c>
      <c r="W3865" s="40" t="s">
        <v>14411</v>
      </c>
      <c r="X3865" s="40" t="s">
        <v>512</v>
      </c>
      <c r="Y3865" s="40" t="s">
        <v>14412</v>
      </c>
    </row>
    <row r="3866" spans="1:25" x14ac:dyDescent="0.25">
      <c r="A3866" s="50"/>
      <c r="B3866" s="50"/>
      <c r="C3866" s="50"/>
      <c r="L3866" s="39" t="str">
        <f t="shared" si="60"/>
        <v>MACEDONIA (EE)</v>
      </c>
      <c r="M3866" s="40" t="s">
        <v>14413</v>
      </c>
      <c r="N3866" s="40" t="s">
        <v>14414</v>
      </c>
      <c r="O3866" s="40" t="s">
        <v>610</v>
      </c>
      <c r="P3866" s="41"/>
      <c r="Q3866" s="41"/>
      <c r="R3866" s="40"/>
      <c r="S3866" s="40" t="s">
        <v>199</v>
      </c>
      <c r="T3866" s="41">
        <v>1</v>
      </c>
      <c r="U3866" s="40" t="s">
        <v>612</v>
      </c>
      <c r="V3866" s="40" t="s">
        <v>14415</v>
      </c>
      <c r="W3866" s="40"/>
      <c r="X3866" s="40"/>
      <c r="Y3866" s="40"/>
    </row>
    <row r="3867" spans="1:25" x14ac:dyDescent="0.25">
      <c r="A3867" s="50"/>
      <c r="B3867" s="50"/>
      <c r="C3867" s="50"/>
      <c r="L3867" s="39" t="str">
        <f t="shared" si="60"/>
        <v>MACELLO (TO)</v>
      </c>
      <c r="M3867" s="40" t="s">
        <v>14416</v>
      </c>
      <c r="N3867" s="40" t="s">
        <v>14417</v>
      </c>
      <c r="O3867" s="40" t="s">
        <v>675</v>
      </c>
      <c r="P3867" s="41" t="s">
        <v>314</v>
      </c>
      <c r="Q3867" s="41">
        <v>1</v>
      </c>
      <c r="R3867" s="40" t="s">
        <v>315</v>
      </c>
      <c r="S3867" s="40" t="s">
        <v>199</v>
      </c>
      <c r="T3867" s="41">
        <v>1</v>
      </c>
      <c r="U3867" s="40" t="s">
        <v>200</v>
      </c>
      <c r="V3867" s="40" t="s">
        <v>201</v>
      </c>
      <c r="W3867" s="40" t="s">
        <v>836</v>
      </c>
      <c r="X3867" s="40" t="s">
        <v>1582</v>
      </c>
      <c r="Y3867" s="40" t="s">
        <v>14418</v>
      </c>
    </row>
    <row r="3868" spans="1:25" x14ac:dyDescent="0.25">
      <c r="A3868" s="50"/>
      <c r="B3868" s="50"/>
      <c r="C3868" s="50"/>
      <c r="L3868" s="39" t="str">
        <f t="shared" si="60"/>
        <v>MACERATA (MC)</v>
      </c>
      <c r="M3868" s="40" t="s">
        <v>14419</v>
      </c>
      <c r="N3868" s="40" t="s">
        <v>14420</v>
      </c>
      <c r="O3868" s="40" t="s">
        <v>396</v>
      </c>
      <c r="P3868" s="41" t="s">
        <v>397</v>
      </c>
      <c r="Q3868" s="41">
        <v>11</v>
      </c>
      <c r="R3868" s="40" t="s">
        <v>398</v>
      </c>
      <c r="S3868" s="40" t="s">
        <v>199</v>
      </c>
      <c r="T3868" s="41">
        <v>1</v>
      </c>
      <c r="U3868" s="40" t="s">
        <v>200</v>
      </c>
      <c r="V3868" s="40" t="s">
        <v>201</v>
      </c>
      <c r="W3868" s="40" t="s">
        <v>14421</v>
      </c>
      <c r="X3868" s="40" t="s">
        <v>1707</v>
      </c>
      <c r="Y3868" s="40" t="s">
        <v>14422</v>
      </c>
    </row>
    <row r="3869" spans="1:25" x14ac:dyDescent="0.25">
      <c r="A3869" s="50"/>
      <c r="B3869" s="50"/>
      <c r="C3869" s="50"/>
      <c r="L3869" s="39" t="str">
        <f t="shared" si="60"/>
        <v>MACERATA CAMPANIA (CE)</v>
      </c>
      <c r="M3869" s="40" t="s">
        <v>14423</v>
      </c>
      <c r="N3869" s="40" t="s">
        <v>14424</v>
      </c>
      <c r="O3869" s="40" t="s">
        <v>824</v>
      </c>
      <c r="P3869" s="41" t="s">
        <v>350</v>
      </c>
      <c r="Q3869" s="41">
        <v>15</v>
      </c>
      <c r="R3869" s="40" t="s">
        <v>351</v>
      </c>
      <c r="S3869" s="40" t="s">
        <v>199</v>
      </c>
      <c r="T3869" s="41">
        <v>1</v>
      </c>
      <c r="U3869" s="40" t="s">
        <v>200</v>
      </c>
      <c r="V3869" s="40" t="s">
        <v>201</v>
      </c>
      <c r="W3869" s="40" t="s">
        <v>14425</v>
      </c>
      <c r="X3869" s="40" t="s">
        <v>826</v>
      </c>
      <c r="Y3869" s="40" t="s">
        <v>14426</v>
      </c>
    </row>
    <row r="3870" spans="1:25" x14ac:dyDescent="0.25">
      <c r="A3870" s="50"/>
      <c r="B3870" s="50"/>
      <c r="C3870" s="50"/>
      <c r="L3870" s="39" t="str">
        <f t="shared" si="60"/>
        <v>MACERATA FELTRIA (PU)</v>
      </c>
      <c r="M3870" s="40" t="s">
        <v>14427</v>
      </c>
      <c r="N3870" s="40" t="s">
        <v>14428</v>
      </c>
      <c r="O3870" s="40" t="s">
        <v>427</v>
      </c>
      <c r="P3870" s="41" t="s">
        <v>397</v>
      </c>
      <c r="Q3870" s="41">
        <v>11</v>
      </c>
      <c r="R3870" s="40" t="s">
        <v>398</v>
      </c>
      <c r="S3870" s="40" t="s">
        <v>199</v>
      </c>
      <c r="T3870" s="41">
        <v>1</v>
      </c>
      <c r="U3870" s="40" t="s">
        <v>200</v>
      </c>
      <c r="V3870" s="40" t="s">
        <v>201</v>
      </c>
      <c r="W3870" s="40" t="s">
        <v>14429</v>
      </c>
      <c r="X3870" s="40" t="s">
        <v>1698</v>
      </c>
      <c r="Y3870" s="40" t="s">
        <v>14430</v>
      </c>
    </row>
    <row r="3871" spans="1:25" x14ac:dyDescent="0.25">
      <c r="A3871" s="50"/>
      <c r="B3871" s="50"/>
      <c r="C3871" s="50"/>
      <c r="L3871" s="39" t="str">
        <f t="shared" si="60"/>
        <v>MACHERIO (MI)</v>
      </c>
      <c r="M3871" s="40" t="s">
        <v>14431</v>
      </c>
      <c r="N3871" s="40" t="s">
        <v>14432</v>
      </c>
      <c r="O3871" s="40" t="s">
        <v>264</v>
      </c>
      <c r="P3871" s="41" t="s">
        <v>212</v>
      </c>
      <c r="Q3871" s="41">
        <v>3</v>
      </c>
      <c r="R3871" s="40" t="s">
        <v>213</v>
      </c>
      <c r="S3871" s="40" t="s">
        <v>199</v>
      </c>
      <c r="T3871" s="41">
        <v>1</v>
      </c>
      <c r="U3871" s="40" t="s">
        <v>200</v>
      </c>
      <c r="V3871" s="40" t="s">
        <v>201</v>
      </c>
      <c r="W3871" s="40" t="s">
        <v>5113</v>
      </c>
      <c r="X3871" s="40" t="s">
        <v>736</v>
      </c>
      <c r="Y3871" s="40" t="s">
        <v>14433</v>
      </c>
    </row>
    <row r="3872" spans="1:25" x14ac:dyDescent="0.25">
      <c r="A3872" s="50"/>
      <c r="B3872" s="50"/>
      <c r="C3872" s="50"/>
      <c r="L3872" s="39" t="str">
        <f t="shared" si="60"/>
        <v>MACLODIO (BS)</v>
      </c>
      <c r="M3872" s="40" t="s">
        <v>14434</v>
      </c>
      <c r="N3872" s="40" t="s">
        <v>14435</v>
      </c>
      <c r="O3872" s="40" t="s">
        <v>421</v>
      </c>
      <c r="P3872" s="41" t="s">
        <v>212</v>
      </c>
      <c r="Q3872" s="41">
        <v>3</v>
      </c>
      <c r="R3872" s="40" t="s">
        <v>213</v>
      </c>
      <c r="S3872" s="40" t="s">
        <v>199</v>
      </c>
      <c r="T3872" s="41">
        <v>1</v>
      </c>
      <c r="U3872" s="40" t="s">
        <v>200</v>
      </c>
      <c r="V3872" s="40" t="s">
        <v>201</v>
      </c>
      <c r="W3872" s="40" t="s">
        <v>591</v>
      </c>
      <c r="X3872" s="40" t="s">
        <v>423</v>
      </c>
      <c r="Y3872" s="40" t="s">
        <v>14436</v>
      </c>
    </row>
    <row r="3873" spans="1:25" x14ac:dyDescent="0.25">
      <c r="A3873" s="50"/>
      <c r="B3873" s="50"/>
      <c r="C3873" s="50"/>
      <c r="L3873" s="39" t="str">
        <f t="shared" si="60"/>
        <v>MACOMER (NU)</v>
      </c>
      <c r="M3873" s="40" t="s">
        <v>14437</v>
      </c>
      <c r="N3873" s="40" t="s">
        <v>14438</v>
      </c>
      <c r="O3873" s="40" t="s">
        <v>1966</v>
      </c>
      <c r="P3873" s="41" t="s">
        <v>242</v>
      </c>
      <c r="Q3873" s="41">
        <v>20</v>
      </c>
      <c r="R3873" s="40" t="s">
        <v>243</v>
      </c>
      <c r="S3873" s="40" t="s">
        <v>199</v>
      </c>
      <c r="T3873" s="41">
        <v>1</v>
      </c>
      <c r="U3873" s="40" t="s">
        <v>200</v>
      </c>
      <c r="V3873" s="40" t="s">
        <v>201</v>
      </c>
      <c r="W3873" s="40" t="s">
        <v>14439</v>
      </c>
      <c r="X3873" s="40" t="s">
        <v>245</v>
      </c>
      <c r="Y3873" s="40" t="s">
        <v>14440</v>
      </c>
    </row>
    <row r="3874" spans="1:25" x14ac:dyDescent="0.25">
      <c r="A3874" s="50"/>
      <c r="B3874" s="50"/>
      <c r="C3874" s="50"/>
      <c r="L3874" s="39" t="str">
        <f t="shared" si="60"/>
        <v>MACQUARIE (ISOLE) (EE)</v>
      </c>
      <c r="M3874" s="40" t="s">
        <v>14441</v>
      </c>
      <c r="N3874" s="40" t="s">
        <v>14442</v>
      </c>
      <c r="O3874" s="40" t="s">
        <v>610</v>
      </c>
      <c r="P3874" s="41"/>
      <c r="Q3874" s="41"/>
      <c r="R3874" s="40"/>
      <c r="S3874" s="40" t="s">
        <v>2286</v>
      </c>
      <c r="T3874" s="41">
        <v>7</v>
      </c>
      <c r="U3874" s="40" t="s">
        <v>612</v>
      </c>
      <c r="V3874" s="40" t="s">
        <v>14443</v>
      </c>
      <c r="W3874" s="40"/>
      <c r="X3874" s="40"/>
      <c r="Y3874" s="40"/>
    </row>
    <row r="3875" spans="1:25" x14ac:dyDescent="0.25">
      <c r="A3875" s="50"/>
      <c r="B3875" s="50"/>
      <c r="C3875" s="50"/>
      <c r="L3875" s="39" t="str">
        <f t="shared" si="60"/>
        <v>MACRA (CN)</v>
      </c>
      <c r="M3875" s="40" t="s">
        <v>14444</v>
      </c>
      <c r="N3875" s="40" t="s">
        <v>14445</v>
      </c>
      <c r="O3875" s="40" t="s">
        <v>313</v>
      </c>
      <c r="P3875" s="41" t="s">
        <v>314</v>
      </c>
      <c r="Q3875" s="41">
        <v>1</v>
      </c>
      <c r="R3875" s="40" t="s">
        <v>315</v>
      </c>
      <c r="S3875" s="40" t="s">
        <v>199</v>
      </c>
      <c r="T3875" s="41">
        <v>1</v>
      </c>
      <c r="U3875" s="40" t="s">
        <v>200</v>
      </c>
      <c r="V3875" s="40" t="s">
        <v>201</v>
      </c>
      <c r="W3875" s="40" t="s">
        <v>3059</v>
      </c>
      <c r="X3875" s="40" t="s">
        <v>317</v>
      </c>
      <c r="Y3875" s="40" t="s">
        <v>14446</v>
      </c>
    </row>
    <row r="3876" spans="1:25" x14ac:dyDescent="0.25">
      <c r="A3876" s="50"/>
      <c r="B3876" s="50"/>
      <c r="C3876" s="50"/>
      <c r="L3876" s="39" t="str">
        <f t="shared" si="60"/>
        <v>MACUGNAGA (VB)</v>
      </c>
      <c r="M3876" s="40" t="s">
        <v>14447</v>
      </c>
      <c r="N3876" s="40" t="s">
        <v>14448</v>
      </c>
      <c r="O3876" s="40" t="s">
        <v>1659</v>
      </c>
      <c r="P3876" s="41" t="s">
        <v>314</v>
      </c>
      <c r="Q3876" s="41">
        <v>1</v>
      </c>
      <c r="R3876" s="40" t="s">
        <v>315</v>
      </c>
      <c r="S3876" s="40" t="s">
        <v>199</v>
      </c>
      <c r="T3876" s="41">
        <v>1</v>
      </c>
      <c r="U3876" s="40" t="s">
        <v>200</v>
      </c>
      <c r="V3876" s="40" t="s">
        <v>201</v>
      </c>
      <c r="W3876" s="40" t="s">
        <v>14449</v>
      </c>
      <c r="X3876" s="40" t="s">
        <v>1661</v>
      </c>
      <c r="Y3876" s="40" t="s">
        <v>14450</v>
      </c>
    </row>
    <row r="3877" spans="1:25" x14ac:dyDescent="0.25">
      <c r="A3877" s="50"/>
      <c r="B3877" s="50"/>
      <c r="C3877" s="50"/>
      <c r="L3877" s="39" t="str">
        <f t="shared" si="60"/>
        <v>MADAGASCAR (EE)</v>
      </c>
      <c r="M3877" s="40" t="s">
        <v>14451</v>
      </c>
      <c r="N3877" s="40" t="s">
        <v>14452</v>
      </c>
      <c r="O3877" s="40" t="s">
        <v>610</v>
      </c>
      <c r="P3877" s="41"/>
      <c r="Q3877" s="41"/>
      <c r="R3877" s="40"/>
      <c r="S3877" s="40" t="s">
        <v>1183</v>
      </c>
      <c r="T3877" s="41">
        <v>3</v>
      </c>
      <c r="U3877" s="40" t="s">
        <v>612</v>
      </c>
      <c r="V3877" s="40" t="s">
        <v>14453</v>
      </c>
      <c r="W3877" s="40"/>
      <c r="X3877" s="40"/>
      <c r="Y3877" s="40"/>
    </row>
    <row r="3878" spans="1:25" x14ac:dyDescent="0.25">
      <c r="A3878" s="50"/>
      <c r="B3878" s="50"/>
      <c r="C3878" s="50"/>
      <c r="L3878" s="39" t="str">
        <f t="shared" si="60"/>
        <v>MADDALONI (CE)</v>
      </c>
      <c r="M3878" s="40" t="s">
        <v>14454</v>
      </c>
      <c r="N3878" s="40" t="s">
        <v>14455</v>
      </c>
      <c r="O3878" s="40" t="s">
        <v>824</v>
      </c>
      <c r="P3878" s="41" t="s">
        <v>350</v>
      </c>
      <c r="Q3878" s="41">
        <v>15</v>
      </c>
      <c r="R3878" s="40" t="s">
        <v>351</v>
      </c>
      <c r="S3878" s="40" t="s">
        <v>199</v>
      </c>
      <c r="T3878" s="41">
        <v>1</v>
      </c>
      <c r="U3878" s="40" t="s">
        <v>200</v>
      </c>
      <c r="V3878" s="40" t="s">
        <v>201</v>
      </c>
      <c r="W3878" s="40" t="s">
        <v>14456</v>
      </c>
      <c r="X3878" s="40" t="s">
        <v>826</v>
      </c>
      <c r="Y3878" s="40" t="s">
        <v>14457</v>
      </c>
    </row>
    <row r="3879" spans="1:25" x14ac:dyDescent="0.25">
      <c r="A3879" s="50"/>
      <c r="B3879" s="50"/>
      <c r="C3879" s="50"/>
      <c r="L3879" s="39" t="str">
        <f t="shared" si="60"/>
        <v>MADESIMO (SO)</v>
      </c>
      <c r="M3879" s="40" t="s">
        <v>14458</v>
      </c>
      <c r="N3879" s="40" t="s">
        <v>14459</v>
      </c>
      <c r="O3879" s="40" t="s">
        <v>977</v>
      </c>
      <c r="P3879" s="41" t="s">
        <v>212</v>
      </c>
      <c r="Q3879" s="41">
        <v>3</v>
      </c>
      <c r="R3879" s="40" t="s">
        <v>213</v>
      </c>
      <c r="S3879" s="40" t="s">
        <v>199</v>
      </c>
      <c r="T3879" s="41">
        <v>1</v>
      </c>
      <c r="U3879" s="40" t="s">
        <v>200</v>
      </c>
      <c r="V3879" s="40" t="s">
        <v>201</v>
      </c>
      <c r="W3879" s="40" t="s">
        <v>14460</v>
      </c>
      <c r="X3879" s="40" t="s">
        <v>5221</v>
      </c>
      <c r="Y3879" s="40" t="s">
        <v>14461</v>
      </c>
    </row>
    <row r="3880" spans="1:25" x14ac:dyDescent="0.25">
      <c r="A3880" s="50"/>
      <c r="B3880" s="50"/>
      <c r="C3880" s="50"/>
      <c r="L3880" s="39" t="str">
        <f t="shared" si="60"/>
        <v>MADIGNANO (CR)</v>
      </c>
      <c r="M3880" s="40" t="s">
        <v>14462</v>
      </c>
      <c r="N3880" s="40" t="s">
        <v>14463</v>
      </c>
      <c r="O3880" s="40" t="s">
        <v>434</v>
      </c>
      <c r="P3880" s="41" t="s">
        <v>212</v>
      </c>
      <c r="Q3880" s="41">
        <v>3</v>
      </c>
      <c r="R3880" s="40" t="s">
        <v>213</v>
      </c>
      <c r="S3880" s="40" t="s">
        <v>199</v>
      </c>
      <c r="T3880" s="41">
        <v>1</v>
      </c>
      <c r="U3880" s="40" t="s">
        <v>200</v>
      </c>
      <c r="V3880" s="40" t="s">
        <v>201</v>
      </c>
      <c r="W3880" s="40" t="s">
        <v>435</v>
      </c>
      <c r="X3880" s="40" t="s">
        <v>692</v>
      </c>
      <c r="Y3880" s="40" t="s">
        <v>14464</v>
      </c>
    </row>
    <row r="3881" spans="1:25" x14ac:dyDescent="0.25">
      <c r="A3881" s="50"/>
      <c r="B3881" s="50"/>
      <c r="C3881" s="50"/>
      <c r="L3881" s="39" t="str">
        <f t="shared" si="60"/>
        <v>MADONE (BG)</v>
      </c>
      <c r="M3881" s="40" t="s">
        <v>14465</v>
      </c>
      <c r="N3881" s="40" t="s">
        <v>14466</v>
      </c>
      <c r="O3881" s="40" t="s">
        <v>572</v>
      </c>
      <c r="P3881" s="41" t="s">
        <v>212</v>
      </c>
      <c r="Q3881" s="41">
        <v>3</v>
      </c>
      <c r="R3881" s="40" t="s">
        <v>213</v>
      </c>
      <c r="S3881" s="40" t="s">
        <v>199</v>
      </c>
      <c r="T3881" s="41">
        <v>1</v>
      </c>
      <c r="U3881" s="40" t="s">
        <v>200</v>
      </c>
      <c r="V3881" s="40" t="s">
        <v>201</v>
      </c>
      <c r="W3881" s="40" t="s">
        <v>1818</v>
      </c>
      <c r="X3881" s="40" t="s">
        <v>574</v>
      </c>
      <c r="Y3881" s="40" t="s">
        <v>14467</v>
      </c>
    </row>
    <row r="3882" spans="1:25" x14ac:dyDescent="0.25">
      <c r="A3882" s="50"/>
      <c r="B3882" s="50"/>
      <c r="C3882" s="50"/>
      <c r="L3882" s="39" t="str">
        <f t="shared" si="60"/>
        <v>MADONNA DEL SASSO (VB)</v>
      </c>
      <c r="M3882" s="40" t="s">
        <v>14468</v>
      </c>
      <c r="N3882" s="40" t="s">
        <v>14469</v>
      </c>
      <c r="O3882" s="40" t="s">
        <v>1659</v>
      </c>
      <c r="P3882" s="41" t="s">
        <v>314</v>
      </c>
      <c r="Q3882" s="41">
        <v>1</v>
      </c>
      <c r="R3882" s="40" t="s">
        <v>315</v>
      </c>
      <c r="S3882" s="40" t="s">
        <v>199</v>
      </c>
      <c r="T3882" s="41">
        <v>1</v>
      </c>
      <c r="U3882" s="40" t="s">
        <v>200</v>
      </c>
      <c r="V3882" s="40" t="s">
        <v>201</v>
      </c>
      <c r="W3882" s="40" t="s">
        <v>14470</v>
      </c>
      <c r="X3882" s="40" t="s">
        <v>743</v>
      </c>
      <c r="Y3882" s="40" t="s">
        <v>14471</v>
      </c>
    </row>
    <row r="3883" spans="1:25" x14ac:dyDescent="0.25">
      <c r="A3883" s="50"/>
      <c r="B3883" s="50"/>
      <c r="C3883" s="50"/>
      <c r="L3883" s="39" t="str">
        <f t="shared" si="60"/>
        <v>MAENZA (LT)</v>
      </c>
      <c r="M3883" s="40" t="s">
        <v>14472</v>
      </c>
      <c r="N3883" s="40" t="s">
        <v>14473</v>
      </c>
      <c r="O3883" s="40" t="s">
        <v>1747</v>
      </c>
      <c r="P3883" s="41" t="s">
        <v>336</v>
      </c>
      <c r="Q3883" s="41">
        <v>12</v>
      </c>
      <c r="R3883" s="40" t="s">
        <v>337</v>
      </c>
      <c r="S3883" s="40" t="s">
        <v>199</v>
      </c>
      <c r="T3883" s="41">
        <v>1</v>
      </c>
      <c r="U3883" s="40" t="s">
        <v>200</v>
      </c>
      <c r="V3883" s="40" t="s">
        <v>201</v>
      </c>
      <c r="W3883" s="40" t="s">
        <v>2903</v>
      </c>
      <c r="X3883" s="40" t="s">
        <v>2904</v>
      </c>
      <c r="Y3883" s="40" t="s">
        <v>14474</v>
      </c>
    </row>
    <row r="3884" spans="1:25" x14ac:dyDescent="0.25">
      <c r="A3884" s="50"/>
      <c r="B3884" s="50"/>
      <c r="C3884" s="50"/>
      <c r="L3884" s="39" t="str">
        <f t="shared" si="60"/>
        <v>MAFALDA (CB)</v>
      </c>
      <c r="M3884" s="40" t="s">
        <v>14475</v>
      </c>
      <c r="N3884" s="40" t="s">
        <v>14476</v>
      </c>
      <c r="O3884" s="40" t="s">
        <v>494</v>
      </c>
      <c r="P3884" s="41" t="s">
        <v>495</v>
      </c>
      <c r="Q3884" s="41">
        <v>14</v>
      </c>
      <c r="R3884" s="40" t="s">
        <v>496</v>
      </c>
      <c r="S3884" s="40" t="s">
        <v>199</v>
      </c>
      <c r="T3884" s="41">
        <v>1</v>
      </c>
      <c r="U3884" s="40" t="s">
        <v>200</v>
      </c>
      <c r="V3884" s="40" t="s">
        <v>201</v>
      </c>
      <c r="W3884" s="40" t="s">
        <v>497</v>
      </c>
      <c r="X3884" s="40" t="s">
        <v>498</v>
      </c>
      <c r="Y3884" s="40" t="s">
        <v>14477</v>
      </c>
    </row>
    <row r="3885" spans="1:25" x14ac:dyDescent="0.25">
      <c r="A3885" s="50"/>
      <c r="B3885" s="50"/>
      <c r="C3885" s="50"/>
      <c r="L3885" s="39" t="str">
        <f t="shared" si="60"/>
        <v>MAGASA (BS)</v>
      </c>
      <c r="M3885" s="40" t="s">
        <v>14478</v>
      </c>
      <c r="N3885" s="40" t="s">
        <v>14479</v>
      </c>
      <c r="O3885" s="40" t="s">
        <v>421</v>
      </c>
      <c r="P3885" s="41" t="s">
        <v>212</v>
      </c>
      <c r="Q3885" s="41">
        <v>3</v>
      </c>
      <c r="R3885" s="40" t="s">
        <v>213</v>
      </c>
      <c r="S3885" s="40" t="s">
        <v>199</v>
      </c>
      <c r="T3885" s="41">
        <v>1</v>
      </c>
      <c r="U3885" s="40" t="s">
        <v>200</v>
      </c>
      <c r="V3885" s="40" t="s">
        <v>201</v>
      </c>
      <c r="W3885" s="40" t="s">
        <v>4928</v>
      </c>
      <c r="X3885" s="40" t="s">
        <v>710</v>
      </c>
      <c r="Y3885" s="40" t="s">
        <v>14480</v>
      </c>
    </row>
    <row r="3886" spans="1:25" x14ac:dyDescent="0.25">
      <c r="A3886" s="50"/>
      <c r="B3886" s="50"/>
      <c r="C3886" s="50"/>
      <c r="L3886" s="39" t="str">
        <f t="shared" si="60"/>
        <v>MAGENTA (MI)</v>
      </c>
      <c r="M3886" s="40" t="s">
        <v>14481</v>
      </c>
      <c r="N3886" s="40" t="s">
        <v>14482</v>
      </c>
      <c r="O3886" s="40" t="s">
        <v>264</v>
      </c>
      <c r="P3886" s="41" t="s">
        <v>212</v>
      </c>
      <c r="Q3886" s="41">
        <v>3</v>
      </c>
      <c r="R3886" s="40" t="s">
        <v>213</v>
      </c>
      <c r="S3886" s="40" t="s">
        <v>199</v>
      </c>
      <c r="T3886" s="41">
        <v>1</v>
      </c>
      <c r="U3886" s="40" t="s">
        <v>200</v>
      </c>
      <c r="V3886" s="40" t="s">
        <v>201</v>
      </c>
      <c r="W3886" s="40" t="s">
        <v>14483</v>
      </c>
      <c r="X3886" s="40" t="s">
        <v>266</v>
      </c>
      <c r="Y3886" s="40" t="s">
        <v>14484</v>
      </c>
    </row>
    <row r="3887" spans="1:25" x14ac:dyDescent="0.25">
      <c r="A3887" s="50"/>
      <c r="B3887" s="50"/>
      <c r="C3887" s="50"/>
      <c r="L3887" s="39" t="str">
        <f t="shared" si="60"/>
        <v>MAGGIORA (NO)</v>
      </c>
      <c r="M3887" s="40" t="s">
        <v>14485</v>
      </c>
      <c r="N3887" s="40" t="s">
        <v>14486</v>
      </c>
      <c r="O3887" s="40" t="s">
        <v>741</v>
      </c>
      <c r="P3887" s="41" t="s">
        <v>314</v>
      </c>
      <c r="Q3887" s="41">
        <v>1</v>
      </c>
      <c r="R3887" s="40" t="s">
        <v>315</v>
      </c>
      <c r="S3887" s="40" t="s">
        <v>199</v>
      </c>
      <c r="T3887" s="41">
        <v>1</v>
      </c>
      <c r="U3887" s="40" t="s">
        <v>200</v>
      </c>
      <c r="V3887" s="40" t="s">
        <v>201</v>
      </c>
      <c r="W3887" s="40" t="s">
        <v>14487</v>
      </c>
      <c r="X3887" s="40" t="s">
        <v>743</v>
      </c>
      <c r="Y3887" s="40" t="s">
        <v>14488</v>
      </c>
    </row>
    <row r="3888" spans="1:25" x14ac:dyDescent="0.25">
      <c r="A3888" s="50"/>
      <c r="B3888" s="50"/>
      <c r="C3888" s="50"/>
      <c r="L3888" s="39" t="str">
        <f t="shared" si="60"/>
        <v>MAGHERNO (PV)</v>
      </c>
      <c r="M3888" s="40" t="s">
        <v>14489</v>
      </c>
      <c r="N3888" s="40" t="s">
        <v>14490</v>
      </c>
      <c r="O3888" s="40" t="s">
        <v>884</v>
      </c>
      <c r="P3888" s="41" t="s">
        <v>212</v>
      </c>
      <c r="Q3888" s="41">
        <v>3</v>
      </c>
      <c r="R3888" s="40" t="s">
        <v>213</v>
      </c>
      <c r="S3888" s="40" t="s">
        <v>199</v>
      </c>
      <c r="T3888" s="41">
        <v>1</v>
      </c>
      <c r="U3888" s="40" t="s">
        <v>200</v>
      </c>
      <c r="V3888" s="40" t="s">
        <v>201</v>
      </c>
      <c r="W3888" s="40" t="s">
        <v>1106</v>
      </c>
      <c r="X3888" s="40" t="s">
        <v>886</v>
      </c>
      <c r="Y3888" s="40" t="s">
        <v>14491</v>
      </c>
    </row>
    <row r="3889" spans="1:25" x14ac:dyDescent="0.25">
      <c r="A3889" s="50"/>
      <c r="B3889" s="50"/>
      <c r="C3889" s="50"/>
      <c r="L3889" s="39" t="str">
        <f t="shared" si="60"/>
        <v>MAGIONE (PG)</v>
      </c>
      <c r="M3889" s="40" t="s">
        <v>14492</v>
      </c>
      <c r="N3889" s="40" t="s">
        <v>14493</v>
      </c>
      <c r="O3889" s="40" t="s">
        <v>2180</v>
      </c>
      <c r="P3889" s="41" t="s">
        <v>486</v>
      </c>
      <c r="Q3889" s="41">
        <v>10</v>
      </c>
      <c r="R3889" s="40" t="s">
        <v>487</v>
      </c>
      <c r="S3889" s="40" t="s">
        <v>199</v>
      </c>
      <c r="T3889" s="41">
        <v>1</v>
      </c>
      <c r="U3889" s="40" t="s">
        <v>200</v>
      </c>
      <c r="V3889" s="40" t="s">
        <v>201</v>
      </c>
      <c r="W3889" s="40" t="s">
        <v>14494</v>
      </c>
      <c r="X3889" s="40" t="s">
        <v>2182</v>
      </c>
      <c r="Y3889" s="40" t="s">
        <v>14495</v>
      </c>
    </row>
    <row r="3890" spans="1:25" x14ac:dyDescent="0.25">
      <c r="A3890" s="50"/>
      <c r="B3890" s="50"/>
      <c r="C3890" s="50"/>
      <c r="L3890" s="39" t="str">
        <f t="shared" si="60"/>
        <v>MAGISANO (CZ)</v>
      </c>
      <c r="M3890" s="40" t="s">
        <v>14496</v>
      </c>
      <c r="N3890" s="40" t="s">
        <v>14497</v>
      </c>
      <c r="O3890" s="40" t="s">
        <v>1029</v>
      </c>
      <c r="P3890" s="41" t="s">
        <v>414</v>
      </c>
      <c r="Q3890" s="41">
        <v>18</v>
      </c>
      <c r="R3890" s="40" t="s">
        <v>415</v>
      </c>
      <c r="S3890" s="40" t="s">
        <v>199</v>
      </c>
      <c r="T3890" s="41">
        <v>1</v>
      </c>
      <c r="U3890" s="40" t="s">
        <v>200</v>
      </c>
      <c r="V3890" s="40" t="s">
        <v>201</v>
      </c>
      <c r="W3890" s="40" t="s">
        <v>1427</v>
      </c>
      <c r="X3890" s="40" t="s">
        <v>1031</v>
      </c>
      <c r="Y3890" s="40" t="s">
        <v>14498</v>
      </c>
    </row>
    <row r="3891" spans="1:25" x14ac:dyDescent="0.25">
      <c r="A3891" s="50"/>
      <c r="B3891" s="50"/>
      <c r="C3891" s="50"/>
      <c r="L3891" s="39" t="str">
        <f t="shared" si="60"/>
        <v>MAGLIANO ALFIERI (CN)</v>
      </c>
      <c r="M3891" s="40" t="s">
        <v>14499</v>
      </c>
      <c r="N3891" s="40" t="s">
        <v>14500</v>
      </c>
      <c r="O3891" s="40" t="s">
        <v>313</v>
      </c>
      <c r="P3891" s="41" t="s">
        <v>314</v>
      </c>
      <c r="Q3891" s="41">
        <v>1</v>
      </c>
      <c r="R3891" s="40" t="s">
        <v>315</v>
      </c>
      <c r="S3891" s="40" t="s">
        <v>199</v>
      </c>
      <c r="T3891" s="41">
        <v>1</v>
      </c>
      <c r="U3891" s="40" t="s">
        <v>200</v>
      </c>
      <c r="V3891" s="40" t="s">
        <v>201</v>
      </c>
      <c r="W3891" s="40" t="s">
        <v>991</v>
      </c>
      <c r="X3891" s="40" t="s">
        <v>918</v>
      </c>
      <c r="Y3891" s="40" t="s">
        <v>14501</v>
      </c>
    </row>
    <row r="3892" spans="1:25" x14ac:dyDescent="0.25">
      <c r="A3892" s="50"/>
      <c r="B3892" s="50"/>
      <c r="C3892" s="50"/>
      <c r="L3892" s="39" t="str">
        <f t="shared" si="60"/>
        <v>MAGLIANO ALPI (CN)</v>
      </c>
      <c r="M3892" s="40" t="s">
        <v>14502</v>
      </c>
      <c r="N3892" s="40" t="s">
        <v>14503</v>
      </c>
      <c r="O3892" s="40" t="s">
        <v>313</v>
      </c>
      <c r="P3892" s="41" t="s">
        <v>314</v>
      </c>
      <c r="Q3892" s="41">
        <v>1</v>
      </c>
      <c r="R3892" s="40" t="s">
        <v>315</v>
      </c>
      <c r="S3892" s="40" t="s">
        <v>199</v>
      </c>
      <c r="T3892" s="41">
        <v>1</v>
      </c>
      <c r="U3892" s="40" t="s">
        <v>200</v>
      </c>
      <c r="V3892" s="40" t="s">
        <v>201</v>
      </c>
      <c r="W3892" s="40" t="s">
        <v>2812</v>
      </c>
      <c r="X3892" s="40" t="s">
        <v>1369</v>
      </c>
      <c r="Y3892" s="40" t="s">
        <v>14504</v>
      </c>
    </row>
    <row r="3893" spans="1:25" x14ac:dyDescent="0.25">
      <c r="A3893" s="50"/>
      <c r="B3893" s="50"/>
      <c r="C3893" s="50"/>
      <c r="L3893" s="39" t="str">
        <f t="shared" si="60"/>
        <v>MAGLIANO DE' MARSI (AQ)</v>
      </c>
      <c r="M3893" s="40" t="s">
        <v>14505</v>
      </c>
      <c r="N3893" s="40" t="s">
        <v>14506</v>
      </c>
      <c r="O3893" s="40" t="s">
        <v>328</v>
      </c>
      <c r="P3893" s="41" t="s">
        <v>253</v>
      </c>
      <c r="Q3893" s="41">
        <v>13</v>
      </c>
      <c r="R3893" s="40" t="s">
        <v>254</v>
      </c>
      <c r="S3893" s="40" t="s">
        <v>199</v>
      </c>
      <c r="T3893" s="41">
        <v>1</v>
      </c>
      <c r="U3893" s="40" t="s">
        <v>200</v>
      </c>
      <c r="V3893" s="40" t="s">
        <v>201</v>
      </c>
      <c r="W3893" s="40" t="s">
        <v>14507</v>
      </c>
      <c r="X3893" s="40" t="s">
        <v>795</v>
      </c>
      <c r="Y3893" s="40" t="s">
        <v>14508</v>
      </c>
    </row>
    <row r="3894" spans="1:25" x14ac:dyDescent="0.25">
      <c r="A3894" s="50"/>
      <c r="B3894" s="50"/>
      <c r="C3894" s="50"/>
      <c r="L3894" s="39" t="str">
        <f t="shared" si="60"/>
        <v>MAGLIANO DI TENNA (AP)</v>
      </c>
      <c r="M3894" s="40" t="s">
        <v>14509</v>
      </c>
      <c r="N3894" s="40" t="s">
        <v>14510</v>
      </c>
      <c r="O3894" s="40" t="s">
        <v>477</v>
      </c>
      <c r="P3894" s="41" t="s">
        <v>397</v>
      </c>
      <c r="Q3894" s="41">
        <v>11</v>
      </c>
      <c r="R3894" s="40" t="s">
        <v>398</v>
      </c>
      <c r="S3894" s="40" t="s">
        <v>199</v>
      </c>
      <c r="T3894" s="41">
        <v>1</v>
      </c>
      <c r="U3894" s="40" t="s">
        <v>200</v>
      </c>
      <c r="V3894" s="40" t="s">
        <v>201</v>
      </c>
      <c r="W3894" s="40" t="s">
        <v>14511</v>
      </c>
      <c r="X3894" s="40" t="s">
        <v>1344</v>
      </c>
      <c r="Y3894" s="40" t="s">
        <v>14512</v>
      </c>
    </row>
    <row r="3895" spans="1:25" x14ac:dyDescent="0.25">
      <c r="A3895" s="50"/>
      <c r="B3895" s="50"/>
      <c r="C3895" s="50"/>
      <c r="L3895" s="39" t="str">
        <f t="shared" si="60"/>
        <v>MAGLIANO IN TOSCANA (GR)</v>
      </c>
      <c r="M3895" s="40" t="s">
        <v>14513</v>
      </c>
      <c r="N3895" s="40" t="s">
        <v>14514</v>
      </c>
      <c r="O3895" s="40" t="s">
        <v>1830</v>
      </c>
      <c r="P3895" s="41" t="s">
        <v>231</v>
      </c>
      <c r="Q3895" s="41">
        <v>9</v>
      </c>
      <c r="R3895" s="40" t="s">
        <v>232</v>
      </c>
      <c r="S3895" s="40" t="s">
        <v>199</v>
      </c>
      <c r="T3895" s="41">
        <v>1</v>
      </c>
      <c r="U3895" s="40" t="s">
        <v>200</v>
      </c>
      <c r="V3895" s="40" t="s">
        <v>201</v>
      </c>
      <c r="W3895" s="40" t="s">
        <v>14515</v>
      </c>
      <c r="X3895" s="40" t="s">
        <v>1832</v>
      </c>
      <c r="Y3895" s="40" t="s">
        <v>14516</v>
      </c>
    </row>
    <row r="3896" spans="1:25" x14ac:dyDescent="0.25">
      <c r="A3896" s="50"/>
      <c r="B3896" s="50"/>
      <c r="C3896" s="50"/>
      <c r="L3896" s="39" t="str">
        <f t="shared" si="60"/>
        <v>MAGLIANO ROMANO (RM)</v>
      </c>
      <c r="M3896" s="40" t="s">
        <v>14517</v>
      </c>
      <c r="N3896" s="40" t="s">
        <v>14518</v>
      </c>
      <c r="O3896" s="40" t="s">
        <v>602</v>
      </c>
      <c r="P3896" s="41" t="s">
        <v>336</v>
      </c>
      <c r="Q3896" s="41">
        <v>12</v>
      </c>
      <c r="R3896" s="40" t="s">
        <v>337</v>
      </c>
      <c r="S3896" s="40" t="s">
        <v>199</v>
      </c>
      <c r="T3896" s="41">
        <v>1</v>
      </c>
      <c r="U3896" s="40" t="s">
        <v>200</v>
      </c>
      <c r="V3896" s="40" t="s">
        <v>201</v>
      </c>
      <c r="W3896" s="40" t="s">
        <v>5347</v>
      </c>
      <c r="X3896" s="40" t="s">
        <v>953</v>
      </c>
      <c r="Y3896" s="40" t="s">
        <v>14519</v>
      </c>
    </row>
    <row r="3897" spans="1:25" x14ac:dyDescent="0.25">
      <c r="A3897" s="50"/>
      <c r="B3897" s="50"/>
      <c r="C3897" s="50"/>
      <c r="L3897" s="39" t="str">
        <f t="shared" si="60"/>
        <v>MAGLIANO SABINA (RI)</v>
      </c>
      <c r="M3897" s="40" t="s">
        <v>14520</v>
      </c>
      <c r="N3897" s="40" t="s">
        <v>14521</v>
      </c>
      <c r="O3897" s="40" t="s">
        <v>335</v>
      </c>
      <c r="P3897" s="41" t="s">
        <v>336</v>
      </c>
      <c r="Q3897" s="41">
        <v>12</v>
      </c>
      <c r="R3897" s="40" t="s">
        <v>337</v>
      </c>
      <c r="S3897" s="40" t="s">
        <v>199</v>
      </c>
      <c r="T3897" s="41">
        <v>1</v>
      </c>
      <c r="U3897" s="40" t="s">
        <v>200</v>
      </c>
      <c r="V3897" s="40" t="s">
        <v>201</v>
      </c>
      <c r="W3897" s="40" t="s">
        <v>14522</v>
      </c>
      <c r="X3897" s="40" t="s">
        <v>489</v>
      </c>
      <c r="Y3897" s="40" t="s">
        <v>14523</v>
      </c>
    </row>
    <row r="3898" spans="1:25" x14ac:dyDescent="0.25">
      <c r="A3898" s="50"/>
      <c r="B3898" s="50"/>
      <c r="C3898" s="50"/>
      <c r="L3898" s="39" t="str">
        <f t="shared" si="60"/>
        <v>MAGLIANO VETERE (SA)</v>
      </c>
      <c r="M3898" s="40" t="s">
        <v>14524</v>
      </c>
      <c r="N3898" s="40" t="s">
        <v>14525</v>
      </c>
      <c r="O3898" s="40" t="s">
        <v>349</v>
      </c>
      <c r="P3898" s="41" t="s">
        <v>350</v>
      </c>
      <c r="Q3898" s="41">
        <v>15</v>
      </c>
      <c r="R3898" s="40" t="s">
        <v>351</v>
      </c>
      <c r="S3898" s="40" t="s">
        <v>199</v>
      </c>
      <c r="T3898" s="41">
        <v>1</v>
      </c>
      <c r="U3898" s="40" t="s">
        <v>200</v>
      </c>
      <c r="V3898" s="40" t="s">
        <v>201</v>
      </c>
      <c r="W3898" s="40" t="s">
        <v>9839</v>
      </c>
      <c r="X3898" s="40" t="s">
        <v>758</v>
      </c>
      <c r="Y3898" s="40" t="s">
        <v>14526</v>
      </c>
    </row>
    <row r="3899" spans="1:25" x14ac:dyDescent="0.25">
      <c r="A3899" s="50"/>
      <c r="B3899" s="50"/>
      <c r="C3899" s="50"/>
      <c r="L3899" s="39" t="str">
        <f t="shared" si="60"/>
        <v>MAGLIE (LE)</v>
      </c>
      <c r="M3899" s="40" t="s">
        <v>14527</v>
      </c>
      <c r="N3899" s="40" t="s">
        <v>14528</v>
      </c>
      <c r="O3899" s="40" t="s">
        <v>462</v>
      </c>
      <c r="P3899" s="41" t="s">
        <v>304</v>
      </c>
      <c r="Q3899" s="41">
        <v>16</v>
      </c>
      <c r="R3899" s="40" t="s">
        <v>305</v>
      </c>
      <c r="S3899" s="40" t="s">
        <v>199</v>
      </c>
      <c r="T3899" s="41">
        <v>1</v>
      </c>
      <c r="U3899" s="40" t="s">
        <v>200</v>
      </c>
      <c r="V3899" s="40" t="s">
        <v>201</v>
      </c>
      <c r="W3899" s="40" t="s">
        <v>14529</v>
      </c>
      <c r="X3899" s="40" t="s">
        <v>1520</v>
      </c>
      <c r="Y3899" s="40" t="s">
        <v>14530</v>
      </c>
    </row>
    <row r="3900" spans="1:25" x14ac:dyDescent="0.25">
      <c r="A3900" s="50"/>
      <c r="B3900" s="50"/>
      <c r="C3900" s="50"/>
      <c r="L3900" s="39" t="str">
        <f t="shared" si="60"/>
        <v>MAGLIOLO (SV)</v>
      </c>
      <c r="M3900" s="40" t="s">
        <v>14531</v>
      </c>
      <c r="N3900" s="40" t="s">
        <v>14532</v>
      </c>
      <c r="O3900" s="40" t="s">
        <v>905</v>
      </c>
      <c r="P3900" s="41" t="s">
        <v>849</v>
      </c>
      <c r="Q3900" s="41">
        <v>7</v>
      </c>
      <c r="R3900" s="40" t="s">
        <v>850</v>
      </c>
      <c r="S3900" s="40" t="s">
        <v>199</v>
      </c>
      <c r="T3900" s="41">
        <v>1</v>
      </c>
      <c r="U3900" s="40" t="s">
        <v>200</v>
      </c>
      <c r="V3900" s="40" t="s">
        <v>201</v>
      </c>
      <c r="W3900" s="40" t="s">
        <v>2592</v>
      </c>
      <c r="X3900" s="40" t="s">
        <v>1078</v>
      </c>
      <c r="Y3900" s="40" t="s">
        <v>14533</v>
      </c>
    </row>
    <row r="3901" spans="1:25" x14ac:dyDescent="0.25">
      <c r="A3901" s="50"/>
      <c r="B3901" s="50"/>
      <c r="C3901" s="50"/>
      <c r="L3901" s="39" t="str">
        <f t="shared" si="60"/>
        <v>MAGLIONE (TO)</v>
      </c>
      <c r="M3901" s="40" t="s">
        <v>14534</v>
      </c>
      <c r="N3901" s="40" t="s">
        <v>14535</v>
      </c>
      <c r="O3901" s="40" t="s">
        <v>675</v>
      </c>
      <c r="P3901" s="41" t="s">
        <v>314</v>
      </c>
      <c r="Q3901" s="41">
        <v>1</v>
      </c>
      <c r="R3901" s="40" t="s">
        <v>315</v>
      </c>
      <c r="S3901" s="40" t="s">
        <v>199</v>
      </c>
      <c r="T3901" s="41">
        <v>1</v>
      </c>
      <c r="U3901" s="40" t="s">
        <v>200</v>
      </c>
      <c r="V3901" s="40" t="s">
        <v>201</v>
      </c>
      <c r="W3901" s="40" t="s">
        <v>14536</v>
      </c>
      <c r="X3901" s="40" t="s">
        <v>963</v>
      </c>
      <c r="Y3901" s="40" t="s">
        <v>14537</v>
      </c>
    </row>
    <row r="3902" spans="1:25" x14ac:dyDescent="0.25">
      <c r="A3902" s="50"/>
      <c r="B3902" s="50"/>
      <c r="C3902" s="50"/>
      <c r="L3902" s="39" t="str">
        <f t="shared" si="60"/>
        <v>MAGNACAVALLO (MN)</v>
      </c>
      <c r="M3902" s="40" t="s">
        <v>14538</v>
      </c>
      <c r="N3902" s="40" t="s">
        <v>14539</v>
      </c>
      <c r="O3902" s="40" t="s">
        <v>442</v>
      </c>
      <c r="P3902" s="41" t="s">
        <v>212</v>
      </c>
      <c r="Q3902" s="41">
        <v>3</v>
      </c>
      <c r="R3902" s="40" t="s">
        <v>213</v>
      </c>
      <c r="S3902" s="40" t="s">
        <v>199</v>
      </c>
      <c r="T3902" s="41">
        <v>1</v>
      </c>
      <c r="U3902" s="40" t="s">
        <v>200</v>
      </c>
      <c r="V3902" s="40" t="s">
        <v>201</v>
      </c>
      <c r="W3902" s="40" t="s">
        <v>3852</v>
      </c>
      <c r="X3902" s="40" t="s">
        <v>3853</v>
      </c>
      <c r="Y3902" s="40" t="s">
        <v>14540</v>
      </c>
    </row>
    <row r="3903" spans="1:25" x14ac:dyDescent="0.25">
      <c r="A3903" s="50"/>
      <c r="B3903" s="50"/>
      <c r="C3903" s="50"/>
      <c r="L3903" s="39" t="str">
        <f t="shared" si="60"/>
        <v>MAGNAGO (MI)</v>
      </c>
      <c r="M3903" s="40" t="s">
        <v>14541</v>
      </c>
      <c r="N3903" s="40" t="s">
        <v>14542</v>
      </c>
      <c r="O3903" s="40" t="s">
        <v>264</v>
      </c>
      <c r="P3903" s="41" t="s">
        <v>212</v>
      </c>
      <c r="Q3903" s="41">
        <v>3</v>
      </c>
      <c r="R3903" s="40" t="s">
        <v>213</v>
      </c>
      <c r="S3903" s="40" t="s">
        <v>199</v>
      </c>
      <c r="T3903" s="41">
        <v>1</v>
      </c>
      <c r="U3903" s="40" t="s">
        <v>200</v>
      </c>
      <c r="V3903" s="40" t="s">
        <v>201</v>
      </c>
      <c r="W3903" s="40" t="s">
        <v>1855</v>
      </c>
      <c r="X3903" s="40" t="s">
        <v>1087</v>
      </c>
      <c r="Y3903" s="40" t="s">
        <v>14543</v>
      </c>
    </row>
    <row r="3904" spans="1:25" x14ac:dyDescent="0.25">
      <c r="A3904" s="50"/>
      <c r="B3904" s="50"/>
      <c r="C3904" s="50"/>
      <c r="L3904" s="39" t="str">
        <f t="shared" si="60"/>
        <v>MAGNANO (BI)</v>
      </c>
      <c r="M3904" s="40" t="s">
        <v>14544</v>
      </c>
      <c r="N3904" s="40" t="s">
        <v>14545</v>
      </c>
      <c r="O3904" s="40" t="s">
        <v>830</v>
      </c>
      <c r="P3904" s="41" t="s">
        <v>314</v>
      </c>
      <c r="Q3904" s="41">
        <v>1</v>
      </c>
      <c r="R3904" s="40" t="s">
        <v>315</v>
      </c>
      <c r="S3904" s="40" t="s">
        <v>199</v>
      </c>
      <c r="T3904" s="41">
        <v>1</v>
      </c>
      <c r="U3904" s="40" t="s">
        <v>200</v>
      </c>
      <c r="V3904" s="40" t="s">
        <v>201</v>
      </c>
      <c r="W3904" s="40" t="s">
        <v>14546</v>
      </c>
      <c r="X3904" s="40" t="s">
        <v>832</v>
      </c>
      <c r="Y3904" s="40" t="s">
        <v>14547</v>
      </c>
    </row>
    <row r="3905" spans="1:25" x14ac:dyDescent="0.25">
      <c r="A3905" s="50"/>
      <c r="B3905" s="50"/>
      <c r="C3905" s="50"/>
      <c r="L3905" s="39" t="str">
        <f t="shared" si="60"/>
        <v>MAGNANO IN RIVIERA (UD)</v>
      </c>
      <c r="M3905" s="40" t="s">
        <v>14548</v>
      </c>
      <c r="N3905" s="40" t="s">
        <v>14549</v>
      </c>
      <c r="O3905" s="40" t="s">
        <v>804</v>
      </c>
      <c r="P3905" s="41" t="s">
        <v>805</v>
      </c>
      <c r="Q3905" s="41">
        <v>6</v>
      </c>
      <c r="R3905" s="40" t="s">
        <v>806</v>
      </c>
      <c r="S3905" s="40" t="s">
        <v>199</v>
      </c>
      <c r="T3905" s="41">
        <v>1</v>
      </c>
      <c r="U3905" s="40" t="s">
        <v>200</v>
      </c>
      <c r="V3905" s="40" t="s">
        <v>201</v>
      </c>
      <c r="W3905" s="40" t="s">
        <v>3721</v>
      </c>
      <c r="X3905" s="40" t="s">
        <v>2085</v>
      </c>
      <c r="Y3905" s="40" t="s">
        <v>14550</v>
      </c>
    </row>
    <row r="3906" spans="1:25" x14ac:dyDescent="0.25">
      <c r="A3906" s="50"/>
      <c r="B3906" s="50"/>
      <c r="C3906" s="50"/>
      <c r="L3906" s="39" t="str">
        <f t="shared" ref="L3906:L3969" si="61">M3906&amp;" ("&amp;O3906&amp;")"</f>
        <v>MAGOMADAS (NU)</v>
      </c>
      <c r="M3906" s="40" t="s">
        <v>14551</v>
      </c>
      <c r="N3906" s="40" t="s">
        <v>14552</v>
      </c>
      <c r="O3906" s="40" t="s">
        <v>1966</v>
      </c>
      <c r="P3906" s="41" t="s">
        <v>242</v>
      </c>
      <c r="Q3906" s="41">
        <v>20</v>
      </c>
      <c r="R3906" s="40" t="s">
        <v>243</v>
      </c>
      <c r="S3906" s="40" t="s">
        <v>199</v>
      </c>
      <c r="T3906" s="41">
        <v>1</v>
      </c>
      <c r="U3906" s="40" t="s">
        <v>200</v>
      </c>
      <c r="V3906" s="40" t="s">
        <v>201</v>
      </c>
      <c r="W3906" s="40" t="s">
        <v>3438</v>
      </c>
      <c r="X3906" s="40" t="s">
        <v>245</v>
      </c>
      <c r="Y3906" s="40" t="s">
        <v>14553</v>
      </c>
    </row>
    <row r="3907" spans="1:25" x14ac:dyDescent="0.25">
      <c r="A3907" s="50"/>
      <c r="B3907" s="50"/>
      <c r="C3907" s="50"/>
      <c r="L3907" s="39" t="str">
        <f t="shared" si="61"/>
        <v>MAGRE' SULLA STRADA DEL VINO (BZ)</v>
      </c>
      <c r="M3907" s="40" t="s">
        <v>14554</v>
      </c>
      <c r="N3907" s="40" t="s">
        <v>14555</v>
      </c>
      <c r="O3907" s="40" t="s">
        <v>1125</v>
      </c>
      <c r="P3907" s="41" t="s">
        <v>866</v>
      </c>
      <c r="Q3907" s="41">
        <v>4</v>
      </c>
      <c r="R3907" s="40" t="s">
        <v>867</v>
      </c>
      <c r="S3907" s="40" t="s">
        <v>199</v>
      </c>
      <c r="T3907" s="41">
        <v>1</v>
      </c>
      <c r="U3907" s="40" t="s">
        <v>200</v>
      </c>
      <c r="V3907" s="40" t="s">
        <v>201</v>
      </c>
      <c r="W3907" s="40" t="s">
        <v>1126</v>
      </c>
      <c r="X3907" s="40" t="s">
        <v>1127</v>
      </c>
      <c r="Y3907" s="40" t="s">
        <v>14556</v>
      </c>
    </row>
    <row r="3908" spans="1:25" x14ac:dyDescent="0.25">
      <c r="A3908" s="50"/>
      <c r="B3908" s="50"/>
      <c r="C3908" s="50"/>
      <c r="L3908" s="39" t="str">
        <f t="shared" si="61"/>
        <v>MAGREGLIO (CO)</v>
      </c>
      <c r="M3908" s="40" t="s">
        <v>14557</v>
      </c>
      <c r="N3908" s="40" t="s">
        <v>14558</v>
      </c>
      <c r="O3908" s="40" t="s">
        <v>995</v>
      </c>
      <c r="P3908" s="41" t="s">
        <v>212</v>
      </c>
      <c r="Q3908" s="41">
        <v>3</v>
      </c>
      <c r="R3908" s="40" t="s">
        <v>213</v>
      </c>
      <c r="S3908" s="40" t="s">
        <v>199</v>
      </c>
      <c r="T3908" s="41">
        <v>1</v>
      </c>
      <c r="U3908" s="40" t="s">
        <v>200</v>
      </c>
      <c r="V3908" s="40" t="s">
        <v>201</v>
      </c>
      <c r="W3908" s="40" t="s">
        <v>2808</v>
      </c>
      <c r="X3908" s="40" t="s">
        <v>997</v>
      </c>
      <c r="Y3908" s="40" t="s">
        <v>14559</v>
      </c>
    </row>
    <row r="3909" spans="1:25" x14ac:dyDescent="0.25">
      <c r="A3909" s="50"/>
      <c r="B3909" s="50"/>
      <c r="C3909" s="50"/>
      <c r="L3909" s="39" t="str">
        <f t="shared" si="61"/>
        <v>MAIDA (CZ)</v>
      </c>
      <c r="M3909" s="40" t="s">
        <v>14560</v>
      </c>
      <c r="N3909" s="40" t="s">
        <v>14561</v>
      </c>
      <c r="O3909" s="40" t="s">
        <v>1029</v>
      </c>
      <c r="P3909" s="41" t="s">
        <v>414</v>
      </c>
      <c r="Q3909" s="41">
        <v>18</v>
      </c>
      <c r="R3909" s="40" t="s">
        <v>415</v>
      </c>
      <c r="S3909" s="40" t="s">
        <v>199</v>
      </c>
      <c r="T3909" s="41">
        <v>1</v>
      </c>
      <c r="U3909" s="40" t="s">
        <v>200</v>
      </c>
      <c r="V3909" s="40" t="s">
        <v>201</v>
      </c>
      <c r="W3909" s="40" t="s">
        <v>14562</v>
      </c>
      <c r="X3909" s="40" t="s">
        <v>5955</v>
      </c>
      <c r="Y3909" s="40" t="s">
        <v>14563</v>
      </c>
    </row>
    <row r="3910" spans="1:25" x14ac:dyDescent="0.25">
      <c r="A3910" s="50"/>
      <c r="B3910" s="50"/>
      <c r="C3910" s="50"/>
      <c r="L3910" s="39" t="str">
        <f t="shared" si="61"/>
        <v>MAIERA' (CS)</v>
      </c>
      <c r="M3910" s="40" t="s">
        <v>14564</v>
      </c>
      <c r="N3910" s="40" t="s">
        <v>14565</v>
      </c>
      <c r="O3910" s="40" t="s">
        <v>413</v>
      </c>
      <c r="P3910" s="41" t="s">
        <v>414</v>
      </c>
      <c r="Q3910" s="41">
        <v>18</v>
      </c>
      <c r="R3910" s="40" t="s">
        <v>415</v>
      </c>
      <c r="S3910" s="40" t="s">
        <v>199</v>
      </c>
      <c r="T3910" s="41">
        <v>1</v>
      </c>
      <c r="U3910" s="40" t="s">
        <v>200</v>
      </c>
      <c r="V3910" s="40" t="s">
        <v>201</v>
      </c>
      <c r="W3910" s="40" t="s">
        <v>456</v>
      </c>
      <c r="X3910" s="40" t="s">
        <v>819</v>
      </c>
      <c r="Y3910" s="40" t="s">
        <v>14566</v>
      </c>
    </row>
    <row r="3911" spans="1:25" x14ac:dyDescent="0.25">
      <c r="A3911" s="50"/>
      <c r="B3911" s="50"/>
      <c r="C3911" s="50"/>
      <c r="L3911" s="39" t="str">
        <f t="shared" si="61"/>
        <v>MAIERATO (VV)</v>
      </c>
      <c r="M3911" s="40" t="s">
        <v>14567</v>
      </c>
      <c r="N3911" s="40" t="s">
        <v>14568</v>
      </c>
      <c r="O3911" s="40" t="s">
        <v>469</v>
      </c>
      <c r="P3911" s="41" t="s">
        <v>414</v>
      </c>
      <c r="Q3911" s="41">
        <v>18</v>
      </c>
      <c r="R3911" s="40" t="s">
        <v>415</v>
      </c>
      <c r="S3911" s="40" t="s">
        <v>199</v>
      </c>
      <c r="T3911" s="41">
        <v>1</v>
      </c>
      <c r="U3911" s="40" t="s">
        <v>200</v>
      </c>
      <c r="V3911" s="40" t="s">
        <v>201</v>
      </c>
      <c r="W3911" s="40" t="s">
        <v>10983</v>
      </c>
      <c r="X3911" s="40" t="s">
        <v>471</v>
      </c>
      <c r="Y3911" s="40" t="s">
        <v>14569</v>
      </c>
    </row>
    <row r="3912" spans="1:25" x14ac:dyDescent="0.25">
      <c r="A3912" s="50"/>
      <c r="B3912" s="50"/>
      <c r="C3912" s="50"/>
      <c r="L3912" s="39" t="str">
        <f t="shared" si="61"/>
        <v>MAIOLATI SPONTINI (AN)</v>
      </c>
      <c r="M3912" s="40" t="s">
        <v>14570</v>
      </c>
      <c r="N3912" s="40" t="s">
        <v>14571</v>
      </c>
      <c r="O3912" s="40" t="s">
        <v>764</v>
      </c>
      <c r="P3912" s="41" t="s">
        <v>397</v>
      </c>
      <c r="Q3912" s="41">
        <v>11</v>
      </c>
      <c r="R3912" s="40" t="s">
        <v>398</v>
      </c>
      <c r="S3912" s="40" t="s">
        <v>199</v>
      </c>
      <c r="T3912" s="41">
        <v>1</v>
      </c>
      <c r="U3912" s="40" t="s">
        <v>200</v>
      </c>
      <c r="V3912" s="40" t="s">
        <v>201</v>
      </c>
      <c r="W3912" s="40" t="s">
        <v>3130</v>
      </c>
      <c r="X3912" s="40" t="s">
        <v>1823</v>
      </c>
      <c r="Y3912" s="40" t="s">
        <v>14572</v>
      </c>
    </row>
    <row r="3913" spans="1:25" x14ac:dyDescent="0.25">
      <c r="A3913" s="50"/>
      <c r="B3913" s="50"/>
      <c r="C3913" s="50"/>
      <c r="L3913" s="39" t="str">
        <f t="shared" si="61"/>
        <v>MAIOLO (PU)</v>
      </c>
      <c r="M3913" s="40" t="s">
        <v>14573</v>
      </c>
      <c r="N3913" s="40" t="s">
        <v>14574</v>
      </c>
      <c r="O3913" s="40" t="s">
        <v>427</v>
      </c>
      <c r="P3913" s="41" t="s">
        <v>397</v>
      </c>
      <c r="Q3913" s="41">
        <v>11</v>
      </c>
      <c r="R3913" s="40" t="s">
        <v>398</v>
      </c>
      <c r="S3913" s="40" t="s">
        <v>199</v>
      </c>
      <c r="T3913" s="41">
        <v>1</v>
      </c>
      <c r="U3913" s="40" t="s">
        <v>200</v>
      </c>
      <c r="V3913" s="40" t="s">
        <v>201</v>
      </c>
      <c r="W3913" s="40" t="s">
        <v>6861</v>
      </c>
      <c r="X3913" s="40" t="s">
        <v>3051</v>
      </c>
      <c r="Y3913" s="40" t="s">
        <v>14575</v>
      </c>
    </row>
    <row r="3914" spans="1:25" x14ac:dyDescent="0.25">
      <c r="A3914" s="50"/>
      <c r="B3914" s="50"/>
      <c r="C3914" s="50"/>
      <c r="L3914" s="39" t="str">
        <f t="shared" si="61"/>
        <v>MAIORI (SA)</v>
      </c>
      <c r="M3914" s="40" t="s">
        <v>14576</v>
      </c>
      <c r="N3914" s="40" t="s">
        <v>14577</v>
      </c>
      <c r="O3914" s="40" t="s">
        <v>349</v>
      </c>
      <c r="P3914" s="41" t="s">
        <v>350</v>
      </c>
      <c r="Q3914" s="41">
        <v>15</v>
      </c>
      <c r="R3914" s="40" t="s">
        <v>351</v>
      </c>
      <c r="S3914" s="40" t="s">
        <v>199</v>
      </c>
      <c r="T3914" s="41">
        <v>1</v>
      </c>
      <c r="U3914" s="40" t="s">
        <v>200</v>
      </c>
      <c r="V3914" s="40" t="s">
        <v>201</v>
      </c>
      <c r="W3914" s="40" t="s">
        <v>2224</v>
      </c>
      <c r="X3914" s="40" t="s">
        <v>353</v>
      </c>
      <c r="Y3914" s="40" t="s">
        <v>14578</v>
      </c>
    </row>
    <row r="3915" spans="1:25" x14ac:dyDescent="0.25">
      <c r="A3915" s="50"/>
      <c r="B3915" s="50"/>
      <c r="C3915" s="50"/>
      <c r="L3915" s="39" t="str">
        <f t="shared" si="61"/>
        <v>MAIRAGO (LO)</v>
      </c>
      <c r="M3915" s="40" t="s">
        <v>14579</v>
      </c>
      <c r="N3915" s="40" t="s">
        <v>14580</v>
      </c>
      <c r="O3915" s="40" t="s">
        <v>211</v>
      </c>
      <c r="P3915" s="41" t="s">
        <v>212</v>
      </c>
      <c r="Q3915" s="41">
        <v>3</v>
      </c>
      <c r="R3915" s="40" t="s">
        <v>213</v>
      </c>
      <c r="S3915" s="40" t="s">
        <v>199</v>
      </c>
      <c r="T3915" s="41">
        <v>1</v>
      </c>
      <c r="U3915" s="40" t="s">
        <v>200</v>
      </c>
      <c r="V3915" s="40" t="s">
        <v>201</v>
      </c>
      <c r="W3915" s="40" t="s">
        <v>14581</v>
      </c>
      <c r="X3915" s="40" t="s">
        <v>215</v>
      </c>
      <c r="Y3915" s="40" t="s">
        <v>14582</v>
      </c>
    </row>
    <row r="3916" spans="1:25" x14ac:dyDescent="0.25">
      <c r="A3916" s="50"/>
      <c r="B3916" s="50"/>
      <c r="C3916" s="50"/>
      <c r="L3916" s="39" t="str">
        <f t="shared" si="61"/>
        <v>MAIRANO (BS)</v>
      </c>
      <c r="M3916" s="40" t="s">
        <v>14583</v>
      </c>
      <c r="N3916" s="40" t="s">
        <v>14584</v>
      </c>
      <c r="O3916" s="40" t="s">
        <v>421</v>
      </c>
      <c r="P3916" s="41" t="s">
        <v>212</v>
      </c>
      <c r="Q3916" s="41">
        <v>3</v>
      </c>
      <c r="R3916" s="40" t="s">
        <v>213</v>
      </c>
      <c r="S3916" s="40" t="s">
        <v>199</v>
      </c>
      <c r="T3916" s="41">
        <v>1</v>
      </c>
      <c r="U3916" s="40" t="s">
        <v>200</v>
      </c>
      <c r="V3916" s="40" t="s">
        <v>201</v>
      </c>
      <c r="W3916" s="40" t="s">
        <v>591</v>
      </c>
      <c r="X3916" s="40" t="s">
        <v>423</v>
      </c>
      <c r="Y3916" s="40" t="s">
        <v>14585</v>
      </c>
    </row>
    <row r="3917" spans="1:25" x14ac:dyDescent="0.25">
      <c r="A3917" s="50"/>
      <c r="B3917" s="50"/>
      <c r="C3917" s="50"/>
      <c r="L3917" s="39" t="str">
        <f t="shared" si="61"/>
        <v>MAISSANA (SP)</v>
      </c>
      <c r="M3917" s="40" t="s">
        <v>14586</v>
      </c>
      <c r="N3917" s="40" t="s">
        <v>14587</v>
      </c>
      <c r="O3917" s="40" t="s">
        <v>1451</v>
      </c>
      <c r="P3917" s="41" t="s">
        <v>849</v>
      </c>
      <c r="Q3917" s="41">
        <v>7</v>
      </c>
      <c r="R3917" s="40" t="s">
        <v>850</v>
      </c>
      <c r="S3917" s="40" t="s">
        <v>199</v>
      </c>
      <c r="T3917" s="41">
        <v>1</v>
      </c>
      <c r="U3917" s="40" t="s">
        <v>200</v>
      </c>
      <c r="V3917" s="40" t="s">
        <v>201</v>
      </c>
      <c r="W3917" s="40" t="s">
        <v>14588</v>
      </c>
      <c r="X3917" s="40" t="s">
        <v>1453</v>
      </c>
      <c r="Y3917" s="40" t="s">
        <v>14589</v>
      </c>
    </row>
    <row r="3918" spans="1:25" x14ac:dyDescent="0.25">
      <c r="A3918" s="50"/>
      <c r="B3918" s="50"/>
      <c r="C3918" s="50"/>
      <c r="L3918" s="39" t="str">
        <f t="shared" si="61"/>
        <v>MAJANO (UD)</v>
      </c>
      <c r="M3918" s="40" t="s">
        <v>14590</v>
      </c>
      <c r="N3918" s="40" t="s">
        <v>14591</v>
      </c>
      <c r="O3918" s="40" t="s">
        <v>804</v>
      </c>
      <c r="P3918" s="41" t="s">
        <v>805</v>
      </c>
      <c r="Q3918" s="41">
        <v>6</v>
      </c>
      <c r="R3918" s="40" t="s">
        <v>806</v>
      </c>
      <c r="S3918" s="40" t="s">
        <v>199</v>
      </c>
      <c r="T3918" s="41">
        <v>1</v>
      </c>
      <c r="U3918" s="40" t="s">
        <v>200</v>
      </c>
      <c r="V3918" s="40" t="s">
        <v>201</v>
      </c>
      <c r="W3918" s="40" t="s">
        <v>4470</v>
      </c>
      <c r="X3918" s="40" t="s">
        <v>2085</v>
      </c>
      <c r="Y3918" s="40" t="s">
        <v>14592</v>
      </c>
    </row>
    <row r="3919" spans="1:25" x14ac:dyDescent="0.25">
      <c r="A3919" s="50"/>
      <c r="B3919" s="50"/>
      <c r="C3919" s="50"/>
      <c r="L3919" s="39" t="str">
        <f t="shared" si="61"/>
        <v>MALAGNINO (CR)</v>
      </c>
      <c r="M3919" s="40" t="s">
        <v>14593</v>
      </c>
      <c r="N3919" s="40" t="s">
        <v>14594</v>
      </c>
      <c r="O3919" s="40" t="s">
        <v>434</v>
      </c>
      <c r="P3919" s="41" t="s">
        <v>212</v>
      </c>
      <c r="Q3919" s="41">
        <v>3</v>
      </c>
      <c r="R3919" s="40" t="s">
        <v>213</v>
      </c>
      <c r="S3919" s="40" t="s">
        <v>199</v>
      </c>
      <c r="T3919" s="41">
        <v>1</v>
      </c>
      <c r="U3919" s="40" t="s">
        <v>200</v>
      </c>
      <c r="V3919" s="40" t="s">
        <v>201</v>
      </c>
      <c r="W3919" s="40" t="s">
        <v>4619</v>
      </c>
      <c r="X3919" s="40" t="s">
        <v>436</v>
      </c>
      <c r="Y3919" s="40" t="s">
        <v>14595</v>
      </c>
    </row>
    <row r="3920" spans="1:25" x14ac:dyDescent="0.25">
      <c r="A3920" s="50"/>
      <c r="B3920" s="50"/>
      <c r="C3920" s="50"/>
      <c r="L3920" s="39" t="str">
        <f t="shared" si="61"/>
        <v>MALALBERGO (BO)</v>
      </c>
      <c r="M3920" s="40" t="s">
        <v>14596</v>
      </c>
      <c r="N3920" s="40" t="s">
        <v>14597</v>
      </c>
      <c r="O3920" s="40" t="s">
        <v>1682</v>
      </c>
      <c r="P3920" s="41" t="s">
        <v>631</v>
      </c>
      <c r="Q3920" s="41">
        <v>8</v>
      </c>
      <c r="R3920" s="40" t="s">
        <v>632</v>
      </c>
      <c r="S3920" s="40" t="s">
        <v>199</v>
      </c>
      <c r="T3920" s="41">
        <v>1</v>
      </c>
      <c r="U3920" s="40" t="s">
        <v>200</v>
      </c>
      <c r="V3920" s="40" t="s">
        <v>201</v>
      </c>
      <c r="W3920" s="40" t="s">
        <v>14598</v>
      </c>
      <c r="X3920" s="40" t="s">
        <v>1684</v>
      </c>
      <c r="Y3920" s="40" t="s">
        <v>14599</v>
      </c>
    </row>
    <row r="3921" spans="1:25" x14ac:dyDescent="0.25">
      <c r="A3921" s="50"/>
      <c r="B3921" s="50"/>
      <c r="C3921" s="50"/>
      <c r="L3921" s="39" t="str">
        <f t="shared" si="61"/>
        <v>MALAWI (EE)</v>
      </c>
      <c r="M3921" s="40" t="s">
        <v>14600</v>
      </c>
      <c r="N3921" s="40" t="s">
        <v>14601</v>
      </c>
      <c r="O3921" s="40" t="s">
        <v>610</v>
      </c>
      <c r="P3921" s="41"/>
      <c r="Q3921" s="41"/>
      <c r="R3921" s="40"/>
      <c r="S3921" s="40" t="s">
        <v>1183</v>
      </c>
      <c r="T3921" s="41">
        <v>3</v>
      </c>
      <c r="U3921" s="40" t="s">
        <v>612</v>
      </c>
      <c r="V3921" s="40" t="s">
        <v>14602</v>
      </c>
      <c r="W3921" s="40"/>
      <c r="X3921" s="40"/>
      <c r="Y3921" s="40"/>
    </row>
    <row r="3922" spans="1:25" x14ac:dyDescent="0.25">
      <c r="A3922" s="50"/>
      <c r="B3922" s="50"/>
      <c r="C3922" s="50"/>
      <c r="L3922" s="39" t="str">
        <f t="shared" si="61"/>
        <v>MALAYSIA (EE)</v>
      </c>
      <c r="M3922" s="40" t="s">
        <v>14603</v>
      </c>
      <c r="N3922" s="40" t="s">
        <v>14604</v>
      </c>
      <c r="O3922" s="40" t="s">
        <v>610</v>
      </c>
      <c r="P3922" s="41"/>
      <c r="Q3922" s="41"/>
      <c r="R3922" s="40"/>
      <c r="S3922" s="40" t="s">
        <v>611</v>
      </c>
      <c r="T3922" s="41">
        <v>2</v>
      </c>
      <c r="U3922" s="40" t="s">
        <v>612</v>
      </c>
      <c r="V3922" s="40" t="s">
        <v>14605</v>
      </c>
      <c r="W3922" s="40"/>
      <c r="X3922" s="40"/>
      <c r="Y3922" s="40"/>
    </row>
    <row r="3923" spans="1:25" x14ac:dyDescent="0.25">
      <c r="A3923" s="50"/>
      <c r="B3923" s="50"/>
      <c r="C3923" s="50"/>
      <c r="L3923" s="39" t="str">
        <f t="shared" si="61"/>
        <v>MALBORGHETTO VALBRUNA (UD)</v>
      </c>
      <c r="M3923" s="40" t="s">
        <v>14606</v>
      </c>
      <c r="N3923" s="40" t="s">
        <v>14607</v>
      </c>
      <c r="O3923" s="40" t="s">
        <v>804</v>
      </c>
      <c r="P3923" s="41" t="s">
        <v>805</v>
      </c>
      <c r="Q3923" s="41">
        <v>6</v>
      </c>
      <c r="R3923" s="40" t="s">
        <v>806</v>
      </c>
      <c r="S3923" s="40" t="s">
        <v>199</v>
      </c>
      <c r="T3923" s="41">
        <v>1</v>
      </c>
      <c r="U3923" s="40" t="s">
        <v>200</v>
      </c>
      <c r="V3923" s="40" t="s">
        <v>201</v>
      </c>
      <c r="W3923" s="40" t="s">
        <v>3721</v>
      </c>
      <c r="X3923" s="40" t="s">
        <v>10197</v>
      </c>
      <c r="Y3923" s="40" t="s">
        <v>14608</v>
      </c>
    </row>
    <row r="3924" spans="1:25" x14ac:dyDescent="0.25">
      <c r="A3924" s="50"/>
      <c r="B3924" s="50"/>
      <c r="C3924" s="50"/>
      <c r="L3924" s="39" t="str">
        <f t="shared" si="61"/>
        <v>MALCESINE (VR)</v>
      </c>
      <c r="M3924" s="40" t="s">
        <v>14609</v>
      </c>
      <c r="N3924" s="40" t="s">
        <v>14610</v>
      </c>
      <c r="O3924" s="40" t="s">
        <v>595</v>
      </c>
      <c r="P3924" s="41" t="s">
        <v>197</v>
      </c>
      <c r="Q3924" s="41">
        <v>5</v>
      </c>
      <c r="R3924" s="40" t="s">
        <v>198</v>
      </c>
      <c r="S3924" s="40" t="s">
        <v>199</v>
      </c>
      <c r="T3924" s="41">
        <v>1</v>
      </c>
      <c r="U3924" s="40" t="s">
        <v>200</v>
      </c>
      <c r="V3924" s="40" t="s">
        <v>201</v>
      </c>
      <c r="W3924" s="40" t="s">
        <v>14611</v>
      </c>
      <c r="X3924" s="40" t="s">
        <v>597</v>
      </c>
      <c r="Y3924" s="40" t="s">
        <v>14612</v>
      </c>
    </row>
    <row r="3925" spans="1:25" x14ac:dyDescent="0.25">
      <c r="A3925" s="50"/>
      <c r="B3925" s="50"/>
      <c r="C3925" s="50"/>
      <c r="L3925" s="39" t="str">
        <f t="shared" si="61"/>
        <v>MALDIVE (EE)</v>
      </c>
      <c r="M3925" s="40" t="s">
        <v>14613</v>
      </c>
      <c r="N3925" s="40" t="s">
        <v>14614</v>
      </c>
      <c r="O3925" s="40" t="s">
        <v>610</v>
      </c>
      <c r="P3925" s="41"/>
      <c r="Q3925" s="41"/>
      <c r="R3925" s="40"/>
      <c r="S3925" s="40" t="s">
        <v>611</v>
      </c>
      <c r="T3925" s="41">
        <v>2</v>
      </c>
      <c r="U3925" s="40" t="s">
        <v>612</v>
      </c>
      <c r="V3925" s="40" t="s">
        <v>14615</v>
      </c>
      <c r="W3925" s="40"/>
      <c r="X3925" s="40"/>
      <c r="Y3925" s="40"/>
    </row>
    <row r="3926" spans="1:25" x14ac:dyDescent="0.25">
      <c r="A3926" s="50"/>
      <c r="B3926" s="50"/>
      <c r="C3926" s="50"/>
      <c r="L3926" s="39" t="str">
        <f t="shared" si="61"/>
        <v>MALE' (TN)</v>
      </c>
      <c r="M3926" s="40" t="s">
        <v>14616</v>
      </c>
      <c r="N3926" s="40" t="s">
        <v>14617</v>
      </c>
      <c r="O3926" s="40" t="s">
        <v>865</v>
      </c>
      <c r="P3926" s="41" t="s">
        <v>866</v>
      </c>
      <c r="Q3926" s="41">
        <v>4</v>
      </c>
      <c r="R3926" s="40" t="s">
        <v>867</v>
      </c>
      <c r="S3926" s="40" t="s">
        <v>199</v>
      </c>
      <c r="T3926" s="41">
        <v>1</v>
      </c>
      <c r="U3926" s="40" t="s">
        <v>200</v>
      </c>
      <c r="V3926" s="40" t="s">
        <v>201</v>
      </c>
      <c r="W3926" s="40" t="s">
        <v>9822</v>
      </c>
      <c r="X3926" s="40" t="s">
        <v>1447</v>
      </c>
      <c r="Y3926" s="40" t="s">
        <v>14618</v>
      </c>
    </row>
    <row r="3927" spans="1:25" x14ac:dyDescent="0.25">
      <c r="A3927" s="50"/>
      <c r="B3927" s="50"/>
      <c r="C3927" s="50"/>
      <c r="L3927" s="39" t="str">
        <f t="shared" si="61"/>
        <v>MALEGNO (BS)</v>
      </c>
      <c r="M3927" s="40" t="s">
        <v>14619</v>
      </c>
      <c r="N3927" s="40" t="s">
        <v>14620</v>
      </c>
      <c r="O3927" s="40" t="s">
        <v>421</v>
      </c>
      <c r="P3927" s="41" t="s">
        <v>212</v>
      </c>
      <c r="Q3927" s="41">
        <v>3</v>
      </c>
      <c r="R3927" s="40" t="s">
        <v>213</v>
      </c>
      <c r="S3927" s="40" t="s">
        <v>199</v>
      </c>
      <c r="T3927" s="41">
        <v>1</v>
      </c>
      <c r="U3927" s="40" t="s">
        <v>200</v>
      </c>
      <c r="V3927" s="40" t="s">
        <v>201</v>
      </c>
      <c r="W3927" s="40" t="s">
        <v>14225</v>
      </c>
      <c r="X3927" s="40" t="s">
        <v>1574</v>
      </c>
      <c r="Y3927" s="40" t="s">
        <v>14621</v>
      </c>
    </row>
    <row r="3928" spans="1:25" x14ac:dyDescent="0.25">
      <c r="A3928" s="50"/>
      <c r="B3928" s="50"/>
      <c r="C3928" s="50"/>
      <c r="L3928" s="39" t="str">
        <f t="shared" si="61"/>
        <v>MALEO (LO)</v>
      </c>
      <c r="M3928" s="40" t="s">
        <v>14622</v>
      </c>
      <c r="N3928" s="40" t="s">
        <v>14623</v>
      </c>
      <c r="O3928" s="40" t="s">
        <v>211</v>
      </c>
      <c r="P3928" s="41" t="s">
        <v>212</v>
      </c>
      <c r="Q3928" s="41">
        <v>3</v>
      </c>
      <c r="R3928" s="40" t="s">
        <v>213</v>
      </c>
      <c r="S3928" s="40" t="s">
        <v>199</v>
      </c>
      <c r="T3928" s="41">
        <v>1</v>
      </c>
      <c r="U3928" s="40" t="s">
        <v>200</v>
      </c>
      <c r="V3928" s="40" t="s">
        <v>201</v>
      </c>
      <c r="W3928" s="40" t="s">
        <v>9419</v>
      </c>
      <c r="X3928" s="40" t="s">
        <v>3256</v>
      </c>
      <c r="Y3928" s="40" t="s">
        <v>14624</v>
      </c>
    </row>
    <row r="3929" spans="1:25" x14ac:dyDescent="0.25">
      <c r="A3929" s="50"/>
      <c r="B3929" s="50"/>
      <c r="C3929" s="50"/>
      <c r="L3929" s="39" t="str">
        <f t="shared" si="61"/>
        <v>MALESCO (VB)</v>
      </c>
      <c r="M3929" s="40" t="s">
        <v>14625</v>
      </c>
      <c r="N3929" s="40" t="s">
        <v>14626</v>
      </c>
      <c r="O3929" s="40" t="s">
        <v>1659</v>
      </c>
      <c r="P3929" s="41" t="s">
        <v>314</v>
      </c>
      <c r="Q3929" s="41">
        <v>1</v>
      </c>
      <c r="R3929" s="40" t="s">
        <v>315</v>
      </c>
      <c r="S3929" s="40" t="s">
        <v>199</v>
      </c>
      <c r="T3929" s="41">
        <v>1</v>
      </c>
      <c r="U3929" s="40" t="s">
        <v>200</v>
      </c>
      <c r="V3929" s="40" t="s">
        <v>201</v>
      </c>
      <c r="W3929" s="40" t="s">
        <v>14627</v>
      </c>
      <c r="X3929" s="40" t="s">
        <v>1661</v>
      </c>
      <c r="Y3929" s="40" t="s">
        <v>14628</v>
      </c>
    </row>
    <row r="3930" spans="1:25" x14ac:dyDescent="0.25">
      <c r="A3930" s="50"/>
      <c r="B3930" s="50"/>
      <c r="C3930" s="50"/>
      <c r="L3930" s="39" t="str">
        <f t="shared" si="61"/>
        <v>MALETTO (CT)</v>
      </c>
      <c r="M3930" s="40" t="s">
        <v>14629</v>
      </c>
      <c r="N3930" s="40" t="s">
        <v>14630</v>
      </c>
      <c r="O3930" s="40" t="s">
        <v>366</v>
      </c>
      <c r="P3930" s="41" t="s">
        <v>292</v>
      </c>
      <c r="Q3930" s="41">
        <v>19</v>
      </c>
      <c r="R3930" s="40" t="s">
        <v>293</v>
      </c>
      <c r="S3930" s="40" t="s">
        <v>199</v>
      </c>
      <c r="T3930" s="41">
        <v>1</v>
      </c>
      <c r="U3930" s="40" t="s">
        <v>200</v>
      </c>
      <c r="V3930" s="40" t="s">
        <v>201</v>
      </c>
      <c r="W3930" s="40" t="s">
        <v>14631</v>
      </c>
      <c r="X3930" s="40" t="s">
        <v>368</v>
      </c>
      <c r="Y3930" s="40" t="s">
        <v>14632</v>
      </c>
    </row>
    <row r="3931" spans="1:25" x14ac:dyDescent="0.25">
      <c r="A3931" s="50"/>
      <c r="B3931" s="50"/>
      <c r="C3931" s="50"/>
      <c r="L3931" s="39" t="str">
        <f t="shared" si="61"/>
        <v>MALFA (ME)</v>
      </c>
      <c r="M3931" s="40" t="s">
        <v>14633</v>
      </c>
      <c r="N3931" s="40" t="s">
        <v>14634</v>
      </c>
      <c r="O3931" s="40" t="s">
        <v>533</v>
      </c>
      <c r="P3931" s="41" t="s">
        <v>292</v>
      </c>
      <c r="Q3931" s="41">
        <v>19</v>
      </c>
      <c r="R3931" s="40" t="s">
        <v>293</v>
      </c>
      <c r="S3931" s="40" t="s">
        <v>199</v>
      </c>
      <c r="T3931" s="41">
        <v>1</v>
      </c>
      <c r="U3931" s="40" t="s">
        <v>200</v>
      </c>
      <c r="V3931" s="40" t="s">
        <v>201</v>
      </c>
      <c r="W3931" s="40" t="s">
        <v>11160</v>
      </c>
      <c r="X3931" s="40" t="s">
        <v>2712</v>
      </c>
      <c r="Y3931" s="40" t="s">
        <v>14635</v>
      </c>
    </row>
    <row r="3932" spans="1:25" x14ac:dyDescent="0.25">
      <c r="A3932" s="50"/>
      <c r="B3932" s="50"/>
      <c r="C3932" s="50"/>
      <c r="L3932" s="39" t="str">
        <f t="shared" si="61"/>
        <v>MALGESSO (VA)</v>
      </c>
      <c r="M3932" s="40" t="s">
        <v>14636</v>
      </c>
      <c r="N3932" s="40" t="s">
        <v>14637</v>
      </c>
      <c r="O3932" s="40" t="s">
        <v>727</v>
      </c>
      <c r="P3932" s="41" t="s">
        <v>212</v>
      </c>
      <c r="Q3932" s="41">
        <v>3</v>
      </c>
      <c r="R3932" s="40" t="s">
        <v>213</v>
      </c>
      <c r="S3932" s="40" t="s">
        <v>199</v>
      </c>
      <c r="T3932" s="41">
        <v>1</v>
      </c>
      <c r="U3932" s="40" t="s">
        <v>200</v>
      </c>
      <c r="V3932" s="40" t="s">
        <v>201</v>
      </c>
      <c r="W3932" s="40" t="s">
        <v>2659</v>
      </c>
      <c r="X3932" s="40" t="s">
        <v>729</v>
      </c>
      <c r="Y3932" s="40" t="s">
        <v>14638</v>
      </c>
    </row>
    <row r="3933" spans="1:25" x14ac:dyDescent="0.25">
      <c r="A3933" s="50"/>
      <c r="B3933" s="50"/>
      <c r="C3933" s="50"/>
      <c r="L3933" s="39" t="str">
        <f t="shared" si="61"/>
        <v>MALGRATE (LC)</v>
      </c>
      <c r="M3933" s="40" t="s">
        <v>14639</v>
      </c>
      <c r="N3933" s="40" t="s">
        <v>14640</v>
      </c>
      <c r="O3933" s="40" t="s">
        <v>222</v>
      </c>
      <c r="P3933" s="41" t="s">
        <v>212</v>
      </c>
      <c r="Q3933" s="41">
        <v>3</v>
      </c>
      <c r="R3933" s="40" t="s">
        <v>213</v>
      </c>
      <c r="S3933" s="40" t="s">
        <v>199</v>
      </c>
      <c r="T3933" s="41">
        <v>1</v>
      </c>
      <c r="U3933" s="40" t="s">
        <v>200</v>
      </c>
      <c r="V3933" s="40" t="s">
        <v>201</v>
      </c>
      <c r="W3933" s="40" t="s">
        <v>14641</v>
      </c>
      <c r="X3933" s="40" t="s">
        <v>224</v>
      </c>
      <c r="Y3933" s="40" t="s">
        <v>14642</v>
      </c>
    </row>
    <row r="3934" spans="1:25" x14ac:dyDescent="0.25">
      <c r="A3934" s="50"/>
      <c r="B3934" s="50"/>
      <c r="C3934" s="50"/>
      <c r="L3934" s="39" t="str">
        <f t="shared" si="61"/>
        <v>MALI (EE)</v>
      </c>
      <c r="M3934" s="40" t="s">
        <v>14643</v>
      </c>
      <c r="N3934" s="40" t="s">
        <v>14644</v>
      </c>
      <c r="O3934" s="40" t="s">
        <v>610</v>
      </c>
      <c r="P3934" s="41"/>
      <c r="Q3934" s="41"/>
      <c r="R3934" s="40"/>
      <c r="S3934" s="40" t="s">
        <v>1183</v>
      </c>
      <c r="T3934" s="41">
        <v>3</v>
      </c>
      <c r="U3934" s="40" t="s">
        <v>612</v>
      </c>
      <c r="V3934" s="40" t="s">
        <v>14645</v>
      </c>
      <c r="W3934" s="40"/>
      <c r="X3934" s="40"/>
      <c r="Y3934" s="40"/>
    </row>
    <row r="3935" spans="1:25" x14ac:dyDescent="0.25">
      <c r="A3935" s="50"/>
      <c r="B3935" s="50"/>
      <c r="C3935" s="50"/>
      <c r="L3935" s="39" t="str">
        <f t="shared" si="61"/>
        <v>MALITO (CS)</v>
      </c>
      <c r="M3935" s="40" t="s">
        <v>14646</v>
      </c>
      <c r="N3935" s="40" t="s">
        <v>14647</v>
      </c>
      <c r="O3935" s="40" t="s">
        <v>413</v>
      </c>
      <c r="P3935" s="41" t="s">
        <v>414</v>
      </c>
      <c r="Q3935" s="41">
        <v>18</v>
      </c>
      <c r="R3935" s="40" t="s">
        <v>415</v>
      </c>
      <c r="S3935" s="40" t="s">
        <v>199</v>
      </c>
      <c r="T3935" s="41">
        <v>1</v>
      </c>
      <c r="U3935" s="40" t="s">
        <v>200</v>
      </c>
      <c r="V3935" s="40" t="s">
        <v>201</v>
      </c>
      <c r="W3935" s="40" t="s">
        <v>3113</v>
      </c>
      <c r="X3935" s="40" t="s">
        <v>550</v>
      </c>
      <c r="Y3935" s="40" t="s">
        <v>14648</v>
      </c>
    </row>
    <row r="3936" spans="1:25" x14ac:dyDescent="0.25">
      <c r="A3936" s="50"/>
      <c r="B3936" s="50"/>
      <c r="C3936" s="50"/>
      <c r="L3936" s="39" t="str">
        <f t="shared" si="61"/>
        <v>MALLARE (SV)</v>
      </c>
      <c r="M3936" s="40" t="s">
        <v>14649</v>
      </c>
      <c r="N3936" s="40" t="s">
        <v>14650</v>
      </c>
      <c r="O3936" s="40" t="s">
        <v>905</v>
      </c>
      <c r="P3936" s="41" t="s">
        <v>849</v>
      </c>
      <c r="Q3936" s="41">
        <v>7</v>
      </c>
      <c r="R3936" s="40" t="s">
        <v>850</v>
      </c>
      <c r="S3936" s="40" t="s">
        <v>199</v>
      </c>
      <c r="T3936" s="41">
        <v>1</v>
      </c>
      <c r="U3936" s="40" t="s">
        <v>200</v>
      </c>
      <c r="V3936" s="40" t="s">
        <v>201</v>
      </c>
      <c r="W3936" s="40" t="s">
        <v>3905</v>
      </c>
      <c r="X3936" s="40" t="s">
        <v>1078</v>
      </c>
      <c r="Y3936" s="40" t="s">
        <v>14651</v>
      </c>
    </row>
    <row r="3937" spans="1:25" x14ac:dyDescent="0.25">
      <c r="A3937" s="50"/>
      <c r="B3937" s="50"/>
      <c r="C3937" s="50"/>
      <c r="L3937" s="39" t="str">
        <f t="shared" si="61"/>
        <v>MALLES VENOSTA (BZ)</v>
      </c>
      <c r="M3937" s="40" t="s">
        <v>14652</v>
      </c>
      <c r="N3937" s="40" t="s">
        <v>14653</v>
      </c>
      <c r="O3937" s="40" t="s">
        <v>1125</v>
      </c>
      <c r="P3937" s="41" t="s">
        <v>866</v>
      </c>
      <c r="Q3937" s="41">
        <v>4</v>
      </c>
      <c r="R3937" s="40" t="s">
        <v>867</v>
      </c>
      <c r="S3937" s="40" t="s">
        <v>199</v>
      </c>
      <c r="T3937" s="41">
        <v>1</v>
      </c>
      <c r="U3937" s="40" t="s">
        <v>200</v>
      </c>
      <c r="V3937" s="40" t="s">
        <v>201</v>
      </c>
      <c r="W3937" s="40" t="s">
        <v>12368</v>
      </c>
      <c r="X3937" s="40" t="s">
        <v>2298</v>
      </c>
      <c r="Y3937" s="40" t="s">
        <v>14654</v>
      </c>
    </row>
    <row r="3938" spans="1:25" x14ac:dyDescent="0.25">
      <c r="A3938" s="50"/>
      <c r="B3938" s="50"/>
      <c r="C3938" s="50"/>
      <c r="L3938" s="39" t="str">
        <f t="shared" si="61"/>
        <v>MALNATE (VA)</v>
      </c>
      <c r="M3938" s="40" t="s">
        <v>14655</v>
      </c>
      <c r="N3938" s="40" t="s">
        <v>14656</v>
      </c>
      <c r="O3938" s="40" t="s">
        <v>727</v>
      </c>
      <c r="P3938" s="41" t="s">
        <v>212</v>
      </c>
      <c r="Q3938" s="41">
        <v>3</v>
      </c>
      <c r="R3938" s="40" t="s">
        <v>213</v>
      </c>
      <c r="S3938" s="40" t="s">
        <v>199</v>
      </c>
      <c r="T3938" s="41">
        <v>1</v>
      </c>
      <c r="U3938" s="40" t="s">
        <v>200</v>
      </c>
      <c r="V3938" s="40" t="s">
        <v>201</v>
      </c>
      <c r="W3938" s="40" t="s">
        <v>14657</v>
      </c>
      <c r="X3938" s="40" t="s">
        <v>729</v>
      </c>
      <c r="Y3938" s="40" t="s">
        <v>14658</v>
      </c>
    </row>
    <row r="3939" spans="1:25" x14ac:dyDescent="0.25">
      <c r="A3939" s="50"/>
      <c r="B3939" s="50"/>
      <c r="C3939" s="50"/>
      <c r="L3939" s="39" t="str">
        <f t="shared" si="61"/>
        <v>MALO (VI)</v>
      </c>
      <c r="M3939" s="40" t="s">
        <v>14659</v>
      </c>
      <c r="N3939" s="40" t="s">
        <v>14660</v>
      </c>
      <c r="O3939" s="40" t="s">
        <v>772</v>
      </c>
      <c r="P3939" s="41" t="s">
        <v>197</v>
      </c>
      <c r="Q3939" s="41">
        <v>5</v>
      </c>
      <c r="R3939" s="40" t="s">
        <v>198</v>
      </c>
      <c r="S3939" s="40" t="s">
        <v>199</v>
      </c>
      <c r="T3939" s="41">
        <v>1</v>
      </c>
      <c r="U3939" s="40" t="s">
        <v>200</v>
      </c>
      <c r="V3939" s="40" t="s">
        <v>201</v>
      </c>
      <c r="W3939" s="40" t="s">
        <v>14661</v>
      </c>
      <c r="X3939" s="40" t="s">
        <v>2068</v>
      </c>
      <c r="Y3939" s="40" t="s">
        <v>14662</v>
      </c>
    </row>
    <row r="3940" spans="1:25" x14ac:dyDescent="0.25">
      <c r="A3940" s="50"/>
      <c r="B3940" s="50"/>
      <c r="C3940" s="50"/>
      <c r="L3940" s="39" t="str">
        <f t="shared" si="61"/>
        <v>MALONNO (BS)</v>
      </c>
      <c r="M3940" s="40" t="s">
        <v>14663</v>
      </c>
      <c r="N3940" s="40" t="s">
        <v>14664</v>
      </c>
      <c r="O3940" s="40" t="s">
        <v>421</v>
      </c>
      <c r="P3940" s="41" t="s">
        <v>212</v>
      </c>
      <c r="Q3940" s="41">
        <v>3</v>
      </c>
      <c r="R3940" s="40" t="s">
        <v>213</v>
      </c>
      <c r="S3940" s="40" t="s">
        <v>199</v>
      </c>
      <c r="T3940" s="41">
        <v>1</v>
      </c>
      <c r="U3940" s="40" t="s">
        <v>200</v>
      </c>
      <c r="V3940" s="40" t="s">
        <v>201</v>
      </c>
      <c r="W3940" s="40" t="s">
        <v>1573</v>
      </c>
      <c r="X3940" s="40" t="s">
        <v>1574</v>
      </c>
      <c r="Y3940" s="40" t="s">
        <v>14665</v>
      </c>
    </row>
    <row r="3941" spans="1:25" x14ac:dyDescent="0.25">
      <c r="A3941" s="50"/>
      <c r="B3941" s="50"/>
      <c r="C3941" s="50"/>
      <c r="L3941" s="39" t="str">
        <f t="shared" si="61"/>
        <v>MALOSCO (TN)</v>
      </c>
      <c r="M3941" s="40" t="s">
        <v>14666</v>
      </c>
      <c r="N3941" s="40" t="s">
        <v>14667</v>
      </c>
      <c r="O3941" s="40" t="s">
        <v>865</v>
      </c>
      <c r="P3941" s="41" t="s">
        <v>866</v>
      </c>
      <c r="Q3941" s="41">
        <v>4</v>
      </c>
      <c r="R3941" s="40" t="s">
        <v>867</v>
      </c>
      <c r="S3941" s="40" t="s">
        <v>199</v>
      </c>
      <c r="T3941" s="41">
        <v>1</v>
      </c>
      <c r="U3941" s="40" t="s">
        <v>200</v>
      </c>
      <c r="V3941" s="40" t="s">
        <v>201</v>
      </c>
      <c r="W3941" s="40" t="s">
        <v>11168</v>
      </c>
      <c r="X3941" s="40" t="s">
        <v>1447</v>
      </c>
      <c r="Y3941" s="40" t="s">
        <v>14668</v>
      </c>
    </row>
    <row r="3942" spans="1:25" x14ac:dyDescent="0.25">
      <c r="A3942" s="50"/>
      <c r="B3942" s="50"/>
      <c r="C3942" s="50"/>
      <c r="L3942" s="39" t="str">
        <f t="shared" si="61"/>
        <v>MALTA (EE)</v>
      </c>
      <c r="M3942" s="40" t="s">
        <v>14669</v>
      </c>
      <c r="N3942" s="40" t="s">
        <v>14670</v>
      </c>
      <c r="O3942" s="40" t="s">
        <v>610</v>
      </c>
      <c r="P3942" s="41"/>
      <c r="Q3942" s="41"/>
      <c r="R3942" s="40"/>
      <c r="S3942" s="40" t="s">
        <v>199</v>
      </c>
      <c r="T3942" s="41">
        <v>1</v>
      </c>
      <c r="U3942" s="40" t="s">
        <v>3017</v>
      </c>
      <c r="V3942" s="40" t="s">
        <v>14671</v>
      </c>
      <c r="W3942" s="40"/>
      <c r="X3942" s="40"/>
      <c r="Y3942" s="40"/>
    </row>
    <row r="3943" spans="1:25" x14ac:dyDescent="0.25">
      <c r="A3943" s="50"/>
      <c r="B3943" s="50"/>
      <c r="C3943" s="50"/>
      <c r="L3943" s="39" t="str">
        <f t="shared" si="61"/>
        <v>MALTIGNANO (AP)</v>
      </c>
      <c r="M3943" s="40" t="s">
        <v>14672</v>
      </c>
      <c r="N3943" s="40" t="s">
        <v>14673</v>
      </c>
      <c r="O3943" s="40" t="s">
        <v>477</v>
      </c>
      <c r="P3943" s="41" t="s">
        <v>397</v>
      </c>
      <c r="Q3943" s="41">
        <v>11</v>
      </c>
      <c r="R3943" s="40" t="s">
        <v>398</v>
      </c>
      <c r="S3943" s="40" t="s">
        <v>199</v>
      </c>
      <c r="T3943" s="41">
        <v>1</v>
      </c>
      <c r="U3943" s="40" t="s">
        <v>200</v>
      </c>
      <c r="V3943" s="40" t="s">
        <v>201</v>
      </c>
      <c r="W3943" s="40" t="s">
        <v>11136</v>
      </c>
      <c r="X3943" s="40" t="s">
        <v>479</v>
      </c>
      <c r="Y3943" s="40" t="s">
        <v>14674</v>
      </c>
    </row>
    <row r="3944" spans="1:25" x14ac:dyDescent="0.25">
      <c r="A3944" s="50"/>
      <c r="B3944" s="50"/>
      <c r="C3944" s="50"/>
      <c r="L3944" s="39" t="str">
        <f t="shared" si="61"/>
        <v>MALVAGNA (ME)</v>
      </c>
      <c r="M3944" s="40" t="s">
        <v>14675</v>
      </c>
      <c r="N3944" s="40" t="s">
        <v>14676</v>
      </c>
      <c r="O3944" s="40" t="s">
        <v>533</v>
      </c>
      <c r="P3944" s="41" t="s">
        <v>292</v>
      </c>
      <c r="Q3944" s="41">
        <v>19</v>
      </c>
      <c r="R3944" s="40" t="s">
        <v>293</v>
      </c>
      <c r="S3944" s="40" t="s">
        <v>199</v>
      </c>
      <c r="T3944" s="41">
        <v>1</v>
      </c>
      <c r="U3944" s="40" t="s">
        <v>200</v>
      </c>
      <c r="V3944" s="40" t="s">
        <v>201</v>
      </c>
      <c r="W3944" s="40" t="s">
        <v>1648</v>
      </c>
      <c r="X3944" s="40" t="s">
        <v>1201</v>
      </c>
      <c r="Y3944" s="40" t="s">
        <v>14677</v>
      </c>
    </row>
    <row r="3945" spans="1:25" x14ac:dyDescent="0.25">
      <c r="A3945" s="50"/>
      <c r="B3945" s="50"/>
      <c r="C3945" s="50"/>
      <c r="L3945" s="39" t="str">
        <f t="shared" si="61"/>
        <v>MALVICINO (AL)</v>
      </c>
      <c r="M3945" s="40" t="s">
        <v>14678</v>
      </c>
      <c r="N3945" s="40" t="s">
        <v>14679</v>
      </c>
      <c r="O3945" s="40" t="s">
        <v>541</v>
      </c>
      <c r="P3945" s="41" t="s">
        <v>314</v>
      </c>
      <c r="Q3945" s="41">
        <v>1</v>
      </c>
      <c r="R3945" s="40" t="s">
        <v>315</v>
      </c>
      <c r="S3945" s="40" t="s">
        <v>199</v>
      </c>
      <c r="T3945" s="41">
        <v>1</v>
      </c>
      <c r="U3945" s="40" t="s">
        <v>200</v>
      </c>
      <c r="V3945" s="40" t="s">
        <v>201</v>
      </c>
      <c r="W3945" s="40" t="s">
        <v>6113</v>
      </c>
      <c r="X3945" s="40" t="s">
        <v>543</v>
      </c>
      <c r="Y3945" s="40" t="s">
        <v>14680</v>
      </c>
    </row>
    <row r="3946" spans="1:25" x14ac:dyDescent="0.25">
      <c r="A3946" s="50"/>
      <c r="B3946" s="50"/>
      <c r="C3946" s="50"/>
      <c r="L3946" s="39" t="str">
        <f t="shared" si="61"/>
        <v>MALVINE=FALKLAND (ISOLE) (EE)</v>
      </c>
      <c r="M3946" s="40" t="s">
        <v>14681</v>
      </c>
      <c r="N3946" s="40" t="s">
        <v>14682</v>
      </c>
      <c r="O3946" s="40" t="s">
        <v>610</v>
      </c>
      <c r="P3946" s="41"/>
      <c r="Q3946" s="41"/>
      <c r="R3946" s="40"/>
      <c r="S3946" s="40" t="s">
        <v>1927</v>
      </c>
      <c r="T3946" s="41">
        <v>6</v>
      </c>
      <c r="U3946" s="40" t="s">
        <v>612</v>
      </c>
      <c r="V3946" s="40" t="s">
        <v>14683</v>
      </c>
      <c r="W3946" s="40"/>
      <c r="X3946" s="40"/>
      <c r="Y3946" s="40"/>
    </row>
    <row r="3947" spans="1:25" x14ac:dyDescent="0.25">
      <c r="A3947" s="50"/>
      <c r="B3947" s="50"/>
      <c r="C3947" s="50"/>
      <c r="L3947" s="39" t="str">
        <f t="shared" si="61"/>
        <v>MALVITO (CS)</v>
      </c>
      <c r="M3947" s="40" t="s">
        <v>14684</v>
      </c>
      <c r="N3947" s="40" t="s">
        <v>14685</v>
      </c>
      <c r="O3947" s="40" t="s">
        <v>413</v>
      </c>
      <c r="P3947" s="41" t="s">
        <v>414</v>
      </c>
      <c r="Q3947" s="41">
        <v>18</v>
      </c>
      <c r="R3947" s="40" t="s">
        <v>415</v>
      </c>
      <c r="S3947" s="40" t="s">
        <v>199</v>
      </c>
      <c r="T3947" s="41">
        <v>1</v>
      </c>
      <c r="U3947" s="40" t="s">
        <v>200</v>
      </c>
      <c r="V3947" s="40" t="s">
        <v>201</v>
      </c>
      <c r="W3947" s="40" t="s">
        <v>416</v>
      </c>
      <c r="X3947" s="40" t="s">
        <v>550</v>
      </c>
      <c r="Y3947" s="40" t="s">
        <v>14686</v>
      </c>
    </row>
    <row r="3948" spans="1:25" x14ac:dyDescent="0.25">
      <c r="A3948" s="50"/>
      <c r="B3948" s="50"/>
      <c r="C3948" s="50"/>
      <c r="L3948" s="39" t="str">
        <f t="shared" si="61"/>
        <v>MAMMOLA (RC)</v>
      </c>
      <c r="M3948" s="40" t="s">
        <v>14687</v>
      </c>
      <c r="N3948" s="40" t="s">
        <v>14688</v>
      </c>
      <c r="O3948" s="40" t="s">
        <v>622</v>
      </c>
      <c r="P3948" s="41" t="s">
        <v>414</v>
      </c>
      <c r="Q3948" s="41">
        <v>18</v>
      </c>
      <c r="R3948" s="40" t="s">
        <v>415</v>
      </c>
      <c r="S3948" s="40" t="s">
        <v>199</v>
      </c>
      <c r="T3948" s="41">
        <v>1</v>
      </c>
      <c r="U3948" s="40" t="s">
        <v>200</v>
      </c>
      <c r="V3948" s="40" t="s">
        <v>201</v>
      </c>
      <c r="W3948" s="40" t="s">
        <v>14689</v>
      </c>
      <c r="X3948" s="40" t="s">
        <v>624</v>
      </c>
      <c r="Y3948" s="40" t="s">
        <v>14690</v>
      </c>
    </row>
    <row r="3949" spans="1:25" x14ac:dyDescent="0.25">
      <c r="A3949" s="50"/>
      <c r="B3949" s="50"/>
      <c r="C3949" s="50"/>
      <c r="L3949" s="39" t="str">
        <f t="shared" si="61"/>
        <v>MAMOIADA (NU)</v>
      </c>
      <c r="M3949" s="40" t="s">
        <v>14691</v>
      </c>
      <c r="N3949" s="40" t="s">
        <v>14692</v>
      </c>
      <c r="O3949" s="40" t="s">
        <v>1966</v>
      </c>
      <c r="P3949" s="41" t="s">
        <v>242</v>
      </c>
      <c r="Q3949" s="41">
        <v>20</v>
      </c>
      <c r="R3949" s="40" t="s">
        <v>243</v>
      </c>
      <c r="S3949" s="40" t="s">
        <v>199</v>
      </c>
      <c r="T3949" s="41">
        <v>1</v>
      </c>
      <c r="U3949" s="40" t="s">
        <v>200</v>
      </c>
      <c r="V3949" s="40" t="s">
        <v>201</v>
      </c>
      <c r="W3949" s="40" t="s">
        <v>14693</v>
      </c>
      <c r="X3949" s="40" t="s">
        <v>1968</v>
      </c>
      <c r="Y3949" s="40" t="s">
        <v>14694</v>
      </c>
    </row>
    <row r="3950" spans="1:25" x14ac:dyDescent="0.25">
      <c r="A3950" s="50"/>
      <c r="B3950" s="50"/>
      <c r="C3950" s="50"/>
      <c r="L3950" s="39" t="str">
        <f t="shared" si="61"/>
        <v>MAN (ISOLA) (EE)</v>
      </c>
      <c r="M3950" s="40" t="s">
        <v>14695</v>
      </c>
      <c r="N3950" s="40" t="s">
        <v>14696</v>
      </c>
      <c r="O3950" s="40" t="s">
        <v>610</v>
      </c>
      <c r="P3950" s="41"/>
      <c r="Q3950" s="41"/>
      <c r="R3950" s="40"/>
      <c r="S3950" s="40" t="s">
        <v>199</v>
      </c>
      <c r="T3950" s="41">
        <v>1</v>
      </c>
      <c r="U3950" s="40" t="s">
        <v>612</v>
      </c>
      <c r="V3950" s="40" t="s">
        <v>14697</v>
      </c>
      <c r="W3950" s="40"/>
      <c r="X3950" s="40"/>
      <c r="Y3950" s="40"/>
    </row>
    <row r="3951" spans="1:25" x14ac:dyDescent="0.25">
      <c r="A3951" s="50"/>
      <c r="B3951" s="50"/>
      <c r="C3951" s="50"/>
      <c r="L3951" s="39" t="str">
        <f t="shared" si="61"/>
        <v>MANCIANO (GR)</v>
      </c>
      <c r="M3951" s="40" t="s">
        <v>14698</v>
      </c>
      <c r="N3951" s="40" t="s">
        <v>14699</v>
      </c>
      <c r="O3951" s="40" t="s">
        <v>1830</v>
      </c>
      <c r="P3951" s="41" t="s">
        <v>231</v>
      </c>
      <c r="Q3951" s="41">
        <v>9</v>
      </c>
      <c r="R3951" s="40" t="s">
        <v>232</v>
      </c>
      <c r="S3951" s="40" t="s">
        <v>199</v>
      </c>
      <c r="T3951" s="41">
        <v>1</v>
      </c>
      <c r="U3951" s="40" t="s">
        <v>200</v>
      </c>
      <c r="V3951" s="40" t="s">
        <v>201</v>
      </c>
      <c r="W3951" s="40" t="s">
        <v>14700</v>
      </c>
      <c r="X3951" s="40" t="s">
        <v>1832</v>
      </c>
      <c r="Y3951" s="40" t="s">
        <v>14701</v>
      </c>
    </row>
    <row r="3952" spans="1:25" x14ac:dyDescent="0.25">
      <c r="A3952" s="50"/>
      <c r="B3952" s="50"/>
      <c r="C3952" s="50"/>
      <c r="L3952" s="39" t="str">
        <f t="shared" si="61"/>
        <v>MANDANICI (ME)</v>
      </c>
      <c r="M3952" s="40" t="s">
        <v>14702</v>
      </c>
      <c r="N3952" s="40" t="s">
        <v>14703</v>
      </c>
      <c r="O3952" s="40" t="s">
        <v>533</v>
      </c>
      <c r="P3952" s="41" t="s">
        <v>292</v>
      </c>
      <c r="Q3952" s="41">
        <v>19</v>
      </c>
      <c r="R3952" s="40" t="s">
        <v>293</v>
      </c>
      <c r="S3952" s="40" t="s">
        <v>199</v>
      </c>
      <c r="T3952" s="41">
        <v>1</v>
      </c>
      <c r="U3952" s="40" t="s">
        <v>200</v>
      </c>
      <c r="V3952" s="40" t="s">
        <v>201</v>
      </c>
      <c r="W3952" s="40" t="s">
        <v>1200</v>
      </c>
      <c r="X3952" s="40" t="s">
        <v>1201</v>
      </c>
      <c r="Y3952" s="40" t="s">
        <v>14704</v>
      </c>
    </row>
    <row r="3953" spans="1:25" x14ac:dyDescent="0.25">
      <c r="A3953" s="50"/>
      <c r="B3953" s="50"/>
      <c r="C3953" s="50"/>
      <c r="L3953" s="39" t="str">
        <f t="shared" si="61"/>
        <v>MANDAS (CA)</v>
      </c>
      <c r="M3953" s="40" t="s">
        <v>14705</v>
      </c>
      <c r="N3953" s="40" t="s">
        <v>14706</v>
      </c>
      <c r="O3953" s="40" t="s">
        <v>1991</v>
      </c>
      <c r="P3953" s="41" t="s">
        <v>242</v>
      </c>
      <c r="Q3953" s="41">
        <v>20</v>
      </c>
      <c r="R3953" s="40" t="s">
        <v>243</v>
      </c>
      <c r="S3953" s="40" t="s">
        <v>199</v>
      </c>
      <c r="T3953" s="41">
        <v>1</v>
      </c>
      <c r="U3953" s="40" t="s">
        <v>200</v>
      </c>
      <c r="V3953" s="40" t="s">
        <v>201</v>
      </c>
      <c r="W3953" s="40" t="s">
        <v>1992</v>
      </c>
      <c r="X3953" s="40" t="s">
        <v>1807</v>
      </c>
      <c r="Y3953" s="40" t="s">
        <v>14707</v>
      </c>
    </row>
    <row r="3954" spans="1:25" x14ac:dyDescent="0.25">
      <c r="A3954" s="50"/>
      <c r="B3954" s="50"/>
      <c r="C3954" s="50"/>
      <c r="L3954" s="39" t="str">
        <f t="shared" si="61"/>
        <v>MANDATORICCIO (CS)</v>
      </c>
      <c r="M3954" s="40" t="s">
        <v>14708</v>
      </c>
      <c r="N3954" s="40" t="s">
        <v>14709</v>
      </c>
      <c r="O3954" s="40" t="s">
        <v>413</v>
      </c>
      <c r="P3954" s="41" t="s">
        <v>414</v>
      </c>
      <c r="Q3954" s="41">
        <v>18</v>
      </c>
      <c r="R3954" s="40" t="s">
        <v>415</v>
      </c>
      <c r="S3954" s="40" t="s">
        <v>199</v>
      </c>
      <c r="T3954" s="41">
        <v>1</v>
      </c>
      <c r="U3954" s="40" t="s">
        <v>200</v>
      </c>
      <c r="V3954" s="40" t="s">
        <v>201</v>
      </c>
      <c r="W3954" s="40" t="s">
        <v>3534</v>
      </c>
      <c r="X3954" s="40" t="s">
        <v>3535</v>
      </c>
      <c r="Y3954" s="40" t="s">
        <v>14710</v>
      </c>
    </row>
    <row r="3955" spans="1:25" x14ac:dyDescent="0.25">
      <c r="A3955" s="50"/>
      <c r="B3955" s="50"/>
      <c r="C3955" s="50"/>
      <c r="L3955" s="39" t="str">
        <f t="shared" si="61"/>
        <v>MANDELA (RM)</v>
      </c>
      <c r="M3955" s="40" t="s">
        <v>14711</v>
      </c>
      <c r="N3955" s="40" t="s">
        <v>14712</v>
      </c>
      <c r="O3955" s="40" t="s">
        <v>602</v>
      </c>
      <c r="P3955" s="41" t="s">
        <v>336</v>
      </c>
      <c r="Q3955" s="41">
        <v>12</v>
      </c>
      <c r="R3955" s="40" t="s">
        <v>337</v>
      </c>
      <c r="S3955" s="40" t="s">
        <v>199</v>
      </c>
      <c r="T3955" s="41">
        <v>1</v>
      </c>
      <c r="U3955" s="40" t="s">
        <v>200</v>
      </c>
      <c r="V3955" s="40" t="s">
        <v>201</v>
      </c>
      <c r="W3955" s="40" t="s">
        <v>722</v>
      </c>
      <c r="X3955" s="40" t="s">
        <v>604</v>
      </c>
      <c r="Y3955" s="40" t="s">
        <v>14713</v>
      </c>
    </row>
    <row r="3956" spans="1:25" x14ac:dyDescent="0.25">
      <c r="A3956" s="50"/>
      <c r="B3956" s="50"/>
      <c r="C3956" s="50"/>
      <c r="L3956" s="39" t="str">
        <f t="shared" si="61"/>
        <v>MANDELLO DEL LARIO (LC)</v>
      </c>
      <c r="M3956" s="40" t="s">
        <v>14714</v>
      </c>
      <c r="N3956" s="40" t="s">
        <v>14715</v>
      </c>
      <c r="O3956" s="40" t="s">
        <v>222</v>
      </c>
      <c r="P3956" s="41" t="s">
        <v>212</v>
      </c>
      <c r="Q3956" s="41">
        <v>3</v>
      </c>
      <c r="R3956" s="40" t="s">
        <v>213</v>
      </c>
      <c r="S3956" s="40" t="s">
        <v>199</v>
      </c>
      <c r="T3956" s="41">
        <v>1</v>
      </c>
      <c r="U3956" s="40" t="s">
        <v>200</v>
      </c>
      <c r="V3956" s="40" t="s">
        <v>201</v>
      </c>
      <c r="W3956" s="40" t="s">
        <v>14716</v>
      </c>
      <c r="X3956" s="40" t="s">
        <v>224</v>
      </c>
      <c r="Y3956" s="40" t="s">
        <v>14717</v>
      </c>
    </row>
    <row r="3957" spans="1:25" x14ac:dyDescent="0.25">
      <c r="A3957" s="50"/>
      <c r="B3957" s="50"/>
      <c r="C3957" s="50"/>
      <c r="L3957" s="39" t="str">
        <f t="shared" si="61"/>
        <v>MANDELLO VITTA (NO)</v>
      </c>
      <c r="M3957" s="40" t="s">
        <v>14718</v>
      </c>
      <c r="N3957" s="40" t="s">
        <v>14719</v>
      </c>
      <c r="O3957" s="40" t="s">
        <v>741</v>
      </c>
      <c r="P3957" s="41" t="s">
        <v>314</v>
      </c>
      <c r="Q3957" s="41">
        <v>1</v>
      </c>
      <c r="R3957" s="40" t="s">
        <v>315</v>
      </c>
      <c r="S3957" s="40" t="s">
        <v>199</v>
      </c>
      <c r="T3957" s="41">
        <v>1</v>
      </c>
      <c r="U3957" s="40" t="s">
        <v>200</v>
      </c>
      <c r="V3957" s="40" t="s">
        <v>201</v>
      </c>
      <c r="W3957" s="40" t="s">
        <v>6172</v>
      </c>
      <c r="X3957" s="40" t="s">
        <v>2749</v>
      </c>
      <c r="Y3957" s="40" t="s">
        <v>14720</v>
      </c>
    </row>
    <row r="3958" spans="1:25" x14ac:dyDescent="0.25">
      <c r="A3958" s="50"/>
      <c r="B3958" s="50"/>
      <c r="C3958" s="50"/>
      <c r="L3958" s="39" t="str">
        <f t="shared" si="61"/>
        <v>MANDURIA (TA)</v>
      </c>
      <c r="M3958" s="40" t="s">
        <v>14721</v>
      </c>
      <c r="N3958" s="40" t="s">
        <v>14722</v>
      </c>
      <c r="O3958" s="40" t="s">
        <v>2317</v>
      </c>
      <c r="P3958" s="41" t="s">
        <v>304</v>
      </c>
      <c r="Q3958" s="41">
        <v>16</v>
      </c>
      <c r="R3958" s="40" t="s">
        <v>305</v>
      </c>
      <c r="S3958" s="40" t="s">
        <v>199</v>
      </c>
      <c r="T3958" s="41">
        <v>1</v>
      </c>
      <c r="U3958" s="40" t="s">
        <v>200</v>
      </c>
      <c r="V3958" s="40" t="s">
        <v>201</v>
      </c>
      <c r="W3958" s="40" t="s">
        <v>14723</v>
      </c>
      <c r="X3958" s="40" t="s">
        <v>2319</v>
      </c>
      <c r="Y3958" s="40" t="s">
        <v>14724</v>
      </c>
    </row>
    <row r="3959" spans="1:25" x14ac:dyDescent="0.25">
      <c r="A3959" s="50"/>
      <c r="B3959" s="50"/>
      <c r="C3959" s="50"/>
      <c r="L3959" s="39" t="str">
        <f t="shared" si="61"/>
        <v>MANERBA DEL GARDA (BS)</v>
      </c>
      <c r="M3959" s="40" t="s">
        <v>14725</v>
      </c>
      <c r="N3959" s="40" t="s">
        <v>14726</v>
      </c>
      <c r="O3959" s="40" t="s">
        <v>421</v>
      </c>
      <c r="P3959" s="41" t="s">
        <v>212</v>
      </c>
      <c r="Q3959" s="41">
        <v>3</v>
      </c>
      <c r="R3959" s="40" t="s">
        <v>213</v>
      </c>
      <c r="S3959" s="40" t="s">
        <v>199</v>
      </c>
      <c r="T3959" s="41">
        <v>1</v>
      </c>
      <c r="U3959" s="40" t="s">
        <v>200</v>
      </c>
      <c r="V3959" s="40" t="s">
        <v>201</v>
      </c>
      <c r="W3959" s="40" t="s">
        <v>4928</v>
      </c>
      <c r="X3959" s="40" t="s">
        <v>710</v>
      </c>
      <c r="Y3959" s="40" t="s">
        <v>14727</v>
      </c>
    </row>
    <row r="3960" spans="1:25" x14ac:dyDescent="0.25">
      <c r="A3960" s="50"/>
      <c r="B3960" s="50"/>
      <c r="C3960" s="50"/>
      <c r="L3960" s="39" t="str">
        <f t="shared" si="61"/>
        <v>MANERBIO (BS)</v>
      </c>
      <c r="M3960" s="40" t="s">
        <v>14728</v>
      </c>
      <c r="N3960" s="40" t="s">
        <v>14729</v>
      </c>
      <c r="O3960" s="40" t="s">
        <v>421</v>
      </c>
      <c r="P3960" s="41" t="s">
        <v>212</v>
      </c>
      <c r="Q3960" s="41">
        <v>3</v>
      </c>
      <c r="R3960" s="40" t="s">
        <v>213</v>
      </c>
      <c r="S3960" s="40" t="s">
        <v>199</v>
      </c>
      <c r="T3960" s="41">
        <v>1</v>
      </c>
      <c r="U3960" s="40" t="s">
        <v>200</v>
      </c>
      <c r="V3960" s="40" t="s">
        <v>201</v>
      </c>
      <c r="W3960" s="40" t="s">
        <v>14730</v>
      </c>
      <c r="X3960" s="40" t="s">
        <v>423</v>
      </c>
      <c r="Y3960" s="40" t="s">
        <v>14731</v>
      </c>
    </row>
    <row r="3961" spans="1:25" x14ac:dyDescent="0.25">
      <c r="A3961" s="50"/>
      <c r="B3961" s="50"/>
      <c r="C3961" s="50"/>
      <c r="L3961" s="39" t="str">
        <f t="shared" si="61"/>
        <v>MANFREDONIA (FG)</v>
      </c>
      <c r="M3961" s="40" t="s">
        <v>14732</v>
      </c>
      <c r="N3961" s="40" t="s">
        <v>14733</v>
      </c>
      <c r="O3961" s="40" t="s">
        <v>303</v>
      </c>
      <c r="P3961" s="41" t="s">
        <v>304</v>
      </c>
      <c r="Q3961" s="41">
        <v>16</v>
      </c>
      <c r="R3961" s="40" t="s">
        <v>305</v>
      </c>
      <c r="S3961" s="40" t="s">
        <v>199</v>
      </c>
      <c r="T3961" s="41">
        <v>1</v>
      </c>
      <c r="U3961" s="40" t="s">
        <v>200</v>
      </c>
      <c r="V3961" s="40" t="s">
        <v>201</v>
      </c>
      <c r="W3961" s="40" t="s">
        <v>14734</v>
      </c>
      <c r="X3961" s="40" t="s">
        <v>4692</v>
      </c>
      <c r="Y3961" s="40" t="s">
        <v>14735</v>
      </c>
    </row>
    <row r="3962" spans="1:25" x14ac:dyDescent="0.25">
      <c r="A3962" s="50"/>
      <c r="B3962" s="50"/>
      <c r="C3962" s="50"/>
      <c r="L3962" s="39" t="str">
        <f t="shared" si="61"/>
        <v>MANGO (CN)</v>
      </c>
      <c r="M3962" s="40" t="s">
        <v>14736</v>
      </c>
      <c r="N3962" s="40" t="s">
        <v>14737</v>
      </c>
      <c r="O3962" s="40" t="s">
        <v>313</v>
      </c>
      <c r="P3962" s="41" t="s">
        <v>314</v>
      </c>
      <c r="Q3962" s="41">
        <v>1</v>
      </c>
      <c r="R3962" s="40" t="s">
        <v>315</v>
      </c>
      <c r="S3962" s="40" t="s">
        <v>199</v>
      </c>
      <c r="T3962" s="41">
        <v>1</v>
      </c>
      <c r="U3962" s="40" t="s">
        <v>200</v>
      </c>
      <c r="V3962" s="40" t="s">
        <v>201</v>
      </c>
      <c r="W3962" s="40" t="s">
        <v>14738</v>
      </c>
      <c r="X3962" s="40" t="s">
        <v>669</v>
      </c>
      <c r="Y3962" s="40" t="s">
        <v>14739</v>
      </c>
    </row>
    <row r="3963" spans="1:25" x14ac:dyDescent="0.25">
      <c r="A3963" s="50"/>
      <c r="B3963" s="50"/>
      <c r="C3963" s="50"/>
      <c r="L3963" s="39" t="str">
        <f t="shared" si="61"/>
        <v>MANGONE (CS)</v>
      </c>
      <c r="M3963" s="40" t="s">
        <v>14740</v>
      </c>
      <c r="N3963" s="40" t="s">
        <v>14741</v>
      </c>
      <c r="O3963" s="40" t="s">
        <v>413</v>
      </c>
      <c r="P3963" s="41" t="s">
        <v>414</v>
      </c>
      <c r="Q3963" s="41">
        <v>18</v>
      </c>
      <c r="R3963" s="40" t="s">
        <v>415</v>
      </c>
      <c r="S3963" s="40" t="s">
        <v>199</v>
      </c>
      <c r="T3963" s="41">
        <v>1</v>
      </c>
      <c r="U3963" s="40" t="s">
        <v>200</v>
      </c>
      <c r="V3963" s="40" t="s">
        <v>201</v>
      </c>
      <c r="W3963" s="40" t="s">
        <v>3336</v>
      </c>
      <c r="X3963" s="40" t="s">
        <v>550</v>
      </c>
      <c r="Y3963" s="40" t="s">
        <v>14742</v>
      </c>
    </row>
    <row r="3964" spans="1:25" x14ac:dyDescent="0.25">
      <c r="A3964" s="50"/>
      <c r="B3964" s="50"/>
      <c r="C3964" s="50"/>
      <c r="L3964" s="39" t="str">
        <f t="shared" si="61"/>
        <v>MANIACE (CT)</v>
      </c>
      <c r="M3964" s="40" t="s">
        <v>14743</v>
      </c>
      <c r="N3964" s="40" t="s">
        <v>14744</v>
      </c>
      <c r="O3964" s="40" t="s">
        <v>366</v>
      </c>
      <c r="P3964" s="41" t="s">
        <v>292</v>
      </c>
      <c r="Q3964" s="41">
        <v>19</v>
      </c>
      <c r="R3964" s="40" t="s">
        <v>293</v>
      </c>
      <c r="S3964" s="40" t="s">
        <v>199</v>
      </c>
      <c r="T3964" s="41">
        <v>1</v>
      </c>
      <c r="U3964" s="40" t="s">
        <v>200</v>
      </c>
      <c r="V3964" s="40" t="s">
        <v>201</v>
      </c>
      <c r="W3964" s="40" t="s">
        <v>12600</v>
      </c>
      <c r="X3964" s="40" t="s">
        <v>368</v>
      </c>
      <c r="Y3964" s="40" t="s">
        <v>14745</v>
      </c>
    </row>
    <row r="3965" spans="1:25" x14ac:dyDescent="0.25">
      <c r="A3965" s="50"/>
      <c r="B3965" s="50"/>
      <c r="C3965" s="50"/>
      <c r="L3965" s="39" t="str">
        <f t="shared" si="61"/>
        <v>MANIAGO (PN)</v>
      </c>
      <c r="M3965" s="40" t="s">
        <v>14746</v>
      </c>
      <c r="N3965" s="40" t="s">
        <v>14747</v>
      </c>
      <c r="O3965" s="40" t="s">
        <v>1527</v>
      </c>
      <c r="P3965" s="41" t="s">
        <v>805</v>
      </c>
      <c r="Q3965" s="41">
        <v>6</v>
      </c>
      <c r="R3965" s="40" t="s">
        <v>806</v>
      </c>
      <c r="S3965" s="40" t="s">
        <v>199</v>
      </c>
      <c r="T3965" s="41">
        <v>1</v>
      </c>
      <c r="U3965" s="40" t="s">
        <v>200</v>
      </c>
      <c r="V3965" s="40" t="s">
        <v>201</v>
      </c>
      <c r="W3965" s="40" t="s">
        <v>14748</v>
      </c>
      <c r="X3965" s="40" t="s">
        <v>1529</v>
      </c>
      <c r="Y3965" s="40" t="s">
        <v>14749</v>
      </c>
    </row>
    <row r="3966" spans="1:25" x14ac:dyDescent="0.25">
      <c r="A3966" s="50"/>
      <c r="B3966" s="50"/>
      <c r="C3966" s="50"/>
      <c r="L3966" s="39" t="str">
        <f t="shared" si="61"/>
        <v>MANOCALZATI (AV)</v>
      </c>
      <c r="M3966" s="40" t="s">
        <v>14750</v>
      </c>
      <c r="N3966" s="40" t="s">
        <v>14751</v>
      </c>
      <c r="O3966" s="40" t="s">
        <v>812</v>
      </c>
      <c r="P3966" s="41" t="s">
        <v>350</v>
      </c>
      <c r="Q3966" s="41">
        <v>15</v>
      </c>
      <c r="R3966" s="40" t="s">
        <v>351</v>
      </c>
      <c r="S3966" s="40" t="s">
        <v>199</v>
      </c>
      <c r="T3966" s="41">
        <v>1</v>
      </c>
      <c r="U3966" s="40" t="s">
        <v>200</v>
      </c>
      <c r="V3966" s="40" t="s">
        <v>201</v>
      </c>
      <c r="W3966" s="40" t="s">
        <v>12619</v>
      </c>
      <c r="X3966" s="40" t="s">
        <v>814</v>
      </c>
      <c r="Y3966" s="40" t="s">
        <v>14752</v>
      </c>
    </row>
    <row r="3967" spans="1:25" x14ac:dyDescent="0.25">
      <c r="A3967" s="50"/>
      <c r="B3967" s="50"/>
      <c r="C3967" s="50"/>
      <c r="L3967" s="39" t="str">
        <f t="shared" si="61"/>
        <v>MANOPPELLO (PE)</v>
      </c>
      <c r="M3967" s="40" t="s">
        <v>14753</v>
      </c>
      <c r="N3967" s="40" t="s">
        <v>14754</v>
      </c>
      <c r="O3967" s="40" t="s">
        <v>252</v>
      </c>
      <c r="P3967" s="41" t="s">
        <v>253</v>
      </c>
      <c r="Q3967" s="41">
        <v>13</v>
      </c>
      <c r="R3967" s="40" t="s">
        <v>254</v>
      </c>
      <c r="S3967" s="40" t="s">
        <v>199</v>
      </c>
      <c r="T3967" s="41">
        <v>1</v>
      </c>
      <c r="U3967" s="40" t="s">
        <v>200</v>
      </c>
      <c r="V3967" s="40" t="s">
        <v>201</v>
      </c>
      <c r="W3967" s="40" t="s">
        <v>14755</v>
      </c>
      <c r="X3967" s="40" t="s">
        <v>256</v>
      </c>
      <c r="Y3967" s="40" t="s">
        <v>14756</v>
      </c>
    </row>
    <row r="3968" spans="1:25" x14ac:dyDescent="0.25">
      <c r="A3968" s="50"/>
      <c r="B3968" s="50"/>
      <c r="C3968" s="50"/>
      <c r="L3968" s="39" t="str">
        <f t="shared" si="61"/>
        <v>MANSUE' (TV)</v>
      </c>
      <c r="M3968" s="40" t="s">
        <v>14757</v>
      </c>
      <c r="N3968" s="40" t="s">
        <v>14758</v>
      </c>
      <c r="O3968" s="40" t="s">
        <v>1362</v>
      </c>
      <c r="P3968" s="41" t="s">
        <v>197</v>
      </c>
      <c r="Q3968" s="41">
        <v>5</v>
      </c>
      <c r="R3968" s="40" t="s">
        <v>198</v>
      </c>
      <c r="S3968" s="40" t="s">
        <v>199</v>
      </c>
      <c r="T3968" s="41">
        <v>1</v>
      </c>
      <c r="U3968" s="40" t="s">
        <v>200</v>
      </c>
      <c r="V3968" s="40" t="s">
        <v>201</v>
      </c>
      <c r="W3968" s="40" t="s">
        <v>8178</v>
      </c>
      <c r="X3968" s="40" t="s">
        <v>1609</v>
      </c>
      <c r="Y3968" s="40" t="s">
        <v>14759</v>
      </c>
    </row>
    <row r="3969" spans="1:25" x14ac:dyDescent="0.25">
      <c r="A3969" s="50"/>
      <c r="B3969" s="50"/>
      <c r="C3969" s="50"/>
      <c r="L3969" s="39" t="str">
        <f t="shared" si="61"/>
        <v>MANTA (CN)</v>
      </c>
      <c r="M3969" s="40" t="s">
        <v>14760</v>
      </c>
      <c r="N3969" s="40" t="s">
        <v>14761</v>
      </c>
      <c r="O3969" s="40" t="s">
        <v>313</v>
      </c>
      <c r="P3969" s="41" t="s">
        <v>314</v>
      </c>
      <c r="Q3969" s="41">
        <v>1</v>
      </c>
      <c r="R3969" s="40" t="s">
        <v>315</v>
      </c>
      <c r="S3969" s="40" t="s">
        <v>199</v>
      </c>
      <c r="T3969" s="41">
        <v>1</v>
      </c>
      <c r="U3969" s="40" t="s">
        <v>200</v>
      </c>
      <c r="V3969" s="40" t="s">
        <v>201</v>
      </c>
      <c r="W3969" s="40" t="s">
        <v>4311</v>
      </c>
      <c r="X3969" s="40" t="s">
        <v>2526</v>
      </c>
      <c r="Y3969" s="40" t="s">
        <v>14762</v>
      </c>
    </row>
    <row r="3970" spans="1:25" x14ac:dyDescent="0.25">
      <c r="A3970" s="50"/>
      <c r="B3970" s="50"/>
      <c r="C3970" s="50"/>
      <c r="L3970" s="39" t="str">
        <f t="shared" ref="L3970:L4033" si="62">M3970&amp;" ("&amp;O3970&amp;")"</f>
        <v>MANTELLO (SO)</v>
      </c>
      <c r="M3970" s="40" t="s">
        <v>14763</v>
      </c>
      <c r="N3970" s="40" t="s">
        <v>14764</v>
      </c>
      <c r="O3970" s="40" t="s">
        <v>977</v>
      </c>
      <c r="P3970" s="41" t="s">
        <v>212</v>
      </c>
      <c r="Q3970" s="41">
        <v>3</v>
      </c>
      <c r="R3970" s="40" t="s">
        <v>213</v>
      </c>
      <c r="S3970" s="40" t="s">
        <v>199</v>
      </c>
      <c r="T3970" s="41">
        <v>1</v>
      </c>
      <c r="U3970" s="40" t="s">
        <v>200</v>
      </c>
      <c r="V3970" s="40" t="s">
        <v>201</v>
      </c>
      <c r="W3970" s="40" t="s">
        <v>7905</v>
      </c>
      <c r="X3970" s="40" t="s">
        <v>979</v>
      </c>
      <c r="Y3970" s="40" t="s">
        <v>14765</v>
      </c>
    </row>
    <row r="3971" spans="1:25" x14ac:dyDescent="0.25">
      <c r="A3971" s="50"/>
      <c r="B3971" s="50"/>
      <c r="C3971" s="50"/>
      <c r="L3971" s="39" t="str">
        <f t="shared" si="62"/>
        <v>MANTOVA (MN)</v>
      </c>
      <c r="M3971" s="40" t="s">
        <v>14766</v>
      </c>
      <c r="N3971" s="40" t="s">
        <v>14767</v>
      </c>
      <c r="O3971" s="40" t="s">
        <v>442</v>
      </c>
      <c r="P3971" s="41" t="s">
        <v>212</v>
      </c>
      <c r="Q3971" s="41">
        <v>3</v>
      </c>
      <c r="R3971" s="40" t="s">
        <v>213</v>
      </c>
      <c r="S3971" s="40" t="s">
        <v>199</v>
      </c>
      <c r="T3971" s="41">
        <v>1</v>
      </c>
      <c r="U3971" s="40" t="s">
        <v>200</v>
      </c>
      <c r="V3971" s="40" t="s">
        <v>201</v>
      </c>
      <c r="W3971" s="40" t="s">
        <v>14768</v>
      </c>
      <c r="X3971" s="40" t="s">
        <v>444</v>
      </c>
      <c r="Y3971" s="40" t="s">
        <v>14769</v>
      </c>
    </row>
    <row r="3972" spans="1:25" x14ac:dyDescent="0.25">
      <c r="A3972" s="50"/>
      <c r="B3972" s="50"/>
      <c r="C3972" s="50"/>
      <c r="L3972" s="39" t="str">
        <f t="shared" si="62"/>
        <v>MANZIANA (RM)</v>
      </c>
      <c r="M3972" s="40" t="s">
        <v>14770</v>
      </c>
      <c r="N3972" s="40" t="s">
        <v>14771</v>
      </c>
      <c r="O3972" s="40" t="s">
        <v>602</v>
      </c>
      <c r="P3972" s="41" t="s">
        <v>336</v>
      </c>
      <c r="Q3972" s="41">
        <v>12</v>
      </c>
      <c r="R3972" s="40" t="s">
        <v>337</v>
      </c>
      <c r="S3972" s="40" t="s">
        <v>199</v>
      </c>
      <c r="T3972" s="41">
        <v>1</v>
      </c>
      <c r="U3972" s="40" t="s">
        <v>200</v>
      </c>
      <c r="V3972" s="40" t="s">
        <v>201</v>
      </c>
      <c r="W3972" s="40" t="s">
        <v>14772</v>
      </c>
      <c r="X3972" s="40" t="s">
        <v>953</v>
      </c>
      <c r="Y3972" s="40" t="s">
        <v>14773</v>
      </c>
    </row>
    <row r="3973" spans="1:25" x14ac:dyDescent="0.25">
      <c r="A3973" s="50"/>
      <c r="B3973" s="50"/>
      <c r="C3973" s="50"/>
      <c r="L3973" s="39" t="str">
        <f t="shared" si="62"/>
        <v>MAPELLO (BG)</v>
      </c>
      <c r="M3973" s="40" t="s">
        <v>14774</v>
      </c>
      <c r="N3973" s="40" t="s">
        <v>14775</v>
      </c>
      <c r="O3973" s="40" t="s">
        <v>572</v>
      </c>
      <c r="P3973" s="41" t="s">
        <v>212</v>
      </c>
      <c r="Q3973" s="41">
        <v>3</v>
      </c>
      <c r="R3973" s="40" t="s">
        <v>213</v>
      </c>
      <c r="S3973" s="40" t="s">
        <v>199</v>
      </c>
      <c r="T3973" s="41">
        <v>1</v>
      </c>
      <c r="U3973" s="40" t="s">
        <v>200</v>
      </c>
      <c r="V3973" s="40" t="s">
        <v>201</v>
      </c>
      <c r="W3973" s="40" t="s">
        <v>1283</v>
      </c>
      <c r="X3973" s="40" t="s">
        <v>574</v>
      </c>
      <c r="Y3973" s="40" t="s">
        <v>14776</v>
      </c>
    </row>
    <row r="3974" spans="1:25" x14ac:dyDescent="0.25">
      <c r="A3974" s="50"/>
      <c r="B3974" s="50"/>
      <c r="C3974" s="50"/>
      <c r="L3974" s="39" t="str">
        <f t="shared" si="62"/>
        <v>MARA (SS)</v>
      </c>
      <c r="M3974" s="40" t="s">
        <v>14777</v>
      </c>
      <c r="N3974" s="40" t="s">
        <v>14778</v>
      </c>
      <c r="O3974" s="40" t="s">
        <v>1188</v>
      </c>
      <c r="P3974" s="41" t="s">
        <v>242</v>
      </c>
      <c r="Q3974" s="41">
        <v>20</v>
      </c>
      <c r="R3974" s="40" t="s">
        <v>243</v>
      </c>
      <c r="S3974" s="40" t="s">
        <v>199</v>
      </c>
      <c r="T3974" s="41">
        <v>1</v>
      </c>
      <c r="U3974" s="40" t="s">
        <v>200</v>
      </c>
      <c r="V3974" s="40" t="s">
        <v>201</v>
      </c>
      <c r="W3974" s="40" t="s">
        <v>1547</v>
      </c>
      <c r="X3974" s="40" t="s">
        <v>648</v>
      </c>
      <c r="Y3974" s="40" t="s">
        <v>14779</v>
      </c>
    </row>
    <row r="3975" spans="1:25" x14ac:dyDescent="0.25">
      <c r="A3975" s="50"/>
      <c r="B3975" s="50"/>
      <c r="C3975" s="50"/>
      <c r="L3975" s="39" t="str">
        <f t="shared" si="62"/>
        <v>MARACALAGONIS (CA)</v>
      </c>
      <c r="M3975" s="40" t="s">
        <v>14780</v>
      </c>
      <c r="N3975" s="40" t="s">
        <v>14781</v>
      </c>
      <c r="O3975" s="40" t="s">
        <v>1991</v>
      </c>
      <c r="P3975" s="41" t="s">
        <v>242</v>
      </c>
      <c r="Q3975" s="41">
        <v>20</v>
      </c>
      <c r="R3975" s="40" t="s">
        <v>243</v>
      </c>
      <c r="S3975" s="40" t="s">
        <v>199</v>
      </c>
      <c r="T3975" s="41">
        <v>1</v>
      </c>
      <c r="U3975" s="40" t="s">
        <v>200</v>
      </c>
      <c r="V3975" s="40" t="s">
        <v>201</v>
      </c>
      <c r="W3975" s="40" t="s">
        <v>1992</v>
      </c>
      <c r="X3975" s="40" t="s">
        <v>1807</v>
      </c>
      <c r="Y3975" s="40" t="s">
        <v>14782</v>
      </c>
    </row>
    <row r="3976" spans="1:25" x14ac:dyDescent="0.25">
      <c r="A3976" s="50"/>
      <c r="B3976" s="50"/>
      <c r="C3976" s="50"/>
      <c r="L3976" s="39" t="str">
        <f t="shared" si="62"/>
        <v>MARANELLO (MO)</v>
      </c>
      <c r="M3976" s="40" t="s">
        <v>14783</v>
      </c>
      <c r="N3976" s="40" t="s">
        <v>14784</v>
      </c>
      <c r="O3976" s="40" t="s">
        <v>2925</v>
      </c>
      <c r="P3976" s="41" t="s">
        <v>631</v>
      </c>
      <c r="Q3976" s="41">
        <v>8</v>
      </c>
      <c r="R3976" s="40" t="s">
        <v>632</v>
      </c>
      <c r="S3976" s="40" t="s">
        <v>199</v>
      </c>
      <c r="T3976" s="41">
        <v>1</v>
      </c>
      <c r="U3976" s="40" t="s">
        <v>200</v>
      </c>
      <c r="V3976" s="40" t="s">
        <v>201</v>
      </c>
      <c r="W3976" s="40" t="s">
        <v>14785</v>
      </c>
      <c r="X3976" s="40" t="s">
        <v>6972</v>
      </c>
      <c r="Y3976" s="40" t="s">
        <v>14786</v>
      </c>
    </row>
    <row r="3977" spans="1:25" x14ac:dyDescent="0.25">
      <c r="A3977" s="50"/>
      <c r="B3977" s="50"/>
      <c r="C3977" s="50"/>
      <c r="L3977" s="39" t="str">
        <f t="shared" si="62"/>
        <v>MARANO DI NAPOLI (NA)</v>
      </c>
      <c r="M3977" s="40" t="s">
        <v>14787</v>
      </c>
      <c r="N3977" s="40" t="s">
        <v>14788</v>
      </c>
      <c r="O3977" s="40" t="s">
        <v>358</v>
      </c>
      <c r="P3977" s="41" t="s">
        <v>350</v>
      </c>
      <c r="Q3977" s="41">
        <v>15</v>
      </c>
      <c r="R3977" s="40" t="s">
        <v>351</v>
      </c>
      <c r="S3977" s="40" t="s">
        <v>199</v>
      </c>
      <c r="T3977" s="41">
        <v>1</v>
      </c>
      <c r="U3977" s="40" t="s">
        <v>200</v>
      </c>
      <c r="V3977" s="40" t="s">
        <v>201</v>
      </c>
      <c r="W3977" s="40" t="s">
        <v>14789</v>
      </c>
      <c r="X3977" s="40" t="s">
        <v>360</v>
      </c>
      <c r="Y3977" s="40" t="s">
        <v>14790</v>
      </c>
    </row>
    <row r="3978" spans="1:25" x14ac:dyDescent="0.25">
      <c r="A3978" s="50"/>
      <c r="B3978" s="50"/>
      <c r="C3978" s="50"/>
      <c r="L3978" s="39" t="str">
        <f t="shared" si="62"/>
        <v>MARANO DI VALPOLICELLA (VR)</v>
      </c>
      <c r="M3978" s="40" t="s">
        <v>14791</v>
      </c>
      <c r="N3978" s="40" t="s">
        <v>14792</v>
      </c>
      <c r="O3978" s="40" t="s">
        <v>595</v>
      </c>
      <c r="P3978" s="41" t="s">
        <v>197</v>
      </c>
      <c r="Q3978" s="41">
        <v>5</v>
      </c>
      <c r="R3978" s="40" t="s">
        <v>198</v>
      </c>
      <c r="S3978" s="40" t="s">
        <v>199</v>
      </c>
      <c r="T3978" s="41">
        <v>1</v>
      </c>
      <c r="U3978" s="40" t="s">
        <v>200</v>
      </c>
      <c r="V3978" s="40" t="s">
        <v>201</v>
      </c>
      <c r="W3978" s="40" t="s">
        <v>4176</v>
      </c>
      <c r="X3978" s="40" t="s">
        <v>597</v>
      </c>
      <c r="Y3978" s="40" t="s">
        <v>14793</v>
      </c>
    </row>
    <row r="3979" spans="1:25" x14ac:dyDescent="0.25">
      <c r="A3979" s="50"/>
      <c r="B3979" s="50"/>
      <c r="C3979" s="50"/>
      <c r="L3979" s="39" t="str">
        <f t="shared" si="62"/>
        <v>MARANO EQUO (RM)</v>
      </c>
      <c r="M3979" s="40" t="s">
        <v>14794</v>
      </c>
      <c r="N3979" s="40" t="s">
        <v>14795</v>
      </c>
      <c r="O3979" s="40" t="s">
        <v>602</v>
      </c>
      <c r="P3979" s="41" t="s">
        <v>336</v>
      </c>
      <c r="Q3979" s="41">
        <v>12</v>
      </c>
      <c r="R3979" s="40" t="s">
        <v>337</v>
      </c>
      <c r="S3979" s="40" t="s">
        <v>199</v>
      </c>
      <c r="T3979" s="41">
        <v>1</v>
      </c>
      <c r="U3979" s="40" t="s">
        <v>200</v>
      </c>
      <c r="V3979" s="40" t="s">
        <v>201</v>
      </c>
      <c r="W3979" s="40" t="s">
        <v>722</v>
      </c>
      <c r="X3979" s="40" t="s">
        <v>604</v>
      </c>
      <c r="Y3979" s="40" t="s">
        <v>14796</v>
      </c>
    </row>
    <row r="3980" spans="1:25" x14ac:dyDescent="0.25">
      <c r="A3980" s="50"/>
      <c r="B3980" s="50"/>
      <c r="C3980" s="50"/>
      <c r="L3980" s="39" t="str">
        <f t="shared" si="62"/>
        <v>MARANO LAGUNARE (UD)</v>
      </c>
      <c r="M3980" s="40" t="s">
        <v>14797</v>
      </c>
      <c r="N3980" s="40" t="s">
        <v>14798</v>
      </c>
      <c r="O3980" s="40" t="s">
        <v>804</v>
      </c>
      <c r="P3980" s="41" t="s">
        <v>805</v>
      </c>
      <c r="Q3980" s="41">
        <v>6</v>
      </c>
      <c r="R3980" s="40" t="s">
        <v>806</v>
      </c>
      <c r="S3980" s="40" t="s">
        <v>199</v>
      </c>
      <c r="T3980" s="41">
        <v>1</v>
      </c>
      <c r="U3980" s="40" t="s">
        <v>200</v>
      </c>
      <c r="V3980" s="40" t="s">
        <v>201</v>
      </c>
      <c r="W3980" s="40" t="s">
        <v>2466</v>
      </c>
      <c r="X3980" s="40" t="s">
        <v>808</v>
      </c>
      <c r="Y3980" s="40" t="s">
        <v>14799</v>
      </c>
    </row>
    <row r="3981" spans="1:25" x14ac:dyDescent="0.25">
      <c r="A3981" s="50"/>
      <c r="B3981" s="50"/>
      <c r="C3981" s="50"/>
      <c r="L3981" s="39" t="str">
        <f t="shared" si="62"/>
        <v>MARANO MARCHESATO (CS)</v>
      </c>
      <c r="M3981" s="40" t="s">
        <v>14800</v>
      </c>
      <c r="N3981" s="40" t="s">
        <v>14801</v>
      </c>
      <c r="O3981" s="40" t="s">
        <v>413</v>
      </c>
      <c r="P3981" s="41" t="s">
        <v>414</v>
      </c>
      <c r="Q3981" s="41">
        <v>18</v>
      </c>
      <c r="R3981" s="40" t="s">
        <v>415</v>
      </c>
      <c r="S3981" s="40" t="s">
        <v>199</v>
      </c>
      <c r="T3981" s="41">
        <v>1</v>
      </c>
      <c r="U3981" s="40" t="s">
        <v>200</v>
      </c>
      <c r="V3981" s="40" t="s">
        <v>201</v>
      </c>
      <c r="W3981" s="40" t="s">
        <v>1348</v>
      </c>
      <c r="X3981" s="40" t="s">
        <v>550</v>
      </c>
      <c r="Y3981" s="40" t="s">
        <v>14802</v>
      </c>
    </row>
    <row r="3982" spans="1:25" x14ac:dyDescent="0.25">
      <c r="A3982" s="50"/>
      <c r="B3982" s="50"/>
      <c r="C3982" s="50"/>
      <c r="L3982" s="39" t="str">
        <f t="shared" si="62"/>
        <v>MARANO PRINCIPATO (CS)</v>
      </c>
      <c r="M3982" s="40" t="s">
        <v>14803</v>
      </c>
      <c r="N3982" s="40" t="s">
        <v>14804</v>
      </c>
      <c r="O3982" s="40" t="s">
        <v>413</v>
      </c>
      <c r="P3982" s="41" t="s">
        <v>414</v>
      </c>
      <c r="Q3982" s="41">
        <v>18</v>
      </c>
      <c r="R3982" s="40" t="s">
        <v>415</v>
      </c>
      <c r="S3982" s="40" t="s">
        <v>199</v>
      </c>
      <c r="T3982" s="41">
        <v>1</v>
      </c>
      <c r="U3982" s="40" t="s">
        <v>200</v>
      </c>
      <c r="V3982" s="40" t="s">
        <v>201</v>
      </c>
      <c r="W3982" s="40" t="s">
        <v>1348</v>
      </c>
      <c r="X3982" s="40" t="s">
        <v>550</v>
      </c>
      <c r="Y3982" s="40" t="s">
        <v>14805</v>
      </c>
    </row>
    <row r="3983" spans="1:25" x14ac:dyDescent="0.25">
      <c r="A3983" s="50"/>
      <c r="B3983" s="50"/>
      <c r="C3983" s="50"/>
      <c r="L3983" s="39" t="str">
        <f t="shared" si="62"/>
        <v>MARANO SUL PANARO (MO)</v>
      </c>
      <c r="M3983" s="40" t="s">
        <v>14806</v>
      </c>
      <c r="N3983" s="40" t="s">
        <v>14807</v>
      </c>
      <c r="O3983" s="40" t="s">
        <v>2925</v>
      </c>
      <c r="P3983" s="41" t="s">
        <v>631</v>
      </c>
      <c r="Q3983" s="41">
        <v>8</v>
      </c>
      <c r="R3983" s="40" t="s">
        <v>632</v>
      </c>
      <c r="S3983" s="40" t="s">
        <v>199</v>
      </c>
      <c r="T3983" s="41">
        <v>1</v>
      </c>
      <c r="U3983" s="40" t="s">
        <v>200</v>
      </c>
      <c r="V3983" s="40" t="s">
        <v>201</v>
      </c>
      <c r="W3983" s="40" t="s">
        <v>14808</v>
      </c>
      <c r="X3983" s="40" t="s">
        <v>2927</v>
      </c>
      <c r="Y3983" s="40" t="s">
        <v>14809</v>
      </c>
    </row>
    <row r="3984" spans="1:25" x14ac:dyDescent="0.25">
      <c r="A3984" s="50"/>
      <c r="B3984" s="50"/>
      <c r="C3984" s="50"/>
      <c r="L3984" s="39" t="str">
        <f t="shared" si="62"/>
        <v>MARANO TICINO (NO)</v>
      </c>
      <c r="M3984" s="40" t="s">
        <v>14810</v>
      </c>
      <c r="N3984" s="40" t="s">
        <v>14811</v>
      </c>
      <c r="O3984" s="40" t="s">
        <v>741</v>
      </c>
      <c r="P3984" s="41" t="s">
        <v>314</v>
      </c>
      <c r="Q3984" s="41">
        <v>1</v>
      </c>
      <c r="R3984" s="40" t="s">
        <v>315</v>
      </c>
      <c r="S3984" s="40" t="s">
        <v>199</v>
      </c>
      <c r="T3984" s="41">
        <v>1</v>
      </c>
      <c r="U3984" s="40" t="s">
        <v>200</v>
      </c>
      <c r="V3984" s="40" t="s">
        <v>201</v>
      </c>
      <c r="W3984" s="40" t="s">
        <v>3310</v>
      </c>
      <c r="X3984" s="40" t="s">
        <v>2749</v>
      </c>
      <c r="Y3984" s="40" t="s">
        <v>14812</v>
      </c>
    </row>
    <row r="3985" spans="1:25" x14ac:dyDescent="0.25">
      <c r="A3985" s="50"/>
      <c r="B3985" s="50"/>
      <c r="C3985" s="50"/>
      <c r="L3985" s="39" t="str">
        <f t="shared" si="62"/>
        <v>MARANO VICENTINO (VI)</v>
      </c>
      <c r="M3985" s="40" t="s">
        <v>14813</v>
      </c>
      <c r="N3985" s="40" t="s">
        <v>14814</v>
      </c>
      <c r="O3985" s="40" t="s">
        <v>772</v>
      </c>
      <c r="P3985" s="41" t="s">
        <v>197</v>
      </c>
      <c r="Q3985" s="41">
        <v>5</v>
      </c>
      <c r="R3985" s="40" t="s">
        <v>198</v>
      </c>
      <c r="S3985" s="40" t="s">
        <v>199</v>
      </c>
      <c r="T3985" s="41">
        <v>1</v>
      </c>
      <c r="U3985" s="40" t="s">
        <v>200</v>
      </c>
      <c r="V3985" s="40" t="s">
        <v>201</v>
      </c>
      <c r="W3985" s="40" t="s">
        <v>14815</v>
      </c>
      <c r="X3985" s="40" t="s">
        <v>2068</v>
      </c>
      <c r="Y3985" s="40" t="s">
        <v>14816</v>
      </c>
    </row>
    <row r="3986" spans="1:25" x14ac:dyDescent="0.25">
      <c r="A3986" s="50"/>
      <c r="B3986" s="50"/>
      <c r="C3986" s="50"/>
      <c r="L3986" s="39" t="str">
        <f t="shared" si="62"/>
        <v>MARANZANA (AT)</v>
      </c>
      <c r="M3986" s="40" t="s">
        <v>14817</v>
      </c>
      <c r="N3986" s="40" t="s">
        <v>14818</v>
      </c>
      <c r="O3986" s="40" t="s">
        <v>667</v>
      </c>
      <c r="P3986" s="41" t="s">
        <v>314</v>
      </c>
      <c r="Q3986" s="41">
        <v>1</v>
      </c>
      <c r="R3986" s="40" t="s">
        <v>315</v>
      </c>
      <c r="S3986" s="40" t="s">
        <v>199</v>
      </c>
      <c r="T3986" s="41">
        <v>1</v>
      </c>
      <c r="U3986" s="40" t="s">
        <v>200</v>
      </c>
      <c r="V3986" s="40" t="s">
        <v>201</v>
      </c>
      <c r="W3986" s="40" t="s">
        <v>6654</v>
      </c>
      <c r="X3986" s="40" t="s">
        <v>669</v>
      </c>
      <c r="Y3986" s="40" t="s">
        <v>14819</v>
      </c>
    </row>
    <row r="3987" spans="1:25" x14ac:dyDescent="0.25">
      <c r="A3987" s="50"/>
      <c r="B3987" s="50"/>
      <c r="C3987" s="50"/>
      <c r="L3987" s="39" t="str">
        <f t="shared" si="62"/>
        <v>MARATEA (PZ)</v>
      </c>
      <c r="M3987" s="40" t="s">
        <v>14820</v>
      </c>
      <c r="N3987" s="40" t="s">
        <v>14821</v>
      </c>
      <c r="O3987" s="40" t="s">
        <v>281</v>
      </c>
      <c r="P3987" s="41" t="s">
        <v>282</v>
      </c>
      <c r="Q3987" s="41">
        <v>17</v>
      </c>
      <c r="R3987" s="40" t="s">
        <v>283</v>
      </c>
      <c r="S3987" s="40" t="s">
        <v>199</v>
      </c>
      <c r="T3987" s="41">
        <v>1</v>
      </c>
      <c r="U3987" s="40" t="s">
        <v>200</v>
      </c>
      <c r="V3987" s="40" t="s">
        <v>201</v>
      </c>
      <c r="W3987" s="40" t="s">
        <v>14822</v>
      </c>
      <c r="X3987" s="40" t="s">
        <v>4949</v>
      </c>
      <c r="Y3987" s="40" t="s">
        <v>14823</v>
      </c>
    </row>
    <row r="3988" spans="1:25" x14ac:dyDescent="0.25">
      <c r="A3988" s="50"/>
      <c r="B3988" s="50"/>
      <c r="C3988" s="50"/>
      <c r="L3988" s="39" t="str">
        <f t="shared" si="62"/>
        <v>MARCALLO CON CASONE (MI)</v>
      </c>
      <c r="M3988" s="40" t="s">
        <v>14824</v>
      </c>
      <c r="N3988" s="40" t="s">
        <v>14825</v>
      </c>
      <c r="O3988" s="40" t="s">
        <v>264</v>
      </c>
      <c r="P3988" s="41" t="s">
        <v>212</v>
      </c>
      <c r="Q3988" s="41">
        <v>3</v>
      </c>
      <c r="R3988" s="40" t="s">
        <v>213</v>
      </c>
      <c r="S3988" s="40" t="s">
        <v>199</v>
      </c>
      <c r="T3988" s="41">
        <v>1</v>
      </c>
      <c r="U3988" s="40" t="s">
        <v>200</v>
      </c>
      <c r="V3988" s="40" t="s">
        <v>201</v>
      </c>
      <c r="W3988" s="40" t="s">
        <v>1977</v>
      </c>
      <c r="X3988" s="40" t="s">
        <v>266</v>
      </c>
      <c r="Y3988" s="40" t="s">
        <v>14826</v>
      </c>
    </row>
    <row r="3989" spans="1:25" x14ac:dyDescent="0.25">
      <c r="A3989" s="50"/>
      <c r="B3989" s="50"/>
      <c r="C3989" s="50"/>
      <c r="L3989" s="39" t="str">
        <f t="shared" si="62"/>
        <v>MARCARIA (MN)</v>
      </c>
      <c r="M3989" s="40" t="s">
        <v>14827</v>
      </c>
      <c r="N3989" s="40" t="s">
        <v>14828</v>
      </c>
      <c r="O3989" s="40" t="s">
        <v>442</v>
      </c>
      <c r="P3989" s="41" t="s">
        <v>212</v>
      </c>
      <c r="Q3989" s="41">
        <v>3</v>
      </c>
      <c r="R3989" s="40" t="s">
        <v>213</v>
      </c>
      <c r="S3989" s="40" t="s">
        <v>199</v>
      </c>
      <c r="T3989" s="41">
        <v>1</v>
      </c>
      <c r="U3989" s="40" t="s">
        <v>200</v>
      </c>
      <c r="V3989" s="40" t="s">
        <v>201</v>
      </c>
      <c r="W3989" s="40" t="s">
        <v>9117</v>
      </c>
      <c r="X3989" s="40" t="s">
        <v>444</v>
      </c>
      <c r="Y3989" s="40" t="s">
        <v>14829</v>
      </c>
    </row>
    <row r="3990" spans="1:25" x14ac:dyDescent="0.25">
      <c r="A3990" s="50"/>
      <c r="B3990" s="50"/>
      <c r="C3990" s="50"/>
      <c r="L3990" s="39" t="str">
        <f t="shared" si="62"/>
        <v>MARCEDUSA (CZ)</v>
      </c>
      <c r="M3990" s="40" t="s">
        <v>14830</v>
      </c>
      <c r="N3990" s="40" t="s">
        <v>14831</v>
      </c>
      <c r="O3990" s="40" t="s">
        <v>1029</v>
      </c>
      <c r="P3990" s="41" t="s">
        <v>414</v>
      </c>
      <c r="Q3990" s="41">
        <v>18</v>
      </c>
      <c r="R3990" s="40" t="s">
        <v>415</v>
      </c>
      <c r="S3990" s="40" t="s">
        <v>199</v>
      </c>
      <c r="T3990" s="41">
        <v>1</v>
      </c>
      <c r="U3990" s="40" t="s">
        <v>200</v>
      </c>
      <c r="V3990" s="40" t="s">
        <v>201</v>
      </c>
      <c r="W3990" s="40" t="s">
        <v>1427</v>
      </c>
      <c r="X3990" s="40" t="s">
        <v>1031</v>
      </c>
      <c r="Y3990" s="40" t="s">
        <v>14832</v>
      </c>
    </row>
    <row r="3991" spans="1:25" x14ac:dyDescent="0.25">
      <c r="A3991" s="50"/>
      <c r="B3991" s="50"/>
      <c r="C3991" s="50"/>
      <c r="L3991" s="39" t="str">
        <f t="shared" si="62"/>
        <v>MARCELLINA (RM)</v>
      </c>
      <c r="M3991" s="40" t="s">
        <v>14833</v>
      </c>
      <c r="N3991" s="40" t="s">
        <v>14834</v>
      </c>
      <c r="O3991" s="40" t="s">
        <v>602</v>
      </c>
      <c r="P3991" s="41" t="s">
        <v>336</v>
      </c>
      <c r="Q3991" s="41">
        <v>12</v>
      </c>
      <c r="R3991" s="40" t="s">
        <v>337</v>
      </c>
      <c r="S3991" s="40" t="s">
        <v>199</v>
      </c>
      <c r="T3991" s="41">
        <v>1</v>
      </c>
      <c r="U3991" s="40" t="s">
        <v>200</v>
      </c>
      <c r="V3991" s="40" t="s">
        <v>201</v>
      </c>
      <c r="W3991" s="40" t="s">
        <v>6360</v>
      </c>
      <c r="X3991" s="40" t="s">
        <v>604</v>
      </c>
      <c r="Y3991" s="40" t="s">
        <v>14835</v>
      </c>
    </row>
    <row r="3992" spans="1:25" x14ac:dyDescent="0.25">
      <c r="A3992" s="50"/>
      <c r="B3992" s="50"/>
      <c r="C3992" s="50"/>
      <c r="L3992" s="39" t="str">
        <f t="shared" si="62"/>
        <v>MARCELLINARA (CZ)</v>
      </c>
      <c r="M3992" s="40" t="s">
        <v>14836</v>
      </c>
      <c r="N3992" s="40" t="s">
        <v>14837</v>
      </c>
      <c r="O3992" s="40" t="s">
        <v>1029</v>
      </c>
      <c r="P3992" s="41" t="s">
        <v>414</v>
      </c>
      <c r="Q3992" s="41">
        <v>18</v>
      </c>
      <c r="R3992" s="40" t="s">
        <v>415</v>
      </c>
      <c r="S3992" s="40" t="s">
        <v>199</v>
      </c>
      <c r="T3992" s="41">
        <v>1</v>
      </c>
      <c r="U3992" s="40" t="s">
        <v>200</v>
      </c>
      <c r="V3992" s="40" t="s">
        <v>201</v>
      </c>
      <c r="W3992" s="40" t="s">
        <v>14838</v>
      </c>
      <c r="X3992" s="40" t="s">
        <v>1031</v>
      </c>
      <c r="Y3992" s="40" t="s">
        <v>14839</v>
      </c>
    </row>
    <row r="3993" spans="1:25" x14ac:dyDescent="0.25">
      <c r="A3993" s="50"/>
      <c r="B3993" s="50"/>
      <c r="C3993" s="50"/>
      <c r="L3993" s="39" t="str">
        <f t="shared" si="62"/>
        <v>MARCETELLI (RI)</v>
      </c>
      <c r="M3993" s="40" t="s">
        <v>14840</v>
      </c>
      <c r="N3993" s="40" t="s">
        <v>14841</v>
      </c>
      <c r="O3993" s="40" t="s">
        <v>335</v>
      </c>
      <c r="P3993" s="41" t="s">
        <v>336</v>
      </c>
      <c r="Q3993" s="41">
        <v>12</v>
      </c>
      <c r="R3993" s="40" t="s">
        <v>337</v>
      </c>
      <c r="S3993" s="40" t="s">
        <v>199</v>
      </c>
      <c r="T3993" s="41">
        <v>1</v>
      </c>
      <c r="U3993" s="40" t="s">
        <v>200</v>
      </c>
      <c r="V3993" s="40" t="s">
        <v>201</v>
      </c>
      <c r="W3993" s="40" t="s">
        <v>2147</v>
      </c>
      <c r="X3993" s="40" t="s">
        <v>2148</v>
      </c>
      <c r="Y3993" s="40" t="s">
        <v>14842</v>
      </c>
    </row>
    <row r="3994" spans="1:25" x14ac:dyDescent="0.25">
      <c r="A3994" s="50"/>
      <c r="B3994" s="50"/>
      <c r="C3994" s="50"/>
      <c r="L3994" s="39" t="str">
        <f t="shared" si="62"/>
        <v>MARCHENO (BS)</v>
      </c>
      <c r="M3994" s="40" t="s">
        <v>14843</v>
      </c>
      <c r="N3994" s="40" t="s">
        <v>14844</v>
      </c>
      <c r="O3994" s="40" t="s">
        <v>421</v>
      </c>
      <c r="P3994" s="41" t="s">
        <v>212</v>
      </c>
      <c r="Q3994" s="41">
        <v>3</v>
      </c>
      <c r="R3994" s="40" t="s">
        <v>213</v>
      </c>
      <c r="S3994" s="40" t="s">
        <v>199</v>
      </c>
      <c r="T3994" s="41">
        <v>1</v>
      </c>
      <c r="U3994" s="40" t="s">
        <v>200</v>
      </c>
      <c r="V3994" s="40" t="s">
        <v>201</v>
      </c>
      <c r="W3994" s="40" t="s">
        <v>4267</v>
      </c>
      <c r="X3994" s="40" t="s">
        <v>423</v>
      </c>
      <c r="Y3994" s="40" t="s">
        <v>14845</v>
      </c>
    </row>
    <row r="3995" spans="1:25" x14ac:dyDescent="0.25">
      <c r="A3995" s="50"/>
      <c r="B3995" s="50"/>
      <c r="C3995" s="50"/>
      <c r="L3995" s="39" t="str">
        <f t="shared" si="62"/>
        <v>MARCHIROLO (VA)</v>
      </c>
      <c r="M3995" s="40" t="s">
        <v>14846</v>
      </c>
      <c r="N3995" s="40" t="s">
        <v>14847</v>
      </c>
      <c r="O3995" s="40" t="s">
        <v>727</v>
      </c>
      <c r="P3995" s="41" t="s">
        <v>212</v>
      </c>
      <c r="Q3995" s="41">
        <v>3</v>
      </c>
      <c r="R3995" s="40" t="s">
        <v>213</v>
      </c>
      <c r="S3995" s="40" t="s">
        <v>199</v>
      </c>
      <c r="T3995" s="41">
        <v>1</v>
      </c>
      <c r="U3995" s="40" t="s">
        <v>200</v>
      </c>
      <c r="V3995" s="40" t="s">
        <v>201</v>
      </c>
      <c r="W3995" s="40" t="s">
        <v>2394</v>
      </c>
      <c r="X3995" s="40" t="s">
        <v>729</v>
      </c>
      <c r="Y3995" s="40" t="s">
        <v>14848</v>
      </c>
    </row>
    <row r="3996" spans="1:25" x14ac:dyDescent="0.25">
      <c r="A3996" s="50"/>
      <c r="B3996" s="50"/>
      <c r="C3996" s="50"/>
      <c r="L3996" s="39" t="str">
        <f t="shared" si="62"/>
        <v>MARCIANA (LI)</v>
      </c>
      <c r="M3996" s="40" t="s">
        <v>14849</v>
      </c>
      <c r="N3996" s="40" t="s">
        <v>14850</v>
      </c>
      <c r="O3996" s="40" t="s">
        <v>3375</v>
      </c>
      <c r="P3996" s="41" t="s">
        <v>231</v>
      </c>
      <c r="Q3996" s="41">
        <v>9</v>
      </c>
      <c r="R3996" s="40" t="s">
        <v>232</v>
      </c>
      <c r="S3996" s="40" t="s">
        <v>199</v>
      </c>
      <c r="T3996" s="41">
        <v>1</v>
      </c>
      <c r="U3996" s="40" t="s">
        <v>200</v>
      </c>
      <c r="V3996" s="40" t="s">
        <v>201</v>
      </c>
      <c r="W3996" s="40" t="s">
        <v>14851</v>
      </c>
      <c r="X3996" s="40" t="s">
        <v>5146</v>
      </c>
      <c r="Y3996" s="40" t="s">
        <v>14852</v>
      </c>
    </row>
    <row r="3997" spans="1:25" x14ac:dyDescent="0.25">
      <c r="A3997" s="50"/>
      <c r="B3997" s="50"/>
      <c r="C3997" s="50"/>
      <c r="L3997" s="39" t="str">
        <f t="shared" si="62"/>
        <v>MARCIANA MARINA (LI)</v>
      </c>
      <c r="M3997" s="40" t="s">
        <v>14853</v>
      </c>
      <c r="N3997" s="40" t="s">
        <v>14854</v>
      </c>
      <c r="O3997" s="40" t="s">
        <v>3375</v>
      </c>
      <c r="P3997" s="41" t="s">
        <v>231</v>
      </c>
      <c r="Q3997" s="41">
        <v>9</v>
      </c>
      <c r="R3997" s="40" t="s">
        <v>232</v>
      </c>
      <c r="S3997" s="40" t="s">
        <v>199</v>
      </c>
      <c r="T3997" s="41">
        <v>1</v>
      </c>
      <c r="U3997" s="40" t="s">
        <v>200</v>
      </c>
      <c r="V3997" s="40" t="s">
        <v>201</v>
      </c>
      <c r="W3997" s="40" t="s">
        <v>14855</v>
      </c>
      <c r="X3997" s="40" t="s">
        <v>5146</v>
      </c>
      <c r="Y3997" s="40" t="s">
        <v>14856</v>
      </c>
    </row>
    <row r="3998" spans="1:25" x14ac:dyDescent="0.25">
      <c r="A3998" s="50"/>
      <c r="B3998" s="50"/>
      <c r="C3998" s="50"/>
      <c r="L3998" s="39" t="str">
        <f t="shared" si="62"/>
        <v>MARCIANISE (CE)</v>
      </c>
      <c r="M3998" s="40" t="s">
        <v>14857</v>
      </c>
      <c r="N3998" s="40" t="s">
        <v>14858</v>
      </c>
      <c r="O3998" s="40" t="s">
        <v>824</v>
      </c>
      <c r="P3998" s="41" t="s">
        <v>350</v>
      </c>
      <c r="Q3998" s="41">
        <v>15</v>
      </c>
      <c r="R3998" s="40" t="s">
        <v>351</v>
      </c>
      <c r="S3998" s="40" t="s">
        <v>199</v>
      </c>
      <c r="T3998" s="41">
        <v>1</v>
      </c>
      <c r="U3998" s="40" t="s">
        <v>200</v>
      </c>
      <c r="V3998" s="40" t="s">
        <v>201</v>
      </c>
      <c r="W3998" s="40" t="s">
        <v>14859</v>
      </c>
      <c r="X3998" s="40" t="s">
        <v>826</v>
      </c>
      <c r="Y3998" s="40" t="s">
        <v>14860</v>
      </c>
    </row>
    <row r="3999" spans="1:25" x14ac:dyDescent="0.25">
      <c r="A3999" s="50"/>
      <c r="B3999" s="50"/>
      <c r="C3999" s="50"/>
      <c r="L3999" s="39" t="str">
        <f t="shared" si="62"/>
        <v>MARCIANO DELLA CHIANA (AR)</v>
      </c>
      <c r="M3999" s="40" t="s">
        <v>14861</v>
      </c>
      <c r="N3999" s="40" t="s">
        <v>14862</v>
      </c>
      <c r="O3999" s="40" t="s">
        <v>1559</v>
      </c>
      <c r="P3999" s="41" t="s">
        <v>231</v>
      </c>
      <c r="Q3999" s="41">
        <v>9</v>
      </c>
      <c r="R3999" s="40" t="s">
        <v>232</v>
      </c>
      <c r="S3999" s="40" t="s">
        <v>199</v>
      </c>
      <c r="T3999" s="41">
        <v>1</v>
      </c>
      <c r="U3999" s="40" t="s">
        <v>200</v>
      </c>
      <c r="V3999" s="40" t="s">
        <v>201</v>
      </c>
      <c r="W3999" s="40" t="s">
        <v>14863</v>
      </c>
      <c r="X3999" s="40" t="s">
        <v>1561</v>
      </c>
      <c r="Y3999" s="40" t="s">
        <v>14864</v>
      </c>
    </row>
    <row r="4000" spans="1:25" x14ac:dyDescent="0.25">
      <c r="A4000" s="50"/>
      <c r="B4000" s="50"/>
      <c r="C4000" s="50"/>
      <c r="L4000" s="39" t="str">
        <f t="shared" si="62"/>
        <v>MARCIGNAGO (PV)</v>
      </c>
      <c r="M4000" s="40" t="s">
        <v>14865</v>
      </c>
      <c r="N4000" s="40" t="s">
        <v>14866</v>
      </c>
      <c r="O4000" s="40" t="s">
        <v>884</v>
      </c>
      <c r="P4000" s="41" t="s">
        <v>212</v>
      </c>
      <c r="Q4000" s="41">
        <v>3</v>
      </c>
      <c r="R4000" s="40" t="s">
        <v>213</v>
      </c>
      <c r="S4000" s="40" t="s">
        <v>199</v>
      </c>
      <c r="T4000" s="41">
        <v>1</v>
      </c>
      <c r="U4000" s="40" t="s">
        <v>200</v>
      </c>
      <c r="V4000" s="40" t="s">
        <v>201</v>
      </c>
      <c r="W4000" s="40" t="s">
        <v>885</v>
      </c>
      <c r="X4000" s="40" t="s">
        <v>886</v>
      </c>
      <c r="Y4000" s="40" t="s">
        <v>14867</v>
      </c>
    </row>
    <row r="4001" spans="1:25" x14ac:dyDescent="0.25">
      <c r="A4001" s="50"/>
      <c r="B4001" s="50"/>
      <c r="C4001" s="50"/>
      <c r="L4001" s="39" t="str">
        <f t="shared" si="62"/>
        <v>MARCON (VE)</v>
      </c>
      <c r="M4001" s="40" t="s">
        <v>14868</v>
      </c>
      <c r="N4001" s="40" t="s">
        <v>14869</v>
      </c>
      <c r="O4001" s="40" t="s">
        <v>1607</v>
      </c>
      <c r="P4001" s="41" t="s">
        <v>197</v>
      </c>
      <c r="Q4001" s="41">
        <v>5</v>
      </c>
      <c r="R4001" s="40" t="s">
        <v>198</v>
      </c>
      <c r="S4001" s="40" t="s">
        <v>199</v>
      </c>
      <c r="T4001" s="41">
        <v>1</v>
      </c>
      <c r="U4001" s="40" t="s">
        <v>200</v>
      </c>
      <c r="V4001" s="40" t="s">
        <v>201</v>
      </c>
      <c r="W4001" s="40" t="s">
        <v>1608</v>
      </c>
      <c r="X4001" s="40" t="s">
        <v>5090</v>
      </c>
      <c r="Y4001" s="40" t="s">
        <v>14870</v>
      </c>
    </row>
    <row r="4002" spans="1:25" x14ac:dyDescent="0.25">
      <c r="A4002" s="50"/>
      <c r="B4002" s="50"/>
      <c r="C4002" s="50"/>
      <c r="L4002" s="39" t="str">
        <f t="shared" si="62"/>
        <v>MARCUS (ISOLE) (EE)</v>
      </c>
      <c r="M4002" s="40" t="s">
        <v>14871</v>
      </c>
      <c r="N4002" s="40" t="s">
        <v>14872</v>
      </c>
      <c r="O4002" s="40" t="s">
        <v>610</v>
      </c>
      <c r="P4002" s="41"/>
      <c r="Q4002" s="41"/>
      <c r="R4002" s="40"/>
      <c r="S4002" s="40" t="s">
        <v>2286</v>
      </c>
      <c r="T4002" s="41">
        <v>7</v>
      </c>
      <c r="U4002" s="40" t="s">
        <v>612</v>
      </c>
      <c r="V4002" s="40" t="s">
        <v>397</v>
      </c>
      <c r="W4002" s="40"/>
      <c r="X4002" s="40"/>
      <c r="Y4002" s="40"/>
    </row>
    <row r="4003" spans="1:25" x14ac:dyDescent="0.25">
      <c r="A4003" s="50"/>
      <c r="B4003" s="50"/>
      <c r="C4003" s="50"/>
      <c r="L4003" s="39" t="str">
        <f t="shared" si="62"/>
        <v>MAREBBE (BZ)</v>
      </c>
      <c r="M4003" s="40" t="s">
        <v>14873</v>
      </c>
      <c r="N4003" s="40" t="s">
        <v>14874</v>
      </c>
      <c r="O4003" s="40" t="s">
        <v>1125</v>
      </c>
      <c r="P4003" s="41" t="s">
        <v>866</v>
      </c>
      <c r="Q4003" s="41">
        <v>4</v>
      </c>
      <c r="R4003" s="40" t="s">
        <v>867</v>
      </c>
      <c r="S4003" s="40" t="s">
        <v>199</v>
      </c>
      <c r="T4003" s="41">
        <v>1</v>
      </c>
      <c r="U4003" s="40" t="s">
        <v>200</v>
      </c>
      <c r="V4003" s="40" t="s">
        <v>201</v>
      </c>
      <c r="W4003" s="40" t="s">
        <v>4090</v>
      </c>
      <c r="X4003" s="40" t="s">
        <v>4091</v>
      </c>
      <c r="Y4003" s="40" t="s">
        <v>14875</v>
      </c>
    </row>
    <row r="4004" spans="1:25" x14ac:dyDescent="0.25">
      <c r="A4004" s="50"/>
      <c r="B4004" s="50"/>
      <c r="C4004" s="50"/>
      <c r="L4004" s="39" t="str">
        <f t="shared" si="62"/>
        <v>MARENE (CN)</v>
      </c>
      <c r="M4004" s="40" t="s">
        <v>14876</v>
      </c>
      <c r="N4004" s="40" t="s">
        <v>14877</v>
      </c>
      <c r="O4004" s="40" t="s">
        <v>313</v>
      </c>
      <c r="P4004" s="41" t="s">
        <v>314</v>
      </c>
      <c r="Q4004" s="41">
        <v>1</v>
      </c>
      <c r="R4004" s="40" t="s">
        <v>315</v>
      </c>
      <c r="S4004" s="40" t="s">
        <v>199</v>
      </c>
      <c r="T4004" s="41">
        <v>1</v>
      </c>
      <c r="U4004" s="40" t="s">
        <v>200</v>
      </c>
      <c r="V4004" s="40" t="s">
        <v>201</v>
      </c>
      <c r="W4004" s="40" t="s">
        <v>4311</v>
      </c>
      <c r="X4004" s="40" t="s">
        <v>2581</v>
      </c>
      <c r="Y4004" s="40" t="s">
        <v>14878</v>
      </c>
    </row>
    <row r="4005" spans="1:25" x14ac:dyDescent="0.25">
      <c r="A4005" s="50"/>
      <c r="B4005" s="50"/>
      <c r="C4005" s="50"/>
      <c r="L4005" s="39" t="str">
        <f t="shared" si="62"/>
        <v>MARENO DI PIAVE (TV)</v>
      </c>
      <c r="M4005" s="40" t="s">
        <v>14879</v>
      </c>
      <c r="N4005" s="40" t="s">
        <v>14880</v>
      </c>
      <c r="O4005" s="40" t="s">
        <v>1362</v>
      </c>
      <c r="P4005" s="41" t="s">
        <v>197</v>
      </c>
      <c r="Q4005" s="41">
        <v>5</v>
      </c>
      <c r="R4005" s="40" t="s">
        <v>198</v>
      </c>
      <c r="S4005" s="40" t="s">
        <v>199</v>
      </c>
      <c r="T4005" s="41">
        <v>1</v>
      </c>
      <c r="U4005" s="40" t="s">
        <v>200</v>
      </c>
      <c r="V4005" s="40" t="s">
        <v>201</v>
      </c>
      <c r="W4005" s="40" t="s">
        <v>8480</v>
      </c>
      <c r="X4005" s="40" t="s">
        <v>5647</v>
      </c>
      <c r="Y4005" s="40" t="s">
        <v>14881</v>
      </c>
    </row>
    <row r="4006" spans="1:25" x14ac:dyDescent="0.25">
      <c r="A4006" s="50"/>
      <c r="B4006" s="50"/>
      <c r="C4006" s="50"/>
      <c r="L4006" s="39" t="str">
        <f t="shared" si="62"/>
        <v>MARENTINO (TO)</v>
      </c>
      <c r="M4006" s="40" t="s">
        <v>14882</v>
      </c>
      <c r="N4006" s="40" t="s">
        <v>14883</v>
      </c>
      <c r="O4006" s="40" t="s">
        <v>675</v>
      </c>
      <c r="P4006" s="41" t="s">
        <v>314</v>
      </c>
      <c r="Q4006" s="41">
        <v>1</v>
      </c>
      <c r="R4006" s="40" t="s">
        <v>315</v>
      </c>
      <c r="S4006" s="40" t="s">
        <v>199</v>
      </c>
      <c r="T4006" s="41">
        <v>1</v>
      </c>
      <c r="U4006" s="40" t="s">
        <v>200</v>
      </c>
      <c r="V4006" s="40" t="s">
        <v>201</v>
      </c>
      <c r="W4006" s="40" t="s">
        <v>1504</v>
      </c>
      <c r="X4006" s="40" t="s">
        <v>837</v>
      </c>
      <c r="Y4006" s="40" t="s">
        <v>14884</v>
      </c>
    </row>
    <row r="4007" spans="1:25" x14ac:dyDescent="0.25">
      <c r="A4007" s="50"/>
      <c r="B4007" s="50"/>
      <c r="C4007" s="50"/>
      <c r="L4007" s="39" t="str">
        <f t="shared" si="62"/>
        <v>MARETTO (AT)</v>
      </c>
      <c r="M4007" s="40" t="s">
        <v>14885</v>
      </c>
      <c r="N4007" s="40" t="s">
        <v>14886</v>
      </c>
      <c r="O4007" s="40" t="s">
        <v>667</v>
      </c>
      <c r="P4007" s="41" t="s">
        <v>314</v>
      </c>
      <c r="Q4007" s="41">
        <v>1</v>
      </c>
      <c r="R4007" s="40" t="s">
        <v>315</v>
      </c>
      <c r="S4007" s="40" t="s">
        <v>199</v>
      </c>
      <c r="T4007" s="41">
        <v>1</v>
      </c>
      <c r="U4007" s="40" t="s">
        <v>200</v>
      </c>
      <c r="V4007" s="40" t="s">
        <v>201</v>
      </c>
      <c r="W4007" s="40" t="s">
        <v>14887</v>
      </c>
      <c r="X4007" s="40" t="s">
        <v>669</v>
      </c>
      <c r="Y4007" s="40" t="s">
        <v>14888</v>
      </c>
    </row>
    <row r="4008" spans="1:25" x14ac:dyDescent="0.25">
      <c r="A4008" s="50"/>
      <c r="B4008" s="50"/>
      <c r="C4008" s="50"/>
      <c r="L4008" s="39" t="str">
        <f t="shared" si="62"/>
        <v>MARGARITA (CN)</v>
      </c>
      <c r="M4008" s="40" t="s">
        <v>14889</v>
      </c>
      <c r="N4008" s="40" t="s">
        <v>14890</v>
      </c>
      <c r="O4008" s="40" t="s">
        <v>313</v>
      </c>
      <c r="P4008" s="41" t="s">
        <v>314</v>
      </c>
      <c r="Q4008" s="41">
        <v>1</v>
      </c>
      <c r="R4008" s="40" t="s">
        <v>315</v>
      </c>
      <c r="S4008" s="40" t="s">
        <v>199</v>
      </c>
      <c r="T4008" s="41">
        <v>1</v>
      </c>
      <c r="U4008" s="40" t="s">
        <v>200</v>
      </c>
      <c r="V4008" s="40" t="s">
        <v>201</v>
      </c>
      <c r="W4008" s="40" t="s">
        <v>2580</v>
      </c>
      <c r="X4008" s="40" t="s">
        <v>317</v>
      </c>
      <c r="Y4008" s="40" t="s">
        <v>14891</v>
      </c>
    </row>
    <row r="4009" spans="1:25" x14ac:dyDescent="0.25">
      <c r="A4009" s="50"/>
      <c r="B4009" s="50"/>
      <c r="C4009" s="50"/>
      <c r="L4009" s="39" t="str">
        <f t="shared" si="62"/>
        <v>MARGHERITA DI SAVOIA (FG)</v>
      </c>
      <c r="M4009" s="40" t="s">
        <v>14892</v>
      </c>
      <c r="N4009" s="40" t="s">
        <v>14893</v>
      </c>
      <c r="O4009" s="40" t="s">
        <v>303</v>
      </c>
      <c r="P4009" s="41" t="s">
        <v>304</v>
      </c>
      <c r="Q4009" s="41">
        <v>16</v>
      </c>
      <c r="R4009" s="40" t="s">
        <v>305</v>
      </c>
      <c r="S4009" s="40" t="s">
        <v>199</v>
      </c>
      <c r="T4009" s="41">
        <v>1</v>
      </c>
      <c r="U4009" s="40" t="s">
        <v>200</v>
      </c>
      <c r="V4009" s="40" t="s">
        <v>201</v>
      </c>
      <c r="W4009" s="40" t="s">
        <v>14894</v>
      </c>
      <c r="X4009" s="40" t="s">
        <v>1539</v>
      </c>
      <c r="Y4009" s="40" t="s">
        <v>14895</v>
      </c>
    </row>
    <row r="4010" spans="1:25" x14ac:dyDescent="0.25">
      <c r="A4010" s="50"/>
      <c r="B4010" s="50"/>
      <c r="C4010" s="50"/>
      <c r="L4010" s="39" t="str">
        <f t="shared" si="62"/>
        <v>MARGNO (LC)</v>
      </c>
      <c r="M4010" s="40" t="s">
        <v>14896</v>
      </c>
      <c r="N4010" s="40" t="s">
        <v>14897</v>
      </c>
      <c r="O4010" s="40" t="s">
        <v>222</v>
      </c>
      <c r="P4010" s="41" t="s">
        <v>212</v>
      </c>
      <c r="Q4010" s="41">
        <v>3</v>
      </c>
      <c r="R4010" s="40" t="s">
        <v>213</v>
      </c>
      <c r="S4010" s="40" t="s">
        <v>199</v>
      </c>
      <c r="T4010" s="41">
        <v>1</v>
      </c>
      <c r="U4010" s="40" t="s">
        <v>200</v>
      </c>
      <c r="V4010" s="40" t="s">
        <v>201</v>
      </c>
      <c r="W4010" s="40" t="s">
        <v>9671</v>
      </c>
      <c r="X4010" s="40" t="s">
        <v>224</v>
      </c>
      <c r="Y4010" s="40" t="s">
        <v>14898</v>
      </c>
    </row>
    <row r="4011" spans="1:25" x14ac:dyDescent="0.25">
      <c r="A4011" s="50"/>
      <c r="B4011" s="50"/>
      <c r="C4011" s="50"/>
      <c r="L4011" s="39" t="str">
        <f t="shared" si="62"/>
        <v>MARIANA MANTOVANA (MN)</v>
      </c>
      <c r="M4011" s="40" t="s">
        <v>14899</v>
      </c>
      <c r="N4011" s="40" t="s">
        <v>14900</v>
      </c>
      <c r="O4011" s="40" t="s">
        <v>442</v>
      </c>
      <c r="P4011" s="41" t="s">
        <v>212</v>
      </c>
      <c r="Q4011" s="41">
        <v>3</v>
      </c>
      <c r="R4011" s="40" t="s">
        <v>213</v>
      </c>
      <c r="S4011" s="40" t="s">
        <v>199</v>
      </c>
      <c r="T4011" s="41">
        <v>1</v>
      </c>
      <c r="U4011" s="40" t="s">
        <v>200</v>
      </c>
      <c r="V4011" s="40" t="s">
        <v>201</v>
      </c>
      <c r="W4011" s="40" t="s">
        <v>9117</v>
      </c>
      <c r="X4011" s="40" t="s">
        <v>444</v>
      </c>
      <c r="Y4011" s="40" t="s">
        <v>14901</v>
      </c>
    </row>
    <row r="4012" spans="1:25" x14ac:dyDescent="0.25">
      <c r="A4012" s="50"/>
      <c r="B4012" s="50"/>
      <c r="C4012" s="50"/>
      <c r="L4012" s="39" t="str">
        <f t="shared" si="62"/>
        <v>MARIANNE (ISOLE) (EE)</v>
      </c>
      <c r="M4012" s="40" t="s">
        <v>14902</v>
      </c>
      <c r="N4012" s="40" t="s">
        <v>14903</v>
      </c>
      <c r="O4012" s="40" t="s">
        <v>610</v>
      </c>
      <c r="P4012" s="41"/>
      <c r="Q4012" s="41"/>
      <c r="R4012" s="40"/>
      <c r="S4012" s="40" t="s">
        <v>2286</v>
      </c>
      <c r="T4012" s="41">
        <v>7</v>
      </c>
      <c r="U4012" s="40" t="s">
        <v>612</v>
      </c>
      <c r="V4012" s="40" t="s">
        <v>14904</v>
      </c>
      <c r="W4012" s="40"/>
      <c r="X4012" s="40"/>
      <c r="Y4012" s="40"/>
    </row>
    <row r="4013" spans="1:25" x14ac:dyDescent="0.25">
      <c r="A4013" s="50"/>
      <c r="B4013" s="50"/>
      <c r="C4013" s="50"/>
      <c r="L4013" s="39" t="str">
        <f t="shared" si="62"/>
        <v>MARIANO COMENSE (CO)</v>
      </c>
      <c r="M4013" s="40" t="s">
        <v>14905</v>
      </c>
      <c r="N4013" s="40" t="s">
        <v>14906</v>
      </c>
      <c r="O4013" s="40" t="s">
        <v>995</v>
      </c>
      <c r="P4013" s="41" t="s">
        <v>212</v>
      </c>
      <c r="Q4013" s="41">
        <v>3</v>
      </c>
      <c r="R4013" s="40" t="s">
        <v>213</v>
      </c>
      <c r="S4013" s="40" t="s">
        <v>199</v>
      </c>
      <c r="T4013" s="41">
        <v>1</v>
      </c>
      <c r="U4013" s="40" t="s">
        <v>200</v>
      </c>
      <c r="V4013" s="40" t="s">
        <v>201</v>
      </c>
      <c r="W4013" s="40" t="s">
        <v>14907</v>
      </c>
      <c r="X4013" s="40" t="s">
        <v>997</v>
      </c>
      <c r="Y4013" s="40" t="s">
        <v>14908</v>
      </c>
    </row>
    <row r="4014" spans="1:25" x14ac:dyDescent="0.25">
      <c r="A4014" s="50"/>
      <c r="B4014" s="50"/>
      <c r="C4014" s="50"/>
      <c r="L4014" s="39" t="str">
        <f t="shared" si="62"/>
        <v>MARIANO DEL FRIULI (GO)</v>
      </c>
      <c r="M4014" s="40" t="s">
        <v>14909</v>
      </c>
      <c r="N4014" s="40" t="s">
        <v>14910</v>
      </c>
      <c r="O4014" s="40" t="s">
        <v>5745</v>
      </c>
      <c r="P4014" s="41" t="s">
        <v>805</v>
      </c>
      <c r="Q4014" s="41">
        <v>6</v>
      </c>
      <c r="R4014" s="40" t="s">
        <v>806</v>
      </c>
      <c r="S4014" s="40" t="s">
        <v>199</v>
      </c>
      <c r="T4014" s="41">
        <v>1</v>
      </c>
      <c r="U4014" s="40" t="s">
        <v>200</v>
      </c>
      <c r="V4014" s="40" t="s">
        <v>201</v>
      </c>
      <c r="W4014" s="40" t="s">
        <v>5746</v>
      </c>
      <c r="X4014" s="40" t="s">
        <v>5747</v>
      </c>
      <c r="Y4014" s="40" t="s">
        <v>14911</v>
      </c>
    </row>
    <row r="4015" spans="1:25" x14ac:dyDescent="0.25">
      <c r="A4015" s="50"/>
      <c r="B4015" s="50"/>
      <c r="C4015" s="50"/>
      <c r="L4015" s="39" t="str">
        <f t="shared" si="62"/>
        <v>MARIANOPOLI (CL)</v>
      </c>
      <c r="M4015" s="40" t="s">
        <v>14912</v>
      </c>
      <c r="N4015" s="40" t="s">
        <v>14913</v>
      </c>
      <c r="O4015" s="40" t="s">
        <v>525</v>
      </c>
      <c r="P4015" s="41" t="s">
        <v>292</v>
      </c>
      <c r="Q4015" s="41">
        <v>19</v>
      </c>
      <c r="R4015" s="40" t="s">
        <v>293</v>
      </c>
      <c r="S4015" s="40" t="s">
        <v>199</v>
      </c>
      <c r="T4015" s="41">
        <v>1</v>
      </c>
      <c r="U4015" s="40" t="s">
        <v>200</v>
      </c>
      <c r="V4015" s="40" t="s">
        <v>201</v>
      </c>
      <c r="W4015" s="40" t="s">
        <v>526</v>
      </c>
      <c r="X4015" s="40" t="s">
        <v>527</v>
      </c>
      <c r="Y4015" s="40" t="s">
        <v>14914</v>
      </c>
    </row>
    <row r="4016" spans="1:25" x14ac:dyDescent="0.25">
      <c r="A4016" s="50"/>
      <c r="B4016" s="50"/>
      <c r="C4016" s="50"/>
      <c r="L4016" s="39" t="str">
        <f t="shared" si="62"/>
        <v>MARIGLIANELLA (NA)</v>
      </c>
      <c r="M4016" s="40" t="s">
        <v>14915</v>
      </c>
      <c r="N4016" s="40" t="s">
        <v>14916</v>
      </c>
      <c r="O4016" s="40" t="s">
        <v>358</v>
      </c>
      <c r="P4016" s="41" t="s">
        <v>350</v>
      </c>
      <c r="Q4016" s="41">
        <v>15</v>
      </c>
      <c r="R4016" s="40" t="s">
        <v>351</v>
      </c>
      <c r="S4016" s="40" t="s">
        <v>199</v>
      </c>
      <c r="T4016" s="41">
        <v>1</v>
      </c>
      <c r="U4016" s="40" t="s">
        <v>200</v>
      </c>
      <c r="V4016" s="40" t="s">
        <v>201</v>
      </c>
      <c r="W4016" s="40" t="s">
        <v>5312</v>
      </c>
      <c r="X4016" s="40" t="s">
        <v>360</v>
      </c>
      <c r="Y4016" s="40" t="s">
        <v>14917</v>
      </c>
    </row>
    <row r="4017" spans="1:25" x14ac:dyDescent="0.25">
      <c r="A4017" s="50"/>
      <c r="B4017" s="50"/>
      <c r="C4017" s="50"/>
      <c r="L4017" s="39" t="str">
        <f t="shared" si="62"/>
        <v>MARIGLIANO (NA)</v>
      </c>
      <c r="M4017" s="40" t="s">
        <v>14918</v>
      </c>
      <c r="N4017" s="40" t="s">
        <v>14919</v>
      </c>
      <c r="O4017" s="40" t="s">
        <v>358</v>
      </c>
      <c r="P4017" s="41" t="s">
        <v>350</v>
      </c>
      <c r="Q4017" s="41">
        <v>15</v>
      </c>
      <c r="R4017" s="40" t="s">
        <v>351</v>
      </c>
      <c r="S4017" s="40" t="s">
        <v>199</v>
      </c>
      <c r="T4017" s="41">
        <v>1</v>
      </c>
      <c r="U4017" s="40" t="s">
        <v>200</v>
      </c>
      <c r="V4017" s="40" t="s">
        <v>201</v>
      </c>
      <c r="W4017" s="40" t="s">
        <v>14920</v>
      </c>
      <c r="X4017" s="40" t="s">
        <v>360</v>
      </c>
      <c r="Y4017" s="40" t="s">
        <v>14921</v>
      </c>
    </row>
    <row r="4018" spans="1:25" x14ac:dyDescent="0.25">
      <c r="A4018" s="50"/>
      <c r="B4018" s="50"/>
      <c r="C4018" s="50"/>
      <c r="L4018" s="39" t="str">
        <f t="shared" si="62"/>
        <v>MARINA DI GIOIOSA IONICA (RC)</v>
      </c>
      <c r="M4018" s="40" t="s">
        <v>14922</v>
      </c>
      <c r="N4018" s="40" t="s">
        <v>14923</v>
      </c>
      <c r="O4018" s="40" t="s">
        <v>622</v>
      </c>
      <c r="P4018" s="41" t="s">
        <v>414</v>
      </c>
      <c r="Q4018" s="41">
        <v>18</v>
      </c>
      <c r="R4018" s="40" t="s">
        <v>415</v>
      </c>
      <c r="S4018" s="40" t="s">
        <v>199</v>
      </c>
      <c r="T4018" s="41">
        <v>1</v>
      </c>
      <c r="U4018" s="40" t="s">
        <v>200</v>
      </c>
      <c r="V4018" s="40" t="s">
        <v>201</v>
      </c>
      <c r="W4018" s="40" t="s">
        <v>14924</v>
      </c>
      <c r="X4018" s="40" t="s">
        <v>624</v>
      </c>
      <c r="Y4018" s="40" t="s">
        <v>14925</v>
      </c>
    </row>
    <row r="4019" spans="1:25" x14ac:dyDescent="0.25">
      <c r="A4019" s="50"/>
      <c r="B4019" s="50"/>
      <c r="C4019" s="50"/>
      <c r="L4019" s="39" t="str">
        <f t="shared" si="62"/>
        <v>MARINEO (PA)</v>
      </c>
      <c r="M4019" s="40" t="s">
        <v>14926</v>
      </c>
      <c r="N4019" s="40" t="s">
        <v>14927</v>
      </c>
      <c r="O4019" s="40" t="s">
        <v>1210</v>
      </c>
      <c r="P4019" s="41" t="s">
        <v>292</v>
      </c>
      <c r="Q4019" s="41">
        <v>19</v>
      </c>
      <c r="R4019" s="40" t="s">
        <v>293</v>
      </c>
      <c r="S4019" s="40" t="s">
        <v>199</v>
      </c>
      <c r="T4019" s="41">
        <v>1</v>
      </c>
      <c r="U4019" s="40" t="s">
        <v>200</v>
      </c>
      <c r="V4019" s="40" t="s">
        <v>201</v>
      </c>
      <c r="W4019" s="40" t="s">
        <v>14928</v>
      </c>
      <c r="X4019" s="40" t="s">
        <v>1212</v>
      </c>
      <c r="Y4019" s="40" t="s">
        <v>14929</v>
      </c>
    </row>
    <row r="4020" spans="1:25" x14ac:dyDescent="0.25">
      <c r="A4020" s="50"/>
      <c r="B4020" s="50"/>
      <c r="C4020" s="50"/>
      <c r="L4020" s="39" t="str">
        <f t="shared" si="62"/>
        <v>MARINO (RM)</v>
      </c>
      <c r="M4020" s="40" t="s">
        <v>14930</v>
      </c>
      <c r="N4020" s="40" t="s">
        <v>14931</v>
      </c>
      <c r="O4020" s="40" t="s">
        <v>602</v>
      </c>
      <c r="P4020" s="41" t="s">
        <v>336</v>
      </c>
      <c r="Q4020" s="41">
        <v>12</v>
      </c>
      <c r="R4020" s="40" t="s">
        <v>337</v>
      </c>
      <c r="S4020" s="40" t="s">
        <v>199</v>
      </c>
      <c r="T4020" s="41">
        <v>1</v>
      </c>
      <c r="U4020" s="40" t="s">
        <v>200</v>
      </c>
      <c r="V4020" s="40" t="s">
        <v>201</v>
      </c>
      <c r="W4020" s="40" t="s">
        <v>14932</v>
      </c>
      <c r="X4020" s="40" t="s">
        <v>953</v>
      </c>
      <c r="Y4020" s="40" t="s">
        <v>14933</v>
      </c>
    </row>
    <row r="4021" spans="1:25" x14ac:dyDescent="0.25">
      <c r="A4021" s="50"/>
      <c r="B4021" s="50"/>
      <c r="C4021" s="50"/>
      <c r="L4021" s="39" t="str">
        <f t="shared" si="62"/>
        <v>MARLENGO (BZ)</v>
      </c>
      <c r="M4021" s="40" t="s">
        <v>14934</v>
      </c>
      <c r="N4021" s="40" t="s">
        <v>14935</v>
      </c>
      <c r="O4021" s="40" t="s">
        <v>1125</v>
      </c>
      <c r="P4021" s="41" t="s">
        <v>866</v>
      </c>
      <c r="Q4021" s="41">
        <v>4</v>
      </c>
      <c r="R4021" s="40" t="s">
        <v>867</v>
      </c>
      <c r="S4021" s="40" t="s">
        <v>199</v>
      </c>
      <c r="T4021" s="41">
        <v>1</v>
      </c>
      <c r="U4021" s="40" t="s">
        <v>200</v>
      </c>
      <c r="V4021" s="40" t="s">
        <v>201</v>
      </c>
      <c r="W4021" s="40" t="s">
        <v>6833</v>
      </c>
      <c r="X4021" s="40" t="s">
        <v>2298</v>
      </c>
      <c r="Y4021" s="40" t="s">
        <v>14936</v>
      </c>
    </row>
    <row r="4022" spans="1:25" x14ac:dyDescent="0.25">
      <c r="A4022" s="50"/>
      <c r="B4022" s="50"/>
      <c r="C4022" s="50"/>
      <c r="L4022" s="39" t="str">
        <f t="shared" si="62"/>
        <v>MARLIANA (PT)</v>
      </c>
      <c r="M4022" s="40" t="s">
        <v>14937</v>
      </c>
      <c r="N4022" s="40" t="s">
        <v>14938</v>
      </c>
      <c r="O4022" s="40" t="s">
        <v>273</v>
      </c>
      <c r="P4022" s="41" t="s">
        <v>231</v>
      </c>
      <c r="Q4022" s="41">
        <v>9</v>
      </c>
      <c r="R4022" s="40" t="s">
        <v>232</v>
      </c>
      <c r="S4022" s="40" t="s">
        <v>199</v>
      </c>
      <c r="T4022" s="41">
        <v>1</v>
      </c>
      <c r="U4022" s="40" t="s">
        <v>200</v>
      </c>
      <c r="V4022" s="40" t="s">
        <v>201</v>
      </c>
      <c r="W4022" s="40" t="s">
        <v>14939</v>
      </c>
      <c r="X4022" s="40" t="s">
        <v>4457</v>
      </c>
      <c r="Y4022" s="40" t="s">
        <v>14940</v>
      </c>
    </row>
    <row r="4023" spans="1:25" x14ac:dyDescent="0.25">
      <c r="A4023" s="50"/>
      <c r="B4023" s="50"/>
      <c r="C4023" s="50"/>
      <c r="L4023" s="39" t="str">
        <f t="shared" si="62"/>
        <v>MARMENTINO (BS)</v>
      </c>
      <c r="M4023" s="40" t="s">
        <v>14941</v>
      </c>
      <c r="N4023" s="40" t="s">
        <v>14942</v>
      </c>
      <c r="O4023" s="40" t="s">
        <v>421</v>
      </c>
      <c r="P4023" s="41" t="s">
        <v>212</v>
      </c>
      <c r="Q4023" s="41">
        <v>3</v>
      </c>
      <c r="R4023" s="40" t="s">
        <v>213</v>
      </c>
      <c r="S4023" s="40" t="s">
        <v>199</v>
      </c>
      <c r="T4023" s="41">
        <v>1</v>
      </c>
      <c r="U4023" s="40" t="s">
        <v>200</v>
      </c>
      <c r="V4023" s="40" t="s">
        <v>201</v>
      </c>
      <c r="W4023" s="40" t="s">
        <v>4267</v>
      </c>
      <c r="X4023" s="40" t="s">
        <v>423</v>
      </c>
      <c r="Y4023" s="40" t="s">
        <v>14943</v>
      </c>
    </row>
    <row r="4024" spans="1:25" x14ac:dyDescent="0.25">
      <c r="A4024" s="50"/>
      <c r="B4024" s="50"/>
      <c r="C4024" s="50"/>
      <c r="L4024" s="39" t="str">
        <f t="shared" si="62"/>
        <v>MARMIROLO (MN)</v>
      </c>
      <c r="M4024" s="40" t="s">
        <v>14944</v>
      </c>
      <c r="N4024" s="40" t="s">
        <v>14945</v>
      </c>
      <c r="O4024" s="40" t="s">
        <v>442</v>
      </c>
      <c r="P4024" s="41" t="s">
        <v>212</v>
      </c>
      <c r="Q4024" s="41">
        <v>3</v>
      </c>
      <c r="R4024" s="40" t="s">
        <v>213</v>
      </c>
      <c r="S4024" s="40" t="s">
        <v>199</v>
      </c>
      <c r="T4024" s="41">
        <v>1</v>
      </c>
      <c r="U4024" s="40" t="s">
        <v>200</v>
      </c>
      <c r="V4024" s="40" t="s">
        <v>201</v>
      </c>
      <c r="W4024" s="40" t="s">
        <v>14946</v>
      </c>
      <c r="X4024" s="40" t="s">
        <v>444</v>
      </c>
      <c r="Y4024" s="40" t="s">
        <v>14947</v>
      </c>
    </row>
    <row r="4025" spans="1:25" x14ac:dyDescent="0.25">
      <c r="A4025" s="50"/>
      <c r="B4025" s="50"/>
      <c r="C4025" s="50"/>
      <c r="L4025" s="39" t="str">
        <f t="shared" si="62"/>
        <v>MARMORA (CN)</v>
      </c>
      <c r="M4025" s="40" t="s">
        <v>14948</v>
      </c>
      <c r="N4025" s="40" t="s">
        <v>14949</v>
      </c>
      <c r="O4025" s="40" t="s">
        <v>313</v>
      </c>
      <c r="P4025" s="41" t="s">
        <v>314</v>
      </c>
      <c r="Q4025" s="41">
        <v>1</v>
      </c>
      <c r="R4025" s="40" t="s">
        <v>315</v>
      </c>
      <c r="S4025" s="40" t="s">
        <v>199</v>
      </c>
      <c r="T4025" s="41">
        <v>1</v>
      </c>
      <c r="U4025" s="40" t="s">
        <v>200</v>
      </c>
      <c r="V4025" s="40" t="s">
        <v>201</v>
      </c>
      <c r="W4025" s="40" t="s">
        <v>3059</v>
      </c>
      <c r="X4025" s="40" t="s">
        <v>317</v>
      </c>
      <c r="Y4025" s="40" t="s">
        <v>14950</v>
      </c>
    </row>
    <row r="4026" spans="1:25" x14ac:dyDescent="0.25">
      <c r="A4026" s="50"/>
      <c r="B4026" s="50"/>
      <c r="C4026" s="50"/>
      <c r="L4026" s="39" t="str">
        <f t="shared" si="62"/>
        <v>MARNATE (VA)</v>
      </c>
      <c r="M4026" s="40" t="s">
        <v>14951</v>
      </c>
      <c r="N4026" s="40" t="s">
        <v>14952</v>
      </c>
      <c r="O4026" s="40" t="s">
        <v>727</v>
      </c>
      <c r="P4026" s="41" t="s">
        <v>212</v>
      </c>
      <c r="Q4026" s="41">
        <v>3</v>
      </c>
      <c r="R4026" s="40" t="s">
        <v>213</v>
      </c>
      <c r="S4026" s="40" t="s">
        <v>199</v>
      </c>
      <c r="T4026" s="41">
        <v>1</v>
      </c>
      <c r="U4026" s="40" t="s">
        <v>200</v>
      </c>
      <c r="V4026" s="40" t="s">
        <v>201</v>
      </c>
      <c r="W4026" s="40" t="s">
        <v>3279</v>
      </c>
      <c r="X4026" s="40" t="s">
        <v>1087</v>
      </c>
      <c r="Y4026" s="40" t="s">
        <v>14953</v>
      </c>
    </row>
    <row r="4027" spans="1:25" x14ac:dyDescent="0.25">
      <c r="A4027" s="50"/>
      <c r="B4027" s="50"/>
      <c r="C4027" s="50"/>
      <c r="L4027" s="39" t="str">
        <f t="shared" si="62"/>
        <v>MAROCCO (EE)</v>
      </c>
      <c r="M4027" s="40" t="s">
        <v>14954</v>
      </c>
      <c r="N4027" s="40" t="s">
        <v>14955</v>
      </c>
      <c r="O4027" s="40" t="s">
        <v>610</v>
      </c>
      <c r="P4027" s="41"/>
      <c r="Q4027" s="41"/>
      <c r="R4027" s="40"/>
      <c r="S4027" s="40" t="s">
        <v>1183</v>
      </c>
      <c r="T4027" s="41">
        <v>3</v>
      </c>
      <c r="U4027" s="40" t="s">
        <v>612</v>
      </c>
      <c r="V4027" s="40" t="s">
        <v>14956</v>
      </c>
      <c r="W4027" s="40"/>
      <c r="X4027" s="40"/>
      <c r="Y4027" s="40"/>
    </row>
    <row r="4028" spans="1:25" x14ac:dyDescent="0.25">
      <c r="A4028" s="50"/>
      <c r="B4028" s="50"/>
      <c r="C4028" s="50"/>
      <c r="L4028" s="39" t="str">
        <f t="shared" si="62"/>
        <v>MARONE (BS)</v>
      </c>
      <c r="M4028" s="40" t="s">
        <v>14957</v>
      </c>
      <c r="N4028" s="40" t="s">
        <v>14958</v>
      </c>
      <c r="O4028" s="40" t="s">
        <v>421</v>
      </c>
      <c r="P4028" s="41" t="s">
        <v>212</v>
      </c>
      <c r="Q4028" s="41">
        <v>3</v>
      </c>
      <c r="R4028" s="40" t="s">
        <v>213</v>
      </c>
      <c r="S4028" s="40" t="s">
        <v>199</v>
      </c>
      <c r="T4028" s="41">
        <v>1</v>
      </c>
      <c r="U4028" s="40" t="s">
        <v>200</v>
      </c>
      <c r="V4028" s="40" t="s">
        <v>201</v>
      </c>
      <c r="W4028" s="40" t="s">
        <v>14959</v>
      </c>
      <c r="X4028" s="40" t="s">
        <v>423</v>
      </c>
      <c r="Y4028" s="40" t="s">
        <v>14960</v>
      </c>
    </row>
    <row r="4029" spans="1:25" x14ac:dyDescent="0.25">
      <c r="A4029" s="50"/>
      <c r="B4029" s="50"/>
      <c r="C4029" s="50"/>
      <c r="L4029" s="39" t="str">
        <f t="shared" si="62"/>
        <v>MAROPATI (RC)</v>
      </c>
      <c r="M4029" s="40" t="s">
        <v>14961</v>
      </c>
      <c r="N4029" s="40" t="s">
        <v>14962</v>
      </c>
      <c r="O4029" s="40" t="s">
        <v>622</v>
      </c>
      <c r="P4029" s="41" t="s">
        <v>414</v>
      </c>
      <c r="Q4029" s="41">
        <v>18</v>
      </c>
      <c r="R4029" s="40" t="s">
        <v>415</v>
      </c>
      <c r="S4029" s="40" t="s">
        <v>199</v>
      </c>
      <c r="T4029" s="41">
        <v>1</v>
      </c>
      <c r="U4029" s="40" t="s">
        <v>200</v>
      </c>
      <c r="V4029" s="40" t="s">
        <v>201</v>
      </c>
      <c r="W4029" s="40" t="s">
        <v>1613</v>
      </c>
      <c r="X4029" s="40" t="s">
        <v>1614</v>
      </c>
      <c r="Y4029" s="40" t="s">
        <v>14963</v>
      </c>
    </row>
    <row r="4030" spans="1:25" x14ac:dyDescent="0.25">
      <c r="A4030" s="50"/>
      <c r="B4030" s="50"/>
      <c r="C4030" s="50"/>
      <c r="L4030" s="39" t="str">
        <f t="shared" si="62"/>
        <v>MAROSTICA (VI)</v>
      </c>
      <c r="M4030" s="40" t="s">
        <v>14964</v>
      </c>
      <c r="N4030" s="40" t="s">
        <v>14965</v>
      </c>
      <c r="O4030" s="40" t="s">
        <v>772</v>
      </c>
      <c r="P4030" s="41" t="s">
        <v>197</v>
      </c>
      <c r="Q4030" s="41">
        <v>5</v>
      </c>
      <c r="R4030" s="40" t="s">
        <v>198</v>
      </c>
      <c r="S4030" s="40" t="s">
        <v>199</v>
      </c>
      <c r="T4030" s="41">
        <v>1</v>
      </c>
      <c r="U4030" s="40" t="s">
        <v>200</v>
      </c>
      <c r="V4030" s="40" t="s">
        <v>201</v>
      </c>
      <c r="W4030" s="40" t="s">
        <v>14966</v>
      </c>
      <c r="X4030" s="40" t="s">
        <v>2153</v>
      </c>
      <c r="Y4030" s="40" t="s">
        <v>14967</v>
      </c>
    </row>
    <row r="4031" spans="1:25" x14ac:dyDescent="0.25">
      <c r="A4031" s="50"/>
      <c r="B4031" s="50"/>
      <c r="C4031" s="50"/>
      <c r="L4031" s="39" t="str">
        <f t="shared" si="62"/>
        <v>MARRADI (FI)</v>
      </c>
      <c r="M4031" s="40" t="s">
        <v>14968</v>
      </c>
      <c r="N4031" s="40" t="s">
        <v>14969</v>
      </c>
      <c r="O4031" s="40" t="s">
        <v>2481</v>
      </c>
      <c r="P4031" s="41" t="s">
        <v>231</v>
      </c>
      <c r="Q4031" s="41">
        <v>9</v>
      </c>
      <c r="R4031" s="40" t="s">
        <v>232</v>
      </c>
      <c r="S4031" s="40" t="s">
        <v>199</v>
      </c>
      <c r="T4031" s="41">
        <v>1</v>
      </c>
      <c r="U4031" s="40" t="s">
        <v>200</v>
      </c>
      <c r="V4031" s="40" t="s">
        <v>201</v>
      </c>
      <c r="W4031" s="40" t="s">
        <v>14970</v>
      </c>
      <c r="X4031" s="40" t="s">
        <v>2483</v>
      </c>
      <c r="Y4031" s="40" t="s">
        <v>14971</v>
      </c>
    </row>
    <row r="4032" spans="1:25" x14ac:dyDescent="0.25">
      <c r="A4032" s="50"/>
      <c r="B4032" s="50"/>
      <c r="C4032" s="50"/>
      <c r="L4032" s="39" t="str">
        <f t="shared" si="62"/>
        <v>MARRUBIU (OR)</v>
      </c>
      <c r="M4032" s="40" t="s">
        <v>14972</v>
      </c>
      <c r="N4032" s="40" t="s">
        <v>14973</v>
      </c>
      <c r="O4032" s="40" t="s">
        <v>241</v>
      </c>
      <c r="P4032" s="41" t="s">
        <v>242</v>
      </c>
      <c r="Q4032" s="41">
        <v>20</v>
      </c>
      <c r="R4032" s="40" t="s">
        <v>243</v>
      </c>
      <c r="S4032" s="40" t="s">
        <v>199</v>
      </c>
      <c r="T4032" s="41">
        <v>1</v>
      </c>
      <c r="U4032" s="40" t="s">
        <v>200</v>
      </c>
      <c r="V4032" s="40" t="s">
        <v>201</v>
      </c>
      <c r="W4032" s="40" t="s">
        <v>14974</v>
      </c>
      <c r="X4032" s="40" t="s">
        <v>931</v>
      </c>
      <c r="Y4032" s="40" t="s">
        <v>14975</v>
      </c>
    </row>
    <row r="4033" spans="1:25" x14ac:dyDescent="0.25">
      <c r="A4033" s="50"/>
      <c r="B4033" s="50"/>
      <c r="C4033" s="50"/>
      <c r="L4033" s="39" t="str">
        <f t="shared" si="62"/>
        <v>MARSAGLIA (CN)</v>
      </c>
      <c r="M4033" s="40" t="s">
        <v>14976</v>
      </c>
      <c r="N4033" s="40" t="s">
        <v>14977</v>
      </c>
      <c r="O4033" s="40" t="s">
        <v>313</v>
      </c>
      <c r="P4033" s="41" t="s">
        <v>314</v>
      </c>
      <c r="Q4033" s="41">
        <v>1</v>
      </c>
      <c r="R4033" s="40" t="s">
        <v>315</v>
      </c>
      <c r="S4033" s="40" t="s">
        <v>199</v>
      </c>
      <c r="T4033" s="41">
        <v>1</v>
      </c>
      <c r="U4033" s="40" t="s">
        <v>200</v>
      </c>
      <c r="V4033" s="40" t="s">
        <v>201</v>
      </c>
      <c r="W4033" s="40" t="s">
        <v>2812</v>
      </c>
      <c r="X4033" s="40" t="s">
        <v>1369</v>
      </c>
      <c r="Y4033" s="40" t="s">
        <v>14978</v>
      </c>
    </row>
    <row r="4034" spans="1:25" x14ac:dyDescent="0.25">
      <c r="A4034" s="50"/>
      <c r="B4034" s="50"/>
      <c r="C4034" s="50"/>
      <c r="L4034" s="39" t="str">
        <f t="shared" ref="L4034:L4097" si="63">M4034&amp;" ("&amp;O4034&amp;")"</f>
        <v>MARSALA (TP)</v>
      </c>
      <c r="M4034" s="40" t="s">
        <v>14979</v>
      </c>
      <c r="N4034" s="40" t="s">
        <v>14980</v>
      </c>
      <c r="O4034" s="40" t="s">
        <v>1111</v>
      </c>
      <c r="P4034" s="41" t="s">
        <v>292</v>
      </c>
      <c r="Q4034" s="41">
        <v>19</v>
      </c>
      <c r="R4034" s="40" t="s">
        <v>293</v>
      </c>
      <c r="S4034" s="40" t="s">
        <v>199</v>
      </c>
      <c r="T4034" s="41">
        <v>1</v>
      </c>
      <c r="U4034" s="40" t="s">
        <v>200</v>
      </c>
      <c r="V4034" s="40" t="s">
        <v>201</v>
      </c>
      <c r="W4034" s="40" t="s">
        <v>14981</v>
      </c>
      <c r="X4034" s="40" t="s">
        <v>4558</v>
      </c>
      <c r="Y4034" s="40" t="s">
        <v>14982</v>
      </c>
    </row>
    <row r="4035" spans="1:25" x14ac:dyDescent="0.25">
      <c r="A4035" s="50"/>
      <c r="B4035" s="50"/>
      <c r="C4035" s="50"/>
      <c r="L4035" s="39" t="str">
        <f t="shared" si="63"/>
        <v>MARSCIANO (PG)</v>
      </c>
      <c r="M4035" s="40" t="s">
        <v>14983</v>
      </c>
      <c r="N4035" s="40" t="s">
        <v>14984</v>
      </c>
      <c r="O4035" s="40" t="s">
        <v>2180</v>
      </c>
      <c r="P4035" s="41" t="s">
        <v>486</v>
      </c>
      <c r="Q4035" s="41">
        <v>10</v>
      </c>
      <c r="R4035" s="40" t="s">
        <v>487</v>
      </c>
      <c r="S4035" s="40" t="s">
        <v>199</v>
      </c>
      <c r="T4035" s="41">
        <v>1</v>
      </c>
      <c r="U4035" s="40" t="s">
        <v>200</v>
      </c>
      <c r="V4035" s="40" t="s">
        <v>201</v>
      </c>
      <c r="W4035" s="40" t="s">
        <v>14985</v>
      </c>
      <c r="X4035" s="40" t="s">
        <v>2182</v>
      </c>
      <c r="Y4035" s="40" t="s">
        <v>14986</v>
      </c>
    </row>
    <row r="4036" spans="1:25" x14ac:dyDescent="0.25">
      <c r="A4036" s="50"/>
      <c r="B4036" s="50"/>
      <c r="C4036" s="50"/>
      <c r="L4036" s="39" t="str">
        <f t="shared" si="63"/>
        <v>MARSHALL (ISOLE) (EE)</v>
      </c>
      <c r="M4036" s="40" t="s">
        <v>14987</v>
      </c>
      <c r="N4036" s="40" t="s">
        <v>14988</v>
      </c>
      <c r="O4036" s="40" t="s">
        <v>610</v>
      </c>
      <c r="P4036" s="41"/>
      <c r="Q4036" s="41"/>
      <c r="R4036" s="40"/>
      <c r="S4036" s="40" t="s">
        <v>2286</v>
      </c>
      <c r="T4036" s="41">
        <v>7</v>
      </c>
      <c r="U4036" s="40" t="s">
        <v>612</v>
      </c>
      <c r="V4036" s="40" t="s">
        <v>14989</v>
      </c>
      <c r="W4036" s="40"/>
      <c r="X4036" s="40"/>
      <c r="Y4036" s="40"/>
    </row>
    <row r="4037" spans="1:25" x14ac:dyDescent="0.25">
      <c r="A4037" s="50"/>
      <c r="B4037" s="50"/>
      <c r="C4037" s="50"/>
      <c r="L4037" s="39" t="str">
        <f t="shared" si="63"/>
        <v>MARSICO NUOVO (PZ)</v>
      </c>
      <c r="M4037" s="40" t="s">
        <v>14990</v>
      </c>
      <c r="N4037" s="40" t="s">
        <v>14991</v>
      </c>
      <c r="O4037" s="40" t="s">
        <v>281</v>
      </c>
      <c r="P4037" s="41" t="s">
        <v>282</v>
      </c>
      <c r="Q4037" s="41">
        <v>17</v>
      </c>
      <c r="R4037" s="40" t="s">
        <v>283</v>
      </c>
      <c r="S4037" s="40" t="s">
        <v>199</v>
      </c>
      <c r="T4037" s="41">
        <v>1</v>
      </c>
      <c r="U4037" s="40" t="s">
        <v>200</v>
      </c>
      <c r="V4037" s="40" t="s">
        <v>201</v>
      </c>
      <c r="W4037" s="40" t="s">
        <v>14992</v>
      </c>
      <c r="X4037" s="40" t="s">
        <v>2212</v>
      </c>
      <c r="Y4037" s="40" t="s">
        <v>14993</v>
      </c>
    </row>
    <row r="4038" spans="1:25" x14ac:dyDescent="0.25">
      <c r="A4038" s="50"/>
      <c r="B4038" s="50"/>
      <c r="C4038" s="50"/>
      <c r="L4038" s="39" t="str">
        <f t="shared" si="63"/>
        <v>MARSICOVETERE (PZ)</v>
      </c>
      <c r="M4038" s="40" t="s">
        <v>14994</v>
      </c>
      <c r="N4038" s="40" t="s">
        <v>14995</v>
      </c>
      <c r="O4038" s="40" t="s">
        <v>281</v>
      </c>
      <c r="P4038" s="41" t="s">
        <v>282</v>
      </c>
      <c r="Q4038" s="41">
        <v>17</v>
      </c>
      <c r="R4038" s="40" t="s">
        <v>283</v>
      </c>
      <c r="S4038" s="40" t="s">
        <v>199</v>
      </c>
      <c r="T4038" s="41">
        <v>1</v>
      </c>
      <c r="U4038" s="40" t="s">
        <v>200</v>
      </c>
      <c r="V4038" s="40" t="s">
        <v>201</v>
      </c>
      <c r="W4038" s="40" t="s">
        <v>2617</v>
      </c>
      <c r="X4038" s="40" t="s">
        <v>2212</v>
      </c>
      <c r="Y4038" s="40" t="s">
        <v>14996</v>
      </c>
    </row>
    <row r="4039" spans="1:25" x14ac:dyDescent="0.25">
      <c r="A4039" s="50"/>
      <c r="B4039" s="50"/>
      <c r="C4039" s="50"/>
      <c r="L4039" s="39" t="str">
        <f t="shared" si="63"/>
        <v>MARTA (VT)</v>
      </c>
      <c r="M4039" s="40" t="s">
        <v>14997</v>
      </c>
      <c r="N4039" s="40" t="s">
        <v>14998</v>
      </c>
      <c r="O4039" s="40" t="s">
        <v>450</v>
      </c>
      <c r="P4039" s="41" t="s">
        <v>336</v>
      </c>
      <c r="Q4039" s="41">
        <v>12</v>
      </c>
      <c r="R4039" s="40" t="s">
        <v>337</v>
      </c>
      <c r="S4039" s="40" t="s">
        <v>199</v>
      </c>
      <c r="T4039" s="41">
        <v>1</v>
      </c>
      <c r="U4039" s="40" t="s">
        <v>200</v>
      </c>
      <c r="V4039" s="40" t="s">
        <v>201</v>
      </c>
      <c r="W4039" s="40" t="s">
        <v>1972</v>
      </c>
      <c r="X4039" s="40" t="s">
        <v>1973</v>
      </c>
      <c r="Y4039" s="40" t="s">
        <v>14999</v>
      </c>
    </row>
    <row r="4040" spans="1:25" x14ac:dyDescent="0.25">
      <c r="A4040" s="50"/>
      <c r="B4040" s="50"/>
      <c r="C4040" s="50"/>
      <c r="L4040" s="39" t="str">
        <f t="shared" si="63"/>
        <v>MARTANO (LE)</v>
      </c>
      <c r="M4040" s="40" t="s">
        <v>15000</v>
      </c>
      <c r="N4040" s="40" t="s">
        <v>15001</v>
      </c>
      <c r="O4040" s="40" t="s">
        <v>462</v>
      </c>
      <c r="P4040" s="41" t="s">
        <v>304</v>
      </c>
      <c r="Q4040" s="41">
        <v>16</v>
      </c>
      <c r="R4040" s="40" t="s">
        <v>305</v>
      </c>
      <c r="S4040" s="40" t="s">
        <v>199</v>
      </c>
      <c r="T4040" s="41">
        <v>1</v>
      </c>
      <c r="U4040" s="40" t="s">
        <v>200</v>
      </c>
      <c r="V4040" s="40" t="s">
        <v>201</v>
      </c>
      <c r="W4040" s="40" t="s">
        <v>15002</v>
      </c>
      <c r="X4040" s="40" t="s">
        <v>1520</v>
      </c>
      <c r="Y4040" s="40" t="s">
        <v>15003</v>
      </c>
    </row>
    <row r="4041" spans="1:25" x14ac:dyDescent="0.25">
      <c r="A4041" s="50"/>
      <c r="B4041" s="50"/>
      <c r="C4041" s="50"/>
      <c r="L4041" s="39" t="str">
        <f t="shared" si="63"/>
        <v>MARTELLAGO (VE)</v>
      </c>
      <c r="M4041" s="40" t="s">
        <v>15004</v>
      </c>
      <c r="N4041" s="40" t="s">
        <v>15005</v>
      </c>
      <c r="O4041" s="40" t="s">
        <v>1607</v>
      </c>
      <c r="P4041" s="41" t="s">
        <v>197</v>
      </c>
      <c r="Q4041" s="41">
        <v>5</v>
      </c>
      <c r="R4041" s="40" t="s">
        <v>198</v>
      </c>
      <c r="S4041" s="40" t="s">
        <v>199</v>
      </c>
      <c r="T4041" s="41">
        <v>1</v>
      </c>
      <c r="U4041" s="40" t="s">
        <v>200</v>
      </c>
      <c r="V4041" s="40" t="s">
        <v>201</v>
      </c>
      <c r="W4041" s="40" t="s">
        <v>11408</v>
      </c>
      <c r="X4041" s="40" t="s">
        <v>5090</v>
      </c>
      <c r="Y4041" s="40" t="s">
        <v>15006</v>
      </c>
    </row>
    <row r="4042" spans="1:25" x14ac:dyDescent="0.25">
      <c r="A4042" s="50"/>
      <c r="B4042" s="50"/>
      <c r="C4042" s="50"/>
      <c r="L4042" s="39" t="str">
        <f t="shared" si="63"/>
        <v>MARTELLO (BZ)</v>
      </c>
      <c r="M4042" s="40" t="s">
        <v>15007</v>
      </c>
      <c r="N4042" s="40" t="s">
        <v>15008</v>
      </c>
      <c r="O4042" s="40" t="s">
        <v>1125</v>
      </c>
      <c r="P4042" s="41" t="s">
        <v>866</v>
      </c>
      <c r="Q4042" s="41">
        <v>4</v>
      </c>
      <c r="R4042" s="40" t="s">
        <v>867</v>
      </c>
      <c r="S4042" s="40" t="s">
        <v>199</v>
      </c>
      <c r="T4042" s="41">
        <v>1</v>
      </c>
      <c r="U4042" s="40" t="s">
        <v>200</v>
      </c>
      <c r="V4042" s="40" t="s">
        <v>201</v>
      </c>
      <c r="W4042" s="40" t="s">
        <v>6833</v>
      </c>
      <c r="X4042" s="40" t="s">
        <v>2298</v>
      </c>
      <c r="Y4042" s="40" t="s">
        <v>15009</v>
      </c>
    </row>
    <row r="4043" spans="1:25" x14ac:dyDescent="0.25">
      <c r="A4043" s="50"/>
      <c r="B4043" s="50"/>
      <c r="C4043" s="50"/>
      <c r="L4043" s="39" t="str">
        <f t="shared" si="63"/>
        <v>MARTIGNACCO (UD)</v>
      </c>
      <c r="M4043" s="40" t="s">
        <v>15010</v>
      </c>
      <c r="N4043" s="40" t="s">
        <v>15011</v>
      </c>
      <c r="O4043" s="40" t="s">
        <v>804</v>
      </c>
      <c r="P4043" s="41" t="s">
        <v>805</v>
      </c>
      <c r="Q4043" s="41">
        <v>6</v>
      </c>
      <c r="R4043" s="40" t="s">
        <v>806</v>
      </c>
      <c r="S4043" s="40" t="s">
        <v>199</v>
      </c>
      <c r="T4043" s="41">
        <v>1</v>
      </c>
      <c r="U4043" s="40" t="s">
        <v>200</v>
      </c>
      <c r="V4043" s="40" t="s">
        <v>201</v>
      </c>
      <c r="W4043" s="40" t="s">
        <v>15012</v>
      </c>
      <c r="X4043" s="40" t="s">
        <v>2085</v>
      </c>
      <c r="Y4043" s="40" t="s">
        <v>15013</v>
      </c>
    </row>
    <row r="4044" spans="1:25" x14ac:dyDescent="0.25">
      <c r="A4044" s="50"/>
      <c r="B4044" s="50"/>
      <c r="C4044" s="50"/>
      <c r="L4044" s="39" t="str">
        <f t="shared" si="63"/>
        <v>MARTIGNANA DI PO (CR)</v>
      </c>
      <c r="M4044" s="40" t="s">
        <v>15014</v>
      </c>
      <c r="N4044" s="40" t="s">
        <v>15015</v>
      </c>
      <c r="O4044" s="40" t="s">
        <v>434</v>
      </c>
      <c r="P4044" s="41" t="s">
        <v>212</v>
      </c>
      <c r="Q4044" s="41">
        <v>3</v>
      </c>
      <c r="R4044" s="40" t="s">
        <v>213</v>
      </c>
      <c r="S4044" s="40" t="s">
        <v>199</v>
      </c>
      <c r="T4044" s="41">
        <v>1</v>
      </c>
      <c r="U4044" s="40" t="s">
        <v>200</v>
      </c>
      <c r="V4044" s="40" t="s">
        <v>201</v>
      </c>
      <c r="W4044" s="40" t="s">
        <v>3684</v>
      </c>
      <c r="X4044" s="40" t="s">
        <v>4620</v>
      </c>
      <c r="Y4044" s="40" t="s">
        <v>15016</v>
      </c>
    </row>
    <row r="4045" spans="1:25" x14ac:dyDescent="0.25">
      <c r="A4045" s="50"/>
      <c r="B4045" s="50"/>
      <c r="C4045" s="50"/>
      <c r="L4045" s="39" t="str">
        <f t="shared" si="63"/>
        <v>MARTIGNANO (LE)</v>
      </c>
      <c r="M4045" s="40" t="s">
        <v>15017</v>
      </c>
      <c r="N4045" s="40" t="s">
        <v>15018</v>
      </c>
      <c r="O4045" s="40" t="s">
        <v>462</v>
      </c>
      <c r="P4045" s="41" t="s">
        <v>304</v>
      </c>
      <c r="Q4045" s="41">
        <v>16</v>
      </c>
      <c r="R4045" s="40" t="s">
        <v>305</v>
      </c>
      <c r="S4045" s="40" t="s">
        <v>199</v>
      </c>
      <c r="T4045" s="41">
        <v>1</v>
      </c>
      <c r="U4045" s="40" t="s">
        <v>200</v>
      </c>
      <c r="V4045" s="40" t="s">
        <v>201</v>
      </c>
      <c r="W4045" s="40" t="s">
        <v>2509</v>
      </c>
      <c r="X4045" s="40" t="s">
        <v>2008</v>
      </c>
      <c r="Y4045" s="40" t="s">
        <v>15019</v>
      </c>
    </row>
    <row r="4046" spans="1:25" x14ac:dyDescent="0.25">
      <c r="A4046" s="50"/>
      <c r="B4046" s="50"/>
      <c r="C4046" s="50"/>
      <c r="L4046" s="39" t="str">
        <f t="shared" si="63"/>
        <v>MARTINA FRANCA (TA)</v>
      </c>
      <c r="M4046" s="40" t="s">
        <v>15020</v>
      </c>
      <c r="N4046" s="40" t="s">
        <v>15021</v>
      </c>
      <c r="O4046" s="40" t="s">
        <v>2317</v>
      </c>
      <c r="P4046" s="41" t="s">
        <v>304</v>
      </c>
      <c r="Q4046" s="41">
        <v>16</v>
      </c>
      <c r="R4046" s="40" t="s">
        <v>305</v>
      </c>
      <c r="S4046" s="40" t="s">
        <v>199</v>
      </c>
      <c r="T4046" s="41">
        <v>1</v>
      </c>
      <c r="U4046" s="40" t="s">
        <v>200</v>
      </c>
      <c r="V4046" s="40" t="s">
        <v>201</v>
      </c>
      <c r="W4046" s="40" t="s">
        <v>15022</v>
      </c>
      <c r="X4046" s="40" t="s">
        <v>505</v>
      </c>
      <c r="Y4046" s="40" t="s">
        <v>15023</v>
      </c>
    </row>
    <row r="4047" spans="1:25" x14ac:dyDescent="0.25">
      <c r="A4047" s="50"/>
      <c r="B4047" s="50"/>
      <c r="C4047" s="50"/>
      <c r="L4047" s="39" t="str">
        <f t="shared" si="63"/>
        <v>MARTINENGO (BG)</v>
      </c>
      <c r="M4047" s="40" t="s">
        <v>15024</v>
      </c>
      <c r="N4047" s="40" t="s">
        <v>15025</v>
      </c>
      <c r="O4047" s="40" t="s">
        <v>572</v>
      </c>
      <c r="P4047" s="41" t="s">
        <v>212</v>
      </c>
      <c r="Q4047" s="41">
        <v>3</v>
      </c>
      <c r="R4047" s="40" t="s">
        <v>213</v>
      </c>
      <c r="S4047" s="40" t="s">
        <v>199</v>
      </c>
      <c r="T4047" s="41">
        <v>1</v>
      </c>
      <c r="U4047" s="40" t="s">
        <v>200</v>
      </c>
      <c r="V4047" s="40" t="s">
        <v>201</v>
      </c>
      <c r="W4047" s="40" t="s">
        <v>15026</v>
      </c>
      <c r="X4047" s="40" t="s">
        <v>1619</v>
      </c>
      <c r="Y4047" s="40" t="s">
        <v>15027</v>
      </c>
    </row>
    <row r="4048" spans="1:25" x14ac:dyDescent="0.25">
      <c r="A4048" s="50"/>
      <c r="B4048" s="50"/>
      <c r="C4048" s="50"/>
      <c r="L4048" s="39" t="str">
        <f t="shared" si="63"/>
        <v>MARTINIANA PO (CN)</v>
      </c>
      <c r="M4048" s="40" t="s">
        <v>15028</v>
      </c>
      <c r="N4048" s="40" t="s">
        <v>15029</v>
      </c>
      <c r="O4048" s="40" t="s">
        <v>313</v>
      </c>
      <c r="P4048" s="41" t="s">
        <v>314</v>
      </c>
      <c r="Q4048" s="41">
        <v>1</v>
      </c>
      <c r="R4048" s="40" t="s">
        <v>315</v>
      </c>
      <c r="S4048" s="40" t="s">
        <v>199</v>
      </c>
      <c r="T4048" s="41">
        <v>1</v>
      </c>
      <c r="U4048" s="40" t="s">
        <v>200</v>
      </c>
      <c r="V4048" s="40" t="s">
        <v>201</v>
      </c>
      <c r="W4048" s="40" t="s">
        <v>4311</v>
      </c>
      <c r="X4048" s="40" t="s">
        <v>2526</v>
      </c>
      <c r="Y4048" s="40" t="s">
        <v>15030</v>
      </c>
    </row>
    <row r="4049" spans="1:25" x14ac:dyDescent="0.25">
      <c r="A4049" s="50"/>
      <c r="B4049" s="50"/>
      <c r="C4049" s="50"/>
      <c r="L4049" s="39" t="str">
        <f t="shared" si="63"/>
        <v>MARTINICA (EE)</v>
      </c>
      <c r="M4049" s="40" t="s">
        <v>15031</v>
      </c>
      <c r="N4049" s="40" t="s">
        <v>15032</v>
      </c>
      <c r="O4049" s="40" t="s">
        <v>610</v>
      </c>
      <c r="P4049" s="41"/>
      <c r="Q4049" s="41"/>
      <c r="R4049" s="40"/>
      <c r="S4049" s="40" t="s">
        <v>1586</v>
      </c>
      <c r="T4049" s="41">
        <v>5</v>
      </c>
      <c r="U4049" s="40" t="s">
        <v>612</v>
      </c>
      <c r="V4049" s="40" t="s">
        <v>15033</v>
      </c>
      <c r="W4049" s="40"/>
      <c r="X4049" s="40"/>
      <c r="Y4049" s="40"/>
    </row>
    <row r="4050" spans="1:25" x14ac:dyDescent="0.25">
      <c r="A4050" s="50"/>
      <c r="B4050" s="50"/>
      <c r="C4050" s="50"/>
      <c r="L4050" s="39" t="str">
        <f t="shared" si="63"/>
        <v>MARTINSICURO (TE)</v>
      </c>
      <c r="M4050" s="40" t="s">
        <v>15034</v>
      </c>
      <c r="N4050" s="40" t="s">
        <v>15035</v>
      </c>
      <c r="O4050" s="40" t="s">
        <v>923</v>
      </c>
      <c r="P4050" s="41" t="s">
        <v>253</v>
      </c>
      <c r="Q4050" s="41">
        <v>13</v>
      </c>
      <c r="R4050" s="40" t="s">
        <v>254</v>
      </c>
      <c r="S4050" s="40" t="s">
        <v>199</v>
      </c>
      <c r="T4050" s="41">
        <v>1</v>
      </c>
      <c r="U4050" s="40" t="s">
        <v>200</v>
      </c>
      <c r="V4050" s="40" t="s">
        <v>201</v>
      </c>
      <c r="W4050" s="40" t="s">
        <v>15036</v>
      </c>
      <c r="X4050" s="40" t="s">
        <v>925</v>
      </c>
      <c r="Y4050" s="40" t="s">
        <v>15037</v>
      </c>
    </row>
    <row r="4051" spans="1:25" x14ac:dyDescent="0.25">
      <c r="A4051" s="50"/>
      <c r="B4051" s="50"/>
      <c r="C4051" s="50"/>
      <c r="L4051" s="39" t="str">
        <f t="shared" si="63"/>
        <v>MARTIRANO (CZ)</v>
      </c>
      <c r="M4051" s="40" t="s">
        <v>15038</v>
      </c>
      <c r="N4051" s="40" t="s">
        <v>15039</v>
      </c>
      <c r="O4051" s="40" t="s">
        <v>1029</v>
      </c>
      <c r="P4051" s="41" t="s">
        <v>414</v>
      </c>
      <c r="Q4051" s="41">
        <v>18</v>
      </c>
      <c r="R4051" s="40" t="s">
        <v>415</v>
      </c>
      <c r="S4051" s="40" t="s">
        <v>199</v>
      </c>
      <c r="T4051" s="41">
        <v>1</v>
      </c>
      <c r="U4051" s="40" t="s">
        <v>200</v>
      </c>
      <c r="V4051" s="40" t="s">
        <v>201</v>
      </c>
      <c r="W4051" s="40" t="s">
        <v>1435</v>
      </c>
      <c r="X4051" s="40" t="s">
        <v>5955</v>
      </c>
      <c r="Y4051" s="40" t="s">
        <v>15040</v>
      </c>
    </row>
    <row r="4052" spans="1:25" x14ac:dyDescent="0.25">
      <c r="A4052" s="50"/>
      <c r="B4052" s="50"/>
      <c r="C4052" s="50"/>
      <c r="L4052" s="39" t="str">
        <f t="shared" si="63"/>
        <v>MARTIRANO LOMBARDO (CZ)</v>
      </c>
      <c r="M4052" s="40" t="s">
        <v>15041</v>
      </c>
      <c r="N4052" s="40" t="s">
        <v>15042</v>
      </c>
      <c r="O4052" s="40" t="s">
        <v>1029</v>
      </c>
      <c r="P4052" s="41" t="s">
        <v>414</v>
      </c>
      <c r="Q4052" s="41">
        <v>18</v>
      </c>
      <c r="R4052" s="40" t="s">
        <v>415</v>
      </c>
      <c r="S4052" s="40" t="s">
        <v>199</v>
      </c>
      <c r="T4052" s="41">
        <v>1</v>
      </c>
      <c r="U4052" s="40" t="s">
        <v>200</v>
      </c>
      <c r="V4052" s="40" t="s">
        <v>201</v>
      </c>
      <c r="W4052" s="40" t="s">
        <v>1435</v>
      </c>
      <c r="X4052" s="40" t="s">
        <v>5955</v>
      </c>
      <c r="Y4052" s="40" t="s">
        <v>15043</v>
      </c>
    </row>
    <row r="4053" spans="1:25" x14ac:dyDescent="0.25">
      <c r="A4053" s="50"/>
      <c r="B4053" s="50"/>
      <c r="C4053" s="50"/>
      <c r="L4053" s="39" t="str">
        <f t="shared" si="63"/>
        <v>MARTIS (SS)</v>
      </c>
      <c r="M4053" s="40" t="s">
        <v>15044</v>
      </c>
      <c r="N4053" s="40" t="s">
        <v>15045</v>
      </c>
      <c r="O4053" s="40" t="s">
        <v>1188</v>
      </c>
      <c r="P4053" s="41" t="s">
        <v>242</v>
      </c>
      <c r="Q4053" s="41">
        <v>20</v>
      </c>
      <c r="R4053" s="40" t="s">
        <v>243</v>
      </c>
      <c r="S4053" s="40" t="s">
        <v>199</v>
      </c>
      <c r="T4053" s="41">
        <v>1</v>
      </c>
      <c r="U4053" s="40" t="s">
        <v>200</v>
      </c>
      <c r="V4053" s="40" t="s">
        <v>201</v>
      </c>
      <c r="W4053" s="40" t="s">
        <v>2413</v>
      </c>
      <c r="X4053" s="40" t="s">
        <v>648</v>
      </c>
      <c r="Y4053" s="40" t="s">
        <v>15046</v>
      </c>
    </row>
    <row r="4054" spans="1:25" x14ac:dyDescent="0.25">
      <c r="A4054" s="50"/>
      <c r="B4054" s="50"/>
      <c r="C4054" s="50"/>
      <c r="L4054" s="39" t="str">
        <f t="shared" si="63"/>
        <v>MARTONE (RC)</v>
      </c>
      <c r="M4054" s="40" t="s">
        <v>15047</v>
      </c>
      <c r="N4054" s="40" t="s">
        <v>15048</v>
      </c>
      <c r="O4054" s="40" t="s">
        <v>622</v>
      </c>
      <c r="P4054" s="41" t="s">
        <v>414</v>
      </c>
      <c r="Q4054" s="41">
        <v>18</v>
      </c>
      <c r="R4054" s="40" t="s">
        <v>415</v>
      </c>
      <c r="S4054" s="40" t="s">
        <v>199</v>
      </c>
      <c r="T4054" s="41">
        <v>1</v>
      </c>
      <c r="U4054" s="40" t="s">
        <v>200</v>
      </c>
      <c r="V4054" s="40" t="s">
        <v>201</v>
      </c>
      <c r="W4054" s="40" t="s">
        <v>697</v>
      </c>
      <c r="X4054" s="40" t="s">
        <v>624</v>
      </c>
      <c r="Y4054" s="40" t="s">
        <v>15049</v>
      </c>
    </row>
    <row r="4055" spans="1:25" x14ac:dyDescent="0.25">
      <c r="A4055" s="50"/>
      <c r="B4055" s="50"/>
      <c r="C4055" s="50"/>
      <c r="L4055" s="39" t="str">
        <f t="shared" si="63"/>
        <v>MARUDO (LO)</v>
      </c>
      <c r="M4055" s="40" t="s">
        <v>15050</v>
      </c>
      <c r="N4055" s="40" t="s">
        <v>15051</v>
      </c>
      <c r="O4055" s="40" t="s">
        <v>211</v>
      </c>
      <c r="P4055" s="41" t="s">
        <v>212</v>
      </c>
      <c r="Q4055" s="41">
        <v>3</v>
      </c>
      <c r="R4055" s="40" t="s">
        <v>213</v>
      </c>
      <c r="S4055" s="40" t="s">
        <v>199</v>
      </c>
      <c r="T4055" s="41">
        <v>1</v>
      </c>
      <c r="U4055" s="40" t="s">
        <v>200</v>
      </c>
      <c r="V4055" s="40" t="s">
        <v>201</v>
      </c>
      <c r="W4055" s="40" t="s">
        <v>7456</v>
      </c>
      <c r="X4055" s="40" t="s">
        <v>215</v>
      </c>
      <c r="Y4055" s="40" t="s">
        <v>15052</v>
      </c>
    </row>
    <row r="4056" spans="1:25" x14ac:dyDescent="0.25">
      <c r="A4056" s="50"/>
      <c r="B4056" s="50"/>
      <c r="C4056" s="50"/>
      <c r="L4056" s="39" t="str">
        <f t="shared" si="63"/>
        <v>MARUGGIO (TA)</v>
      </c>
      <c r="M4056" s="40" t="s">
        <v>15053</v>
      </c>
      <c r="N4056" s="40" t="s">
        <v>15054</v>
      </c>
      <c r="O4056" s="40" t="s">
        <v>2317</v>
      </c>
      <c r="P4056" s="41" t="s">
        <v>304</v>
      </c>
      <c r="Q4056" s="41">
        <v>16</v>
      </c>
      <c r="R4056" s="40" t="s">
        <v>305</v>
      </c>
      <c r="S4056" s="40" t="s">
        <v>199</v>
      </c>
      <c r="T4056" s="41">
        <v>1</v>
      </c>
      <c r="U4056" s="40" t="s">
        <v>200</v>
      </c>
      <c r="V4056" s="40" t="s">
        <v>201</v>
      </c>
      <c r="W4056" s="40" t="s">
        <v>2318</v>
      </c>
      <c r="X4056" s="40" t="s">
        <v>2319</v>
      </c>
      <c r="Y4056" s="40" t="s">
        <v>15055</v>
      </c>
    </row>
    <row r="4057" spans="1:25" x14ac:dyDescent="0.25">
      <c r="A4057" s="50"/>
      <c r="B4057" s="50"/>
      <c r="C4057" s="50"/>
      <c r="L4057" s="39" t="str">
        <f t="shared" si="63"/>
        <v>MARZABOTTO (BO)</v>
      </c>
      <c r="M4057" s="40" t="s">
        <v>15056</v>
      </c>
      <c r="N4057" s="40" t="s">
        <v>15057</v>
      </c>
      <c r="O4057" s="40" t="s">
        <v>1682</v>
      </c>
      <c r="P4057" s="41" t="s">
        <v>631</v>
      </c>
      <c r="Q4057" s="41">
        <v>8</v>
      </c>
      <c r="R4057" s="40" t="s">
        <v>632</v>
      </c>
      <c r="S4057" s="40" t="s">
        <v>199</v>
      </c>
      <c r="T4057" s="41">
        <v>1</v>
      </c>
      <c r="U4057" s="40" t="s">
        <v>200</v>
      </c>
      <c r="V4057" s="40" t="s">
        <v>201</v>
      </c>
      <c r="W4057" s="40" t="s">
        <v>15058</v>
      </c>
      <c r="X4057" s="40" t="s">
        <v>1684</v>
      </c>
      <c r="Y4057" s="40" t="s">
        <v>15059</v>
      </c>
    </row>
    <row r="4058" spans="1:25" x14ac:dyDescent="0.25">
      <c r="A4058" s="50"/>
      <c r="B4058" s="50"/>
      <c r="C4058" s="50"/>
      <c r="L4058" s="39" t="str">
        <f t="shared" si="63"/>
        <v>MARZANO (PV)</v>
      </c>
      <c r="M4058" s="40" t="s">
        <v>15060</v>
      </c>
      <c r="N4058" s="40" t="s">
        <v>15061</v>
      </c>
      <c r="O4058" s="40" t="s">
        <v>884</v>
      </c>
      <c r="P4058" s="41" t="s">
        <v>212</v>
      </c>
      <c r="Q4058" s="41">
        <v>3</v>
      </c>
      <c r="R4058" s="40" t="s">
        <v>213</v>
      </c>
      <c r="S4058" s="40" t="s">
        <v>199</v>
      </c>
      <c r="T4058" s="41">
        <v>1</v>
      </c>
      <c r="U4058" s="40" t="s">
        <v>200</v>
      </c>
      <c r="V4058" s="40" t="s">
        <v>201</v>
      </c>
      <c r="W4058" s="40" t="s">
        <v>1106</v>
      </c>
      <c r="X4058" s="40" t="s">
        <v>886</v>
      </c>
      <c r="Y4058" s="40" t="s">
        <v>15062</v>
      </c>
    </row>
    <row r="4059" spans="1:25" x14ac:dyDescent="0.25">
      <c r="A4059" s="50"/>
      <c r="B4059" s="50"/>
      <c r="C4059" s="50"/>
      <c r="L4059" s="39" t="str">
        <f t="shared" si="63"/>
        <v>MARZANO APPIO (CE)</v>
      </c>
      <c r="M4059" s="40" t="s">
        <v>15063</v>
      </c>
      <c r="N4059" s="40" t="s">
        <v>15064</v>
      </c>
      <c r="O4059" s="40" t="s">
        <v>824</v>
      </c>
      <c r="P4059" s="41" t="s">
        <v>350</v>
      </c>
      <c r="Q4059" s="41">
        <v>15</v>
      </c>
      <c r="R4059" s="40" t="s">
        <v>351</v>
      </c>
      <c r="S4059" s="40" t="s">
        <v>199</v>
      </c>
      <c r="T4059" s="41">
        <v>1</v>
      </c>
      <c r="U4059" s="40" t="s">
        <v>200</v>
      </c>
      <c r="V4059" s="40" t="s">
        <v>201</v>
      </c>
      <c r="W4059" s="40" t="s">
        <v>15065</v>
      </c>
      <c r="X4059" s="40" t="s">
        <v>826</v>
      </c>
      <c r="Y4059" s="40" t="s">
        <v>15066</v>
      </c>
    </row>
    <row r="4060" spans="1:25" x14ac:dyDescent="0.25">
      <c r="A4060" s="50"/>
      <c r="B4060" s="50"/>
      <c r="C4060" s="50"/>
      <c r="L4060" s="39" t="str">
        <f t="shared" si="63"/>
        <v>MARZANO DI NOLA (AV)</v>
      </c>
      <c r="M4060" s="40" t="s">
        <v>15067</v>
      </c>
      <c r="N4060" s="40" t="s">
        <v>15068</v>
      </c>
      <c r="O4060" s="40" t="s">
        <v>812</v>
      </c>
      <c r="P4060" s="41" t="s">
        <v>350</v>
      </c>
      <c r="Q4060" s="41">
        <v>15</v>
      </c>
      <c r="R4060" s="40" t="s">
        <v>351</v>
      </c>
      <c r="S4060" s="40" t="s">
        <v>199</v>
      </c>
      <c r="T4060" s="41">
        <v>1</v>
      </c>
      <c r="U4060" s="40" t="s">
        <v>200</v>
      </c>
      <c r="V4060" s="40" t="s">
        <v>201</v>
      </c>
      <c r="W4060" s="40" t="s">
        <v>813</v>
      </c>
      <c r="X4060" s="40" t="s">
        <v>360</v>
      </c>
      <c r="Y4060" s="40" t="s">
        <v>15069</v>
      </c>
    </row>
    <row r="4061" spans="1:25" x14ac:dyDescent="0.25">
      <c r="A4061" s="50"/>
      <c r="B4061" s="50"/>
      <c r="C4061" s="50"/>
      <c r="L4061" s="39" t="str">
        <f t="shared" si="63"/>
        <v>MARZI (CS)</v>
      </c>
      <c r="M4061" s="40" t="s">
        <v>15070</v>
      </c>
      <c r="N4061" s="40" t="s">
        <v>15071</v>
      </c>
      <c r="O4061" s="40" t="s">
        <v>413</v>
      </c>
      <c r="P4061" s="41" t="s">
        <v>414</v>
      </c>
      <c r="Q4061" s="41">
        <v>18</v>
      </c>
      <c r="R4061" s="40" t="s">
        <v>415</v>
      </c>
      <c r="S4061" s="40" t="s">
        <v>199</v>
      </c>
      <c r="T4061" s="41">
        <v>1</v>
      </c>
      <c r="U4061" s="40" t="s">
        <v>200</v>
      </c>
      <c r="V4061" s="40" t="s">
        <v>201</v>
      </c>
      <c r="W4061" s="40" t="s">
        <v>3336</v>
      </c>
      <c r="X4061" s="40" t="s">
        <v>550</v>
      </c>
      <c r="Y4061" s="40" t="s">
        <v>15072</v>
      </c>
    </row>
    <row r="4062" spans="1:25" x14ac:dyDescent="0.25">
      <c r="A4062" s="50"/>
      <c r="B4062" s="50"/>
      <c r="C4062" s="50"/>
      <c r="L4062" s="39" t="str">
        <f t="shared" si="63"/>
        <v>MARZIO (VA)</v>
      </c>
      <c r="M4062" s="40" t="s">
        <v>15073</v>
      </c>
      <c r="N4062" s="40" t="s">
        <v>15074</v>
      </c>
      <c r="O4062" s="40" t="s">
        <v>727</v>
      </c>
      <c r="P4062" s="41" t="s">
        <v>212</v>
      </c>
      <c r="Q4062" s="41">
        <v>3</v>
      </c>
      <c r="R4062" s="40" t="s">
        <v>213</v>
      </c>
      <c r="S4062" s="40" t="s">
        <v>199</v>
      </c>
      <c r="T4062" s="41">
        <v>1</v>
      </c>
      <c r="U4062" s="40" t="s">
        <v>200</v>
      </c>
      <c r="V4062" s="40" t="s">
        <v>201</v>
      </c>
      <c r="W4062" s="40" t="s">
        <v>2394</v>
      </c>
      <c r="X4062" s="40" t="s">
        <v>729</v>
      </c>
      <c r="Y4062" s="40" t="s">
        <v>15075</v>
      </c>
    </row>
    <row r="4063" spans="1:25" x14ac:dyDescent="0.25">
      <c r="A4063" s="50"/>
      <c r="B4063" s="50"/>
      <c r="C4063" s="50"/>
      <c r="L4063" s="39" t="str">
        <f t="shared" si="63"/>
        <v>MASAINAS (CI)</v>
      </c>
      <c r="M4063" s="40" t="s">
        <v>15076</v>
      </c>
      <c r="N4063" s="40" t="s">
        <v>15077</v>
      </c>
      <c r="O4063" s="40" t="s">
        <v>4450</v>
      </c>
      <c r="P4063" s="41" t="s">
        <v>242</v>
      </c>
      <c r="Q4063" s="41">
        <v>20</v>
      </c>
      <c r="R4063" s="40" t="s">
        <v>243</v>
      </c>
      <c r="S4063" s="40" t="s">
        <v>199</v>
      </c>
      <c r="T4063" s="41">
        <v>1</v>
      </c>
      <c r="U4063" s="40" t="s">
        <v>200</v>
      </c>
      <c r="V4063" s="40" t="s">
        <v>201</v>
      </c>
      <c r="W4063" s="40" t="s">
        <v>4451</v>
      </c>
      <c r="X4063" s="40" t="s">
        <v>4452</v>
      </c>
      <c r="Y4063" s="40" t="s">
        <v>15078</v>
      </c>
    </row>
    <row r="4064" spans="1:25" x14ac:dyDescent="0.25">
      <c r="A4064" s="50"/>
      <c r="B4064" s="50"/>
      <c r="C4064" s="50"/>
      <c r="L4064" s="39" t="str">
        <f t="shared" si="63"/>
        <v>MASATE (MI)</v>
      </c>
      <c r="M4064" s="40" t="s">
        <v>15079</v>
      </c>
      <c r="N4064" s="40" t="s">
        <v>15080</v>
      </c>
      <c r="O4064" s="40" t="s">
        <v>264</v>
      </c>
      <c r="P4064" s="41" t="s">
        <v>212</v>
      </c>
      <c r="Q4064" s="41">
        <v>3</v>
      </c>
      <c r="R4064" s="40" t="s">
        <v>213</v>
      </c>
      <c r="S4064" s="40" t="s">
        <v>199</v>
      </c>
      <c r="T4064" s="41">
        <v>1</v>
      </c>
      <c r="U4064" s="40" t="s">
        <v>200</v>
      </c>
      <c r="V4064" s="40" t="s">
        <v>201</v>
      </c>
      <c r="W4064" s="40" t="s">
        <v>2874</v>
      </c>
      <c r="X4064" s="40" t="s">
        <v>266</v>
      </c>
      <c r="Y4064" s="40" t="s">
        <v>15081</v>
      </c>
    </row>
    <row r="4065" spans="1:25" x14ac:dyDescent="0.25">
      <c r="A4065" s="50"/>
      <c r="B4065" s="50"/>
      <c r="C4065" s="50"/>
      <c r="L4065" s="39" t="str">
        <f t="shared" si="63"/>
        <v>MASCALI (CT)</v>
      </c>
      <c r="M4065" s="40" t="s">
        <v>15082</v>
      </c>
      <c r="N4065" s="40" t="s">
        <v>15083</v>
      </c>
      <c r="O4065" s="40" t="s">
        <v>366</v>
      </c>
      <c r="P4065" s="41" t="s">
        <v>292</v>
      </c>
      <c r="Q4065" s="41">
        <v>19</v>
      </c>
      <c r="R4065" s="40" t="s">
        <v>293</v>
      </c>
      <c r="S4065" s="40" t="s">
        <v>199</v>
      </c>
      <c r="T4065" s="41">
        <v>1</v>
      </c>
      <c r="U4065" s="40" t="s">
        <v>200</v>
      </c>
      <c r="V4065" s="40" t="s">
        <v>201</v>
      </c>
      <c r="W4065" s="40" t="s">
        <v>15084</v>
      </c>
      <c r="X4065" s="40" t="s">
        <v>368</v>
      </c>
      <c r="Y4065" s="40" t="s">
        <v>15085</v>
      </c>
    </row>
    <row r="4066" spans="1:25" x14ac:dyDescent="0.25">
      <c r="A4066" s="50"/>
      <c r="B4066" s="50"/>
      <c r="C4066" s="50"/>
      <c r="L4066" s="39" t="str">
        <f t="shared" si="63"/>
        <v>MASCALUCIA (CT)</v>
      </c>
      <c r="M4066" s="40" t="s">
        <v>15086</v>
      </c>
      <c r="N4066" s="40" t="s">
        <v>15087</v>
      </c>
      <c r="O4066" s="40" t="s">
        <v>366</v>
      </c>
      <c r="P4066" s="41" t="s">
        <v>292</v>
      </c>
      <c r="Q4066" s="41">
        <v>19</v>
      </c>
      <c r="R4066" s="40" t="s">
        <v>293</v>
      </c>
      <c r="S4066" s="40" t="s">
        <v>199</v>
      </c>
      <c r="T4066" s="41">
        <v>1</v>
      </c>
      <c r="U4066" s="40" t="s">
        <v>200</v>
      </c>
      <c r="V4066" s="40" t="s">
        <v>201</v>
      </c>
      <c r="W4066" s="40" t="s">
        <v>12600</v>
      </c>
      <c r="X4066" s="40" t="s">
        <v>368</v>
      </c>
      <c r="Y4066" s="40" t="s">
        <v>15088</v>
      </c>
    </row>
    <row r="4067" spans="1:25" x14ac:dyDescent="0.25">
      <c r="A4067" s="50"/>
      <c r="B4067" s="50"/>
      <c r="C4067" s="50"/>
      <c r="L4067" s="39" t="str">
        <f t="shared" si="63"/>
        <v>MASCHITO (PZ)</v>
      </c>
      <c r="M4067" s="40" t="s">
        <v>15089</v>
      </c>
      <c r="N4067" s="40" t="s">
        <v>15090</v>
      </c>
      <c r="O4067" s="40" t="s">
        <v>281</v>
      </c>
      <c r="P4067" s="41" t="s">
        <v>282</v>
      </c>
      <c r="Q4067" s="41">
        <v>17</v>
      </c>
      <c r="R4067" s="40" t="s">
        <v>283</v>
      </c>
      <c r="S4067" s="40" t="s">
        <v>199</v>
      </c>
      <c r="T4067" s="41">
        <v>1</v>
      </c>
      <c r="U4067" s="40" t="s">
        <v>200</v>
      </c>
      <c r="V4067" s="40" t="s">
        <v>201</v>
      </c>
      <c r="W4067" s="40" t="s">
        <v>2206</v>
      </c>
      <c r="X4067" s="40" t="s">
        <v>2207</v>
      </c>
      <c r="Y4067" s="40" t="s">
        <v>15091</v>
      </c>
    </row>
    <row r="4068" spans="1:25" x14ac:dyDescent="0.25">
      <c r="A4068" s="50"/>
      <c r="B4068" s="50"/>
      <c r="C4068" s="50"/>
      <c r="L4068" s="39" t="str">
        <f t="shared" si="63"/>
        <v>MASCIAGO PRIMO (VA)</v>
      </c>
      <c r="M4068" s="40" t="s">
        <v>15092</v>
      </c>
      <c r="N4068" s="40" t="s">
        <v>15093</v>
      </c>
      <c r="O4068" s="40" t="s">
        <v>727</v>
      </c>
      <c r="P4068" s="41" t="s">
        <v>212</v>
      </c>
      <c r="Q4068" s="41">
        <v>3</v>
      </c>
      <c r="R4068" s="40" t="s">
        <v>213</v>
      </c>
      <c r="S4068" s="40" t="s">
        <v>199</v>
      </c>
      <c r="T4068" s="41">
        <v>1</v>
      </c>
      <c r="U4068" s="40" t="s">
        <v>200</v>
      </c>
      <c r="V4068" s="40" t="s">
        <v>201</v>
      </c>
      <c r="W4068" s="40" t="s">
        <v>2394</v>
      </c>
      <c r="X4068" s="40" t="s">
        <v>729</v>
      </c>
      <c r="Y4068" s="40" t="s">
        <v>15094</v>
      </c>
    </row>
    <row r="4069" spans="1:25" x14ac:dyDescent="0.25">
      <c r="A4069" s="50"/>
      <c r="B4069" s="50"/>
      <c r="C4069" s="50"/>
      <c r="L4069" s="39" t="str">
        <f t="shared" si="63"/>
        <v>MASER (TV)</v>
      </c>
      <c r="M4069" s="40" t="s">
        <v>15095</v>
      </c>
      <c r="N4069" s="40" t="s">
        <v>15096</v>
      </c>
      <c r="O4069" s="40" t="s">
        <v>1362</v>
      </c>
      <c r="P4069" s="41" t="s">
        <v>197</v>
      </c>
      <c r="Q4069" s="41">
        <v>5</v>
      </c>
      <c r="R4069" s="40" t="s">
        <v>198</v>
      </c>
      <c r="S4069" s="40" t="s">
        <v>199</v>
      </c>
      <c r="T4069" s="41">
        <v>1</v>
      </c>
      <c r="U4069" s="40" t="s">
        <v>200</v>
      </c>
      <c r="V4069" s="40" t="s">
        <v>201</v>
      </c>
      <c r="W4069" s="40" t="s">
        <v>8480</v>
      </c>
      <c r="X4069" s="40" t="s">
        <v>1364</v>
      </c>
      <c r="Y4069" s="40" t="s">
        <v>15097</v>
      </c>
    </row>
    <row r="4070" spans="1:25" x14ac:dyDescent="0.25">
      <c r="A4070" s="50"/>
      <c r="B4070" s="50"/>
      <c r="C4070" s="50"/>
      <c r="L4070" s="39" t="str">
        <f t="shared" si="63"/>
        <v>MASERA (VB)</v>
      </c>
      <c r="M4070" s="40" t="s">
        <v>15098</v>
      </c>
      <c r="N4070" s="40" t="s">
        <v>15099</v>
      </c>
      <c r="O4070" s="40" t="s">
        <v>1659</v>
      </c>
      <c r="P4070" s="41" t="s">
        <v>314</v>
      </c>
      <c r="Q4070" s="41">
        <v>1</v>
      </c>
      <c r="R4070" s="40" t="s">
        <v>315</v>
      </c>
      <c r="S4070" s="40" t="s">
        <v>199</v>
      </c>
      <c r="T4070" s="41">
        <v>1</v>
      </c>
      <c r="U4070" s="40" t="s">
        <v>200</v>
      </c>
      <c r="V4070" s="40" t="s">
        <v>201</v>
      </c>
      <c r="W4070" s="40" t="s">
        <v>15100</v>
      </c>
      <c r="X4070" s="40" t="s">
        <v>1661</v>
      </c>
      <c r="Y4070" s="40" t="s">
        <v>15101</v>
      </c>
    </row>
    <row r="4071" spans="1:25" x14ac:dyDescent="0.25">
      <c r="A4071" s="50"/>
      <c r="B4071" s="50"/>
      <c r="C4071" s="50"/>
      <c r="L4071" s="39" t="str">
        <f t="shared" si="63"/>
        <v>MASERA' DI PADOVA (PD)</v>
      </c>
      <c r="M4071" s="40" t="s">
        <v>15102</v>
      </c>
      <c r="N4071" s="40" t="s">
        <v>15103</v>
      </c>
      <c r="O4071" s="40" t="s">
        <v>196</v>
      </c>
      <c r="P4071" s="41" t="s">
        <v>197</v>
      </c>
      <c r="Q4071" s="41">
        <v>5</v>
      </c>
      <c r="R4071" s="40" t="s">
        <v>198</v>
      </c>
      <c r="S4071" s="40" t="s">
        <v>199</v>
      </c>
      <c r="T4071" s="41">
        <v>1</v>
      </c>
      <c r="U4071" s="40" t="s">
        <v>200</v>
      </c>
      <c r="V4071" s="40" t="s">
        <v>201</v>
      </c>
      <c r="W4071" s="40" t="s">
        <v>1056</v>
      </c>
      <c r="X4071" s="40" t="s">
        <v>203</v>
      </c>
      <c r="Y4071" s="40" t="s">
        <v>15104</v>
      </c>
    </row>
    <row r="4072" spans="1:25" x14ac:dyDescent="0.25">
      <c r="A4072" s="50"/>
      <c r="B4072" s="50"/>
      <c r="C4072" s="50"/>
      <c r="L4072" s="39" t="str">
        <f t="shared" si="63"/>
        <v>MASERADA SUL PIAVE (TV)</v>
      </c>
      <c r="M4072" s="40" t="s">
        <v>15105</v>
      </c>
      <c r="N4072" s="40" t="s">
        <v>15106</v>
      </c>
      <c r="O4072" s="40" t="s">
        <v>1362</v>
      </c>
      <c r="P4072" s="41" t="s">
        <v>197</v>
      </c>
      <c r="Q4072" s="41">
        <v>5</v>
      </c>
      <c r="R4072" s="40" t="s">
        <v>198</v>
      </c>
      <c r="S4072" s="40" t="s">
        <v>199</v>
      </c>
      <c r="T4072" s="41">
        <v>1</v>
      </c>
      <c r="U4072" s="40" t="s">
        <v>200</v>
      </c>
      <c r="V4072" s="40" t="s">
        <v>201</v>
      </c>
      <c r="W4072" s="40" t="s">
        <v>15107</v>
      </c>
      <c r="X4072" s="40" t="s">
        <v>1609</v>
      </c>
      <c r="Y4072" s="40" t="s">
        <v>15108</v>
      </c>
    </row>
    <row r="4073" spans="1:25" x14ac:dyDescent="0.25">
      <c r="A4073" s="50"/>
      <c r="B4073" s="50"/>
      <c r="C4073" s="50"/>
      <c r="L4073" s="39" t="str">
        <f t="shared" si="63"/>
        <v>MASI (PD)</v>
      </c>
      <c r="M4073" s="40" t="s">
        <v>15109</v>
      </c>
      <c r="N4073" s="40" t="s">
        <v>15110</v>
      </c>
      <c r="O4073" s="40" t="s">
        <v>196</v>
      </c>
      <c r="P4073" s="41" t="s">
        <v>197</v>
      </c>
      <c r="Q4073" s="41">
        <v>5</v>
      </c>
      <c r="R4073" s="40" t="s">
        <v>198</v>
      </c>
      <c r="S4073" s="40" t="s">
        <v>199</v>
      </c>
      <c r="T4073" s="41">
        <v>1</v>
      </c>
      <c r="U4073" s="40" t="s">
        <v>200</v>
      </c>
      <c r="V4073" s="40" t="s">
        <v>201</v>
      </c>
      <c r="W4073" s="40" t="s">
        <v>2707</v>
      </c>
      <c r="X4073" s="40" t="s">
        <v>2041</v>
      </c>
      <c r="Y4073" s="40" t="s">
        <v>15111</v>
      </c>
    </row>
    <row r="4074" spans="1:25" x14ac:dyDescent="0.25">
      <c r="A4074" s="50"/>
      <c r="B4074" s="50"/>
      <c r="C4074" s="50"/>
      <c r="L4074" s="39" t="str">
        <f t="shared" si="63"/>
        <v>MASI TORELLO (FE)</v>
      </c>
      <c r="M4074" s="40" t="s">
        <v>15112</v>
      </c>
      <c r="N4074" s="40" t="s">
        <v>15113</v>
      </c>
      <c r="O4074" s="40" t="s">
        <v>1918</v>
      </c>
      <c r="P4074" s="41" t="s">
        <v>631</v>
      </c>
      <c r="Q4074" s="41">
        <v>8</v>
      </c>
      <c r="R4074" s="40" t="s">
        <v>632</v>
      </c>
      <c r="S4074" s="40" t="s">
        <v>199</v>
      </c>
      <c r="T4074" s="41">
        <v>1</v>
      </c>
      <c r="U4074" s="40" t="s">
        <v>200</v>
      </c>
      <c r="V4074" s="40" t="s">
        <v>201</v>
      </c>
      <c r="W4074" s="40" t="s">
        <v>12468</v>
      </c>
      <c r="X4074" s="40" t="s">
        <v>1920</v>
      </c>
      <c r="Y4074" s="40" t="s">
        <v>15114</v>
      </c>
    </row>
    <row r="4075" spans="1:25" x14ac:dyDescent="0.25">
      <c r="A4075" s="50"/>
      <c r="B4075" s="50"/>
      <c r="C4075" s="50"/>
      <c r="L4075" s="39" t="str">
        <f t="shared" si="63"/>
        <v>MASIO (AL)</v>
      </c>
      <c r="M4075" s="40" t="s">
        <v>15115</v>
      </c>
      <c r="N4075" s="40" t="s">
        <v>15116</v>
      </c>
      <c r="O4075" s="40" t="s">
        <v>541</v>
      </c>
      <c r="P4075" s="41" t="s">
        <v>314</v>
      </c>
      <c r="Q4075" s="41">
        <v>1</v>
      </c>
      <c r="R4075" s="40" t="s">
        <v>315</v>
      </c>
      <c r="S4075" s="40" t="s">
        <v>199</v>
      </c>
      <c r="T4075" s="41">
        <v>1</v>
      </c>
      <c r="U4075" s="40" t="s">
        <v>200</v>
      </c>
      <c r="V4075" s="40" t="s">
        <v>201</v>
      </c>
      <c r="W4075" s="40" t="s">
        <v>15117</v>
      </c>
      <c r="X4075" s="40" t="s">
        <v>1138</v>
      </c>
      <c r="Y4075" s="40" t="s">
        <v>15118</v>
      </c>
    </row>
    <row r="4076" spans="1:25" x14ac:dyDescent="0.25">
      <c r="A4076" s="50"/>
      <c r="B4076" s="50"/>
      <c r="C4076" s="50"/>
      <c r="L4076" s="39" t="str">
        <f t="shared" si="63"/>
        <v>MASLIANICO (CO)</v>
      </c>
      <c r="M4076" s="40" t="s">
        <v>15119</v>
      </c>
      <c r="N4076" s="40" t="s">
        <v>15120</v>
      </c>
      <c r="O4076" s="40" t="s">
        <v>995</v>
      </c>
      <c r="P4076" s="41" t="s">
        <v>212</v>
      </c>
      <c r="Q4076" s="41">
        <v>3</v>
      </c>
      <c r="R4076" s="40" t="s">
        <v>213</v>
      </c>
      <c r="S4076" s="40" t="s">
        <v>199</v>
      </c>
      <c r="T4076" s="41">
        <v>1</v>
      </c>
      <c r="U4076" s="40" t="s">
        <v>200</v>
      </c>
      <c r="V4076" s="40" t="s">
        <v>201</v>
      </c>
      <c r="W4076" s="40" t="s">
        <v>15121</v>
      </c>
      <c r="X4076" s="40" t="s">
        <v>997</v>
      </c>
      <c r="Y4076" s="40" t="s">
        <v>15122</v>
      </c>
    </row>
    <row r="4077" spans="1:25" x14ac:dyDescent="0.25">
      <c r="A4077" s="50"/>
      <c r="B4077" s="50"/>
      <c r="C4077" s="50"/>
      <c r="L4077" s="39" t="str">
        <f t="shared" si="63"/>
        <v>MASON VICENTINO (VI)</v>
      </c>
      <c r="M4077" s="40" t="s">
        <v>15123</v>
      </c>
      <c r="N4077" s="40" t="s">
        <v>15124</v>
      </c>
      <c r="O4077" s="40" t="s">
        <v>772</v>
      </c>
      <c r="P4077" s="41" t="s">
        <v>197</v>
      </c>
      <c r="Q4077" s="41">
        <v>5</v>
      </c>
      <c r="R4077" s="40" t="s">
        <v>198</v>
      </c>
      <c r="S4077" s="40" t="s">
        <v>199</v>
      </c>
      <c r="T4077" s="41">
        <v>1</v>
      </c>
      <c r="U4077" s="40" t="s">
        <v>200</v>
      </c>
      <c r="V4077" s="40" t="s">
        <v>201</v>
      </c>
      <c r="W4077" s="40" t="s">
        <v>15125</v>
      </c>
      <c r="X4077" s="40" t="s">
        <v>2153</v>
      </c>
      <c r="Y4077" s="40" t="s">
        <v>15126</v>
      </c>
    </row>
    <row r="4078" spans="1:25" x14ac:dyDescent="0.25">
      <c r="A4078" s="50"/>
      <c r="B4078" s="50"/>
      <c r="C4078" s="50"/>
      <c r="L4078" s="39" t="str">
        <f t="shared" si="63"/>
        <v>MASONE (GE)</v>
      </c>
      <c r="M4078" s="40" t="s">
        <v>15127</v>
      </c>
      <c r="N4078" s="40" t="s">
        <v>15128</v>
      </c>
      <c r="O4078" s="40" t="s">
        <v>1897</v>
      </c>
      <c r="P4078" s="41" t="s">
        <v>849</v>
      </c>
      <c r="Q4078" s="41">
        <v>7</v>
      </c>
      <c r="R4078" s="40" t="s">
        <v>850</v>
      </c>
      <c r="S4078" s="40" t="s">
        <v>199</v>
      </c>
      <c r="T4078" s="41">
        <v>1</v>
      </c>
      <c r="U4078" s="40" t="s">
        <v>200</v>
      </c>
      <c r="V4078" s="40" t="s">
        <v>201</v>
      </c>
      <c r="W4078" s="40" t="s">
        <v>9779</v>
      </c>
      <c r="X4078" s="40" t="s">
        <v>1899</v>
      </c>
      <c r="Y4078" s="40" t="s">
        <v>15129</v>
      </c>
    </row>
    <row r="4079" spans="1:25" x14ac:dyDescent="0.25">
      <c r="A4079" s="50"/>
      <c r="B4079" s="50"/>
      <c r="C4079" s="50"/>
      <c r="L4079" s="39" t="str">
        <f t="shared" si="63"/>
        <v>MASSA (MS)</v>
      </c>
      <c r="M4079" s="40" t="s">
        <v>15130</v>
      </c>
      <c r="N4079" s="40" t="s">
        <v>15131</v>
      </c>
      <c r="O4079" s="40" t="s">
        <v>2262</v>
      </c>
      <c r="P4079" s="41" t="s">
        <v>231</v>
      </c>
      <c r="Q4079" s="41">
        <v>9</v>
      </c>
      <c r="R4079" s="40" t="s">
        <v>232</v>
      </c>
      <c r="S4079" s="40" t="s">
        <v>199</v>
      </c>
      <c r="T4079" s="41">
        <v>1</v>
      </c>
      <c r="U4079" s="40" t="s">
        <v>200</v>
      </c>
      <c r="V4079" s="40" t="s">
        <v>201</v>
      </c>
      <c r="W4079" s="40" t="s">
        <v>15132</v>
      </c>
      <c r="X4079" s="40" t="s">
        <v>6074</v>
      </c>
      <c r="Y4079" s="40" t="s">
        <v>15133</v>
      </c>
    </row>
    <row r="4080" spans="1:25" x14ac:dyDescent="0.25">
      <c r="A4080" s="50"/>
      <c r="B4080" s="50"/>
      <c r="C4080" s="50"/>
      <c r="L4080" s="39" t="str">
        <f t="shared" si="63"/>
        <v>MASSA D'ALBE (AQ)</v>
      </c>
      <c r="M4080" s="40" t="s">
        <v>15134</v>
      </c>
      <c r="N4080" s="40" t="s">
        <v>15135</v>
      </c>
      <c r="O4080" s="40" t="s">
        <v>328</v>
      </c>
      <c r="P4080" s="41" t="s">
        <v>253</v>
      </c>
      <c r="Q4080" s="41">
        <v>13</v>
      </c>
      <c r="R4080" s="40" t="s">
        <v>254</v>
      </c>
      <c r="S4080" s="40" t="s">
        <v>199</v>
      </c>
      <c r="T4080" s="41">
        <v>1</v>
      </c>
      <c r="U4080" s="40" t="s">
        <v>200</v>
      </c>
      <c r="V4080" s="40" t="s">
        <v>201</v>
      </c>
      <c r="W4080" s="40" t="s">
        <v>3454</v>
      </c>
      <c r="X4080" s="40" t="s">
        <v>795</v>
      </c>
      <c r="Y4080" s="40" t="s">
        <v>15136</v>
      </c>
    </row>
    <row r="4081" spans="1:25" x14ac:dyDescent="0.25">
      <c r="A4081" s="50"/>
      <c r="B4081" s="50"/>
      <c r="C4081" s="50"/>
      <c r="L4081" s="39" t="str">
        <f t="shared" si="63"/>
        <v>MASSA DI SOMMA (NA)</v>
      </c>
      <c r="M4081" s="40" t="s">
        <v>15137</v>
      </c>
      <c r="N4081" s="40" t="s">
        <v>15138</v>
      </c>
      <c r="O4081" s="40" t="s">
        <v>358</v>
      </c>
      <c r="P4081" s="41" t="s">
        <v>350</v>
      </c>
      <c r="Q4081" s="41">
        <v>15</v>
      </c>
      <c r="R4081" s="40" t="s">
        <v>351</v>
      </c>
      <c r="S4081" s="40" t="s">
        <v>199</v>
      </c>
      <c r="T4081" s="41">
        <v>1</v>
      </c>
      <c r="U4081" s="40" t="s">
        <v>200</v>
      </c>
      <c r="V4081" s="40" t="s">
        <v>201</v>
      </c>
      <c r="W4081" s="40" t="s">
        <v>7912</v>
      </c>
      <c r="X4081" s="40" t="s">
        <v>360</v>
      </c>
      <c r="Y4081" s="40" t="s">
        <v>15139</v>
      </c>
    </row>
    <row r="4082" spans="1:25" x14ac:dyDescent="0.25">
      <c r="A4082" s="50"/>
      <c r="B4082" s="50"/>
      <c r="C4082" s="50"/>
      <c r="L4082" s="39" t="str">
        <f t="shared" si="63"/>
        <v>MASSA E COZZILE (PT)</v>
      </c>
      <c r="M4082" s="40" t="s">
        <v>15140</v>
      </c>
      <c r="N4082" s="40" t="s">
        <v>15141</v>
      </c>
      <c r="O4082" s="40" t="s">
        <v>273</v>
      </c>
      <c r="P4082" s="41" t="s">
        <v>231</v>
      </c>
      <c r="Q4082" s="41">
        <v>9</v>
      </c>
      <c r="R4082" s="40" t="s">
        <v>232</v>
      </c>
      <c r="S4082" s="40" t="s">
        <v>199</v>
      </c>
      <c r="T4082" s="41">
        <v>1</v>
      </c>
      <c r="U4082" s="40" t="s">
        <v>200</v>
      </c>
      <c r="V4082" s="40" t="s">
        <v>201</v>
      </c>
      <c r="W4082" s="40" t="s">
        <v>14939</v>
      </c>
      <c r="X4082" s="40" t="s">
        <v>4457</v>
      </c>
      <c r="Y4082" s="40" t="s">
        <v>15142</v>
      </c>
    </row>
    <row r="4083" spans="1:25" x14ac:dyDescent="0.25">
      <c r="A4083" s="50"/>
      <c r="B4083" s="50"/>
      <c r="C4083" s="50"/>
      <c r="L4083" s="39" t="str">
        <f t="shared" si="63"/>
        <v>MASSA FERMANA (AP)</v>
      </c>
      <c r="M4083" s="40" t="s">
        <v>15143</v>
      </c>
      <c r="N4083" s="40" t="s">
        <v>15144</v>
      </c>
      <c r="O4083" s="40" t="s">
        <v>477</v>
      </c>
      <c r="P4083" s="41" t="s">
        <v>397</v>
      </c>
      <c r="Q4083" s="41">
        <v>11</v>
      </c>
      <c r="R4083" s="40" t="s">
        <v>398</v>
      </c>
      <c r="S4083" s="40" t="s">
        <v>199</v>
      </c>
      <c r="T4083" s="41">
        <v>1</v>
      </c>
      <c r="U4083" s="40" t="s">
        <v>200</v>
      </c>
      <c r="V4083" s="40" t="s">
        <v>201</v>
      </c>
      <c r="W4083" s="40" t="s">
        <v>10654</v>
      </c>
      <c r="X4083" s="40" t="s">
        <v>1344</v>
      </c>
      <c r="Y4083" s="40" t="s">
        <v>15145</v>
      </c>
    </row>
    <row r="4084" spans="1:25" x14ac:dyDescent="0.25">
      <c r="A4084" s="50"/>
      <c r="B4084" s="50"/>
      <c r="C4084" s="50"/>
      <c r="L4084" s="39" t="str">
        <f t="shared" si="63"/>
        <v>MASSA FISCAGLIA (FE)</v>
      </c>
      <c r="M4084" s="40" t="s">
        <v>15146</v>
      </c>
      <c r="N4084" s="40" t="s">
        <v>15147</v>
      </c>
      <c r="O4084" s="40" t="s">
        <v>1918</v>
      </c>
      <c r="P4084" s="41" t="s">
        <v>631</v>
      </c>
      <c r="Q4084" s="41">
        <v>8</v>
      </c>
      <c r="R4084" s="40" t="s">
        <v>632</v>
      </c>
      <c r="S4084" s="40" t="s">
        <v>199</v>
      </c>
      <c r="T4084" s="41">
        <v>1</v>
      </c>
      <c r="U4084" s="40" t="s">
        <v>200</v>
      </c>
      <c r="V4084" s="40" t="s">
        <v>201</v>
      </c>
      <c r="W4084" s="40" t="s">
        <v>15148</v>
      </c>
      <c r="X4084" s="40" t="s">
        <v>8830</v>
      </c>
      <c r="Y4084" s="40" t="s">
        <v>15149</v>
      </c>
    </row>
    <row r="4085" spans="1:25" x14ac:dyDescent="0.25">
      <c r="A4085" s="50"/>
      <c r="B4085" s="50"/>
      <c r="C4085" s="50"/>
      <c r="L4085" s="39" t="str">
        <f t="shared" si="63"/>
        <v>MASSA LOMBARDA (RA)</v>
      </c>
      <c r="M4085" s="40" t="s">
        <v>15150</v>
      </c>
      <c r="N4085" s="40" t="s">
        <v>15151</v>
      </c>
      <c r="O4085" s="40" t="s">
        <v>1177</v>
      </c>
      <c r="P4085" s="41" t="s">
        <v>631</v>
      </c>
      <c r="Q4085" s="41">
        <v>8</v>
      </c>
      <c r="R4085" s="40" t="s">
        <v>632</v>
      </c>
      <c r="S4085" s="40" t="s">
        <v>199</v>
      </c>
      <c r="T4085" s="41">
        <v>1</v>
      </c>
      <c r="U4085" s="40" t="s">
        <v>200</v>
      </c>
      <c r="V4085" s="40" t="s">
        <v>201</v>
      </c>
      <c r="W4085" s="40" t="s">
        <v>15152</v>
      </c>
      <c r="X4085" s="40" t="s">
        <v>2449</v>
      </c>
      <c r="Y4085" s="40" t="s">
        <v>15153</v>
      </c>
    </row>
    <row r="4086" spans="1:25" x14ac:dyDescent="0.25">
      <c r="A4086" s="50"/>
      <c r="B4086" s="50"/>
      <c r="C4086" s="50"/>
      <c r="L4086" s="39" t="str">
        <f t="shared" si="63"/>
        <v>MASSA LUBRENSE (NA)</v>
      </c>
      <c r="M4086" s="40" t="s">
        <v>15154</v>
      </c>
      <c r="N4086" s="40" t="s">
        <v>15155</v>
      </c>
      <c r="O4086" s="40" t="s">
        <v>358</v>
      </c>
      <c r="P4086" s="41" t="s">
        <v>350</v>
      </c>
      <c r="Q4086" s="41">
        <v>15</v>
      </c>
      <c r="R4086" s="40" t="s">
        <v>351</v>
      </c>
      <c r="S4086" s="40" t="s">
        <v>199</v>
      </c>
      <c r="T4086" s="41">
        <v>1</v>
      </c>
      <c r="U4086" s="40" t="s">
        <v>200</v>
      </c>
      <c r="V4086" s="40" t="s">
        <v>201</v>
      </c>
      <c r="W4086" s="40" t="s">
        <v>15156</v>
      </c>
      <c r="X4086" s="40" t="s">
        <v>360</v>
      </c>
      <c r="Y4086" s="40" t="s">
        <v>15157</v>
      </c>
    </row>
    <row r="4087" spans="1:25" x14ac:dyDescent="0.25">
      <c r="A4087" s="50"/>
      <c r="B4087" s="50"/>
      <c r="C4087" s="50"/>
      <c r="L4087" s="39" t="str">
        <f t="shared" si="63"/>
        <v>MASSA MARITTIMA (GR)</v>
      </c>
      <c r="M4087" s="40" t="s">
        <v>15158</v>
      </c>
      <c r="N4087" s="40" t="s">
        <v>15159</v>
      </c>
      <c r="O4087" s="40" t="s">
        <v>1830</v>
      </c>
      <c r="P4087" s="41" t="s">
        <v>231</v>
      </c>
      <c r="Q4087" s="41">
        <v>9</v>
      </c>
      <c r="R4087" s="40" t="s">
        <v>232</v>
      </c>
      <c r="S4087" s="40" t="s">
        <v>199</v>
      </c>
      <c r="T4087" s="41">
        <v>1</v>
      </c>
      <c r="U4087" s="40" t="s">
        <v>200</v>
      </c>
      <c r="V4087" s="40" t="s">
        <v>201</v>
      </c>
      <c r="W4087" s="40" t="s">
        <v>15160</v>
      </c>
      <c r="X4087" s="40" t="s">
        <v>11152</v>
      </c>
      <c r="Y4087" s="40" t="s">
        <v>15161</v>
      </c>
    </row>
    <row r="4088" spans="1:25" x14ac:dyDescent="0.25">
      <c r="A4088" s="50"/>
      <c r="B4088" s="50"/>
      <c r="C4088" s="50"/>
      <c r="L4088" s="39" t="str">
        <f t="shared" si="63"/>
        <v>MASSA MARTANA (PG)</v>
      </c>
      <c r="M4088" s="40" t="s">
        <v>15162</v>
      </c>
      <c r="N4088" s="40" t="s">
        <v>15163</v>
      </c>
      <c r="O4088" s="40" t="s">
        <v>2180</v>
      </c>
      <c r="P4088" s="41" t="s">
        <v>486</v>
      </c>
      <c r="Q4088" s="41">
        <v>10</v>
      </c>
      <c r="R4088" s="40" t="s">
        <v>487</v>
      </c>
      <c r="S4088" s="40" t="s">
        <v>199</v>
      </c>
      <c r="T4088" s="41">
        <v>1</v>
      </c>
      <c r="U4088" s="40" t="s">
        <v>200</v>
      </c>
      <c r="V4088" s="40" t="s">
        <v>201</v>
      </c>
      <c r="W4088" s="40" t="s">
        <v>15164</v>
      </c>
      <c r="X4088" s="40" t="s">
        <v>2182</v>
      </c>
      <c r="Y4088" s="40" t="s">
        <v>15165</v>
      </c>
    </row>
    <row r="4089" spans="1:25" x14ac:dyDescent="0.25">
      <c r="A4089" s="50"/>
      <c r="B4089" s="50"/>
      <c r="C4089" s="50"/>
      <c r="L4089" s="39" t="str">
        <f t="shared" si="63"/>
        <v>MASSAFRA (TA)</v>
      </c>
      <c r="M4089" s="40" t="s">
        <v>15166</v>
      </c>
      <c r="N4089" s="40" t="s">
        <v>15167</v>
      </c>
      <c r="O4089" s="40" t="s">
        <v>2317</v>
      </c>
      <c r="P4089" s="41" t="s">
        <v>304</v>
      </c>
      <c r="Q4089" s="41">
        <v>16</v>
      </c>
      <c r="R4089" s="40" t="s">
        <v>305</v>
      </c>
      <c r="S4089" s="40" t="s">
        <v>199</v>
      </c>
      <c r="T4089" s="41">
        <v>1</v>
      </c>
      <c r="U4089" s="40" t="s">
        <v>200</v>
      </c>
      <c r="V4089" s="40" t="s">
        <v>201</v>
      </c>
      <c r="W4089" s="40" t="s">
        <v>15168</v>
      </c>
      <c r="X4089" s="40" t="s">
        <v>2319</v>
      </c>
      <c r="Y4089" s="40" t="s">
        <v>15169</v>
      </c>
    </row>
    <row r="4090" spans="1:25" x14ac:dyDescent="0.25">
      <c r="A4090" s="50"/>
      <c r="B4090" s="50"/>
      <c r="C4090" s="50"/>
      <c r="L4090" s="39" t="str">
        <f t="shared" si="63"/>
        <v>MASSALENGO (LO)</v>
      </c>
      <c r="M4090" s="40" t="s">
        <v>15170</v>
      </c>
      <c r="N4090" s="40" t="s">
        <v>15171</v>
      </c>
      <c r="O4090" s="40" t="s">
        <v>211</v>
      </c>
      <c r="P4090" s="41" t="s">
        <v>212</v>
      </c>
      <c r="Q4090" s="41">
        <v>3</v>
      </c>
      <c r="R4090" s="40" t="s">
        <v>213</v>
      </c>
      <c r="S4090" s="40" t="s">
        <v>199</v>
      </c>
      <c r="T4090" s="41">
        <v>1</v>
      </c>
      <c r="U4090" s="40" t="s">
        <v>200</v>
      </c>
      <c r="V4090" s="40" t="s">
        <v>201</v>
      </c>
      <c r="W4090" s="40" t="s">
        <v>15172</v>
      </c>
      <c r="X4090" s="40" t="s">
        <v>215</v>
      </c>
      <c r="Y4090" s="40" t="s">
        <v>15173</v>
      </c>
    </row>
    <row r="4091" spans="1:25" x14ac:dyDescent="0.25">
      <c r="A4091" s="50"/>
      <c r="B4091" s="50"/>
      <c r="C4091" s="50"/>
      <c r="L4091" s="39" t="str">
        <f t="shared" si="63"/>
        <v>MASSANZAGO (PD)</v>
      </c>
      <c r="M4091" s="40" t="s">
        <v>15174</v>
      </c>
      <c r="N4091" s="40" t="s">
        <v>15175</v>
      </c>
      <c r="O4091" s="40" t="s">
        <v>196</v>
      </c>
      <c r="P4091" s="41" t="s">
        <v>197</v>
      </c>
      <c r="Q4091" s="41">
        <v>5</v>
      </c>
      <c r="R4091" s="40" t="s">
        <v>198</v>
      </c>
      <c r="S4091" s="40" t="s">
        <v>199</v>
      </c>
      <c r="T4091" s="41">
        <v>1</v>
      </c>
      <c r="U4091" s="40" t="s">
        <v>200</v>
      </c>
      <c r="V4091" s="40" t="s">
        <v>201</v>
      </c>
      <c r="W4091" s="40" t="s">
        <v>3890</v>
      </c>
      <c r="X4091" s="40" t="s">
        <v>203</v>
      </c>
      <c r="Y4091" s="40" t="s">
        <v>15176</v>
      </c>
    </row>
    <row r="4092" spans="1:25" x14ac:dyDescent="0.25">
      <c r="A4092" s="50"/>
      <c r="B4092" s="50"/>
      <c r="C4092" s="50"/>
      <c r="L4092" s="39" t="str">
        <f t="shared" si="63"/>
        <v>MASSAROSA (LU)</v>
      </c>
      <c r="M4092" s="40" t="s">
        <v>15177</v>
      </c>
      <c r="N4092" s="40" t="s">
        <v>15178</v>
      </c>
      <c r="O4092" s="40" t="s">
        <v>1381</v>
      </c>
      <c r="P4092" s="41" t="s">
        <v>231</v>
      </c>
      <c r="Q4092" s="41">
        <v>9</v>
      </c>
      <c r="R4092" s="40" t="s">
        <v>232</v>
      </c>
      <c r="S4092" s="40" t="s">
        <v>199</v>
      </c>
      <c r="T4092" s="41">
        <v>1</v>
      </c>
      <c r="U4092" s="40" t="s">
        <v>200</v>
      </c>
      <c r="V4092" s="40" t="s">
        <v>201</v>
      </c>
      <c r="W4092" s="40" t="s">
        <v>15179</v>
      </c>
      <c r="X4092" s="40" t="s">
        <v>4985</v>
      </c>
      <c r="Y4092" s="40" t="s">
        <v>15180</v>
      </c>
    </row>
    <row r="4093" spans="1:25" x14ac:dyDescent="0.25">
      <c r="A4093" s="50"/>
      <c r="B4093" s="50"/>
      <c r="C4093" s="50"/>
      <c r="L4093" s="39" t="str">
        <f t="shared" si="63"/>
        <v>MASSAZZA (BI)</v>
      </c>
      <c r="M4093" s="40" t="s">
        <v>15181</v>
      </c>
      <c r="N4093" s="40" t="s">
        <v>15182</v>
      </c>
      <c r="O4093" s="40" t="s">
        <v>830</v>
      </c>
      <c r="P4093" s="41" t="s">
        <v>314</v>
      </c>
      <c r="Q4093" s="41">
        <v>1</v>
      </c>
      <c r="R4093" s="40" t="s">
        <v>315</v>
      </c>
      <c r="S4093" s="40" t="s">
        <v>199</v>
      </c>
      <c r="T4093" s="41">
        <v>1</v>
      </c>
      <c r="U4093" s="40" t="s">
        <v>200</v>
      </c>
      <c r="V4093" s="40" t="s">
        <v>201</v>
      </c>
      <c r="W4093" s="40" t="s">
        <v>15183</v>
      </c>
      <c r="X4093" s="40" t="s">
        <v>963</v>
      </c>
      <c r="Y4093" s="40" t="s">
        <v>15184</v>
      </c>
    </row>
    <row r="4094" spans="1:25" x14ac:dyDescent="0.25">
      <c r="A4094" s="50"/>
      <c r="B4094" s="50"/>
      <c r="C4094" s="50"/>
      <c r="L4094" s="39" t="str">
        <f t="shared" si="63"/>
        <v>MASSELLO (TO)</v>
      </c>
      <c r="M4094" s="40" t="s">
        <v>15185</v>
      </c>
      <c r="N4094" s="40" t="s">
        <v>15186</v>
      </c>
      <c r="O4094" s="40" t="s">
        <v>675</v>
      </c>
      <c r="P4094" s="41" t="s">
        <v>314</v>
      </c>
      <c r="Q4094" s="41">
        <v>1</v>
      </c>
      <c r="R4094" s="40" t="s">
        <v>315</v>
      </c>
      <c r="S4094" s="40" t="s">
        <v>199</v>
      </c>
      <c r="T4094" s="41">
        <v>1</v>
      </c>
      <c r="U4094" s="40" t="s">
        <v>200</v>
      </c>
      <c r="V4094" s="40" t="s">
        <v>201</v>
      </c>
      <c r="W4094" s="40" t="s">
        <v>836</v>
      </c>
      <c r="X4094" s="40" t="s">
        <v>1582</v>
      </c>
      <c r="Y4094" s="40" t="s">
        <v>15187</v>
      </c>
    </row>
    <row r="4095" spans="1:25" x14ac:dyDescent="0.25">
      <c r="A4095" s="50"/>
      <c r="B4095" s="50"/>
      <c r="C4095" s="50"/>
      <c r="L4095" s="39" t="str">
        <f t="shared" si="63"/>
        <v>MASSERANO (BI)</v>
      </c>
      <c r="M4095" s="40" t="s">
        <v>15188</v>
      </c>
      <c r="N4095" s="40" t="s">
        <v>15189</v>
      </c>
      <c r="O4095" s="40" t="s">
        <v>830</v>
      </c>
      <c r="P4095" s="41" t="s">
        <v>314</v>
      </c>
      <c r="Q4095" s="41">
        <v>1</v>
      </c>
      <c r="R4095" s="40" t="s">
        <v>315</v>
      </c>
      <c r="S4095" s="40" t="s">
        <v>199</v>
      </c>
      <c r="T4095" s="41">
        <v>1</v>
      </c>
      <c r="U4095" s="40" t="s">
        <v>200</v>
      </c>
      <c r="V4095" s="40" t="s">
        <v>201</v>
      </c>
      <c r="W4095" s="40" t="s">
        <v>15190</v>
      </c>
      <c r="X4095" s="40" t="s">
        <v>832</v>
      </c>
      <c r="Y4095" s="40" t="s">
        <v>15191</v>
      </c>
    </row>
    <row r="4096" spans="1:25" x14ac:dyDescent="0.25">
      <c r="A4096" s="50"/>
      <c r="B4096" s="50"/>
      <c r="C4096" s="50"/>
      <c r="L4096" s="39" t="str">
        <f t="shared" si="63"/>
        <v>MASSIGNANO (AP)</v>
      </c>
      <c r="M4096" s="40" t="s">
        <v>15192</v>
      </c>
      <c r="N4096" s="40" t="s">
        <v>15193</v>
      </c>
      <c r="O4096" s="40" t="s">
        <v>477</v>
      </c>
      <c r="P4096" s="41" t="s">
        <v>397</v>
      </c>
      <c r="Q4096" s="41">
        <v>11</v>
      </c>
      <c r="R4096" s="40" t="s">
        <v>398</v>
      </c>
      <c r="S4096" s="40" t="s">
        <v>199</v>
      </c>
      <c r="T4096" s="41">
        <v>1</v>
      </c>
      <c r="U4096" s="40" t="s">
        <v>200</v>
      </c>
      <c r="V4096" s="40" t="s">
        <v>201</v>
      </c>
      <c r="W4096" s="40" t="s">
        <v>11458</v>
      </c>
      <c r="X4096" s="40" t="s">
        <v>519</v>
      </c>
      <c r="Y4096" s="40" t="s">
        <v>15194</v>
      </c>
    </row>
    <row r="4097" spans="1:25" x14ac:dyDescent="0.25">
      <c r="A4097" s="50"/>
      <c r="B4097" s="50"/>
      <c r="C4097" s="50"/>
      <c r="L4097" s="39" t="str">
        <f t="shared" si="63"/>
        <v>MASSIMENO (TN)</v>
      </c>
      <c r="M4097" s="40" t="s">
        <v>15195</v>
      </c>
      <c r="N4097" s="40" t="s">
        <v>15196</v>
      </c>
      <c r="O4097" s="40" t="s">
        <v>865</v>
      </c>
      <c r="P4097" s="41" t="s">
        <v>866</v>
      </c>
      <c r="Q4097" s="41">
        <v>4</v>
      </c>
      <c r="R4097" s="40" t="s">
        <v>867</v>
      </c>
      <c r="S4097" s="40" t="s">
        <v>199</v>
      </c>
      <c r="T4097" s="41">
        <v>1</v>
      </c>
      <c r="U4097" s="40" t="s">
        <v>200</v>
      </c>
      <c r="V4097" s="40" t="s">
        <v>201</v>
      </c>
      <c r="W4097" s="40" t="s">
        <v>12354</v>
      </c>
      <c r="X4097" s="40" t="s">
        <v>3243</v>
      </c>
      <c r="Y4097" s="40" t="s">
        <v>15197</v>
      </c>
    </row>
    <row r="4098" spans="1:25" x14ac:dyDescent="0.25">
      <c r="A4098" s="50"/>
      <c r="B4098" s="50"/>
      <c r="C4098" s="50"/>
      <c r="L4098" s="39" t="str">
        <f t="shared" ref="L4098:L4161" si="64">M4098&amp;" ("&amp;O4098&amp;")"</f>
        <v>MASSIMINO (SV)</v>
      </c>
      <c r="M4098" s="40" t="s">
        <v>15198</v>
      </c>
      <c r="N4098" s="40" t="s">
        <v>15199</v>
      </c>
      <c r="O4098" s="40" t="s">
        <v>905</v>
      </c>
      <c r="P4098" s="41" t="s">
        <v>849</v>
      </c>
      <c r="Q4098" s="41">
        <v>7</v>
      </c>
      <c r="R4098" s="40" t="s">
        <v>850</v>
      </c>
      <c r="S4098" s="40" t="s">
        <v>199</v>
      </c>
      <c r="T4098" s="41">
        <v>1</v>
      </c>
      <c r="U4098" s="40" t="s">
        <v>200</v>
      </c>
      <c r="V4098" s="40" t="s">
        <v>201</v>
      </c>
      <c r="W4098" s="40" t="s">
        <v>12358</v>
      </c>
      <c r="X4098" s="40" t="s">
        <v>1078</v>
      </c>
      <c r="Y4098" s="40" t="s">
        <v>15200</v>
      </c>
    </row>
    <row r="4099" spans="1:25" x14ac:dyDescent="0.25">
      <c r="A4099" s="50"/>
      <c r="B4099" s="50"/>
      <c r="C4099" s="50"/>
      <c r="L4099" s="39" t="str">
        <f t="shared" si="64"/>
        <v>MASSINO VISCONTI (NO)</v>
      </c>
      <c r="M4099" s="40" t="s">
        <v>15201</v>
      </c>
      <c r="N4099" s="40" t="s">
        <v>15202</v>
      </c>
      <c r="O4099" s="40" t="s">
        <v>741</v>
      </c>
      <c r="P4099" s="41" t="s">
        <v>314</v>
      </c>
      <c r="Q4099" s="41">
        <v>1</v>
      </c>
      <c r="R4099" s="40" t="s">
        <v>315</v>
      </c>
      <c r="S4099" s="40" t="s">
        <v>199</v>
      </c>
      <c r="T4099" s="41">
        <v>1</v>
      </c>
      <c r="U4099" s="40" t="s">
        <v>200</v>
      </c>
      <c r="V4099" s="40" t="s">
        <v>201</v>
      </c>
      <c r="W4099" s="40" t="s">
        <v>3310</v>
      </c>
      <c r="X4099" s="40" t="s">
        <v>743</v>
      </c>
      <c r="Y4099" s="40" t="s">
        <v>15203</v>
      </c>
    </row>
    <row r="4100" spans="1:25" x14ac:dyDescent="0.25">
      <c r="A4100" s="50"/>
      <c r="B4100" s="50"/>
      <c r="C4100" s="50"/>
      <c r="L4100" s="39" t="str">
        <f t="shared" si="64"/>
        <v>MASSIOLA (VB)</v>
      </c>
      <c r="M4100" s="40" t="s">
        <v>15204</v>
      </c>
      <c r="N4100" s="40" t="s">
        <v>15205</v>
      </c>
      <c r="O4100" s="40" t="s">
        <v>1659</v>
      </c>
      <c r="P4100" s="41" t="s">
        <v>314</v>
      </c>
      <c r="Q4100" s="41">
        <v>1</v>
      </c>
      <c r="R4100" s="40" t="s">
        <v>315</v>
      </c>
      <c r="S4100" s="40" t="s">
        <v>199</v>
      </c>
      <c r="T4100" s="41">
        <v>1</v>
      </c>
      <c r="U4100" s="40" t="s">
        <v>200</v>
      </c>
      <c r="V4100" s="40" t="s">
        <v>201</v>
      </c>
      <c r="W4100" s="40" t="s">
        <v>15206</v>
      </c>
      <c r="X4100" s="40" t="s">
        <v>1689</v>
      </c>
      <c r="Y4100" s="40" t="s">
        <v>15207</v>
      </c>
    </row>
    <row r="4101" spans="1:25" x14ac:dyDescent="0.25">
      <c r="A4101" s="50"/>
      <c r="B4101" s="50"/>
      <c r="C4101" s="50"/>
      <c r="L4101" s="39" t="str">
        <f t="shared" si="64"/>
        <v>MASULLAS (OR)</v>
      </c>
      <c r="M4101" s="40" t="s">
        <v>15208</v>
      </c>
      <c r="N4101" s="40" t="s">
        <v>15209</v>
      </c>
      <c r="O4101" s="40" t="s">
        <v>241</v>
      </c>
      <c r="P4101" s="41" t="s">
        <v>242</v>
      </c>
      <c r="Q4101" s="41">
        <v>20</v>
      </c>
      <c r="R4101" s="40" t="s">
        <v>243</v>
      </c>
      <c r="S4101" s="40" t="s">
        <v>199</v>
      </c>
      <c r="T4101" s="41">
        <v>1</v>
      </c>
      <c r="U4101" s="40" t="s">
        <v>200</v>
      </c>
      <c r="V4101" s="40" t="s">
        <v>201</v>
      </c>
      <c r="W4101" s="40" t="s">
        <v>930</v>
      </c>
      <c r="X4101" s="40" t="s">
        <v>931</v>
      </c>
      <c r="Y4101" s="40" t="s">
        <v>15210</v>
      </c>
    </row>
    <row r="4102" spans="1:25" x14ac:dyDescent="0.25">
      <c r="A4102" s="50"/>
      <c r="B4102" s="50"/>
      <c r="C4102" s="50"/>
      <c r="L4102" s="39" t="str">
        <f t="shared" si="64"/>
        <v>MATELICA (MC)</v>
      </c>
      <c r="M4102" s="40" t="s">
        <v>15211</v>
      </c>
      <c r="N4102" s="40" t="s">
        <v>15212</v>
      </c>
      <c r="O4102" s="40" t="s">
        <v>396</v>
      </c>
      <c r="P4102" s="41" t="s">
        <v>397</v>
      </c>
      <c r="Q4102" s="41">
        <v>11</v>
      </c>
      <c r="R4102" s="40" t="s">
        <v>398</v>
      </c>
      <c r="S4102" s="40" t="s">
        <v>199</v>
      </c>
      <c r="T4102" s="41">
        <v>1</v>
      </c>
      <c r="U4102" s="40" t="s">
        <v>200</v>
      </c>
      <c r="V4102" s="40" t="s">
        <v>201</v>
      </c>
      <c r="W4102" s="40" t="s">
        <v>10510</v>
      </c>
      <c r="X4102" s="40" t="s">
        <v>400</v>
      </c>
      <c r="Y4102" s="40" t="s">
        <v>15213</v>
      </c>
    </row>
    <row r="4103" spans="1:25" x14ac:dyDescent="0.25">
      <c r="A4103" s="50"/>
      <c r="B4103" s="50"/>
      <c r="C4103" s="50"/>
      <c r="L4103" s="39" t="str">
        <f t="shared" si="64"/>
        <v>MATERA (MT)</v>
      </c>
      <c r="M4103" s="40" t="s">
        <v>15214</v>
      </c>
      <c r="N4103" s="40" t="s">
        <v>15215</v>
      </c>
      <c r="O4103" s="40" t="s">
        <v>322</v>
      </c>
      <c r="P4103" s="41" t="s">
        <v>282</v>
      </c>
      <c r="Q4103" s="41">
        <v>17</v>
      </c>
      <c r="R4103" s="40" t="s">
        <v>283</v>
      </c>
      <c r="S4103" s="40" t="s">
        <v>199</v>
      </c>
      <c r="T4103" s="41">
        <v>1</v>
      </c>
      <c r="U4103" s="40" t="s">
        <v>200</v>
      </c>
      <c r="V4103" s="40" t="s">
        <v>201</v>
      </c>
      <c r="W4103" s="40" t="s">
        <v>15216</v>
      </c>
      <c r="X4103" s="40" t="s">
        <v>324</v>
      </c>
      <c r="Y4103" s="40" t="s">
        <v>15217</v>
      </c>
    </row>
    <row r="4104" spans="1:25" x14ac:dyDescent="0.25">
      <c r="A4104" s="50"/>
      <c r="B4104" s="50"/>
      <c r="C4104" s="50"/>
      <c r="L4104" s="39" t="str">
        <f t="shared" si="64"/>
        <v>MATHI (TO)</v>
      </c>
      <c r="M4104" s="40" t="s">
        <v>15218</v>
      </c>
      <c r="N4104" s="40" t="s">
        <v>15219</v>
      </c>
      <c r="O4104" s="40" t="s">
        <v>675</v>
      </c>
      <c r="P4104" s="41" t="s">
        <v>314</v>
      </c>
      <c r="Q4104" s="41">
        <v>1</v>
      </c>
      <c r="R4104" s="40" t="s">
        <v>315</v>
      </c>
      <c r="S4104" s="40" t="s">
        <v>199</v>
      </c>
      <c r="T4104" s="41">
        <v>1</v>
      </c>
      <c r="U4104" s="40" t="s">
        <v>200</v>
      </c>
      <c r="V4104" s="40" t="s">
        <v>201</v>
      </c>
      <c r="W4104" s="40" t="s">
        <v>15220</v>
      </c>
      <c r="X4104" s="40" t="s">
        <v>837</v>
      </c>
      <c r="Y4104" s="40" t="s">
        <v>15221</v>
      </c>
    </row>
    <row r="4105" spans="1:25" x14ac:dyDescent="0.25">
      <c r="A4105" s="50"/>
      <c r="B4105" s="50"/>
      <c r="C4105" s="50"/>
      <c r="L4105" s="39" t="str">
        <f t="shared" si="64"/>
        <v>MATINO (LE)</v>
      </c>
      <c r="M4105" s="40" t="s">
        <v>15222</v>
      </c>
      <c r="N4105" s="40" t="s">
        <v>15223</v>
      </c>
      <c r="O4105" s="40" t="s">
        <v>462</v>
      </c>
      <c r="P4105" s="41" t="s">
        <v>304</v>
      </c>
      <c r="Q4105" s="41">
        <v>16</v>
      </c>
      <c r="R4105" s="40" t="s">
        <v>305</v>
      </c>
      <c r="S4105" s="40" t="s">
        <v>199</v>
      </c>
      <c r="T4105" s="41">
        <v>1</v>
      </c>
      <c r="U4105" s="40" t="s">
        <v>200</v>
      </c>
      <c r="V4105" s="40" t="s">
        <v>201</v>
      </c>
      <c r="W4105" s="40" t="s">
        <v>15224</v>
      </c>
      <c r="X4105" s="40" t="s">
        <v>464</v>
      </c>
      <c r="Y4105" s="40" t="s">
        <v>15225</v>
      </c>
    </row>
    <row r="4106" spans="1:25" x14ac:dyDescent="0.25">
      <c r="A4106" s="50"/>
      <c r="B4106" s="50"/>
      <c r="C4106" s="50"/>
      <c r="L4106" s="39" t="str">
        <f t="shared" si="64"/>
        <v>MATRICE (CB)</v>
      </c>
      <c r="M4106" s="40" t="s">
        <v>15226</v>
      </c>
      <c r="N4106" s="40" t="s">
        <v>15227</v>
      </c>
      <c r="O4106" s="40" t="s">
        <v>494</v>
      </c>
      <c r="P4106" s="41" t="s">
        <v>495</v>
      </c>
      <c r="Q4106" s="41">
        <v>14</v>
      </c>
      <c r="R4106" s="40" t="s">
        <v>496</v>
      </c>
      <c r="S4106" s="40" t="s">
        <v>199</v>
      </c>
      <c r="T4106" s="41">
        <v>1</v>
      </c>
      <c r="U4106" s="40" t="s">
        <v>200</v>
      </c>
      <c r="V4106" s="40" t="s">
        <v>201</v>
      </c>
      <c r="W4106" s="40" t="s">
        <v>497</v>
      </c>
      <c r="X4106" s="40" t="s">
        <v>2494</v>
      </c>
      <c r="Y4106" s="40" t="s">
        <v>15228</v>
      </c>
    </row>
    <row r="4107" spans="1:25" x14ac:dyDescent="0.25">
      <c r="A4107" s="50"/>
      <c r="B4107" s="50"/>
      <c r="C4107" s="50"/>
      <c r="L4107" s="39" t="str">
        <f t="shared" si="64"/>
        <v>MATTIE (TO)</v>
      </c>
      <c r="M4107" s="40" t="s">
        <v>15229</v>
      </c>
      <c r="N4107" s="40" t="s">
        <v>15230</v>
      </c>
      <c r="O4107" s="40" t="s">
        <v>675</v>
      </c>
      <c r="P4107" s="41" t="s">
        <v>314</v>
      </c>
      <c r="Q4107" s="41">
        <v>1</v>
      </c>
      <c r="R4107" s="40" t="s">
        <v>315</v>
      </c>
      <c r="S4107" s="40" t="s">
        <v>199</v>
      </c>
      <c r="T4107" s="41">
        <v>1</v>
      </c>
      <c r="U4107" s="40" t="s">
        <v>200</v>
      </c>
      <c r="V4107" s="40" t="s">
        <v>201</v>
      </c>
      <c r="W4107" s="40" t="s">
        <v>3875</v>
      </c>
      <c r="X4107" s="40" t="s">
        <v>2742</v>
      </c>
      <c r="Y4107" s="40" t="s">
        <v>15231</v>
      </c>
    </row>
    <row r="4108" spans="1:25" x14ac:dyDescent="0.25">
      <c r="A4108" s="50"/>
      <c r="B4108" s="50"/>
      <c r="C4108" s="50"/>
      <c r="L4108" s="39" t="str">
        <f t="shared" si="64"/>
        <v>MATTINATA (FG)</v>
      </c>
      <c r="M4108" s="40" t="s">
        <v>15232</v>
      </c>
      <c r="N4108" s="40" t="s">
        <v>15233</v>
      </c>
      <c r="O4108" s="40" t="s">
        <v>303</v>
      </c>
      <c r="P4108" s="41" t="s">
        <v>304</v>
      </c>
      <c r="Q4108" s="41">
        <v>16</v>
      </c>
      <c r="R4108" s="40" t="s">
        <v>305</v>
      </c>
      <c r="S4108" s="40" t="s">
        <v>199</v>
      </c>
      <c r="T4108" s="41">
        <v>1</v>
      </c>
      <c r="U4108" s="40" t="s">
        <v>200</v>
      </c>
      <c r="V4108" s="40" t="s">
        <v>201</v>
      </c>
      <c r="W4108" s="40" t="s">
        <v>5937</v>
      </c>
      <c r="X4108" s="40" t="s">
        <v>4692</v>
      </c>
      <c r="Y4108" s="40" t="s">
        <v>15234</v>
      </c>
    </row>
    <row r="4109" spans="1:25" x14ac:dyDescent="0.25">
      <c r="A4109" s="50"/>
      <c r="B4109" s="50"/>
      <c r="C4109" s="50"/>
      <c r="L4109" s="39" t="str">
        <f t="shared" si="64"/>
        <v>MAURITANIA (EE)</v>
      </c>
      <c r="M4109" s="40" t="s">
        <v>15235</v>
      </c>
      <c r="N4109" s="40" t="s">
        <v>15236</v>
      </c>
      <c r="O4109" s="40" t="s">
        <v>610</v>
      </c>
      <c r="P4109" s="41"/>
      <c r="Q4109" s="41"/>
      <c r="R4109" s="40"/>
      <c r="S4109" s="40" t="s">
        <v>1183</v>
      </c>
      <c r="T4109" s="41">
        <v>3</v>
      </c>
      <c r="U4109" s="40" t="s">
        <v>612</v>
      </c>
      <c r="V4109" s="40" t="s">
        <v>15237</v>
      </c>
      <c r="W4109" s="40"/>
      <c r="X4109" s="40"/>
      <c r="Y4109" s="40"/>
    </row>
    <row r="4110" spans="1:25" x14ac:dyDescent="0.25">
      <c r="A4110" s="50"/>
      <c r="B4110" s="50"/>
      <c r="C4110" s="50"/>
      <c r="L4110" s="39" t="str">
        <f t="shared" si="64"/>
        <v>MAURIZIO (ISOLE) (EE)</v>
      </c>
      <c r="M4110" s="40" t="s">
        <v>15238</v>
      </c>
      <c r="N4110" s="40" t="s">
        <v>15239</v>
      </c>
      <c r="O4110" s="40" t="s">
        <v>610</v>
      </c>
      <c r="P4110" s="41"/>
      <c r="Q4110" s="41"/>
      <c r="R4110" s="40"/>
      <c r="S4110" s="40" t="s">
        <v>1183</v>
      </c>
      <c r="T4110" s="41">
        <v>3</v>
      </c>
      <c r="U4110" s="40" t="s">
        <v>612</v>
      </c>
      <c r="V4110" s="40" t="s">
        <v>15240</v>
      </c>
      <c r="W4110" s="40"/>
      <c r="X4110" s="40"/>
      <c r="Y4110" s="40"/>
    </row>
    <row r="4111" spans="1:25" x14ac:dyDescent="0.25">
      <c r="A4111" s="50"/>
      <c r="B4111" s="50"/>
      <c r="C4111" s="50"/>
      <c r="L4111" s="39" t="str">
        <f t="shared" si="64"/>
        <v>MAYOTTE (ISOLA) (EE)</v>
      </c>
      <c r="M4111" s="40" t="s">
        <v>15241</v>
      </c>
      <c r="N4111" s="40" t="s">
        <v>15242</v>
      </c>
      <c r="O4111" s="40" t="s">
        <v>610</v>
      </c>
      <c r="P4111" s="41"/>
      <c r="Q4111" s="41"/>
      <c r="R4111" s="40"/>
      <c r="S4111" s="40" t="s">
        <v>1183</v>
      </c>
      <c r="T4111" s="41">
        <v>3</v>
      </c>
      <c r="U4111" s="40" t="s">
        <v>612</v>
      </c>
      <c r="V4111" s="40" t="s">
        <v>15243</v>
      </c>
      <c r="W4111" s="40"/>
      <c r="X4111" s="40"/>
      <c r="Y4111" s="40"/>
    </row>
    <row r="4112" spans="1:25" x14ac:dyDescent="0.25">
      <c r="A4112" s="50"/>
      <c r="B4112" s="50"/>
      <c r="C4112" s="50"/>
      <c r="L4112" s="39" t="str">
        <f t="shared" si="64"/>
        <v>MAZARA DEL VALLO (TP)</v>
      </c>
      <c r="M4112" s="40" t="s">
        <v>15244</v>
      </c>
      <c r="N4112" s="40" t="s">
        <v>15245</v>
      </c>
      <c r="O4112" s="40" t="s">
        <v>1111</v>
      </c>
      <c r="P4112" s="41" t="s">
        <v>292</v>
      </c>
      <c r="Q4112" s="41">
        <v>19</v>
      </c>
      <c r="R4112" s="40" t="s">
        <v>293</v>
      </c>
      <c r="S4112" s="40" t="s">
        <v>199</v>
      </c>
      <c r="T4112" s="41">
        <v>1</v>
      </c>
      <c r="U4112" s="40" t="s">
        <v>200</v>
      </c>
      <c r="V4112" s="40" t="s">
        <v>201</v>
      </c>
      <c r="W4112" s="40" t="s">
        <v>15246</v>
      </c>
      <c r="X4112" s="40" t="s">
        <v>4558</v>
      </c>
      <c r="Y4112" s="40" t="s">
        <v>15247</v>
      </c>
    </row>
    <row r="4113" spans="1:25" x14ac:dyDescent="0.25">
      <c r="A4113" s="50"/>
      <c r="B4113" s="50"/>
      <c r="C4113" s="50"/>
      <c r="L4113" s="39" t="str">
        <f t="shared" si="64"/>
        <v>MAZZANO (BS)</v>
      </c>
      <c r="M4113" s="40" t="s">
        <v>15248</v>
      </c>
      <c r="N4113" s="40" t="s">
        <v>15249</v>
      </c>
      <c r="O4113" s="40" t="s">
        <v>421</v>
      </c>
      <c r="P4113" s="41" t="s">
        <v>212</v>
      </c>
      <c r="Q4113" s="41">
        <v>3</v>
      </c>
      <c r="R4113" s="40" t="s">
        <v>213</v>
      </c>
      <c r="S4113" s="40" t="s">
        <v>199</v>
      </c>
      <c r="T4113" s="41">
        <v>1</v>
      </c>
      <c r="U4113" s="40" t="s">
        <v>200</v>
      </c>
      <c r="V4113" s="40" t="s">
        <v>201</v>
      </c>
      <c r="W4113" s="40" t="s">
        <v>4928</v>
      </c>
      <c r="X4113" s="40" t="s">
        <v>423</v>
      </c>
      <c r="Y4113" s="40" t="s">
        <v>15250</v>
      </c>
    </row>
    <row r="4114" spans="1:25" x14ac:dyDescent="0.25">
      <c r="A4114" s="50"/>
      <c r="B4114" s="50"/>
      <c r="C4114" s="50"/>
      <c r="L4114" s="39" t="str">
        <f t="shared" si="64"/>
        <v>MAZZANO ROMANO (RM)</v>
      </c>
      <c r="M4114" s="40" t="s">
        <v>15251</v>
      </c>
      <c r="N4114" s="40" t="s">
        <v>15252</v>
      </c>
      <c r="O4114" s="40" t="s">
        <v>602</v>
      </c>
      <c r="P4114" s="41" t="s">
        <v>336</v>
      </c>
      <c r="Q4114" s="41">
        <v>12</v>
      </c>
      <c r="R4114" s="40" t="s">
        <v>337</v>
      </c>
      <c r="S4114" s="40" t="s">
        <v>199</v>
      </c>
      <c r="T4114" s="41">
        <v>1</v>
      </c>
      <c r="U4114" s="40" t="s">
        <v>200</v>
      </c>
      <c r="V4114" s="40" t="s">
        <v>201</v>
      </c>
      <c r="W4114" s="40" t="s">
        <v>5347</v>
      </c>
      <c r="X4114" s="40" t="s">
        <v>953</v>
      </c>
      <c r="Y4114" s="40" t="s">
        <v>15253</v>
      </c>
    </row>
    <row r="4115" spans="1:25" x14ac:dyDescent="0.25">
      <c r="A4115" s="50"/>
      <c r="B4115" s="50"/>
      <c r="C4115" s="50"/>
      <c r="L4115" s="39" t="str">
        <f t="shared" si="64"/>
        <v>MAZZARINO (CL)</v>
      </c>
      <c r="M4115" s="40" t="s">
        <v>15254</v>
      </c>
      <c r="N4115" s="40" t="s">
        <v>15255</v>
      </c>
      <c r="O4115" s="40" t="s">
        <v>525</v>
      </c>
      <c r="P4115" s="41" t="s">
        <v>292</v>
      </c>
      <c r="Q4115" s="41">
        <v>19</v>
      </c>
      <c r="R4115" s="40" t="s">
        <v>293</v>
      </c>
      <c r="S4115" s="40" t="s">
        <v>199</v>
      </c>
      <c r="T4115" s="41">
        <v>1</v>
      </c>
      <c r="U4115" s="40" t="s">
        <v>200</v>
      </c>
      <c r="V4115" s="40" t="s">
        <v>201</v>
      </c>
      <c r="W4115" s="40" t="s">
        <v>15256</v>
      </c>
      <c r="X4115" s="40" t="s">
        <v>527</v>
      </c>
      <c r="Y4115" s="40" t="s">
        <v>15257</v>
      </c>
    </row>
    <row r="4116" spans="1:25" x14ac:dyDescent="0.25">
      <c r="A4116" s="50"/>
      <c r="B4116" s="50"/>
      <c r="C4116" s="50"/>
      <c r="L4116" s="39" t="str">
        <f t="shared" si="64"/>
        <v>MAZZARRA' SANT'ANDREA (ME)</v>
      </c>
      <c r="M4116" s="40" t="s">
        <v>15258</v>
      </c>
      <c r="N4116" s="40" t="s">
        <v>15259</v>
      </c>
      <c r="O4116" s="40" t="s">
        <v>533</v>
      </c>
      <c r="P4116" s="41" t="s">
        <v>292</v>
      </c>
      <c r="Q4116" s="41">
        <v>19</v>
      </c>
      <c r="R4116" s="40" t="s">
        <v>293</v>
      </c>
      <c r="S4116" s="40" t="s">
        <v>199</v>
      </c>
      <c r="T4116" s="41">
        <v>1</v>
      </c>
      <c r="U4116" s="40" t="s">
        <v>200</v>
      </c>
      <c r="V4116" s="40" t="s">
        <v>201</v>
      </c>
      <c r="W4116" s="40" t="s">
        <v>15260</v>
      </c>
      <c r="X4116" s="40" t="s">
        <v>535</v>
      </c>
      <c r="Y4116" s="40" t="s">
        <v>15261</v>
      </c>
    </row>
    <row r="4117" spans="1:25" x14ac:dyDescent="0.25">
      <c r="A4117" s="50"/>
      <c r="B4117" s="50"/>
      <c r="C4117" s="50"/>
      <c r="L4117" s="39" t="str">
        <f t="shared" si="64"/>
        <v>MAZZARRONE (CT)</v>
      </c>
      <c r="M4117" s="40" t="s">
        <v>15262</v>
      </c>
      <c r="N4117" s="40" t="s">
        <v>15263</v>
      </c>
      <c r="O4117" s="40" t="s">
        <v>366</v>
      </c>
      <c r="P4117" s="41" t="s">
        <v>292</v>
      </c>
      <c r="Q4117" s="41">
        <v>19</v>
      </c>
      <c r="R4117" s="40" t="s">
        <v>293</v>
      </c>
      <c r="S4117" s="40" t="s">
        <v>199</v>
      </c>
      <c r="T4117" s="41">
        <v>1</v>
      </c>
      <c r="U4117" s="40" t="s">
        <v>200</v>
      </c>
      <c r="V4117" s="40" t="s">
        <v>201</v>
      </c>
      <c r="W4117" s="40" t="s">
        <v>5304</v>
      </c>
      <c r="X4117" s="40" t="s">
        <v>4898</v>
      </c>
      <c r="Y4117" s="40" t="s">
        <v>15264</v>
      </c>
    </row>
    <row r="4118" spans="1:25" x14ac:dyDescent="0.25">
      <c r="A4118" s="50"/>
      <c r="B4118" s="50"/>
      <c r="C4118" s="50"/>
      <c r="L4118" s="39" t="str">
        <f t="shared" si="64"/>
        <v>MAZZE' (TO)</v>
      </c>
      <c r="M4118" s="40" t="s">
        <v>15265</v>
      </c>
      <c r="N4118" s="40" t="s">
        <v>15266</v>
      </c>
      <c r="O4118" s="40" t="s">
        <v>675</v>
      </c>
      <c r="P4118" s="41" t="s">
        <v>314</v>
      </c>
      <c r="Q4118" s="41">
        <v>1</v>
      </c>
      <c r="R4118" s="40" t="s">
        <v>315</v>
      </c>
      <c r="S4118" s="40" t="s">
        <v>199</v>
      </c>
      <c r="T4118" s="41">
        <v>1</v>
      </c>
      <c r="U4118" s="40" t="s">
        <v>200</v>
      </c>
      <c r="V4118" s="40" t="s">
        <v>201</v>
      </c>
      <c r="W4118" s="40" t="s">
        <v>15267</v>
      </c>
      <c r="X4118" s="40" t="s">
        <v>837</v>
      </c>
      <c r="Y4118" s="40" t="s">
        <v>15268</v>
      </c>
    </row>
    <row r="4119" spans="1:25" x14ac:dyDescent="0.25">
      <c r="A4119" s="50"/>
      <c r="B4119" s="50"/>
      <c r="C4119" s="50"/>
      <c r="L4119" s="39" t="str">
        <f t="shared" si="64"/>
        <v>MAZZIN (TN)</v>
      </c>
      <c r="M4119" s="40" t="s">
        <v>15269</v>
      </c>
      <c r="N4119" s="40" t="s">
        <v>15270</v>
      </c>
      <c r="O4119" s="40" t="s">
        <v>865</v>
      </c>
      <c r="P4119" s="41" t="s">
        <v>866</v>
      </c>
      <c r="Q4119" s="41">
        <v>4</v>
      </c>
      <c r="R4119" s="40" t="s">
        <v>867</v>
      </c>
      <c r="S4119" s="40" t="s">
        <v>199</v>
      </c>
      <c r="T4119" s="41">
        <v>1</v>
      </c>
      <c r="U4119" s="40" t="s">
        <v>200</v>
      </c>
      <c r="V4119" s="40" t="s">
        <v>201</v>
      </c>
      <c r="W4119" s="40" t="s">
        <v>5702</v>
      </c>
      <c r="X4119" s="40" t="s">
        <v>1623</v>
      </c>
      <c r="Y4119" s="40" t="s">
        <v>15271</v>
      </c>
    </row>
    <row r="4120" spans="1:25" x14ac:dyDescent="0.25">
      <c r="A4120" s="50"/>
      <c r="B4120" s="50"/>
      <c r="C4120" s="50"/>
      <c r="L4120" s="39" t="str">
        <f t="shared" si="64"/>
        <v>MAZZO DI VALTELLINA (SO)</v>
      </c>
      <c r="M4120" s="40" t="s">
        <v>15272</v>
      </c>
      <c r="N4120" s="40" t="s">
        <v>15273</v>
      </c>
      <c r="O4120" s="40" t="s">
        <v>977</v>
      </c>
      <c r="P4120" s="41" t="s">
        <v>212</v>
      </c>
      <c r="Q4120" s="41">
        <v>3</v>
      </c>
      <c r="R4120" s="40" t="s">
        <v>213</v>
      </c>
      <c r="S4120" s="40" t="s">
        <v>199</v>
      </c>
      <c r="T4120" s="41">
        <v>1</v>
      </c>
      <c r="U4120" s="40" t="s">
        <v>200</v>
      </c>
      <c r="V4120" s="40" t="s">
        <v>201</v>
      </c>
      <c r="W4120" s="40" t="s">
        <v>3359</v>
      </c>
      <c r="X4120" s="40" t="s">
        <v>979</v>
      </c>
      <c r="Y4120" s="40" t="s">
        <v>15274</v>
      </c>
    </row>
    <row r="4121" spans="1:25" x14ac:dyDescent="0.25">
      <c r="A4121" s="50"/>
      <c r="B4121" s="50"/>
      <c r="C4121" s="50"/>
      <c r="L4121" s="39" t="str">
        <f t="shared" si="64"/>
        <v>MEANA DI SUSA (TO)</v>
      </c>
      <c r="M4121" s="40" t="s">
        <v>15275</v>
      </c>
      <c r="N4121" s="40" t="s">
        <v>15276</v>
      </c>
      <c r="O4121" s="40" t="s">
        <v>675</v>
      </c>
      <c r="P4121" s="41" t="s">
        <v>314</v>
      </c>
      <c r="Q4121" s="41">
        <v>1</v>
      </c>
      <c r="R4121" s="40" t="s">
        <v>315</v>
      </c>
      <c r="S4121" s="40" t="s">
        <v>199</v>
      </c>
      <c r="T4121" s="41">
        <v>1</v>
      </c>
      <c r="U4121" s="40" t="s">
        <v>200</v>
      </c>
      <c r="V4121" s="40" t="s">
        <v>201</v>
      </c>
      <c r="W4121" s="40" t="s">
        <v>3875</v>
      </c>
      <c r="X4121" s="40" t="s">
        <v>2742</v>
      </c>
      <c r="Y4121" s="40" t="s">
        <v>15277</v>
      </c>
    </row>
    <row r="4122" spans="1:25" x14ac:dyDescent="0.25">
      <c r="A4122" s="50"/>
      <c r="B4122" s="50"/>
      <c r="C4122" s="50"/>
      <c r="L4122" s="39" t="str">
        <f t="shared" si="64"/>
        <v>MEANA SARDO (NU)</v>
      </c>
      <c r="M4122" s="40" t="s">
        <v>15278</v>
      </c>
      <c r="N4122" s="40" t="s">
        <v>15279</v>
      </c>
      <c r="O4122" s="40" t="s">
        <v>1966</v>
      </c>
      <c r="P4122" s="41" t="s">
        <v>242</v>
      </c>
      <c r="Q4122" s="41">
        <v>20</v>
      </c>
      <c r="R4122" s="40" t="s">
        <v>243</v>
      </c>
      <c r="S4122" s="40" t="s">
        <v>199</v>
      </c>
      <c r="T4122" s="41">
        <v>1</v>
      </c>
      <c r="U4122" s="40" t="s">
        <v>200</v>
      </c>
      <c r="V4122" s="40" t="s">
        <v>201</v>
      </c>
      <c r="W4122" s="40" t="s">
        <v>2244</v>
      </c>
      <c r="X4122" s="40" t="s">
        <v>1968</v>
      </c>
      <c r="Y4122" s="40" t="s">
        <v>15280</v>
      </c>
    </row>
    <row r="4123" spans="1:25" x14ac:dyDescent="0.25">
      <c r="A4123" s="50"/>
      <c r="B4123" s="50"/>
      <c r="C4123" s="50"/>
      <c r="L4123" s="39" t="str">
        <f t="shared" si="64"/>
        <v>MEDA (MI)</v>
      </c>
      <c r="M4123" s="40" t="s">
        <v>15281</v>
      </c>
      <c r="N4123" s="40" t="s">
        <v>15282</v>
      </c>
      <c r="O4123" s="40" t="s">
        <v>264</v>
      </c>
      <c r="P4123" s="41" t="s">
        <v>212</v>
      </c>
      <c r="Q4123" s="41">
        <v>3</v>
      </c>
      <c r="R4123" s="40" t="s">
        <v>213</v>
      </c>
      <c r="S4123" s="40" t="s">
        <v>199</v>
      </c>
      <c r="T4123" s="41">
        <v>1</v>
      </c>
      <c r="U4123" s="40" t="s">
        <v>200</v>
      </c>
      <c r="V4123" s="40" t="s">
        <v>201</v>
      </c>
      <c r="W4123" s="40" t="s">
        <v>15283</v>
      </c>
      <c r="X4123" s="40" t="s">
        <v>1048</v>
      </c>
      <c r="Y4123" s="40" t="s">
        <v>15284</v>
      </c>
    </row>
    <row r="4124" spans="1:25" x14ac:dyDescent="0.25">
      <c r="A4124" s="50"/>
      <c r="B4124" s="50"/>
      <c r="C4124" s="50"/>
      <c r="L4124" s="39" t="str">
        <f t="shared" si="64"/>
        <v>MEDE (PV)</v>
      </c>
      <c r="M4124" s="40" t="s">
        <v>15285</v>
      </c>
      <c r="N4124" s="40" t="s">
        <v>15286</v>
      </c>
      <c r="O4124" s="40" t="s">
        <v>884</v>
      </c>
      <c r="P4124" s="41" t="s">
        <v>212</v>
      </c>
      <c r="Q4124" s="41">
        <v>3</v>
      </c>
      <c r="R4124" s="40" t="s">
        <v>213</v>
      </c>
      <c r="S4124" s="40" t="s">
        <v>199</v>
      </c>
      <c r="T4124" s="41">
        <v>1</v>
      </c>
      <c r="U4124" s="40" t="s">
        <v>200</v>
      </c>
      <c r="V4124" s="40" t="s">
        <v>201</v>
      </c>
      <c r="W4124" s="40" t="s">
        <v>15287</v>
      </c>
      <c r="X4124" s="40" t="s">
        <v>1092</v>
      </c>
      <c r="Y4124" s="40" t="s">
        <v>15288</v>
      </c>
    </row>
    <row r="4125" spans="1:25" x14ac:dyDescent="0.25">
      <c r="A4125" s="50"/>
      <c r="B4125" s="50"/>
      <c r="C4125" s="50"/>
      <c r="L4125" s="39" t="str">
        <f t="shared" si="64"/>
        <v>MEDEA (GO)</v>
      </c>
      <c r="M4125" s="40" t="s">
        <v>15289</v>
      </c>
      <c r="N4125" s="40" t="s">
        <v>15290</v>
      </c>
      <c r="O4125" s="40" t="s">
        <v>5745</v>
      </c>
      <c r="P4125" s="41" t="s">
        <v>805</v>
      </c>
      <c r="Q4125" s="41">
        <v>6</v>
      </c>
      <c r="R4125" s="40" t="s">
        <v>806</v>
      </c>
      <c r="S4125" s="40" t="s">
        <v>199</v>
      </c>
      <c r="T4125" s="41">
        <v>1</v>
      </c>
      <c r="U4125" s="40" t="s">
        <v>200</v>
      </c>
      <c r="V4125" s="40" t="s">
        <v>201</v>
      </c>
      <c r="W4125" s="40" t="s">
        <v>15291</v>
      </c>
      <c r="X4125" s="40" t="s">
        <v>5747</v>
      </c>
      <c r="Y4125" s="40" t="s">
        <v>15292</v>
      </c>
    </row>
    <row r="4126" spans="1:25" x14ac:dyDescent="0.25">
      <c r="A4126" s="50"/>
      <c r="B4126" s="50"/>
      <c r="C4126" s="50"/>
      <c r="L4126" s="39" t="str">
        <f t="shared" si="64"/>
        <v>MEDESANO (PR)</v>
      </c>
      <c r="M4126" s="40" t="s">
        <v>15293</v>
      </c>
      <c r="N4126" s="40" t="s">
        <v>15294</v>
      </c>
      <c r="O4126" s="40" t="s">
        <v>984</v>
      </c>
      <c r="P4126" s="41" t="s">
        <v>631</v>
      </c>
      <c r="Q4126" s="41">
        <v>8</v>
      </c>
      <c r="R4126" s="40" t="s">
        <v>632</v>
      </c>
      <c r="S4126" s="40" t="s">
        <v>199</v>
      </c>
      <c r="T4126" s="41">
        <v>1</v>
      </c>
      <c r="U4126" s="40" t="s">
        <v>200</v>
      </c>
      <c r="V4126" s="40" t="s">
        <v>201</v>
      </c>
      <c r="W4126" s="40" t="s">
        <v>15295</v>
      </c>
      <c r="X4126" s="40" t="s">
        <v>986</v>
      </c>
      <c r="Y4126" s="40" t="s">
        <v>15296</v>
      </c>
    </row>
    <row r="4127" spans="1:25" x14ac:dyDescent="0.25">
      <c r="A4127" s="50"/>
      <c r="B4127" s="50"/>
      <c r="C4127" s="50"/>
      <c r="L4127" s="39" t="str">
        <f t="shared" si="64"/>
        <v>MEDICINA (BO)</v>
      </c>
      <c r="M4127" s="40" t="s">
        <v>15297</v>
      </c>
      <c r="N4127" s="40" t="s">
        <v>15298</v>
      </c>
      <c r="O4127" s="40" t="s">
        <v>1682</v>
      </c>
      <c r="P4127" s="41" t="s">
        <v>631</v>
      </c>
      <c r="Q4127" s="41">
        <v>8</v>
      </c>
      <c r="R4127" s="40" t="s">
        <v>632</v>
      </c>
      <c r="S4127" s="40" t="s">
        <v>199</v>
      </c>
      <c r="T4127" s="41">
        <v>1</v>
      </c>
      <c r="U4127" s="40" t="s">
        <v>200</v>
      </c>
      <c r="V4127" s="40" t="s">
        <v>201</v>
      </c>
      <c r="W4127" s="40" t="s">
        <v>15299</v>
      </c>
      <c r="X4127" s="40" t="s">
        <v>1684</v>
      </c>
      <c r="Y4127" s="40" t="s">
        <v>15300</v>
      </c>
    </row>
    <row r="4128" spans="1:25" x14ac:dyDescent="0.25">
      <c r="A4128" s="50"/>
      <c r="B4128" s="50"/>
      <c r="C4128" s="50"/>
      <c r="L4128" s="39" t="str">
        <f t="shared" si="64"/>
        <v>MEDIGLIA (MI)</v>
      </c>
      <c r="M4128" s="40" t="s">
        <v>15301</v>
      </c>
      <c r="N4128" s="40" t="s">
        <v>15302</v>
      </c>
      <c r="O4128" s="40" t="s">
        <v>264</v>
      </c>
      <c r="P4128" s="41" t="s">
        <v>212</v>
      </c>
      <c r="Q4128" s="41">
        <v>3</v>
      </c>
      <c r="R4128" s="40" t="s">
        <v>213</v>
      </c>
      <c r="S4128" s="40" t="s">
        <v>199</v>
      </c>
      <c r="T4128" s="41">
        <v>1</v>
      </c>
      <c r="U4128" s="40" t="s">
        <v>200</v>
      </c>
      <c r="V4128" s="40" t="s">
        <v>201</v>
      </c>
      <c r="W4128" s="40" t="s">
        <v>2874</v>
      </c>
      <c r="X4128" s="40" t="s">
        <v>266</v>
      </c>
      <c r="Y4128" s="40" t="s">
        <v>15303</v>
      </c>
    </row>
    <row r="4129" spans="1:25" x14ac:dyDescent="0.25">
      <c r="A4129" s="50"/>
      <c r="B4129" s="50"/>
      <c r="C4129" s="50"/>
      <c r="L4129" s="39" t="str">
        <f t="shared" si="64"/>
        <v>MEDOLAGO (BG)</v>
      </c>
      <c r="M4129" s="40" t="s">
        <v>15304</v>
      </c>
      <c r="N4129" s="40" t="s">
        <v>15305</v>
      </c>
      <c r="O4129" s="40" t="s">
        <v>572</v>
      </c>
      <c r="P4129" s="41" t="s">
        <v>212</v>
      </c>
      <c r="Q4129" s="41">
        <v>3</v>
      </c>
      <c r="R4129" s="40" t="s">
        <v>213</v>
      </c>
      <c r="S4129" s="40" t="s">
        <v>199</v>
      </c>
      <c r="T4129" s="41">
        <v>1</v>
      </c>
      <c r="U4129" s="40" t="s">
        <v>200</v>
      </c>
      <c r="V4129" s="40" t="s">
        <v>201</v>
      </c>
      <c r="W4129" s="40" t="s">
        <v>1283</v>
      </c>
      <c r="X4129" s="40" t="s">
        <v>574</v>
      </c>
      <c r="Y4129" s="40" t="s">
        <v>15306</v>
      </c>
    </row>
    <row r="4130" spans="1:25" x14ac:dyDescent="0.25">
      <c r="A4130" s="50"/>
      <c r="B4130" s="50"/>
      <c r="C4130" s="50"/>
      <c r="L4130" s="39" t="str">
        <f t="shared" si="64"/>
        <v>MEDOLE (MN)</v>
      </c>
      <c r="M4130" s="40" t="s">
        <v>15307</v>
      </c>
      <c r="N4130" s="40" t="s">
        <v>15308</v>
      </c>
      <c r="O4130" s="40" t="s">
        <v>442</v>
      </c>
      <c r="P4130" s="41" t="s">
        <v>212</v>
      </c>
      <c r="Q4130" s="41">
        <v>3</v>
      </c>
      <c r="R4130" s="40" t="s">
        <v>213</v>
      </c>
      <c r="S4130" s="40" t="s">
        <v>199</v>
      </c>
      <c r="T4130" s="41">
        <v>1</v>
      </c>
      <c r="U4130" s="40" t="s">
        <v>200</v>
      </c>
      <c r="V4130" s="40" t="s">
        <v>201</v>
      </c>
      <c r="W4130" s="40" t="s">
        <v>15309</v>
      </c>
      <c r="X4130" s="40" t="s">
        <v>444</v>
      </c>
      <c r="Y4130" s="40" t="s">
        <v>15310</v>
      </c>
    </row>
    <row r="4131" spans="1:25" x14ac:dyDescent="0.25">
      <c r="A4131" s="50"/>
      <c r="B4131" s="50"/>
      <c r="C4131" s="50"/>
      <c r="L4131" s="39" t="str">
        <f t="shared" si="64"/>
        <v>MEDOLLA (MO)</v>
      </c>
      <c r="M4131" s="40" t="s">
        <v>15311</v>
      </c>
      <c r="N4131" s="40" t="s">
        <v>15312</v>
      </c>
      <c r="O4131" s="40" t="s">
        <v>2925</v>
      </c>
      <c r="P4131" s="41" t="s">
        <v>631</v>
      </c>
      <c r="Q4131" s="41">
        <v>8</v>
      </c>
      <c r="R4131" s="40" t="s">
        <v>632</v>
      </c>
      <c r="S4131" s="40" t="s">
        <v>199</v>
      </c>
      <c r="T4131" s="41">
        <v>1</v>
      </c>
      <c r="U4131" s="40" t="s">
        <v>200</v>
      </c>
      <c r="V4131" s="40" t="s">
        <v>201</v>
      </c>
      <c r="W4131" s="40" t="s">
        <v>15313</v>
      </c>
      <c r="X4131" s="40" t="s">
        <v>5317</v>
      </c>
      <c r="Y4131" s="40" t="s">
        <v>15314</v>
      </c>
    </row>
    <row r="4132" spans="1:25" x14ac:dyDescent="0.25">
      <c r="A4132" s="50"/>
      <c r="B4132" s="50"/>
      <c r="C4132" s="50"/>
      <c r="L4132" s="39" t="str">
        <f t="shared" si="64"/>
        <v>MEDUNA DI LIVENZA (TV)</v>
      </c>
      <c r="M4132" s="40" t="s">
        <v>15315</v>
      </c>
      <c r="N4132" s="40" t="s">
        <v>15316</v>
      </c>
      <c r="O4132" s="40" t="s">
        <v>1362</v>
      </c>
      <c r="P4132" s="41" t="s">
        <v>197</v>
      </c>
      <c r="Q4132" s="41">
        <v>5</v>
      </c>
      <c r="R4132" s="40" t="s">
        <v>198</v>
      </c>
      <c r="S4132" s="40" t="s">
        <v>199</v>
      </c>
      <c r="T4132" s="41">
        <v>1</v>
      </c>
      <c r="U4132" s="40" t="s">
        <v>200</v>
      </c>
      <c r="V4132" s="40" t="s">
        <v>201</v>
      </c>
      <c r="W4132" s="40" t="s">
        <v>8178</v>
      </c>
      <c r="X4132" s="40" t="s">
        <v>1609</v>
      </c>
      <c r="Y4132" s="40" t="s">
        <v>15317</v>
      </c>
    </row>
    <row r="4133" spans="1:25" x14ac:dyDescent="0.25">
      <c r="A4133" s="50"/>
      <c r="B4133" s="50"/>
      <c r="C4133" s="50"/>
      <c r="L4133" s="39" t="str">
        <f t="shared" si="64"/>
        <v>MEDUNO (PN)</v>
      </c>
      <c r="M4133" s="40" t="s">
        <v>15318</v>
      </c>
      <c r="N4133" s="40" t="s">
        <v>15319</v>
      </c>
      <c r="O4133" s="40" t="s">
        <v>1527</v>
      </c>
      <c r="P4133" s="41" t="s">
        <v>805</v>
      </c>
      <c r="Q4133" s="41">
        <v>6</v>
      </c>
      <c r="R4133" s="40" t="s">
        <v>806</v>
      </c>
      <c r="S4133" s="40" t="s">
        <v>199</v>
      </c>
      <c r="T4133" s="41">
        <v>1</v>
      </c>
      <c r="U4133" s="40" t="s">
        <v>200</v>
      </c>
      <c r="V4133" s="40" t="s">
        <v>201</v>
      </c>
      <c r="W4133" s="40" t="s">
        <v>7626</v>
      </c>
      <c r="X4133" s="40" t="s">
        <v>1529</v>
      </c>
      <c r="Y4133" s="40" t="s">
        <v>15320</v>
      </c>
    </row>
    <row r="4134" spans="1:25" x14ac:dyDescent="0.25">
      <c r="A4134" s="50"/>
      <c r="B4134" s="50"/>
      <c r="C4134" s="50"/>
      <c r="L4134" s="39" t="str">
        <f t="shared" si="64"/>
        <v>MEGLIADINO SAN FIDENZIO (PD)</v>
      </c>
      <c r="M4134" s="40" t="s">
        <v>15321</v>
      </c>
      <c r="N4134" s="40" t="s">
        <v>15322</v>
      </c>
      <c r="O4134" s="40" t="s">
        <v>196</v>
      </c>
      <c r="P4134" s="41" t="s">
        <v>197</v>
      </c>
      <c r="Q4134" s="41">
        <v>5</v>
      </c>
      <c r="R4134" s="40" t="s">
        <v>198</v>
      </c>
      <c r="S4134" s="40" t="s">
        <v>199</v>
      </c>
      <c r="T4134" s="41">
        <v>1</v>
      </c>
      <c r="U4134" s="40" t="s">
        <v>200</v>
      </c>
      <c r="V4134" s="40" t="s">
        <v>201</v>
      </c>
      <c r="W4134" s="40" t="s">
        <v>2707</v>
      </c>
      <c r="X4134" s="40" t="s">
        <v>2036</v>
      </c>
      <c r="Y4134" s="40" t="s">
        <v>15323</v>
      </c>
    </row>
    <row r="4135" spans="1:25" x14ac:dyDescent="0.25">
      <c r="A4135" s="50"/>
      <c r="B4135" s="50"/>
      <c r="C4135" s="50"/>
      <c r="L4135" s="39" t="str">
        <f t="shared" si="64"/>
        <v>MEGLIADINO SAN VITALE (PD)</v>
      </c>
      <c r="M4135" s="40" t="s">
        <v>15324</v>
      </c>
      <c r="N4135" s="40" t="s">
        <v>15325</v>
      </c>
      <c r="O4135" s="40" t="s">
        <v>196</v>
      </c>
      <c r="P4135" s="41" t="s">
        <v>197</v>
      </c>
      <c r="Q4135" s="41">
        <v>5</v>
      </c>
      <c r="R4135" s="40" t="s">
        <v>198</v>
      </c>
      <c r="S4135" s="40" t="s">
        <v>199</v>
      </c>
      <c r="T4135" s="41">
        <v>1</v>
      </c>
      <c r="U4135" s="40" t="s">
        <v>200</v>
      </c>
      <c r="V4135" s="40" t="s">
        <v>201</v>
      </c>
      <c r="W4135" s="40" t="s">
        <v>2707</v>
      </c>
      <c r="X4135" s="40" t="s">
        <v>2036</v>
      </c>
      <c r="Y4135" s="40" t="s">
        <v>15326</v>
      </c>
    </row>
    <row r="4136" spans="1:25" x14ac:dyDescent="0.25">
      <c r="A4136" s="50"/>
      <c r="B4136" s="50"/>
      <c r="C4136" s="50"/>
      <c r="L4136" s="39" t="str">
        <f t="shared" si="64"/>
        <v>MEINA (NO)</v>
      </c>
      <c r="M4136" s="40" t="s">
        <v>15327</v>
      </c>
      <c r="N4136" s="40" t="s">
        <v>15328</v>
      </c>
      <c r="O4136" s="40" t="s">
        <v>741</v>
      </c>
      <c r="P4136" s="41" t="s">
        <v>314</v>
      </c>
      <c r="Q4136" s="41">
        <v>1</v>
      </c>
      <c r="R4136" s="40" t="s">
        <v>315</v>
      </c>
      <c r="S4136" s="40" t="s">
        <v>199</v>
      </c>
      <c r="T4136" s="41">
        <v>1</v>
      </c>
      <c r="U4136" s="40" t="s">
        <v>200</v>
      </c>
      <c r="V4136" s="40" t="s">
        <v>201</v>
      </c>
      <c r="W4136" s="40" t="s">
        <v>15329</v>
      </c>
      <c r="X4136" s="40" t="s">
        <v>743</v>
      </c>
      <c r="Y4136" s="40" t="s">
        <v>15330</v>
      </c>
    </row>
    <row r="4137" spans="1:25" x14ac:dyDescent="0.25">
      <c r="A4137" s="50"/>
      <c r="B4137" s="50"/>
      <c r="C4137" s="50"/>
      <c r="L4137" s="39" t="str">
        <f t="shared" si="64"/>
        <v>MEL (BL)</v>
      </c>
      <c r="M4137" s="40" t="s">
        <v>15331</v>
      </c>
      <c r="N4137" s="40" t="s">
        <v>15332</v>
      </c>
      <c r="O4137" s="40" t="s">
        <v>715</v>
      </c>
      <c r="P4137" s="41" t="s">
        <v>197</v>
      </c>
      <c r="Q4137" s="41">
        <v>5</v>
      </c>
      <c r="R4137" s="40" t="s">
        <v>198</v>
      </c>
      <c r="S4137" s="40" t="s">
        <v>199</v>
      </c>
      <c r="T4137" s="41">
        <v>1</v>
      </c>
      <c r="U4137" s="40" t="s">
        <v>200</v>
      </c>
      <c r="V4137" s="40" t="s">
        <v>201</v>
      </c>
      <c r="W4137" s="40" t="s">
        <v>15333</v>
      </c>
      <c r="X4137" s="40" t="s">
        <v>717</v>
      </c>
      <c r="Y4137" s="40" t="s">
        <v>15334</v>
      </c>
    </row>
    <row r="4138" spans="1:25" x14ac:dyDescent="0.25">
      <c r="A4138" s="50"/>
      <c r="B4138" s="50"/>
      <c r="C4138" s="50"/>
      <c r="L4138" s="39" t="str">
        <f t="shared" si="64"/>
        <v>MELARA (RO)</v>
      </c>
      <c r="M4138" s="40" t="s">
        <v>15335</v>
      </c>
      <c r="N4138" s="40" t="s">
        <v>15336</v>
      </c>
      <c r="O4138" s="40" t="s">
        <v>585</v>
      </c>
      <c r="P4138" s="41" t="s">
        <v>197</v>
      </c>
      <c r="Q4138" s="41">
        <v>5</v>
      </c>
      <c r="R4138" s="40" t="s">
        <v>198</v>
      </c>
      <c r="S4138" s="40" t="s">
        <v>199</v>
      </c>
      <c r="T4138" s="41">
        <v>1</v>
      </c>
      <c r="U4138" s="40" t="s">
        <v>200</v>
      </c>
      <c r="V4138" s="40" t="s">
        <v>201</v>
      </c>
      <c r="W4138" s="40" t="s">
        <v>15337</v>
      </c>
      <c r="X4138" s="40" t="s">
        <v>2041</v>
      </c>
      <c r="Y4138" s="40" t="s">
        <v>15338</v>
      </c>
    </row>
    <row r="4139" spans="1:25" x14ac:dyDescent="0.25">
      <c r="A4139" s="50"/>
      <c r="B4139" s="50"/>
      <c r="C4139" s="50"/>
      <c r="L4139" s="39" t="str">
        <f t="shared" si="64"/>
        <v>MELAZZO (AL)</v>
      </c>
      <c r="M4139" s="40" t="s">
        <v>15339</v>
      </c>
      <c r="N4139" s="40" t="s">
        <v>15340</v>
      </c>
      <c r="O4139" s="40" t="s">
        <v>541</v>
      </c>
      <c r="P4139" s="41" t="s">
        <v>314</v>
      </c>
      <c r="Q4139" s="41">
        <v>1</v>
      </c>
      <c r="R4139" s="40" t="s">
        <v>315</v>
      </c>
      <c r="S4139" s="40" t="s">
        <v>199</v>
      </c>
      <c r="T4139" s="41">
        <v>1</v>
      </c>
      <c r="U4139" s="40" t="s">
        <v>200</v>
      </c>
      <c r="V4139" s="40" t="s">
        <v>201</v>
      </c>
      <c r="W4139" s="40" t="s">
        <v>1220</v>
      </c>
      <c r="X4139" s="40" t="s">
        <v>543</v>
      </c>
      <c r="Y4139" s="40" t="s">
        <v>15341</v>
      </c>
    </row>
    <row r="4140" spans="1:25" x14ac:dyDescent="0.25">
      <c r="A4140" s="50"/>
      <c r="B4140" s="50"/>
      <c r="C4140" s="50"/>
      <c r="L4140" s="39" t="str">
        <f t="shared" si="64"/>
        <v>MELDOLA (FC)</v>
      </c>
      <c r="M4140" s="40" t="s">
        <v>15342</v>
      </c>
      <c r="N4140" s="40" t="s">
        <v>15343</v>
      </c>
      <c r="O4140" s="40" t="s">
        <v>2487</v>
      </c>
      <c r="P4140" s="41" t="s">
        <v>631</v>
      </c>
      <c r="Q4140" s="41">
        <v>8</v>
      </c>
      <c r="R4140" s="40" t="s">
        <v>632</v>
      </c>
      <c r="S4140" s="40" t="s">
        <v>199</v>
      </c>
      <c r="T4140" s="41">
        <v>1</v>
      </c>
      <c r="U4140" s="40" t="s">
        <v>200</v>
      </c>
      <c r="V4140" s="40" t="s">
        <v>201</v>
      </c>
      <c r="W4140" s="40" t="s">
        <v>15344</v>
      </c>
      <c r="X4140" s="40" t="s">
        <v>2489</v>
      </c>
      <c r="Y4140" s="40" t="s">
        <v>15345</v>
      </c>
    </row>
    <row r="4141" spans="1:25" x14ac:dyDescent="0.25">
      <c r="A4141" s="50"/>
      <c r="B4141" s="50"/>
      <c r="C4141" s="50"/>
      <c r="L4141" s="39" t="str">
        <f t="shared" si="64"/>
        <v>MELE (GE)</v>
      </c>
      <c r="M4141" s="40" t="s">
        <v>15346</v>
      </c>
      <c r="N4141" s="40" t="s">
        <v>15347</v>
      </c>
      <c r="O4141" s="40" t="s">
        <v>1897</v>
      </c>
      <c r="P4141" s="41" t="s">
        <v>849</v>
      </c>
      <c r="Q4141" s="41">
        <v>7</v>
      </c>
      <c r="R4141" s="40" t="s">
        <v>850</v>
      </c>
      <c r="S4141" s="40" t="s">
        <v>199</v>
      </c>
      <c r="T4141" s="41">
        <v>1</v>
      </c>
      <c r="U4141" s="40" t="s">
        <v>200</v>
      </c>
      <c r="V4141" s="40" t="s">
        <v>201</v>
      </c>
      <c r="W4141" s="40" t="s">
        <v>9779</v>
      </c>
      <c r="X4141" s="40" t="s">
        <v>1899</v>
      </c>
      <c r="Y4141" s="40" t="s">
        <v>15348</v>
      </c>
    </row>
    <row r="4142" spans="1:25" x14ac:dyDescent="0.25">
      <c r="A4142" s="50"/>
      <c r="B4142" s="50"/>
      <c r="C4142" s="50"/>
      <c r="L4142" s="39" t="str">
        <f t="shared" si="64"/>
        <v>MELEGNANO (MI)</v>
      </c>
      <c r="M4142" s="40" t="s">
        <v>15349</v>
      </c>
      <c r="N4142" s="40" t="s">
        <v>15350</v>
      </c>
      <c r="O4142" s="40" t="s">
        <v>264</v>
      </c>
      <c r="P4142" s="41" t="s">
        <v>212</v>
      </c>
      <c r="Q4142" s="41">
        <v>3</v>
      </c>
      <c r="R4142" s="40" t="s">
        <v>213</v>
      </c>
      <c r="S4142" s="40" t="s">
        <v>199</v>
      </c>
      <c r="T4142" s="41">
        <v>1</v>
      </c>
      <c r="U4142" s="40" t="s">
        <v>200</v>
      </c>
      <c r="V4142" s="40" t="s">
        <v>201</v>
      </c>
      <c r="W4142" s="40" t="s">
        <v>15351</v>
      </c>
      <c r="X4142" s="40" t="s">
        <v>266</v>
      </c>
      <c r="Y4142" s="40" t="s">
        <v>15352</v>
      </c>
    </row>
    <row r="4143" spans="1:25" x14ac:dyDescent="0.25">
      <c r="A4143" s="50"/>
      <c r="B4143" s="50"/>
      <c r="C4143" s="50"/>
      <c r="L4143" s="39" t="str">
        <f t="shared" si="64"/>
        <v>MELENDUGNO (LE)</v>
      </c>
      <c r="M4143" s="40" t="s">
        <v>15353</v>
      </c>
      <c r="N4143" s="40" t="s">
        <v>15354</v>
      </c>
      <c r="O4143" s="40" t="s">
        <v>462</v>
      </c>
      <c r="P4143" s="41" t="s">
        <v>304</v>
      </c>
      <c r="Q4143" s="41">
        <v>16</v>
      </c>
      <c r="R4143" s="40" t="s">
        <v>305</v>
      </c>
      <c r="S4143" s="40" t="s">
        <v>199</v>
      </c>
      <c r="T4143" s="41">
        <v>1</v>
      </c>
      <c r="U4143" s="40" t="s">
        <v>200</v>
      </c>
      <c r="V4143" s="40" t="s">
        <v>201</v>
      </c>
      <c r="W4143" s="40" t="s">
        <v>15355</v>
      </c>
      <c r="X4143" s="40" t="s">
        <v>2008</v>
      </c>
      <c r="Y4143" s="40" t="s">
        <v>15356</v>
      </c>
    </row>
    <row r="4144" spans="1:25" x14ac:dyDescent="0.25">
      <c r="A4144" s="50"/>
      <c r="B4144" s="50"/>
      <c r="C4144" s="50"/>
      <c r="L4144" s="39" t="str">
        <f t="shared" si="64"/>
        <v>MELETI (LO)</v>
      </c>
      <c r="M4144" s="40" t="s">
        <v>15357</v>
      </c>
      <c r="N4144" s="40" t="s">
        <v>15358</v>
      </c>
      <c r="O4144" s="40" t="s">
        <v>211</v>
      </c>
      <c r="P4144" s="41" t="s">
        <v>212</v>
      </c>
      <c r="Q4144" s="41">
        <v>3</v>
      </c>
      <c r="R4144" s="40" t="s">
        <v>213</v>
      </c>
      <c r="S4144" s="40" t="s">
        <v>199</v>
      </c>
      <c r="T4144" s="41">
        <v>1</v>
      </c>
      <c r="U4144" s="40" t="s">
        <v>200</v>
      </c>
      <c r="V4144" s="40" t="s">
        <v>201</v>
      </c>
      <c r="W4144" s="40" t="s">
        <v>7177</v>
      </c>
      <c r="X4144" s="40" t="s">
        <v>3256</v>
      </c>
      <c r="Y4144" s="40" t="s">
        <v>15359</v>
      </c>
    </row>
    <row r="4145" spans="1:25" x14ac:dyDescent="0.25">
      <c r="A4145" s="50"/>
      <c r="B4145" s="50"/>
      <c r="C4145" s="50"/>
      <c r="L4145" s="39" t="str">
        <f t="shared" si="64"/>
        <v>MELFI (PZ)</v>
      </c>
      <c r="M4145" s="40" t="s">
        <v>15360</v>
      </c>
      <c r="N4145" s="40" t="s">
        <v>15361</v>
      </c>
      <c r="O4145" s="40" t="s">
        <v>281</v>
      </c>
      <c r="P4145" s="41" t="s">
        <v>282</v>
      </c>
      <c r="Q4145" s="41">
        <v>17</v>
      </c>
      <c r="R4145" s="40" t="s">
        <v>283</v>
      </c>
      <c r="S4145" s="40" t="s">
        <v>199</v>
      </c>
      <c r="T4145" s="41">
        <v>1</v>
      </c>
      <c r="U4145" s="40" t="s">
        <v>200</v>
      </c>
      <c r="V4145" s="40" t="s">
        <v>201</v>
      </c>
      <c r="W4145" s="40" t="s">
        <v>15362</v>
      </c>
      <c r="X4145" s="40" t="s">
        <v>2207</v>
      </c>
      <c r="Y4145" s="40" t="s">
        <v>15363</v>
      </c>
    </row>
    <row r="4146" spans="1:25" x14ac:dyDescent="0.25">
      <c r="A4146" s="50"/>
      <c r="B4146" s="50"/>
      <c r="C4146" s="50"/>
      <c r="L4146" s="39" t="str">
        <f t="shared" si="64"/>
        <v>MELICUCCA' (RC)</v>
      </c>
      <c r="M4146" s="40" t="s">
        <v>15364</v>
      </c>
      <c r="N4146" s="40" t="s">
        <v>15365</v>
      </c>
      <c r="O4146" s="40" t="s">
        <v>622</v>
      </c>
      <c r="P4146" s="41" t="s">
        <v>414</v>
      </c>
      <c r="Q4146" s="41">
        <v>18</v>
      </c>
      <c r="R4146" s="40" t="s">
        <v>415</v>
      </c>
      <c r="S4146" s="40" t="s">
        <v>199</v>
      </c>
      <c r="T4146" s="41">
        <v>1</v>
      </c>
      <c r="U4146" s="40" t="s">
        <v>200</v>
      </c>
      <c r="V4146" s="40" t="s">
        <v>201</v>
      </c>
      <c r="W4146" s="40" t="s">
        <v>1613</v>
      </c>
      <c r="X4146" s="40" t="s">
        <v>1614</v>
      </c>
      <c r="Y4146" s="40" t="s">
        <v>15366</v>
      </c>
    </row>
    <row r="4147" spans="1:25" x14ac:dyDescent="0.25">
      <c r="A4147" s="50"/>
      <c r="B4147" s="50"/>
      <c r="C4147" s="50"/>
      <c r="L4147" s="39" t="str">
        <f t="shared" si="64"/>
        <v>MELICUCCO (RC)</v>
      </c>
      <c r="M4147" s="40" t="s">
        <v>15367</v>
      </c>
      <c r="N4147" s="40" t="s">
        <v>15368</v>
      </c>
      <c r="O4147" s="40" t="s">
        <v>622</v>
      </c>
      <c r="P4147" s="41" t="s">
        <v>414</v>
      </c>
      <c r="Q4147" s="41">
        <v>18</v>
      </c>
      <c r="R4147" s="40" t="s">
        <v>415</v>
      </c>
      <c r="S4147" s="40" t="s">
        <v>199</v>
      </c>
      <c r="T4147" s="41">
        <v>1</v>
      </c>
      <c r="U4147" s="40" t="s">
        <v>200</v>
      </c>
      <c r="V4147" s="40" t="s">
        <v>201</v>
      </c>
      <c r="W4147" s="40" t="s">
        <v>1613</v>
      </c>
      <c r="X4147" s="40" t="s">
        <v>1614</v>
      </c>
      <c r="Y4147" s="40" t="s">
        <v>15369</v>
      </c>
    </row>
    <row r="4148" spans="1:25" x14ac:dyDescent="0.25">
      <c r="A4148" s="50"/>
      <c r="B4148" s="50"/>
      <c r="C4148" s="50"/>
      <c r="L4148" s="39" t="str">
        <f t="shared" si="64"/>
        <v>MELILLI (SR)</v>
      </c>
      <c r="M4148" s="40" t="s">
        <v>15370</v>
      </c>
      <c r="N4148" s="40" t="s">
        <v>15371</v>
      </c>
      <c r="O4148" s="40" t="s">
        <v>2252</v>
      </c>
      <c r="P4148" s="41" t="s">
        <v>292</v>
      </c>
      <c r="Q4148" s="41">
        <v>19</v>
      </c>
      <c r="R4148" s="40" t="s">
        <v>293</v>
      </c>
      <c r="S4148" s="40" t="s">
        <v>199</v>
      </c>
      <c r="T4148" s="41">
        <v>1</v>
      </c>
      <c r="U4148" s="40" t="s">
        <v>200</v>
      </c>
      <c r="V4148" s="40" t="s">
        <v>201</v>
      </c>
      <c r="W4148" s="40" t="s">
        <v>4414</v>
      </c>
      <c r="X4148" s="40" t="s">
        <v>2254</v>
      </c>
      <c r="Y4148" s="40" t="s">
        <v>15372</v>
      </c>
    </row>
    <row r="4149" spans="1:25" x14ac:dyDescent="0.25">
      <c r="A4149" s="50"/>
      <c r="B4149" s="50"/>
      <c r="C4149" s="50"/>
      <c r="L4149" s="39" t="str">
        <f t="shared" si="64"/>
        <v>MELISSA (KR)</v>
      </c>
      <c r="M4149" s="40" t="s">
        <v>15373</v>
      </c>
      <c r="N4149" s="40" t="s">
        <v>15374</v>
      </c>
      <c r="O4149" s="40" t="s">
        <v>3117</v>
      </c>
      <c r="P4149" s="41" t="s">
        <v>414</v>
      </c>
      <c r="Q4149" s="41">
        <v>18</v>
      </c>
      <c r="R4149" s="40" t="s">
        <v>415</v>
      </c>
      <c r="S4149" s="40" t="s">
        <v>199</v>
      </c>
      <c r="T4149" s="41">
        <v>1</v>
      </c>
      <c r="U4149" s="40" t="s">
        <v>200</v>
      </c>
      <c r="V4149" s="40" t="s">
        <v>201</v>
      </c>
      <c r="W4149" s="40" t="s">
        <v>5899</v>
      </c>
      <c r="X4149" s="40" t="s">
        <v>3119</v>
      </c>
      <c r="Y4149" s="40" t="s">
        <v>15375</v>
      </c>
    </row>
    <row r="4150" spans="1:25" x14ac:dyDescent="0.25">
      <c r="A4150" s="50"/>
      <c r="B4150" s="50"/>
      <c r="C4150" s="50"/>
      <c r="L4150" s="39" t="str">
        <f t="shared" si="64"/>
        <v>MELISSANO (LE)</v>
      </c>
      <c r="M4150" s="40" t="s">
        <v>15376</v>
      </c>
      <c r="N4150" s="40" t="s">
        <v>15377</v>
      </c>
      <c r="O4150" s="40" t="s">
        <v>462</v>
      </c>
      <c r="P4150" s="41" t="s">
        <v>304</v>
      </c>
      <c r="Q4150" s="41">
        <v>16</v>
      </c>
      <c r="R4150" s="40" t="s">
        <v>305</v>
      </c>
      <c r="S4150" s="40" t="s">
        <v>199</v>
      </c>
      <c r="T4150" s="41">
        <v>1</v>
      </c>
      <c r="U4150" s="40" t="s">
        <v>200</v>
      </c>
      <c r="V4150" s="40" t="s">
        <v>201</v>
      </c>
      <c r="W4150" s="40" t="s">
        <v>463</v>
      </c>
      <c r="X4150" s="40" t="s">
        <v>464</v>
      </c>
      <c r="Y4150" s="40" t="s">
        <v>15378</v>
      </c>
    </row>
    <row r="4151" spans="1:25" x14ac:dyDescent="0.25">
      <c r="A4151" s="50"/>
      <c r="B4151" s="50"/>
      <c r="C4151" s="50"/>
      <c r="L4151" s="39" t="str">
        <f t="shared" si="64"/>
        <v>MELITO DI NAPOLI (NA)</v>
      </c>
      <c r="M4151" s="40" t="s">
        <v>15379</v>
      </c>
      <c r="N4151" s="40" t="s">
        <v>15380</v>
      </c>
      <c r="O4151" s="40" t="s">
        <v>358</v>
      </c>
      <c r="P4151" s="41" t="s">
        <v>350</v>
      </c>
      <c r="Q4151" s="41">
        <v>15</v>
      </c>
      <c r="R4151" s="40" t="s">
        <v>351</v>
      </c>
      <c r="S4151" s="40" t="s">
        <v>199</v>
      </c>
      <c r="T4151" s="41">
        <v>1</v>
      </c>
      <c r="U4151" s="40" t="s">
        <v>200</v>
      </c>
      <c r="V4151" s="40" t="s">
        <v>201</v>
      </c>
      <c r="W4151" s="40" t="s">
        <v>15381</v>
      </c>
      <c r="X4151" s="40" t="s">
        <v>360</v>
      </c>
      <c r="Y4151" s="40" t="s">
        <v>15382</v>
      </c>
    </row>
    <row r="4152" spans="1:25" x14ac:dyDescent="0.25">
      <c r="A4152" s="50"/>
      <c r="B4152" s="50"/>
      <c r="C4152" s="50"/>
      <c r="L4152" s="39" t="str">
        <f t="shared" si="64"/>
        <v>MELITO DI PORTO SALVO (RC)</v>
      </c>
      <c r="M4152" s="40" t="s">
        <v>15383</v>
      </c>
      <c r="N4152" s="40" t="s">
        <v>15384</v>
      </c>
      <c r="O4152" s="40" t="s">
        <v>622</v>
      </c>
      <c r="P4152" s="41" t="s">
        <v>414</v>
      </c>
      <c r="Q4152" s="41">
        <v>18</v>
      </c>
      <c r="R4152" s="40" t="s">
        <v>415</v>
      </c>
      <c r="S4152" s="40" t="s">
        <v>199</v>
      </c>
      <c r="T4152" s="41">
        <v>1</v>
      </c>
      <c r="U4152" s="40" t="s">
        <v>200</v>
      </c>
      <c r="V4152" s="40" t="s">
        <v>201</v>
      </c>
      <c r="W4152" s="40" t="s">
        <v>15385</v>
      </c>
      <c r="X4152" s="40" t="s">
        <v>2440</v>
      </c>
      <c r="Y4152" s="40" t="s">
        <v>15386</v>
      </c>
    </row>
    <row r="4153" spans="1:25" x14ac:dyDescent="0.25">
      <c r="A4153" s="50"/>
      <c r="B4153" s="50"/>
      <c r="C4153" s="50"/>
      <c r="L4153" s="39" t="str">
        <f t="shared" si="64"/>
        <v>MELITO IRPINO (AV)</v>
      </c>
      <c r="M4153" s="40" t="s">
        <v>15387</v>
      </c>
      <c r="N4153" s="40" t="s">
        <v>15388</v>
      </c>
      <c r="O4153" s="40" t="s">
        <v>812</v>
      </c>
      <c r="P4153" s="41" t="s">
        <v>350</v>
      </c>
      <c r="Q4153" s="41">
        <v>15</v>
      </c>
      <c r="R4153" s="40" t="s">
        <v>351</v>
      </c>
      <c r="S4153" s="40" t="s">
        <v>199</v>
      </c>
      <c r="T4153" s="41">
        <v>1</v>
      </c>
      <c r="U4153" s="40" t="s">
        <v>200</v>
      </c>
      <c r="V4153" s="40" t="s">
        <v>201</v>
      </c>
      <c r="W4153" s="40" t="s">
        <v>12619</v>
      </c>
      <c r="X4153" s="40" t="s">
        <v>814</v>
      </c>
      <c r="Y4153" s="40" t="s">
        <v>15389</v>
      </c>
    </row>
    <row r="4154" spans="1:25" x14ac:dyDescent="0.25">
      <c r="A4154" s="50"/>
      <c r="B4154" s="50"/>
      <c r="C4154" s="50"/>
      <c r="L4154" s="39" t="str">
        <f t="shared" si="64"/>
        <v>MELIZZANO (BN)</v>
      </c>
      <c r="M4154" s="40" t="s">
        <v>15390</v>
      </c>
      <c r="N4154" s="40" t="s">
        <v>15391</v>
      </c>
      <c r="O4154" s="40" t="s">
        <v>842</v>
      </c>
      <c r="P4154" s="41" t="s">
        <v>350</v>
      </c>
      <c r="Q4154" s="41">
        <v>15</v>
      </c>
      <c r="R4154" s="40" t="s">
        <v>351</v>
      </c>
      <c r="S4154" s="40" t="s">
        <v>199</v>
      </c>
      <c r="T4154" s="41">
        <v>1</v>
      </c>
      <c r="U4154" s="40" t="s">
        <v>200</v>
      </c>
      <c r="V4154" s="40" t="s">
        <v>201</v>
      </c>
      <c r="W4154" s="40" t="s">
        <v>1711</v>
      </c>
      <c r="X4154" s="40" t="s">
        <v>1469</v>
      </c>
      <c r="Y4154" s="40" t="s">
        <v>15392</v>
      </c>
    </row>
    <row r="4155" spans="1:25" x14ac:dyDescent="0.25">
      <c r="A4155" s="50"/>
      <c r="B4155" s="50"/>
      <c r="C4155" s="50"/>
      <c r="L4155" s="39" t="str">
        <f t="shared" si="64"/>
        <v>MELLE (CN)</v>
      </c>
      <c r="M4155" s="40" t="s">
        <v>15393</v>
      </c>
      <c r="N4155" s="40" t="s">
        <v>15394</v>
      </c>
      <c r="O4155" s="40" t="s">
        <v>313</v>
      </c>
      <c r="P4155" s="41" t="s">
        <v>314</v>
      </c>
      <c r="Q4155" s="41">
        <v>1</v>
      </c>
      <c r="R4155" s="40" t="s">
        <v>315</v>
      </c>
      <c r="S4155" s="40" t="s">
        <v>199</v>
      </c>
      <c r="T4155" s="41">
        <v>1</v>
      </c>
      <c r="U4155" s="40" t="s">
        <v>200</v>
      </c>
      <c r="V4155" s="40" t="s">
        <v>201</v>
      </c>
      <c r="W4155" s="40" t="s">
        <v>3059</v>
      </c>
      <c r="X4155" s="40" t="s">
        <v>2526</v>
      </c>
      <c r="Y4155" s="40" t="s">
        <v>15395</v>
      </c>
    </row>
    <row r="4156" spans="1:25" x14ac:dyDescent="0.25">
      <c r="A4156" s="50"/>
      <c r="B4156" s="50"/>
      <c r="C4156" s="50"/>
      <c r="L4156" s="39" t="str">
        <f t="shared" si="64"/>
        <v>MELLO (SO)</v>
      </c>
      <c r="M4156" s="40" t="s">
        <v>15396</v>
      </c>
      <c r="N4156" s="40" t="s">
        <v>15397</v>
      </c>
      <c r="O4156" s="40" t="s">
        <v>977</v>
      </c>
      <c r="P4156" s="41" t="s">
        <v>212</v>
      </c>
      <c r="Q4156" s="41">
        <v>3</v>
      </c>
      <c r="R4156" s="40" t="s">
        <v>213</v>
      </c>
      <c r="S4156" s="40" t="s">
        <v>199</v>
      </c>
      <c r="T4156" s="41">
        <v>1</v>
      </c>
      <c r="U4156" s="40" t="s">
        <v>200</v>
      </c>
      <c r="V4156" s="40" t="s">
        <v>201</v>
      </c>
      <c r="W4156" s="40" t="s">
        <v>978</v>
      </c>
      <c r="X4156" s="40" t="s">
        <v>979</v>
      </c>
      <c r="Y4156" s="40" t="s">
        <v>15398</v>
      </c>
    </row>
    <row r="4157" spans="1:25" x14ac:dyDescent="0.25">
      <c r="A4157" s="50"/>
      <c r="B4157" s="50"/>
      <c r="C4157" s="50"/>
      <c r="L4157" s="39" t="str">
        <f t="shared" si="64"/>
        <v>MELPIGNANO (LE)</v>
      </c>
      <c r="M4157" s="40" t="s">
        <v>15399</v>
      </c>
      <c r="N4157" s="40" t="s">
        <v>15400</v>
      </c>
      <c r="O4157" s="40" t="s">
        <v>462</v>
      </c>
      <c r="P4157" s="41" t="s">
        <v>304</v>
      </c>
      <c r="Q4157" s="41">
        <v>16</v>
      </c>
      <c r="R4157" s="40" t="s">
        <v>305</v>
      </c>
      <c r="S4157" s="40" t="s">
        <v>199</v>
      </c>
      <c r="T4157" s="41">
        <v>1</v>
      </c>
      <c r="U4157" s="40" t="s">
        <v>200</v>
      </c>
      <c r="V4157" s="40" t="s">
        <v>201</v>
      </c>
      <c r="W4157" s="40" t="s">
        <v>2509</v>
      </c>
      <c r="X4157" s="40" t="s">
        <v>1520</v>
      </c>
      <c r="Y4157" s="40" t="s">
        <v>15401</v>
      </c>
    </row>
    <row r="4158" spans="1:25" x14ac:dyDescent="0.25">
      <c r="A4158" s="50"/>
      <c r="B4158" s="50"/>
      <c r="C4158" s="50"/>
      <c r="L4158" s="39" t="str">
        <f t="shared" si="64"/>
        <v>MELTINA (BZ)</v>
      </c>
      <c r="M4158" s="40" t="s">
        <v>15402</v>
      </c>
      <c r="N4158" s="40" t="s">
        <v>15403</v>
      </c>
      <c r="O4158" s="40" t="s">
        <v>1125</v>
      </c>
      <c r="P4158" s="41" t="s">
        <v>866</v>
      </c>
      <c r="Q4158" s="41">
        <v>4</v>
      </c>
      <c r="R4158" s="40" t="s">
        <v>867</v>
      </c>
      <c r="S4158" s="40" t="s">
        <v>199</v>
      </c>
      <c r="T4158" s="41">
        <v>1</v>
      </c>
      <c r="U4158" s="40" t="s">
        <v>200</v>
      </c>
      <c r="V4158" s="40" t="s">
        <v>201</v>
      </c>
      <c r="W4158" s="40" t="s">
        <v>1543</v>
      </c>
      <c r="X4158" s="40" t="s">
        <v>1127</v>
      </c>
      <c r="Y4158" s="40" t="s">
        <v>15404</v>
      </c>
    </row>
    <row r="4159" spans="1:25" x14ac:dyDescent="0.25">
      <c r="A4159" s="50"/>
      <c r="B4159" s="50"/>
      <c r="C4159" s="50"/>
      <c r="L4159" s="39" t="str">
        <f t="shared" si="64"/>
        <v>MELZO (MI)</v>
      </c>
      <c r="M4159" s="40" t="s">
        <v>15405</v>
      </c>
      <c r="N4159" s="40" t="s">
        <v>15406</v>
      </c>
      <c r="O4159" s="40" t="s">
        <v>264</v>
      </c>
      <c r="P4159" s="41" t="s">
        <v>212</v>
      </c>
      <c r="Q4159" s="41">
        <v>3</v>
      </c>
      <c r="R4159" s="40" t="s">
        <v>213</v>
      </c>
      <c r="S4159" s="40" t="s">
        <v>199</v>
      </c>
      <c r="T4159" s="41">
        <v>1</v>
      </c>
      <c r="U4159" s="40" t="s">
        <v>200</v>
      </c>
      <c r="V4159" s="40" t="s">
        <v>201</v>
      </c>
      <c r="W4159" s="40" t="s">
        <v>15407</v>
      </c>
      <c r="X4159" s="40" t="s">
        <v>266</v>
      </c>
      <c r="Y4159" s="40" t="s">
        <v>15408</v>
      </c>
    </row>
    <row r="4160" spans="1:25" x14ac:dyDescent="0.25">
      <c r="A4160" s="50"/>
      <c r="B4160" s="50"/>
      <c r="C4160" s="50"/>
      <c r="L4160" s="39" t="str">
        <f t="shared" si="64"/>
        <v>MENAGGIO (CO)</v>
      </c>
      <c r="M4160" s="40" t="s">
        <v>15409</v>
      </c>
      <c r="N4160" s="40" t="s">
        <v>15410</v>
      </c>
      <c r="O4160" s="40" t="s">
        <v>995</v>
      </c>
      <c r="P4160" s="41" t="s">
        <v>212</v>
      </c>
      <c r="Q4160" s="41">
        <v>3</v>
      </c>
      <c r="R4160" s="40" t="s">
        <v>213</v>
      </c>
      <c r="S4160" s="40" t="s">
        <v>199</v>
      </c>
      <c r="T4160" s="41">
        <v>1</v>
      </c>
      <c r="U4160" s="40" t="s">
        <v>200</v>
      </c>
      <c r="V4160" s="40" t="s">
        <v>201</v>
      </c>
      <c r="W4160" s="40" t="s">
        <v>15411</v>
      </c>
      <c r="X4160" s="40" t="s">
        <v>3144</v>
      </c>
      <c r="Y4160" s="40" t="s">
        <v>15412</v>
      </c>
    </row>
    <row r="4161" spans="1:25" x14ac:dyDescent="0.25">
      <c r="A4161" s="50"/>
      <c r="B4161" s="50"/>
      <c r="C4161" s="50"/>
      <c r="L4161" s="39" t="str">
        <f t="shared" si="64"/>
        <v>MENAROLA (SO)</v>
      </c>
      <c r="M4161" s="40" t="s">
        <v>15413</v>
      </c>
      <c r="N4161" s="40" t="s">
        <v>15414</v>
      </c>
      <c r="O4161" s="40" t="s">
        <v>977</v>
      </c>
      <c r="P4161" s="41" t="s">
        <v>212</v>
      </c>
      <c r="Q4161" s="41">
        <v>3</v>
      </c>
      <c r="R4161" s="40" t="s">
        <v>213</v>
      </c>
      <c r="S4161" s="40" t="s">
        <v>199</v>
      </c>
      <c r="T4161" s="41">
        <v>1</v>
      </c>
      <c r="U4161" s="40" t="s">
        <v>200</v>
      </c>
      <c r="V4161" s="40" t="s">
        <v>201</v>
      </c>
      <c r="W4161" s="40" t="s">
        <v>8301</v>
      </c>
      <c r="X4161" s="40" t="s">
        <v>5221</v>
      </c>
      <c r="Y4161" s="40" t="s">
        <v>15415</v>
      </c>
    </row>
    <row r="4162" spans="1:25" x14ac:dyDescent="0.25">
      <c r="A4162" s="50"/>
      <c r="B4162" s="50"/>
      <c r="C4162" s="50"/>
      <c r="L4162" s="39" t="str">
        <f t="shared" ref="L4162:L4225" si="65">M4162&amp;" ("&amp;O4162&amp;")"</f>
        <v>MENCONICO (PV)</v>
      </c>
      <c r="M4162" s="40" t="s">
        <v>15416</v>
      </c>
      <c r="N4162" s="40" t="s">
        <v>15417</v>
      </c>
      <c r="O4162" s="40" t="s">
        <v>884</v>
      </c>
      <c r="P4162" s="41" t="s">
        <v>212</v>
      </c>
      <c r="Q4162" s="41">
        <v>3</v>
      </c>
      <c r="R4162" s="40" t="s">
        <v>213</v>
      </c>
      <c r="S4162" s="40" t="s">
        <v>199</v>
      </c>
      <c r="T4162" s="41">
        <v>1</v>
      </c>
      <c r="U4162" s="40" t="s">
        <v>200</v>
      </c>
      <c r="V4162" s="40" t="s">
        <v>201</v>
      </c>
      <c r="W4162" s="40" t="s">
        <v>2461</v>
      </c>
      <c r="X4162" s="40" t="s">
        <v>2462</v>
      </c>
      <c r="Y4162" s="40" t="s">
        <v>15418</v>
      </c>
    </row>
    <row r="4163" spans="1:25" x14ac:dyDescent="0.25">
      <c r="A4163" s="50"/>
      <c r="B4163" s="50"/>
      <c r="C4163" s="50"/>
      <c r="L4163" s="39" t="str">
        <f t="shared" si="65"/>
        <v>MENDATICA (IM)</v>
      </c>
      <c r="M4163" s="40" t="s">
        <v>15419</v>
      </c>
      <c r="N4163" s="40" t="s">
        <v>15420</v>
      </c>
      <c r="O4163" s="40" t="s">
        <v>848</v>
      </c>
      <c r="P4163" s="41" t="s">
        <v>849</v>
      </c>
      <c r="Q4163" s="41">
        <v>7</v>
      </c>
      <c r="R4163" s="40" t="s">
        <v>850</v>
      </c>
      <c r="S4163" s="40" t="s">
        <v>199</v>
      </c>
      <c r="T4163" s="41">
        <v>1</v>
      </c>
      <c r="U4163" s="40" t="s">
        <v>200</v>
      </c>
      <c r="V4163" s="40" t="s">
        <v>201</v>
      </c>
      <c r="W4163" s="40" t="s">
        <v>15421</v>
      </c>
      <c r="X4163" s="40" t="s">
        <v>1757</v>
      </c>
      <c r="Y4163" s="40" t="s">
        <v>15422</v>
      </c>
    </row>
    <row r="4164" spans="1:25" x14ac:dyDescent="0.25">
      <c r="A4164" s="50"/>
      <c r="B4164" s="50"/>
      <c r="C4164" s="50"/>
      <c r="L4164" s="39" t="str">
        <f t="shared" si="65"/>
        <v>MENDICINO (CS)</v>
      </c>
      <c r="M4164" s="40" t="s">
        <v>15423</v>
      </c>
      <c r="N4164" s="40" t="s">
        <v>15424</v>
      </c>
      <c r="O4164" s="40" t="s">
        <v>413</v>
      </c>
      <c r="P4164" s="41" t="s">
        <v>414</v>
      </c>
      <c r="Q4164" s="41">
        <v>18</v>
      </c>
      <c r="R4164" s="40" t="s">
        <v>415</v>
      </c>
      <c r="S4164" s="40" t="s">
        <v>199</v>
      </c>
      <c r="T4164" s="41">
        <v>1</v>
      </c>
      <c r="U4164" s="40" t="s">
        <v>200</v>
      </c>
      <c r="V4164" s="40" t="s">
        <v>201</v>
      </c>
      <c r="W4164" s="40" t="s">
        <v>1348</v>
      </c>
      <c r="X4164" s="40" t="s">
        <v>550</v>
      </c>
      <c r="Y4164" s="40" t="s">
        <v>15425</v>
      </c>
    </row>
    <row r="4165" spans="1:25" x14ac:dyDescent="0.25">
      <c r="A4165" s="50"/>
      <c r="B4165" s="50"/>
      <c r="C4165" s="50"/>
      <c r="L4165" s="39" t="str">
        <f t="shared" si="65"/>
        <v>MENFI (AG)</v>
      </c>
      <c r="M4165" s="40" t="s">
        <v>15426</v>
      </c>
      <c r="N4165" s="40" t="s">
        <v>15427</v>
      </c>
      <c r="O4165" s="40" t="s">
        <v>749</v>
      </c>
      <c r="P4165" s="41" t="s">
        <v>292</v>
      </c>
      <c r="Q4165" s="41">
        <v>19</v>
      </c>
      <c r="R4165" s="40" t="s">
        <v>293</v>
      </c>
      <c r="S4165" s="40" t="s">
        <v>199</v>
      </c>
      <c r="T4165" s="41">
        <v>1</v>
      </c>
      <c r="U4165" s="40" t="s">
        <v>200</v>
      </c>
      <c r="V4165" s="40" t="s">
        <v>201</v>
      </c>
      <c r="W4165" s="40" t="s">
        <v>15428</v>
      </c>
      <c r="X4165" s="40" t="s">
        <v>4510</v>
      </c>
      <c r="Y4165" s="40" t="s">
        <v>15429</v>
      </c>
    </row>
    <row r="4166" spans="1:25" x14ac:dyDescent="0.25">
      <c r="A4166" s="50"/>
      <c r="B4166" s="50"/>
      <c r="C4166" s="50"/>
      <c r="L4166" s="39" t="str">
        <f t="shared" si="65"/>
        <v>MENTANA (RM)</v>
      </c>
      <c r="M4166" s="40" t="s">
        <v>15430</v>
      </c>
      <c r="N4166" s="40" t="s">
        <v>15431</v>
      </c>
      <c r="O4166" s="40" t="s">
        <v>602</v>
      </c>
      <c r="P4166" s="41" t="s">
        <v>336</v>
      </c>
      <c r="Q4166" s="41">
        <v>12</v>
      </c>
      <c r="R4166" s="40" t="s">
        <v>337</v>
      </c>
      <c r="S4166" s="40" t="s">
        <v>199</v>
      </c>
      <c r="T4166" s="41">
        <v>1</v>
      </c>
      <c r="U4166" s="40" t="s">
        <v>200</v>
      </c>
      <c r="V4166" s="40" t="s">
        <v>201</v>
      </c>
      <c r="W4166" s="40" t="s">
        <v>11226</v>
      </c>
      <c r="X4166" s="40" t="s">
        <v>953</v>
      </c>
      <c r="Y4166" s="40" t="s">
        <v>15432</v>
      </c>
    </row>
    <row r="4167" spans="1:25" x14ac:dyDescent="0.25">
      <c r="A4167" s="50"/>
      <c r="B4167" s="50"/>
      <c r="C4167" s="50"/>
      <c r="L4167" s="39" t="str">
        <f t="shared" si="65"/>
        <v>MEOLO (VE)</v>
      </c>
      <c r="M4167" s="40" t="s">
        <v>15433</v>
      </c>
      <c r="N4167" s="40" t="s">
        <v>15434</v>
      </c>
      <c r="O4167" s="40" t="s">
        <v>1607</v>
      </c>
      <c r="P4167" s="41" t="s">
        <v>197</v>
      </c>
      <c r="Q4167" s="41">
        <v>5</v>
      </c>
      <c r="R4167" s="40" t="s">
        <v>198</v>
      </c>
      <c r="S4167" s="40" t="s">
        <v>199</v>
      </c>
      <c r="T4167" s="41">
        <v>1</v>
      </c>
      <c r="U4167" s="40" t="s">
        <v>200</v>
      </c>
      <c r="V4167" s="40" t="s">
        <v>201</v>
      </c>
      <c r="W4167" s="40" t="s">
        <v>1608</v>
      </c>
      <c r="X4167" s="40" t="s">
        <v>5533</v>
      </c>
      <c r="Y4167" s="40" t="s">
        <v>15435</v>
      </c>
    </row>
    <row r="4168" spans="1:25" x14ac:dyDescent="0.25">
      <c r="A4168" s="50"/>
      <c r="B4168" s="50"/>
      <c r="C4168" s="50"/>
      <c r="L4168" s="39" t="str">
        <f t="shared" si="65"/>
        <v>MERANA (AL)</v>
      </c>
      <c r="M4168" s="40" t="s">
        <v>15436</v>
      </c>
      <c r="N4168" s="40" t="s">
        <v>15437</v>
      </c>
      <c r="O4168" s="40" t="s">
        <v>541</v>
      </c>
      <c r="P4168" s="41" t="s">
        <v>314</v>
      </c>
      <c r="Q4168" s="41">
        <v>1</v>
      </c>
      <c r="R4168" s="40" t="s">
        <v>315</v>
      </c>
      <c r="S4168" s="40" t="s">
        <v>199</v>
      </c>
      <c r="T4168" s="41">
        <v>1</v>
      </c>
      <c r="U4168" s="40" t="s">
        <v>200</v>
      </c>
      <c r="V4168" s="40" t="s">
        <v>201</v>
      </c>
      <c r="W4168" s="40" t="s">
        <v>1220</v>
      </c>
      <c r="X4168" s="40" t="s">
        <v>543</v>
      </c>
      <c r="Y4168" s="40" t="s">
        <v>15438</v>
      </c>
    </row>
    <row r="4169" spans="1:25" x14ac:dyDescent="0.25">
      <c r="A4169" s="50"/>
      <c r="B4169" s="50"/>
      <c r="C4169" s="50"/>
      <c r="L4169" s="39" t="str">
        <f t="shared" si="65"/>
        <v>MERANO (BZ)</v>
      </c>
      <c r="M4169" s="40" t="s">
        <v>15439</v>
      </c>
      <c r="N4169" s="40" t="s">
        <v>15440</v>
      </c>
      <c r="O4169" s="40" t="s">
        <v>1125</v>
      </c>
      <c r="P4169" s="41" t="s">
        <v>866</v>
      </c>
      <c r="Q4169" s="41">
        <v>4</v>
      </c>
      <c r="R4169" s="40" t="s">
        <v>867</v>
      </c>
      <c r="S4169" s="40" t="s">
        <v>199</v>
      </c>
      <c r="T4169" s="41">
        <v>1</v>
      </c>
      <c r="U4169" s="40" t="s">
        <v>200</v>
      </c>
      <c r="V4169" s="40" t="s">
        <v>201</v>
      </c>
      <c r="W4169" s="40" t="s">
        <v>15441</v>
      </c>
      <c r="X4169" s="40" t="s">
        <v>2298</v>
      </c>
      <c r="Y4169" s="40" t="s">
        <v>15442</v>
      </c>
    </row>
    <row r="4170" spans="1:25" x14ac:dyDescent="0.25">
      <c r="A4170" s="50"/>
      <c r="B4170" s="50"/>
      <c r="C4170" s="50"/>
      <c r="L4170" s="39" t="str">
        <f t="shared" si="65"/>
        <v>MERATE (LC)</v>
      </c>
      <c r="M4170" s="40" t="s">
        <v>15443</v>
      </c>
      <c r="N4170" s="40" t="s">
        <v>15444</v>
      </c>
      <c r="O4170" s="40" t="s">
        <v>222</v>
      </c>
      <c r="P4170" s="41" t="s">
        <v>212</v>
      </c>
      <c r="Q4170" s="41">
        <v>3</v>
      </c>
      <c r="R4170" s="40" t="s">
        <v>213</v>
      </c>
      <c r="S4170" s="40" t="s">
        <v>199</v>
      </c>
      <c r="T4170" s="41">
        <v>1</v>
      </c>
      <c r="U4170" s="40" t="s">
        <v>200</v>
      </c>
      <c r="V4170" s="40" t="s">
        <v>201</v>
      </c>
      <c r="W4170" s="40" t="s">
        <v>15445</v>
      </c>
      <c r="X4170" s="40" t="s">
        <v>736</v>
      </c>
      <c r="Y4170" s="40" t="s">
        <v>15446</v>
      </c>
    </row>
    <row r="4171" spans="1:25" x14ac:dyDescent="0.25">
      <c r="A4171" s="50"/>
      <c r="B4171" s="50"/>
      <c r="C4171" s="50"/>
      <c r="L4171" s="39" t="str">
        <f t="shared" si="65"/>
        <v>MERCALLO (VA)</v>
      </c>
      <c r="M4171" s="40" t="s">
        <v>15447</v>
      </c>
      <c r="N4171" s="40" t="s">
        <v>15448</v>
      </c>
      <c r="O4171" s="40" t="s">
        <v>727</v>
      </c>
      <c r="P4171" s="41" t="s">
        <v>212</v>
      </c>
      <c r="Q4171" s="41">
        <v>3</v>
      </c>
      <c r="R4171" s="40" t="s">
        <v>213</v>
      </c>
      <c r="S4171" s="40" t="s">
        <v>199</v>
      </c>
      <c r="T4171" s="41">
        <v>1</v>
      </c>
      <c r="U4171" s="40" t="s">
        <v>200</v>
      </c>
      <c r="V4171" s="40" t="s">
        <v>201</v>
      </c>
      <c r="W4171" s="40" t="s">
        <v>2659</v>
      </c>
      <c r="X4171" s="40" t="s">
        <v>1087</v>
      </c>
      <c r="Y4171" s="40" t="s">
        <v>15449</v>
      </c>
    </row>
    <row r="4172" spans="1:25" x14ac:dyDescent="0.25">
      <c r="A4172" s="50"/>
      <c r="B4172" s="50"/>
      <c r="C4172" s="50"/>
      <c r="L4172" s="39" t="str">
        <f t="shared" si="65"/>
        <v>MERCATELLO SUL METAURO (PU)</v>
      </c>
      <c r="M4172" s="40" t="s">
        <v>15450</v>
      </c>
      <c r="N4172" s="40" t="s">
        <v>15451</v>
      </c>
      <c r="O4172" s="40" t="s">
        <v>427</v>
      </c>
      <c r="P4172" s="41" t="s">
        <v>397</v>
      </c>
      <c r="Q4172" s="41">
        <v>11</v>
      </c>
      <c r="R4172" s="40" t="s">
        <v>398</v>
      </c>
      <c r="S4172" s="40" t="s">
        <v>199</v>
      </c>
      <c r="T4172" s="41">
        <v>1</v>
      </c>
      <c r="U4172" s="40" t="s">
        <v>200</v>
      </c>
      <c r="V4172" s="40" t="s">
        <v>201</v>
      </c>
      <c r="W4172" s="40" t="s">
        <v>2716</v>
      </c>
      <c r="X4172" s="40" t="s">
        <v>1698</v>
      </c>
      <c r="Y4172" s="40" t="s">
        <v>15452</v>
      </c>
    </row>
    <row r="4173" spans="1:25" x14ac:dyDescent="0.25">
      <c r="A4173" s="50"/>
      <c r="B4173" s="50"/>
      <c r="C4173" s="50"/>
      <c r="L4173" s="39" t="str">
        <f t="shared" si="65"/>
        <v>MERCATINO CONCA (PU)</v>
      </c>
      <c r="M4173" s="40" t="s">
        <v>15453</v>
      </c>
      <c r="N4173" s="40" t="s">
        <v>15454</v>
      </c>
      <c r="O4173" s="40" t="s">
        <v>427</v>
      </c>
      <c r="P4173" s="41" t="s">
        <v>397</v>
      </c>
      <c r="Q4173" s="41">
        <v>11</v>
      </c>
      <c r="R4173" s="40" t="s">
        <v>398</v>
      </c>
      <c r="S4173" s="40" t="s">
        <v>199</v>
      </c>
      <c r="T4173" s="41">
        <v>1</v>
      </c>
      <c r="U4173" s="40" t="s">
        <v>200</v>
      </c>
      <c r="V4173" s="40" t="s">
        <v>201</v>
      </c>
      <c r="W4173" s="40" t="s">
        <v>15455</v>
      </c>
      <c r="X4173" s="40" t="s">
        <v>3051</v>
      </c>
      <c r="Y4173" s="40" t="s">
        <v>15456</v>
      </c>
    </row>
    <row r="4174" spans="1:25" x14ac:dyDescent="0.25">
      <c r="A4174" s="50"/>
      <c r="B4174" s="50"/>
      <c r="C4174" s="50"/>
      <c r="L4174" s="39" t="str">
        <f t="shared" si="65"/>
        <v>MERCATO SAN SEVERINO (SA)</v>
      </c>
      <c r="M4174" s="40" t="s">
        <v>15457</v>
      </c>
      <c r="N4174" s="40" t="s">
        <v>15458</v>
      </c>
      <c r="O4174" s="40" t="s">
        <v>349</v>
      </c>
      <c r="P4174" s="41" t="s">
        <v>350</v>
      </c>
      <c r="Q4174" s="41">
        <v>15</v>
      </c>
      <c r="R4174" s="40" t="s">
        <v>351</v>
      </c>
      <c r="S4174" s="40" t="s">
        <v>199</v>
      </c>
      <c r="T4174" s="41">
        <v>1</v>
      </c>
      <c r="U4174" s="40" t="s">
        <v>200</v>
      </c>
      <c r="V4174" s="40" t="s">
        <v>201</v>
      </c>
      <c r="W4174" s="40" t="s">
        <v>15459</v>
      </c>
      <c r="X4174" s="40" t="s">
        <v>353</v>
      </c>
      <c r="Y4174" s="40" t="s">
        <v>15460</v>
      </c>
    </row>
    <row r="4175" spans="1:25" x14ac:dyDescent="0.25">
      <c r="A4175" s="50"/>
      <c r="B4175" s="50"/>
      <c r="C4175" s="50"/>
      <c r="L4175" s="39" t="str">
        <f t="shared" si="65"/>
        <v>MERCATO SARACENO (FC)</v>
      </c>
      <c r="M4175" s="40" t="s">
        <v>15461</v>
      </c>
      <c r="N4175" s="40" t="s">
        <v>15462</v>
      </c>
      <c r="O4175" s="40" t="s">
        <v>2487</v>
      </c>
      <c r="P4175" s="41" t="s">
        <v>631</v>
      </c>
      <c r="Q4175" s="41">
        <v>8</v>
      </c>
      <c r="R4175" s="40" t="s">
        <v>632</v>
      </c>
      <c r="S4175" s="40" t="s">
        <v>199</v>
      </c>
      <c r="T4175" s="41">
        <v>1</v>
      </c>
      <c r="U4175" s="40" t="s">
        <v>200</v>
      </c>
      <c r="V4175" s="40" t="s">
        <v>201</v>
      </c>
      <c r="W4175" s="40" t="s">
        <v>15463</v>
      </c>
      <c r="X4175" s="40" t="s">
        <v>8161</v>
      </c>
      <c r="Y4175" s="40" t="s">
        <v>15464</v>
      </c>
    </row>
    <row r="4176" spans="1:25" x14ac:dyDescent="0.25">
      <c r="A4176" s="50"/>
      <c r="B4176" s="50"/>
      <c r="C4176" s="50"/>
      <c r="L4176" s="39" t="str">
        <f t="shared" si="65"/>
        <v>MERCENASCO (TO)</v>
      </c>
      <c r="M4176" s="40" t="s">
        <v>15465</v>
      </c>
      <c r="N4176" s="40" t="s">
        <v>15466</v>
      </c>
      <c r="O4176" s="40" t="s">
        <v>675</v>
      </c>
      <c r="P4176" s="41" t="s">
        <v>314</v>
      </c>
      <c r="Q4176" s="41">
        <v>1</v>
      </c>
      <c r="R4176" s="40" t="s">
        <v>315</v>
      </c>
      <c r="S4176" s="40" t="s">
        <v>199</v>
      </c>
      <c r="T4176" s="41">
        <v>1</v>
      </c>
      <c r="U4176" s="40" t="s">
        <v>200</v>
      </c>
      <c r="V4176" s="40" t="s">
        <v>201</v>
      </c>
      <c r="W4176" s="40" t="s">
        <v>1041</v>
      </c>
      <c r="X4176" s="40" t="s">
        <v>1042</v>
      </c>
      <c r="Y4176" s="40" t="s">
        <v>15467</v>
      </c>
    </row>
    <row r="4177" spans="1:25" x14ac:dyDescent="0.25">
      <c r="A4177" s="50"/>
      <c r="B4177" s="50"/>
      <c r="C4177" s="50"/>
      <c r="L4177" s="39" t="str">
        <f t="shared" si="65"/>
        <v>MERCOGLIANO (AV)</v>
      </c>
      <c r="M4177" s="40" t="s">
        <v>15468</v>
      </c>
      <c r="N4177" s="40" t="s">
        <v>15469</v>
      </c>
      <c r="O4177" s="40" t="s">
        <v>812</v>
      </c>
      <c r="P4177" s="41" t="s">
        <v>350</v>
      </c>
      <c r="Q4177" s="41">
        <v>15</v>
      </c>
      <c r="R4177" s="40" t="s">
        <v>351</v>
      </c>
      <c r="S4177" s="40" t="s">
        <v>199</v>
      </c>
      <c r="T4177" s="41">
        <v>1</v>
      </c>
      <c r="U4177" s="40" t="s">
        <v>200</v>
      </c>
      <c r="V4177" s="40" t="s">
        <v>201</v>
      </c>
      <c r="W4177" s="40" t="s">
        <v>15470</v>
      </c>
      <c r="X4177" s="40" t="s">
        <v>814</v>
      </c>
      <c r="Y4177" s="40" t="s">
        <v>15471</v>
      </c>
    </row>
    <row r="4178" spans="1:25" x14ac:dyDescent="0.25">
      <c r="A4178" s="50"/>
      <c r="B4178" s="50"/>
      <c r="C4178" s="50"/>
      <c r="L4178" s="39" t="str">
        <f t="shared" si="65"/>
        <v>MERETO DI TOMBA (UD)</v>
      </c>
      <c r="M4178" s="40" t="s">
        <v>15472</v>
      </c>
      <c r="N4178" s="40" t="s">
        <v>15473</v>
      </c>
      <c r="O4178" s="40" t="s">
        <v>804</v>
      </c>
      <c r="P4178" s="41" t="s">
        <v>805</v>
      </c>
      <c r="Q4178" s="41">
        <v>6</v>
      </c>
      <c r="R4178" s="40" t="s">
        <v>806</v>
      </c>
      <c r="S4178" s="40" t="s">
        <v>199</v>
      </c>
      <c r="T4178" s="41">
        <v>1</v>
      </c>
      <c r="U4178" s="40" t="s">
        <v>200</v>
      </c>
      <c r="V4178" s="40" t="s">
        <v>201</v>
      </c>
      <c r="W4178" s="40" t="s">
        <v>15474</v>
      </c>
      <c r="X4178" s="40" t="s">
        <v>2085</v>
      </c>
      <c r="Y4178" s="40" t="s">
        <v>15475</v>
      </c>
    </row>
    <row r="4179" spans="1:25" x14ac:dyDescent="0.25">
      <c r="A4179" s="50"/>
      <c r="B4179" s="50"/>
      <c r="C4179" s="50"/>
      <c r="L4179" s="39" t="str">
        <f t="shared" si="65"/>
        <v>MERGO (AN)</v>
      </c>
      <c r="M4179" s="40" t="s">
        <v>15476</v>
      </c>
      <c r="N4179" s="40" t="s">
        <v>15477</v>
      </c>
      <c r="O4179" s="40" t="s">
        <v>764</v>
      </c>
      <c r="P4179" s="41" t="s">
        <v>397</v>
      </c>
      <c r="Q4179" s="41">
        <v>11</v>
      </c>
      <c r="R4179" s="40" t="s">
        <v>398</v>
      </c>
      <c r="S4179" s="40" t="s">
        <v>199</v>
      </c>
      <c r="T4179" s="41">
        <v>1</v>
      </c>
      <c r="U4179" s="40" t="s">
        <v>200</v>
      </c>
      <c r="V4179" s="40" t="s">
        <v>201</v>
      </c>
      <c r="W4179" s="40" t="s">
        <v>3130</v>
      </c>
      <c r="X4179" s="40" t="s">
        <v>1823</v>
      </c>
      <c r="Y4179" s="40" t="s">
        <v>15478</v>
      </c>
    </row>
    <row r="4180" spans="1:25" x14ac:dyDescent="0.25">
      <c r="A4180" s="50"/>
      <c r="B4180" s="50"/>
      <c r="C4180" s="50"/>
      <c r="L4180" s="39" t="str">
        <f t="shared" si="65"/>
        <v>MERGOZZO (VB)</v>
      </c>
      <c r="M4180" s="40" t="s">
        <v>15479</v>
      </c>
      <c r="N4180" s="40" t="s">
        <v>15480</v>
      </c>
      <c r="O4180" s="40" t="s">
        <v>1659</v>
      </c>
      <c r="P4180" s="41" t="s">
        <v>314</v>
      </c>
      <c r="Q4180" s="41">
        <v>1</v>
      </c>
      <c r="R4180" s="40" t="s">
        <v>315</v>
      </c>
      <c r="S4180" s="40" t="s">
        <v>199</v>
      </c>
      <c r="T4180" s="41">
        <v>1</v>
      </c>
      <c r="U4180" s="40" t="s">
        <v>200</v>
      </c>
      <c r="V4180" s="40" t="s">
        <v>201</v>
      </c>
      <c r="W4180" s="40" t="s">
        <v>15481</v>
      </c>
      <c r="X4180" s="40" t="s">
        <v>1689</v>
      </c>
      <c r="Y4180" s="40" t="s">
        <v>15482</v>
      </c>
    </row>
    <row r="4181" spans="1:25" x14ac:dyDescent="0.25">
      <c r="A4181" s="50"/>
      <c r="B4181" s="50"/>
      <c r="C4181" s="50"/>
      <c r="L4181" s="39" t="str">
        <f t="shared" si="65"/>
        <v>MERI' (ME)</v>
      </c>
      <c r="M4181" s="40" t="s">
        <v>15483</v>
      </c>
      <c r="N4181" s="40" t="s">
        <v>15484</v>
      </c>
      <c r="O4181" s="40" t="s">
        <v>533</v>
      </c>
      <c r="P4181" s="41" t="s">
        <v>292</v>
      </c>
      <c r="Q4181" s="41">
        <v>19</v>
      </c>
      <c r="R4181" s="40" t="s">
        <v>293</v>
      </c>
      <c r="S4181" s="40" t="s">
        <v>199</v>
      </c>
      <c r="T4181" s="41">
        <v>1</v>
      </c>
      <c r="U4181" s="40" t="s">
        <v>200</v>
      </c>
      <c r="V4181" s="40" t="s">
        <v>201</v>
      </c>
      <c r="W4181" s="40" t="s">
        <v>9195</v>
      </c>
      <c r="X4181" s="40" t="s">
        <v>2712</v>
      </c>
      <c r="Y4181" s="40" t="s">
        <v>15485</v>
      </c>
    </row>
    <row r="4182" spans="1:25" x14ac:dyDescent="0.25">
      <c r="A4182" s="50"/>
      <c r="B4182" s="50"/>
      <c r="C4182" s="50"/>
      <c r="L4182" s="39" t="str">
        <f t="shared" si="65"/>
        <v>MERLARA (PD)</v>
      </c>
      <c r="M4182" s="40" t="s">
        <v>15486</v>
      </c>
      <c r="N4182" s="40" t="s">
        <v>15487</v>
      </c>
      <c r="O4182" s="40" t="s">
        <v>196</v>
      </c>
      <c r="P4182" s="41" t="s">
        <v>197</v>
      </c>
      <c r="Q4182" s="41">
        <v>5</v>
      </c>
      <c r="R4182" s="40" t="s">
        <v>198</v>
      </c>
      <c r="S4182" s="40" t="s">
        <v>199</v>
      </c>
      <c r="T4182" s="41">
        <v>1</v>
      </c>
      <c r="U4182" s="40" t="s">
        <v>200</v>
      </c>
      <c r="V4182" s="40" t="s">
        <v>201</v>
      </c>
      <c r="W4182" s="40" t="s">
        <v>2707</v>
      </c>
      <c r="X4182" s="40" t="s">
        <v>2036</v>
      </c>
      <c r="Y4182" s="40" t="s">
        <v>15488</v>
      </c>
    </row>
    <row r="4183" spans="1:25" x14ac:dyDescent="0.25">
      <c r="A4183" s="50"/>
      <c r="B4183" s="50"/>
      <c r="C4183" s="50"/>
      <c r="L4183" s="39" t="str">
        <f t="shared" si="65"/>
        <v>MERLINO (LO)</v>
      </c>
      <c r="M4183" s="40" t="s">
        <v>15489</v>
      </c>
      <c r="N4183" s="40" t="s">
        <v>15490</v>
      </c>
      <c r="O4183" s="40" t="s">
        <v>211</v>
      </c>
      <c r="P4183" s="41" t="s">
        <v>212</v>
      </c>
      <c r="Q4183" s="41">
        <v>3</v>
      </c>
      <c r="R4183" s="40" t="s">
        <v>213</v>
      </c>
      <c r="S4183" s="40" t="s">
        <v>199</v>
      </c>
      <c r="T4183" s="41">
        <v>1</v>
      </c>
      <c r="U4183" s="40" t="s">
        <v>200</v>
      </c>
      <c r="V4183" s="40" t="s">
        <v>201</v>
      </c>
      <c r="W4183" s="40" t="s">
        <v>9086</v>
      </c>
      <c r="X4183" s="40" t="s">
        <v>266</v>
      </c>
      <c r="Y4183" s="40" t="s">
        <v>15491</v>
      </c>
    </row>
    <row r="4184" spans="1:25" x14ac:dyDescent="0.25">
      <c r="A4184" s="50"/>
      <c r="B4184" s="50"/>
      <c r="C4184" s="50"/>
      <c r="L4184" s="39" t="str">
        <f t="shared" si="65"/>
        <v>MERONE (CO)</v>
      </c>
      <c r="M4184" s="40" t="s">
        <v>15492</v>
      </c>
      <c r="N4184" s="40" t="s">
        <v>15493</v>
      </c>
      <c r="O4184" s="40" t="s">
        <v>995</v>
      </c>
      <c r="P4184" s="41" t="s">
        <v>212</v>
      </c>
      <c r="Q4184" s="41">
        <v>3</v>
      </c>
      <c r="R4184" s="40" t="s">
        <v>213</v>
      </c>
      <c r="S4184" s="40" t="s">
        <v>199</v>
      </c>
      <c r="T4184" s="41">
        <v>1</v>
      </c>
      <c r="U4184" s="40" t="s">
        <v>200</v>
      </c>
      <c r="V4184" s="40" t="s">
        <v>201</v>
      </c>
      <c r="W4184" s="40" t="s">
        <v>15494</v>
      </c>
      <c r="X4184" s="40" t="s">
        <v>997</v>
      </c>
      <c r="Y4184" s="40" t="s">
        <v>15495</v>
      </c>
    </row>
    <row r="4185" spans="1:25" x14ac:dyDescent="0.25">
      <c r="A4185" s="50"/>
      <c r="B4185" s="50"/>
      <c r="C4185" s="50"/>
      <c r="L4185" s="39" t="str">
        <f t="shared" si="65"/>
        <v>MESAGNE (BR)</v>
      </c>
      <c r="M4185" s="40" t="s">
        <v>15496</v>
      </c>
      <c r="N4185" s="40" t="s">
        <v>15497</v>
      </c>
      <c r="O4185" s="40" t="s">
        <v>4251</v>
      </c>
      <c r="P4185" s="41" t="s">
        <v>304</v>
      </c>
      <c r="Q4185" s="41">
        <v>16</v>
      </c>
      <c r="R4185" s="40" t="s">
        <v>305</v>
      </c>
      <c r="S4185" s="40" t="s">
        <v>199</v>
      </c>
      <c r="T4185" s="41">
        <v>1</v>
      </c>
      <c r="U4185" s="40" t="s">
        <v>200</v>
      </c>
      <c r="V4185" s="40" t="s">
        <v>201</v>
      </c>
      <c r="W4185" s="40" t="s">
        <v>15498</v>
      </c>
      <c r="X4185" s="40" t="s">
        <v>4253</v>
      </c>
      <c r="Y4185" s="40" t="s">
        <v>15499</v>
      </c>
    </row>
    <row r="4186" spans="1:25" x14ac:dyDescent="0.25">
      <c r="A4186" s="50"/>
      <c r="B4186" s="50"/>
      <c r="C4186" s="50"/>
      <c r="L4186" s="39" t="str">
        <f t="shared" si="65"/>
        <v>MESE (SO)</v>
      </c>
      <c r="M4186" s="40" t="s">
        <v>15500</v>
      </c>
      <c r="N4186" s="40" t="s">
        <v>15501</v>
      </c>
      <c r="O4186" s="40" t="s">
        <v>977</v>
      </c>
      <c r="P4186" s="41" t="s">
        <v>212</v>
      </c>
      <c r="Q4186" s="41">
        <v>3</v>
      </c>
      <c r="R4186" s="40" t="s">
        <v>213</v>
      </c>
      <c r="S4186" s="40" t="s">
        <v>199</v>
      </c>
      <c r="T4186" s="41">
        <v>1</v>
      </c>
      <c r="U4186" s="40" t="s">
        <v>200</v>
      </c>
      <c r="V4186" s="40" t="s">
        <v>201</v>
      </c>
      <c r="W4186" s="40" t="s">
        <v>6531</v>
      </c>
      <c r="X4186" s="40" t="s">
        <v>5221</v>
      </c>
      <c r="Y4186" s="40" t="s">
        <v>15502</v>
      </c>
    </row>
    <row r="4187" spans="1:25" x14ac:dyDescent="0.25">
      <c r="A4187" s="50"/>
      <c r="B4187" s="50"/>
      <c r="C4187" s="50"/>
      <c r="L4187" s="39" t="str">
        <f t="shared" si="65"/>
        <v>MESENZANA (VA)</v>
      </c>
      <c r="M4187" s="40" t="s">
        <v>15503</v>
      </c>
      <c r="N4187" s="40" t="s">
        <v>15504</v>
      </c>
      <c r="O4187" s="40" t="s">
        <v>727</v>
      </c>
      <c r="P4187" s="41" t="s">
        <v>212</v>
      </c>
      <c r="Q4187" s="41">
        <v>3</v>
      </c>
      <c r="R4187" s="40" t="s">
        <v>213</v>
      </c>
      <c r="S4187" s="40" t="s">
        <v>199</v>
      </c>
      <c r="T4187" s="41">
        <v>1</v>
      </c>
      <c r="U4187" s="40" t="s">
        <v>200</v>
      </c>
      <c r="V4187" s="40" t="s">
        <v>201</v>
      </c>
      <c r="W4187" s="40" t="s">
        <v>2394</v>
      </c>
      <c r="X4187" s="40" t="s">
        <v>729</v>
      </c>
      <c r="Y4187" s="40" t="s">
        <v>15505</v>
      </c>
    </row>
    <row r="4188" spans="1:25" x14ac:dyDescent="0.25">
      <c r="A4188" s="50"/>
      <c r="B4188" s="50"/>
      <c r="C4188" s="50"/>
      <c r="L4188" s="39" t="str">
        <f t="shared" si="65"/>
        <v>MESERO (MI)</v>
      </c>
      <c r="M4188" s="40" t="s">
        <v>15506</v>
      </c>
      <c r="N4188" s="40" t="s">
        <v>15507</v>
      </c>
      <c r="O4188" s="40" t="s">
        <v>264</v>
      </c>
      <c r="P4188" s="41" t="s">
        <v>212</v>
      </c>
      <c r="Q4188" s="41">
        <v>3</v>
      </c>
      <c r="R4188" s="40" t="s">
        <v>213</v>
      </c>
      <c r="S4188" s="40" t="s">
        <v>199</v>
      </c>
      <c r="T4188" s="41">
        <v>1</v>
      </c>
      <c r="U4188" s="40" t="s">
        <v>200</v>
      </c>
      <c r="V4188" s="40" t="s">
        <v>201</v>
      </c>
      <c r="W4188" s="40" t="s">
        <v>1977</v>
      </c>
      <c r="X4188" s="40" t="s">
        <v>266</v>
      </c>
      <c r="Y4188" s="40" t="s">
        <v>15508</v>
      </c>
    </row>
    <row r="4189" spans="1:25" x14ac:dyDescent="0.25">
      <c r="A4189" s="50"/>
      <c r="B4189" s="50"/>
      <c r="C4189" s="50"/>
      <c r="L4189" s="39" t="str">
        <f t="shared" si="65"/>
        <v>MESOLA (FE)</v>
      </c>
      <c r="M4189" s="40" t="s">
        <v>15509</v>
      </c>
      <c r="N4189" s="40" t="s">
        <v>15510</v>
      </c>
      <c r="O4189" s="40" t="s">
        <v>1918</v>
      </c>
      <c r="P4189" s="41" t="s">
        <v>631</v>
      </c>
      <c r="Q4189" s="41">
        <v>8</v>
      </c>
      <c r="R4189" s="40" t="s">
        <v>632</v>
      </c>
      <c r="S4189" s="40" t="s">
        <v>199</v>
      </c>
      <c r="T4189" s="41">
        <v>1</v>
      </c>
      <c r="U4189" s="40" t="s">
        <v>200</v>
      </c>
      <c r="V4189" s="40" t="s">
        <v>201</v>
      </c>
      <c r="W4189" s="40" t="s">
        <v>15511</v>
      </c>
      <c r="X4189" s="40" t="s">
        <v>8830</v>
      </c>
      <c r="Y4189" s="40" t="s">
        <v>15512</v>
      </c>
    </row>
    <row r="4190" spans="1:25" x14ac:dyDescent="0.25">
      <c r="A4190" s="50"/>
      <c r="B4190" s="50"/>
      <c r="C4190" s="50"/>
      <c r="L4190" s="39" t="str">
        <f t="shared" si="65"/>
        <v>MESORACA (KR)</v>
      </c>
      <c r="M4190" s="40" t="s">
        <v>15513</v>
      </c>
      <c r="N4190" s="40" t="s">
        <v>15514</v>
      </c>
      <c r="O4190" s="40" t="s">
        <v>3117</v>
      </c>
      <c r="P4190" s="41" t="s">
        <v>414</v>
      </c>
      <c r="Q4190" s="41">
        <v>18</v>
      </c>
      <c r="R4190" s="40" t="s">
        <v>415</v>
      </c>
      <c r="S4190" s="40" t="s">
        <v>199</v>
      </c>
      <c r="T4190" s="41">
        <v>1</v>
      </c>
      <c r="U4190" s="40" t="s">
        <v>200</v>
      </c>
      <c r="V4190" s="40" t="s">
        <v>201</v>
      </c>
      <c r="W4190" s="40" t="s">
        <v>15515</v>
      </c>
      <c r="X4190" s="40" t="s">
        <v>3119</v>
      </c>
      <c r="Y4190" s="40" t="s">
        <v>15516</v>
      </c>
    </row>
    <row r="4191" spans="1:25" x14ac:dyDescent="0.25">
      <c r="A4191" s="50"/>
      <c r="B4191" s="50"/>
      <c r="C4191" s="50"/>
      <c r="L4191" s="39" t="str">
        <f t="shared" si="65"/>
        <v>MESSICO (EE)</v>
      </c>
      <c r="M4191" s="40" t="s">
        <v>15517</v>
      </c>
      <c r="N4191" s="40" t="s">
        <v>15518</v>
      </c>
      <c r="O4191" s="40" t="s">
        <v>610</v>
      </c>
      <c r="P4191" s="41"/>
      <c r="Q4191" s="41"/>
      <c r="R4191" s="40"/>
      <c r="S4191" s="40" t="s">
        <v>1586</v>
      </c>
      <c r="T4191" s="41">
        <v>5</v>
      </c>
      <c r="U4191" s="40" t="s">
        <v>612</v>
      </c>
      <c r="V4191" s="40" t="s">
        <v>15519</v>
      </c>
      <c r="W4191" s="40"/>
      <c r="X4191" s="40"/>
      <c r="Y4191" s="40"/>
    </row>
    <row r="4192" spans="1:25" x14ac:dyDescent="0.25">
      <c r="A4192" s="50"/>
      <c r="B4192" s="50"/>
      <c r="C4192" s="50"/>
      <c r="L4192" s="39" t="str">
        <f t="shared" si="65"/>
        <v>MESSINA (ME)</v>
      </c>
      <c r="M4192" s="40" t="s">
        <v>15520</v>
      </c>
      <c r="N4192" s="40" t="s">
        <v>15521</v>
      </c>
      <c r="O4192" s="40" t="s">
        <v>533</v>
      </c>
      <c r="P4192" s="41" t="s">
        <v>292</v>
      </c>
      <c r="Q4192" s="41">
        <v>19</v>
      </c>
      <c r="R4192" s="40" t="s">
        <v>293</v>
      </c>
      <c r="S4192" s="40" t="s">
        <v>199</v>
      </c>
      <c r="T4192" s="41">
        <v>1</v>
      </c>
      <c r="U4192" s="40" t="s">
        <v>200</v>
      </c>
      <c r="V4192" s="40" t="s">
        <v>201</v>
      </c>
      <c r="W4192" s="40" t="s">
        <v>15522</v>
      </c>
      <c r="X4192" s="40" t="s">
        <v>2712</v>
      </c>
      <c r="Y4192" s="40" t="s">
        <v>15523</v>
      </c>
    </row>
    <row r="4193" spans="1:25" x14ac:dyDescent="0.25">
      <c r="A4193" s="50"/>
      <c r="B4193" s="50"/>
      <c r="C4193" s="50"/>
      <c r="L4193" s="39" t="str">
        <f t="shared" si="65"/>
        <v>MESTRINO (PD)</v>
      </c>
      <c r="M4193" s="40" t="s">
        <v>15524</v>
      </c>
      <c r="N4193" s="40" t="s">
        <v>15525</v>
      </c>
      <c r="O4193" s="40" t="s">
        <v>196</v>
      </c>
      <c r="P4193" s="41" t="s">
        <v>197</v>
      </c>
      <c r="Q4193" s="41">
        <v>5</v>
      </c>
      <c r="R4193" s="40" t="s">
        <v>198</v>
      </c>
      <c r="S4193" s="40" t="s">
        <v>199</v>
      </c>
      <c r="T4193" s="41">
        <v>1</v>
      </c>
      <c r="U4193" s="40" t="s">
        <v>200</v>
      </c>
      <c r="V4193" s="40" t="s">
        <v>201</v>
      </c>
      <c r="W4193" s="40" t="s">
        <v>15526</v>
      </c>
      <c r="X4193" s="40" t="s">
        <v>203</v>
      </c>
      <c r="Y4193" s="40" t="s">
        <v>15527</v>
      </c>
    </row>
    <row r="4194" spans="1:25" x14ac:dyDescent="0.25">
      <c r="A4194" s="50"/>
      <c r="B4194" s="50"/>
      <c r="C4194" s="50"/>
      <c r="L4194" s="39" t="str">
        <f t="shared" si="65"/>
        <v>META (NA)</v>
      </c>
      <c r="M4194" s="40" t="s">
        <v>15528</v>
      </c>
      <c r="N4194" s="40" t="s">
        <v>15529</v>
      </c>
      <c r="O4194" s="40" t="s">
        <v>358</v>
      </c>
      <c r="P4194" s="41" t="s">
        <v>350</v>
      </c>
      <c r="Q4194" s="41">
        <v>15</v>
      </c>
      <c r="R4194" s="40" t="s">
        <v>351</v>
      </c>
      <c r="S4194" s="40" t="s">
        <v>199</v>
      </c>
      <c r="T4194" s="41">
        <v>1</v>
      </c>
      <c r="U4194" s="40" t="s">
        <v>200</v>
      </c>
      <c r="V4194" s="40" t="s">
        <v>201</v>
      </c>
      <c r="W4194" s="40" t="s">
        <v>15530</v>
      </c>
      <c r="X4194" s="40" t="s">
        <v>360</v>
      </c>
      <c r="Y4194" s="40" t="s">
        <v>15531</v>
      </c>
    </row>
    <row r="4195" spans="1:25" x14ac:dyDescent="0.25">
      <c r="A4195" s="50"/>
      <c r="B4195" s="50"/>
      <c r="C4195" s="50"/>
      <c r="L4195" s="39" t="str">
        <f t="shared" si="65"/>
        <v>MEUGLIANO (TO)</v>
      </c>
      <c r="M4195" s="40" t="s">
        <v>15532</v>
      </c>
      <c r="N4195" s="40" t="s">
        <v>15533</v>
      </c>
      <c r="O4195" s="40" t="s">
        <v>675</v>
      </c>
      <c r="P4195" s="41" t="s">
        <v>314</v>
      </c>
      <c r="Q4195" s="41">
        <v>1</v>
      </c>
      <c r="R4195" s="40" t="s">
        <v>315</v>
      </c>
      <c r="S4195" s="40" t="s">
        <v>199</v>
      </c>
      <c r="T4195" s="41">
        <v>1</v>
      </c>
      <c r="U4195" s="40" t="s">
        <v>200</v>
      </c>
      <c r="V4195" s="40" t="s">
        <v>201</v>
      </c>
      <c r="W4195" s="40" t="s">
        <v>1299</v>
      </c>
      <c r="X4195" s="40" t="s">
        <v>1042</v>
      </c>
      <c r="Y4195" s="40" t="s">
        <v>15534</v>
      </c>
    </row>
    <row r="4196" spans="1:25" x14ac:dyDescent="0.25">
      <c r="A4196" s="50"/>
      <c r="B4196" s="50"/>
      <c r="C4196" s="50"/>
      <c r="L4196" s="39" t="str">
        <f t="shared" si="65"/>
        <v>MEZZAGO (MI)</v>
      </c>
      <c r="M4196" s="40" t="s">
        <v>15535</v>
      </c>
      <c r="N4196" s="40" t="s">
        <v>15536</v>
      </c>
      <c r="O4196" s="40" t="s">
        <v>264</v>
      </c>
      <c r="P4196" s="41" t="s">
        <v>212</v>
      </c>
      <c r="Q4196" s="41">
        <v>3</v>
      </c>
      <c r="R4196" s="40" t="s">
        <v>213</v>
      </c>
      <c r="S4196" s="40" t="s">
        <v>199</v>
      </c>
      <c r="T4196" s="41">
        <v>1</v>
      </c>
      <c r="U4196" s="40" t="s">
        <v>200</v>
      </c>
      <c r="V4196" s="40" t="s">
        <v>201</v>
      </c>
      <c r="W4196" s="40" t="s">
        <v>5113</v>
      </c>
      <c r="X4196" s="40" t="s">
        <v>736</v>
      </c>
      <c r="Y4196" s="40" t="s">
        <v>15537</v>
      </c>
    </row>
    <row r="4197" spans="1:25" x14ac:dyDescent="0.25">
      <c r="A4197" s="50"/>
      <c r="B4197" s="50"/>
      <c r="C4197" s="50"/>
      <c r="L4197" s="39" t="str">
        <f t="shared" si="65"/>
        <v>MEZZANA (TN)</v>
      </c>
      <c r="M4197" s="40" t="s">
        <v>15538</v>
      </c>
      <c r="N4197" s="40" t="s">
        <v>15539</v>
      </c>
      <c r="O4197" s="40" t="s">
        <v>865</v>
      </c>
      <c r="P4197" s="41" t="s">
        <v>866</v>
      </c>
      <c r="Q4197" s="41">
        <v>4</v>
      </c>
      <c r="R4197" s="40" t="s">
        <v>867</v>
      </c>
      <c r="S4197" s="40" t="s">
        <v>199</v>
      </c>
      <c r="T4197" s="41">
        <v>1</v>
      </c>
      <c r="U4197" s="40" t="s">
        <v>200</v>
      </c>
      <c r="V4197" s="40" t="s">
        <v>201</v>
      </c>
      <c r="W4197" s="40" t="s">
        <v>4194</v>
      </c>
      <c r="X4197" s="40" t="s">
        <v>1447</v>
      </c>
      <c r="Y4197" s="40" t="s">
        <v>15540</v>
      </c>
    </row>
    <row r="4198" spans="1:25" x14ac:dyDescent="0.25">
      <c r="A4198" s="50"/>
      <c r="B4198" s="50"/>
      <c r="C4198" s="50"/>
      <c r="L4198" s="39" t="str">
        <f t="shared" si="65"/>
        <v>MEZZANA BIGLI (PV)</v>
      </c>
      <c r="M4198" s="40" t="s">
        <v>15541</v>
      </c>
      <c r="N4198" s="40" t="s">
        <v>15542</v>
      </c>
      <c r="O4198" s="40" t="s">
        <v>884</v>
      </c>
      <c r="P4198" s="41" t="s">
        <v>212</v>
      </c>
      <c r="Q4198" s="41">
        <v>3</v>
      </c>
      <c r="R4198" s="40" t="s">
        <v>213</v>
      </c>
      <c r="S4198" s="40" t="s">
        <v>199</v>
      </c>
      <c r="T4198" s="41">
        <v>1</v>
      </c>
      <c r="U4198" s="40" t="s">
        <v>200</v>
      </c>
      <c r="V4198" s="40" t="s">
        <v>201</v>
      </c>
      <c r="W4198" s="40" t="s">
        <v>7067</v>
      </c>
      <c r="X4198" s="40" t="s">
        <v>1092</v>
      </c>
      <c r="Y4198" s="40" t="s">
        <v>15543</v>
      </c>
    </row>
    <row r="4199" spans="1:25" x14ac:dyDescent="0.25">
      <c r="A4199" s="50"/>
      <c r="B4199" s="50"/>
      <c r="C4199" s="50"/>
      <c r="L4199" s="39" t="str">
        <f t="shared" si="65"/>
        <v>MEZZANA MORTIGLIENGO (BI)</v>
      </c>
      <c r="M4199" s="40" t="s">
        <v>15544</v>
      </c>
      <c r="N4199" s="40" t="s">
        <v>15545</v>
      </c>
      <c r="O4199" s="40" t="s">
        <v>830</v>
      </c>
      <c r="P4199" s="41" t="s">
        <v>314</v>
      </c>
      <c r="Q4199" s="41">
        <v>1</v>
      </c>
      <c r="R4199" s="40" t="s">
        <v>315</v>
      </c>
      <c r="S4199" s="40" t="s">
        <v>199</v>
      </c>
      <c r="T4199" s="41">
        <v>1</v>
      </c>
      <c r="U4199" s="40" t="s">
        <v>200</v>
      </c>
      <c r="V4199" s="40" t="s">
        <v>201</v>
      </c>
      <c r="W4199" s="40" t="s">
        <v>15546</v>
      </c>
      <c r="X4199" s="40" t="s">
        <v>832</v>
      </c>
      <c r="Y4199" s="40" t="s">
        <v>15547</v>
      </c>
    </row>
    <row r="4200" spans="1:25" x14ac:dyDescent="0.25">
      <c r="A4200" s="50"/>
      <c r="B4200" s="50"/>
      <c r="C4200" s="50"/>
      <c r="L4200" s="39" t="str">
        <f t="shared" si="65"/>
        <v>MEZZANA RABATTONE (PV)</v>
      </c>
      <c r="M4200" s="40" t="s">
        <v>15548</v>
      </c>
      <c r="N4200" s="40" t="s">
        <v>15549</v>
      </c>
      <c r="O4200" s="40" t="s">
        <v>884</v>
      </c>
      <c r="P4200" s="41" t="s">
        <v>212</v>
      </c>
      <c r="Q4200" s="41">
        <v>3</v>
      </c>
      <c r="R4200" s="40" t="s">
        <v>213</v>
      </c>
      <c r="S4200" s="40" t="s">
        <v>199</v>
      </c>
      <c r="T4200" s="41">
        <v>1</v>
      </c>
      <c r="U4200" s="40" t="s">
        <v>200</v>
      </c>
      <c r="V4200" s="40" t="s">
        <v>201</v>
      </c>
      <c r="W4200" s="40" t="s">
        <v>7067</v>
      </c>
      <c r="X4200" s="40" t="s">
        <v>886</v>
      </c>
      <c r="Y4200" s="40" t="s">
        <v>15550</v>
      </c>
    </row>
    <row r="4201" spans="1:25" x14ac:dyDescent="0.25">
      <c r="A4201" s="50"/>
      <c r="B4201" s="50"/>
      <c r="C4201" s="50"/>
      <c r="L4201" s="39" t="str">
        <f t="shared" si="65"/>
        <v>MEZZANE DI SOTTO (VR)</v>
      </c>
      <c r="M4201" s="40" t="s">
        <v>15551</v>
      </c>
      <c r="N4201" s="40" t="s">
        <v>15552</v>
      </c>
      <c r="O4201" s="40" t="s">
        <v>595</v>
      </c>
      <c r="P4201" s="41" t="s">
        <v>197</v>
      </c>
      <c r="Q4201" s="41">
        <v>5</v>
      </c>
      <c r="R4201" s="40" t="s">
        <v>198</v>
      </c>
      <c r="S4201" s="40" t="s">
        <v>199</v>
      </c>
      <c r="T4201" s="41">
        <v>1</v>
      </c>
      <c r="U4201" s="40" t="s">
        <v>200</v>
      </c>
      <c r="V4201" s="40" t="s">
        <v>201</v>
      </c>
      <c r="W4201" s="40" t="s">
        <v>2421</v>
      </c>
      <c r="X4201" s="40" t="s">
        <v>597</v>
      </c>
      <c r="Y4201" s="40" t="s">
        <v>15553</v>
      </c>
    </row>
    <row r="4202" spans="1:25" x14ac:dyDescent="0.25">
      <c r="A4202" s="50"/>
      <c r="B4202" s="50"/>
      <c r="C4202" s="50"/>
      <c r="L4202" s="39" t="str">
        <f t="shared" si="65"/>
        <v>MEZZANEGO (GE)</v>
      </c>
      <c r="M4202" s="40" t="s">
        <v>15554</v>
      </c>
      <c r="N4202" s="40" t="s">
        <v>15555</v>
      </c>
      <c r="O4202" s="40" t="s">
        <v>1897</v>
      </c>
      <c r="P4202" s="41" t="s">
        <v>849</v>
      </c>
      <c r="Q4202" s="41">
        <v>7</v>
      </c>
      <c r="R4202" s="40" t="s">
        <v>850</v>
      </c>
      <c r="S4202" s="40" t="s">
        <v>199</v>
      </c>
      <c r="T4202" s="41">
        <v>1</v>
      </c>
      <c r="U4202" s="40" t="s">
        <v>200</v>
      </c>
      <c r="V4202" s="40" t="s">
        <v>201</v>
      </c>
      <c r="W4202" s="40" t="s">
        <v>15556</v>
      </c>
      <c r="X4202" s="40" t="s">
        <v>2294</v>
      </c>
      <c r="Y4202" s="40" t="s">
        <v>15557</v>
      </c>
    </row>
    <row r="4203" spans="1:25" x14ac:dyDescent="0.25">
      <c r="A4203" s="50"/>
      <c r="B4203" s="50"/>
      <c r="C4203" s="50"/>
      <c r="L4203" s="39" t="str">
        <f t="shared" si="65"/>
        <v>MEZZANI (PR)</v>
      </c>
      <c r="M4203" s="40" t="s">
        <v>15558</v>
      </c>
      <c r="N4203" s="40" t="s">
        <v>15559</v>
      </c>
      <c r="O4203" s="40" t="s">
        <v>984</v>
      </c>
      <c r="P4203" s="41" t="s">
        <v>631</v>
      </c>
      <c r="Q4203" s="41">
        <v>8</v>
      </c>
      <c r="R4203" s="40" t="s">
        <v>632</v>
      </c>
      <c r="S4203" s="40" t="s">
        <v>199</v>
      </c>
      <c r="T4203" s="41">
        <v>1</v>
      </c>
      <c r="U4203" s="40" t="s">
        <v>200</v>
      </c>
      <c r="V4203" s="40" t="s">
        <v>201</v>
      </c>
      <c r="W4203" s="40" t="s">
        <v>15560</v>
      </c>
      <c r="X4203" s="40" t="s">
        <v>8937</v>
      </c>
      <c r="Y4203" s="40" t="s">
        <v>15561</v>
      </c>
    </row>
    <row r="4204" spans="1:25" x14ac:dyDescent="0.25">
      <c r="A4204" s="50"/>
      <c r="B4204" s="50"/>
      <c r="C4204" s="50"/>
      <c r="L4204" s="39" t="str">
        <f t="shared" si="65"/>
        <v>MEZZANINO (PV)</v>
      </c>
      <c r="M4204" s="40" t="s">
        <v>15562</v>
      </c>
      <c r="N4204" s="40" t="s">
        <v>15563</v>
      </c>
      <c r="O4204" s="40" t="s">
        <v>884</v>
      </c>
      <c r="P4204" s="41" t="s">
        <v>212</v>
      </c>
      <c r="Q4204" s="41">
        <v>3</v>
      </c>
      <c r="R4204" s="40" t="s">
        <v>213</v>
      </c>
      <c r="S4204" s="40" t="s">
        <v>199</v>
      </c>
      <c r="T4204" s="41">
        <v>1</v>
      </c>
      <c r="U4204" s="40" t="s">
        <v>200</v>
      </c>
      <c r="V4204" s="40" t="s">
        <v>201</v>
      </c>
      <c r="W4204" s="40" t="s">
        <v>968</v>
      </c>
      <c r="X4204" s="40" t="s">
        <v>969</v>
      </c>
      <c r="Y4204" s="40" t="s">
        <v>15564</v>
      </c>
    </row>
    <row r="4205" spans="1:25" x14ac:dyDescent="0.25">
      <c r="A4205" s="50"/>
      <c r="B4205" s="50"/>
      <c r="C4205" s="50"/>
      <c r="L4205" s="39" t="str">
        <f t="shared" si="65"/>
        <v>MEZZANO (TN)</v>
      </c>
      <c r="M4205" s="40" t="s">
        <v>15565</v>
      </c>
      <c r="N4205" s="40" t="s">
        <v>15566</v>
      </c>
      <c r="O4205" s="40" t="s">
        <v>865</v>
      </c>
      <c r="P4205" s="41" t="s">
        <v>866</v>
      </c>
      <c r="Q4205" s="41">
        <v>4</v>
      </c>
      <c r="R4205" s="40" t="s">
        <v>867</v>
      </c>
      <c r="S4205" s="40" t="s">
        <v>199</v>
      </c>
      <c r="T4205" s="41">
        <v>1</v>
      </c>
      <c r="U4205" s="40" t="s">
        <v>200</v>
      </c>
      <c r="V4205" s="40" t="s">
        <v>201</v>
      </c>
      <c r="W4205" s="40" t="s">
        <v>4785</v>
      </c>
      <c r="X4205" s="40" t="s">
        <v>900</v>
      </c>
      <c r="Y4205" s="40" t="s">
        <v>15567</v>
      </c>
    </row>
    <row r="4206" spans="1:25" x14ac:dyDescent="0.25">
      <c r="A4206" s="50"/>
      <c r="B4206" s="50"/>
      <c r="C4206" s="50"/>
      <c r="L4206" s="39" t="str">
        <f t="shared" si="65"/>
        <v>MEZZEGRA (CO)</v>
      </c>
      <c r="M4206" s="40" t="s">
        <v>15568</v>
      </c>
      <c r="N4206" s="40" t="s">
        <v>15569</v>
      </c>
      <c r="O4206" s="40" t="s">
        <v>995</v>
      </c>
      <c r="P4206" s="41" t="s">
        <v>212</v>
      </c>
      <c r="Q4206" s="41">
        <v>3</v>
      </c>
      <c r="R4206" s="40" t="s">
        <v>213</v>
      </c>
      <c r="S4206" s="40" t="s">
        <v>199</v>
      </c>
      <c r="T4206" s="41">
        <v>1</v>
      </c>
      <c r="U4206" s="40" t="s">
        <v>200</v>
      </c>
      <c r="V4206" s="40" t="s">
        <v>201</v>
      </c>
      <c r="W4206" s="40" t="s">
        <v>1910</v>
      </c>
      <c r="X4206" s="40" t="s">
        <v>3144</v>
      </c>
      <c r="Y4206" s="40" t="s">
        <v>15570</v>
      </c>
    </row>
    <row r="4207" spans="1:25" x14ac:dyDescent="0.25">
      <c r="A4207" s="50"/>
      <c r="B4207" s="50"/>
      <c r="C4207" s="50"/>
      <c r="L4207" s="39" t="str">
        <f t="shared" si="65"/>
        <v>MEZZENILE (TO)</v>
      </c>
      <c r="M4207" s="40" t="s">
        <v>15571</v>
      </c>
      <c r="N4207" s="40" t="s">
        <v>15572</v>
      </c>
      <c r="O4207" s="40" t="s">
        <v>675</v>
      </c>
      <c r="P4207" s="41" t="s">
        <v>314</v>
      </c>
      <c r="Q4207" s="41">
        <v>1</v>
      </c>
      <c r="R4207" s="40" t="s">
        <v>315</v>
      </c>
      <c r="S4207" s="40" t="s">
        <v>199</v>
      </c>
      <c r="T4207" s="41">
        <v>1</v>
      </c>
      <c r="U4207" s="40" t="s">
        <v>200</v>
      </c>
      <c r="V4207" s="40" t="s">
        <v>201</v>
      </c>
      <c r="W4207" s="40" t="s">
        <v>878</v>
      </c>
      <c r="X4207" s="40" t="s">
        <v>879</v>
      </c>
      <c r="Y4207" s="40" t="s">
        <v>15573</v>
      </c>
    </row>
    <row r="4208" spans="1:25" x14ac:dyDescent="0.25">
      <c r="A4208" s="50"/>
      <c r="B4208" s="50"/>
      <c r="C4208" s="50"/>
      <c r="L4208" s="39" t="str">
        <f t="shared" si="65"/>
        <v>MEZZOCORONA (TN)</v>
      </c>
      <c r="M4208" s="40" t="s">
        <v>15574</v>
      </c>
      <c r="N4208" s="40" t="s">
        <v>15575</v>
      </c>
      <c r="O4208" s="40" t="s">
        <v>865</v>
      </c>
      <c r="P4208" s="41" t="s">
        <v>866</v>
      </c>
      <c r="Q4208" s="41">
        <v>4</v>
      </c>
      <c r="R4208" s="40" t="s">
        <v>867</v>
      </c>
      <c r="S4208" s="40" t="s">
        <v>199</v>
      </c>
      <c r="T4208" s="41">
        <v>1</v>
      </c>
      <c r="U4208" s="40" t="s">
        <v>200</v>
      </c>
      <c r="V4208" s="40" t="s">
        <v>201</v>
      </c>
      <c r="W4208" s="40" t="s">
        <v>15576</v>
      </c>
      <c r="X4208" s="40" t="s">
        <v>1036</v>
      </c>
      <c r="Y4208" s="40" t="s">
        <v>15577</v>
      </c>
    </row>
    <row r="4209" spans="1:25" x14ac:dyDescent="0.25">
      <c r="A4209" s="50"/>
      <c r="B4209" s="50"/>
      <c r="C4209" s="50"/>
      <c r="L4209" s="39" t="str">
        <f t="shared" si="65"/>
        <v>MEZZOJUSO (PA)</v>
      </c>
      <c r="M4209" s="40" t="s">
        <v>15578</v>
      </c>
      <c r="N4209" s="40" t="s">
        <v>15579</v>
      </c>
      <c r="O4209" s="40" t="s">
        <v>1210</v>
      </c>
      <c r="P4209" s="41" t="s">
        <v>292</v>
      </c>
      <c r="Q4209" s="41">
        <v>19</v>
      </c>
      <c r="R4209" s="40" t="s">
        <v>293</v>
      </c>
      <c r="S4209" s="40" t="s">
        <v>199</v>
      </c>
      <c r="T4209" s="41">
        <v>1</v>
      </c>
      <c r="U4209" s="40" t="s">
        <v>200</v>
      </c>
      <c r="V4209" s="40" t="s">
        <v>201</v>
      </c>
      <c r="W4209" s="40" t="s">
        <v>1373</v>
      </c>
      <c r="X4209" s="40" t="s">
        <v>1212</v>
      </c>
      <c r="Y4209" s="40" t="s">
        <v>15580</v>
      </c>
    </row>
    <row r="4210" spans="1:25" x14ac:dyDescent="0.25">
      <c r="A4210" s="50"/>
      <c r="B4210" s="50"/>
      <c r="C4210" s="50"/>
      <c r="L4210" s="39" t="str">
        <f t="shared" si="65"/>
        <v>MEZZOLDO (BG)</v>
      </c>
      <c r="M4210" s="40" t="s">
        <v>15581</v>
      </c>
      <c r="N4210" s="40" t="s">
        <v>15582</v>
      </c>
      <c r="O4210" s="40" t="s">
        <v>572</v>
      </c>
      <c r="P4210" s="41" t="s">
        <v>212</v>
      </c>
      <c r="Q4210" s="41">
        <v>3</v>
      </c>
      <c r="R4210" s="40" t="s">
        <v>213</v>
      </c>
      <c r="S4210" s="40" t="s">
        <v>199</v>
      </c>
      <c r="T4210" s="41">
        <v>1</v>
      </c>
      <c r="U4210" s="40" t="s">
        <v>200</v>
      </c>
      <c r="V4210" s="40" t="s">
        <v>201</v>
      </c>
      <c r="W4210" s="40" t="s">
        <v>1194</v>
      </c>
      <c r="X4210" s="40" t="s">
        <v>1195</v>
      </c>
      <c r="Y4210" s="40" t="s">
        <v>15583</v>
      </c>
    </row>
    <row r="4211" spans="1:25" x14ac:dyDescent="0.25">
      <c r="A4211" s="50"/>
      <c r="B4211" s="50"/>
      <c r="C4211" s="50"/>
      <c r="L4211" s="39" t="str">
        <f t="shared" si="65"/>
        <v>MEZZOLOMBARDO (TN)</v>
      </c>
      <c r="M4211" s="40" t="s">
        <v>15584</v>
      </c>
      <c r="N4211" s="40" t="s">
        <v>15585</v>
      </c>
      <c r="O4211" s="40" t="s">
        <v>865</v>
      </c>
      <c r="P4211" s="41" t="s">
        <v>866</v>
      </c>
      <c r="Q4211" s="41">
        <v>4</v>
      </c>
      <c r="R4211" s="40" t="s">
        <v>867</v>
      </c>
      <c r="S4211" s="40" t="s">
        <v>199</v>
      </c>
      <c r="T4211" s="41">
        <v>1</v>
      </c>
      <c r="U4211" s="40" t="s">
        <v>200</v>
      </c>
      <c r="V4211" s="40" t="s">
        <v>201</v>
      </c>
      <c r="W4211" s="40" t="s">
        <v>15586</v>
      </c>
      <c r="X4211" s="40" t="s">
        <v>1036</v>
      </c>
      <c r="Y4211" s="40" t="s">
        <v>15587</v>
      </c>
    </row>
    <row r="4212" spans="1:25" x14ac:dyDescent="0.25">
      <c r="A4212" s="50"/>
      <c r="B4212" s="50"/>
      <c r="C4212" s="50"/>
      <c r="L4212" s="39" t="str">
        <f t="shared" si="65"/>
        <v>MEZZOMERICO (NO)</v>
      </c>
      <c r="M4212" s="40" t="s">
        <v>15588</v>
      </c>
      <c r="N4212" s="40" t="s">
        <v>15589</v>
      </c>
      <c r="O4212" s="40" t="s">
        <v>741</v>
      </c>
      <c r="P4212" s="41" t="s">
        <v>314</v>
      </c>
      <c r="Q4212" s="41">
        <v>1</v>
      </c>
      <c r="R4212" s="40" t="s">
        <v>315</v>
      </c>
      <c r="S4212" s="40" t="s">
        <v>199</v>
      </c>
      <c r="T4212" s="41">
        <v>1</v>
      </c>
      <c r="U4212" s="40" t="s">
        <v>200</v>
      </c>
      <c r="V4212" s="40" t="s">
        <v>201</v>
      </c>
      <c r="W4212" s="40" t="s">
        <v>3310</v>
      </c>
      <c r="X4212" s="40" t="s">
        <v>2749</v>
      </c>
      <c r="Y4212" s="40" t="s">
        <v>15590</v>
      </c>
    </row>
    <row r="4213" spans="1:25" x14ac:dyDescent="0.25">
      <c r="A4213" s="50"/>
      <c r="B4213" s="50"/>
      <c r="C4213" s="50"/>
      <c r="L4213" s="39" t="str">
        <f t="shared" si="65"/>
        <v>MIAGLIANO (BI)</v>
      </c>
      <c r="M4213" s="40" t="s">
        <v>15591</v>
      </c>
      <c r="N4213" s="40" t="s">
        <v>15592</v>
      </c>
      <c r="O4213" s="40" t="s">
        <v>830</v>
      </c>
      <c r="P4213" s="41" t="s">
        <v>314</v>
      </c>
      <c r="Q4213" s="41">
        <v>1</v>
      </c>
      <c r="R4213" s="40" t="s">
        <v>315</v>
      </c>
      <c r="S4213" s="40" t="s">
        <v>199</v>
      </c>
      <c r="T4213" s="41">
        <v>1</v>
      </c>
      <c r="U4213" s="40" t="s">
        <v>200</v>
      </c>
      <c r="V4213" s="40" t="s">
        <v>201</v>
      </c>
      <c r="W4213" s="40" t="s">
        <v>15593</v>
      </c>
      <c r="X4213" s="40" t="s">
        <v>832</v>
      </c>
      <c r="Y4213" s="40" t="s">
        <v>15594</v>
      </c>
    </row>
    <row r="4214" spans="1:25" x14ac:dyDescent="0.25">
      <c r="A4214" s="50"/>
      <c r="B4214" s="50"/>
      <c r="C4214" s="50"/>
      <c r="L4214" s="39" t="str">
        <f t="shared" si="65"/>
        <v>MIANE (TV)</v>
      </c>
      <c r="M4214" s="40" t="s">
        <v>15595</v>
      </c>
      <c r="N4214" s="40" t="s">
        <v>15596</v>
      </c>
      <c r="O4214" s="40" t="s">
        <v>1362</v>
      </c>
      <c r="P4214" s="41" t="s">
        <v>197</v>
      </c>
      <c r="Q4214" s="41">
        <v>5</v>
      </c>
      <c r="R4214" s="40" t="s">
        <v>198</v>
      </c>
      <c r="S4214" s="40" t="s">
        <v>199</v>
      </c>
      <c r="T4214" s="41">
        <v>1</v>
      </c>
      <c r="U4214" s="40" t="s">
        <v>200</v>
      </c>
      <c r="V4214" s="40" t="s">
        <v>201</v>
      </c>
      <c r="W4214" s="40" t="s">
        <v>15597</v>
      </c>
      <c r="X4214" s="40" t="s">
        <v>5647</v>
      </c>
      <c r="Y4214" s="40" t="s">
        <v>15598</v>
      </c>
    </row>
    <row r="4215" spans="1:25" x14ac:dyDescent="0.25">
      <c r="A4215" s="50"/>
      <c r="B4215" s="50"/>
      <c r="C4215" s="50"/>
      <c r="L4215" s="39" t="str">
        <f t="shared" si="65"/>
        <v>MIASINO (NO)</v>
      </c>
      <c r="M4215" s="40" t="s">
        <v>15599</v>
      </c>
      <c r="N4215" s="40" t="s">
        <v>15600</v>
      </c>
      <c r="O4215" s="40" t="s">
        <v>741</v>
      </c>
      <c r="P4215" s="41" t="s">
        <v>314</v>
      </c>
      <c r="Q4215" s="41">
        <v>1</v>
      </c>
      <c r="R4215" s="40" t="s">
        <v>315</v>
      </c>
      <c r="S4215" s="40" t="s">
        <v>199</v>
      </c>
      <c r="T4215" s="41">
        <v>1</v>
      </c>
      <c r="U4215" s="40" t="s">
        <v>200</v>
      </c>
      <c r="V4215" s="40" t="s">
        <v>201</v>
      </c>
      <c r="W4215" s="40" t="s">
        <v>742</v>
      </c>
      <c r="X4215" s="40" t="s">
        <v>743</v>
      </c>
      <c r="Y4215" s="40" t="s">
        <v>15601</v>
      </c>
    </row>
    <row r="4216" spans="1:25" x14ac:dyDescent="0.25">
      <c r="A4216" s="50"/>
      <c r="B4216" s="50"/>
      <c r="C4216" s="50"/>
      <c r="L4216" s="39" t="str">
        <f t="shared" si="65"/>
        <v>MIAZZINA (VB)</v>
      </c>
      <c r="M4216" s="40" t="s">
        <v>15602</v>
      </c>
      <c r="N4216" s="40" t="s">
        <v>15603</v>
      </c>
      <c r="O4216" s="40" t="s">
        <v>1659</v>
      </c>
      <c r="P4216" s="41" t="s">
        <v>314</v>
      </c>
      <c r="Q4216" s="41">
        <v>1</v>
      </c>
      <c r="R4216" s="40" t="s">
        <v>315</v>
      </c>
      <c r="S4216" s="40" t="s">
        <v>199</v>
      </c>
      <c r="T4216" s="41">
        <v>1</v>
      </c>
      <c r="U4216" s="40" t="s">
        <v>200</v>
      </c>
      <c r="V4216" s="40" t="s">
        <v>201</v>
      </c>
      <c r="W4216" s="40" t="s">
        <v>15604</v>
      </c>
      <c r="X4216" s="40" t="s">
        <v>1689</v>
      </c>
      <c r="Y4216" s="40" t="s">
        <v>15605</v>
      </c>
    </row>
    <row r="4217" spans="1:25" x14ac:dyDescent="0.25">
      <c r="A4217" s="50"/>
      <c r="B4217" s="50"/>
      <c r="C4217" s="50"/>
      <c r="L4217" s="39" t="str">
        <f t="shared" si="65"/>
        <v>MICIGLIANO (RI)</v>
      </c>
      <c r="M4217" s="40" t="s">
        <v>15606</v>
      </c>
      <c r="N4217" s="40" t="s">
        <v>15607</v>
      </c>
      <c r="O4217" s="40" t="s">
        <v>335</v>
      </c>
      <c r="P4217" s="41" t="s">
        <v>336</v>
      </c>
      <c r="Q4217" s="41">
        <v>12</v>
      </c>
      <c r="R4217" s="40" t="s">
        <v>337</v>
      </c>
      <c r="S4217" s="40" t="s">
        <v>199</v>
      </c>
      <c r="T4217" s="41">
        <v>1</v>
      </c>
      <c r="U4217" s="40" t="s">
        <v>200</v>
      </c>
      <c r="V4217" s="40" t="s">
        <v>201</v>
      </c>
      <c r="W4217" s="40" t="s">
        <v>3713</v>
      </c>
      <c r="X4217" s="40" t="s">
        <v>339</v>
      </c>
      <c r="Y4217" s="40" t="s">
        <v>15608</v>
      </c>
    </row>
    <row r="4218" spans="1:25" x14ac:dyDescent="0.25">
      <c r="A4218" s="50"/>
      <c r="B4218" s="50"/>
      <c r="C4218" s="50"/>
      <c r="L4218" s="39" t="str">
        <f t="shared" si="65"/>
        <v>MICRONESIA STATI FEDERATI (EE)</v>
      </c>
      <c r="M4218" s="40" t="s">
        <v>15609</v>
      </c>
      <c r="N4218" s="40" t="s">
        <v>15610</v>
      </c>
      <c r="O4218" s="40" t="s">
        <v>610</v>
      </c>
      <c r="P4218" s="41"/>
      <c r="Q4218" s="41"/>
      <c r="R4218" s="40"/>
      <c r="S4218" s="40" t="s">
        <v>2286</v>
      </c>
      <c r="T4218" s="41">
        <v>7</v>
      </c>
      <c r="U4218" s="40" t="s">
        <v>612</v>
      </c>
      <c r="V4218" s="40" t="s">
        <v>15611</v>
      </c>
      <c r="W4218" s="40"/>
      <c r="X4218" s="40"/>
      <c r="Y4218" s="40"/>
    </row>
    <row r="4219" spans="1:25" x14ac:dyDescent="0.25">
      <c r="A4219" s="50"/>
      <c r="B4219" s="50"/>
      <c r="C4219" s="50"/>
      <c r="L4219" s="39" t="str">
        <f t="shared" si="65"/>
        <v>MIDWAY (ISOLE) (EE)</v>
      </c>
      <c r="M4219" s="40" t="s">
        <v>15612</v>
      </c>
      <c r="N4219" s="40" t="s">
        <v>15613</v>
      </c>
      <c r="O4219" s="40" t="s">
        <v>610</v>
      </c>
      <c r="P4219" s="41"/>
      <c r="Q4219" s="41"/>
      <c r="R4219" s="40"/>
      <c r="S4219" s="40" t="s">
        <v>2286</v>
      </c>
      <c r="T4219" s="41">
        <v>7</v>
      </c>
      <c r="U4219" s="40" t="s">
        <v>612</v>
      </c>
      <c r="V4219" s="40" t="s">
        <v>15614</v>
      </c>
      <c r="W4219" s="40"/>
      <c r="X4219" s="40"/>
      <c r="Y4219" s="40"/>
    </row>
    <row r="4220" spans="1:25" x14ac:dyDescent="0.25">
      <c r="A4220" s="50"/>
      <c r="B4220" s="50"/>
      <c r="C4220" s="50"/>
      <c r="L4220" s="39" t="str">
        <f t="shared" si="65"/>
        <v>MIGGIANO (LE)</v>
      </c>
      <c r="M4220" s="40" t="s">
        <v>15615</v>
      </c>
      <c r="N4220" s="40" t="s">
        <v>15616</v>
      </c>
      <c r="O4220" s="40" t="s">
        <v>462</v>
      </c>
      <c r="P4220" s="41" t="s">
        <v>304</v>
      </c>
      <c r="Q4220" s="41">
        <v>16</v>
      </c>
      <c r="R4220" s="40" t="s">
        <v>305</v>
      </c>
      <c r="S4220" s="40" t="s">
        <v>199</v>
      </c>
      <c r="T4220" s="41">
        <v>1</v>
      </c>
      <c r="U4220" s="40" t="s">
        <v>200</v>
      </c>
      <c r="V4220" s="40" t="s">
        <v>201</v>
      </c>
      <c r="W4220" s="40" t="s">
        <v>15617</v>
      </c>
      <c r="X4220" s="40" t="s">
        <v>464</v>
      </c>
      <c r="Y4220" s="40" t="s">
        <v>15618</v>
      </c>
    </row>
    <row r="4221" spans="1:25" x14ac:dyDescent="0.25">
      <c r="A4221" s="50"/>
      <c r="B4221" s="50"/>
      <c r="C4221" s="50"/>
      <c r="L4221" s="39" t="str">
        <f t="shared" si="65"/>
        <v>MIGLIANICO (CH)</v>
      </c>
      <c r="M4221" s="40" t="s">
        <v>15619</v>
      </c>
      <c r="N4221" s="40" t="s">
        <v>15620</v>
      </c>
      <c r="O4221" s="40" t="s">
        <v>1352</v>
      </c>
      <c r="P4221" s="41" t="s">
        <v>253</v>
      </c>
      <c r="Q4221" s="41">
        <v>13</v>
      </c>
      <c r="R4221" s="40" t="s">
        <v>254</v>
      </c>
      <c r="S4221" s="40" t="s">
        <v>199</v>
      </c>
      <c r="T4221" s="41">
        <v>1</v>
      </c>
      <c r="U4221" s="40" t="s">
        <v>200</v>
      </c>
      <c r="V4221" s="40" t="s">
        <v>201</v>
      </c>
      <c r="W4221" s="40" t="s">
        <v>1939</v>
      </c>
      <c r="X4221" s="40" t="s">
        <v>1940</v>
      </c>
      <c r="Y4221" s="40" t="s">
        <v>15621</v>
      </c>
    </row>
    <row r="4222" spans="1:25" x14ac:dyDescent="0.25">
      <c r="A4222" s="50"/>
      <c r="B4222" s="50"/>
      <c r="C4222" s="50"/>
      <c r="L4222" s="39" t="str">
        <f t="shared" si="65"/>
        <v>MIGLIARINO (FE)</v>
      </c>
      <c r="M4222" s="40" t="s">
        <v>15622</v>
      </c>
      <c r="N4222" s="40" t="s">
        <v>15623</v>
      </c>
      <c r="O4222" s="40" t="s">
        <v>1918</v>
      </c>
      <c r="P4222" s="41" t="s">
        <v>631</v>
      </c>
      <c r="Q4222" s="41">
        <v>8</v>
      </c>
      <c r="R4222" s="40" t="s">
        <v>632</v>
      </c>
      <c r="S4222" s="40" t="s">
        <v>199</v>
      </c>
      <c r="T4222" s="41">
        <v>1</v>
      </c>
      <c r="U4222" s="40" t="s">
        <v>200</v>
      </c>
      <c r="V4222" s="40" t="s">
        <v>201</v>
      </c>
      <c r="W4222" s="40" t="s">
        <v>15624</v>
      </c>
      <c r="X4222" s="40" t="s">
        <v>8830</v>
      </c>
      <c r="Y4222" s="40" t="s">
        <v>15625</v>
      </c>
    </row>
    <row r="4223" spans="1:25" x14ac:dyDescent="0.25">
      <c r="A4223" s="50"/>
      <c r="B4223" s="50"/>
      <c r="C4223" s="50"/>
      <c r="L4223" s="39" t="str">
        <f t="shared" si="65"/>
        <v>MIGLIARO (FE)</v>
      </c>
      <c r="M4223" s="40" t="s">
        <v>15626</v>
      </c>
      <c r="N4223" s="40" t="s">
        <v>15627</v>
      </c>
      <c r="O4223" s="40" t="s">
        <v>1918</v>
      </c>
      <c r="P4223" s="41" t="s">
        <v>631</v>
      </c>
      <c r="Q4223" s="41">
        <v>8</v>
      </c>
      <c r="R4223" s="40" t="s">
        <v>632</v>
      </c>
      <c r="S4223" s="40" t="s">
        <v>199</v>
      </c>
      <c r="T4223" s="41">
        <v>1</v>
      </c>
      <c r="U4223" s="40" t="s">
        <v>200</v>
      </c>
      <c r="V4223" s="40" t="s">
        <v>201</v>
      </c>
      <c r="W4223" s="40" t="s">
        <v>12468</v>
      </c>
      <c r="X4223" s="40" t="s">
        <v>8830</v>
      </c>
      <c r="Y4223" s="40" t="s">
        <v>15628</v>
      </c>
    </row>
    <row r="4224" spans="1:25" x14ac:dyDescent="0.25">
      <c r="A4224" s="50"/>
      <c r="B4224" s="50"/>
      <c r="C4224" s="50"/>
      <c r="L4224" s="39" t="str">
        <f t="shared" si="65"/>
        <v>MIGLIERINA (CZ)</v>
      </c>
      <c r="M4224" s="40" t="s">
        <v>15629</v>
      </c>
      <c r="N4224" s="40" t="s">
        <v>15630</v>
      </c>
      <c r="O4224" s="40" t="s">
        <v>1029</v>
      </c>
      <c r="P4224" s="41" t="s">
        <v>414</v>
      </c>
      <c r="Q4224" s="41">
        <v>18</v>
      </c>
      <c r="R4224" s="40" t="s">
        <v>415</v>
      </c>
      <c r="S4224" s="40" t="s">
        <v>199</v>
      </c>
      <c r="T4224" s="41">
        <v>1</v>
      </c>
      <c r="U4224" s="40" t="s">
        <v>200</v>
      </c>
      <c r="V4224" s="40" t="s">
        <v>201</v>
      </c>
      <c r="W4224" s="40" t="s">
        <v>1435</v>
      </c>
      <c r="X4224" s="40" t="s">
        <v>1031</v>
      </c>
      <c r="Y4224" s="40" t="s">
        <v>15631</v>
      </c>
    </row>
    <row r="4225" spans="1:25" x14ac:dyDescent="0.25">
      <c r="A4225" s="50"/>
      <c r="B4225" s="50"/>
      <c r="C4225" s="50"/>
      <c r="L4225" s="39" t="str">
        <f t="shared" si="65"/>
        <v>MIGLIONICO (MT)</v>
      </c>
      <c r="M4225" s="40" t="s">
        <v>15632</v>
      </c>
      <c r="N4225" s="40" t="s">
        <v>15633</v>
      </c>
      <c r="O4225" s="40" t="s">
        <v>322</v>
      </c>
      <c r="P4225" s="41" t="s">
        <v>282</v>
      </c>
      <c r="Q4225" s="41">
        <v>17</v>
      </c>
      <c r="R4225" s="40" t="s">
        <v>283</v>
      </c>
      <c r="S4225" s="40" t="s">
        <v>199</v>
      </c>
      <c r="T4225" s="41">
        <v>1</v>
      </c>
      <c r="U4225" s="40" t="s">
        <v>200</v>
      </c>
      <c r="V4225" s="40" t="s">
        <v>201</v>
      </c>
      <c r="W4225" s="40" t="s">
        <v>1216</v>
      </c>
      <c r="X4225" s="40" t="s">
        <v>324</v>
      </c>
      <c r="Y4225" s="40" t="s">
        <v>15634</v>
      </c>
    </row>
    <row r="4226" spans="1:25" x14ac:dyDescent="0.25">
      <c r="A4226" s="50"/>
      <c r="B4226" s="50"/>
      <c r="C4226" s="50"/>
      <c r="L4226" s="39" t="str">
        <f t="shared" ref="L4226:L4289" si="66">M4226&amp;" ("&amp;O4226&amp;")"</f>
        <v>MIGNANEGO (GE)</v>
      </c>
      <c r="M4226" s="40" t="s">
        <v>15635</v>
      </c>
      <c r="N4226" s="40" t="s">
        <v>15636</v>
      </c>
      <c r="O4226" s="40" t="s">
        <v>1897</v>
      </c>
      <c r="P4226" s="41" t="s">
        <v>849</v>
      </c>
      <c r="Q4226" s="41">
        <v>7</v>
      </c>
      <c r="R4226" s="40" t="s">
        <v>850</v>
      </c>
      <c r="S4226" s="40" t="s">
        <v>199</v>
      </c>
      <c r="T4226" s="41">
        <v>1</v>
      </c>
      <c r="U4226" s="40" t="s">
        <v>200</v>
      </c>
      <c r="V4226" s="40" t="s">
        <v>201</v>
      </c>
      <c r="W4226" s="40" t="s">
        <v>15637</v>
      </c>
      <c r="X4226" s="40" t="s">
        <v>1899</v>
      </c>
      <c r="Y4226" s="40" t="s">
        <v>15638</v>
      </c>
    </row>
    <row r="4227" spans="1:25" x14ac:dyDescent="0.25">
      <c r="A4227" s="50"/>
      <c r="B4227" s="50"/>
      <c r="C4227" s="50"/>
      <c r="L4227" s="39" t="str">
        <f t="shared" si="66"/>
        <v>MIGNANO MONTE LUNGO (CE)</v>
      </c>
      <c r="M4227" s="40" t="s">
        <v>15639</v>
      </c>
      <c r="N4227" s="40" t="s">
        <v>15640</v>
      </c>
      <c r="O4227" s="40" t="s">
        <v>824</v>
      </c>
      <c r="P4227" s="41" t="s">
        <v>350</v>
      </c>
      <c r="Q4227" s="41">
        <v>15</v>
      </c>
      <c r="R4227" s="40" t="s">
        <v>351</v>
      </c>
      <c r="S4227" s="40" t="s">
        <v>199</v>
      </c>
      <c r="T4227" s="41">
        <v>1</v>
      </c>
      <c r="U4227" s="40" t="s">
        <v>200</v>
      </c>
      <c r="V4227" s="40" t="s">
        <v>201</v>
      </c>
      <c r="W4227" s="40" t="s">
        <v>15641</v>
      </c>
      <c r="X4227" s="40" t="s">
        <v>826</v>
      </c>
      <c r="Y4227" s="40" t="s">
        <v>15642</v>
      </c>
    </row>
    <row r="4228" spans="1:25" x14ac:dyDescent="0.25">
      <c r="A4228" s="50"/>
      <c r="B4228" s="50"/>
      <c r="C4228" s="50"/>
      <c r="L4228" s="39" t="str">
        <f t="shared" si="66"/>
        <v>MILANO (MI)</v>
      </c>
      <c r="M4228" s="40" t="s">
        <v>15643</v>
      </c>
      <c r="N4228" s="40" t="s">
        <v>15644</v>
      </c>
      <c r="O4228" s="40" t="s">
        <v>264</v>
      </c>
      <c r="P4228" s="41" t="s">
        <v>212</v>
      </c>
      <c r="Q4228" s="41">
        <v>3</v>
      </c>
      <c r="R4228" s="40" t="s">
        <v>213</v>
      </c>
      <c r="S4228" s="40" t="s">
        <v>199</v>
      </c>
      <c r="T4228" s="41">
        <v>1</v>
      </c>
      <c r="U4228" s="40" t="s">
        <v>200</v>
      </c>
      <c r="V4228" s="40" t="s">
        <v>201</v>
      </c>
      <c r="W4228" s="40" t="s">
        <v>15645</v>
      </c>
      <c r="X4228" s="40" t="s">
        <v>266</v>
      </c>
      <c r="Y4228" s="40" t="s">
        <v>15646</v>
      </c>
    </row>
    <row r="4229" spans="1:25" x14ac:dyDescent="0.25">
      <c r="A4229" s="50"/>
      <c r="B4229" s="50"/>
      <c r="C4229" s="50"/>
      <c r="L4229" s="39" t="str">
        <f t="shared" si="66"/>
        <v>MILAZZO (ME)</v>
      </c>
      <c r="M4229" s="40" t="s">
        <v>15647</v>
      </c>
      <c r="N4229" s="40" t="s">
        <v>15648</v>
      </c>
      <c r="O4229" s="40" t="s">
        <v>533</v>
      </c>
      <c r="P4229" s="41" t="s">
        <v>292</v>
      </c>
      <c r="Q4229" s="41">
        <v>19</v>
      </c>
      <c r="R4229" s="40" t="s">
        <v>293</v>
      </c>
      <c r="S4229" s="40" t="s">
        <v>199</v>
      </c>
      <c r="T4229" s="41">
        <v>1</v>
      </c>
      <c r="U4229" s="40" t="s">
        <v>200</v>
      </c>
      <c r="V4229" s="40" t="s">
        <v>201</v>
      </c>
      <c r="W4229" s="40" t="s">
        <v>15649</v>
      </c>
      <c r="X4229" s="40" t="s">
        <v>2712</v>
      </c>
      <c r="Y4229" s="40" t="s">
        <v>15650</v>
      </c>
    </row>
    <row r="4230" spans="1:25" x14ac:dyDescent="0.25">
      <c r="A4230" s="50"/>
      <c r="B4230" s="50"/>
      <c r="C4230" s="50"/>
      <c r="L4230" s="39" t="str">
        <f t="shared" si="66"/>
        <v>MILENA (CL)</v>
      </c>
      <c r="M4230" s="40" t="s">
        <v>15651</v>
      </c>
      <c r="N4230" s="40" t="s">
        <v>15652</v>
      </c>
      <c r="O4230" s="40" t="s">
        <v>525</v>
      </c>
      <c r="P4230" s="41" t="s">
        <v>292</v>
      </c>
      <c r="Q4230" s="41">
        <v>19</v>
      </c>
      <c r="R4230" s="40" t="s">
        <v>293</v>
      </c>
      <c r="S4230" s="40" t="s">
        <v>199</v>
      </c>
      <c r="T4230" s="41">
        <v>1</v>
      </c>
      <c r="U4230" s="40" t="s">
        <v>200</v>
      </c>
      <c r="V4230" s="40" t="s">
        <v>201</v>
      </c>
      <c r="W4230" s="40" t="s">
        <v>526</v>
      </c>
      <c r="X4230" s="40" t="s">
        <v>527</v>
      </c>
      <c r="Y4230" s="40" t="s">
        <v>15653</v>
      </c>
    </row>
    <row r="4231" spans="1:25" x14ac:dyDescent="0.25">
      <c r="A4231" s="50"/>
      <c r="B4231" s="50"/>
      <c r="C4231" s="50"/>
      <c r="L4231" s="39" t="str">
        <f t="shared" si="66"/>
        <v>MILETO (VV)</v>
      </c>
      <c r="M4231" s="40" t="s">
        <v>15654</v>
      </c>
      <c r="N4231" s="40" t="s">
        <v>15655</v>
      </c>
      <c r="O4231" s="40" t="s">
        <v>469</v>
      </c>
      <c r="P4231" s="41" t="s">
        <v>414</v>
      </c>
      <c r="Q4231" s="41">
        <v>18</v>
      </c>
      <c r="R4231" s="40" t="s">
        <v>415</v>
      </c>
      <c r="S4231" s="40" t="s">
        <v>199</v>
      </c>
      <c r="T4231" s="41">
        <v>1</v>
      </c>
      <c r="U4231" s="40" t="s">
        <v>200</v>
      </c>
      <c r="V4231" s="40" t="s">
        <v>201</v>
      </c>
      <c r="W4231" s="40" t="s">
        <v>15656</v>
      </c>
      <c r="X4231" s="40" t="s">
        <v>471</v>
      </c>
      <c r="Y4231" s="40" t="s">
        <v>15657</v>
      </c>
    </row>
    <row r="4232" spans="1:25" x14ac:dyDescent="0.25">
      <c r="A4232" s="50"/>
      <c r="B4232" s="50"/>
      <c r="C4232" s="50"/>
      <c r="L4232" s="39" t="str">
        <f t="shared" si="66"/>
        <v>MILIS (OR)</v>
      </c>
      <c r="M4232" s="40" t="s">
        <v>15658</v>
      </c>
      <c r="N4232" s="40" t="s">
        <v>15659</v>
      </c>
      <c r="O4232" s="40" t="s">
        <v>241</v>
      </c>
      <c r="P4232" s="41" t="s">
        <v>242</v>
      </c>
      <c r="Q4232" s="41">
        <v>20</v>
      </c>
      <c r="R4232" s="40" t="s">
        <v>243</v>
      </c>
      <c r="S4232" s="40" t="s">
        <v>199</v>
      </c>
      <c r="T4232" s="41">
        <v>1</v>
      </c>
      <c r="U4232" s="40" t="s">
        <v>200</v>
      </c>
      <c r="V4232" s="40" t="s">
        <v>201</v>
      </c>
      <c r="W4232" s="40" t="s">
        <v>785</v>
      </c>
      <c r="X4232" s="40" t="s">
        <v>931</v>
      </c>
      <c r="Y4232" s="40" t="s">
        <v>15660</v>
      </c>
    </row>
    <row r="4233" spans="1:25" x14ac:dyDescent="0.25">
      <c r="A4233" s="50"/>
      <c r="B4233" s="50"/>
      <c r="C4233" s="50"/>
      <c r="L4233" s="39" t="str">
        <f t="shared" si="66"/>
        <v>MILITELLO IN VAL DI CATANIA (CT)</v>
      </c>
      <c r="M4233" s="40" t="s">
        <v>15661</v>
      </c>
      <c r="N4233" s="40" t="s">
        <v>15662</v>
      </c>
      <c r="O4233" s="40" t="s">
        <v>366</v>
      </c>
      <c r="P4233" s="41" t="s">
        <v>292</v>
      </c>
      <c r="Q4233" s="41">
        <v>19</v>
      </c>
      <c r="R4233" s="40" t="s">
        <v>293</v>
      </c>
      <c r="S4233" s="40" t="s">
        <v>199</v>
      </c>
      <c r="T4233" s="41">
        <v>1</v>
      </c>
      <c r="U4233" s="40" t="s">
        <v>200</v>
      </c>
      <c r="V4233" s="40" t="s">
        <v>201</v>
      </c>
      <c r="W4233" s="40" t="s">
        <v>15663</v>
      </c>
      <c r="X4233" s="40" t="s">
        <v>368</v>
      </c>
      <c r="Y4233" s="40" t="s">
        <v>15664</v>
      </c>
    </row>
    <row r="4234" spans="1:25" x14ac:dyDescent="0.25">
      <c r="A4234" s="50"/>
      <c r="B4234" s="50"/>
      <c r="C4234" s="50"/>
      <c r="L4234" s="39" t="str">
        <f t="shared" si="66"/>
        <v>MILITELLO ROSMARINO (ME)</v>
      </c>
      <c r="M4234" s="40" t="s">
        <v>15665</v>
      </c>
      <c r="N4234" s="40" t="s">
        <v>15666</v>
      </c>
      <c r="O4234" s="40" t="s">
        <v>533</v>
      </c>
      <c r="P4234" s="41" t="s">
        <v>292</v>
      </c>
      <c r="Q4234" s="41">
        <v>19</v>
      </c>
      <c r="R4234" s="40" t="s">
        <v>293</v>
      </c>
      <c r="S4234" s="40" t="s">
        <v>199</v>
      </c>
      <c r="T4234" s="41">
        <v>1</v>
      </c>
      <c r="U4234" s="40" t="s">
        <v>200</v>
      </c>
      <c r="V4234" s="40" t="s">
        <v>201</v>
      </c>
      <c r="W4234" s="40" t="s">
        <v>534</v>
      </c>
      <c r="X4234" s="40" t="s">
        <v>535</v>
      </c>
      <c r="Y4234" s="40" t="s">
        <v>15667</v>
      </c>
    </row>
    <row r="4235" spans="1:25" x14ac:dyDescent="0.25">
      <c r="A4235" s="50"/>
      <c r="B4235" s="50"/>
      <c r="C4235" s="50"/>
      <c r="L4235" s="39" t="str">
        <f t="shared" si="66"/>
        <v>MILLESIMO (SV)</v>
      </c>
      <c r="M4235" s="40" t="s">
        <v>15668</v>
      </c>
      <c r="N4235" s="40" t="s">
        <v>15669</v>
      </c>
      <c r="O4235" s="40" t="s">
        <v>905</v>
      </c>
      <c r="P4235" s="41" t="s">
        <v>849</v>
      </c>
      <c r="Q4235" s="41">
        <v>7</v>
      </c>
      <c r="R4235" s="40" t="s">
        <v>850</v>
      </c>
      <c r="S4235" s="40" t="s">
        <v>199</v>
      </c>
      <c r="T4235" s="41">
        <v>1</v>
      </c>
      <c r="U4235" s="40" t="s">
        <v>200</v>
      </c>
      <c r="V4235" s="40" t="s">
        <v>201</v>
      </c>
      <c r="W4235" s="40" t="s">
        <v>9573</v>
      </c>
      <c r="X4235" s="40" t="s">
        <v>1078</v>
      </c>
      <c r="Y4235" s="40" t="s">
        <v>15670</v>
      </c>
    </row>
    <row r="4236" spans="1:25" x14ac:dyDescent="0.25">
      <c r="A4236" s="50"/>
      <c r="B4236" s="50"/>
      <c r="C4236" s="50"/>
      <c r="L4236" s="39" t="str">
        <f t="shared" si="66"/>
        <v>MILO (CT)</v>
      </c>
      <c r="M4236" s="40" t="s">
        <v>15671</v>
      </c>
      <c r="N4236" s="40" t="s">
        <v>15672</v>
      </c>
      <c r="O4236" s="40" t="s">
        <v>366</v>
      </c>
      <c r="P4236" s="41" t="s">
        <v>292</v>
      </c>
      <c r="Q4236" s="41">
        <v>19</v>
      </c>
      <c r="R4236" s="40" t="s">
        <v>293</v>
      </c>
      <c r="S4236" s="40" t="s">
        <v>199</v>
      </c>
      <c r="T4236" s="41">
        <v>1</v>
      </c>
      <c r="U4236" s="40" t="s">
        <v>200</v>
      </c>
      <c r="V4236" s="40" t="s">
        <v>201</v>
      </c>
      <c r="W4236" s="40" t="s">
        <v>15673</v>
      </c>
      <c r="X4236" s="40" t="s">
        <v>368</v>
      </c>
      <c r="Y4236" s="40" t="s">
        <v>15674</v>
      </c>
    </row>
    <row r="4237" spans="1:25" x14ac:dyDescent="0.25">
      <c r="A4237" s="50"/>
      <c r="B4237" s="50"/>
      <c r="C4237" s="50"/>
      <c r="L4237" s="39" t="str">
        <f t="shared" si="66"/>
        <v>MILZANO (BS)</v>
      </c>
      <c r="M4237" s="40" t="s">
        <v>15675</v>
      </c>
      <c r="N4237" s="40" t="s">
        <v>15676</v>
      </c>
      <c r="O4237" s="40" t="s">
        <v>421</v>
      </c>
      <c r="P4237" s="41" t="s">
        <v>212</v>
      </c>
      <c r="Q4237" s="41">
        <v>3</v>
      </c>
      <c r="R4237" s="40" t="s">
        <v>213</v>
      </c>
      <c r="S4237" s="40" t="s">
        <v>199</v>
      </c>
      <c r="T4237" s="41">
        <v>1</v>
      </c>
      <c r="U4237" s="40" t="s">
        <v>200</v>
      </c>
      <c r="V4237" s="40" t="s">
        <v>201</v>
      </c>
      <c r="W4237" s="40" t="s">
        <v>1168</v>
      </c>
      <c r="X4237" s="40" t="s">
        <v>423</v>
      </c>
      <c r="Y4237" s="40" t="s">
        <v>15677</v>
      </c>
    </row>
    <row r="4238" spans="1:25" x14ac:dyDescent="0.25">
      <c r="A4238" s="50"/>
      <c r="B4238" s="50"/>
      <c r="C4238" s="50"/>
      <c r="L4238" s="39" t="str">
        <f t="shared" si="66"/>
        <v>MINEO (CT)</v>
      </c>
      <c r="M4238" s="40" t="s">
        <v>15678</v>
      </c>
      <c r="N4238" s="40" t="s">
        <v>15679</v>
      </c>
      <c r="O4238" s="40" t="s">
        <v>366</v>
      </c>
      <c r="P4238" s="41" t="s">
        <v>292</v>
      </c>
      <c r="Q4238" s="41">
        <v>19</v>
      </c>
      <c r="R4238" s="40" t="s">
        <v>293</v>
      </c>
      <c r="S4238" s="40" t="s">
        <v>199</v>
      </c>
      <c r="T4238" s="41">
        <v>1</v>
      </c>
      <c r="U4238" s="40" t="s">
        <v>200</v>
      </c>
      <c r="V4238" s="40" t="s">
        <v>201</v>
      </c>
      <c r="W4238" s="40" t="s">
        <v>15680</v>
      </c>
      <c r="X4238" s="40" t="s">
        <v>4898</v>
      </c>
      <c r="Y4238" s="40" t="s">
        <v>15681</v>
      </c>
    </row>
    <row r="4239" spans="1:25" x14ac:dyDescent="0.25">
      <c r="A4239" s="50"/>
      <c r="B4239" s="50"/>
      <c r="C4239" s="50"/>
      <c r="L4239" s="39" t="str">
        <f t="shared" si="66"/>
        <v>MINERBE (VR)</v>
      </c>
      <c r="M4239" s="40" t="s">
        <v>15682</v>
      </c>
      <c r="N4239" s="40" t="s">
        <v>15683</v>
      </c>
      <c r="O4239" s="40" t="s">
        <v>595</v>
      </c>
      <c r="P4239" s="41" t="s">
        <v>197</v>
      </c>
      <c r="Q4239" s="41">
        <v>5</v>
      </c>
      <c r="R4239" s="40" t="s">
        <v>198</v>
      </c>
      <c r="S4239" s="40" t="s">
        <v>199</v>
      </c>
      <c r="T4239" s="41">
        <v>1</v>
      </c>
      <c r="U4239" s="40" t="s">
        <v>200</v>
      </c>
      <c r="V4239" s="40" t="s">
        <v>201</v>
      </c>
      <c r="W4239" s="40" t="s">
        <v>15684</v>
      </c>
      <c r="X4239" s="40" t="s">
        <v>1566</v>
      </c>
      <c r="Y4239" s="40" t="s">
        <v>15685</v>
      </c>
    </row>
    <row r="4240" spans="1:25" x14ac:dyDescent="0.25">
      <c r="A4240" s="50"/>
      <c r="B4240" s="50"/>
      <c r="C4240" s="50"/>
      <c r="L4240" s="39" t="str">
        <f t="shared" si="66"/>
        <v>MINERBIO (BO)</v>
      </c>
      <c r="M4240" s="40" t="s">
        <v>15686</v>
      </c>
      <c r="N4240" s="40" t="s">
        <v>15687</v>
      </c>
      <c r="O4240" s="40" t="s">
        <v>1682</v>
      </c>
      <c r="P4240" s="41" t="s">
        <v>631</v>
      </c>
      <c r="Q4240" s="41">
        <v>8</v>
      </c>
      <c r="R4240" s="40" t="s">
        <v>632</v>
      </c>
      <c r="S4240" s="40" t="s">
        <v>199</v>
      </c>
      <c r="T4240" s="41">
        <v>1</v>
      </c>
      <c r="U4240" s="40" t="s">
        <v>200</v>
      </c>
      <c r="V4240" s="40" t="s">
        <v>201</v>
      </c>
      <c r="W4240" s="40" t="s">
        <v>15688</v>
      </c>
      <c r="X4240" s="40" t="s">
        <v>1684</v>
      </c>
      <c r="Y4240" s="40" t="s">
        <v>15689</v>
      </c>
    </row>
    <row r="4241" spans="1:25" x14ac:dyDescent="0.25">
      <c r="A4241" s="50"/>
      <c r="B4241" s="50"/>
      <c r="C4241" s="50"/>
      <c r="L4241" s="39" t="str">
        <f t="shared" si="66"/>
        <v>MINERVINO DI LECCE (LE)</v>
      </c>
      <c r="M4241" s="40" t="s">
        <v>15690</v>
      </c>
      <c r="N4241" s="40" t="s">
        <v>15691</v>
      </c>
      <c r="O4241" s="40" t="s">
        <v>462</v>
      </c>
      <c r="P4241" s="41" t="s">
        <v>304</v>
      </c>
      <c r="Q4241" s="41">
        <v>16</v>
      </c>
      <c r="R4241" s="40" t="s">
        <v>305</v>
      </c>
      <c r="S4241" s="40" t="s">
        <v>199</v>
      </c>
      <c r="T4241" s="41">
        <v>1</v>
      </c>
      <c r="U4241" s="40" t="s">
        <v>200</v>
      </c>
      <c r="V4241" s="40" t="s">
        <v>201</v>
      </c>
      <c r="W4241" s="40" t="s">
        <v>15692</v>
      </c>
      <c r="X4241" s="40" t="s">
        <v>1520</v>
      </c>
      <c r="Y4241" s="40" t="s">
        <v>15693</v>
      </c>
    </row>
    <row r="4242" spans="1:25" x14ac:dyDescent="0.25">
      <c r="A4242" s="50"/>
      <c r="B4242" s="50"/>
      <c r="C4242" s="50"/>
      <c r="L4242" s="39" t="str">
        <f t="shared" si="66"/>
        <v>MINERVINO MURGE (BA)</v>
      </c>
      <c r="M4242" s="40" t="s">
        <v>15694</v>
      </c>
      <c r="N4242" s="40" t="s">
        <v>15695</v>
      </c>
      <c r="O4242" s="40" t="s">
        <v>503</v>
      </c>
      <c r="P4242" s="41" t="s">
        <v>304</v>
      </c>
      <c r="Q4242" s="41">
        <v>16</v>
      </c>
      <c r="R4242" s="40" t="s">
        <v>305</v>
      </c>
      <c r="S4242" s="40" t="s">
        <v>199</v>
      </c>
      <c r="T4242" s="41">
        <v>1</v>
      </c>
      <c r="U4242" s="40" t="s">
        <v>200</v>
      </c>
      <c r="V4242" s="40" t="s">
        <v>201</v>
      </c>
      <c r="W4242" s="40" t="s">
        <v>15696</v>
      </c>
      <c r="X4242" s="40" t="s">
        <v>1539</v>
      </c>
      <c r="Y4242" s="40" t="s">
        <v>15697</v>
      </c>
    </row>
    <row r="4243" spans="1:25" x14ac:dyDescent="0.25">
      <c r="A4243" s="50"/>
      <c r="B4243" s="50"/>
      <c r="C4243" s="50"/>
      <c r="L4243" s="39" t="str">
        <f t="shared" si="66"/>
        <v>MINORI (SA)</v>
      </c>
      <c r="M4243" s="40" t="s">
        <v>15698</v>
      </c>
      <c r="N4243" s="40" t="s">
        <v>15699</v>
      </c>
      <c r="O4243" s="40" t="s">
        <v>349</v>
      </c>
      <c r="P4243" s="41" t="s">
        <v>350</v>
      </c>
      <c r="Q4243" s="41">
        <v>15</v>
      </c>
      <c r="R4243" s="40" t="s">
        <v>351</v>
      </c>
      <c r="S4243" s="40" t="s">
        <v>199</v>
      </c>
      <c r="T4243" s="41">
        <v>1</v>
      </c>
      <c r="U4243" s="40" t="s">
        <v>200</v>
      </c>
      <c r="V4243" s="40" t="s">
        <v>201</v>
      </c>
      <c r="W4243" s="40" t="s">
        <v>2224</v>
      </c>
      <c r="X4243" s="40" t="s">
        <v>353</v>
      </c>
      <c r="Y4243" s="40" t="s">
        <v>15700</v>
      </c>
    </row>
    <row r="4244" spans="1:25" x14ac:dyDescent="0.25">
      <c r="A4244" s="50"/>
      <c r="B4244" s="50"/>
      <c r="C4244" s="50"/>
      <c r="L4244" s="39" t="str">
        <f t="shared" si="66"/>
        <v>MINTURNO (LT)</v>
      </c>
      <c r="M4244" s="40" t="s">
        <v>15701</v>
      </c>
      <c r="N4244" s="40" t="s">
        <v>15702</v>
      </c>
      <c r="O4244" s="40" t="s">
        <v>1747</v>
      </c>
      <c r="P4244" s="41" t="s">
        <v>336</v>
      </c>
      <c r="Q4244" s="41">
        <v>12</v>
      </c>
      <c r="R4244" s="40" t="s">
        <v>337</v>
      </c>
      <c r="S4244" s="40" t="s">
        <v>199</v>
      </c>
      <c r="T4244" s="41">
        <v>1</v>
      </c>
      <c r="U4244" s="40" t="s">
        <v>200</v>
      </c>
      <c r="V4244" s="40" t="s">
        <v>201</v>
      </c>
      <c r="W4244" s="40" t="s">
        <v>15703</v>
      </c>
      <c r="X4244" s="40" t="s">
        <v>5213</v>
      </c>
      <c r="Y4244" s="40" t="s">
        <v>15704</v>
      </c>
    </row>
    <row r="4245" spans="1:25" x14ac:dyDescent="0.25">
      <c r="A4245" s="50"/>
      <c r="B4245" s="50"/>
      <c r="C4245" s="50"/>
      <c r="L4245" s="39" t="str">
        <f t="shared" si="66"/>
        <v>MINUCCIANO (LU)</v>
      </c>
      <c r="M4245" s="40" t="s">
        <v>15705</v>
      </c>
      <c r="N4245" s="40" t="s">
        <v>15706</v>
      </c>
      <c r="O4245" s="40" t="s">
        <v>1381</v>
      </c>
      <c r="P4245" s="41" t="s">
        <v>231</v>
      </c>
      <c r="Q4245" s="41">
        <v>9</v>
      </c>
      <c r="R4245" s="40" t="s">
        <v>232</v>
      </c>
      <c r="S4245" s="40" t="s">
        <v>199</v>
      </c>
      <c r="T4245" s="41">
        <v>1</v>
      </c>
      <c r="U4245" s="40" t="s">
        <v>200</v>
      </c>
      <c r="V4245" s="40" t="s">
        <v>201</v>
      </c>
      <c r="W4245" s="40" t="s">
        <v>15707</v>
      </c>
      <c r="X4245" s="40" t="s">
        <v>1383</v>
      </c>
      <c r="Y4245" s="40" t="s">
        <v>15708</v>
      </c>
    </row>
    <row r="4246" spans="1:25" x14ac:dyDescent="0.25">
      <c r="A4246" s="50"/>
      <c r="B4246" s="50"/>
      <c r="C4246" s="50"/>
      <c r="L4246" s="39" t="str">
        <f t="shared" si="66"/>
        <v>MIOGLIA (SV)</v>
      </c>
      <c r="M4246" s="40" t="s">
        <v>15709</v>
      </c>
      <c r="N4246" s="40" t="s">
        <v>15710</v>
      </c>
      <c r="O4246" s="40" t="s">
        <v>905</v>
      </c>
      <c r="P4246" s="41" t="s">
        <v>849</v>
      </c>
      <c r="Q4246" s="41">
        <v>7</v>
      </c>
      <c r="R4246" s="40" t="s">
        <v>850</v>
      </c>
      <c r="S4246" s="40" t="s">
        <v>199</v>
      </c>
      <c r="T4246" s="41">
        <v>1</v>
      </c>
      <c r="U4246" s="40" t="s">
        <v>200</v>
      </c>
      <c r="V4246" s="40" t="s">
        <v>201</v>
      </c>
      <c r="W4246" s="40" t="s">
        <v>15711</v>
      </c>
      <c r="X4246" s="40" t="s">
        <v>1078</v>
      </c>
      <c r="Y4246" s="40" t="s">
        <v>15712</v>
      </c>
    </row>
    <row r="4247" spans="1:25" x14ac:dyDescent="0.25">
      <c r="A4247" s="50"/>
      <c r="B4247" s="50"/>
      <c r="C4247" s="50"/>
      <c r="L4247" s="39" t="str">
        <f t="shared" si="66"/>
        <v>MIRA (VE)</v>
      </c>
      <c r="M4247" s="40" t="s">
        <v>15713</v>
      </c>
      <c r="N4247" s="40" t="s">
        <v>15714</v>
      </c>
      <c r="O4247" s="40" t="s">
        <v>1607</v>
      </c>
      <c r="P4247" s="41" t="s">
        <v>197</v>
      </c>
      <c r="Q4247" s="41">
        <v>5</v>
      </c>
      <c r="R4247" s="40" t="s">
        <v>198</v>
      </c>
      <c r="S4247" s="40" t="s">
        <v>199</v>
      </c>
      <c r="T4247" s="41">
        <v>1</v>
      </c>
      <c r="U4247" s="40" t="s">
        <v>200</v>
      </c>
      <c r="V4247" s="40" t="s">
        <v>201</v>
      </c>
      <c r="W4247" s="40" t="s">
        <v>15715</v>
      </c>
      <c r="X4247" s="40" t="s">
        <v>5090</v>
      </c>
      <c r="Y4247" s="40" t="s">
        <v>15716</v>
      </c>
    </row>
    <row r="4248" spans="1:25" x14ac:dyDescent="0.25">
      <c r="A4248" s="50"/>
      <c r="B4248" s="50"/>
      <c r="C4248" s="50"/>
      <c r="L4248" s="39" t="str">
        <f t="shared" si="66"/>
        <v>MIRABELLA ECLANO (AV)</v>
      </c>
      <c r="M4248" s="40" t="s">
        <v>15717</v>
      </c>
      <c r="N4248" s="40" t="s">
        <v>15718</v>
      </c>
      <c r="O4248" s="40" t="s">
        <v>812</v>
      </c>
      <c r="P4248" s="41" t="s">
        <v>350</v>
      </c>
      <c r="Q4248" s="41">
        <v>15</v>
      </c>
      <c r="R4248" s="40" t="s">
        <v>351</v>
      </c>
      <c r="S4248" s="40" t="s">
        <v>199</v>
      </c>
      <c r="T4248" s="41">
        <v>1</v>
      </c>
      <c r="U4248" s="40" t="s">
        <v>200</v>
      </c>
      <c r="V4248" s="40" t="s">
        <v>201</v>
      </c>
      <c r="W4248" s="40" t="s">
        <v>15719</v>
      </c>
      <c r="X4248" s="40" t="s">
        <v>814</v>
      </c>
      <c r="Y4248" s="40" t="s">
        <v>15720</v>
      </c>
    </row>
    <row r="4249" spans="1:25" x14ac:dyDescent="0.25">
      <c r="A4249" s="50"/>
      <c r="B4249" s="50"/>
      <c r="C4249" s="50"/>
      <c r="L4249" s="39" t="str">
        <f t="shared" si="66"/>
        <v>MIRABELLA IMBACCARI (CT)</v>
      </c>
      <c r="M4249" s="40" t="s">
        <v>15721</v>
      </c>
      <c r="N4249" s="40" t="s">
        <v>15722</v>
      </c>
      <c r="O4249" s="40" t="s">
        <v>366</v>
      </c>
      <c r="P4249" s="41" t="s">
        <v>292</v>
      </c>
      <c r="Q4249" s="41">
        <v>19</v>
      </c>
      <c r="R4249" s="40" t="s">
        <v>293</v>
      </c>
      <c r="S4249" s="40" t="s">
        <v>199</v>
      </c>
      <c r="T4249" s="41">
        <v>1</v>
      </c>
      <c r="U4249" s="40" t="s">
        <v>200</v>
      </c>
      <c r="V4249" s="40" t="s">
        <v>201</v>
      </c>
      <c r="W4249" s="40" t="s">
        <v>5304</v>
      </c>
      <c r="X4249" s="40" t="s">
        <v>4898</v>
      </c>
      <c r="Y4249" s="40" t="s">
        <v>15723</v>
      </c>
    </row>
    <row r="4250" spans="1:25" x14ac:dyDescent="0.25">
      <c r="A4250" s="50"/>
      <c r="B4250" s="50"/>
      <c r="C4250" s="50"/>
      <c r="L4250" s="39" t="str">
        <f t="shared" si="66"/>
        <v>MIRABELLO (FE)</v>
      </c>
      <c r="M4250" s="40" t="s">
        <v>15724</v>
      </c>
      <c r="N4250" s="40" t="s">
        <v>15725</v>
      </c>
      <c r="O4250" s="40" t="s">
        <v>1918</v>
      </c>
      <c r="P4250" s="41" t="s">
        <v>631</v>
      </c>
      <c r="Q4250" s="41">
        <v>8</v>
      </c>
      <c r="R4250" s="40" t="s">
        <v>632</v>
      </c>
      <c r="S4250" s="40" t="s">
        <v>199</v>
      </c>
      <c r="T4250" s="41">
        <v>1</v>
      </c>
      <c r="U4250" s="40" t="s">
        <v>200</v>
      </c>
      <c r="V4250" s="40" t="s">
        <v>201</v>
      </c>
      <c r="W4250" s="40" t="s">
        <v>15726</v>
      </c>
      <c r="X4250" s="40" t="s">
        <v>1920</v>
      </c>
      <c r="Y4250" s="40" t="s">
        <v>15727</v>
      </c>
    </row>
    <row r="4251" spans="1:25" x14ac:dyDescent="0.25">
      <c r="A4251" s="50"/>
      <c r="B4251" s="50"/>
      <c r="C4251" s="50"/>
      <c r="L4251" s="39" t="str">
        <f t="shared" si="66"/>
        <v>MIRABELLO MONFERRATO (AL)</v>
      </c>
      <c r="M4251" s="40" t="s">
        <v>15728</v>
      </c>
      <c r="N4251" s="40" t="s">
        <v>15729</v>
      </c>
      <c r="O4251" s="40" t="s">
        <v>541</v>
      </c>
      <c r="P4251" s="41" t="s">
        <v>314</v>
      </c>
      <c r="Q4251" s="41">
        <v>1</v>
      </c>
      <c r="R4251" s="40" t="s">
        <v>315</v>
      </c>
      <c r="S4251" s="40" t="s">
        <v>199</v>
      </c>
      <c r="T4251" s="41">
        <v>1</v>
      </c>
      <c r="U4251" s="40" t="s">
        <v>200</v>
      </c>
      <c r="V4251" s="40" t="s">
        <v>201</v>
      </c>
      <c r="W4251" s="40" t="s">
        <v>1275</v>
      </c>
      <c r="X4251" s="40" t="s">
        <v>1331</v>
      </c>
      <c r="Y4251" s="40" t="s">
        <v>15730</v>
      </c>
    </row>
    <row r="4252" spans="1:25" x14ac:dyDescent="0.25">
      <c r="A4252" s="50"/>
      <c r="B4252" s="50"/>
      <c r="C4252" s="50"/>
      <c r="L4252" s="39" t="str">
        <f t="shared" si="66"/>
        <v>MIRABELLO SANNITICO (CB)</v>
      </c>
      <c r="M4252" s="40" t="s">
        <v>15731</v>
      </c>
      <c r="N4252" s="40" t="s">
        <v>15732</v>
      </c>
      <c r="O4252" s="40" t="s">
        <v>494</v>
      </c>
      <c r="P4252" s="41" t="s">
        <v>495</v>
      </c>
      <c r="Q4252" s="41">
        <v>14</v>
      </c>
      <c r="R4252" s="40" t="s">
        <v>496</v>
      </c>
      <c r="S4252" s="40" t="s">
        <v>199</v>
      </c>
      <c r="T4252" s="41">
        <v>1</v>
      </c>
      <c r="U4252" s="40" t="s">
        <v>200</v>
      </c>
      <c r="V4252" s="40" t="s">
        <v>201</v>
      </c>
      <c r="W4252" s="40" t="s">
        <v>4577</v>
      </c>
      <c r="X4252" s="40" t="s">
        <v>2494</v>
      </c>
      <c r="Y4252" s="40" t="s">
        <v>15733</v>
      </c>
    </row>
    <row r="4253" spans="1:25" x14ac:dyDescent="0.25">
      <c r="A4253" s="50"/>
      <c r="B4253" s="50"/>
      <c r="C4253" s="50"/>
      <c r="L4253" s="39" t="str">
        <f t="shared" si="66"/>
        <v>MIRADOLO TERME (PV)</v>
      </c>
      <c r="M4253" s="40" t="s">
        <v>15734</v>
      </c>
      <c r="N4253" s="40" t="s">
        <v>15735</v>
      </c>
      <c r="O4253" s="40" t="s">
        <v>884</v>
      </c>
      <c r="P4253" s="41" t="s">
        <v>212</v>
      </c>
      <c r="Q4253" s="41">
        <v>3</v>
      </c>
      <c r="R4253" s="40" t="s">
        <v>213</v>
      </c>
      <c r="S4253" s="40" t="s">
        <v>199</v>
      </c>
      <c r="T4253" s="41">
        <v>1</v>
      </c>
      <c r="U4253" s="40" t="s">
        <v>200</v>
      </c>
      <c r="V4253" s="40" t="s">
        <v>201</v>
      </c>
      <c r="W4253" s="40" t="s">
        <v>1106</v>
      </c>
      <c r="X4253" s="40" t="s">
        <v>886</v>
      </c>
      <c r="Y4253" s="40" t="s">
        <v>15736</v>
      </c>
    </row>
    <row r="4254" spans="1:25" x14ac:dyDescent="0.25">
      <c r="A4254" s="50"/>
      <c r="B4254" s="50"/>
      <c r="C4254" s="50"/>
      <c r="L4254" s="39" t="str">
        <f t="shared" si="66"/>
        <v>MIRANDA (IS)</v>
      </c>
      <c r="M4254" s="40" t="s">
        <v>15737</v>
      </c>
      <c r="N4254" s="40" t="s">
        <v>15738</v>
      </c>
      <c r="O4254" s="40" t="s">
        <v>510</v>
      </c>
      <c r="P4254" s="41" t="s">
        <v>495</v>
      </c>
      <c r="Q4254" s="41">
        <v>14</v>
      </c>
      <c r="R4254" s="40" t="s">
        <v>496</v>
      </c>
      <c r="S4254" s="40" t="s">
        <v>199</v>
      </c>
      <c r="T4254" s="41">
        <v>1</v>
      </c>
      <c r="U4254" s="40" t="s">
        <v>200</v>
      </c>
      <c r="V4254" s="40" t="s">
        <v>201</v>
      </c>
      <c r="W4254" s="40" t="s">
        <v>13121</v>
      </c>
      <c r="X4254" s="40" t="s">
        <v>512</v>
      </c>
      <c r="Y4254" s="40" t="s">
        <v>15739</v>
      </c>
    </row>
    <row r="4255" spans="1:25" x14ac:dyDescent="0.25">
      <c r="A4255" s="50"/>
      <c r="B4255" s="50"/>
      <c r="C4255" s="50"/>
      <c r="L4255" s="39" t="str">
        <f t="shared" si="66"/>
        <v>MIRANDOLA (MO)</v>
      </c>
      <c r="M4255" s="40" t="s">
        <v>15740</v>
      </c>
      <c r="N4255" s="40" t="s">
        <v>15741</v>
      </c>
      <c r="O4255" s="40" t="s">
        <v>2925</v>
      </c>
      <c r="P4255" s="41" t="s">
        <v>631</v>
      </c>
      <c r="Q4255" s="41">
        <v>8</v>
      </c>
      <c r="R4255" s="40" t="s">
        <v>632</v>
      </c>
      <c r="S4255" s="40" t="s">
        <v>199</v>
      </c>
      <c r="T4255" s="41">
        <v>1</v>
      </c>
      <c r="U4255" s="40" t="s">
        <v>200</v>
      </c>
      <c r="V4255" s="40" t="s">
        <v>201</v>
      </c>
      <c r="W4255" s="40" t="s">
        <v>15742</v>
      </c>
      <c r="X4255" s="40" t="s">
        <v>5317</v>
      </c>
      <c r="Y4255" s="40" t="s">
        <v>15743</v>
      </c>
    </row>
    <row r="4256" spans="1:25" x14ac:dyDescent="0.25">
      <c r="A4256" s="50"/>
      <c r="B4256" s="50"/>
      <c r="C4256" s="50"/>
      <c r="L4256" s="39" t="str">
        <f t="shared" si="66"/>
        <v>MIRANO (VE)</v>
      </c>
      <c r="M4256" s="40" t="s">
        <v>15744</v>
      </c>
      <c r="N4256" s="40" t="s">
        <v>15745</v>
      </c>
      <c r="O4256" s="40" t="s">
        <v>1607</v>
      </c>
      <c r="P4256" s="41" t="s">
        <v>197</v>
      </c>
      <c r="Q4256" s="41">
        <v>5</v>
      </c>
      <c r="R4256" s="40" t="s">
        <v>198</v>
      </c>
      <c r="S4256" s="40" t="s">
        <v>199</v>
      </c>
      <c r="T4256" s="41">
        <v>1</v>
      </c>
      <c r="U4256" s="40" t="s">
        <v>200</v>
      </c>
      <c r="V4256" s="40" t="s">
        <v>201</v>
      </c>
      <c r="W4256" s="40" t="s">
        <v>15746</v>
      </c>
      <c r="X4256" s="40" t="s">
        <v>5090</v>
      </c>
      <c r="Y4256" s="40" t="s">
        <v>15747</v>
      </c>
    </row>
    <row r="4257" spans="1:25" x14ac:dyDescent="0.25">
      <c r="A4257" s="50"/>
      <c r="B4257" s="50"/>
      <c r="C4257" s="50"/>
      <c r="L4257" s="39" t="str">
        <f t="shared" si="66"/>
        <v>MIRTO (ME)</v>
      </c>
      <c r="M4257" s="40" t="s">
        <v>15748</v>
      </c>
      <c r="N4257" s="40" t="s">
        <v>15749</v>
      </c>
      <c r="O4257" s="40" t="s">
        <v>533</v>
      </c>
      <c r="P4257" s="41" t="s">
        <v>292</v>
      </c>
      <c r="Q4257" s="41">
        <v>19</v>
      </c>
      <c r="R4257" s="40" t="s">
        <v>293</v>
      </c>
      <c r="S4257" s="40" t="s">
        <v>199</v>
      </c>
      <c r="T4257" s="41">
        <v>1</v>
      </c>
      <c r="U4257" s="40" t="s">
        <v>200</v>
      </c>
      <c r="V4257" s="40" t="s">
        <v>201</v>
      </c>
      <c r="W4257" s="40" t="s">
        <v>534</v>
      </c>
      <c r="X4257" s="40" t="s">
        <v>535</v>
      </c>
      <c r="Y4257" s="40" t="s">
        <v>15750</v>
      </c>
    </row>
    <row r="4258" spans="1:25" x14ac:dyDescent="0.25">
      <c r="A4258" s="50"/>
      <c r="B4258" s="50"/>
      <c r="C4258" s="50"/>
      <c r="L4258" s="39" t="str">
        <f t="shared" si="66"/>
        <v>MISANO ADRIATICO (RN)</v>
      </c>
      <c r="M4258" s="40" t="s">
        <v>15751</v>
      </c>
      <c r="N4258" s="40" t="s">
        <v>15752</v>
      </c>
      <c r="O4258" s="40" t="s">
        <v>3049</v>
      </c>
      <c r="P4258" s="41" t="s">
        <v>631</v>
      </c>
      <c r="Q4258" s="41">
        <v>8</v>
      </c>
      <c r="R4258" s="40" t="s">
        <v>632</v>
      </c>
      <c r="S4258" s="40" t="s">
        <v>199</v>
      </c>
      <c r="T4258" s="41">
        <v>1</v>
      </c>
      <c r="U4258" s="40" t="s">
        <v>200</v>
      </c>
      <c r="V4258" s="40" t="s">
        <v>201</v>
      </c>
      <c r="W4258" s="40" t="s">
        <v>15753</v>
      </c>
      <c r="X4258" s="40" t="s">
        <v>3051</v>
      </c>
      <c r="Y4258" s="40" t="s">
        <v>15754</v>
      </c>
    </row>
    <row r="4259" spans="1:25" x14ac:dyDescent="0.25">
      <c r="A4259" s="50"/>
      <c r="B4259" s="50"/>
      <c r="C4259" s="50"/>
      <c r="L4259" s="39" t="str">
        <f t="shared" si="66"/>
        <v>MISANO DI GERA D'ADDA (BG)</v>
      </c>
      <c r="M4259" s="40" t="s">
        <v>15755</v>
      </c>
      <c r="N4259" s="40" t="s">
        <v>15756</v>
      </c>
      <c r="O4259" s="40" t="s">
        <v>572</v>
      </c>
      <c r="P4259" s="41" t="s">
        <v>212</v>
      </c>
      <c r="Q4259" s="41">
        <v>3</v>
      </c>
      <c r="R4259" s="40" t="s">
        <v>213</v>
      </c>
      <c r="S4259" s="40" t="s">
        <v>199</v>
      </c>
      <c r="T4259" s="41">
        <v>1</v>
      </c>
      <c r="U4259" s="40" t="s">
        <v>200</v>
      </c>
      <c r="V4259" s="40" t="s">
        <v>201</v>
      </c>
      <c r="W4259" s="40" t="s">
        <v>1818</v>
      </c>
      <c r="X4259" s="40" t="s">
        <v>1619</v>
      </c>
      <c r="Y4259" s="40" t="s">
        <v>15757</v>
      </c>
    </row>
    <row r="4260" spans="1:25" x14ac:dyDescent="0.25">
      <c r="A4260" s="50"/>
      <c r="B4260" s="50"/>
      <c r="C4260" s="50"/>
      <c r="L4260" s="39" t="str">
        <f t="shared" si="66"/>
        <v>MISILMERI (PA)</v>
      </c>
      <c r="M4260" s="40" t="s">
        <v>15758</v>
      </c>
      <c r="N4260" s="40" t="s">
        <v>15759</v>
      </c>
      <c r="O4260" s="40" t="s">
        <v>1210</v>
      </c>
      <c r="P4260" s="41" t="s">
        <v>292</v>
      </c>
      <c r="Q4260" s="41">
        <v>19</v>
      </c>
      <c r="R4260" s="40" t="s">
        <v>293</v>
      </c>
      <c r="S4260" s="40" t="s">
        <v>199</v>
      </c>
      <c r="T4260" s="41">
        <v>1</v>
      </c>
      <c r="U4260" s="40" t="s">
        <v>200</v>
      </c>
      <c r="V4260" s="40" t="s">
        <v>201</v>
      </c>
      <c r="W4260" s="40" t="s">
        <v>15760</v>
      </c>
      <c r="X4260" s="40" t="s">
        <v>1212</v>
      </c>
      <c r="Y4260" s="40" t="s">
        <v>15761</v>
      </c>
    </row>
    <row r="4261" spans="1:25" x14ac:dyDescent="0.25">
      <c r="A4261" s="50"/>
      <c r="B4261" s="50"/>
      <c r="C4261" s="50"/>
      <c r="L4261" s="39" t="str">
        <f t="shared" si="66"/>
        <v>MISINTO (MI)</v>
      </c>
      <c r="M4261" s="40" t="s">
        <v>15762</v>
      </c>
      <c r="N4261" s="40" t="s">
        <v>15763</v>
      </c>
      <c r="O4261" s="40" t="s">
        <v>264</v>
      </c>
      <c r="P4261" s="41" t="s">
        <v>212</v>
      </c>
      <c r="Q4261" s="41">
        <v>3</v>
      </c>
      <c r="R4261" s="40" t="s">
        <v>213</v>
      </c>
      <c r="S4261" s="40" t="s">
        <v>199</v>
      </c>
      <c r="T4261" s="41">
        <v>1</v>
      </c>
      <c r="U4261" s="40" t="s">
        <v>200</v>
      </c>
      <c r="V4261" s="40" t="s">
        <v>201</v>
      </c>
      <c r="W4261" s="40" t="s">
        <v>1855</v>
      </c>
      <c r="X4261" s="40" t="s">
        <v>266</v>
      </c>
      <c r="Y4261" s="40" t="s">
        <v>15764</v>
      </c>
    </row>
    <row r="4262" spans="1:25" x14ac:dyDescent="0.25">
      <c r="A4262" s="50"/>
      <c r="B4262" s="50"/>
      <c r="C4262" s="50"/>
      <c r="L4262" s="39" t="str">
        <f t="shared" si="66"/>
        <v>MISSAGLIA (LC)</v>
      </c>
      <c r="M4262" s="40" t="s">
        <v>15765</v>
      </c>
      <c r="N4262" s="40" t="s">
        <v>15766</v>
      </c>
      <c r="O4262" s="40" t="s">
        <v>222</v>
      </c>
      <c r="P4262" s="41" t="s">
        <v>212</v>
      </c>
      <c r="Q4262" s="41">
        <v>3</v>
      </c>
      <c r="R4262" s="40" t="s">
        <v>213</v>
      </c>
      <c r="S4262" s="40" t="s">
        <v>199</v>
      </c>
      <c r="T4262" s="41">
        <v>1</v>
      </c>
      <c r="U4262" s="40" t="s">
        <v>200</v>
      </c>
      <c r="V4262" s="40" t="s">
        <v>201</v>
      </c>
      <c r="W4262" s="40" t="s">
        <v>15767</v>
      </c>
      <c r="X4262" s="40" t="s">
        <v>736</v>
      </c>
      <c r="Y4262" s="40" t="s">
        <v>15768</v>
      </c>
    </row>
    <row r="4263" spans="1:25" x14ac:dyDescent="0.25">
      <c r="A4263" s="50"/>
      <c r="B4263" s="50"/>
      <c r="C4263" s="50"/>
      <c r="L4263" s="39" t="str">
        <f t="shared" si="66"/>
        <v>MISSANELLO (PZ)</v>
      </c>
      <c r="M4263" s="40" t="s">
        <v>15769</v>
      </c>
      <c r="N4263" s="40" t="s">
        <v>15770</v>
      </c>
      <c r="O4263" s="40" t="s">
        <v>281</v>
      </c>
      <c r="P4263" s="41" t="s">
        <v>282</v>
      </c>
      <c r="Q4263" s="41">
        <v>17</v>
      </c>
      <c r="R4263" s="40" t="s">
        <v>283</v>
      </c>
      <c r="S4263" s="40" t="s">
        <v>199</v>
      </c>
      <c r="T4263" s="41">
        <v>1</v>
      </c>
      <c r="U4263" s="40" t="s">
        <v>200</v>
      </c>
      <c r="V4263" s="40" t="s">
        <v>201</v>
      </c>
      <c r="W4263" s="40" t="s">
        <v>284</v>
      </c>
      <c r="X4263" s="40" t="s">
        <v>285</v>
      </c>
      <c r="Y4263" s="40" t="s">
        <v>15771</v>
      </c>
    </row>
    <row r="4264" spans="1:25" x14ac:dyDescent="0.25">
      <c r="A4264" s="50"/>
      <c r="B4264" s="50"/>
      <c r="C4264" s="50"/>
      <c r="L4264" s="39" t="str">
        <f t="shared" si="66"/>
        <v>MISTERBIANCO (CT)</v>
      </c>
      <c r="M4264" s="40" t="s">
        <v>15772</v>
      </c>
      <c r="N4264" s="40" t="s">
        <v>15773</v>
      </c>
      <c r="O4264" s="40" t="s">
        <v>366</v>
      </c>
      <c r="P4264" s="41" t="s">
        <v>292</v>
      </c>
      <c r="Q4264" s="41">
        <v>19</v>
      </c>
      <c r="R4264" s="40" t="s">
        <v>293</v>
      </c>
      <c r="S4264" s="40" t="s">
        <v>199</v>
      </c>
      <c r="T4264" s="41">
        <v>1</v>
      </c>
      <c r="U4264" s="40" t="s">
        <v>200</v>
      </c>
      <c r="V4264" s="40" t="s">
        <v>201</v>
      </c>
      <c r="W4264" s="40" t="s">
        <v>15774</v>
      </c>
      <c r="X4264" s="40" t="s">
        <v>368</v>
      </c>
      <c r="Y4264" s="40" t="s">
        <v>15775</v>
      </c>
    </row>
    <row r="4265" spans="1:25" x14ac:dyDescent="0.25">
      <c r="A4265" s="50"/>
      <c r="B4265" s="50"/>
      <c r="C4265" s="50"/>
      <c r="L4265" s="39" t="str">
        <f t="shared" si="66"/>
        <v>MISTRETTA (ME)</v>
      </c>
      <c r="M4265" s="40" t="s">
        <v>15776</v>
      </c>
      <c r="N4265" s="40" t="s">
        <v>15777</v>
      </c>
      <c r="O4265" s="40" t="s">
        <v>533</v>
      </c>
      <c r="P4265" s="41" t="s">
        <v>292</v>
      </c>
      <c r="Q4265" s="41">
        <v>19</v>
      </c>
      <c r="R4265" s="40" t="s">
        <v>293</v>
      </c>
      <c r="S4265" s="40" t="s">
        <v>199</v>
      </c>
      <c r="T4265" s="41">
        <v>1</v>
      </c>
      <c r="U4265" s="40" t="s">
        <v>200</v>
      </c>
      <c r="V4265" s="40" t="s">
        <v>201</v>
      </c>
      <c r="W4265" s="40" t="s">
        <v>15778</v>
      </c>
      <c r="X4265" s="40" t="s">
        <v>1240</v>
      </c>
      <c r="Y4265" s="40" t="s">
        <v>15779</v>
      </c>
    </row>
    <row r="4266" spans="1:25" x14ac:dyDescent="0.25">
      <c r="A4266" s="50"/>
      <c r="B4266" s="50"/>
      <c r="C4266" s="50"/>
      <c r="L4266" s="39" t="str">
        <f t="shared" si="66"/>
        <v>MOASCA (AT)</v>
      </c>
      <c r="M4266" s="40" t="s">
        <v>15780</v>
      </c>
      <c r="N4266" s="40" t="s">
        <v>15781</v>
      </c>
      <c r="O4266" s="40" t="s">
        <v>667</v>
      </c>
      <c r="P4266" s="41" t="s">
        <v>314</v>
      </c>
      <c r="Q4266" s="41">
        <v>1</v>
      </c>
      <c r="R4266" s="40" t="s">
        <v>315</v>
      </c>
      <c r="S4266" s="40" t="s">
        <v>199</v>
      </c>
      <c r="T4266" s="41">
        <v>1</v>
      </c>
      <c r="U4266" s="40" t="s">
        <v>200</v>
      </c>
      <c r="V4266" s="40" t="s">
        <v>201</v>
      </c>
      <c r="W4266" s="40" t="s">
        <v>6583</v>
      </c>
      <c r="X4266" s="40" t="s">
        <v>669</v>
      </c>
      <c r="Y4266" s="40" t="s">
        <v>15782</v>
      </c>
    </row>
    <row r="4267" spans="1:25" x14ac:dyDescent="0.25">
      <c r="A4267" s="50"/>
      <c r="B4267" s="50"/>
      <c r="C4267" s="50"/>
      <c r="L4267" s="39" t="str">
        <f t="shared" si="66"/>
        <v>MOCONESI (GE)</v>
      </c>
      <c r="M4267" s="40" t="s">
        <v>15783</v>
      </c>
      <c r="N4267" s="40" t="s">
        <v>15784</v>
      </c>
      <c r="O4267" s="40" t="s">
        <v>1897</v>
      </c>
      <c r="P4267" s="41" t="s">
        <v>849</v>
      </c>
      <c r="Q4267" s="41">
        <v>7</v>
      </c>
      <c r="R4267" s="40" t="s">
        <v>850</v>
      </c>
      <c r="S4267" s="40" t="s">
        <v>199</v>
      </c>
      <c r="T4267" s="41">
        <v>1</v>
      </c>
      <c r="U4267" s="40" t="s">
        <v>200</v>
      </c>
      <c r="V4267" s="40" t="s">
        <v>201</v>
      </c>
      <c r="W4267" s="40" t="s">
        <v>15785</v>
      </c>
      <c r="X4267" s="40" t="s">
        <v>2294</v>
      </c>
      <c r="Y4267" s="40" t="s">
        <v>15786</v>
      </c>
    </row>
    <row r="4268" spans="1:25" x14ac:dyDescent="0.25">
      <c r="A4268" s="50"/>
      <c r="B4268" s="50"/>
      <c r="C4268" s="50"/>
      <c r="L4268" s="39" t="str">
        <f t="shared" si="66"/>
        <v>MODENA (MO)</v>
      </c>
      <c r="M4268" s="40" t="s">
        <v>15787</v>
      </c>
      <c r="N4268" s="40" t="s">
        <v>15788</v>
      </c>
      <c r="O4268" s="40" t="s">
        <v>2925</v>
      </c>
      <c r="P4268" s="41" t="s">
        <v>631</v>
      </c>
      <c r="Q4268" s="41">
        <v>8</v>
      </c>
      <c r="R4268" s="40" t="s">
        <v>632</v>
      </c>
      <c r="S4268" s="40" t="s">
        <v>199</v>
      </c>
      <c r="T4268" s="41">
        <v>1</v>
      </c>
      <c r="U4268" s="40" t="s">
        <v>200</v>
      </c>
      <c r="V4268" s="40" t="s">
        <v>201</v>
      </c>
      <c r="W4268" s="40" t="s">
        <v>15789</v>
      </c>
      <c r="X4268" s="40" t="s">
        <v>2927</v>
      </c>
      <c r="Y4268" s="40" t="s">
        <v>15790</v>
      </c>
    </row>
    <row r="4269" spans="1:25" x14ac:dyDescent="0.25">
      <c r="A4269" s="50"/>
      <c r="B4269" s="50"/>
      <c r="C4269" s="50"/>
      <c r="L4269" s="39" t="str">
        <f t="shared" si="66"/>
        <v>MODICA (RG)</v>
      </c>
      <c r="M4269" s="40" t="s">
        <v>15791</v>
      </c>
      <c r="N4269" s="40" t="s">
        <v>15792</v>
      </c>
      <c r="O4269" s="40" t="s">
        <v>291</v>
      </c>
      <c r="P4269" s="41" t="s">
        <v>292</v>
      </c>
      <c r="Q4269" s="41">
        <v>19</v>
      </c>
      <c r="R4269" s="40" t="s">
        <v>293</v>
      </c>
      <c r="S4269" s="40" t="s">
        <v>199</v>
      </c>
      <c r="T4269" s="41">
        <v>1</v>
      </c>
      <c r="U4269" s="40" t="s">
        <v>200</v>
      </c>
      <c r="V4269" s="40" t="s">
        <v>201</v>
      </c>
      <c r="W4269" s="40" t="s">
        <v>15793</v>
      </c>
      <c r="X4269" s="40" t="s">
        <v>295</v>
      </c>
      <c r="Y4269" s="40" t="s">
        <v>15794</v>
      </c>
    </row>
    <row r="4270" spans="1:25" x14ac:dyDescent="0.25">
      <c r="A4270" s="50"/>
      <c r="B4270" s="50"/>
      <c r="C4270" s="50"/>
      <c r="L4270" s="39" t="str">
        <f t="shared" si="66"/>
        <v>MODIGLIANA (FC)</v>
      </c>
      <c r="M4270" s="40" t="s">
        <v>15795</v>
      </c>
      <c r="N4270" s="40" t="s">
        <v>15796</v>
      </c>
      <c r="O4270" s="40" t="s">
        <v>2487</v>
      </c>
      <c r="P4270" s="41" t="s">
        <v>631</v>
      </c>
      <c r="Q4270" s="41">
        <v>8</v>
      </c>
      <c r="R4270" s="40" t="s">
        <v>632</v>
      </c>
      <c r="S4270" s="40" t="s">
        <v>199</v>
      </c>
      <c r="T4270" s="41">
        <v>1</v>
      </c>
      <c r="U4270" s="40" t="s">
        <v>200</v>
      </c>
      <c r="V4270" s="40" t="s">
        <v>201</v>
      </c>
      <c r="W4270" s="40" t="s">
        <v>15797</v>
      </c>
      <c r="X4270" s="40" t="s">
        <v>4278</v>
      </c>
      <c r="Y4270" s="40" t="s">
        <v>15798</v>
      </c>
    </row>
    <row r="4271" spans="1:25" x14ac:dyDescent="0.25">
      <c r="A4271" s="50"/>
      <c r="B4271" s="50"/>
      <c r="C4271" s="50"/>
      <c r="L4271" s="39" t="str">
        <f t="shared" si="66"/>
        <v>MODOLO (NU)</v>
      </c>
      <c r="M4271" s="40" t="s">
        <v>15799</v>
      </c>
      <c r="N4271" s="40" t="s">
        <v>15800</v>
      </c>
      <c r="O4271" s="40" t="s">
        <v>1966</v>
      </c>
      <c r="P4271" s="41" t="s">
        <v>242</v>
      </c>
      <c r="Q4271" s="41">
        <v>20</v>
      </c>
      <c r="R4271" s="40" t="s">
        <v>243</v>
      </c>
      <c r="S4271" s="40" t="s">
        <v>199</v>
      </c>
      <c r="T4271" s="41">
        <v>1</v>
      </c>
      <c r="U4271" s="40" t="s">
        <v>200</v>
      </c>
      <c r="V4271" s="40" t="s">
        <v>201</v>
      </c>
      <c r="W4271" s="40" t="s">
        <v>15801</v>
      </c>
      <c r="X4271" s="40" t="s">
        <v>245</v>
      </c>
      <c r="Y4271" s="40" t="s">
        <v>15802</v>
      </c>
    </row>
    <row r="4272" spans="1:25" x14ac:dyDescent="0.25">
      <c r="A4272" s="50"/>
      <c r="B4272" s="50"/>
      <c r="C4272" s="50"/>
      <c r="L4272" s="39" t="str">
        <f t="shared" si="66"/>
        <v>MODUGNO (BA)</v>
      </c>
      <c r="M4272" s="40" t="s">
        <v>15803</v>
      </c>
      <c r="N4272" s="40" t="s">
        <v>15804</v>
      </c>
      <c r="O4272" s="40" t="s">
        <v>503</v>
      </c>
      <c r="P4272" s="41" t="s">
        <v>304</v>
      </c>
      <c r="Q4272" s="41">
        <v>16</v>
      </c>
      <c r="R4272" s="40" t="s">
        <v>305</v>
      </c>
      <c r="S4272" s="40" t="s">
        <v>199</v>
      </c>
      <c r="T4272" s="41">
        <v>1</v>
      </c>
      <c r="U4272" s="40" t="s">
        <v>200</v>
      </c>
      <c r="V4272" s="40" t="s">
        <v>201</v>
      </c>
      <c r="W4272" s="40" t="s">
        <v>15805</v>
      </c>
      <c r="X4272" s="40" t="s">
        <v>505</v>
      </c>
      <c r="Y4272" s="40" t="s">
        <v>15806</v>
      </c>
    </row>
    <row r="4273" spans="1:25" x14ac:dyDescent="0.25">
      <c r="A4273" s="50"/>
      <c r="B4273" s="50"/>
      <c r="C4273" s="50"/>
      <c r="L4273" s="39" t="str">
        <f t="shared" si="66"/>
        <v>MOENA (TN)</v>
      </c>
      <c r="M4273" s="40" t="s">
        <v>15807</v>
      </c>
      <c r="N4273" s="40" t="s">
        <v>15808</v>
      </c>
      <c r="O4273" s="40" t="s">
        <v>865</v>
      </c>
      <c r="P4273" s="41" t="s">
        <v>866</v>
      </c>
      <c r="Q4273" s="41">
        <v>4</v>
      </c>
      <c r="R4273" s="40" t="s">
        <v>867</v>
      </c>
      <c r="S4273" s="40" t="s">
        <v>199</v>
      </c>
      <c r="T4273" s="41">
        <v>1</v>
      </c>
      <c r="U4273" s="40" t="s">
        <v>200</v>
      </c>
      <c r="V4273" s="40" t="s">
        <v>201</v>
      </c>
      <c r="W4273" s="40" t="s">
        <v>15809</v>
      </c>
      <c r="X4273" s="40" t="s">
        <v>1623</v>
      </c>
      <c r="Y4273" s="40" t="s">
        <v>15810</v>
      </c>
    </row>
    <row r="4274" spans="1:25" x14ac:dyDescent="0.25">
      <c r="A4274" s="50"/>
      <c r="B4274" s="50"/>
      <c r="C4274" s="50"/>
      <c r="L4274" s="39" t="str">
        <f t="shared" si="66"/>
        <v>MOGGIO (LC)</v>
      </c>
      <c r="M4274" s="40" t="s">
        <v>15811</v>
      </c>
      <c r="N4274" s="40" t="s">
        <v>15812</v>
      </c>
      <c r="O4274" s="40" t="s">
        <v>222</v>
      </c>
      <c r="P4274" s="41" t="s">
        <v>212</v>
      </c>
      <c r="Q4274" s="41">
        <v>3</v>
      </c>
      <c r="R4274" s="40" t="s">
        <v>213</v>
      </c>
      <c r="S4274" s="40" t="s">
        <v>199</v>
      </c>
      <c r="T4274" s="41">
        <v>1</v>
      </c>
      <c r="U4274" s="40" t="s">
        <v>200</v>
      </c>
      <c r="V4274" s="40" t="s">
        <v>201</v>
      </c>
      <c r="W4274" s="40" t="s">
        <v>15813</v>
      </c>
      <c r="X4274" s="40" t="s">
        <v>224</v>
      </c>
      <c r="Y4274" s="40" t="s">
        <v>15814</v>
      </c>
    </row>
    <row r="4275" spans="1:25" x14ac:dyDescent="0.25">
      <c r="A4275" s="50"/>
      <c r="B4275" s="50"/>
      <c r="C4275" s="50"/>
      <c r="L4275" s="39" t="str">
        <f t="shared" si="66"/>
        <v>MOGGIO UDINESE (UD)</v>
      </c>
      <c r="M4275" s="40" t="s">
        <v>15815</v>
      </c>
      <c r="N4275" s="40" t="s">
        <v>15816</v>
      </c>
      <c r="O4275" s="40" t="s">
        <v>804</v>
      </c>
      <c r="P4275" s="41" t="s">
        <v>805</v>
      </c>
      <c r="Q4275" s="41">
        <v>6</v>
      </c>
      <c r="R4275" s="40" t="s">
        <v>806</v>
      </c>
      <c r="S4275" s="40" t="s">
        <v>199</v>
      </c>
      <c r="T4275" s="41">
        <v>1</v>
      </c>
      <c r="U4275" s="40" t="s">
        <v>200</v>
      </c>
      <c r="V4275" s="40" t="s">
        <v>201</v>
      </c>
      <c r="W4275" s="40" t="s">
        <v>15817</v>
      </c>
      <c r="X4275" s="40" t="s">
        <v>1423</v>
      </c>
      <c r="Y4275" s="40" t="s">
        <v>15818</v>
      </c>
    </row>
    <row r="4276" spans="1:25" x14ac:dyDescent="0.25">
      <c r="A4276" s="50"/>
      <c r="B4276" s="50"/>
      <c r="C4276" s="50"/>
      <c r="L4276" s="39" t="str">
        <f t="shared" si="66"/>
        <v>MOGLIA (MN)</v>
      </c>
      <c r="M4276" s="40" t="s">
        <v>15819</v>
      </c>
      <c r="N4276" s="40" t="s">
        <v>15820</v>
      </c>
      <c r="O4276" s="40" t="s">
        <v>442</v>
      </c>
      <c r="P4276" s="41" t="s">
        <v>212</v>
      </c>
      <c r="Q4276" s="41">
        <v>3</v>
      </c>
      <c r="R4276" s="40" t="s">
        <v>213</v>
      </c>
      <c r="S4276" s="40" t="s">
        <v>199</v>
      </c>
      <c r="T4276" s="41">
        <v>1</v>
      </c>
      <c r="U4276" s="40" t="s">
        <v>200</v>
      </c>
      <c r="V4276" s="40" t="s">
        <v>201</v>
      </c>
      <c r="W4276" s="40" t="s">
        <v>15821</v>
      </c>
      <c r="X4276" s="40" t="s">
        <v>444</v>
      </c>
      <c r="Y4276" s="40" t="s">
        <v>15822</v>
      </c>
    </row>
    <row r="4277" spans="1:25" x14ac:dyDescent="0.25">
      <c r="A4277" s="50"/>
      <c r="B4277" s="50"/>
      <c r="C4277" s="50"/>
      <c r="L4277" s="39" t="str">
        <f t="shared" si="66"/>
        <v>MOGLIANO (MC)</v>
      </c>
      <c r="M4277" s="40" t="s">
        <v>15823</v>
      </c>
      <c r="N4277" s="40" t="s">
        <v>15824</v>
      </c>
      <c r="O4277" s="40" t="s">
        <v>396</v>
      </c>
      <c r="P4277" s="41" t="s">
        <v>397</v>
      </c>
      <c r="Q4277" s="41">
        <v>11</v>
      </c>
      <c r="R4277" s="40" t="s">
        <v>398</v>
      </c>
      <c r="S4277" s="40" t="s">
        <v>199</v>
      </c>
      <c r="T4277" s="41">
        <v>1</v>
      </c>
      <c r="U4277" s="40" t="s">
        <v>200</v>
      </c>
      <c r="V4277" s="40" t="s">
        <v>201</v>
      </c>
      <c r="W4277" s="40" t="s">
        <v>1722</v>
      </c>
      <c r="X4277" s="40" t="s">
        <v>1707</v>
      </c>
      <c r="Y4277" s="40" t="s">
        <v>15825</v>
      </c>
    </row>
    <row r="4278" spans="1:25" x14ac:dyDescent="0.25">
      <c r="A4278" s="50"/>
      <c r="B4278" s="50"/>
      <c r="C4278" s="50"/>
      <c r="L4278" s="39" t="str">
        <f t="shared" si="66"/>
        <v>MOGLIANO VENETO (TV)</v>
      </c>
      <c r="M4278" s="40" t="s">
        <v>15826</v>
      </c>
      <c r="N4278" s="40" t="s">
        <v>15827</v>
      </c>
      <c r="O4278" s="40" t="s">
        <v>1362</v>
      </c>
      <c r="P4278" s="41" t="s">
        <v>197</v>
      </c>
      <c r="Q4278" s="41">
        <v>5</v>
      </c>
      <c r="R4278" s="40" t="s">
        <v>198</v>
      </c>
      <c r="S4278" s="40" t="s">
        <v>199</v>
      </c>
      <c r="T4278" s="41">
        <v>1</v>
      </c>
      <c r="U4278" s="40" t="s">
        <v>200</v>
      </c>
      <c r="V4278" s="40" t="s">
        <v>201</v>
      </c>
      <c r="W4278" s="40" t="s">
        <v>15828</v>
      </c>
      <c r="X4278" s="40" t="s">
        <v>5090</v>
      </c>
      <c r="Y4278" s="40" t="s">
        <v>15829</v>
      </c>
    </row>
    <row r="4279" spans="1:25" x14ac:dyDescent="0.25">
      <c r="A4279" s="50"/>
      <c r="B4279" s="50"/>
      <c r="C4279" s="50"/>
      <c r="L4279" s="39" t="str">
        <f t="shared" si="66"/>
        <v>MOGORELLA (OR)</v>
      </c>
      <c r="M4279" s="40" t="s">
        <v>15830</v>
      </c>
      <c r="N4279" s="40" t="s">
        <v>15831</v>
      </c>
      <c r="O4279" s="40" t="s">
        <v>241</v>
      </c>
      <c r="P4279" s="41" t="s">
        <v>242</v>
      </c>
      <c r="Q4279" s="41">
        <v>20</v>
      </c>
      <c r="R4279" s="40" t="s">
        <v>243</v>
      </c>
      <c r="S4279" s="40" t="s">
        <v>199</v>
      </c>
      <c r="T4279" s="41">
        <v>1</v>
      </c>
      <c r="U4279" s="40" t="s">
        <v>200</v>
      </c>
      <c r="V4279" s="40" t="s">
        <v>201</v>
      </c>
      <c r="W4279" s="40" t="s">
        <v>1247</v>
      </c>
      <c r="X4279" s="40" t="s">
        <v>931</v>
      </c>
      <c r="Y4279" s="40" t="s">
        <v>15832</v>
      </c>
    </row>
    <row r="4280" spans="1:25" x14ac:dyDescent="0.25">
      <c r="A4280" s="50"/>
      <c r="B4280" s="50"/>
      <c r="C4280" s="50"/>
      <c r="L4280" s="39" t="str">
        <f t="shared" si="66"/>
        <v>MOGORO (OR)</v>
      </c>
      <c r="M4280" s="40" t="s">
        <v>15833</v>
      </c>
      <c r="N4280" s="40" t="s">
        <v>15834</v>
      </c>
      <c r="O4280" s="40" t="s">
        <v>241</v>
      </c>
      <c r="P4280" s="41" t="s">
        <v>242</v>
      </c>
      <c r="Q4280" s="41">
        <v>20</v>
      </c>
      <c r="R4280" s="40" t="s">
        <v>243</v>
      </c>
      <c r="S4280" s="40" t="s">
        <v>199</v>
      </c>
      <c r="T4280" s="41">
        <v>1</v>
      </c>
      <c r="U4280" s="40" t="s">
        <v>200</v>
      </c>
      <c r="V4280" s="40" t="s">
        <v>201</v>
      </c>
      <c r="W4280" s="40" t="s">
        <v>15835</v>
      </c>
      <c r="X4280" s="40" t="s">
        <v>931</v>
      </c>
      <c r="Y4280" s="40" t="s">
        <v>15836</v>
      </c>
    </row>
    <row r="4281" spans="1:25" x14ac:dyDescent="0.25">
      <c r="A4281" s="50"/>
      <c r="B4281" s="50"/>
      <c r="C4281" s="50"/>
      <c r="L4281" s="39" t="str">
        <f t="shared" si="66"/>
        <v>MOIANO (BN)</v>
      </c>
      <c r="M4281" s="40" t="s">
        <v>15837</v>
      </c>
      <c r="N4281" s="40" t="s">
        <v>15838</v>
      </c>
      <c r="O4281" s="40" t="s">
        <v>842</v>
      </c>
      <c r="P4281" s="41" t="s">
        <v>350</v>
      </c>
      <c r="Q4281" s="41">
        <v>15</v>
      </c>
      <c r="R4281" s="40" t="s">
        <v>351</v>
      </c>
      <c r="S4281" s="40" t="s">
        <v>199</v>
      </c>
      <c r="T4281" s="41">
        <v>1</v>
      </c>
      <c r="U4281" s="40" t="s">
        <v>200</v>
      </c>
      <c r="V4281" s="40" t="s">
        <v>201</v>
      </c>
      <c r="W4281" s="40" t="s">
        <v>2027</v>
      </c>
      <c r="X4281" s="40" t="s">
        <v>826</v>
      </c>
      <c r="Y4281" s="40" t="s">
        <v>15839</v>
      </c>
    </row>
    <row r="4282" spans="1:25" x14ac:dyDescent="0.25">
      <c r="A4282" s="50"/>
      <c r="B4282" s="50"/>
      <c r="C4282" s="50"/>
      <c r="L4282" s="39" t="str">
        <f t="shared" si="66"/>
        <v>MOIMACCO (UD)</v>
      </c>
      <c r="M4282" s="40" t="s">
        <v>15840</v>
      </c>
      <c r="N4282" s="40" t="s">
        <v>15841</v>
      </c>
      <c r="O4282" s="40" t="s">
        <v>804</v>
      </c>
      <c r="P4282" s="41" t="s">
        <v>805</v>
      </c>
      <c r="Q4282" s="41">
        <v>6</v>
      </c>
      <c r="R4282" s="40" t="s">
        <v>806</v>
      </c>
      <c r="S4282" s="40" t="s">
        <v>199</v>
      </c>
      <c r="T4282" s="41">
        <v>1</v>
      </c>
      <c r="U4282" s="40" t="s">
        <v>200</v>
      </c>
      <c r="V4282" s="40" t="s">
        <v>201</v>
      </c>
      <c r="W4282" s="40" t="s">
        <v>2240</v>
      </c>
      <c r="X4282" s="40" t="s">
        <v>2085</v>
      </c>
      <c r="Y4282" s="40" t="s">
        <v>15842</v>
      </c>
    </row>
    <row r="4283" spans="1:25" x14ac:dyDescent="0.25">
      <c r="A4283" s="50"/>
      <c r="B4283" s="50"/>
      <c r="C4283" s="50"/>
      <c r="L4283" s="39" t="str">
        <f t="shared" si="66"/>
        <v>MOIO ALCANTARA (ME)</v>
      </c>
      <c r="M4283" s="40" t="s">
        <v>15843</v>
      </c>
      <c r="N4283" s="40" t="s">
        <v>15844</v>
      </c>
      <c r="O4283" s="40" t="s">
        <v>533</v>
      </c>
      <c r="P4283" s="41" t="s">
        <v>292</v>
      </c>
      <c r="Q4283" s="41">
        <v>19</v>
      </c>
      <c r="R4283" s="40" t="s">
        <v>293</v>
      </c>
      <c r="S4283" s="40" t="s">
        <v>199</v>
      </c>
      <c r="T4283" s="41">
        <v>1</v>
      </c>
      <c r="U4283" s="40" t="s">
        <v>200</v>
      </c>
      <c r="V4283" s="40" t="s">
        <v>201</v>
      </c>
      <c r="W4283" s="40" t="s">
        <v>1648</v>
      </c>
      <c r="X4283" s="40" t="s">
        <v>1201</v>
      </c>
      <c r="Y4283" s="40" t="s">
        <v>15845</v>
      </c>
    </row>
    <row r="4284" spans="1:25" x14ac:dyDescent="0.25">
      <c r="A4284" s="50"/>
      <c r="B4284" s="50"/>
      <c r="C4284" s="50"/>
      <c r="L4284" s="39" t="str">
        <f t="shared" si="66"/>
        <v>MOIO DE' CALVI (BG)</v>
      </c>
      <c r="M4284" s="40" t="s">
        <v>15846</v>
      </c>
      <c r="N4284" s="40" t="s">
        <v>15847</v>
      </c>
      <c r="O4284" s="40" t="s">
        <v>572</v>
      </c>
      <c r="P4284" s="41" t="s">
        <v>212</v>
      </c>
      <c r="Q4284" s="41">
        <v>3</v>
      </c>
      <c r="R4284" s="40" t="s">
        <v>213</v>
      </c>
      <c r="S4284" s="40" t="s">
        <v>199</v>
      </c>
      <c r="T4284" s="41">
        <v>1</v>
      </c>
      <c r="U4284" s="40" t="s">
        <v>200</v>
      </c>
      <c r="V4284" s="40" t="s">
        <v>201</v>
      </c>
      <c r="W4284" s="40" t="s">
        <v>1194</v>
      </c>
      <c r="X4284" s="40" t="s">
        <v>1195</v>
      </c>
      <c r="Y4284" s="40" t="s">
        <v>15848</v>
      </c>
    </row>
    <row r="4285" spans="1:25" x14ac:dyDescent="0.25">
      <c r="A4285" s="50"/>
      <c r="B4285" s="50"/>
      <c r="C4285" s="50"/>
      <c r="L4285" s="39" t="str">
        <f t="shared" si="66"/>
        <v>MOIO DELLA CIVITELLA (SA)</v>
      </c>
      <c r="M4285" s="40" t="s">
        <v>15849</v>
      </c>
      <c r="N4285" s="40" t="s">
        <v>15850</v>
      </c>
      <c r="O4285" s="40" t="s">
        <v>349</v>
      </c>
      <c r="P4285" s="41" t="s">
        <v>350</v>
      </c>
      <c r="Q4285" s="41">
        <v>15</v>
      </c>
      <c r="R4285" s="40" t="s">
        <v>351</v>
      </c>
      <c r="S4285" s="40" t="s">
        <v>199</v>
      </c>
      <c r="T4285" s="41">
        <v>1</v>
      </c>
      <c r="U4285" s="40" t="s">
        <v>200</v>
      </c>
      <c r="V4285" s="40" t="s">
        <v>201</v>
      </c>
      <c r="W4285" s="40" t="s">
        <v>15851</v>
      </c>
      <c r="X4285" s="40" t="s">
        <v>758</v>
      </c>
      <c r="Y4285" s="40" t="s">
        <v>15852</v>
      </c>
    </row>
    <row r="4286" spans="1:25" x14ac:dyDescent="0.25">
      <c r="A4286" s="50"/>
      <c r="B4286" s="50"/>
      <c r="C4286" s="50"/>
      <c r="L4286" s="39" t="str">
        <f t="shared" si="66"/>
        <v>MOIOLA (CN)</v>
      </c>
      <c r="M4286" s="40" t="s">
        <v>15853</v>
      </c>
      <c r="N4286" s="40" t="s">
        <v>15854</v>
      </c>
      <c r="O4286" s="40" t="s">
        <v>313</v>
      </c>
      <c r="P4286" s="41" t="s">
        <v>314</v>
      </c>
      <c r="Q4286" s="41">
        <v>1</v>
      </c>
      <c r="R4286" s="40" t="s">
        <v>315</v>
      </c>
      <c r="S4286" s="40" t="s">
        <v>199</v>
      </c>
      <c r="T4286" s="41">
        <v>1</v>
      </c>
      <c r="U4286" s="40" t="s">
        <v>200</v>
      </c>
      <c r="V4286" s="40" t="s">
        <v>201</v>
      </c>
      <c r="W4286" s="40" t="s">
        <v>860</v>
      </c>
      <c r="X4286" s="40" t="s">
        <v>317</v>
      </c>
      <c r="Y4286" s="40" t="s">
        <v>15855</v>
      </c>
    </row>
    <row r="4287" spans="1:25" x14ac:dyDescent="0.25">
      <c r="A4287" s="50"/>
      <c r="B4287" s="50"/>
      <c r="C4287" s="50"/>
      <c r="L4287" s="39" t="str">
        <f t="shared" si="66"/>
        <v>MOLA DI BARI (BA)</v>
      </c>
      <c r="M4287" s="40" t="s">
        <v>15856</v>
      </c>
      <c r="N4287" s="40" t="s">
        <v>15857</v>
      </c>
      <c r="O4287" s="40" t="s">
        <v>503</v>
      </c>
      <c r="P4287" s="41" t="s">
        <v>304</v>
      </c>
      <c r="Q4287" s="41">
        <v>16</v>
      </c>
      <c r="R4287" s="40" t="s">
        <v>305</v>
      </c>
      <c r="S4287" s="40" t="s">
        <v>199</v>
      </c>
      <c r="T4287" s="41">
        <v>1</v>
      </c>
      <c r="U4287" s="40" t="s">
        <v>200</v>
      </c>
      <c r="V4287" s="40" t="s">
        <v>201</v>
      </c>
      <c r="W4287" s="40" t="s">
        <v>15858</v>
      </c>
      <c r="X4287" s="40" t="s">
        <v>505</v>
      </c>
      <c r="Y4287" s="40" t="s">
        <v>15859</v>
      </c>
    </row>
    <row r="4288" spans="1:25" x14ac:dyDescent="0.25">
      <c r="A4288" s="50"/>
      <c r="B4288" s="50"/>
      <c r="C4288" s="50"/>
      <c r="L4288" s="39" t="str">
        <f t="shared" si="66"/>
        <v>MOLARE (AL)</v>
      </c>
      <c r="M4288" s="40" t="s">
        <v>15860</v>
      </c>
      <c r="N4288" s="40" t="s">
        <v>15861</v>
      </c>
      <c r="O4288" s="40" t="s">
        <v>541</v>
      </c>
      <c r="P4288" s="41" t="s">
        <v>314</v>
      </c>
      <c r="Q4288" s="41">
        <v>1</v>
      </c>
      <c r="R4288" s="40" t="s">
        <v>315</v>
      </c>
      <c r="S4288" s="40" t="s">
        <v>199</v>
      </c>
      <c r="T4288" s="41">
        <v>1</v>
      </c>
      <c r="U4288" s="40" t="s">
        <v>200</v>
      </c>
      <c r="V4288" s="40" t="s">
        <v>201</v>
      </c>
      <c r="W4288" s="40" t="s">
        <v>15862</v>
      </c>
      <c r="X4288" s="40" t="s">
        <v>1007</v>
      </c>
      <c r="Y4288" s="40" t="s">
        <v>15863</v>
      </c>
    </row>
    <row r="4289" spans="1:25" x14ac:dyDescent="0.25">
      <c r="A4289" s="50"/>
      <c r="B4289" s="50"/>
      <c r="C4289" s="50"/>
      <c r="L4289" s="39" t="str">
        <f t="shared" si="66"/>
        <v>MOLAZZANA (LU)</v>
      </c>
      <c r="M4289" s="40" t="s">
        <v>15864</v>
      </c>
      <c r="N4289" s="40" t="s">
        <v>15865</v>
      </c>
      <c r="O4289" s="40" t="s">
        <v>1381</v>
      </c>
      <c r="P4289" s="41" t="s">
        <v>231</v>
      </c>
      <c r="Q4289" s="41">
        <v>9</v>
      </c>
      <c r="R4289" s="40" t="s">
        <v>232</v>
      </c>
      <c r="S4289" s="40" t="s">
        <v>199</v>
      </c>
      <c r="T4289" s="41">
        <v>1</v>
      </c>
      <c r="U4289" s="40" t="s">
        <v>200</v>
      </c>
      <c r="V4289" s="40" t="s">
        <v>201</v>
      </c>
      <c r="W4289" s="40" t="s">
        <v>10561</v>
      </c>
      <c r="X4289" s="40" t="s">
        <v>1383</v>
      </c>
      <c r="Y4289" s="40" t="s">
        <v>15866</v>
      </c>
    </row>
    <row r="4290" spans="1:25" x14ac:dyDescent="0.25">
      <c r="A4290" s="50"/>
      <c r="B4290" s="50"/>
      <c r="C4290" s="50"/>
      <c r="L4290" s="39" t="str">
        <f t="shared" ref="L4290:L4353" si="67">M4290&amp;" ("&amp;O4290&amp;")"</f>
        <v>MOLDAVIA (EE)</v>
      </c>
      <c r="M4290" s="40" t="s">
        <v>15867</v>
      </c>
      <c r="N4290" s="40" t="s">
        <v>15868</v>
      </c>
      <c r="O4290" s="40" t="s">
        <v>610</v>
      </c>
      <c r="P4290" s="41"/>
      <c r="Q4290" s="41"/>
      <c r="R4290" s="40"/>
      <c r="S4290" s="40" t="s">
        <v>199</v>
      </c>
      <c r="T4290" s="41">
        <v>1</v>
      </c>
      <c r="U4290" s="40" t="s">
        <v>612</v>
      </c>
      <c r="V4290" s="40" t="s">
        <v>495</v>
      </c>
      <c r="W4290" s="40"/>
      <c r="X4290" s="40"/>
      <c r="Y4290" s="40"/>
    </row>
    <row r="4291" spans="1:25" x14ac:dyDescent="0.25">
      <c r="A4291" s="50"/>
      <c r="B4291" s="50"/>
      <c r="C4291" s="50"/>
      <c r="L4291" s="39" t="str">
        <f t="shared" si="67"/>
        <v>MOLFETTA (BA)</v>
      </c>
      <c r="M4291" s="40" t="s">
        <v>15869</v>
      </c>
      <c r="N4291" s="40" t="s">
        <v>15870</v>
      </c>
      <c r="O4291" s="40" t="s">
        <v>503</v>
      </c>
      <c r="P4291" s="41" t="s">
        <v>304</v>
      </c>
      <c r="Q4291" s="41">
        <v>16</v>
      </c>
      <c r="R4291" s="40" t="s">
        <v>305</v>
      </c>
      <c r="S4291" s="40" t="s">
        <v>199</v>
      </c>
      <c r="T4291" s="41">
        <v>1</v>
      </c>
      <c r="U4291" s="40" t="s">
        <v>200</v>
      </c>
      <c r="V4291" s="40" t="s">
        <v>201</v>
      </c>
      <c r="W4291" s="40" t="s">
        <v>15871</v>
      </c>
      <c r="X4291" s="40" t="s">
        <v>505</v>
      </c>
      <c r="Y4291" s="40" t="s">
        <v>15872</v>
      </c>
    </row>
    <row r="4292" spans="1:25" x14ac:dyDescent="0.25">
      <c r="A4292" s="50"/>
      <c r="B4292" s="50"/>
      <c r="C4292" s="50"/>
      <c r="L4292" s="39" t="str">
        <f t="shared" si="67"/>
        <v>MOLINA ATERNO (AQ)</v>
      </c>
      <c r="M4292" s="40" t="s">
        <v>15873</v>
      </c>
      <c r="N4292" s="40" t="s">
        <v>15874</v>
      </c>
      <c r="O4292" s="40" t="s">
        <v>328</v>
      </c>
      <c r="P4292" s="41" t="s">
        <v>253</v>
      </c>
      <c r="Q4292" s="41">
        <v>13</v>
      </c>
      <c r="R4292" s="40" t="s">
        <v>254</v>
      </c>
      <c r="S4292" s="40" t="s">
        <v>199</v>
      </c>
      <c r="T4292" s="41">
        <v>1</v>
      </c>
      <c r="U4292" s="40" t="s">
        <v>200</v>
      </c>
      <c r="V4292" s="40" t="s">
        <v>201</v>
      </c>
      <c r="W4292" s="40" t="s">
        <v>329</v>
      </c>
      <c r="X4292" s="40" t="s">
        <v>330</v>
      </c>
      <c r="Y4292" s="40" t="s">
        <v>15875</v>
      </c>
    </row>
    <row r="4293" spans="1:25" x14ac:dyDescent="0.25">
      <c r="A4293" s="50"/>
      <c r="B4293" s="50"/>
      <c r="C4293" s="50"/>
      <c r="L4293" s="39" t="str">
        <f t="shared" si="67"/>
        <v>MOLINA DI LEDRO (TN)</v>
      </c>
      <c r="M4293" s="40" t="s">
        <v>15876</v>
      </c>
      <c r="N4293" s="40" t="s">
        <v>15877</v>
      </c>
      <c r="O4293" s="40" t="s">
        <v>865</v>
      </c>
      <c r="P4293" s="41" t="s">
        <v>866</v>
      </c>
      <c r="Q4293" s="41">
        <v>4</v>
      </c>
      <c r="R4293" s="40" t="s">
        <v>867</v>
      </c>
      <c r="S4293" s="40" t="s">
        <v>199</v>
      </c>
      <c r="T4293" s="41">
        <v>1</v>
      </c>
      <c r="U4293" s="40" t="s">
        <v>200</v>
      </c>
      <c r="V4293" s="40" t="s">
        <v>201</v>
      </c>
      <c r="W4293" s="40" t="s">
        <v>1121</v>
      </c>
      <c r="X4293" s="40" t="s">
        <v>869</v>
      </c>
      <c r="Y4293" s="40" t="s">
        <v>15878</v>
      </c>
    </row>
    <row r="4294" spans="1:25" x14ac:dyDescent="0.25">
      <c r="A4294" s="50"/>
      <c r="B4294" s="50"/>
      <c r="C4294" s="50"/>
      <c r="L4294" s="39" t="str">
        <f t="shared" si="67"/>
        <v>MOLINARA (BN)</v>
      </c>
      <c r="M4294" s="40" t="s">
        <v>15879</v>
      </c>
      <c r="N4294" s="40" t="s">
        <v>15880</v>
      </c>
      <c r="O4294" s="40" t="s">
        <v>842</v>
      </c>
      <c r="P4294" s="41" t="s">
        <v>350</v>
      </c>
      <c r="Q4294" s="41">
        <v>15</v>
      </c>
      <c r="R4294" s="40" t="s">
        <v>351</v>
      </c>
      <c r="S4294" s="40" t="s">
        <v>199</v>
      </c>
      <c r="T4294" s="41">
        <v>1</v>
      </c>
      <c r="U4294" s="40" t="s">
        <v>200</v>
      </c>
      <c r="V4294" s="40" t="s">
        <v>201</v>
      </c>
      <c r="W4294" s="40" t="s">
        <v>2870</v>
      </c>
      <c r="X4294" s="40" t="s">
        <v>1469</v>
      </c>
      <c r="Y4294" s="40" t="s">
        <v>15881</v>
      </c>
    </row>
    <row r="4295" spans="1:25" x14ac:dyDescent="0.25">
      <c r="A4295" s="50"/>
      <c r="B4295" s="50"/>
      <c r="C4295" s="50"/>
      <c r="L4295" s="39" t="str">
        <f t="shared" si="67"/>
        <v>MOLINELLA (BO)</v>
      </c>
      <c r="M4295" s="40" t="s">
        <v>15882</v>
      </c>
      <c r="N4295" s="40" t="s">
        <v>15883</v>
      </c>
      <c r="O4295" s="40" t="s">
        <v>1682</v>
      </c>
      <c r="P4295" s="41" t="s">
        <v>631</v>
      </c>
      <c r="Q4295" s="41">
        <v>8</v>
      </c>
      <c r="R4295" s="40" t="s">
        <v>632</v>
      </c>
      <c r="S4295" s="40" t="s">
        <v>199</v>
      </c>
      <c r="T4295" s="41">
        <v>1</v>
      </c>
      <c r="U4295" s="40" t="s">
        <v>200</v>
      </c>
      <c r="V4295" s="40" t="s">
        <v>201</v>
      </c>
      <c r="W4295" s="40" t="s">
        <v>15884</v>
      </c>
      <c r="X4295" s="40" t="s">
        <v>1684</v>
      </c>
      <c r="Y4295" s="40" t="s">
        <v>15885</v>
      </c>
    </row>
    <row r="4296" spans="1:25" x14ac:dyDescent="0.25">
      <c r="A4296" s="50"/>
      <c r="B4296" s="50"/>
      <c r="C4296" s="50"/>
      <c r="L4296" s="39" t="str">
        <f t="shared" si="67"/>
        <v>MOLINI DI TRIORA (IM)</v>
      </c>
      <c r="M4296" s="40" t="s">
        <v>15886</v>
      </c>
      <c r="N4296" s="40" t="s">
        <v>15887</v>
      </c>
      <c r="O4296" s="40" t="s">
        <v>848</v>
      </c>
      <c r="P4296" s="41" t="s">
        <v>849</v>
      </c>
      <c r="Q4296" s="41">
        <v>7</v>
      </c>
      <c r="R4296" s="40" t="s">
        <v>850</v>
      </c>
      <c r="S4296" s="40" t="s">
        <v>199</v>
      </c>
      <c r="T4296" s="41">
        <v>1</v>
      </c>
      <c r="U4296" s="40" t="s">
        <v>200</v>
      </c>
      <c r="V4296" s="40" t="s">
        <v>201</v>
      </c>
      <c r="W4296" s="40" t="s">
        <v>2409</v>
      </c>
      <c r="X4296" s="40" t="s">
        <v>852</v>
      </c>
      <c r="Y4296" s="40" t="s">
        <v>15888</v>
      </c>
    </row>
    <row r="4297" spans="1:25" x14ac:dyDescent="0.25">
      <c r="A4297" s="50"/>
      <c r="B4297" s="50"/>
      <c r="C4297" s="50"/>
      <c r="L4297" s="39" t="str">
        <f t="shared" si="67"/>
        <v>MOLINO DEI TORTI (AL)</v>
      </c>
      <c r="M4297" s="40" t="s">
        <v>15889</v>
      </c>
      <c r="N4297" s="40" t="s">
        <v>15890</v>
      </c>
      <c r="O4297" s="40" t="s">
        <v>541</v>
      </c>
      <c r="P4297" s="41" t="s">
        <v>314</v>
      </c>
      <c r="Q4297" s="41">
        <v>1</v>
      </c>
      <c r="R4297" s="40" t="s">
        <v>315</v>
      </c>
      <c r="S4297" s="40" t="s">
        <v>199</v>
      </c>
      <c r="T4297" s="41">
        <v>1</v>
      </c>
      <c r="U4297" s="40" t="s">
        <v>200</v>
      </c>
      <c r="V4297" s="40" t="s">
        <v>201</v>
      </c>
      <c r="W4297" s="40" t="s">
        <v>1403</v>
      </c>
      <c r="X4297" s="40" t="s">
        <v>1138</v>
      </c>
      <c r="Y4297" s="40" t="s">
        <v>15891</v>
      </c>
    </row>
    <row r="4298" spans="1:25" x14ac:dyDescent="0.25">
      <c r="A4298" s="50"/>
      <c r="B4298" s="50"/>
      <c r="C4298" s="50"/>
      <c r="L4298" s="39" t="str">
        <f t="shared" si="67"/>
        <v>MOLISE (CB)</v>
      </c>
      <c r="M4298" s="40" t="s">
        <v>496</v>
      </c>
      <c r="N4298" s="40" t="s">
        <v>15892</v>
      </c>
      <c r="O4298" s="40" t="s">
        <v>494</v>
      </c>
      <c r="P4298" s="41" t="s">
        <v>495</v>
      </c>
      <c r="Q4298" s="41">
        <v>14</v>
      </c>
      <c r="R4298" s="40" t="s">
        <v>496</v>
      </c>
      <c r="S4298" s="40" t="s">
        <v>199</v>
      </c>
      <c r="T4298" s="41">
        <v>1</v>
      </c>
      <c r="U4298" s="40" t="s">
        <v>200</v>
      </c>
      <c r="V4298" s="40" t="s">
        <v>201</v>
      </c>
      <c r="W4298" s="40" t="s">
        <v>5201</v>
      </c>
      <c r="X4298" s="40" t="s">
        <v>2494</v>
      </c>
      <c r="Y4298" s="40" t="s">
        <v>15893</v>
      </c>
    </row>
    <row r="4299" spans="1:25" x14ac:dyDescent="0.25">
      <c r="A4299" s="50"/>
      <c r="B4299" s="50"/>
      <c r="C4299" s="50"/>
      <c r="L4299" s="39" t="str">
        <f t="shared" si="67"/>
        <v>MOLITERNO (PZ)</v>
      </c>
      <c r="M4299" s="40" t="s">
        <v>15894</v>
      </c>
      <c r="N4299" s="40" t="s">
        <v>15895</v>
      </c>
      <c r="O4299" s="40" t="s">
        <v>281</v>
      </c>
      <c r="P4299" s="41" t="s">
        <v>282</v>
      </c>
      <c r="Q4299" s="41">
        <v>17</v>
      </c>
      <c r="R4299" s="40" t="s">
        <v>283</v>
      </c>
      <c r="S4299" s="40" t="s">
        <v>199</v>
      </c>
      <c r="T4299" s="41">
        <v>1</v>
      </c>
      <c r="U4299" s="40" t="s">
        <v>200</v>
      </c>
      <c r="V4299" s="40" t="s">
        <v>201</v>
      </c>
      <c r="W4299" s="40" t="s">
        <v>2617</v>
      </c>
      <c r="X4299" s="40" t="s">
        <v>2212</v>
      </c>
      <c r="Y4299" s="40" t="s">
        <v>15896</v>
      </c>
    </row>
    <row r="4300" spans="1:25" x14ac:dyDescent="0.25">
      <c r="A4300" s="50"/>
      <c r="B4300" s="50"/>
      <c r="C4300" s="50"/>
      <c r="L4300" s="39" t="str">
        <f t="shared" si="67"/>
        <v>MOLLIA (VC)</v>
      </c>
      <c r="M4300" s="40" t="s">
        <v>15897</v>
      </c>
      <c r="N4300" s="40" t="s">
        <v>15898</v>
      </c>
      <c r="O4300" s="40" t="s">
        <v>890</v>
      </c>
      <c r="P4300" s="41" t="s">
        <v>314</v>
      </c>
      <c r="Q4300" s="41">
        <v>1</v>
      </c>
      <c r="R4300" s="40" t="s">
        <v>315</v>
      </c>
      <c r="S4300" s="40" t="s">
        <v>199</v>
      </c>
      <c r="T4300" s="41">
        <v>1</v>
      </c>
      <c r="U4300" s="40" t="s">
        <v>200</v>
      </c>
      <c r="V4300" s="40" t="s">
        <v>201</v>
      </c>
      <c r="W4300" s="40" t="s">
        <v>2606</v>
      </c>
      <c r="X4300" s="40" t="s">
        <v>892</v>
      </c>
      <c r="Y4300" s="40" t="s">
        <v>15899</v>
      </c>
    </row>
    <row r="4301" spans="1:25" x14ac:dyDescent="0.25">
      <c r="A4301" s="50"/>
      <c r="B4301" s="50"/>
      <c r="C4301" s="50"/>
      <c r="L4301" s="39" t="str">
        <f t="shared" si="67"/>
        <v>MOLOCHIO (RC)</v>
      </c>
      <c r="M4301" s="40" t="s">
        <v>15900</v>
      </c>
      <c r="N4301" s="40" t="s">
        <v>15901</v>
      </c>
      <c r="O4301" s="40" t="s">
        <v>622</v>
      </c>
      <c r="P4301" s="41" t="s">
        <v>414</v>
      </c>
      <c r="Q4301" s="41">
        <v>18</v>
      </c>
      <c r="R4301" s="40" t="s">
        <v>415</v>
      </c>
      <c r="S4301" s="40" t="s">
        <v>199</v>
      </c>
      <c r="T4301" s="41">
        <v>1</v>
      </c>
      <c r="U4301" s="40" t="s">
        <v>200</v>
      </c>
      <c r="V4301" s="40" t="s">
        <v>201</v>
      </c>
      <c r="W4301" s="40" t="s">
        <v>15902</v>
      </c>
      <c r="X4301" s="40" t="s">
        <v>1614</v>
      </c>
      <c r="Y4301" s="40" t="s">
        <v>15903</v>
      </c>
    </row>
    <row r="4302" spans="1:25" x14ac:dyDescent="0.25">
      <c r="A4302" s="50"/>
      <c r="B4302" s="50"/>
      <c r="C4302" s="50"/>
      <c r="L4302" s="39" t="str">
        <f t="shared" si="67"/>
        <v>MOLTENO (LC)</v>
      </c>
      <c r="M4302" s="40" t="s">
        <v>15904</v>
      </c>
      <c r="N4302" s="40" t="s">
        <v>15905</v>
      </c>
      <c r="O4302" s="40" t="s">
        <v>222</v>
      </c>
      <c r="P4302" s="41" t="s">
        <v>212</v>
      </c>
      <c r="Q4302" s="41">
        <v>3</v>
      </c>
      <c r="R4302" s="40" t="s">
        <v>213</v>
      </c>
      <c r="S4302" s="40" t="s">
        <v>199</v>
      </c>
      <c r="T4302" s="41">
        <v>1</v>
      </c>
      <c r="U4302" s="40" t="s">
        <v>200</v>
      </c>
      <c r="V4302" s="40" t="s">
        <v>201</v>
      </c>
      <c r="W4302" s="40" t="s">
        <v>15906</v>
      </c>
      <c r="X4302" s="40" t="s">
        <v>997</v>
      </c>
      <c r="Y4302" s="40" t="s">
        <v>15907</v>
      </c>
    </row>
    <row r="4303" spans="1:25" x14ac:dyDescent="0.25">
      <c r="A4303" s="50"/>
      <c r="B4303" s="50"/>
      <c r="C4303" s="50"/>
      <c r="L4303" s="39" t="str">
        <f t="shared" si="67"/>
        <v>MOLTRASIO (CO)</v>
      </c>
      <c r="M4303" s="40" t="s">
        <v>15908</v>
      </c>
      <c r="N4303" s="40" t="s">
        <v>15909</v>
      </c>
      <c r="O4303" s="40" t="s">
        <v>995</v>
      </c>
      <c r="P4303" s="41" t="s">
        <v>212</v>
      </c>
      <c r="Q4303" s="41">
        <v>3</v>
      </c>
      <c r="R4303" s="40" t="s">
        <v>213</v>
      </c>
      <c r="S4303" s="40" t="s">
        <v>199</v>
      </c>
      <c r="T4303" s="41">
        <v>1</v>
      </c>
      <c r="U4303" s="40" t="s">
        <v>200</v>
      </c>
      <c r="V4303" s="40" t="s">
        <v>201</v>
      </c>
      <c r="W4303" s="40" t="s">
        <v>1910</v>
      </c>
      <c r="X4303" s="40" t="s">
        <v>997</v>
      </c>
      <c r="Y4303" s="40" t="s">
        <v>15910</v>
      </c>
    </row>
    <row r="4304" spans="1:25" x14ac:dyDescent="0.25">
      <c r="A4304" s="50"/>
      <c r="B4304" s="50"/>
      <c r="C4304" s="50"/>
      <c r="L4304" s="39" t="str">
        <f t="shared" si="67"/>
        <v>MOLVENA (VI)</v>
      </c>
      <c r="M4304" s="40" t="s">
        <v>15911</v>
      </c>
      <c r="N4304" s="40" t="s">
        <v>15912</v>
      </c>
      <c r="O4304" s="40" t="s">
        <v>772</v>
      </c>
      <c r="P4304" s="41" t="s">
        <v>197</v>
      </c>
      <c r="Q4304" s="41">
        <v>5</v>
      </c>
      <c r="R4304" s="40" t="s">
        <v>198</v>
      </c>
      <c r="S4304" s="40" t="s">
        <v>199</v>
      </c>
      <c r="T4304" s="41">
        <v>1</v>
      </c>
      <c r="U4304" s="40" t="s">
        <v>200</v>
      </c>
      <c r="V4304" s="40" t="s">
        <v>201</v>
      </c>
      <c r="W4304" s="40" t="s">
        <v>15913</v>
      </c>
      <c r="X4304" s="40" t="s">
        <v>2153</v>
      </c>
      <c r="Y4304" s="40" t="s">
        <v>15914</v>
      </c>
    </row>
    <row r="4305" spans="1:25" x14ac:dyDescent="0.25">
      <c r="A4305" s="50"/>
      <c r="B4305" s="50"/>
      <c r="C4305" s="50"/>
      <c r="L4305" s="39" t="str">
        <f t="shared" si="67"/>
        <v>MOLVENO (TN)</v>
      </c>
      <c r="M4305" s="40" t="s">
        <v>15915</v>
      </c>
      <c r="N4305" s="40" t="s">
        <v>15916</v>
      </c>
      <c r="O4305" s="40" t="s">
        <v>865</v>
      </c>
      <c r="P4305" s="41" t="s">
        <v>866</v>
      </c>
      <c r="Q4305" s="41">
        <v>4</v>
      </c>
      <c r="R4305" s="40" t="s">
        <v>867</v>
      </c>
      <c r="S4305" s="40" t="s">
        <v>199</v>
      </c>
      <c r="T4305" s="41">
        <v>1</v>
      </c>
      <c r="U4305" s="40" t="s">
        <v>200</v>
      </c>
      <c r="V4305" s="40" t="s">
        <v>201</v>
      </c>
      <c r="W4305" s="40" t="s">
        <v>15917</v>
      </c>
      <c r="X4305" s="40" t="s">
        <v>1036</v>
      </c>
      <c r="Y4305" s="40" t="s">
        <v>15918</v>
      </c>
    </row>
    <row r="4306" spans="1:25" x14ac:dyDescent="0.25">
      <c r="A4306" s="50"/>
      <c r="B4306" s="50"/>
      <c r="C4306" s="50"/>
      <c r="L4306" s="39" t="str">
        <f t="shared" si="67"/>
        <v>MOMBALDONE (AT)</v>
      </c>
      <c r="M4306" s="40" t="s">
        <v>15919</v>
      </c>
      <c r="N4306" s="40" t="s">
        <v>15920</v>
      </c>
      <c r="O4306" s="40" t="s">
        <v>667</v>
      </c>
      <c r="P4306" s="41" t="s">
        <v>314</v>
      </c>
      <c r="Q4306" s="41">
        <v>1</v>
      </c>
      <c r="R4306" s="40" t="s">
        <v>315</v>
      </c>
      <c r="S4306" s="40" t="s">
        <v>199</v>
      </c>
      <c r="T4306" s="41">
        <v>1</v>
      </c>
      <c r="U4306" s="40" t="s">
        <v>200</v>
      </c>
      <c r="V4306" s="40" t="s">
        <v>201</v>
      </c>
      <c r="W4306" s="40" t="s">
        <v>6583</v>
      </c>
      <c r="X4306" s="40" t="s">
        <v>543</v>
      </c>
      <c r="Y4306" s="40" t="s">
        <v>15921</v>
      </c>
    </row>
    <row r="4307" spans="1:25" x14ac:dyDescent="0.25">
      <c r="A4307" s="50"/>
      <c r="B4307" s="50"/>
      <c r="C4307" s="50"/>
      <c r="L4307" s="39" t="str">
        <f t="shared" si="67"/>
        <v>MOMBARCARO (CN)</v>
      </c>
      <c r="M4307" s="40" t="s">
        <v>15922</v>
      </c>
      <c r="N4307" s="40" t="s">
        <v>15923</v>
      </c>
      <c r="O4307" s="40" t="s">
        <v>313</v>
      </c>
      <c r="P4307" s="41" t="s">
        <v>314</v>
      </c>
      <c r="Q4307" s="41">
        <v>1</v>
      </c>
      <c r="R4307" s="40" t="s">
        <v>315</v>
      </c>
      <c r="S4307" s="40" t="s">
        <v>199</v>
      </c>
      <c r="T4307" s="41">
        <v>1</v>
      </c>
      <c r="U4307" s="40" t="s">
        <v>200</v>
      </c>
      <c r="V4307" s="40" t="s">
        <v>201</v>
      </c>
      <c r="W4307" s="40" t="s">
        <v>1368</v>
      </c>
      <c r="X4307" s="40" t="s">
        <v>1369</v>
      </c>
      <c r="Y4307" s="40" t="s">
        <v>15924</v>
      </c>
    </row>
    <row r="4308" spans="1:25" x14ac:dyDescent="0.25">
      <c r="A4308" s="50"/>
      <c r="B4308" s="50"/>
      <c r="C4308" s="50"/>
      <c r="L4308" s="39" t="str">
        <f t="shared" si="67"/>
        <v>MOMBAROCCIO (PU)</v>
      </c>
      <c r="M4308" s="40" t="s">
        <v>15925</v>
      </c>
      <c r="N4308" s="40" t="s">
        <v>15926</v>
      </c>
      <c r="O4308" s="40" t="s">
        <v>427</v>
      </c>
      <c r="P4308" s="41" t="s">
        <v>397</v>
      </c>
      <c r="Q4308" s="41">
        <v>11</v>
      </c>
      <c r="R4308" s="40" t="s">
        <v>398</v>
      </c>
      <c r="S4308" s="40" t="s">
        <v>199</v>
      </c>
      <c r="T4308" s="41">
        <v>1</v>
      </c>
      <c r="U4308" s="40" t="s">
        <v>200</v>
      </c>
      <c r="V4308" s="40" t="s">
        <v>201</v>
      </c>
      <c r="W4308" s="40" t="s">
        <v>15927</v>
      </c>
      <c r="X4308" s="40" t="s">
        <v>429</v>
      </c>
      <c r="Y4308" s="40" t="s">
        <v>15928</v>
      </c>
    </row>
    <row r="4309" spans="1:25" x14ac:dyDescent="0.25">
      <c r="A4309" s="50"/>
      <c r="B4309" s="50"/>
      <c r="C4309" s="50"/>
      <c r="L4309" s="39" t="str">
        <f t="shared" si="67"/>
        <v>MOMBARUZZO (AT)</v>
      </c>
      <c r="M4309" s="40" t="s">
        <v>15929</v>
      </c>
      <c r="N4309" s="40" t="s">
        <v>15930</v>
      </c>
      <c r="O4309" s="40" t="s">
        <v>667</v>
      </c>
      <c r="P4309" s="41" t="s">
        <v>314</v>
      </c>
      <c r="Q4309" s="41">
        <v>1</v>
      </c>
      <c r="R4309" s="40" t="s">
        <v>315</v>
      </c>
      <c r="S4309" s="40" t="s">
        <v>199</v>
      </c>
      <c r="T4309" s="41">
        <v>1</v>
      </c>
      <c r="U4309" s="40" t="s">
        <v>200</v>
      </c>
      <c r="V4309" s="40" t="s">
        <v>201</v>
      </c>
      <c r="W4309" s="40" t="s">
        <v>4376</v>
      </c>
      <c r="X4309" s="40" t="s">
        <v>669</v>
      </c>
      <c r="Y4309" s="40" t="s">
        <v>15931</v>
      </c>
    </row>
    <row r="4310" spans="1:25" x14ac:dyDescent="0.25">
      <c r="A4310" s="50"/>
      <c r="B4310" s="50"/>
      <c r="C4310" s="50"/>
      <c r="L4310" s="39" t="str">
        <f t="shared" si="67"/>
        <v>MOMBASIGLIO (CN)</v>
      </c>
      <c r="M4310" s="40" t="s">
        <v>15932</v>
      </c>
      <c r="N4310" s="40" t="s">
        <v>15933</v>
      </c>
      <c r="O4310" s="40" t="s">
        <v>313</v>
      </c>
      <c r="P4310" s="41" t="s">
        <v>314</v>
      </c>
      <c r="Q4310" s="41">
        <v>1</v>
      </c>
      <c r="R4310" s="40" t="s">
        <v>315</v>
      </c>
      <c r="S4310" s="40" t="s">
        <v>199</v>
      </c>
      <c r="T4310" s="41">
        <v>1</v>
      </c>
      <c r="U4310" s="40" t="s">
        <v>200</v>
      </c>
      <c r="V4310" s="40" t="s">
        <v>201</v>
      </c>
      <c r="W4310" s="40" t="s">
        <v>1368</v>
      </c>
      <c r="X4310" s="40" t="s">
        <v>1369</v>
      </c>
      <c r="Y4310" s="40" t="s">
        <v>15934</v>
      </c>
    </row>
    <row r="4311" spans="1:25" x14ac:dyDescent="0.25">
      <c r="A4311" s="50"/>
      <c r="B4311" s="50"/>
      <c r="C4311" s="50"/>
      <c r="L4311" s="39" t="str">
        <f t="shared" si="67"/>
        <v>MOMBELLO DI TORINO (TO)</v>
      </c>
      <c r="M4311" s="40" t="s">
        <v>15935</v>
      </c>
      <c r="N4311" s="40" t="s">
        <v>15936</v>
      </c>
      <c r="O4311" s="40" t="s">
        <v>675</v>
      </c>
      <c r="P4311" s="41" t="s">
        <v>314</v>
      </c>
      <c r="Q4311" s="41">
        <v>1</v>
      </c>
      <c r="R4311" s="40" t="s">
        <v>315</v>
      </c>
      <c r="S4311" s="40" t="s">
        <v>199</v>
      </c>
      <c r="T4311" s="41">
        <v>1</v>
      </c>
      <c r="U4311" s="40" t="s">
        <v>200</v>
      </c>
      <c r="V4311" s="40" t="s">
        <v>201</v>
      </c>
      <c r="W4311" s="40" t="s">
        <v>1504</v>
      </c>
      <c r="X4311" s="40" t="s">
        <v>837</v>
      </c>
      <c r="Y4311" s="40" t="s">
        <v>15937</v>
      </c>
    </row>
    <row r="4312" spans="1:25" x14ac:dyDescent="0.25">
      <c r="A4312" s="50"/>
      <c r="B4312" s="50"/>
      <c r="C4312" s="50"/>
      <c r="L4312" s="39" t="str">
        <f t="shared" si="67"/>
        <v>MOMBELLO MONFERRATO (AL)</v>
      </c>
      <c r="M4312" s="40" t="s">
        <v>15938</v>
      </c>
      <c r="N4312" s="40" t="s">
        <v>15939</v>
      </c>
      <c r="O4312" s="40" t="s">
        <v>541</v>
      </c>
      <c r="P4312" s="41" t="s">
        <v>314</v>
      </c>
      <c r="Q4312" s="41">
        <v>1</v>
      </c>
      <c r="R4312" s="40" t="s">
        <v>315</v>
      </c>
      <c r="S4312" s="40" t="s">
        <v>199</v>
      </c>
      <c r="T4312" s="41">
        <v>1</v>
      </c>
      <c r="U4312" s="40" t="s">
        <v>200</v>
      </c>
      <c r="V4312" s="40" t="s">
        <v>201</v>
      </c>
      <c r="W4312" s="40" t="s">
        <v>5060</v>
      </c>
      <c r="X4312" s="40" t="s">
        <v>1331</v>
      </c>
      <c r="Y4312" s="40" t="s">
        <v>15940</v>
      </c>
    </row>
    <row r="4313" spans="1:25" x14ac:dyDescent="0.25">
      <c r="A4313" s="50"/>
      <c r="B4313" s="50"/>
      <c r="C4313" s="50"/>
      <c r="L4313" s="39" t="str">
        <f t="shared" si="67"/>
        <v>MOMBERCELLI (AT)</v>
      </c>
      <c r="M4313" s="40" t="s">
        <v>15941</v>
      </c>
      <c r="N4313" s="40" t="s">
        <v>15942</v>
      </c>
      <c r="O4313" s="40" t="s">
        <v>667</v>
      </c>
      <c r="P4313" s="41" t="s">
        <v>314</v>
      </c>
      <c r="Q4313" s="41">
        <v>1</v>
      </c>
      <c r="R4313" s="40" t="s">
        <v>315</v>
      </c>
      <c r="S4313" s="40" t="s">
        <v>199</v>
      </c>
      <c r="T4313" s="41">
        <v>1</v>
      </c>
      <c r="U4313" s="40" t="s">
        <v>200</v>
      </c>
      <c r="V4313" s="40" t="s">
        <v>201</v>
      </c>
      <c r="W4313" s="40" t="s">
        <v>3134</v>
      </c>
      <c r="X4313" s="40" t="s">
        <v>669</v>
      </c>
      <c r="Y4313" s="40" t="s">
        <v>15943</v>
      </c>
    </row>
    <row r="4314" spans="1:25" x14ac:dyDescent="0.25">
      <c r="A4314" s="50"/>
      <c r="B4314" s="50"/>
      <c r="C4314" s="50"/>
      <c r="L4314" s="39" t="str">
        <f t="shared" si="67"/>
        <v>MOMO (NO)</v>
      </c>
      <c r="M4314" s="40" t="s">
        <v>15944</v>
      </c>
      <c r="N4314" s="40" t="s">
        <v>15945</v>
      </c>
      <c r="O4314" s="40" t="s">
        <v>741</v>
      </c>
      <c r="P4314" s="41" t="s">
        <v>314</v>
      </c>
      <c r="Q4314" s="41">
        <v>1</v>
      </c>
      <c r="R4314" s="40" t="s">
        <v>315</v>
      </c>
      <c r="S4314" s="40" t="s">
        <v>199</v>
      </c>
      <c r="T4314" s="41">
        <v>1</v>
      </c>
      <c r="U4314" s="40" t="s">
        <v>200</v>
      </c>
      <c r="V4314" s="40" t="s">
        <v>201</v>
      </c>
      <c r="W4314" s="40" t="s">
        <v>15946</v>
      </c>
      <c r="X4314" s="40" t="s">
        <v>2749</v>
      </c>
      <c r="Y4314" s="40" t="s">
        <v>15947</v>
      </c>
    </row>
    <row r="4315" spans="1:25" x14ac:dyDescent="0.25">
      <c r="A4315" s="50"/>
      <c r="B4315" s="50"/>
      <c r="C4315" s="50"/>
      <c r="L4315" s="39" t="str">
        <f t="shared" si="67"/>
        <v>MOMPANTERO (TO)</v>
      </c>
      <c r="M4315" s="40" t="s">
        <v>15948</v>
      </c>
      <c r="N4315" s="40" t="s">
        <v>15949</v>
      </c>
      <c r="O4315" s="40" t="s">
        <v>675</v>
      </c>
      <c r="P4315" s="41" t="s">
        <v>314</v>
      </c>
      <c r="Q4315" s="41">
        <v>1</v>
      </c>
      <c r="R4315" s="40" t="s">
        <v>315</v>
      </c>
      <c r="S4315" s="40" t="s">
        <v>199</v>
      </c>
      <c r="T4315" s="41">
        <v>1</v>
      </c>
      <c r="U4315" s="40" t="s">
        <v>200</v>
      </c>
      <c r="V4315" s="40" t="s">
        <v>201</v>
      </c>
      <c r="W4315" s="40" t="s">
        <v>15950</v>
      </c>
      <c r="X4315" s="40" t="s">
        <v>2742</v>
      </c>
      <c r="Y4315" s="40" t="s">
        <v>15951</v>
      </c>
    </row>
    <row r="4316" spans="1:25" x14ac:dyDescent="0.25">
      <c r="A4316" s="50"/>
      <c r="B4316" s="50"/>
      <c r="C4316" s="50"/>
      <c r="L4316" s="39" t="str">
        <f t="shared" si="67"/>
        <v>MOMPEO (RI)</v>
      </c>
      <c r="M4316" s="40" t="s">
        <v>15952</v>
      </c>
      <c r="N4316" s="40" t="s">
        <v>15953</v>
      </c>
      <c r="O4316" s="40" t="s">
        <v>335</v>
      </c>
      <c r="P4316" s="41" t="s">
        <v>336</v>
      </c>
      <c r="Q4316" s="41">
        <v>12</v>
      </c>
      <c r="R4316" s="40" t="s">
        <v>337</v>
      </c>
      <c r="S4316" s="40" t="s">
        <v>199</v>
      </c>
      <c r="T4316" s="41">
        <v>1</v>
      </c>
      <c r="U4316" s="40" t="s">
        <v>200</v>
      </c>
      <c r="V4316" s="40" t="s">
        <v>201</v>
      </c>
      <c r="W4316" s="40" t="s">
        <v>5494</v>
      </c>
      <c r="X4316" s="40" t="s">
        <v>2148</v>
      </c>
      <c r="Y4316" s="40" t="s">
        <v>15954</v>
      </c>
    </row>
    <row r="4317" spans="1:25" x14ac:dyDescent="0.25">
      <c r="A4317" s="50"/>
      <c r="B4317" s="50"/>
      <c r="C4317" s="50"/>
      <c r="L4317" s="39" t="str">
        <f t="shared" si="67"/>
        <v>MOMPERONE (AL)</v>
      </c>
      <c r="M4317" s="40" t="s">
        <v>15955</v>
      </c>
      <c r="N4317" s="40" t="s">
        <v>15956</v>
      </c>
      <c r="O4317" s="40" t="s">
        <v>541</v>
      </c>
      <c r="P4317" s="41" t="s">
        <v>314</v>
      </c>
      <c r="Q4317" s="41">
        <v>1</v>
      </c>
      <c r="R4317" s="40" t="s">
        <v>315</v>
      </c>
      <c r="S4317" s="40" t="s">
        <v>199</v>
      </c>
      <c r="T4317" s="41">
        <v>1</v>
      </c>
      <c r="U4317" s="40" t="s">
        <v>200</v>
      </c>
      <c r="V4317" s="40" t="s">
        <v>201</v>
      </c>
      <c r="W4317" s="40" t="s">
        <v>1403</v>
      </c>
      <c r="X4317" s="40" t="s">
        <v>1138</v>
      </c>
      <c r="Y4317" s="40" t="s">
        <v>15957</v>
      </c>
    </row>
    <row r="4318" spans="1:25" x14ac:dyDescent="0.25">
      <c r="A4318" s="50"/>
      <c r="B4318" s="50"/>
      <c r="C4318" s="50"/>
      <c r="L4318" s="39" t="str">
        <f t="shared" si="67"/>
        <v>MONACILIONI (CB)</v>
      </c>
      <c r="M4318" s="40" t="s">
        <v>15958</v>
      </c>
      <c r="N4318" s="40" t="s">
        <v>15959</v>
      </c>
      <c r="O4318" s="40" t="s">
        <v>494</v>
      </c>
      <c r="P4318" s="41" t="s">
        <v>495</v>
      </c>
      <c r="Q4318" s="41">
        <v>14</v>
      </c>
      <c r="R4318" s="40" t="s">
        <v>496</v>
      </c>
      <c r="S4318" s="40" t="s">
        <v>199</v>
      </c>
      <c r="T4318" s="41">
        <v>1</v>
      </c>
      <c r="U4318" s="40" t="s">
        <v>200</v>
      </c>
      <c r="V4318" s="40" t="s">
        <v>201</v>
      </c>
      <c r="W4318" s="40" t="s">
        <v>5259</v>
      </c>
      <c r="X4318" s="40" t="s">
        <v>2494</v>
      </c>
      <c r="Y4318" s="40" t="s">
        <v>15960</v>
      </c>
    </row>
    <row r="4319" spans="1:25" x14ac:dyDescent="0.25">
      <c r="A4319" s="50"/>
      <c r="B4319" s="50"/>
      <c r="C4319" s="50"/>
      <c r="L4319" s="39" t="str">
        <f t="shared" si="67"/>
        <v>MONACO (EE)</v>
      </c>
      <c r="M4319" s="40" t="s">
        <v>15961</v>
      </c>
      <c r="N4319" s="40" t="s">
        <v>15962</v>
      </c>
      <c r="O4319" s="40" t="s">
        <v>610</v>
      </c>
      <c r="P4319" s="41"/>
      <c r="Q4319" s="41"/>
      <c r="R4319" s="40"/>
      <c r="S4319" s="40" t="s">
        <v>199</v>
      </c>
      <c r="T4319" s="41">
        <v>1</v>
      </c>
      <c r="U4319" s="40" t="s">
        <v>612</v>
      </c>
      <c r="V4319" s="40" t="s">
        <v>15963</v>
      </c>
      <c r="W4319" s="40"/>
      <c r="X4319" s="40"/>
      <c r="Y4319" s="40"/>
    </row>
    <row r="4320" spans="1:25" x14ac:dyDescent="0.25">
      <c r="A4320" s="50"/>
      <c r="B4320" s="50"/>
      <c r="C4320" s="50"/>
      <c r="L4320" s="39" t="str">
        <f t="shared" si="67"/>
        <v>MONALE (AT)</v>
      </c>
      <c r="M4320" s="40" t="s">
        <v>15964</v>
      </c>
      <c r="N4320" s="40" t="s">
        <v>15965</v>
      </c>
      <c r="O4320" s="40" t="s">
        <v>667</v>
      </c>
      <c r="P4320" s="41" t="s">
        <v>314</v>
      </c>
      <c r="Q4320" s="41">
        <v>1</v>
      </c>
      <c r="R4320" s="40" t="s">
        <v>315</v>
      </c>
      <c r="S4320" s="40" t="s">
        <v>199</v>
      </c>
      <c r="T4320" s="41">
        <v>1</v>
      </c>
      <c r="U4320" s="40" t="s">
        <v>200</v>
      </c>
      <c r="V4320" s="40" t="s">
        <v>201</v>
      </c>
      <c r="W4320" s="40" t="s">
        <v>7002</v>
      </c>
      <c r="X4320" s="40" t="s">
        <v>669</v>
      </c>
      <c r="Y4320" s="40" t="s">
        <v>15966</v>
      </c>
    </row>
    <row r="4321" spans="1:25" x14ac:dyDescent="0.25">
      <c r="A4321" s="50"/>
      <c r="B4321" s="50"/>
      <c r="C4321" s="50"/>
      <c r="L4321" s="39" t="str">
        <f t="shared" si="67"/>
        <v>MONASTERACE (RC)</v>
      </c>
      <c r="M4321" s="40" t="s">
        <v>15967</v>
      </c>
      <c r="N4321" s="40" t="s">
        <v>15968</v>
      </c>
      <c r="O4321" s="40" t="s">
        <v>622</v>
      </c>
      <c r="P4321" s="41" t="s">
        <v>414</v>
      </c>
      <c r="Q4321" s="41">
        <v>18</v>
      </c>
      <c r="R4321" s="40" t="s">
        <v>415</v>
      </c>
      <c r="S4321" s="40" t="s">
        <v>199</v>
      </c>
      <c r="T4321" s="41">
        <v>1</v>
      </c>
      <c r="U4321" s="40" t="s">
        <v>200</v>
      </c>
      <c r="V4321" s="40" t="s">
        <v>201</v>
      </c>
      <c r="W4321" s="40" t="s">
        <v>697</v>
      </c>
      <c r="X4321" s="40" t="s">
        <v>624</v>
      </c>
      <c r="Y4321" s="40" t="s">
        <v>15969</v>
      </c>
    </row>
    <row r="4322" spans="1:25" x14ac:dyDescent="0.25">
      <c r="A4322" s="50"/>
      <c r="B4322" s="50"/>
      <c r="C4322" s="50"/>
      <c r="L4322" s="39" t="str">
        <f t="shared" si="67"/>
        <v>MONASTERO BORMIDA (AT)</v>
      </c>
      <c r="M4322" s="40" t="s">
        <v>15970</v>
      </c>
      <c r="N4322" s="40" t="s">
        <v>15971</v>
      </c>
      <c r="O4322" s="40" t="s">
        <v>667</v>
      </c>
      <c r="P4322" s="41" t="s">
        <v>314</v>
      </c>
      <c r="Q4322" s="41">
        <v>1</v>
      </c>
      <c r="R4322" s="40" t="s">
        <v>315</v>
      </c>
      <c r="S4322" s="40" t="s">
        <v>199</v>
      </c>
      <c r="T4322" s="41">
        <v>1</v>
      </c>
      <c r="U4322" s="40" t="s">
        <v>200</v>
      </c>
      <c r="V4322" s="40" t="s">
        <v>201</v>
      </c>
      <c r="W4322" s="40" t="s">
        <v>15972</v>
      </c>
      <c r="X4322" s="40" t="s">
        <v>543</v>
      </c>
      <c r="Y4322" s="40" t="s">
        <v>15973</v>
      </c>
    </row>
    <row r="4323" spans="1:25" x14ac:dyDescent="0.25">
      <c r="A4323" s="50"/>
      <c r="B4323" s="50"/>
      <c r="C4323" s="50"/>
      <c r="L4323" s="39" t="str">
        <f t="shared" si="67"/>
        <v>MONASTERO DI LANZO (TO)</v>
      </c>
      <c r="M4323" s="40" t="s">
        <v>15974</v>
      </c>
      <c r="N4323" s="40" t="s">
        <v>15975</v>
      </c>
      <c r="O4323" s="40" t="s">
        <v>675</v>
      </c>
      <c r="P4323" s="41" t="s">
        <v>314</v>
      </c>
      <c r="Q4323" s="41">
        <v>1</v>
      </c>
      <c r="R4323" s="40" t="s">
        <v>315</v>
      </c>
      <c r="S4323" s="40" t="s">
        <v>199</v>
      </c>
      <c r="T4323" s="41">
        <v>1</v>
      </c>
      <c r="U4323" s="40" t="s">
        <v>200</v>
      </c>
      <c r="V4323" s="40" t="s">
        <v>201</v>
      </c>
      <c r="W4323" s="40" t="s">
        <v>878</v>
      </c>
      <c r="X4323" s="40" t="s">
        <v>879</v>
      </c>
      <c r="Y4323" s="40" t="s">
        <v>15976</v>
      </c>
    </row>
    <row r="4324" spans="1:25" x14ac:dyDescent="0.25">
      <c r="A4324" s="50"/>
      <c r="B4324" s="50"/>
      <c r="C4324" s="50"/>
      <c r="L4324" s="39" t="str">
        <f t="shared" si="67"/>
        <v>MONASTERO DI VASCO (CN)</v>
      </c>
      <c r="M4324" s="40" t="s">
        <v>15977</v>
      </c>
      <c r="N4324" s="40" t="s">
        <v>15978</v>
      </c>
      <c r="O4324" s="40" t="s">
        <v>313</v>
      </c>
      <c r="P4324" s="41" t="s">
        <v>314</v>
      </c>
      <c r="Q4324" s="41">
        <v>1</v>
      </c>
      <c r="R4324" s="40" t="s">
        <v>315</v>
      </c>
      <c r="S4324" s="40" t="s">
        <v>199</v>
      </c>
      <c r="T4324" s="41">
        <v>1</v>
      </c>
      <c r="U4324" s="40" t="s">
        <v>200</v>
      </c>
      <c r="V4324" s="40" t="s">
        <v>201</v>
      </c>
      <c r="W4324" s="40" t="s">
        <v>4220</v>
      </c>
      <c r="X4324" s="40" t="s">
        <v>1369</v>
      </c>
      <c r="Y4324" s="40" t="s">
        <v>15979</v>
      </c>
    </row>
    <row r="4325" spans="1:25" x14ac:dyDescent="0.25">
      <c r="A4325" s="50"/>
      <c r="B4325" s="50"/>
      <c r="C4325" s="50"/>
      <c r="L4325" s="39" t="str">
        <f t="shared" si="67"/>
        <v>MONASTEROLO CASOTTO (CN)</v>
      </c>
      <c r="M4325" s="40" t="s">
        <v>15980</v>
      </c>
      <c r="N4325" s="40" t="s">
        <v>15981</v>
      </c>
      <c r="O4325" s="40" t="s">
        <v>313</v>
      </c>
      <c r="P4325" s="41" t="s">
        <v>314</v>
      </c>
      <c r="Q4325" s="41">
        <v>1</v>
      </c>
      <c r="R4325" s="40" t="s">
        <v>315</v>
      </c>
      <c r="S4325" s="40" t="s">
        <v>199</v>
      </c>
      <c r="T4325" s="41">
        <v>1</v>
      </c>
      <c r="U4325" s="40" t="s">
        <v>200</v>
      </c>
      <c r="V4325" s="40" t="s">
        <v>201</v>
      </c>
      <c r="W4325" s="40" t="s">
        <v>4220</v>
      </c>
      <c r="X4325" s="40" t="s">
        <v>1369</v>
      </c>
      <c r="Y4325" s="40" t="s">
        <v>15982</v>
      </c>
    </row>
    <row r="4326" spans="1:25" x14ac:dyDescent="0.25">
      <c r="A4326" s="50"/>
      <c r="B4326" s="50"/>
      <c r="C4326" s="50"/>
      <c r="L4326" s="39" t="str">
        <f t="shared" si="67"/>
        <v>MONASTEROLO DEL CASTELLO (BG)</v>
      </c>
      <c r="M4326" s="40" t="s">
        <v>15983</v>
      </c>
      <c r="N4326" s="40" t="s">
        <v>15984</v>
      </c>
      <c r="O4326" s="40" t="s">
        <v>572</v>
      </c>
      <c r="P4326" s="41" t="s">
        <v>212</v>
      </c>
      <c r="Q4326" s="41">
        <v>3</v>
      </c>
      <c r="R4326" s="40" t="s">
        <v>213</v>
      </c>
      <c r="S4326" s="40" t="s">
        <v>199</v>
      </c>
      <c r="T4326" s="41">
        <v>1</v>
      </c>
      <c r="U4326" s="40" t="s">
        <v>200</v>
      </c>
      <c r="V4326" s="40" t="s">
        <v>201</v>
      </c>
      <c r="W4326" s="40" t="s">
        <v>573</v>
      </c>
      <c r="X4326" s="40" t="s">
        <v>574</v>
      </c>
      <c r="Y4326" s="40" t="s">
        <v>15985</v>
      </c>
    </row>
    <row r="4327" spans="1:25" x14ac:dyDescent="0.25">
      <c r="A4327" s="50"/>
      <c r="B4327" s="50"/>
      <c r="C4327" s="50"/>
      <c r="L4327" s="39" t="str">
        <f t="shared" si="67"/>
        <v>MONASTEROLO DI SAVIGLIANO (CN)</v>
      </c>
      <c r="M4327" s="40" t="s">
        <v>15986</v>
      </c>
      <c r="N4327" s="40" t="s">
        <v>15987</v>
      </c>
      <c r="O4327" s="40" t="s">
        <v>313</v>
      </c>
      <c r="P4327" s="41" t="s">
        <v>314</v>
      </c>
      <c r="Q4327" s="41">
        <v>1</v>
      </c>
      <c r="R4327" s="40" t="s">
        <v>315</v>
      </c>
      <c r="S4327" s="40" t="s">
        <v>199</v>
      </c>
      <c r="T4327" s="41">
        <v>1</v>
      </c>
      <c r="U4327" s="40" t="s">
        <v>200</v>
      </c>
      <c r="V4327" s="40" t="s">
        <v>201</v>
      </c>
      <c r="W4327" s="40" t="s">
        <v>4311</v>
      </c>
      <c r="X4327" s="40" t="s">
        <v>2581</v>
      </c>
      <c r="Y4327" s="40" t="s">
        <v>15988</v>
      </c>
    </row>
    <row r="4328" spans="1:25" x14ac:dyDescent="0.25">
      <c r="A4328" s="50"/>
      <c r="B4328" s="50"/>
      <c r="C4328" s="50"/>
      <c r="L4328" s="39" t="str">
        <f t="shared" si="67"/>
        <v>MONASTIER DI TREVISO (TV)</v>
      </c>
      <c r="M4328" s="40" t="s">
        <v>15989</v>
      </c>
      <c r="N4328" s="40" t="s">
        <v>15990</v>
      </c>
      <c r="O4328" s="40" t="s">
        <v>1362</v>
      </c>
      <c r="P4328" s="41" t="s">
        <v>197</v>
      </c>
      <c r="Q4328" s="41">
        <v>5</v>
      </c>
      <c r="R4328" s="40" t="s">
        <v>198</v>
      </c>
      <c r="S4328" s="40" t="s">
        <v>199</v>
      </c>
      <c r="T4328" s="41">
        <v>1</v>
      </c>
      <c r="U4328" s="40" t="s">
        <v>200</v>
      </c>
      <c r="V4328" s="40" t="s">
        <v>201</v>
      </c>
      <c r="W4328" s="40" t="s">
        <v>15597</v>
      </c>
      <c r="X4328" s="40" t="s">
        <v>1609</v>
      </c>
      <c r="Y4328" s="40" t="s">
        <v>15991</v>
      </c>
    </row>
    <row r="4329" spans="1:25" x14ac:dyDescent="0.25">
      <c r="A4329" s="50"/>
      <c r="B4329" s="50"/>
      <c r="C4329" s="50"/>
      <c r="L4329" s="39" t="str">
        <f t="shared" si="67"/>
        <v>MONASTIR (CA)</v>
      </c>
      <c r="M4329" s="40" t="s">
        <v>15992</v>
      </c>
      <c r="N4329" s="40" t="s">
        <v>15993</v>
      </c>
      <c r="O4329" s="40" t="s">
        <v>1991</v>
      </c>
      <c r="P4329" s="41" t="s">
        <v>242</v>
      </c>
      <c r="Q4329" s="41">
        <v>20</v>
      </c>
      <c r="R4329" s="40" t="s">
        <v>243</v>
      </c>
      <c r="S4329" s="40" t="s">
        <v>199</v>
      </c>
      <c r="T4329" s="41">
        <v>1</v>
      </c>
      <c r="U4329" s="40" t="s">
        <v>200</v>
      </c>
      <c r="V4329" s="40" t="s">
        <v>201</v>
      </c>
      <c r="W4329" s="40" t="s">
        <v>15994</v>
      </c>
      <c r="X4329" s="40" t="s">
        <v>1807</v>
      </c>
      <c r="Y4329" s="40" t="s">
        <v>15995</v>
      </c>
    </row>
    <row r="4330" spans="1:25" x14ac:dyDescent="0.25">
      <c r="A4330" s="50"/>
      <c r="B4330" s="50"/>
      <c r="C4330" s="50"/>
      <c r="L4330" s="39" t="str">
        <f t="shared" si="67"/>
        <v>MONCALIERI (TO)</v>
      </c>
      <c r="M4330" s="40" t="s">
        <v>15996</v>
      </c>
      <c r="N4330" s="40" t="s">
        <v>15997</v>
      </c>
      <c r="O4330" s="40" t="s">
        <v>675</v>
      </c>
      <c r="P4330" s="41" t="s">
        <v>314</v>
      </c>
      <c r="Q4330" s="41">
        <v>1</v>
      </c>
      <c r="R4330" s="40" t="s">
        <v>315</v>
      </c>
      <c r="S4330" s="40" t="s">
        <v>199</v>
      </c>
      <c r="T4330" s="41">
        <v>1</v>
      </c>
      <c r="U4330" s="40" t="s">
        <v>200</v>
      </c>
      <c r="V4330" s="40" t="s">
        <v>201</v>
      </c>
      <c r="W4330" s="40" t="s">
        <v>15998</v>
      </c>
      <c r="X4330" s="40" t="s">
        <v>837</v>
      </c>
      <c r="Y4330" s="40" t="s">
        <v>15999</v>
      </c>
    </row>
    <row r="4331" spans="1:25" x14ac:dyDescent="0.25">
      <c r="A4331" s="50"/>
      <c r="B4331" s="50"/>
      <c r="C4331" s="50"/>
      <c r="L4331" s="39" t="str">
        <f t="shared" si="67"/>
        <v>MONCALVO (AT)</v>
      </c>
      <c r="M4331" s="40" t="s">
        <v>16000</v>
      </c>
      <c r="N4331" s="40" t="s">
        <v>16001</v>
      </c>
      <c r="O4331" s="40" t="s">
        <v>667</v>
      </c>
      <c r="P4331" s="41" t="s">
        <v>314</v>
      </c>
      <c r="Q4331" s="41">
        <v>1</v>
      </c>
      <c r="R4331" s="40" t="s">
        <v>315</v>
      </c>
      <c r="S4331" s="40" t="s">
        <v>199</v>
      </c>
      <c r="T4331" s="41">
        <v>1</v>
      </c>
      <c r="U4331" s="40" t="s">
        <v>200</v>
      </c>
      <c r="V4331" s="40" t="s">
        <v>201</v>
      </c>
      <c r="W4331" s="40" t="s">
        <v>16002</v>
      </c>
      <c r="X4331" s="40" t="s">
        <v>669</v>
      </c>
      <c r="Y4331" s="40" t="s">
        <v>16003</v>
      </c>
    </row>
    <row r="4332" spans="1:25" x14ac:dyDescent="0.25">
      <c r="A4332" s="50"/>
      <c r="B4332" s="50"/>
      <c r="C4332" s="50"/>
      <c r="L4332" s="39" t="str">
        <f t="shared" si="67"/>
        <v>MONCENISIO (TO)</v>
      </c>
      <c r="M4332" s="40" t="s">
        <v>16004</v>
      </c>
      <c r="N4332" s="40" t="s">
        <v>16005</v>
      </c>
      <c r="O4332" s="40" t="s">
        <v>675</v>
      </c>
      <c r="P4332" s="41" t="s">
        <v>314</v>
      </c>
      <c r="Q4332" s="41">
        <v>1</v>
      </c>
      <c r="R4332" s="40" t="s">
        <v>315</v>
      </c>
      <c r="S4332" s="40" t="s">
        <v>199</v>
      </c>
      <c r="T4332" s="41">
        <v>1</v>
      </c>
      <c r="U4332" s="40" t="s">
        <v>200</v>
      </c>
      <c r="V4332" s="40" t="s">
        <v>201</v>
      </c>
      <c r="W4332" s="40" t="s">
        <v>3875</v>
      </c>
      <c r="X4332" s="40" t="s">
        <v>2742</v>
      </c>
      <c r="Y4332" s="40" t="s">
        <v>16006</v>
      </c>
    </row>
    <row r="4333" spans="1:25" x14ac:dyDescent="0.25">
      <c r="A4333" s="50"/>
      <c r="B4333" s="50"/>
      <c r="C4333" s="50"/>
      <c r="L4333" s="39" t="str">
        <f t="shared" si="67"/>
        <v>MONCESTINO (AL)</v>
      </c>
      <c r="M4333" s="40" t="s">
        <v>16007</v>
      </c>
      <c r="N4333" s="40" t="s">
        <v>16008</v>
      </c>
      <c r="O4333" s="40" t="s">
        <v>541</v>
      </c>
      <c r="P4333" s="41" t="s">
        <v>314</v>
      </c>
      <c r="Q4333" s="41">
        <v>1</v>
      </c>
      <c r="R4333" s="40" t="s">
        <v>315</v>
      </c>
      <c r="S4333" s="40" t="s">
        <v>199</v>
      </c>
      <c r="T4333" s="41">
        <v>1</v>
      </c>
      <c r="U4333" s="40" t="s">
        <v>200</v>
      </c>
      <c r="V4333" s="40" t="s">
        <v>201</v>
      </c>
      <c r="W4333" s="40" t="s">
        <v>5060</v>
      </c>
      <c r="X4333" s="40" t="s">
        <v>1331</v>
      </c>
      <c r="Y4333" s="40" t="s">
        <v>16009</v>
      </c>
    </row>
    <row r="4334" spans="1:25" x14ac:dyDescent="0.25">
      <c r="A4334" s="50"/>
      <c r="B4334" s="50"/>
      <c r="C4334" s="50"/>
      <c r="L4334" s="39" t="str">
        <f t="shared" si="67"/>
        <v>MONCHIERO (CN)</v>
      </c>
      <c r="M4334" s="40" t="s">
        <v>16010</v>
      </c>
      <c r="N4334" s="40" t="s">
        <v>16011</v>
      </c>
      <c r="O4334" s="40" t="s">
        <v>313</v>
      </c>
      <c r="P4334" s="41" t="s">
        <v>314</v>
      </c>
      <c r="Q4334" s="41">
        <v>1</v>
      </c>
      <c r="R4334" s="40" t="s">
        <v>315</v>
      </c>
      <c r="S4334" s="40" t="s">
        <v>199</v>
      </c>
      <c r="T4334" s="41">
        <v>1</v>
      </c>
      <c r="U4334" s="40" t="s">
        <v>200</v>
      </c>
      <c r="V4334" s="40" t="s">
        <v>201</v>
      </c>
      <c r="W4334" s="40" t="s">
        <v>2812</v>
      </c>
      <c r="X4334" s="40" t="s">
        <v>918</v>
      </c>
      <c r="Y4334" s="40" t="s">
        <v>16012</v>
      </c>
    </row>
    <row r="4335" spans="1:25" x14ac:dyDescent="0.25">
      <c r="A4335" s="50"/>
      <c r="B4335" s="50"/>
      <c r="C4335" s="50"/>
      <c r="L4335" s="39" t="str">
        <f t="shared" si="67"/>
        <v>MONCHIO DELLE CORTI (PR)</v>
      </c>
      <c r="M4335" s="40" t="s">
        <v>16013</v>
      </c>
      <c r="N4335" s="40" t="s">
        <v>16014</v>
      </c>
      <c r="O4335" s="40" t="s">
        <v>984</v>
      </c>
      <c r="P4335" s="41" t="s">
        <v>631</v>
      </c>
      <c r="Q4335" s="41">
        <v>8</v>
      </c>
      <c r="R4335" s="40" t="s">
        <v>632</v>
      </c>
      <c r="S4335" s="40" t="s">
        <v>199</v>
      </c>
      <c r="T4335" s="41">
        <v>1</v>
      </c>
      <c r="U4335" s="40" t="s">
        <v>200</v>
      </c>
      <c r="V4335" s="40" t="s">
        <v>201</v>
      </c>
      <c r="W4335" s="40" t="s">
        <v>11242</v>
      </c>
      <c r="X4335" s="40" t="s">
        <v>8937</v>
      </c>
      <c r="Y4335" s="40" t="s">
        <v>16015</v>
      </c>
    </row>
    <row r="4336" spans="1:25" x14ac:dyDescent="0.25">
      <c r="A4336" s="50"/>
      <c r="B4336" s="50"/>
      <c r="C4336" s="50"/>
      <c r="L4336" s="39" t="str">
        <f t="shared" si="67"/>
        <v>MONCLASSICO (TN)</v>
      </c>
      <c r="M4336" s="40" t="s">
        <v>16016</v>
      </c>
      <c r="N4336" s="40" t="s">
        <v>16017</v>
      </c>
      <c r="O4336" s="40" t="s">
        <v>865</v>
      </c>
      <c r="P4336" s="41" t="s">
        <v>866</v>
      </c>
      <c r="Q4336" s="41">
        <v>4</v>
      </c>
      <c r="R4336" s="40" t="s">
        <v>867</v>
      </c>
      <c r="S4336" s="40" t="s">
        <v>199</v>
      </c>
      <c r="T4336" s="41">
        <v>1</v>
      </c>
      <c r="U4336" s="40" t="s">
        <v>200</v>
      </c>
      <c r="V4336" s="40" t="s">
        <v>201</v>
      </c>
      <c r="W4336" s="40" t="s">
        <v>4194</v>
      </c>
      <c r="X4336" s="40" t="s">
        <v>1447</v>
      </c>
      <c r="Y4336" s="40" t="s">
        <v>16018</v>
      </c>
    </row>
    <row r="4337" spans="1:25" x14ac:dyDescent="0.25">
      <c r="A4337" s="50"/>
      <c r="B4337" s="50"/>
      <c r="C4337" s="50"/>
      <c r="L4337" s="39" t="str">
        <f t="shared" si="67"/>
        <v>MONCRIVELLO (VC)</v>
      </c>
      <c r="M4337" s="40" t="s">
        <v>16019</v>
      </c>
      <c r="N4337" s="40" t="s">
        <v>16020</v>
      </c>
      <c r="O4337" s="40" t="s">
        <v>890</v>
      </c>
      <c r="P4337" s="41" t="s">
        <v>314</v>
      </c>
      <c r="Q4337" s="41">
        <v>1</v>
      </c>
      <c r="R4337" s="40" t="s">
        <v>315</v>
      </c>
      <c r="S4337" s="40" t="s">
        <v>199</v>
      </c>
      <c r="T4337" s="41">
        <v>1</v>
      </c>
      <c r="U4337" s="40" t="s">
        <v>200</v>
      </c>
      <c r="V4337" s="40" t="s">
        <v>201</v>
      </c>
      <c r="W4337" s="40" t="s">
        <v>1225</v>
      </c>
      <c r="X4337" s="40" t="s">
        <v>963</v>
      </c>
      <c r="Y4337" s="40" t="s">
        <v>16021</v>
      </c>
    </row>
    <row r="4338" spans="1:25" x14ac:dyDescent="0.25">
      <c r="A4338" s="50"/>
      <c r="B4338" s="50"/>
      <c r="C4338" s="50"/>
      <c r="L4338" s="39" t="str">
        <f t="shared" si="67"/>
        <v>MONCUCCO TORINESE (AT)</v>
      </c>
      <c r="M4338" s="40" t="s">
        <v>16022</v>
      </c>
      <c r="N4338" s="40" t="s">
        <v>16023</v>
      </c>
      <c r="O4338" s="40" t="s">
        <v>667</v>
      </c>
      <c r="P4338" s="41" t="s">
        <v>314</v>
      </c>
      <c r="Q4338" s="41">
        <v>1</v>
      </c>
      <c r="R4338" s="40" t="s">
        <v>315</v>
      </c>
      <c r="S4338" s="40" t="s">
        <v>199</v>
      </c>
      <c r="T4338" s="41">
        <v>1</v>
      </c>
      <c r="U4338" s="40" t="s">
        <v>200</v>
      </c>
      <c r="V4338" s="40" t="s">
        <v>201</v>
      </c>
      <c r="W4338" s="40" t="s">
        <v>16024</v>
      </c>
      <c r="X4338" s="40" t="s">
        <v>837</v>
      </c>
      <c r="Y4338" s="40" t="s">
        <v>16025</v>
      </c>
    </row>
    <row r="4339" spans="1:25" x14ac:dyDescent="0.25">
      <c r="A4339" s="50"/>
      <c r="B4339" s="50"/>
      <c r="C4339" s="50"/>
      <c r="L4339" s="39" t="str">
        <f t="shared" si="67"/>
        <v>MONDAINO (RN)</v>
      </c>
      <c r="M4339" s="40" t="s">
        <v>16026</v>
      </c>
      <c r="N4339" s="40" t="s">
        <v>16027</v>
      </c>
      <c r="O4339" s="40" t="s">
        <v>3049</v>
      </c>
      <c r="P4339" s="41" t="s">
        <v>631</v>
      </c>
      <c r="Q4339" s="41">
        <v>8</v>
      </c>
      <c r="R4339" s="40" t="s">
        <v>632</v>
      </c>
      <c r="S4339" s="40" t="s">
        <v>199</v>
      </c>
      <c r="T4339" s="41">
        <v>1</v>
      </c>
      <c r="U4339" s="40" t="s">
        <v>200</v>
      </c>
      <c r="V4339" s="40" t="s">
        <v>201</v>
      </c>
      <c r="W4339" s="40" t="s">
        <v>16028</v>
      </c>
      <c r="X4339" s="40" t="s">
        <v>3051</v>
      </c>
      <c r="Y4339" s="40" t="s">
        <v>16029</v>
      </c>
    </row>
    <row r="4340" spans="1:25" x14ac:dyDescent="0.25">
      <c r="A4340" s="50"/>
      <c r="B4340" s="50"/>
      <c r="C4340" s="50"/>
      <c r="L4340" s="39" t="str">
        <f t="shared" si="67"/>
        <v>MONDAVIO (PU)</v>
      </c>
      <c r="M4340" s="40" t="s">
        <v>16030</v>
      </c>
      <c r="N4340" s="40" t="s">
        <v>16031</v>
      </c>
      <c r="O4340" s="40" t="s">
        <v>427</v>
      </c>
      <c r="P4340" s="41" t="s">
        <v>397</v>
      </c>
      <c r="Q4340" s="41">
        <v>11</v>
      </c>
      <c r="R4340" s="40" t="s">
        <v>398</v>
      </c>
      <c r="S4340" s="40" t="s">
        <v>199</v>
      </c>
      <c r="T4340" s="41">
        <v>1</v>
      </c>
      <c r="U4340" s="40" t="s">
        <v>200</v>
      </c>
      <c r="V4340" s="40" t="s">
        <v>201</v>
      </c>
      <c r="W4340" s="40" t="s">
        <v>2716</v>
      </c>
      <c r="X4340" s="40" t="s">
        <v>429</v>
      </c>
      <c r="Y4340" s="40" t="s">
        <v>16032</v>
      </c>
    </row>
    <row r="4341" spans="1:25" x14ac:dyDescent="0.25">
      <c r="A4341" s="50"/>
      <c r="B4341" s="50"/>
      <c r="C4341" s="50"/>
      <c r="L4341" s="39" t="str">
        <f t="shared" si="67"/>
        <v>MONDOLFO (PU)</v>
      </c>
      <c r="M4341" s="40" t="s">
        <v>16033</v>
      </c>
      <c r="N4341" s="40" t="s">
        <v>16034</v>
      </c>
      <c r="O4341" s="40" t="s">
        <v>427</v>
      </c>
      <c r="P4341" s="41" t="s">
        <v>397</v>
      </c>
      <c r="Q4341" s="41">
        <v>11</v>
      </c>
      <c r="R4341" s="40" t="s">
        <v>398</v>
      </c>
      <c r="S4341" s="40" t="s">
        <v>199</v>
      </c>
      <c r="T4341" s="41">
        <v>1</v>
      </c>
      <c r="U4341" s="40" t="s">
        <v>200</v>
      </c>
      <c r="V4341" s="40" t="s">
        <v>201</v>
      </c>
      <c r="W4341" s="40" t="s">
        <v>16035</v>
      </c>
      <c r="X4341" s="40" t="s">
        <v>429</v>
      </c>
      <c r="Y4341" s="40" t="s">
        <v>16036</v>
      </c>
    </row>
    <row r="4342" spans="1:25" x14ac:dyDescent="0.25">
      <c r="A4342" s="50"/>
      <c r="B4342" s="50"/>
      <c r="C4342" s="50"/>
      <c r="L4342" s="39" t="str">
        <f t="shared" si="67"/>
        <v>MONDOVI' (CN)</v>
      </c>
      <c r="M4342" s="40" t="s">
        <v>16037</v>
      </c>
      <c r="N4342" s="40" t="s">
        <v>16038</v>
      </c>
      <c r="O4342" s="40" t="s">
        <v>313</v>
      </c>
      <c r="P4342" s="41" t="s">
        <v>314</v>
      </c>
      <c r="Q4342" s="41">
        <v>1</v>
      </c>
      <c r="R4342" s="40" t="s">
        <v>315</v>
      </c>
      <c r="S4342" s="40" t="s">
        <v>199</v>
      </c>
      <c r="T4342" s="41">
        <v>1</v>
      </c>
      <c r="U4342" s="40" t="s">
        <v>200</v>
      </c>
      <c r="V4342" s="40" t="s">
        <v>201</v>
      </c>
      <c r="W4342" s="40" t="s">
        <v>16039</v>
      </c>
      <c r="X4342" s="40" t="s">
        <v>1369</v>
      </c>
      <c r="Y4342" s="40" t="s">
        <v>16040</v>
      </c>
    </row>
    <row r="4343" spans="1:25" x14ac:dyDescent="0.25">
      <c r="A4343" s="50"/>
      <c r="B4343" s="50"/>
      <c r="C4343" s="50"/>
      <c r="L4343" s="39" t="str">
        <f t="shared" si="67"/>
        <v>MONDRAGONE (CE)</v>
      </c>
      <c r="M4343" s="40" t="s">
        <v>16041</v>
      </c>
      <c r="N4343" s="40" t="s">
        <v>16042</v>
      </c>
      <c r="O4343" s="40" t="s">
        <v>824</v>
      </c>
      <c r="P4343" s="41" t="s">
        <v>350</v>
      </c>
      <c r="Q4343" s="41">
        <v>15</v>
      </c>
      <c r="R4343" s="40" t="s">
        <v>351</v>
      </c>
      <c r="S4343" s="40" t="s">
        <v>199</v>
      </c>
      <c r="T4343" s="41">
        <v>1</v>
      </c>
      <c r="U4343" s="40" t="s">
        <v>200</v>
      </c>
      <c r="V4343" s="40" t="s">
        <v>201</v>
      </c>
      <c r="W4343" s="40" t="s">
        <v>16043</v>
      </c>
      <c r="X4343" s="40" t="s">
        <v>826</v>
      </c>
      <c r="Y4343" s="40" t="s">
        <v>16044</v>
      </c>
    </row>
    <row r="4344" spans="1:25" x14ac:dyDescent="0.25">
      <c r="A4344" s="50"/>
      <c r="B4344" s="50"/>
      <c r="C4344" s="50"/>
      <c r="L4344" s="39" t="str">
        <f t="shared" si="67"/>
        <v>MONEGLIA (GE)</v>
      </c>
      <c r="M4344" s="40" t="s">
        <v>16045</v>
      </c>
      <c r="N4344" s="40" t="s">
        <v>16046</v>
      </c>
      <c r="O4344" s="40" t="s">
        <v>1897</v>
      </c>
      <c r="P4344" s="41" t="s">
        <v>849</v>
      </c>
      <c r="Q4344" s="41">
        <v>7</v>
      </c>
      <c r="R4344" s="40" t="s">
        <v>850</v>
      </c>
      <c r="S4344" s="40" t="s">
        <v>199</v>
      </c>
      <c r="T4344" s="41">
        <v>1</v>
      </c>
      <c r="U4344" s="40" t="s">
        <v>200</v>
      </c>
      <c r="V4344" s="40" t="s">
        <v>201</v>
      </c>
      <c r="W4344" s="40" t="s">
        <v>2293</v>
      </c>
      <c r="X4344" s="40" t="s">
        <v>2294</v>
      </c>
      <c r="Y4344" s="40" t="s">
        <v>16047</v>
      </c>
    </row>
    <row r="4345" spans="1:25" x14ac:dyDescent="0.25">
      <c r="A4345" s="50"/>
      <c r="B4345" s="50"/>
      <c r="C4345" s="50"/>
      <c r="L4345" s="39" t="str">
        <f t="shared" si="67"/>
        <v>MONESIGLIO (CN)</v>
      </c>
      <c r="M4345" s="40" t="s">
        <v>16048</v>
      </c>
      <c r="N4345" s="40" t="s">
        <v>16049</v>
      </c>
      <c r="O4345" s="40" t="s">
        <v>313</v>
      </c>
      <c r="P4345" s="41" t="s">
        <v>314</v>
      </c>
      <c r="Q4345" s="41">
        <v>1</v>
      </c>
      <c r="R4345" s="40" t="s">
        <v>315</v>
      </c>
      <c r="S4345" s="40" t="s">
        <v>199</v>
      </c>
      <c r="T4345" s="41">
        <v>1</v>
      </c>
      <c r="U4345" s="40" t="s">
        <v>200</v>
      </c>
      <c r="V4345" s="40" t="s">
        <v>201</v>
      </c>
      <c r="W4345" s="40" t="s">
        <v>16050</v>
      </c>
      <c r="X4345" s="40" t="s">
        <v>1369</v>
      </c>
      <c r="Y4345" s="40" t="s">
        <v>16051</v>
      </c>
    </row>
    <row r="4346" spans="1:25" x14ac:dyDescent="0.25">
      <c r="A4346" s="50"/>
      <c r="B4346" s="50"/>
      <c r="C4346" s="50"/>
      <c r="L4346" s="39" t="str">
        <f t="shared" si="67"/>
        <v>MONFALCONE (GO)</v>
      </c>
      <c r="M4346" s="40" t="s">
        <v>16052</v>
      </c>
      <c r="N4346" s="40" t="s">
        <v>16053</v>
      </c>
      <c r="O4346" s="40" t="s">
        <v>5745</v>
      </c>
      <c r="P4346" s="41" t="s">
        <v>805</v>
      </c>
      <c r="Q4346" s="41">
        <v>6</v>
      </c>
      <c r="R4346" s="40" t="s">
        <v>806</v>
      </c>
      <c r="S4346" s="40" t="s">
        <v>199</v>
      </c>
      <c r="T4346" s="41">
        <v>1</v>
      </c>
      <c r="U4346" s="40" t="s">
        <v>200</v>
      </c>
      <c r="V4346" s="40" t="s">
        <v>201</v>
      </c>
      <c r="W4346" s="40" t="s">
        <v>16054</v>
      </c>
      <c r="X4346" s="40" t="s">
        <v>5747</v>
      </c>
      <c r="Y4346" s="40" t="s">
        <v>16055</v>
      </c>
    </row>
    <row r="4347" spans="1:25" x14ac:dyDescent="0.25">
      <c r="A4347" s="50"/>
      <c r="B4347" s="50"/>
      <c r="C4347" s="50"/>
      <c r="L4347" s="39" t="str">
        <f t="shared" si="67"/>
        <v>MONFORTE D'ALBA (CN)</v>
      </c>
      <c r="M4347" s="40" t="s">
        <v>16056</v>
      </c>
      <c r="N4347" s="40" t="s">
        <v>16057</v>
      </c>
      <c r="O4347" s="40" t="s">
        <v>313</v>
      </c>
      <c r="P4347" s="41" t="s">
        <v>314</v>
      </c>
      <c r="Q4347" s="41">
        <v>1</v>
      </c>
      <c r="R4347" s="40" t="s">
        <v>315</v>
      </c>
      <c r="S4347" s="40" t="s">
        <v>199</v>
      </c>
      <c r="T4347" s="41">
        <v>1</v>
      </c>
      <c r="U4347" s="40" t="s">
        <v>200</v>
      </c>
      <c r="V4347" s="40" t="s">
        <v>201</v>
      </c>
      <c r="W4347" s="40" t="s">
        <v>16058</v>
      </c>
      <c r="X4347" s="40" t="s">
        <v>918</v>
      </c>
      <c r="Y4347" s="40" t="s">
        <v>16059</v>
      </c>
    </row>
    <row r="4348" spans="1:25" x14ac:dyDescent="0.25">
      <c r="A4348" s="50"/>
      <c r="B4348" s="50"/>
      <c r="C4348" s="50"/>
      <c r="L4348" s="39" t="str">
        <f t="shared" si="67"/>
        <v>MONFORTE SAN GIORGIO (ME)</v>
      </c>
      <c r="M4348" s="40" t="s">
        <v>16060</v>
      </c>
      <c r="N4348" s="40" t="s">
        <v>16061</v>
      </c>
      <c r="O4348" s="40" t="s">
        <v>533</v>
      </c>
      <c r="P4348" s="41" t="s">
        <v>292</v>
      </c>
      <c r="Q4348" s="41">
        <v>19</v>
      </c>
      <c r="R4348" s="40" t="s">
        <v>293</v>
      </c>
      <c r="S4348" s="40" t="s">
        <v>199</v>
      </c>
      <c r="T4348" s="41">
        <v>1</v>
      </c>
      <c r="U4348" s="40" t="s">
        <v>200</v>
      </c>
      <c r="V4348" s="40" t="s">
        <v>201</v>
      </c>
      <c r="W4348" s="40" t="s">
        <v>16062</v>
      </c>
      <c r="X4348" s="40" t="s">
        <v>2712</v>
      </c>
      <c r="Y4348" s="40" t="s">
        <v>16063</v>
      </c>
    </row>
    <row r="4349" spans="1:25" x14ac:dyDescent="0.25">
      <c r="A4349" s="50"/>
      <c r="B4349" s="50"/>
      <c r="C4349" s="50"/>
      <c r="L4349" s="39" t="str">
        <f t="shared" si="67"/>
        <v>MONFUMO (TV)</v>
      </c>
      <c r="M4349" s="40" t="s">
        <v>16064</v>
      </c>
      <c r="N4349" s="40" t="s">
        <v>16065</v>
      </c>
      <c r="O4349" s="40" t="s">
        <v>1362</v>
      </c>
      <c r="P4349" s="41" t="s">
        <v>197</v>
      </c>
      <c r="Q4349" s="41">
        <v>5</v>
      </c>
      <c r="R4349" s="40" t="s">
        <v>198</v>
      </c>
      <c r="S4349" s="40" t="s">
        <v>199</v>
      </c>
      <c r="T4349" s="41">
        <v>1</v>
      </c>
      <c r="U4349" s="40" t="s">
        <v>200</v>
      </c>
      <c r="V4349" s="40" t="s">
        <v>201</v>
      </c>
      <c r="W4349" s="40" t="s">
        <v>8480</v>
      </c>
      <c r="X4349" s="40" t="s">
        <v>1364</v>
      </c>
      <c r="Y4349" s="40" t="s">
        <v>16066</v>
      </c>
    </row>
    <row r="4350" spans="1:25" x14ac:dyDescent="0.25">
      <c r="A4350" s="50"/>
      <c r="B4350" s="50"/>
      <c r="C4350" s="50"/>
      <c r="L4350" s="39" t="str">
        <f t="shared" si="67"/>
        <v>MONGARDINO (AT)</v>
      </c>
      <c r="M4350" s="40" t="s">
        <v>16067</v>
      </c>
      <c r="N4350" s="40" t="s">
        <v>16068</v>
      </c>
      <c r="O4350" s="40" t="s">
        <v>667</v>
      </c>
      <c r="P4350" s="41" t="s">
        <v>314</v>
      </c>
      <c r="Q4350" s="41">
        <v>1</v>
      </c>
      <c r="R4350" s="40" t="s">
        <v>315</v>
      </c>
      <c r="S4350" s="40" t="s">
        <v>199</v>
      </c>
      <c r="T4350" s="41">
        <v>1</v>
      </c>
      <c r="U4350" s="40" t="s">
        <v>200</v>
      </c>
      <c r="V4350" s="40" t="s">
        <v>201</v>
      </c>
      <c r="W4350" s="40" t="s">
        <v>6654</v>
      </c>
      <c r="X4350" s="40" t="s">
        <v>669</v>
      </c>
      <c r="Y4350" s="40" t="s">
        <v>16069</v>
      </c>
    </row>
    <row r="4351" spans="1:25" x14ac:dyDescent="0.25">
      <c r="A4351" s="50"/>
      <c r="B4351" s="50"/>
      <c r="C4351" s="50"/>
      <c r="L4351" s="39" t="str">
        <f t="shared" si="67"/>
        <v>MONGHIDORO (BO)</v>
      </c>
      <c r="M4351" s="40" t="s">
        <v>16070</v>
      </c>
      <c r="N4351" s="40" t="s">
        <v>16071</v>
      </c>
      <c r="O4351" s="40" t="s">
        <v>1682</v>
      </c>
      <c r="P4351" s="41" t="s">
        <v>631</v>
      </c>
      <c r="Q4351" s="41">
        <v>8</v>
      </c>
      <c r="R4351" s="40" t="s">
        <v>632</v>
      </c>
      <c r="S4351" s="40" t="s">
        <v>199</v>
      </c>
      <c r="T4351" s="41">
        <v>1</v>
      </c>
      <c r="U4351" s="40" t="s">
        <v>200</v>
      </c>
      <c r="V4351" s="40" t="s">
        <v>201</v>
      </c>
      <c r="W4351" s="40" t="s">
        <v>16072</v>
      </c>
      <c r="X4351" s="40" t="s">
        <v>1684</v>
      </c>
      <c r="Y4351" s="40" t="s">
        <v>16073</v>
      </c>
    </row>
    <row r="4352" spans="1:25" x14ac:dyDescent="0.25">
      <c r="A4352" s="50"/>
      <c r="B4352" s="50"/>
      <c r="C4352" s="50"/>
      <c r="L4352" s="39" t="str">
        <f t="shared" si="67"/>
        <v>MONGIANA (VV)</v>
      </c>
      <c r="M4352" s="40" t="s">
        <v>16074</v>
      </c>
      <c r="N4352" s="40" t="s">
        <v>16075</v>
      </c>
      <c r="O4352" s="40" t="s">
        <v>469</v>
      </c>
      <c r="P4352" s="41" t="s">
        <v>414</v>
      </c>
      <c r="Q4352" s="41">
        <v>18</v>
      </c>
      <c r="R4352" s="40" t="s">
        <v>415</v>
      </c>
      <c r="S4352" s="40" t="s">
        <v>199</v>
      </c>
      <c r="T4352" s="41">
        <v>1</v>
      </c>
      <c r="U4352" s="40" t="s">
        <v>200</v>
      </c>
      <c r="V4352" s="40" t="s">
        <v>201</v>
      </c>
      <c r="W4352" s="40" t="s">
        <v>10577</v>
      </c>
      <c r="X4352" s="40" t="s">
        <v>471</v>
      </c>
      <c r="Y4352" s="40" t="s">
        <v>16076</v>
      </c>
    </row>
    <row r="4353" spans="1:25" x14ac:dyDescent="0.25">
      <c r="A4353" s="50"/>
      <c r="B4353" s="50"/>
      <c r="C4353" s="50"/>
      <c r="L4353" s="39" t="str">
        <f t="shared" si="67"/>
        <v>MONGIARDINO LIGURE (AL)</v>
      </c>
      <c r="M4353" s="40" t="s">
        <v>16077</v>
      </c>
      <c r="N4353" s="40" t="s">
        <v>16078</v>
      </c>
      <c r="O4353" s="40" t="s">
        <v>541</v>
      </c>
      <c r="P4353" s="41" t="s">
        <v>314</v>
      </c>
      <c r="Q4353" s="41">
        <v>1</v>
      </c>
      <c r="R4353" s="40" t="s">
        <v>315</v>
      </c>
      <c r="S4353" s="40" t="s">
        <v>199</v>
      </c>
      <c r="T4353" s="41">
        <v>1</v>
      </c>
      <c r="U4353" s="40" t="s">
        <v>200</v>
      </c>
      <c r="V4353" s="40" t="s">
        <v>201</v>
      </c>
      <c r="W4353" s="40" t="s">
        <v>1006</v>
      </c>
      <c r="X4353" s="40" t="s">
        <v>1007</v>
      </c>
      <c r="Y4353" s="40" t="s">
        <v>16079</v>
      </c>
    </row>
    <row r="4354" spans="1:25" x14ac:dyDescent="0.25">
      <c r="A4354" s="50"/>
      <c r="B4354" s="50"/>
      <c r="C4354" s="50"/>
      <c r="L4354" s="39" t="str">
        <f t="shared" ref="L4354:L4417" si="68">M4354&amp;" ("&amp;O4354&amp;")"</f>
        <v>MONGIUFFI MELIA (ME)</v>
      </c>
      <c r="M4354" s="40" t="s">
        <v>16080</v>
      </c>
      <c r="N4354" s="40" t="s">
        <v>16081</v>
      </c>
      <c r="O4354" s="40" t="s">
        <v>533</v>
      </c>
      <c r="P4354" s="41" t="s">
        <v>292</v>
      </c>
      <c r="Q4354" s="41">
        <v>19</v>
      </c>
      <c r="R4354" s="40" t="s">
        <v>293</v>
      </c>
      <c r="S4354" s="40" t="s">
        <v>199</v>
      </c>
      <c r="T4354" s="41">
        <v>1</v>
      </c>
      <c r="U4354" s="40" t="s">
        <v>200</v>
      </c>
      <c r="V4354" s="40" t="s">
        <v>201</v>
      </c>
      <c r="W4354" s="40" t="s">
        <v>1648</v>
      </c>
      <c r="X4354" s="40" t="s">
        <v>1201</v>
      </c>
      <c r="Y4354" s="40" t="s">
        <v>16082</v>
      </c>
    </row>
    <row r="4355" spans="1:25" x14ac:dyDescent="0.25">
      <c r="A4355" s="50"/>
      <c r="B4355" s="50"/>
      <c r="C4355" s="50"/>
      <c r="L4355" s="39" t="str">
        <f t="shared" si="68"/>
        <v>MONGOLIA (EE)</v>
      </c>
      <c r="M4355" s="40" t="s">
        <v>16083</v>
      </c>
      <c r="N4355" s="40" t="s">
        <v>16084</v>
      </c>
      <c r="O4355" s="40" t="s">
        <v>610</v>
      </c>
      <c r="P4355" s="41"/>
      <c r="Q4355" s="41"/>
      <c r="R4355" s="40"/>
      <c r="S4355" s="40" t="s">
        <v>611</v>
      </c>
      <c r="T4355" s="41">
        <v>2</v>
      </c>
      <c r="U4355" s="40" t="s">
        <v>612</v>
      </c>
      <c r="V4355" s="40" t="s">
        <v>16085</v>
      </c>
      <c r="W4355" s="40"/>
      <c r="X4355" s="40"/>
      <c r="Y4355" s="40"/>
    </row>
    <row r="4356" spans="1:25" x14ac:dyDescent="0.25">
      <c r="A4356" s="50"/>
      <c r="B4356" s="50"/>
      <c r="C4356" s="50"/>
      <c r="L4356" s="39" t="str">
        <f t="shared" si="68"/>
        <v>MONGRANDO (BI)</v>
      </c>
      <c r="M4356" s="40" t="s">
        <v>16086</v>
      </c>
      <c r="N4356" s="40" t="s">
        <v>16087</v>
      </c>
      <c r="O4356" s="40" t="s">
        <v>830</v>
      </c>
      <c r="P4356" s="41" t="s">
        <v>314</v>
      </c>
      <c r="Q4356" s="41">
        <v>1</v>
      </c>
      <c r="R4356" s="40" t="s">
        <v>315</v>
      </c>
      <c r="S4356" s="40" t="s">
        <v>199</v>
      </c>
      <c r="T4356" s="41">
        <v>1</v>
      </c>
      <c r="U4356" s="40" t="s">
        <v>200</v>
      </c>
      <c r="V4356" s="40" t="s">
        <v>201</v>
      </c>
      <c r="W4356" s="40" t="s">
        <v>16088</v>
      </c>
      <c r="X4356" s="40" t="s">
        <v>832</v>
      </c>
      <c r="Y4356" s="40" t="s">
        <v>16089</v>
      </c>
    </row>
    <row r="4357" spans="1:25" x14ac:dyDescent="0.25">
      <c r="A4357" s="50"/>
      <c r="B4357" s="50"/>
      <c r="C4357" s="50"/>
      <c r="L4357" s="39" t="str">
        <f t="shared" si="68"/>
        <v>MONGRASSANO (CS)</v>
      </c>
      <c r="M4357" s="40" t="s">
        <v>16090</v>
      </c>
      <c r="N4357" s="40" t="s">
        <v>16091</v>
      </c>
      <c r="O4357" s="40" t="s">
        <v>413</v>
      </c>
      <c r="P4357" s="41" t="s">
        <v>414</v>
      </c>
      <c r="Q4357" s="41">
        <v>18</v>
      </c>
      <c r="R4357" s="40" t="s">
        <v>415</v>
      </c>
      <c r="S4357" s="40" t="s">
        <v>199</v>
      </c>
      <c r="T4357" s="41">
        <v>1</v>
      </c>
      <c r="U4357" s="40" t="s">
        <v>200</v>
      </c>
      <c r="V4357" s="40" t="s">
        <v>201</v>
      </c>
      <c r="W4357" s="40" t="s">
        <v>1348</v>
      </c>
      <c r="X4357" s="40" t="s">
        <v>550</v>
      </c>
      <c r="Y4357" s="40" t="s">
        <v>16092</v>
      </c>
    </row>
    <row r="4358" spans="1:25" x14ac:dyDescent="0.25">
      <c r="A4358" s="50"/>
      <c r="B4358" s="50"/>
      <c r="C4358" s="50"/>
      <c r="L4358" s="39" t="str">
        <f t="shared" si="68"/>
        <v>MONGUELFO (BZ)</v>
      </c>
      <c r="M4358" s="40" t="s">
        <v>16093</v>
      </c>
      <c r="N4358" s="40" t="s">
        <v>16094</v>
      </c>
      <c r="O4358" s="40" t="s">
        <v>1125</v>
      </c>
      <c r="P4358" s="41" t="s">
        <v>866</v>
      </c>
      <c r="Q4358" s="41">
        <v>4</v>
      </c>
      <c r="R4358" s="40" t="s">
        <v>867</v>
      </c>
      <c r="S4358" s="40" t="s">
        <v>199</v>
      </c>
      <c r="T4358" s="41">
        <v>1</v>
      </c>
      <c r="U4358" s="40" t="s">
        <v>200</v>
      </c>
      <c r="V4358" s="40" t="s">
        <v>201</v>
      </c>
      <c r="W4358" s="40" t="s">
        <v>16095</v>
      </c>
      <c r="X4358" s="40" t="s">
        <v>4091</v>
      </c>
      <c r="Y4358" s="40" t="s">
        <v>16096</v>
      </c>
    </row>
    <row r="4359" spans="1:25" x14ac:dyDescent="0.25">
      <c r="A4359" s="50"/>
      <c r="B4359" s="50"/>
      <c r="C4359" s="50"/>
      <c r="L4359" s="39" t="str">
        <f t="shared" si="68"/>
        <v>MONGUZZO (CO)</v>
      </c>
      <c r="M4359" s="40" t="s">
        <v>16097</v>
      </c>
      <c r="N4359" s="40" t="s">
        <v>16098</v>
      </c>
      <c r="O4359" s="40" t="s">
        <v>995</v>
      </c>
      <c r="P4359" s="41" t="s">
        <v>212</v>
      </c>
      <c r="Q4359" s="41">
        <v>3</v>
      </c>
      <c r="R4359" s="40" t="s">
        <v>213</v>
      </c>
      <c r="S4359" s="40" t="s">
        <v>199</v>
      </c>
      <c r="T4359" s="41">
        <v>1</v>
      </c>
      <c r="U4359" s="40" t="s">
        <v>200</v>
      </c>
      <c r="V4359" s="40" t="s">
        <v>201</v>
      </c>
      <c r="W4359" s="40" t="s">
        <v>1310</v>
      </c>
      <c r="X4359" s="40" t="s">
        <v>997</v>
      </c>
      <c r="Y4359" s="40" t="s">
        <v>16099</v>
      </c>
    </row>
    <row r="4360" spans="1:25" x14ac:dyDescent="0.25">
      <c r="A4360" s="50"/>
      <c r="B4360" s="50"/>
      <c r="C4360" s="50"/>
      <c r="L4360" s="39" t="str">
        <f t="shared" si="68"/>
        <v>MONIGA DEL GARDA (BS)</v>
      </c>
      <c r="M4360" s="40" t="s">
        <v>16100</v>
      </c>
      <c r="N4360" s="40" t="s">
        <v>16101</v>
      </c>
      <c r="O4360" s="40" t="s">
        <v>421</v>
      </c>
      <c r="P4360" s="41" t="s">
        <v>212</v>
      </c>
      <c r="Q4360" s="41">
        <v>3</v>
      </c>
      <c r="R4360" s="40" t="s">
        <v>213</v>
      </c>
      <c r="S4360" s="40" t="s">
        <v>199</v>
      </c>
      <c r="T4360" s="41">
        <v>1</v>
      </c>
      <c r="U4360" s="40" t="s">
        <v>200</v>
      </c>
      <c r="V4360" s="40" t="s">
        <v>201</v>
      </c>
      <c r="W4360" s="40" t="s">
        <v>4928</v>
      </c>
      <c r="X4360" s="40" t="s">
        <v>710</v>
      </c>
      <c r="Y4360" s="40" t="s">
        <v>16102</v>
      </c>
    </row>
    <row r="4361" spans="1:25" x14ac:dyDescent="0.25">
      <c r="A4361" s="50"/>
      <c r="B4361" s="50"/>
      <c r="C4361" s="50"/>
      <c r="L4361" s="39" t="str">
        <f t="shared" si="68"/>
        <v>MONLEALE (AL)</v>
      </c>
      <c r="M4361" s="40" t="s">
        <v>16103</v>
      </c>
      <c r="N4361" s="40" t="s">
        <v>16104</v>
      </c>
      <c r="O4361" s="40" t="s">
        <v>541</v>
      </c>
      <c r="P4361" s="41" t="s">
        <v>314</v>
      </c>
      <c r="Q4361" s="41">
        <v>1</v>
      </c>
      <c r="R4361" s="40" t="s">
        <v>315</v>
      </c>
      <c r="S4361" s="40" t="s">
        <v>199</v>
      </c>
      <c r="T4361" s="41">
        <v>1</v>
      </c>
      <c r="U4361" s="40" t="s">
        <v>200</v>
      </c>
      <c r="V4361" s="40" t="s">
        <v>201</v>
      </c>
      <c r="W4361" s="40" t="s">
        <v>16105</v>
      </c>
      <c r="X4361" s="40" t="s">
        <v>1138</v>
      </c>
      <c r="Y4361" s="40" t="s">
        <v>16106</v>
      </c>
    </row>
    <row r="4362" spans="1:25" x14ac:dyDescent="0.25">
      <c r="A4362" s="50"/>
      <c r="B4362" s="50"/>
      <c r="C4362" s="50"/>
      <c r="L4362" s="39" t="str">
        <f t="shared" si="68"/>
        <v>MONNO (BS)</v>
      </c>
      <c r="M4362" s="40" t="s">
        <v>16107</v>
      </c>
      <c r="N4362" s="40" t="s">
        <v>16108</v>
      </c>
      <c r="O4362" s="40" t="s">
        <v>421</v>
      </c>
      <c r="P4362" s="41" t="s">
        <v>212</v>
      </c>
      <c r="Q4362" s="41">
        <v>3</v>
      </c>
      <c r="R4362" s="40" t="s">
        <v>213</v>
      </c>
      <c r="S4362" s="40" t="s">
        <v>199</v>
      </c>
      <c r="T4362" s="41">
        <v>1</v>
      </c>
      <c r="U4362" s="40" t="s">
        <v>200</v>
      </c>
      <c r="V4362" s="40" t="s">
        <v>201</v>
      </c>
      <c r="W4362" s="40" t="s">
        <v>1573</v>
      </c>
      <c r="X4362" s="40" t="s">
        <v>1574</v>
      </c>
      <c r="Y4362" s="40" t="s">
        <v>16109</v>
      </c>
    </row>
    <row r="4363" spans="1:25" x14ac:dyDescent="0.25">
      <c r="A4363" s="50"/>
      <c r="B4363" s="50"/>
      <c r="C4363" s="50"/>
      <c r="L4363" s="39" t="str">
        <f t="shared" si="68"/>
        <v>MONOPOLI (BA)</v>
      </c>
      <c r="M4363" s="40" t="s">
        <v>16110</v>
      </c>
      <c r="N4363" s="40" t="s">
        <v>16111</v>
      </c>
      <c r="O4363" s="40" t="s">
        <v>503</v>
      </c>
      <c r="P4363" s="41" t="s">
        <v>304</v>
      </c>
      <c r="Q4363" s="41">
        <v>16</v>
      </c>
      <c r="R4363" s="40" t="s">
        <v>305</v>
      </c>
      <c r="S4363" s="40" t="s">
        <v>199</v>
      </c>
      <c r="T4363" s="41">
        <v>1</v>
      </c>
      <c r="U4363" s="40" t="s">
        <v>200</v>
      </c>
      <c r="V4363" s="40" t="s">
        <v>201</v>
      </c>
      <c r="W4363" s="40" t="s">
        <v>16112</v>
      </c>
      <c r="X4363" s="40" t="s">
        <v>505</v>
      </c>
      <c r="Y4363" s="40" t="s">
        <v>16113</v>
      </c>
    </row>
    <row r="4364" spans="1:25" x14ac:dyDescent="0.25">
      <c r="A4364" s="50"/>
      <c r="B4364" s="50"/>
      <c r="C4364" s="50"/>
      <c r="L4364" s="39" t="str">
        <f t="shared" si="68"/>
        <v>MONREALE (PA)</v>
      </c>
      <c r="M4364" s="40" t="s">
        <v>16114</v>
      </c>
      <c r="N4364" s="40" t="s">
        <v>16115</v>
      </c>
      <c r="O4364" s="40" t="s">
        <v>1210</v>
      </c>
      <c r="P4364" s="41" t="s">
        <v>292</v>
      </c>
      <c r="Q4364" s="41">
        <v>19</v>
      </c>
      <c r="R4364" s="40" t="s">
        <v>293</v>
      </c>
      <c r="S4364" s="40" t="s">
        <v>199</v>
      </c>
      <c r="T4364" s="41">
        <v>1</v>
      </c>
      <c r="U4364" s="40" t="s">
        <v>200</v>
      </c>
      <c r="V4364" s="40" t="s">
        <v>201</v>
      </c>
      <c r="W4364" s="40" t="s">
        <v>16116</v>
      </c>
      <c r="X4364" s="40" t="s">
        <v>1212</v>
      </c>
      <c r="Y4364" s="40" t="s">
        <v>16117</v>
      </c>
    </row>
    <row r="4365" spans="1:25" x14ac:dyDescent="0.25">
      <c r="A4365" s="50"/>
      <c r="B4365" s="50"/>
      <c r="C4365" s="50"/>
      <c r="L4365" s="39" t="str">
        <f t="shared" si="68"/>
        <v>MONRUPINO (TS)</v>
      </c>
      <c r="M4365" s="40" t="s">
        <v>16118</v>
      </c>
      <c r="N4365" s="40" t="s">
        <v>16119</v>
      </c>
      <c r="O4365" s="40" t="s">
        <v>10369</v>
      </c>
      <c r="P4365" s="41" t="s">
        <v>805</v>
      </c>
      <c r="Q4365" s="41">
        <v>6</v>
      </c>
      <c r="R4365" s="40" t="s">
        <v>806</v>
      </c>
      <c r="S4365" s="40" t="s">
        <v>199</v>
      </c>
      <c r="T4365" s="41">
        <v>1</v>
      </c>
      <c r="U4365" s="40" t="s">
        <v>200</v>
      </c>
      <c r="V4365" s="40" t="s">
        <v>201</v>
      </c>
      <c r="W4365" s="40" t="s">
        <v>16120</v>
      </c>
      <c r="X4365" s="40" t="s">
        <v>10371</v>
      </c>
      <c r="Y4365" s="40" t="s">
        <v>16121</v>
      </c>
    </row>
    <row r="4366" spans="1:25" x14ac:dyDescent="0.25">
      <c r="A4366" s="50"/>
      <c r="B4366" s="50"/>
      <c r="C4366" s="50"/>
      <c r="L4366" s="39" t="str">
        <f t="shared" si="68"/>
        <v>MONSAMPIETRO MORICO (AP)</v>
      </c>
      <c r="M4366" s="40" t="s">
        <v>16122</v>
      </c>
      <c r="N4366" s="40" t="s">
        <v>16123</v>
      </c>
      <c r="O4366" s="40" t="s">
        <v>477</v>
      </c>
      <c r="P4366" s="41" t="s">
        <v>397</v>
      </c>
      <c r="Q4366" s="41">
        <v>11</v>
      </c>
      <c r="R4366" s="40" t="s">
        <v>398</v>
      </c>
      <c r="S4366" s="40" t="s">
        <v>199</v>
      </c>
      <c r="T4366" s="41">
        <v>1</v>
      </c>
      <c r="U4366" s="40" t="s">
        <v>200</v>
      </c>
      <c r="V4366" s="40" t="s">
        <v>201</v>
      </c>
      <c r="W4366" s="40" t="s">
        <v>3105</v>
      </c>
      <c r="X4366" s="40" t="s">
        <v>1344</v>
      </c>
      <c r="Y4366" s="40" t="s">
        <v>16124</v>
      </c>
    </row>
    <row r="4367" spans="1:25" x14ac:dyDescent="0.25">
      <c r="A4367" s="50"/>
      <c r="B4367" s="50"/>
      <c r="C4367" s="50"/>
      <c r="L4367" s="39" t="str">
        <f t="shared" si="68"/>
        <v>MONSAMPOLO DEL TRONTO (AP)</v>
      </c>
      <c r="M4367" s="40" t="s">
        <v>16125</v>
      </c>
      <c r="N4367" s="40" t="s">
        <v>16126</v>
      </c>
      <c r="O4367" s="40" t="s">
        <v>477</v>
      </c>
      <c r="P4367" s="41" t="s">
        <v>397</v>
      </c>
      <c r="Q4367" s="41">
        <v>11</v>
      </c>
      <c r="R4367" s="40" t="s">
        <v>398</v>
      </c>
      <c r="S4367" s="40" t="s">
        <v>199</v>
      </c>
      <c r="T4367" s="41">
        <v>1</v>
      </c>
      <c r="U4367" s="40" t="s">
        <v>200</v>
      </c>
      <c r="V4367" s="40" t="s">
        <v>201</v>
      </c>
      <c r="W4367" s="40" t="s">
        <v>518</v>
      </c>
      <c r="X4367" s="40" t="s">
        <v>519</v>
      </c>
      <c r="Y4367" s="40" t="s">
        <v>16127</v>
      </c>
    </row>
    <row r="4368" spans="1:25" x14ac:dyDescent="0.25">
      <c r="A4368" s="50"/>
      <c r="B4368" s="50"/>
      <c r="C4368" s="50"/>
      <c r="L4368" s="39" t="str">
        <f t="shared" si="68"/>
        <v>MONSANO (AN)</v>
      </c>
      <c r="M4368" s="40" t="s">
        <v>16128</v>
      </c>
      <c r="N4368" s="40" t="s">
        <v>16129</v>
      </c>
      <c r="O4368" s="40" t="s">
        <v>764</v>
      </c>
      <c r="P4368" s="41" t="s">
        <v>397</v>
      </c>
      <c r="Q4368" s="41">
        <v>11</v>
      </c>
      <c r="R4368" s="40" t="s">
        <v>398</v>
      </c>
      <c r="S4368" s="40" t="s">
        <v>199</v>
      </c>
      <c r="T4368" s="41">
        <v>1</v>
      </c>
      <c r="U4368" s="40" t="s">
        <v>200</v>
      </c>
      <c r="V4368" s="40" t="s">
        <v>201</v>
      </c>
      <c r="W4368" s="40" t="s">
        <v>3130</v>
      </c>
      <c r="X4368" s="40" t="s">
        <v>1823</v>
      </c>
      <c r="Y4368" s="40" t="s">
        <v>16130</v>
      </c>
    </row>
    <row r="4369" spans="1:25" x14ac:dyDescent="0.25">
      <c r="A4369" s="50"/>
      <c r="B4369" s="50"/>
      <c r="C4369" s="50"/>
      <c r="L4369" s="39" t="str">
        <f t="shared" si="68"/>
        <v>MONSELICE (PD)</v>
      </c>
      <c r="M4369" s="40" t="s">
        <v>16131</v>
      </c>
      <c r="N4369" s="40" t="s">
        <v>16132</v>
      </c>
      <c r="O4369" s="40" t="s">
        <v>196</v>
      </c>
      <c r="P4369" s="41" t="s">
        <v>197</v>
      </c>
      <c r="Q4369" s="41">
        <v>5</v>
      </c>
      <c r="R4369" s="40" t="s">
        <v>198</v>
      </c>
      <c r="S4369" s="40" t="s">
        <v>199</v>
      </c>
      <c r="T4369" s="41">
        <v>1</v>
      </c>
      <c r="U4369" s="40" t="s">
        <v>200</v>
      </c>
      <c r="V4369" s="40" t="s">
        <v>201</v>
      </c>
      <c r="W4369" s="40" t="s">
        <v>16133</v>
      </c>
      <c r="X4369" s="40" t="s">
        <v>2036</v>
      </c>
      <c r="Y4369" s="40" t="s">
        <v>16134</v>
      </c>
    </row>
    <row r="4370" spans="1:25" x14ac:dyDescent="0.25">
      <c r="A4370" s="50"/>
      <c r="B4370" s="50"/>
      <c r="C4370" s="50"/>
      <c r="L4370" s="39" t="str">
        <f t="shared" si="68"/>
        <v>MONSERRATO (CA)</v>
      </c>
      <c r="M4370" s="40" t="s">
        <v>16135</v>
      </c>
      <c r="N4370" s="40" t="s">
        <v>16136</v>
      </c>
      <c r="O4370" s="40" t="s">
        <v>1991</v>
      </c>
      <c r="P4370" s="41" t="s">
        <v>242</v>
      </c>
      <c r="Q4370" s="41">
        <v>20</v>
      </c>
      <c r="R4370" s="40" t="s">
        <v>243</v>
      </c>
      <c r="S4370" s="40" t="s">
        <v>199</v>
      </c>
      <c r="T4370" s="41">
        <v>1</v>
      </c>
      <c r="U4370" s="40" t="s">
        <v>200</v>
      </c>
      <c r="V4370" s="40" t="s">
        <v>201</v>
      </c>
      <c r="W4370" s="40" t="s">
        <v>16137</v>
      </c>
      <c r="X4370" s="40" t="s">
        <v>1807</v>
      </c>
      <c r="Y4370" s="40" t="s">
        <v>16138</v>
      </c>
    </row>
    <row r="4371" spans="1:25" x14ac:dyDescent="0.25">
      <c r="A4371" s="50"/>
      <c r="B4371" s="50"/>
      <c r="C4371" s="50"/>
      <c r="L4371" s="39" t="str">
        <f t="shared" si="68"/>
        <v>MONSUMMANO TERME (PT)</v>
      </c>
      <c r="M4371" s="40" t="s">
        <v>16139</v>
      </c>
      <c r="N4371" s="40" t="s">
        <v>16140</v>
      </c>
      <c r="O4371" s="40" t="s">
        <v>273</v>
      </c>
      <c r="P4371" s="41" t="s">
        <v>231</v>
      </c>
      <c r="Q4371" s="41">
        <v>9</v>
      </c>
      <c r="R4371" s="40" t="s">
        <v>232</v>
      </c>
      <c r="S4371" s="40" t="s">
        <v>199</v>
      </c>
      <c r="T4371" s="41">
        <v>1</v>
      </c>
      <c r="U4371" s="40" t="s">
        <v>200</v>
      </c>
      <c r="V4371" s="40" t="s">
        <v>201</v>
      </c>
      <c r="W4371" s="40" t="s">
        <v>16141</v>
      </c>
      <c r="X4371" s="40" t="s">
        <v>4457</v>
      </c>
      <c r="Y4371" s="40" t="s">
        <v>16142</v>
      </c>
    </row>
    <row r="4372" spans="1:25" x14ac:dyDescent="0.25">
      <c r="A4372" s="50"/>
      <c r="B4372" s="50"/>
      <c r="C4372" s="50"/>
      <c r="L4372" s="39" t="str">
        <f t="shared" si="68"/>
        <v>MONTA' (CN)</v>
      </c>
      <c r="M4372" s="40" t="s">
        <v>16143</v>
      </c>
      <c r="N4372" s="40" t="s">
        <v>16144</v>
      </c>
      <c r="O4372" s="40" t="s">
        <v>313</v>
      </c>
      <c r="P4372" s="41" t="s">
        <v>314</v>
      </c>
      <c r="Q4372" s="41">
        <v>1</v>
      </c>
      <c r="R4372" s="40" t="s">
        <v>315</v>
      </c>
      <c r="S4372" s="40" t="s">
        <v>199</v>
      </c>
      <c r="T4372" s="41">
        <v>1</v>
      </c>
      <c r="U4372" s="40" t="s">
        <v>200</v>
      </c>
      <c r="V4372" s="40" t="s">
        <v>201</v>
      </c>
      <c r="W4372" s="40" t="s">
        <v>16145</v>
      </c>
      <c r="X4372" s="40" t="s">
        <v>918</v>
      </c>
      <c r="Y4372" s="40" t="s">
        <v>16146</v>
      </c>
    </row>
    <row r="4373" spans="1:25" x14ac:dyDescent="0.25">
      <c r="A4373" s="50"/>
      <c r="B4373" s="50"/>
      <c r="C4373" s="50"/>
      <c r="L4373" s="39" t="str">
        <f t="shared" si="68"/>
        <v>MONTABONE (AT)</v>
      </c>
      <c r="M4373" s="40" t="s">
        <v>16147</v>
      </c>
      <c r="N4373" s="40" t="s">
        <v>16148</v>
      </c>
      <c r="O4373" s="40" t="s">
        <v>667</v>
      </c>
      <c r="P4373" s="41" t="s">
        <v>314</v>
      </c>
      <c r="Q4373" s="41">
        <v>1</v>
      </c>
      <c r="R4373" s="40" t="s">
        <v>315</v>
      </c>
      <c r="S4373" s="40" t="s">
        <v>199</v>
      </c>
      <c r="T4373" s="41">
        <v>1</v>
      </c>
      <c r="U4373" s="40" t="s">
        <v>200</v>
      </c>
      <c r="V4373" s="40" t="s">
        <v>201</v>
      </c>
      <c r="W4373" s="40" t="s">
        <v>6654</v>
      </c>
      <c r="X4373" s="40" t="s">
        <v>669</v>
      </c>
      <c r="Y4373" s="40" t="s">
        <v>16149</v>
      </c>
    </row>
    <row r="4374" spans="1:25" x14ac:dyDescent="0.25">
      <c r="A4374" s="50"/>
      <c r="B4374" s="50"/>
      <c r="C4374" s="50"/>
      <c r="L4374" s="39" t="str">
        <f t="shared" si="68"/>
        <v>MONTAFIA (AT)</v>
      </c>
      <c r="M4374" s="40" t="s">
        <v>16150</v>
      </c>
      <c r="N4374" s="40" t="s">
        <v>16151</v>
      </c>
      <c r="O4374" s="40" t="s">
        <v>667</v>
      </c>
      <c r="P4374" s="41" t="s">
        <v>314</v>
      </c>
      <c r="Q4374" s="41">
        <v>1</v>
      </c>
      <c r="R4374" s="40" t="s">
        <v>315</v>
      </c>
      <c r="S4374" s="40" t="s">
        <v>199</v>
      </c>
      <c r="T4374" s="41">
        <v>1</v>
      </c>
      <c r="U4374" s="40" t="s">
        <v>200</v>
      </c>
      <c r="V4374" s="40" t="s">
        <v>201</v>
      </c>
      <c r="W4374" s="40" t="s">
        <v>16152</v>
      </c>
      <c r="X4374" s="40" t="s">
        <v>669</v>
      </c>
      <c r="Y4374" s="40" t="s">
        <v>16153</v>
      </c>
    </row>
    <row r="4375" spans="1:25" x14ac:dyDescent="0.25">
      <c r="A4375" s="50"/>
      <c r="B4375" s="50"/>
      <c r="C4375" s="50"/>
      <c r="L4375" s="39" t="str">
        <f t="shared" si="68"/>
        <v>MONTAGANO (CB)</v>
      </c>
      <c r="M4375" s="40" t="s">
        <v>16154</v>
      </c>
      <c r="N4375" s="40" t="s">
        <v>16155</v>
      </c>
      <c r="O4375" s="40" t="s">
        <v>494</v>
      </c>
      <c r="P4375" s="41" t="s">
        <v>495</v>
      </c>
      <c r="Q4375" s="41">
        <v>14</v>
      </c>
      <c r="R4375" s="40" t="s">
        <v>496</v>
      </c>
      <c r="S4375" s="40" t="s">
        <v>199</v>
      </c>
      <c r="T4375" s="41">
        <v>1</v>
      </c>
      <c r="U4375" s="40" t="s">
        <v>200</v>
      </c>
      <c r="V4375" s="40" t="s">
        <v>201</v>
      </c>
      <c r="W4375" s="40" t="s">
        <v>16156</v>
      </c>
      <c r="X4375" s="40" t="s">
        <v>2494</v>
      </c>
      <c r="Y4375" s="40" t="s">
        <v>16157</v>
      </c>
    </row>
    <row r="4376" spans="1:25" x14ac:dyDescent="0.25">
      <c r="A4376" s="50"/>
      <c r="B4376" s="50"/>
      <c r="C4376" s="50"/>
      <c r="L4376" s="39" t="str">
        <f t="shared" si="68"/>
        <v>MONTAGNA (BZ)</v>
      </c>
      <c r="M4376" s="40" t="s">
        <v>16158</v>
      </c>
      <c r="N4376" s="40" t="s">
        <v>16159</v>
      </c>
      <c r="O4376" s="40" t="s">
        <v>1125</v>
      </c>
      <c r="P4376" s="41" t="s">
        <v>866</v>
      </c>
      <c r="Q4376" s="41">
        <v>4</v>
      </c>
      <c r="R4376" s="40" t="s">
        <v>867</v>
      </c>
      <c r="S4376" s="40" t="s">
        <v>199</v>
      </c>
      <c r="T4376" s="41">
        <v>1</v>
      </c>
      <c r="U4376" s="40" t="s">
        <v>200</v>
      </c>
      <c r="V4376" s="40" t="s">
        <v>201</v>
      </c>
      <c r="W4376" s="40" t="s">
        <v>1126</v>
      </c>
      <c r="X4376" s="40" t="s">
        <v>1127</v>
      </c>
      <c r="Y4376" s="40" t="s">
        <v>16160</v>
      </c>
    </row>
    <row r="4377" spans="1:25" x14ac:dyDescent="0.25">
      <c r="A4377" s="50"/>
      <c r="B4377" s="50"/>
      <c r="C4377" s="50"/>
      <c r="L4377" s="39" t="str">
        <f t="shared" si="68"/>
        <v>MONTAGNA IN VALTELLINA (SO)</v>
      </c>
      <c r="M4377" s="40" t="s">
        <v>16161</v>
      </c>
      <c r="N4377" s="40" t="s">
        <v>16162</v>
      </c>
      <c r="O4377" s="40" t="s">
        <v>977</v>
      </c>
      <c r="P4377" s="41" t="s">
        <v>212</v>
      </c>
      <c r="Q4377" s="41">
        <v>3</v>
      </c>
      <c r="R4377" s="40" t="s">
        <v>213</v>
      </c>
      <c r="S4377" s="40" t="s">
        <v>199</v>
      </c>
      <c r="T4377" s="41">
        <v>1</v>
      </c>
      <c r="U4377" s="40" t="s">
        <v>200</v>
      </c>
      <c r="V4377" s="40" t="s">
        <v>201</v>
      </c>
      <c r="W4377" s="40" t="s">
        <v>6531</v>
      </c>
      <c r="X4377" s="40" t="s">
        <v>979</v>
      </c>
      <c r="Y4377" s="40" t="s">
        <v>16163</v>
      </c>
    </row>
    <row r="4378" spans="1:25" x14ac:dyDescent="0.25">
      <c r="A4378" s="50"/>
      <c r="B4378" s="50"/>
      <c r="C4378" s="50"/>
      <c r="L4378" s="39" t="str">
        <f t="shared" si="68"/>
        <v>MONTAGNANA (PD)</v>
      </c>
      <c r="M4378" s="40" t="s">
        <v>16164</v>
      </c>
      <c r="N4378" s="40" t="s">
        <v>16165</v>
      </c>
      <c r="O4378" s="40" t="s">
        <v>196</v>
      </c>
      <c r="P4378" s="41" t="s">
        <v>197</v>
      </c>
      <c r="Q4378" s="41">
        <v>5</v>
      </c>
      <c r="R4378" s="40" t="s">
        <v>198</v>
      </c>
      <c r="S4378" s="40" t="s">
        <v>199</v>
      </c>
      <c r="T4378" s="41">
        <v>1</v>
      </c>
      <c r="U4378" s="40" t="s">
        <v>200</v>
      </c>
      <c r="V4378" s="40" t="s">
        <v>201</v>
      </c>
      <c r="W4378" s="40" t="s">
        <v>16166</v>
      </c>
      <c r="X4378" s="40" t="s">
        <v>2036</v>
      </c>
      <c r="Y4378" s="40" t="s">
        <v>16167</v>
      </c>
    </row>
    <row r="4379" spans="1:25" x14ac:dyDescent="0.25">
      <c r="A4379" s="50"/>
      <c r="B4379" s="50"/>
      <c r="C4379" s="50"/>
      <c r="L4379" s="39" t="str">
        <f t="shared" si="68"/>
        <v>MONTAGNAREALE (ME)</v>
      </c>
      <c r="M4379" s="40" t="s">
        <v>16168</v>
      </c>
      <c r="N4379" s="40" t="s">
        <v>16169</v>
      </c>
      <c r="O4379" s="40" t="s">
        <v>533</v>
      </c>
      <c r="P4379" s="41" t="s">
        <v>292</v>
      </c>
      <c r="Q4379" s="41">
        <v>19</v>
      </c>
      <c r="R4379" s="40" t="s">
        <v>293</v>
      </c>
      <c r="S4379" s="40" t="s">
        <v>199</v>
      </c>
      <c r="T4379" s="41">
        <v>1</v>
      </c>
      <c r="U4379" s="40" t="s">
        <v>200</v>
      </c>
      <c r="V4379" s="40" t="s">
        <v>201</v>
      </c>
      <c r="W4379" s="40" t="s">
        <v>2878</v>
      </c>
      <c r="X4379" s="40" t="s">
        <v>535</v>
      </c>
      <c r="Y4379" s="40" t="s">
        <v>16170</v>
      </c>
    </row>
    <row r="4380" spans="1:25" x14ac:dyDescent="0.25">
      <c r="A4380" s="50"/>
      <c r="B4380" s="50"/>
      <c r="C4380" s="50"/>
      <c r="L4380" s="39" t="str">
        <f t="shared" si="68"/>
        <v>MONTAGNE (TN)</v>
      </c>
      <c r="M4380" s="40" t="s">
        <v>16171</v>
      </c>
      <c r="N4380" s="40" t="s">
        <v>16172</v>
      </c>
      <c r="O4380" s="40" t="s">
        <v>865</v>
      </c>
      <c r="P4380" s="41" t="s">
        <v>866</v>
      </c>
      <c r="Q4380" s="41">
        <v>4</v>
      </c>
      <c r="R4380" s="40" t="s">
        <v>867</v>
      </c>
      <c r="S4380" s="40" t="s">
        <v>199</v>
      </c>
      <c r="T4380" s="41">
        <v>1</v>
      </c>
      <c r="U4380" s="40" t="s">
        <v>200</v>
      </c>
      <c r="V4380" s="40" t="s">
        <v>201</v>
      </c>
      <c r="W4380" s="40" t="s">
        <v>10286</v>
      </c>
      <c r="X4380" s="40" t="s">
        <v>3243</v>
      </c>
      <c r="Y4380" s="40" t="s">
        <v>16173</v>
      </c>
    </row>
    <row r="4381" spans="1:25" x14ac:dyDescent="0.25">
      <c r="A4381" s="50"/>
      <c r="B4381" s="50"/>
      <c r="C4381" s="50"/>
      <c r="L4381" s="39" t="str">
        <f t="shared" si="68"/>
        <v>MONTAGUTO (AV)</v>
      </c>
      <c r="M4381" s="40" t="s">
        <v>16174</v>
      </c>
      <c r="N4381" s="40" t="s">
        <v>16175</v>
      </c>
      <c r="O4381" s="40" t="s">
        <v>812</v>
      </c>
      <c r="P4381" s="41" t="s">
        <v>350</v>
      </c>
      <c r="Q4381" s="41">
        <v>15</v>
      </c>
      <c r="R4381" s="40" t="s">
        <v>351</v>
      </c>
      <c r="S4381" s="40" t="s">
        <v>199</v>
      </c>
      <c r="T4381" s="41">
        <v>1</v>
      </c>
      <c r="U4381" s="40" t="s">
        <v>200</v>
      </c>
      <c r="V4381" s="40" t="s">
        <v>201</v>
      </c>
      <c r="W4381" s="40" t="s">
        <v>12619</v>
      </c>
      <c r="X4381" s="40" t="s">
        <v>814</v>
      </c>
      <c r="Y4381" s="40" t="s">
        <v>16176</v>
      </c>
    </row>
    <row r="4382" spans="1:25" x14ac:dyDescent="0.25">
      <c r="A4382" s="50"/>
      <c r="B4382" s="50"/>
      <c r="C4382" s="50"/>
      <c r="L4382" s="39" t="str">
        <f t="shared" si="68"/>
        <v>MONTAIONE (FI)</v>
      </c>
      <c r="M4382" s="40" t="s">
        <v>16177</v>
      </c>
      <c r="N4382" s="40" t="s">
        <v>16178</v>
      </c>
      <c r="O4382" s="40" t="s">
        <v>2481</v>
      </c>
      <c r="P4382" s="41" t="s">
        <v>231</v>
      </c>
      <c r="Q4382" s="41">
        <v>9</v>
      </c>
      <c r="R4382" s="40" t="s">
        <v>232</v>
      </c>
      <c r="S4382" s="40" t="s">
        <v>199</v>
      </c>
      <c r="T4382" s="41">
        <v>1</v>
      </c>
      <c r="U4382" s="40" t="s">
        <v>200</v>
      </c>
      <c r="V4382" s="40" t="s">
        <v>201</v>
      </c>
      <c r="W4382" s="40" t="s">
        <v>8020</v>
      </c>
      <c r="X4382" s="40" t="s">
        <v>5659</v>
      </c>
      <c r="Y4382" s="40" t="s">
        <v>16179</v>
      </c>
    </row>
    <row r="4383" spans="1:25" x14ac:dyDescent="0.25">
      <c r="A4383" s="50"/>
      <c r="B4383" s="50"/>
      <c r="C4383" s="50"/>
      <c r="L4383" s="39" t="str">
        <f t="shared" si="68"/>
        <v>MONTALBANO ELICONA (ME)</v>
      </c>
      <c r="M4383" s="40" t="s">
        <v>16180</v>
      </c>
      <c r="N4383" s="40" t="s">
        <v>16181</v>
      </c>
      <c r="O4383" s="40" t="s">
        <v>533</v>
      </c>
      <c r="P4383" s="41" t="s">
        <v>292</v>
      </c>
      <c r="Q4383" s="41">
        <v>19</v>
      </c>
      <c r="R4383" s="40" t="s">
        <v>293</v>
      </c>
      <c r="S4383" s="40" t="s">
        <v>199</v>
      </c>
      <c r="T4383" s="41">
        <v>1</v>
      </c>
      <c r="U4383" s="40" t="s">
        <v>200</v>
      </c>
      <c r="V4383" s="40" t="s">
        <v>201</v>
      </c>
      <c r="W4383" s="40" t="s">
        <v>16182</v>
      </c>
      <c r="X4383" s="40" t="s">
        <v>535</v>
      </c>
      <c r="Y4383" s="40" t="s">
        <v>16183</v>
      </c>
    </row>
    <row r="4384" spans="1:25" x14ac:dyDescent="0.25">
      <c r="A4384" s="50"/>
      <c r="B4384" s="50"/>
      <c r="C4384" s="50"/>
      <c r="L4384" s="39" t="str">
        <f t="shared" si="68"/>
        <v>MONTALBANO JONICO (MT)</v>
      </c>
      <c r="M4384" s="40" t="s">
        <v>16184</v>
      </c>
      <c r="N4384" s="40" t="s">
        <v>16185</v>
      </c>
      <c r="O4384" s="40" t="s">
        <v>322</v>
      </c>
      <c r="P4384" s="41" t="s">
        <v>282</v>
      </c>
      <c r="Q4384" s="41">
        <v>17</v>
      </c>
      <c r="R4384" s="40" t="s">
        <v>283</v>
      </c>
      <c r="S4384" s="40" t="s">
        <v>199</v>
      </c>
      <c r="T4384" s="41">
        <v>1</v>
      </c>
      <c r="U4384" s="40" t="s">
        <v>200</v>
      </c>
      <c r="V4384" s="40" t="s">
        <v>201</v>
      </c>
      <c r="W4384" s="40" t="s">
        <v>16186</v>
      </c>
      <c r="X4384" s="40" t="s">
        <v>324</v>
      </c>
      <c r="Y4384" s="40" t="s">
        <v>16187</v>
      </c>
    </row>
    <row r="4385" spans="1:25" x14ac:dyDescent="0.25">
      <c r="A4385" s="50"/>
      <c r="B4385" s="50"/>
      <c r="C4385" s="50"/>
      <c r="L4385" s="39" t="str">
        <f t="shared" si="68"/>
        <v>MONTALCINO (SI)</v>
      </c>
      <c r="M4385" s="40" t="s">
        <v>16188</v>
      </c>
      <c r="N4385" s="40" t="s">
        <v>16189</v>
      </c>
      <c r="O4385" s="40" t="s">
        <v>230</v>
      </c>
      <c r="P4385" s="41" t="s">
        <v>231</v>
      </c>
      <c r="Q4385" s="41">
        <v>9</v>
      </c>
      <c r="R4385" s="40" t="s">
        <v>232</v>
      </c>
      <c r="S4385" s="40" t="s">
        <v>199</v>
      </c>
      <c r="T4385" s="41">
        <v>1</v>
      </c>
      <c r="U4385" s="40" t="s">
        <v>200</v>
      </c>
      <c r="V4385" s="40" t="s">
        <v>201</v>
      </c>
      <c r="W4385" s="40" t="s">
        <v>16190</v>
      </c>
      <c r="X4385" s="40" t="s">
        <v>234</v>
      </c>
      <c r="Y4385" s="40" t="s">
        <v>16191</v>
      </c>
    </row>
    <row r="4386" spans="1:25" x14ac:dyDescent="0.25">
      <c r="A4386" s="50"/>
      <c r="B4386" s="50"/>
      <c r="C4386" s="50"/>
      <c r="L4386" s="39" t="str">
        <f t="shared" si="68"/>
        <v>MONTALDEO (AL)</v>
      </c>
      <c r="M4386" s="40" t="s">
        <v>16192</v>
      </c>
      <c r="N4386" s="40" t="s">
        <v>16193</v>
      </c>
      <c r="O4386" s="40" t="s">
        <v>541</v>
      </c>
      <c r="P4386" s="41" t="s">
        <v>314</v>
      </c>
      <c r="Q4386" s="41">
        <v>1</v>
      </c>
      <c r="R4386" s="40" t="s">
        <v>315</v>
      </c>
      <c r="S4386" s="40" t="s">
        <v>199</v>
      </c>
      <c r="T4386" s="41">
        <v>1</v>
      </c>
      <c r="U4386" s="40" t="s">
        <v>200</v>
      </c>
      <c r="V4386" s="40" t="s">
        <v>201</v>
      </c>
      <c r="W4386" s="40" t="s">
        <v>1006</v>
      </c>
      <c r="X4386" s="40" t="s">
        <v>1007</v>
      </c>
      <c r="Y4386" s="40" t="s">
        <v>16194</v>
      </c>
    </row>
    <row r="4387" spans="1:25" x14ac:dyDescent="0.25">
      <c r="A4387" s="50"/>
      <c r="B4387" s="50"/>
      <c r="C4387" s="50"/>
      <c r="L4387" s="39" t="str">
        <f t="shared" si="68"/>
        <v>MONTALDO BORMIDA (AL)</v>
      </c>
      <c r="M4387" s="40" t="s">
        <v>16195</v>
      </c>
      <c r="N4387" s="40" t="s">
        <v>16196</v>
      </c>
      <c r="O4387" s="40" t="s">
        <v>541</v>
      </c>
      <c r="P4387" s="41" t="s">
        <v>314</v>
      </c>
      <c r="Q4387" s="41">
        <v>1</v>
      </c>
      <c r="R4387" s="40" t="s">
        <v>315</v>
      </c>
      <c r="S4387" s="40" t="s">
        <v>199</v>
      </c>
      <c r="T4387" s="41">
        <v>1</v>
      </c>
      <c r="U4387" s="40" t="s">
        <v>200</v>
      </c>
      <c r="V4387" s="40" t="s">
        <v>201</v>
      </c>
      <c r="W4387" s="40" t="s">
        <v>1220</v>
      </c>
      <c r="X4387" s="40" t="s">
        <v>1007</v>
      </c>
      <c r="Y4387" s="40" t="s">
        <v>16197</v>
      </c>
    </row>
    <row r="4388" spans="1:25" x14ac:dyDescent="0.25">
      <c r="A4388" s="50"/>
      <c r="B4388" s="50"/>
      <c r="C4388" s="50"/>
      <c r="L4388" s="39" t="str">
        <f t="shared" si="68"/>
        <v>MONTALDO DI MONDOVI' (CN)</v>
      </c>
      <c r="M4388" s="40" t="s">
        <v>16198</v>
      </c>
      <c r="N4388" s="40" t="s">
        <v>16199</v>
      </c>
      <c r="O4388" s="40" t="s">
        <v>313</v>
      </c>
      <c r="P4388" s="41" t="s">
        <v>314</v>
      </c>
      <c r="Q4388" s="41">
        <v>1</v>
      </c>
      <c r="R4388" s="40" t="s">
        <v>315</v>
      </c>
      <c r="S4388" s="40" t="s">
        <v>199</v>
      </c>
      <c r="T4388" s="41">
        <v>1</v>
      </c>
      <c r="U4388" s="40" t="s">
        <v>200</v>
      </c>
      <c r="V4388" s="40" t="s">
        <v>201</v>
      </c>
      <c r="W4388" s="40" t="s">
        <v>4220</v>
      </c>
      <c r="X4388" s="40" t="s">
        <v>1369</v>
      </c>
      <c r="Y4388" s="40" t="s">
        <v>16200</v>
      </c>
    </row>
    <row r="4389" spans="1:25" x14ac:dyDescent="0.25">
      <c r="A4389" s="50"/>
      <c r="B4389" s="50"/>
      <c r="C4389" s="50"/>
      <c r="L4389" s="39" t="str">
        <f t="shared" si="68"/>
        <v>MONTALDO ROERO (CN)</v>
      </c>
      <c r="M4389" s="40" t="s">
        <v>16201</v>
      </c>
      <c r="N4389" s="40" t="s">
        <v>16202</v>
      </c>
      <c r="O4389" s="40" t="s">
        <v>313</v>
      </c>
      <c r="P4389" s="41" t="s">
        <v>314</v>
      </c>
      <c r="Q4389" s="41">
        <v>1</v>
      </c>
      <c r="R4389" s="40" t="s">
        <v>315</v>
      </c>
      <c r="S4389" s="40" t="s">
        <v>199</v>
      </c>
      <c r="T4389" s="41">
        <v>1</v>
      </c>
      <c r="U4389" s="40" t="s">
        <v>200</v>
      </c>
      <c r="V4389" s="40" t="s">
        <v>201</v>
      </c>
      <c r="W4389" s="40" t="s">
        <v>2580</v>
      </c>
      <c r="X4389" s="40" t="s">
        <v>2581</v>
      </c>
      <c r="Y4389" s="40" t="s">
        <v>16203</v>
      </c>
    </row>
    <row r="4390" spans="1:25" x14ac:dyDescent="0.25">
      <c r="A4390" s="50"/>
      <c r="B4390" s="50"/>
      <c r="C4390" s="50"/>
      <c r="L4390" s="39" t="str">
        <f t="shared" si="68"/>
        <v>MONTALDO SCARAMPI (AT)</v>
      </c>
      <c r="M4390" s="40" t="s">
        <v>16204</v>
      </c>
      <c r="N4390" s="40" t="s">
        <v>16205</v>
      </c>
      <c r="O4390" s="40" t="s">
        <v>667</v>
      </c>
      <c r="P4390" s="41" t="s">
        <v>314</v>
      </c>
      <c r="Q4390" s="41">
        <v>1</v>
      </c>
      <c r="R4390" s="40" t="s">
        <v>315</v>
      </c>
      <c r="S4390" s="40" t="s">
        <v>199</v>
      </c>
      <c r="T4390" s="41">
        <v>1</v>
      </c>
      <c r="U4390" s="40" t="s">
        <v>200</v>
      </c>
      <c r="V4390" s="40" t="s">
        <v>201</v>
      </c>
      <c r="W4390" s="40" t="s">
        <v>16206</v>
      </c>
      <c r="X4390" s="40" t="s">
        <v>669</v>
      </c>
      <c r="Y4390" s="40" t="s">
        <v>16207</v>
      </c>
    </row>
    <row r="4391" spans="1:25" x14ac:dyDescent="0.25">
      <c r="A4391" s="50"/>
      <c r="B4391" s="50"/>
      <c r="C4391" s="50"/>
      <c r="L4391" s="39" t="str">
        <f t="shared" si="68"/>
        <v>MONTALDO TORINESE (TO)</v>
      </c>
      <c r="M4391" s="40" t="s">
        <v>16208</v>
      </c>
      <c r="N4391" s="40" t="s">
        <v>16209</v>
      </c>
      <c r="O4391" s="40" t="s">
        <v>675</v>
      </c>
      <c r="P4391" s="41" t="s">
        <v>314</v>
      </c>
      <c r="Q4391" s="41">
        <v>1</v>
      </c>
      <c r="R4391" s="40" t="s">
        <v>315</v>
      </c>
      <c r="S4391" s="40" t="s">
        <v>199</v>
      </c>
      <c r="T4391" s="41">
        <v>1</v>
      </c>
      <c r="U4391" s="40" t="s">
        <v>200</v>
      </c>
      <c r="V4391" s="40" t="s">
        <v>201</v>
      </c>
      <c r="W4391" s="40" t="s">
        <v>1504</v>
      </c>
      <c r="X4391" s="40" t="s">
        <v>837</v>
      </c>
      <c r="Y4391" s="40" t="s">
        <v>16210</v>
      </c>
    </row>
    <row r="4392" spans="1:25" x14ac:dyDescent="0.25">
      <c r="A4392" s="50"/>
      <c r="B4392" s="50"/>
      <c r="C4392" s="50"/>
      <c r="L4392" s="39" t="str">
        <f t="shared" si="68"/>
        <v>MONTALE (PT)</v>
      </c>
      <c r="M4392" s="40" t="s">
        <v>16211</v>
      </c>
      <c r="N4392" s="40" t="s">
        <v>16212</v>
      </c>
      <c r="O4392" s="40" t="s">
        <v>273</v>
      </c>
      <c r="P4392" s="41" t="s">
        <v>231</v>
      </c>
      <c r="Q4392" s="41">
        <v>9</v>
      </c>
      <c r="R4392" s="40" t="s">
        <v>232</v>
      </c>
      <c r="S4392" s="40" t="s">
        <v>199</v>
      </c>
      <c r="T4392" s="41">
        <v>1</v>
      </c>
      <c r="U4392" s="40" t="s">
        <v>200</v>
      </c>
      <c r="V4392" s="40" t="s">
        <v>201</v>
      </c>
      <c r="W4392" s="40" t="s">
        <v>16213</v>
      </c>
      <c r="X4392" s="40" t="s">
        <v>275</v>
      </c>
      <c r="Y4392" s="40" t="s">
        <v>16214</v>
      </c>
    </row>
    <row r="4393" spans="1:25" x14ac:dyDescent="0.25">
      <c r="A4393" s="50"/>
      <c r="B4393" s="50"/>
      <c r="C4393" s="50"/>
      <c r="L4393" s="39" t="str">
        <f t="shared" si="68"/>
        <v>MONTALENGHE (TO)</v>
      </c>
      <c r="M4393" s="40" t="s">
        <v>16215</v>
      </c>
      <c r="N4393" s="40" t="s">
        <v>16216</v>
      </c>
      <c r="O4393" s="40" t="s">
        <v>675</v>
      </c>
      <c r="P4393" s="41" t="s">
        <v>314</v>
      </c>
      <c r="Q4393" s="41">
        <v>1</v>
      </c>
      <c r="R4393" s="40" t="s">
        <v>315</v>
      </c>
      <c r="S4393" s="40" t="s">
        <v>199</v>
      </c>
      <c r="T4393" s="41">
        <v>1</v>
      </c>
      <c r="U4393" s="40" t="s">
        <v>200</v>
      </c>
      <c r="V4393" s="40" t="s">
        <v>201</v>
      </c>
      <c r="W4393" s="40" t="s">
        <v>4354</v>
      </c>
      <c r="X4393" s="40" t="s">
        <v>837</v>
      </c>
      <c r="Y4393" s="40" t="s">
        <v>16217</v>
      </c>
    </row>
    <row r="4394" spans="1:25" x14ac:dyDescent="0.25">
      <c r="A4394" s="50"/>
      <c r="B4394" s="50"/>
      <c r="C4394" s="50"/>
      <c r="L4394" s="39" t="str">
        <f t="shared" si="68"/>
        <v>MONTALLEGRO (AG)</v>
      </c>
      <c r="M4394" s="40" t="s">
        <v>16218</v>
      </c>
      <c r="N4394" s="40" t="s">
        <v>16219</v>
      </c>
      <c r="O4394" s="40" t="s">
        <v>749</v>
      </c>
      <c r="P4394" s="41" t="s">
        <v>292</v>
      </c>
      <c r="Q4394" s="41">
        <v>19</v>
      </c>
      <c r="R4394" s="40" t="s">
        <v>293</v>
      </c>
      <c r="S4394" s="40" t="s">
        <v>199</v>
      </c>
      <c r="T4394" s="41">
        <v>1</v>
      </c>
      <c r="U4394" s="40" t="s">
        <v>200</v>
      </c>
      <c r="V4394" s="40" t="s">
        <v>201</v>
      </c>
      <c r="W4394" s="40" t="s">
        <v>1145</v>
      </c>
      <c r="X4394" s="40" t="s">
        <v>751</v>
      </c>
      <c r="Y4394" s="40" t="s">
        <v>16220</v>
      </c>
    </row>
    <row r="4395" spans="1:25" x14ac:dyDescent="0.25">
      <c r="A4395" s="50"/>
      <c r="B4395" s="50"/>
      <c r="C4395" s="50"/>
      <c r="L4395" s="39" t="str">
        <f t="shared" si="68"/>
        <v>MONTALTO DELLE MARCHE (AP)</v>
      </c>
      <c r="M4395" s="40" t="s">
        <v>16221</v>
      </c>
      <c r="N4395" s="40" t="s">
        <v>16222</v>
      </c>
      <c r="O4395" s="40" t="s">
        <v>477</v>
      </c>
      <c r="P4395" s="41" t="s">
        <v>397</v>
      </c>
      <c r="Q4395" s="41">
        <v>11</v>
      </c>
      <c r="R4395" s="40" t="s">
        <v>398</v>
      </c>
      <c r="S4395" s="40" t="s">
        <v>199</v>
      </c>
      <c r="T4395" s="41">
        <v>1</v>
      </c>
      <c r="U4395" s="40" t="s">
        <v>200</v>
      </c>
      <c r="V4395" s="40" t="s">
        <v>201</v>
      </c>
      <c r="W4395" s="40" t="s">
        <v>16223</v>
      </c>
      <c r="X4395" s="40" t="s">
        <v>479</v>
      </c>
      <c r="Y4395" s="40" t="s">
        <v>16224</v>
      </c>
    </row>
    <row r="4396" spans="1:25" x14ac:dyDescent="0.25">
      <c r="A4396" s="50"/>
      <c r="B4396" s="50"/>
      <c r="C4396" s="50"/>
      <c r="L4396" s="39" t="str">
        <f t="shared" si="68"/>
        <v>MONTALTO DI CASTRO (VT)</v>
      </c>
      <c r="M4396" s="40" t="s">
        <v>16225</v>
      </c>
      <c r="N4396" s="40" t="s">
        <v>16226</v>
      </c>
      <c r="O4396" s="40" t="s">
        <v>450</v>
      </c>
      <c r="P4396" s="41" t="s">
        <v>336</v>
      </c>
      <c r="Q4396" s="41">
        <v>12</v>
      </c>
      <c r="R4396" s="40" t="s">
        <v>337</v>
      </c>
      <c r="S4396" s="40" t="s">
        <v>199</v>
      </c>
      <c r="T4396" s="41">
        <v>1</v>
      </c>
      <c r="U4396" s="40" t="s">
        <v>200</v>
      </c>
      <c r="V4396" s="40" t="s">
        <v>201</v>
      </c>
      <c r="W4396" s="40" t="s">
        <v>16227</v>
      </c>
      <c r="X4396" s="40" t="s">
        <v>1271</v>
      </c>
      <c r="Y4396" s="40" t="s">
        <v>16228</v>
      </c>
    </row>
    <row r="4397" spans="1:25" x14ac:dyDescent="0.25">
      <c r="A4397" s="50"/>
      <c r="B4397" s="50"/>
      <c r="C4397" s="50"/>
      <c r="L4397" s="39" t="str">
        <f t="shared" si="68"/>
        <v>MONTALTO DORA (TO)</v>
      </c>
      <c r="M4397" s="40" t="s">
        <v>16229</v>
      </c>
      <c r="N4397" s="40" t="s">
        <v>16230</v>
      </c>
      <c r="O4397" s="40" t="s">
        <v>675</v>
      </c>
      <c r="P4397" s="41" t="s">
        <v>314</v>
      </c>
      <c r="Q4397" s="41">
        <v>1</v>
      </c>
      <c r="R4397" s="40" t="s">
        <v>315</v>
      </c>
      <c r="S4397" s="40" t="s">
        <v>199</v>
      </c>
      <c r="T4397" s="41">
        <v>1</v>
      </c>
      <c r="U4397" s="40" t="s">
        <v>200</v>
      </c>
      <c r="V4397" s="40" t="s">
        <v>201</v>
      </c>
      <c r="W4397" s="40" t="s">
        <v>16231</v>
      </c>
      <c r="X4397" s="40" t="s">
        <v>1042</v>
      </c>
      <c r="Y4397" s="40" t="s">
        <v>16232</v>
      </c>
    </row>
    <row r="4398" spans="1:25" x14ac:dyDescent="0.25">
      <c r="A4398" s="50"/>
      <c r="B4398" s="50"/>
      <c r="C4398" s="50"/>
      <c r="L4398" s="39" t="str">
        <f t="shared" si="68"/>
        <v>MONTALTO LIGURE (IM)</v>
      </c>
      <c r="M4398" s="40" t="s">
        <v>16233</v>
      </c>
      <c r="N4398" s="40" t="s">
        <v>16234</v>
      </c>
      <c r="O4398" s="40" t="s">
        <v>848</v>
      </c>
      <c r="P4398" s="41" t="s">
        <v>849</v>
      </c>
      <c r="Q4398" s="41">
        <v>7</v>
      </c>
      <c r="R4398" s="40" t="s">
        <v>850</v>
      </c>
      <c r="S4398" s="40" t="s">
        <v>199</v>
      </c>
      <c r="T4398" s="41">
        <v>1</v>
      </c>
      <c r="U4398" s="40" t="s">
        <v>200</v>
      </c>
      <c r="V4398" s="40" t="s">
        <v>201</v>
      </c>
      <c r="W4398" s="40" t="s">
        <v>2409</v>
      </c>
      <c r="X4398" s="40" t="s">
        <v>852</v>
      </c>
      <c r="Y4398" s="40" t="s">
        <v>16235</v>
      </c>
    </row>
    <row r="4399" spans="1:25" x14ac:dyDescent="0.25">
      <c r="A4399" s="50"/>
      <c r="B4399" s="50"/>
      <c r="C4399" s="50"/>
      <c r="L4399" s="39" t="str">
        <f t="shared" si="68"/>
        <v>MONTALTO PAVESE (PV)</v>
      </c>
      <c r="M4399" s="40" t="s">
        <v>16236</v>
      </c>
      <c r="N4399" s="40" t="s">
        <v>16237</v>
      </c>
      <c r="O4399" s="40" t="s">
        <v>884</v>
      </c>
      <c r="P4399" s="41" t="s">
        <v>212</v>
      </c>
      <c r="Q4399" s="41">
        <v>3</v>
      </c>
      <c r="R4399" s="40" t="s">
        <v>213</v>
      </c>
      <c r="S4399" s="40" t="s">
        <v>199</v>
      </c>
      <c r="T4399" s="41">
        <v>1</v>
      </c>
      <c r="U4399" s="40" t="s">
        <v>200</v>
      </c>
      <c r="V4399" s="40" t="s">
        <v>201</v>
      </c>
      <c r="W4399" s="40" t="s">
        <v>968</v>
      </c>
      <c r="X4399" s="40" t="s">
        <v>2462</v>
      </c>
      <c r="Y4399" s="40" t="s">
        <v>16238</v>
      </c>
    </row>
    <row r="4400" spans="1:25" x14ac:dyDescent="0.25">
      <c r="A4400" s="50"/>
      <c r="B4400" s="50"/>
      <c r="C4400" s="50"/>
      <c r="L4400" s="39" t="str">
        <f t="shared" si="68"/>
        <v>MONTALTO UFFUGO (CS)</v>
      </c>
      <c r="M4400" s="40" t="s">
        <v>16239</v>
      </c>
      <c r="N4400" s="40" t="s">
        <v>16240</v>
      </c>
      <c r="O4400" s="40" t="s">
        <v>413</v>
      </c>
      <c r="P4400" s="41" t="s">
        <v>414</v>
      </c>
      <c r="Q4400" s="41">
        <v>18</v>
      </c>
      <c r="R4400" s="40" t="s">
        <v>415</v>
      </c>
      <c r="S4400" s="40" t="s">
        <v>199</v>
      </c>
      <c r="T4400" s="41">
        <v>1</v>
      </c>
      <c r="U4400" s="40" t="s">
        <v>200</v>
      </c>
      <c r="V4400" s="40" t="s">
        <v>201</v>
      </c>
      <c r="W4400" s="40" t="s">
        <v>16241</v>
      </c>
      <c r="X4400" s="40" t="s">
        <v>550</v>
      </c>
      <c r="Y4400" s="40" t="s">
        <v>16242</v>
      </c>
    </row>
    <row r="4401" spans="1:25" x14ac:dyDescent="0.25">
      <c r="A4401" s="50"/>
      <c r="B4401" s="50"/>
      <c r="C4401" s="50"/>
      <c r="L4401" s="39" t="str">
        <f t="shared" si="68"/>
        <v>MONTANARO (TO)</v>
      </c>
      <c r="M4401" s="40" t="s">
        <v>16243</v>
      </c>
      <c r="N4401" s="40" t="s">
        <v>16244</v>
      </c>
      <c r="O4401" s="40" t="s">
        <v>675</v>
      </c>
      <c r="P4401" s="41" t="s">
        <v>314</v>
      </c>
      <c r="Q4401" s="41">
        <v>1</v>
      </c>
      <c r="R4401" s="40" t="s">
        <v>315</v>
      </c>
      <c r="S4401" s="40" t="s">
        <v>199</v>
      </c>
      <c r="T4401" s="41">
        <v>1</v>
      </c>
      <c r="U4401" s="40" t="s">
        <v>200</v>
      </c>
      <c r="V4401" s="40" t="s">
        <v>201</v>
      </c>
      <c r="W4401" s="40" t="s">
        <v>16245</v>
      </c>
      <c r="X4401" s="40" t="s">
        <v>837</v>
      </c>
      <c r="Y4401" s="40" t="s">
        <v>16246</v>
      </c>
    </row>
    <row r="4402" spans="1:25" x14ac:dyDescent="0.25">
      <c r="A4402" s="50"/>
      <c r="B4402" s="50"/>
      <c r="C4402" s="50"/>
      <c r="L4402" s="39" t="str">
        <f t="shared" si="68"/>
        <v>MONTANASO LOMBARDO (LO)</v>
      </c>
      <c r="M4402" s="40" t="s">
        <v>16247</v>
      </c>
      <c r="N4402" s="40" t="s">
        <v>16248</v>
      </c>
      <c r="O4402" s="40" t="s">
        <v>211</v>
      </c>
      <c r="P4402" s="41" t="s">
        <v>212</v>
      </c>
      <c r="Q4402" s="41">
        <v>3</v>
      </c>
      <c r="R4402" s="40" t="s">
        <v>213</v>
      </c>
      <c r="S4402" s="40" t="s">
        <v>199</v>
      </c>
      <c r="T4402" s="41">
        <v>1</v>
      </c>
      <c r="U4402" s="40" t="s">
        <v>200</v>
      </c>
      <c r="V4402" s="40" t="s">
        <v>201</v>
      </c>
      <c r="W4402" s="40" t="s">
        <v>16249</v>
      </c>
      <c r="X4402" s="40" t="s">
        <v>215</v>
      </c>
      <c r="Y4402" s="40" t="s">
        <v>16250</v>
      </c>
    </row>
    <row r="4403" spans="1:25" x14ac:dyDescent="0.25">
      <c r="A4403" s="50"/>
      <c r="B4403" s="50"/>
      <c r="C4403" s="50"/>
      <c r="L4403" s="39" t="str">
        <f t="shared" si="68"/>
        <v>MONTANERA (CN)</v>
      </c>
      <c r="M4403" s="40" t="s">
        <v>16251</v>
      </c>
      <c r="N4403" s="40" t="s">
        <v>16252</v>
      </c>
      <c r="O4403" s="40" t="s">
        <v>313</v>
      </c>
      <c r="P4403" s="41" t="s">
        <v>314</v>
      </c>
      <c r="Q4403" s="41">
        <v>1</v>
      </c>
      <c r="R4403" s="40" t="s">
        <v>315</v>
      </c>
      <c r="S4403" s="40" t="s">
        <v>199</v>
      </c>
      <c r="T4403" s="41">
        <v>1</v>
      </c>
      <c r="U4403" s="40" t="s">
        <v>200</v>
      </c>
      <c r="V4403" s="40" t="s">
        <v>201</v>
      </c>
      <c r="W4403" s="40" t="s">
        <v>2580</v>
      </c>
      <c r="X4403" s="40" t="s">
        <v>317</v>
      </c>
      <c r="Y4403" s="40" t="s">
        <v>16253</v>
      </c>
    </row>
    <row r="4404" spans="1:25" x14ac:dyDescent="0.25">
      <c r="A4404" s="50"/>
      <c r="B4404" s="50"/>
      <c r="C4404" s="50"/>
      <c r="L4404" s="39" t="str">
        <f t="shared" si="68"/>
        <v>MONTANO ANTILIA (SA)</v>
      </c>
      <c r="M4404" s="40" t="s">
        <v>16254</v>
      </c>
      <c r="N4404" s="40" t="s">
        <v>16255</v>
      </c>
      <c r="O4404" s="40" t="s">
        <v>349</v>
      </c>
      <c r="P4404" s="41" t="s">
        <v>350</v>
      </c>
      <c r="Q4404" s="41">
        <v>15</v>
      </c>
      <c r="R4404" s="40" t="s">
        <v>351</v>
      </c>
      <c r="S4404" s="40" t="s">
        <v>199</v>
      </c>
      <c r="T4404" s="41">
        <v>1</v>
      </c>
      <c r="U4404" s="40" t="s">
        <v>200</v>
      </c>
      <c r="V4404" s="40" t="s">
        <v>201</v>
      </c>
      <c r="W4404" s="40" t="s">
        <v>15851</v>
      </c>
      <c r="X4404" s="40" t="s">
        <v>758</v>
      </c>
      <c r="Y4404" s="40" t="s">
        <v>16256</v>
      </c>
    </row>
    <row r="4405" spans="1:25" x14ac:dyDescent="0.25">
      <c r="A4405" s="50"/>
      <c r="B4405" s="50"/>
      <c r="C4405" s="50"/>
      <c r="L4405" s="39" t="str">
        <f t="shared" si="68"/>
        <v>MONTANO LUCINO (CO)</v>
      </c>
      <c r="M4405" s="40" t="s">
        <v>16257</v>
      </c>
      <c r="N4405" s="40" t="s">
        <v>16258</v>
      </c>
      <c r="O4405" s="40" t="s">
        <v>995</v>
      </c>
      <c r="P4405" s="41" t="s">
        <v>212</v>
      </c>
      <c r="Q4405" s="41">
        <v>3</v>
      </c>
      <c r="R4405" s="40" t="s">
        <v>213</v>
      </c>
      <c r="S4405" s="40" t="s">
        <v>199</v>
      </c>
      <c r="T4405" s="41">
        <v>1</v>
      </c>
      <c r="U4405" s="40" t="s">
        <v>200</v>
      </c>
      <c r="V4405" s="40" t="s">
        <v>201</v>
      </c>
      <c r="W4405" s="40" t="s">
        <v>1072</v>
      </c>
      <c r="X4405" s="40" t="s">
        <v>997</v>
      </c>
      <c r="Y4405" s="40" t="s">
        <v>16259</v>
      </c>
    </row>
    <row r="4406" spans="1:25" x14ac:dyDescent="0.25">
      <c r="A4406" s="50"/>
      <c r="B4406" s="50"/>
      <c r="C4406" s="50"/>
      <c r="L4406" s="39" t="str">
        <f t="shared" si="68"/>
        <v>MONTAPPONE (AP)</v>
      </c>
      <c r="M4406" s="40" t="s">
        <v>16260</v>
      </c>
      <c r="N4406" s="40" t="s">
        <v>16261</v>
      </c>
      <c r="O4406" s="40" t="s">
        <v>477</v>
      </c>
      <c r="P4406" s="41" t="s">
        <v>397</v>
      </c>
      <c r="Q4406" s="41">
        <v>11</v>
      </c>
      <c r="R4406" s="40" t="s">
        <v>398</v>
      </c>
      <c r="S4406" s="40" t="s">
        <v>199</v>
      </c>
      <c r="T4406" s="41">
        <v>1</v>
      </c>
      <c r="U4406" s="40" t="s">
        <v>200</v>
      </c>
      <c r="V4406" s="40" t="s">
        <v>201</v>
      </c>
      <c r="W4406" s="40" t="s">
        <v>10654</v>
      </c>
      <c r="X4406" s="40" t="s">
        <v>1344</v>
      </c>
      <c r="Y4406" s="40" t="s">
        <v>16262</v>
      </c>
    </row>
    <row r="4407" spans="1:25" x14ac:dyDescent="0.25">
      <c r="A4407" s="50"/>
      <c r="B4407" s="50"/>
      <c r="C4407" s="50"/>
      <c r="L4407" s="39" t="str">
        <f t="shared" si="68"/>
        <v>MONTAQUILA (IS)</v>
      </c>
      <c r="M4407" s="40" t="s">
        <v>16263</v>
      </c>
      <c r="N4407" s="40" t="s">
        <v>16264</v>
      </c>
      <c r="O4407" s="40" t="s">
        <v>510</v>
      </c>
      <c r="P4407" s="41" t="s">
        <v>495</v>
      </c>
      <c r="Q4407" s="41">
        <v>14</v>
      </c>
      <c r="R4407" s="40" t="s">
        <v>496</v>
      </c>
      <c r="S4407" s="40" t="s">
        <v>199</v>
      </c>
      <c r="T4407" s="41">
        <v>1</v>
      </c>
      <c r="U4407" s="40" t="s">
        <v>200</v>
      </c>
      <c r="V4407" s="40" t="s">
        <v>201</v>
      </c>
      <c r="W4407" s="40" t="s">
        <v>11330</v>
      </c>
      <c r="X4407" s="40" t="s">
        <v>512</v>
      </c>
      <c r="Y4407" s="40" t="s">
        <v>16265</v>
      </c>
    </row>
    <row r="4408" spans="1:25" x14ac:dyDescent="0.25">
      <c r="A4408" s="50"/>
      <c r="B4408" s="50"/>
      <c r="C4408" s="50"/>
      <c r="L4408" s="39" t="str">
        <f t="shared" si="68"/>
        <v>MONTASOLA (RI)</v>
      </c>
      <c r="M4408" s="40" t="s">
        <v>16266</v>
      </c>
      <c r="N4408" s="40" t="s">
        <v>16267</v>
      </c>
      <c r="O4408" s="40" t="s">
        <v>335</v>
      </c>
      <c r="P4408" s="41" t="s">
        <v>336</v>
      </c>
      <c r="Q4408" s="41">
        <v>12</v>
      </c>
      <c r="R4408" s="40" t="s">
        <v>337</v>
      </c>
      <c r="S4408" s="40" t="s">
        <v>199</v>
      </c>
      <c r="T4408" s="41">
        <v>1</v>
      </c>
      <c r="U4408" s="40" t="s">
        <v>200</v>
      </c>
      <c r="V4408" s="40" t="s">
        <v>201</v>
      </c>
      <c r="W4408" s="40" t="s">
        <v>5494</v>
      </c>
      <c r="X4408" s="40" t="s">
        <v>339</v>
      </c>
      <c r="Y4408" s="40" t="s">
        <v>16268</v>
      </c>
    </row>
    <row r="4409" spans="1:25" x14ac:dyDescent="0.25">
      <c r="A4409" s="50"/>
      <c r="B4409" s="50"/>
      <c r="C4409" s="50"/>
      <c r="L4409" s="39" t="str">
        <f t="shared" si="68"/>
        <v>MONTAURO (CZ)</v>
      </c>
      <c r="M4409" s="40" t="s">
        <v>16269</v>
      </c>
      <c r="N4409" s="40" t="s">
        <v>16270</v>
      </c>
      <c r="O4409" s="40" t="s">
        <v>1029</v>
      </c>
      <c r="P4409" s="41" t="s">
        <v>414</v>
      </c>
      <c r="Q4409" s="41">
        <v>18</v>
      </c>
      <c r="R4409" s="40" t="s">
        <v>415</v>
      </c>
      <c r="S4409" s="40" t="s">
        <v>199</v>
      </c>
      <c r="T4409" s="41">
        <v>1</v>
      </c>
      <c r="U4409" s="40" t="s">
        <v>200</v>
      </c>
      <c r="V4409" s="40" t="s">
        <v>201</v>
      </c>
      <c r="W4409" s="40" t="s">
        <v>1934</v>
      </c>
      <c r="X4409" s="40" t="s">
        <v>1935</v>
      </c>
      <c r="Y4409" s="40" t="s">
        <v>16271</v>
      </c>
    </row>
    <row r="4410" spans="1:25" x14ac:dyDescent="0.25">
      <c r="A4410" s="50"/>
      <c r="B4410" s="50"/>
      <c r="C4410" s="50"/>
      <c r="L4410" s="39" t="str">
        <f t="shared" si="68"/>
        <v>MONTAZZOLI (CH)</v>
      </c>
      <c r="M4410" s="40" t="s">
        <v>16272</v>
      </c>
      <c r="N4410" s="40" t="s">
        <v>16273</v>
      </c>
      <c r="O4410" s="40" t="s">
        <v>1352</v>
      </c>
      <c r="P4410" s="41" t="s">
        <v>253</v>
      </c>
      <c r="Q4410" s="41">
        <v>13</v>
      </c>
      <c r="R4410" s="40" t="s">
        <v>254</v>
      </c>
      <c r="S4410" s="40" t="s">
        <v>199</v>
      </c>
      <c r="T4410" s="41">
        <v>1</v>
      </c>
      <c r="U4410" s="40" t="s">
        <v>200</v>
      </c>
      <c r="V4410" s="40" t="s">
        <v>201</v>
      </c>
      <c r="W4410" s="40" t="s">
        <v>1955</v>
      </c>
      <c r="X4410" s="40" t="s">
        <v>1354</v>
      </c>
      <c r="Y4410" s="40" t="s">
        <v>16274</v>
      </c>
    </row>
    <row r="4411" spans="1:25" x14ac:dyDescent="0.25">
      <c r="A4411" s="50"/>
      <c r="B4411" s="50"/>
      <c r="C4411" s="50"/>
      <c r="L4411" s="39" t="str">
        <f t="shared" si="68"/>
        <v>MONTE ARGENTARIO (GR)</v>
      </c>
      <c r="M4411" s="40" t="s">
        <v>16275</v>
      </c>
      <c r="N4411" s="40" t="s">
        <v>16276</v>
      </c>
      <c r="O4411" s="40" t="s">
        <v>1830</v>
      </c>
      <c r="P4411" s="41" t="s">
        <v>231</v>
      </c>
      <c r="Q4411" s="41">
        <v>9</v>
      </c>
      <c r="R4411" s="40" t="s">
        <v>232</v>
      </c>
      <c r="S4411" s="40" t="s">
        <v>199</v>
      </c>
      <c r="T4411" s="41">
        <v>1</v>
      </c>
      <c r="U4411" s="40" t="s">
        <v>200</v>
      </c>
      <c r="V4411" s="40" t="s">
        <v>201</v>
      </c>
      <c r="W4411" s="40" t="s">
        <v>16277</v>
      </c>
      <c r="X4411" s="40" t="s">
        <v>1832</v>
      </c>
      <c r="Y4411" s="40" t="s">
        <v>16278</v>
      </c>
    </row>
    <row r="4412" spans="1:25" x14ac:dyDescent="0.25">
      <c r="A4412" s="50"/>
      <c r="B4412" s="50"/>
      <c r="C4412" s="50"/>
      <c r="L4412" s="39" t="str">
        <f t="shared" si="68"/>
        <v>MONTE CASTELLO DI VIBIO (PG)</v>
      </c>
      <c r="M4412" s="40" t="s">
        <v>16279</v>
      </c>
      <c r="N4412" s="40" t="s">
        <v>16280</v>
      </c>
      <c r="O4412" s="40" t="s">
        <v>2180</v>
      </c>
      <c r="P4412" s="41" t="s">
        <v>486</v>
      </c>
      <c r="Q4412" s="41">
        <v>10</v>
      </c>
      <c r="R4412" s="40" t="s">
        <v>487</v>
      </c>
      <c r="S4412" s="40" t="s">
        <v>199</v>
      </c>
      <c r="T4412" s="41">
        <v>1</v>
      </c>
      <c r="U4412" s="40" t="s">
        <v>200</v>
      </c>
      <c r="V4412" s="40" t="s">
        <v>201</v>
      </c>
      <c r="W4412" s="40" t="s">
        <v>16281</v>
      </c>
      <c r="X4412" s="40" t="s">
        <v>2182</v>
      </c>
      <c r="Y4412" s="40" t="s">
        <v>16282</v>
      </c>
    </row>
    <row r="4413" spans="1:25" x14ac:dyDescent="0.25">
      <c r="A4413" s="50"/>
      <c r="B4413" s="50"/>
      <c r="C4413" s="50"/>
      <c r="L4413" s="39" t="str">
        <f t="shared" si="68"/>
        <v>MONTE CAVALLO (MC)</v>
      </c>
      <c r="M4413" s="40" t="s">
        <v>16283</v>
      </c>
      <c r="N4413" s="40" t="s">
        <v>16284</v>
      </c>
      <c r="O4413" s="40" t="s">
        <v>396</v>
      </c>
      <c r="P4413" s="41" t="s">
        <v>397</v>
      </c>
      <c r="Q4413" s="41">
        <v>11</v>
      </c>
      <c r="R4413" s="40" t="s">
        <v>398</v>
      </c>
      <c r="S4413" s="40" t="s">
        <v>199</v>
      </c>
      <c r="T4413" s="41">
        <v>1</v>
      </c>
      <c r="U4413" s="40" t="s">
        <v>200</v>
      </c>
      <c r="V4413" s="40" t="s">
        <v>201</v>
      </c>
      <c r="W4413" s="40" t="s">
        <v>16285</v>
      </c>
      <c r="X4413" s="40" t="s">
        <v>400</v>
      </c>
      <c r="Y4413" s="40" t="s">
        <v>16286</v>
      </c>
    </row>
    <row r="4414" spans="1:25" x14ac:dyDescent="0.25">
      <c r="A4414" s="50"/>
      <c r="B4414" s="50"/>
      <c r="C4414" s="50"/>
      <c r="L4414" s="39" t="str">
        <f t="shared" si="68"/>
        <v>MONTE CERIGNONE (PU)</v>
      </c>
      <c r="M4414" s="40" t="s">
        <v>16287</v>
      </c>
      <c r="N4414" s="40" t="s">
        <v>16288</v>
      </c>
      <c r="O4414" s="40" t="s">
        <v>427</v>
      </c>
      <c r="P4414" s="41" t="s">
        <v>397</v>
      </c>
      <c r="Q4414" s="41">
        <v>11</v>
      </c>
      <c r="R4414" s="40" t="s">
        <v>398</v>
      </c>
      <c r="S4414" s="40" t="s">
        <v>199</v>
      </c>
      <c r="T4414" s="41">
        <v>1</v>
      </c>
      <c r="U4414" s="40" t="s">
        <v>200</v>
      </c>
      <c r="V4414" s="40" t="s">
        <v>201</v>
      </c>
      <c r="W4414" s="40" t="s">
        <v>6861</v>
      </c>
      <c r="X4414" s="40" t="s">
        <v>3051</v>
      </c>
      <c r="Y4414" s="40" t="s">
        <v>16289</v>
      </c>
    </row>
    <row r="4415" spans="1:25" x14ac:dyDescent="0.25">
      <c r="A4415" s="50"/>
      <c r="B4415" s="50"/>
      <c r="C4415" s="50"/>
      <c r="L4415" s="39" t="str">
        <f t="shared" si="68"/>
        <v>MONTE COLOMBO (RN)</v>
      </c>
      <c r="M4415" s="40" t="s">
        <v>16290</v>
      </c>
      <c r="N4415" s="40" t="s">
        <v>16291</v>
      </c>
      <c r="O4415" s="40" t="s">
        <v>3049</v>
      </c>
      <c r="P4415" s="41" t="s">
        <v>631</v>
      </c>
      <c r="Q4415" s="41">
        <v>8</v>
      </c>
      <c r="R4415" s="40" t="s">
        <v>632</v>
      </c>
      <c r="S4415" s="40" t="s">
        <v>199</v>
      </c>
      <c r="T4415" s="41">
        <v>1</v>
      </c>
      <c r="U4415" s="40" t="s">
        <v>200</v>
      </c>
      <c r="V4415" s="40" t="s">
        <v>201</v>
      </c>
      <c r="W4415" s="40" t="s">
        <v>16292</v>
      </c>
      <c r="X4415" s="40" t="s">
        <v>3051</v>
      </c>
      <c r="Y4415" s="40" t="s">
        <v>16293</v>
      </c>
    </row>
    <row r="4416" spans="1:25" x14ac:dyDescent="0.25">
      <c r="A4416" s="50"/>
      <c r="B4416" s="50"/>
      <c r="C4416" s="50"/>
      <c r="L4416" s="39" t="str">
        <f t="shared" si="68"/>
        <v>MONTE CREMASCO (CR)</v>
      </c>
      <c r="M4416" s="40" t="s">
        <v>16294</v>
      </c>
      <c r="N4416" s="40" t="s">
        <v>16295</v>
      </c>
      <c r="O4416" s="40" t="s">
        <v>434</v>
      </c>
      <c r="P4416" s="41" t="s">
        <v>212</v>
      </c>
      <c r="Q4416" s="41">
        <v>3</v>
      </c>
      <c r="R4416" s="40" t="s">
        <v>213</v>
      </c>
      <c r="S4416" s="40" t="s">
        <v>199</v>
      </c>
      <c r="T4416" s="41">
        <v>1</v>
      </c>
      <c r="U4416" s="40" t="s">
        <v>200</v>
      </c>
      <c r="V4416" s="40" t="s">
        <v>201</v>
      </c>
      <c r="W4416" s="40" t="s">
        <v>2371</v>
      </c>
      <c r="X4416" s="40" t="s">
        <v>692</v>
      </c>
      <c r="Y4416" s="40" t="s">
        <v>16296</v>
      </c>
    </row>
    <row r="4417" spans="1:25" x14ac:dyDescent="0.25">
      <c r="A4417" s="50"/>
      <c r="B4417" s="50"/>
      <c r="C4417" s="50"/>
      <c r="L4417" s="39" t="str">
        <f t="shared" si="68"/>
        <v>MONTE DI MALO (VI)</v>
      </c>
      <c r="M4417" s="40" t="s">
        <v>16297</v>
      </c>
      <c r="N4417" s="40" t="s">
        <v>16298</v>
      </c>
      <c r="O4417" s="40" t="s">
        <v>772</v>
      </c>
      <c r="P4417" s="41" t="s">
        <v>197</v>
      </c>
      <c r="Q4417" s="41">
        <v>5</v>
      </c>
      <c r="R4417" s="40" t="s">
        <v>198</v>
      </c>
      <c r="S4417" s="40" t="s">
        <v>199</v>
      </c>
      <c r="T4417" s="41">
        <v>1</v>
      </c>
      <c r="U4417" s="40" t="s">
        <v>200</v>
      </c>
      <c r="V4417" s="40" t="s">
        <v>201</v>
      </c>
      <c r="W4417" s="40" t="s">
        <v>4835</v>
      </c>
      <c r="X4417" s="40" t="s">
        <v>2068</v>
      </c>
      <c r="Y4417" s="40" t="s">
        <v>16299</v>
      </c>
    </row>
    <row r="4418" spans="1:25" x14ac:dyDescent="0.25">
      <c r="A4418" s="50"/>
      <c r="B4418" s="50"/>
      <c r="C4418" s="50"/>
      <c r="L4418" s="39" t="str">
        <f t="shared" ref="L4418:L4481" si="69">M4418&amp;" ("&amp;O4418&amp;")"</f>
        <v>MONTE DI PROCIDA (NA)</v>
      </c>
      <c r="M4418" s="40" t="s">
        <v>16300</v>
      </c>
      <c r="N4418" s="40" t="s">
        <v>16301</v>
      </c>
      <c r="O4418" s="40" t="s">
        <v>358</v>
      </c>
      <c r="P4418" s="41" t="s">
        <v>350</v>
      </c>
      <c r="Q4418" s="41">
        <v>15</v>
      </c>
      <c r="R4418" s="40" t="s">
        <v>351</v>
      </c>
      <c r="S4418" s="40" t="s">
        <v>199</v>
      </c>
      <c r="T4418" s="41">
        <v>1</v>
      </c>
      <c r="U4418" s="40" t="s">
        <v>200</v>
      </c>
      <c r="V4418" s="40" t="s">
        <v>201</v>
      </c>
      <c r="W4418" s="40" t="s">
        <v>2405</v>
      </c>
      <c r="X4418" s="40" t="s">
        <v>360</v>
      </c>
      <c r="Y4418" s="40" t="s">
        <v>16302</v>
      </c>
    </row>
    <row r="4419" spans="1:25" x14ac:dyDescent="0.25">
      <c r="A4419" s="50"/>
      <c r="B4419" s="50"/>
      <c r="C4419" s="50"/>
      <c r="L4419" s="39" t="str">
        <f t="shared" si="69"/>
        <v>MONTE GIBERTO (AP)</v>
      </c>
      <c r="M4419" s="40" t="s">
        <v>16303</v>
      </c>
      <c r="N4419" s="40" t="s">
        <v>16304</v>
      </c>
      <c r="O4419" s="40" t="s">
        <v>477</v>
      </c>
      <c r="P4419" s="41" t="s">
        <v>397</v>
      </c>
      <c r="Q4419" s="41">
        <v>11</v>
      </c>
      <c r="R4419" s="40" t="s">
        <v>398</v>
      </c>
      <c r="S4419" s="40" t="s">
        <v>199</v>
      </c>
      <c r="T4419" s="41">
        <v>1</v>
      </c>
      <c r="U4419" s="40" t="s">
        <v>200</v>
      </c>
      <c r="V4419" s="40" t="s">
        <v>201</v>
      </c>
      <c r="W4419" s="40" t="s">
        <v>10654</v>
      </c>
      <c r="X4419" s="40" t="s">
        <v>1344</v>
      </c>
      <c r="Y4419" s="40" t="s">
        <v>16305</v>
      </c>
    </row>
    <row r="4420" spans="1:25" x14ac:dyDescent="0.25">
      <c r="A4420" s="50"/>
      <c r="B4420" s="50"/>
      <c r="C4420" s="50"/>
      <c r="L4420" s="39" t="str">
        <f t="shared" si="69"/>
        <v>MONTE ISOLA (BS)</v>
      </c>
      <c r="M4420" s="40" t="s">
        <v>16306</v>
      </c>
      <c r="N4420" s="40" t="s">
        <v>16307</v>
      </c>
      <c r="O4420" s="40" t="s">
        <v>421</v>
      </c>
      <c r="P4420" s="41" t="s">
        <v>212</v>
      </c>
      <c r="Q4420" s="41">
        <v>3</v>
      </c>
      <c r="R4420" s="40" t="s">
        <v>213</v>
      </c>
      <c r="S4420" s="40" t="s">
        <v>199</v>
      </c>
      <c r="T4420" s="41">
        <v>1</v>
      </c>
      <c r="U4420" s="40" t="s">
        <v>200</v>
      </c>
      <c r="V4420" s="40" t="s">
        <v>201</v>
      </c>
      <c r="W4420" s="40" t="s">
        <v>8484</v>
      </c>
      <c r="X4420" s="40" t="s">
        <v>423</v>
      </c>
      <c r="Y4420" s="40" t="s">
        <v>16308</v>
      </c>
    </row>
    <row r="4421" spans="1:25" x14ac:dyDescent="0.25">
      <c r="A4421" s="50"/>
      <c r="B4421" s="50"/>
      <c r="C4421" s="50"/>
      <c r="L4421" s="39" t="str">
        <f t="shared" si="69"/>
        <v>MONTE MARENZO (LC)</v>
      </c>
      <c r="M4421" s="40" t="s">
        <v>16309</v>
      </c>
      <c r="N4421" s="40" t="s">
        <v>16310</v>
      </c>
      <c r="O4421" s="40" t="s">
        <v>222</v>
      </c>
      <c r="P4421" s="41" t="s">
        <v>212</v>
      </c>
      <c r="Q4421" s="41">
        <v>3</v>
      </c>
      <c r="R4421" s="40" t="s">
        <v>213</v>
      </c>
      <c r="S4421" s="40" t="s">
        <v>199</v>
      </c>
      <c r="T4421" s="41">
        <v>1</v>
      </c>
      <c r="U4421" s="40" t="s">
        <v>200</v>
      </c>
      <c r="V4421" s="40" t="s">
        <v>201</v>
      </c>
      <c r="W4421" s="40" t="s">
        <v>16311</v>
      </c>
      <c r="X4421" s="40" t="s">
        <v>224</v>
      </c>
      <c r="Y4421" s="40" t="s">
        <v>16312</v>
      </c>
    </row>
    <row r="4422" spans="1:25" x14ac:dyDescent="0.25">
      <c r="A4422" s="50"/>
      <c r="B4422" s="50"/>
      <c r="C4422" s="50"/>
      <c r="L4422" s="39" t="str">
        <f t="shared" si="69"/>
        <v>MONTE PORZIO (PU)</v>
      </c>
      <c r="M4422" s="40" t="s">
        <v>16313</v>
      </c>
      <c r="N4422" s="40" t="s">
        <v>16314</v>
      </c>
      <c r="O4422" s="40" t="s">
        <v>427</v>
      </c>
      <c r="P4422" s="41" t="s">
        <v>397</v>
      </c>
      <c r="Q4422" s="41">
        <v>11</v>
      </c>
      <c r="R4422" s="40" t="s">
        <v>398</v>
      </c>
      <c r="S4422" s="40" t="s">
        <v>199</v>
      </c>
      <c r="T4422" s="41">
        <v>1</v>
      </c>
      <c r="U4422" s="40" t="s">
        <v>200</v>
      </c>
      <c r="V4422" s="40" t="s">
        <v>201</v>
      </c>
      <c r="W4422" s="40" t="s">
        <v>2716</v>
      </c>
      <c r="X4422" s="40" t="s">
        <v>429</v>
      </c>
      <c r="Y4422" s="40" t="s">
        <v>16315</v>
      </c>
    </row>
    <row r="4423" spans="1:25" x14ac:dyDescent="0.25">
      <c r="A4423" s="50"/>
      <c r="B4423" s="50"/>
      <c r="C4423" s="50"/>
      <c r="L4423" s="39" t="str">
        <f t="shared" si="69"/>
        <v>MONTE PORZIO CATONE (RM)</v>
      </c>
      <c r="M4423" s="40" t="s">
        <v>16316</v>
      </c>
      <c r="N4423" s="40" t="s">
        <v>16317</v>
      </c>
      <c r="O4423" s="40" t="s">
        <v>602</v>
      </c>
      <c r="P4423" s="41" t="s">
        <v>336</v>
      </c>
      <c r="Q4423" s="41">
        <v>12</v>
      </c>
      <c r="R4423" s="40" t="s">
        <v>337</v>
      </c>
      <c r="S4423" s="40" t="s">
        <v>199</v>
      </c>
      <c r="T4423" s="41">
        <v>1</v>
      </c>
      <c r="U4423" s="40" t="s">
        <v>200</v>
      </c>
      <c r="V4423" s="40" t="s">
        <v>201</v>
      </c>
      <c r="W4423" s="40" t="s">
        <v>1874</v>
      </c>
      <c r="X4423" s="40" t="s">
        <v>953</v>
      </c>
      <c r="Y4423" s="40" t="s">
        <v>16318</v>
      </c>
    </row>
    <row r="4424" spans="1:25" x14ac:dyDescent="0.25">
      <c r="A4424" s="50"/>
      <c r="B4424" s="50"/>
      <c r="C4424" s="50"/>
      <c r="L4424" s="39" t="str">
        <f t="shared" si="69"/>
        <v>MONTE RINALDO (AP)</v>
      </c>
      <c r="M4424" s="40" t="s">
        <v>16319</v>
      </c>
      <c r="N4424" s="40" t="s">
        <v>16320</v>
      </c>
      <c r="O4424" s="40" t="s">
        <v>477</v>
      </c>
      <c r="P4424" s="41" t="s">
        <v>397</v>
      </c>
      <c r="Q4424" s="41">
        <v>11</v>
      </c>
      <c r="R4424" s="40" t="s">
        <v>398</v>
      </c>
      <c r="S4424" s="40" t="s">
        <v>199</v>
      </c>
      <c r="T4424" s="41">
        <v>1</v>
      </c>
      <c r="U4424" s="40" t="s">
        <v>200</v>
      </c>
      <c r="V4424" s="40" t="s">
        <v>201</v>
      </c>
      <c r="W4424" s="40" t="s">
        <v>10654</v>
      </c>
      <c r="X4424" s="40" t="s">
        <v>1344</v>
      </c>
      <c r="Y4424" s="40" t="s">
        <v>16321</v>
      </c>
    </row>
    <row r="4425" spans="1:25" x14ac:dyDescent="0.25">
      <c r="A4425" s="50"/>
      <c r="B4425" s="50"/>
      <c r="C4425" s="50"/>
      <c r="L4425" s="39" t="str">
        <f t="shared" si="69"/>
        <v>MONTE ROBERTO (AN)</v>
      </c>
      <c r="M4425" s="40" t="s">
        <v>16322</v>
      </c>
      <c r="N4425" s="40" t="s">
        <v>16323</v>
      </c>
      <c r="O4425" s="40" t="s">
        <v>764</v>
      </c>
      <c r="P4425" s="41" t="s">
        <v>397</v>
      </c>
      <c r="Q4425" s="41">
        <v>11</v>
      </c>
      <c r="R4425" s="40" t="s">
        <v>398</v>
      </c>
      <c r="S4425" s="40" t="s">
        <v>199</v>
      </c>
      <c r="T4425" s="41">
        <v>1</v>
      </c>
      <c r="U4425" s="40" t="s">
        <v>200</v>
      </c>
      <c r="V4425" s="40" t="s">
        <v>201</v>
      </c>
      <c r="W4425" s="40" t="s">
        <v>3130</v>
      </c>
      <c r="X4425" s="40" t="s">
        <v>1823</v>
      </c>
      <c r="Y4425" s="40" t="s">
        <v>16324</v>
      </c>
    </row>
    <row r="4426" spans="1:25" x14ac:dyDescent="0.25">
      <c r="A4426" s="50"/>
      <c r="B4426" s="50"/>
      <c r="C4426" s="50"/>
      <c r="L4426" s="39" t="str">
        <f t="shared" si="69"/>
        <v>MONTE ROMANO (VT)</v>
      </c>
      <c r="M4426" s="40" t="s">
        <v>16325</v>
      </c>
      <c r="N4426" s="40" t="s">
        <v>16326</v>
      </c>
      <c r="O4426" s="40" t="s">
        <v>450</v>
      </c>
      <c r="P4426" s="41" t="s">
        <v>336</v>
      </c>
      <c r="Q4426" s="41">
        <v>12</v>
      </c>
      <c r="R4426" s="40" t="s">
        <v>337</v>
      </c>
      <c r="S4426" s="40" t="s">
        <v>199</v>
      </c>
      <c r="T4426" s="41">
        <v>1</v>
      </c>
      <c r="U4426" s="40" t="s">
        <v>200</v>
      </c>
      <c r="V4426" s="40" t="s">
        <v>201</v>
      </c>
      <c r="W4426" s="40" t="s">
        <v>1972</v>
      </c>
      <c r="X4426" s="40" t="s">
        <v>1271</v>
      </c>
      <c r="Y4426" s="40" t="s">
        <v>16327</v>
      </c>
    </row>
    <row r="4427" spans="1:25" x14ac:dyDescent="0.25">
      <c r="A4427" s="50"/>
      <c r="B4427" s="50"/>
      <c r="C4427" s="50"/>
      <c r="L4427" s="39" t="str">
        <f t="shared" si="69"/>
        <v>MONTE SAN BIAGIO (LT)</v>
      </c>
      <c r="M4427" s="40" t="s">
        <v>16328</v>
      </c>
      <c r="N4427" s="40" t="s">
        <v>16329</v>
      </c>
      <c r="O4427" s="40" t="s">
        <v>1747</v>
      </c>
      <c r="P4427" s="41" t="s">
        <v>336</v>
      </c>
      <c r="Q4427" s="41">
        <v>12</v>
      </c>
      <c r="R4427" s="40" t="s">
        <v>337</v>
      </c>
      <c r="S4427" s="40" t="s">
        <v>199</v>
      </c>
      <c r="T4427" s="41">
        <v>1</v>
      </c>
      <c r="U4427" s="40" t="s">
        <v>200</v>
      </c>
      <c r="V4427" s="40" t="s">
        <v>201</v>
      </c>
      <c r="W4427" s="40" t="s">
        <v>5212</v>
      </c>
      <c r="X4427" s="40" t="s">
        <v>5213</v>
      </c>
      <c r="Y4427" s="40" t="s">
        <v>16330</v>
      </c>
    </row>
    <row r="4428" spans="1:25" x14ac:dyDescent="0.25">
      <c r="A4428" s="50"/>
      <c r="B4428" s="50"/>
      <c r="C4428" s="50"/>
      <c r="L4428" s="39" t="str">
        <f t="shared" si="69"/>
        <v>MONTE SAN GIACOMO (SA)</v>
      </c>
      <c r="M4428" s="40" t="s">
        <v>16331</v>
      </c>
      <c r="N4428" s="40" t="s">
        <v>16332</v>
      </c>
      <c r="O4428" s="40" t="s">
        <v>349</v>
      </c>
      <c r="P4428" s="41" t="s">
        <v>350</v>
      </c>
      <c r="Q4428" s="41">
        <v>15</v>
      </c>
      <c r="R4428" s="40" t="s">
        <v>351</v>
      </c>
      <c r="S4428" s="40" t="s">
        <v>199</v>
      </c>
      <c r="T4428" s="41">
        <v>1</v>
      </c>
      <c r="U4428" s="40" t="s">
        <v>200</v>
      </c>
      <c r="V4428" s="40" t="s">
        <v>201</v>
      </c>
      <c r="W4428" s="40" t="s">
        <v>2211</v>
      </c>
      <c r="X4428" s="40" t="s">
        <v>2212</v>
      </c>
      <c r="Y4428" s="40" t="s">
        <v>16333</v>
      </c>
    </row>
    <row r="4429" spans="1:25" x14ac:dyDescent="0.25">
      <c r="A4429" s="50"/>
      <c r="B4429" s="50"/>
      <c r="C4429" s="50"/>
      <c r="L4429" s="39" t="str">
        <f t="shared" si="69"/>
        <v>MONTE SAN GIOVANNI CAMPANO (FR)</v>
      </c>
      <c r="M4429" s="40" t="s">
        <v>16334</v>
      </c>
      <c r="N4429" s="40" t="s">
        <v>16335</v>
      </c>
      <c r="O4429" s="40" t="s">
        <v>406</v>
      </c>
      <c r="P4429" s="41" t="s">
        <v>336</v>
      </c>
      <c r="Q4429" s="41">
        <v>12</v>
      </c>
      <c r="R4429" s="40" t="s">
        <v>337</v>
      </c>
      <c r="S4429" s="40" t="s">
        <v>199</v>
      </c>
      <c r="T4429" s="41">
        <v>1</v>
      </c>
      <c r="U4429" s="40" t="s">
        <v>200</v>
      </c>
      <c r="V4429" s="40" t="s">
        <v>201</v>
      </c>
      <c r="W4429" s="40" t="s">
        <v>16336</v>
      </c>
      <c r="X4429" s="40" t="s">
        <v>557</v>
      </c>
      <c r="Y4429" s="40" t="s">
        <v>16337</v>
      </c>
    </row>
    <row r="4430" spans="1:25" x14ac:dyDescent="0.25">
      <c r="A4430" s="50"/>
      <c r="B4430" s="50"/>
      <c r="C4430" s="50"/>
      <c r="L4430" s="39" t="str">
        <f t="shared" si="69"/>
        <v>MONTE SAN GIOVANNI IN SABINA (RI)</v>
      </c>
      <c r="M4430" s="40" t="s">
        <v>16338</v>
      </c>
      <c r="N4430" s="40" t="s">
        <v>16339</v>
      </c>
      <c r="O4430" s="40" t="s">
        <v>335</v>
      </c>
      <c r="P4430" s="41" t="s">
        <v>336</v>
      </c>
      <c r="Q4430" s="41">
        <v>12</v>
      </c>
      <c r="R4430" s="40" t="s">
        <v>337</v>
      </c>
      <c r="S4430" s="40" t="s">
        <v>199</v>
      </c>
      <c r="T4430" s="41">
        <v>1</v>
      </c>
      <c r="U4430" s="40" t="s">
        <v>200</v>
      </c>
      <c r="V4430" s="40" t="s">
        <v>201</v>
      </c>
      <c r="W4430" s="40" t="s">
        <v>5494</v>
      </c>
      <c r="X4430" s="40" t="s">
        <v>2148</v>
      </c>
      <c r="Y4430" s="40" t="s">
        <v>16340</v>
      </c>
    </row>
    <row r="4431" spans="1:25" x14ac:dyDescent="0.25">
      <c r="A4431" s="50"/>
      <c r="B4431" s="50"/>
      <c r="C4431" s="50"/>
      <c r="L4431" s="39" t="str">
        <f t="shared" si="69"/>
        <v>MONTE SAN GIUSTO (MC)</v>
      </c>
      <c r="M4431" s="40" t="s">
        <v>16341</v>
      </c>
      <c r="N4431" s="40" t="s">
        <v>16342</v>
      </c>
      <c r="O4431" s="40" t="s">
        <v>396</v>
      </c>
      <c r="P4431" s="41" t="s">
        <v>397</v>
      </c>
      <c r="Q4431" s="41">
        <v>11</v>
      </c>
      <c r="R4431" s="40" t="s">
        <v>398</v>
      </c>
      <c r="S4431" s="40" t="s">
        <v>199</v>
      </c>
      <c r="T4431" s="41">
        <v>1</v>
      </c>
      <c r="U4431" s="40" t="s">
        <v>200</v>
      </c>
      <c r="V4431" s="40" t="s">
        <v>201</v>
      </c>
      <c r="W4431" s="40" t="s">
        <v>16343</v>
      </c>
      <c r="X4431" s="40" t="s">
        <v>1707</v>
      </c>
      <c r="Y4431" s="40" t="s">
        <v>16344</v>
      </c>
    </row>
    <row r="4432" spans="1:25" x14ac:dyDescent="0.25">
      <c r="A4432" s="50"/>
      <c r="B4432" s="50"/>
      <c r="C4432" s="50"/>
      <c r="L4432" s="39" t="str">
        <f t="shared" si="69"/>
        <v>MONTE SAN MARTINO (MC)</v>
      </c>
      <c r="M4432" s="40" t="s">
        <v>16345</v>
      </c>
      <c r="N4432" s="40" t="s">
        <v>16346</v>
      </c>
      <c r="O4432" s="40" t="s">
        <v>396</v>
      </c>
      <c r="P4432" s="41" t="s">
        <v>397</v>
      </c>
      <c r="Q4432" s="41">
        <v>11</v>
      </c>
      <c r="R4432" s="40" t="s">
        <v>398</v>
      </c>
      <c r="S4432" s="40" t="s">
        <v>199</v>
      </c>
      <c r="T4432" s="41">
        <v>1</v>
      </c>
      <c r="U4432" s="40" t="s">
        <v>200</v>
      </c>
      <c r="V4432" s="40" t="s">
        <v>201</v>
      </c>
      <c r="W4432" s="40" t="s">
        <v>3009</v>
      </c>
      <c r="X4432" s="40" t="s">
        <v>1707</v>
      </c>
      <c r="Y4432" s="40" t="s">
        <v>16347</v>
      </c>
    </row>
    <row r="4433" spans="1:25" x14ac:dyDescent="0.25">
      <c r="A4433" s="50"/>
      <c r="B4433" s="50"/>
      <c r="C4433" s="50"/>
      <c r="L4433" s="39" t="str">
        <f t="shared" si="69"/>
        <v>MONTE SAN PIETRANGELI (AP)</v>
      </c>
      <c r="M4433" s="40" t="s">
        <v>16348</v>
      </c>
      <c r="N4433" s="40" t="s">
        <v>16349</v>
      </c>
      <c r="O4433" s="40" t="s">
        <v>477</v>
      </c>
      <c r="P4433" s="41" t="s">
        <v>397</v>
      </c>
      <c r="Q4433" s="41">
        <v>11</v>
      </c>
      <c r="R4433" s="40" t="s">
        <v>398</v>
      </c>
      <c r="S4433" s="40" t="s">
        <v>199</v>
      </c>
      <c r="T4433" s="41">
        <v>1</v>
      </c>
      <c r="U4433" s="40" t="s">
        <v>200</v>
      </c>
      <c r="V4433" s="40" t="s">
        <v>201</v>
      </c>
      <c r="W4433" s="40" t="s">
        <v>11458</v>
      </c>
      <c r="X4433" s="40" t="s">
        <v>1344</v>
      </c>
      <c r="Y4433" s="40" t="s">
        <v>16350</v>
      </c>
    </row>
    <row r="4434" spans="1:25" x14ac:dyDescent="0.25">
      <c r="A4434" s="50"/>
      <c r="B4434" s="50"/>
      <c r="C4434" s="50"/>
      <c r="L4434" s="39" t="str">
        <f t="shared" si="69"/>
        <v>MONTE SAN PIETRO (BO)</v>
      </c>
      <c r="M4434" s="40" t="s">
        <v>16351</v>
      </c>
      <c r="N4434" s="40" t="s">
        <v>16352</v>
      </c>
      <c r="O4434" s="40" t="s">
        <v>1682</v>
      </c>
      <c r="P4434" s="41" t="s">
        <v>631</v>
      </c>
      <c r="Q4434" s="41">
        <v>8</v>
      </c>
      <c r="R4434" s="40" t="s">
        <v>632</v>
      </c>
      <c r="S4434" s="40" t="s">
        <v>199</v>
      </c>
      <c r="T4434" s="41">
        <v>1</v>
      </c>
      <c r="U4434" s="40" t="s">
        <v>200</v>
      </c>
      <c r="V4434" s="40" t="s">
        <v>201</v>
      </c>
      <c r="W4434" s="40" t="s">
        <v>1914</v>
      </c>
      <c r="X4434" s="40" t="s">
        <v>1684</v>
      </c>
      <c r="Y4434" s="40" t="s">
        <v>16353</v>
      </c>
    </row>
    <row r="4435" spans="1:25" x14ac:dyDescent="0.25">
      <c r="A4435" s="50"/>
      <c r="B4435" s="50"/>
      <c r="C4435" s="50"/>
      <c r="L4435" s="39" t="str">
        <f t="shared" si="69"/>
        <v>MONTE SAN SAVINO (AR)</v>
      </c>
      <c r="M4435" s="40" t="s">
        <v>16354</v>
      </c>
      <c r="N4435" s="40" t="s">
        <v>16355</v>
      </c>
      <c r="O4435" s="40" t="s">
        <v>1559</v>
      </c>
      <c r="P4435" s="41" t="s">
        <v>231</v>
      </c>
      <c r="Q4435" s="41">
        <v>9</v>
      </c>
      <c r="R4435" s="40" t="s">
        <v>232</v>
      </c>
      <c r="S4435" s="40" t="s">
        <v>199</v>
      </c>
      <c r="T4435" s="41">
        <v>1</v>
      </c>
      <c r="U4435" s="40" t="s">
        <v>200</v>
      </c>
      <c r="V4435" s="40" t="s">
        <v>201</v>
      </c>
      <c r="W4435" s="40" t="s">
        <v>16356</v>
      </c>
      <c r="X4435" s="40" t="s">
        <v>1561</v>
      </c>
      <c r="Y4435" s="40" t="s">
        <v>16357</v>
      </c>
    </row>
    <row r="4436" spans="1:25" x14ac:dyDescent="0.25">
      <c r="A4436" s="50"/>
      <c r="B4436" s="50"/>
      <c r="C4436" s="50"/>
      <c r="L4436" s="39" t="str">
        <f t="shared" si="69"/>
        <v>MONTE SANTA MARIA TIBERINA (PG)</v>
      </c>
      <c r="M4436" s="40" t="s">
        <v>16358</v>
      </c>
      <c r="N4436" s="40" t="s">
        <v>16359</v>
      </c>
      <c r="O4436" s="40" t="s">
        <v>2180</v>
      </c>
      <c r="P4436" s="41" t="s">
        <v>486</v>
      </c>
      <c r="Q4436" s="41">
        <v>10</v>
      </c>
      <c r="R4436" s="40" t="s">
        <v>487</v>
      </c>
      <c r="S4436" s="40" t="s">
        <v>199</v>
      </c>
      <c r="T4436" s="41">
        <v>1</v>
      </c>
      <c r="U4436" s="40" t="s">
        <v>200</v>
      </c>
      <c r="V4436" s="40" t="s">
        <v>201</v>
      </c>
      <c r="W4436" s="40" t="s">
        <v>8632</v>
      </c>
      <c r="X4436" s="40" t="s">
        <v>2182</v>
      </c>
      <c r="Y4436" s="40" t="s">
        <v>16360</v>
      </c>
    </row>
    <row r="4437" spans="1:25" x14ac:dyDescent="0.25">
      <c r="A4437" s="50"/>
      <c r="B4437" s="50"/>
      <c r="C4437" s="50"/>
      <c r="L4437" s="39" t="str">
        <f t="shared" si="69"/>
        <v>MONTE SANT'ANGELO (FG)</v>
      </c>
      <c r="M4437" s="40" t="s">
        <v>16361</v>
      </c>
      <c r="N4437" s="40" t="s">
        <v>16362</v>
      </c>
      <c r="O4437" s="40" t="s">
        <v>303</v>
      </c>
      <c r="P4437" s="41" t="s">
        <v>304</v>
      </c>
      <c r="Q4437" s="41">
        <v>16</v>
      </c>
      <c r="R4437" s="40" t="s">
        <v>305</v>
      </c>
      <c r="S4437" s="40" t="s">
        <v>199</v>
      </c>
      <c r="T4437" s="41">
        <v>1</v>
      </c>
      <c r="U4437" s="40" t="s">
        <v>200</v>
      </c>
      <c r="V4437" s="40" t="s">
        <v>201</v>
      </c>
      <c r="W4437" s="40" t="s">
        <v>16363</v>
      </c>
      <c r="X4437" s="40" t="s">
        <v>4692</v>
      </c>
      <c r="Y4437" s="40" t="s">
        <v>16364</v>
      </c>
    </row>
    <row r="4438" spans="1:25" x14ac:dyDescent="0.25">
      <c r="A4438" s="50"/>
      <c r="B4438" s="50"/>
      <c r="C4438" s="50"/>
      <c r="L4438" s="39" t="str">
        <f t="shared" si="69"/>
        <v>MONTE URANO (AP)</v>
      </c>
      <c r="M4438" s="40" t="s">
        <v>16365</v>
      </c>
      <c r="N4438" s="40" t="s">
        <v>16366</v>
      </c>
      <c r="O4438" s="40" t="s">
        <v>477</v>
      </c>
      <c r="P4438" s="41" t="s">
        <v>397</v>
      </c>
      <c r="Q4438" s="41">
        <v>11</v>
      </c>
      <c r="R4438" s="40" t="s">
        <v>398</v>
      </c>
      <c r="S4438" s="40" t="s">
        <v>199</v>
      </c>
      <c r="T4438" s="41">
        <v>1</v>
      </c>
      <c r="U4438" s="40" t="s">
        <v>200</v>
      </c>
      <c r="V4438" s="40" t="s">
        <v>201</v>
      </c>
      <c r="W4438" s="40" t="s">
        <v>16367</v>
      </c>
      <c r="X4438" s="40" t="s">
        <v>1344</v>
      </c>
      <c r="Y4438" s="40" t="s">
        <v>16368</v>
      </c>
    </row>
    <row r="4439" spans="1:25" x14ac:dyDescent="0.25">
      <c r="A4439" s="50"/>
      <c r="B4439" s="50"/>
      <c r="C4439" s="50"/>
      <c r="L4439" s="39" t="str">
        <f t="shared" si="69"/>
        <v>MONTE VIDON COMBATTE (AP)</v>
      </c>
      <c r="M4439" s="40" t="s">
        <v>16369</v>
      </c>
      <c r="N4439" s="40" t="s">
        <v>16370</v>
      </c>
      <c r="O4439" s="40" t="s">
        <v>477</v>
      </c>
      <c r="P4439" s="41" t="s">
        <v>397</v>
      </c>
      <c r="Q4439" s="41">
        <v>11</v>
      </c>
      <c r="R4439" s="40" t="s">
        <v>398</v>
      </c>
      <c r="S4439" s="40" t="s">
        <v>199</v>
      </c>
      <c r="T4439" s="41">
        <v>1</v>
      </c>
      <c r="U4439" s="40" t="s">
        <v>200</v>
      </c>
      <c r="V4439" s="40" t="s">
        <v>201</v>
      </c>
      <c r="W4439" s="40" t="s">
        <v>16371</v>
      </c>
      <c r="X4439" s="40" t="s">
        <v>1344</v>
      </c>
      <c r="Y4439" s="40" t="s">
        <v>16372</v>
      </c>
    </row>
    <row r="4440" spans="1:25" x14ac:dyDescent="0.25">
      <c r="A4440" s="50"/>
      <c r="B4440" s="50"/>
      <c r="C4440" s="50"/>
      <c r="L4440" s="39" t="str">
        <f t="shared" si="69"/>
        <v>MONTE VIDON CORRADO (AP)</v>
      </c>
      <c r="M4440" s="40" t="s">
        <v>16373</v>
      </c>
      <c r="N4440" s="40" t="s">
        <v>16374</v>
      </c>
      <c r="O4440" s="40" t="s">
        <v>477</v>
      </c>
      <c r="P4440" s="41" t="s">
        <v>397</v>
      </c>
      <c r="Q4440" s="41">
        <v>11</v>
      </c>
      <c r="R4440" s="40" t="s">
        <v>398</v>
      </c>
      <c r="S4440" s="40" t="s">
        <v>199</v>
      </c>
      <c r="T4440" s="41">
        <v>1</v>
      </c>
      <c r="U4440" s="40" t="s">
        <v>200</v>
      </c>
      <c r="V4440" s="40" t="s">
        <v>201</v>
      </c>
      <c r="W4440" s="40" t="s">
        <v>10654</v>
      </c>
      <c r="X4440" s="40" t="s">
        <v>1344</v>
      </c>
      <c r="Y4440" s="40" t="s">
        <v>16375</v>
      </c>
    </row>
    <row r="4441" spans="1:25" x14ac:dyDescent="0.25">
      <c r="A4441" s="50"/>
      <c r="B4441" s="50"/>
      <c r="C4441" s="50"/>
      <c r="L4441" s="39" t="str">
        <f t="shared" si="69"/>
        <v>MONTEBELLO DELLA BATTAGLIA (PV)</v>
      </c>
      <c r="M4441" s="40" t="s">
        <v>16376</v>
      </c>
      <c r="N4441" s="40" t="s">
        <v>16377</v>
      </c>
      <c r="O4441" s="40" t="s">
        <v>884</v>
      </c>
      <c r="P4441" s="41" t="s">
        <v>212</v>
      </c>
      <c r="Q4441" s="41">
        <v>3</v>
      </c>
      <c r="R4441" s="40" t="s">
        <v>213</v>
      </c>
      <c r="S4441" s="40" t="s">
        <v>199</v>
      </c>
      <c r="T4441" s="41">
        <v>1</v>
      </c>
      <c r="U4441" s="40" t="s">
        <v>200</v>
      </c>
      <c r="V4441" s="40" t="s">
        <v>201</v>
      </c>
      <c r="W4441" s="40" t="s">
        <v>16378</v>
      </c>
      <c r="X4441" s="40" t="s">
        <v>2462</v>
      </c>
      <c r="Y4441" s="40" t="s">
        <v>16379</v>
      </c>
    </row>
    <row r="4442" spans="1:25" x14ac:dyDescent="0.25">
      <c r="A4442" s="50"/>
      <c r="B4442" s="50"/>
      <c r="C4442" s="50"/>
      <c r="L4442" s="39" t="str">
        <f t="shared" si="69"/>
        <v>MONTEBELLO DI BERTONA (PE)</v>
      </c>
      <c r="M4442" s="40" t="s">
        <v>16380</v>
      </c>
      <c r="N4442" s="40" t="s">
        <v>16381</v>
      </c>
      <c r="O4442" s="40" t="s">
        <v>252</v>
      </c>
      <c r="P4442" s="41" t="s">
        <v>253</v>
      </c>
      <c r="Q4442" s="41">
        <v>13</v>
      </c>
      <c r="R4442" s="40" t="s">
        <v>254</v>
      </c>
      <c r="S4442" s="40" t="s">
        <v>199</v>
      </c>
      <c r="T4442" s="41">
        <v>1</v>
      </c>
      <c r="U4442" s="40" t="s">
        <v>200</v>
      </c>
      <c r="V4442" s="40" t="s">
        <v>201</v>
      </c>
      <c r="W4442" s="40" t="s">
        <v>4288</v>
      </c>
      <c r="X4442" s="40" t="s">
        <v>256</v>
      </c>
      <c r="Y4442" s="40" t="s">
        <v>16382</v>
      </c>
    </row>
    <row r="4443" spans="1:25" x14ac:dyDescent="0.25">
      <c r="A4443" s="50"/>
      <c r="B4443" s="50"/>
      <c r="C4443" s="50"/>
      <c r="L4443" s="39" t="str">
        <f t="shared" si="69"/>
        <v>MONTEBELLO IONICO (RC)</v>
      </c>
      <c r="M4443" s="40" t="s">
        <v>16383</v>
      </c>
      <c r="N4443" s="40" t="s">
        <v>16384</v>
      </c>
      <c r="O4443" s="40" t="s">
        <v>622</v>
      </c>
      <c r="P4443" s="41" t="s">
        <v>414</v>
      </c>
      <c r="Q4443" s="41">
        <v>18</v>
      </c>
      <c r="R4443" s="40" t="s">
        <v>415</v>
      </c>
      <c r="S4443" s="40" t="s">
        <v>199</v>
      </c>
      <c r="T4443" s="41">
        <v>1</v>
      </c>
      <c r="U4443" s="40" t="s">
        <v>200</v>
      </c>
      <c r="V4443" s="40" t="s">
        <v>201</v>
      </c>
      <c r="W4443" s="40" t="s">
        <v>16385</v>
      </c>
      <c r="X4443" s="40" t="s">
        <v>2440</v>
      </c>
      <c r="Y4443" s="40" t="s">
        <v>16386</v>
      </c>
    </row>
    <row r="4444" spans="1:25" x14ac:dyDescent="0.25">
      <c r="A4444" s="50"/>
      <c r="B4444" s="50"/>
      <c r="C4444" s="50"/>
      <c r="L4444" s="39" t="str">
        <f t="shared" si="69"/>
        <v>MONTEBELLO SUL SANGRO (CH)</v>
      </c>
      <c r="M4444" s="40" t="s">
        <v>16387</v>
      </c>
      <c r="N4444" s="40" t="s">
        <v>16388</v>
      </c>
      <c r="O4444" s="40" t="s">
        <v>1352</v>
      </c>
      <c r="P4444" s="41" t="s">
        <v>253</v>
      </c>
      <c r="Q4444" s="41">
        <v>13</v>
      </c>
      <c r="R4444" s="40" t="s">
        <v>254</v>
      </c>
      <c r="S4444" s="40" t="s">
        <v>199</v>
      </c>
      <c r="T4444" s="41">
        <v>1</v>
      </c>
      <c r="U4444" s="40" t="s">
        <v>200</v>
      </c>
      <c r="V4444" s="40" t="s">
        <v>201</v>
      </c>
      <c r="W4444" s="40" t="s">
        <v>1353</v>
      </c>
      <c r="X4444" s="40" t="s">
        <v>1354</v>
      </c>
      <c r="Y4444" s="40" t="s">
        <v>16389</v>
      </c>
    </row>
    <row r="4445" spans="1:25" x14ac:dyDescent="0.25">
      <c r="A4445" s="50"/>
      <c r="B4445" s="50"/>
      <c r="C4445" s="50"/>
      <c r="L4445" s="39" t="str">
        <f t="shared" si="69"/>
        <v>MONTEBELLO VICENTINO (VI)</v>
      </c>
      <c r="M4445" s="40" t="s">
        <v>16390</v>
      </c>
      <c r="N4445" s="40" t="s">
        <v>16391</v>
      </c>
      <c r="O4445" s="40" t="s">
        <v>772</v>
      </c>
      <c r="P4445" s="41" t="s">
        <v>197</v>
      </c>
      <c r="Q4445" s="41">
        <v>5</v>
      </c>
      <c r="R4445" s="40" t="s">
        <v>198</v>
      </c>
      <c r="S4445" s="40" t="s">
        <v>199</v>
      </c>
      <c r="T4445" s="41">
        <v>1</v>
      </c>
      <c r="U4445" s="40" t="s">
        <v>200</v>
      </c>
      <c r="V4445" s="40" t="s">
        <v>201</v>
      </c>
      <c r="W4445" s="40" t="s">
        <v>16392</v>
      </c>
      <c r="X4445" s="40" t="s">
        <v>774</v>
      </c>
      <c r="Y4445" s="40" t="s">
        <v>16393</v>
      </c>
    </row>
    <row r="4446" spans="1:25" x14ac:dyDescent="0.25">
      <c r="A4446" s="50"/>
      <c r="B4446" s="50"/>
      <c r="C4446" s="50"/>
      <c r="L4446" s="39" t="str">
        <f t="shared" si="69"/>
        <v>MONTEBELLUNA (TV)</v>
      </c>
      <c r="M4446" s="40" t="s">
        <v>16394</v>
      </c>
      <c r="N4446" s="40" t="s">
        <v>16395</v>
      </c>
      <c r="O4446" s="40" t="s">
        <v>1362</v>
      </c>
      <c r="P4446" s="41" t="s">
        <v>197</v>
      </c>
      <c r="Q4446" s="41">
        <v>5</v>
      </c>
      <c r="R4446" s="40" t="s">
        <v>198</v>
      </c>
      <c r="S4446" s="40" t="s">
        <v>199</v>
      </c>
      <c r="T4446" s="41">
        <v>1</v>
      </c>
      <c r="U4446" s="40" t="s">
        <v>200</v>
      </c>
      <c r="V4446" s="40" t="s">
        <v>201</v>
      </c>
      <c r="W4446" s="40" t="s">
        <v>16396</v>
      </c>
      <c r="X4446" s="40" t="s">
        <v>1364</v>
      </c>
      <c r="Y4446" s="40" t="s">
        <v>16397</v>
      </c>
    </row>
    <row r="4447" spans="1:25" x14ac:dyDescent="0.25">
      <c r="A4447" s="50"/>
      <c r="B4447" s="50"/>
      <c r="C4447" s="50"/>
      <c r="L4447" s="39" t="str">
        <f t="shared" si="69"/>
        <v>MONTEBRUNO (GE)</v>
      </c>
      <c r="M4447" s="40" t="s">
        <v>16398</v>
      </c>
      <c r="N4447" s="40" t="s">
        <v>16399</v>
      </c>
      <c r="O4447" s="40" t="s">
        <v>1897</v>
      </c>
      <c r="P4447" s="41" t="s">
        <v>849</v>
      </c>
      <c r="Q4447" s="41">
        <v>7</v>
      </c>
      <c r="R4447" s="40" t="s">
        <v>850</v>
      </c>
      <c r="S4447" s="40" t="s">
        <v>199</v>
      </c>
      <c r="T4447" s="41">
        <v>1</v>
      </c>
      <c r="U4447" s="40" t="s">
        <v>200</v>
      </c>
      <c r="V4447" s="40" t="s">
        <v>201</v>
      </c>
      <c r="W4447" s="40" t="s">
        <v>16400</v>
      </c>
      <c r="X4447" s="40" t="s">
        <v>1899</v>
      </c>
      <c r="Y4447" s="40" t="s">
        <v>16401</v>
      </c>
    </row>
    <row r="4448" spans="1:25" x14ac:dyDescent="0.25">
      <c r="A4448" s="50"/>
      <c r="B4448" s="50"/>
      <c r="C4448" s="50"/>
      <c r="L4448" s="39" t="str">
        <f t="shared" si="69"/>
        <v>MONTEBUONO (RI)</v>
      </c>
      <c r="M4448" s="40" t="s">
        <v>16402</v>
      </c>
      <c r="N4448" s="40" t="s">
        <v>16403</v>
      </c>
      <c r="O4448" s="40" t="s">
        <v>335</v>
      </c>
      <c r="P4448" s="41" t="s">
        <v>336</v>
      </c>
      <c r="Q4448" s="41">
        <v>12</v>
      </c>
      <c r="R4448" s="40" t="s">
        <v>337</v>
      </c>
      <c r="S4448" s="40" t="s">
        <v>199</v>
      </c>
      <c r="T4448" s="41">
        <v>1</v>
      </c>
      <c r="U4448" s="40" t="s">
        <v>200</v>
      </c>
      <c r="V4448" s="40" t="s">
        <v>201</v>
      </c>
      <c r="W4448" s="40" t="s">
        <v>5494</v>
      </c>
      <c r="X4448" s="40" t="s">
        <v>2148</v>
      </c>
      <c r="Y4448" s="40" t="s">
        <v>16404</v>
      </c>
    </row>
    <row r="4449" spans="1:25" x14ac:dyDescent="0.25">
      <c r="A4449" s="50"/>
      <c r="B4449" s="50"/>
      <c r="C4449" s="50"/>
      <c r="L4449" s="39" t="str">
        <f t="shared" si="69"/>
        <v>MONTECALVO IN FOGLIA (PU)</v>
      </c>
      <c r="M4449" s="40" t="s">
        <v>16405</v>
      </c>
      <c r="N4449" s="40" t="s">
        <v>16406</v>
      </c>
      <c r="O4449" s="40" t="s">
        <v>427</v>
      </c>
      <c r="P4449" s="41" t="s">
        <v>397</v>
      </c>
      <c r="Q4449" s="41">
        <v>11</v>
      </c>
      <c r="R4449" s="40" t="s">
        <v>398</v>
      </c>
      <c r="S4449" s="40" t="s">
        <v>199</v>
      </c>
      <c r="T4449" s="41">
        <v>1</v>
      </c>
      <c r="U4449" s="40" t="s">
        <v>200</v>
      </c>
      <c r="V4449" s="40" t="s">
        <v>201</v>
      </c>
      <c r="W4449" s="40" t="s">
        <v>2248</v>
      </c>
      <c r="X4449" s="40" t="s">
        <v>1698</v>
      </c>
      <c r="Y4449" s="40" t="s">
        <v>16407</v>
      </c>
    </row>
    <row r="4450" spans="1:25" x14ac:dyDescent="0.25">
      <c r="A4450" s="50"/>
      <c r="B4450" s="50"/>
      <c r="C4450" s="50"/>
      <c r="L4450" s="39" t="str">
        <f t="shared" si="69"/>
        <v>MONTECALVO IRPINO (AV)</v>
      </c>
      <c r="M4450" s="40" t="s">
        <v>16408</v>
      </c>
      <c r="N4450" s="40" t="s">
        <v>16409</v>
      </c>
      <c r="O4450" s="40" t="s">
        <v>812</v>
      </c>
      <c r="P4450" s="41" t="s">
        <v>350</v>
      </c>
      <c r="Q4450" s="41">
        <v>15</v>
      </c>
      <c r="R4450" s="40" t="s">
        <v>351</v>
      </c>
      <c r="S4450" s="40" t="s">
        <v>199</v>
      </c>
      <c r="T4450" s="41">
        <v>1</v>
      </c>
      <c r="U4450" s="40" t="s">
        <v>200</v>
      </c>
      <c r="V4450" s="40" t="s">
        <v>201</v>
      </c>
      <c r="W4450" s="40" t="s">
        <v>16410</v>
      </c>
      <c r="X4450" s="40" t="s">
        <v>814</v>
      </c>
      <c r="Y4450" s="40" t="s">
        <v>16411</v>
      </c>
    </row>
    <row r="4451" spans="1:25" x14ac:dyDescent="0.25">
      <c r="A4451" s="50"/>
      <c r="B4451" s="50"/>
      <c r="C4451" s="50"/>
      <c r="L4451" s="39" t="str">
        <f t="shared" si="69"/>
        <v>MONTECALVO VERSIGGIA (PV)</v>
      </c>
      <c r="M4451" s="40" t="s">
        <v>16412</v>
      </c>
      <c r="N4451" s="40" t="s">
        <v>16413</v>
      </c>
      <c r="O4451" s="40" t="s">
        <v>884</v>
      </c>
      <c r="P4451" s="41" t="s">
        <v>212</v>
      </c>
      <c r="Q4451" s="41">
        <v>3</v>
      </c>
      <c r="R4451" s="40" t="s">
        <v>213</v>
      </c>
      <c r="S4451" s="40" t="s">
        <v>199</v>
      </c>
      <c r="T4451" s="41">
        <v>1</v>
      </c>
      <c r="U4451" s="40" t="s">
        <v>200</v>
      </c>
      <c r="V4451" s="40" t="s">
        <v>201</v>
      </c>
      <c r="W4451" s="40" t="s">
        <v>12389</v>
      </c>
      <c r="X4451" s="40" t="s">
        <v>969</v>
      </c>
      <c r="Y4451" s="40" t="s">
        <v>16414</v>
      </c>
    </row>
    <row r="4452" spans="1:25" x14ac:dyDescent="0.25">
      <c r="A4452" s="50"/>
      <c r="B4452" s="50"/>
      <c r="C4452" s="50"/>
      <c r="L4452" s="39" t="str">
        <f t="shared" si="69"/>
        <v>MONTECARLO (LU)</v>
      </c>
      <c r="M4452" s="40" t="s">
        <v>16415</v>
      </c>
      <c r="N4452" s="40" t="s">
        <v>16416</v>
      </c>
      <c r="O4452" s="40" t="s">
        <v>1381</v>
      </c>
      <c r="P4452" s="41" t="s">
        <v>231</v>
      </c>
      <c r="Q4452" s="41">
        <v>9</v>
      </c>
      <c r="R4452" s="40" t="s">
        <v>232</v>
      </c>
      <c r="S4452" s="40" t="s">
        <v>199</v>
      </c>
      <c r="T4452" s="41">
        <v>1</v>
      </c>
      <c r="U4452" s="40" t="s">
        <v>200</v>
      </c>
      <c r="V4452" s="40" t="s">
        <v>201</v>
      </c>
      <c r="W4452" s="40" t="s">
        <v>16417</v>
      </c>
      <c r="X4452" s="40" t="s">
        <v>1383</v>
      </c>
      <c r="Y4452" s="40" t="s">
        <v>16418</v>
      </c>
    </row>
    <row r="4453" spans="1:25" x14ac:dyDescent="0.25">
      <c r="A4453" s="50"/>
      <c r="B4453" s="50"/>
      <c r="C4453" s="50"/>
      <c r="L4453" s="39" t="str">
        <f t="shared" si="69"/>
        <v>MONTECAROTTO (AN)</v>
      </c>
      <c r="M4453" s="40" t="s">
        <v>16419</v>
      </c>
      <c r="N4453" s="40" t="s">
        <v>16420</v>
      </c>
      <c r="O4453" s="40" t="s">
        <v>764</v>
      </c>
      <c r="P4453" s="41" t="s">
        <v>397</v>
      </c>
      <c r="Q4453" s="41">
        <v>11</v>
      </c>
      <c r="R4453" s="40" t="s">
        <v>398</v>
      </c>
      <c r="S4453" s="40" t="s">
        <v>199</v>
      </c>
      <c r="T4453" s="41">
        <v>1</v>
      </c>
      <c r="U4453" s="40" t="s">
        <v>200</v>
      </c>
      <c r="V4453" s="40" t="s">
        <v>201</v>
      </c>
      <c r="W4453" s="40" t="s">
        <v>16421</v>
      </c>
      <c r="X4453" s="40" t="s">
        <v>1823</v>
      </c>
      <c r="Y4453" s="40" t="s">
        <v>16422</v>
      </c>
    </row>
    <row r="4454" spans="1:25" x14ac:dyDescent="0.25">
      <c r="A4454" s="50"/>
      <c r="B4454" s="50"/>
      <c r="C4454" s="50"/>
      <c r="L4454" s="39" t="str">
        <f t="shared" si="69"/>
        <v>MONTECASSIANO (MC)</v>
      </c>
      <c r="M4454" s="40" t="s">
        <v>16423</v>
      </c>
      <c r="N4454" s="40" t="s">
        <v>16424</v>
      </c>
      <c r="O4454" s="40" t="s">
        <v>396</v>
      </c>
      <c r="P4454" s="41" t="s">
        <v>397</v>
      </c>
      <c r="Q4454" s="41">
        <v>11</v>
      </c>
      <c r="R4454" s="40" t="s">
        <v>398</v>
      </c>
      <c r="S4454" s="40" t="s">
        <v>199</v>
      </c>
      <c r="T4454" s="41">
        <v>1</v>
      </c>
      <c r="U4454" s="40" t="s">
        <v>200</v>
      </c>
      <c r="V4454" s="40" t="s">
        <v>201</v>
      </c>
      <c r="W4454" s="40" t="s">
        <v>1722</v>
      </c>
      <c r="X4454" s="40" t="s">
        <v>1707</v>
      </c>
      <c r="Y4454" s="40" t="s">
        <v>16425</v>
      </c>
    </row>
    <row r="4455" spans="1:25" x14ac:dyDescent="0.25">
      <c r="A4455" s="50"/>
      <c r="B4455" s="50"/>
      <c r="C4455" s="50"/>
      <c r="L4455" s="39" t="str">
        <f t="shared" si="69"/>
        <v>MONTECASTELLO (AL)</v>
      </c>
      <c r="M4455" s="40" t="s">
        <v>16426</v>
      </c>
      <c r="N4455" s="40" t="s">
        <v>16427</v>
      </c>
      <c r="O4455" s="40" t="s">
        <v>541</v>
      </c>
      <c r="P4455" s="41" t="s">
        <v>314</v>
      </c>
      <c r="Q4455" s="41">
        <v>1</v>
      </c>
      <c r="R4455" s="40" t="s">
        <v>315</v>
      </c>
      <c r="S4455" s="40" t="s">
        <v>199</v>
      </c>
      <c r="T4455" s="41">
        <v>1</v>
      </c>
      <c r="U4455" s="40" t="s">
        <v>200</v>
      </c>
      <c r="V4455" s="40" t="s">
        <v>201</v>
      </c>
      <c r="W4455" s="40" t="s">
        <v>1275</v>
      </c>
      <c r="X4455" s="40" t="s">
        <v>1138</v>
      </c>
      <c r="Y4455" s="40" t="s">
        <v>16428</v>
      </c>
    </row>
    <row r="4456" spans="1:25" x14ac:dyDescent="0.25">
      <c r="A4456" s="50"/>
      <c r="B4456" s="50"/>
      <c r="C4456" s="50"/>
      <c r="L4456" s="39" t="str">
        <f t="shared" si="69"/>
        <v>MONTECASTRILLI (TR)</v>
      </c>
      <c r="M4456" s="40" t="s">
        <v>16429</v>
      </c>
      <c r="N4456" s="40" t="s">
        <v>16430</v>
      </c>
      <c r="O4456" s="40" t="s">
        <v>485</v>
      </c>
      <c r="P4456" s="41" t="s">
        <v>486</v>
      </c>
      <c r="Q4456" s="41">
        <v>10</v>
      </c>
      <c r="R4456" s="40" t="s">
        <v>487</v>
      </c>
      <c r="S4456" s="40" t="s">
        <v>199</v>
      </c>
      <c r="T4456" s="41">
        <v>1</v>
      </c>
      <c r="U4456" s="40" t="s">
        <v>200</v>
      </c>
      <c r="V4456" s="40" t="s">
        <v>201</v>
      </c>
      <c r="W4456" s="40" t="s">
        <v>16431</v>
      </c>
      <c r="X4456" s="40" t="s">
        <v>489</v>
      </c>
      <c r="Y4456" s="40" t="s">
        <v>16432</v>
      </c>
    </row>
    <row r="4457" spans="1:25" x14ac:dyDescent="0.25">
      <c r="A4457" s="50"/>
      <c r="B4457" s="50"/>
      <c r="C4457" s="50"/>
      <c r="L4457" s="39" t="str">
        <f t="shared" si="69"/>
        <v>MONTECATINI TERME (PT)</v>
      </c>
      <c r="M4457" s="40" t="s">
        <v>16433</v>
      </c>
      <c r="N4457" s="40" t="s">
        <v>16434</v>
      </c>
      <c r="O4457" s="40" t="s">
        <v>273</v>
      </c>
      <c r="P4457" s="41" t="s">
        <v>231</v>
      </c>
      <c r="Q4457" s="41">
        <v>9</v>
      </c>
      <c r="R4457" s="40" t="s">
        <v>232</v>
      </c>
      <c r="S4457" s="40" t="s">
        <v>199</v>
      </c>
      <c r="T4457" s="41">
        <v>1</v>
      </c>
      <c r="U4457" s="40" t="s">
        <v>200</v>
      </c>
      <c r="V4457" s="40" t="s">
        <v>201</v>
      </c>
      <c r="W4457" s="40" t="s">
        <v>16435</v>
      </c>
      <c r="X4457" s="40" t="s">
        <v>4457</v>
      </c>
      <c r="Y4457" s="40" t="s">
        <v>16436</v>
      </c>
    </row>
    <row r="4458" spans="1:25" x14ac:dyDescent="0.25">
      <c r="A4458" s="50"/>
      <c r="B4458" s="50"/>
      <c r="C4458" s="50"/>
      <c r="L4458" s="39" t="str">
        <f t="shared" si="69"/>
        <v>MONTECATINI VAL DI CECINA (PI)</v>
      </c>
      <c r="M4458" s="40" t="s">
        <v>16437</v>
      </c>
      <c r="N4458" s="40" t="s">
        <v>16438</v>
      </c>
      <c r="O4458" s="40" t="s">
        <v>3404</v>
      </c>
      <c r="P4458" s="41" t="s">
        <v>231</v>
      </c>
      <c r="Q4458" s="41">
        <v>9</v>
      </c>
      <c r="R4458" s="40" t="s">
        <v>232</v>
      </c>
      <c r="S4458" s="40" t="s">
        <v>199</v>
      </c>
      <c r="T4458" s="41">
        <v>1</v>
      </c>
      <c r="U4458" s="40" t="s">
        <v>200</v>
      </c>
      <c r="V4458" s="40" t="s">
        <v>201</v>
      </c>
      <c r="W4458" s="40" t="s">
        <v>6214</v>
      </c>
      <c r="X4458" s="40" t="s">
        <v>7241</v>
      </c>
      <c r="Y4458" s="40" t="s">
        <v>16439</v>
      </c>
    </row>
    <row r="4459" spans="1:25" x14ac:dyDescent="0.25">
      <c r="A4459" s="50"/>
      <c r="B4459" s="50"/>
      <c r="C4459" s="50"/>
      <c r="L4459" s="39" t="str">
        <f t="shared" si="69"/>
        <v>MONTECCHIA DI CROSARA (VR)</v>
      </c>
      <c r="M4459" s="40" t="s">
        <v>16440</v>
      </c>
      <c r="N4459" s="40" t="s">
        <v>16441</v>
      </c>
      <c r="O4459" s="40" t="s">
        <v>595</v>
      </c>
      <c r="P4459" s="41" t="s">
        <v>197</v>
      </c>
      <c r="Q4459" s="41">
        <v>5</v>
      </c>
      <c r="R4459" s="40" t="s">
        <v>198</v>
      </c>
      <c r="S4459" s="40" t="s">
        <v>199</v>
      </c>
      <c r="T4459" s="41">
        <v>1</v>
      </c>
      <c r="U4459" s="40" t="s">
        <v>200</v>
      </c>
      <c r="V4459" s="40" t="s">
        <v>201</v>
      </c>
      <c r="W4459" s="40" t="s">
        <v>2421</v>
      </c>
      <c r="X4459" s="40" t="s">
        <v>597</v>
      </c>
      <c r="Y4459" s="40" t="s">
        <v>16442</v>
      </c>
    </row>
    <row r="4460" spans="1:25" x14ac:dyDescent="0.25">
      <c r="A4460" s="50"/>
      <c r="B4460" s="50"/>
      <c r="C4460" s="50"/>
      <c r="L4460" s="39" t="str">
        <f t="shared" si="69"/>
        <v>MONTECCHIO (TR)</v>
      </c>
      <c r="M4460" s="40" t="s">
        <v>16443</v>
      </c>
      <c r="N4460" s="40" t="s">
        <v>16444</v>
      </c>
      <c r="O4460" s="40" t="s">
        <v>485</v>
      </c>
      <c r="P4460" s="41" t="s">
        <v>486</v>
      </c>
      <c r="Q4460" s="41">
        <v>10</v>
      </c>
      <c r="R4460" s="40" t="s">
        <v>487</v>
      </c>
      <c r="S4460" s="40" t="s">
        <v>199</v>
      </c>
      <c r="T4460" s="41">
        <v>1</v>
      </c>
      <c r="U4460" s="40" t="s">
        <v>200</v>
      </c>
      <c r="V4460" s="40" t="s">
        <v>201</v>
      </c>
      <c r="W4460" s="40" t="s">
        <v>1387</v>
      </c>
      <c r="X4460" s="40" t="s">
        <v>489</v>
      </c>
      <c r="Y4460" s="40" t="s">
        <v>16445</v>
      </c>
    </row>
    <row r="4461" spans="1:25" x14ac:dyDescent="0.25">
      <c r="A4461" s="50"/>
      <c r="B4461" s="50"/>
      <c r="C4461" s="50"/>
      <c r="L4461" s="39" t="str">
        <f t="shared" si="69"/>
        <v>MONTECCHIO EMILIA (RE)</v>
      </c>
      <c r="M4461" s="40" t="s">
        <v>16446</v>
      </c>
      <c r="N4461" s="40" t="s">
        <v>16447</v>
      </c>
      <c r="O4461" s="40" t="s">
        <v>1060</v>
      </c>
      <c r="P4461" s="41" t="s">
        <v>631</v>
      </c>
      <c r="Q4461" s="41">
        <v>8</v>
      </c>
      <c r="R4461" s="40" t="s">
        <v>632</v>
      </c>
      <c r="S4461" s="40" t="s">
        <v>199</v>
      </c>
      <c r="T4461" s="41">
        <v>1</v>
      </c>
      <c r="U4461" s="40" t="s">
        <v>200</v>
      </c>
      <c r="V4461" s="40" t="s">
        <v>201</v>
      </c>
      <c r="W4461" s="40" t="s">
        <v>16448</v>
      </c>
      <c r="X4461" s="40" t="s">
        <v>1062</v>
      </c>
      <c r="Y4461" s="40" t="s">
        <v>16449</v>
      </c>
    </row>
    <row r="4462" spans="1:25" x14ac:dyDescent="0.25">
      <c r="A4462" s="50"/>
      <c r="B4462" s="50"/>
      <c r="C4462" s="50"/>
      <c r="L4462" s="39" t="str">
        <f t="shared" si="69"/>
        <v>MONTECCHIO MAGGIORE (VI)</v>
      </c>
      <c r="M4462" s="40" t="s">
        <v>16450</v>
      </c>
      <c r="N4462" s="40" t="s">
        <v>16451</v>
      </c>
      <c r="O4462" s="40" t="s">
        <v>772</v>
      </c>
      <c r="P4462" s="41" t="s">
        <v>197</v>
      </c>
      <c r="Q4462" s="41">
        <v>5</v>
      </c>
      <c r="R4462" s="40" t="s">
        <v>198</v>
      </c>
      <c r="S4462" s="40" t="s">
        <v>199</v>
      </c>
      <c r="T4462" s="41">
        <v>1</v>
      </c>
      <c r="U4462" s="40" t="s">
        <v>200</v>
      </c>
      <c r="V4462" s="40" t="s">
        <v>201</v>
      </c>
      <c r="W4462" s="40" t="s">
        <v>16452</v>
      </c>
      <c r="X4462" s="40" t="s">
        <v>774</v>
      </c>
      <c r="Y4462" s="40" t="s">
        <v>16453</v>
      </c>
    </row>
    <row r="4463" spans="1:25" x14ac:dyDescent="0.25">
      <c r="A4463" s="50"/>
      <c r="B4463" s="50"/>
      <c r="C4463" s="50"/>
      <c r="L4463" s="39" t="str">
        <f t="shared" si="69"/>
        <v>MONTECCHIO PRECALCINO (VI)</v>
      </c>
      <c r="M4463" s="40" t="s">
        <v>16454</v>
      </c>
      <c r="N4463" s="40" t="s">
        <v>16455</v>
      </c>
      <c r="O4463" s="40" t="s">
        <v>772</v>
      </c>
      <c r="P4463" s="41" t="s">
        <v>197</v>
      </c>
      <c r="Q4463" s="41">
        <v>5</v>
      </c>
      <c r="R4463" s="40" t="s">
        <v>198</v>
      </c>
      <c r="S4463" s="40" t="s">
        <v>199</v>
      </c>
      <c r="T4463" s="41">
        <v>1</v>
      </c>
      <c r="U4463" s="40" t="s">
        <v>200</v>
      </c>
      <c r="V4463" s="40" t="s">
        <v>201</v>
      </c>
      <c r="W4463" s="40" t="s">
        <v>4835</v>
      </c>
      <c r="X4463" s="40" t="s">
        <v>2068</v>
      </c>
      <c r="Y4463" s="40" t="s">
        <v>16456</v>
      </c>
    </row>
    <row r="4464" spans="1:25" x14ac:dyDescent="0.25">
      <c r="A4464" s="50"/>
      <c r="B4464" s="50"/>
      <c r="C4464" s="50"/>
      <c r="L4464" s="39" t="str">
        <f t="shared" si="69"/>
        <v>MONTECHIARO D'ACQUI (AL)</v>
      </c>
      <c r="M4464" s="40" t="s">
        <v>16457</v>
      </c>
      <c r="N4464" s="40" t="s">
        <v>16458</v>
      </c>
      <c r="O4464" s="40" t="s">
        <v>541</v>
      </c>
      <c r="P4464" s="41" t="s">
        <v>314</v>
      </c>
      <c r="Q4464" s="41">
        <v>1</v>
      </c>
      <c r="R4464" s="40" t="s">
        <v>315</v>
      </c>
      <c r="S4464" s="40" t="s">
        <v>199</v>
      </c>
      <c r="T4464" s="41">
        <v>1</v>
      </c>
      <c r="U4464" s="40" t="s">
        <v>200</v>
      </c>
      <c r="V4464" s="40" t="s">
        <v>201</v>
      </c>
      <c r="W4464" s="40" t="s">
        <v>1220</v>
      </c>
      <c r="X4464" s="40" t="s">
        <v>543</v>
      </c>
      <c r="Y4464" s="40" t="s">
        <v>16459</v>
      </c>
    </row>
    <row r="4465" spans="1:25" x14ac:dyDescent="0.25">
      <c r="A4465" s="50"/>
      <c r="B4465" s="50"/>
      <c r="C4465" s="50"/>
      <c r="L4465" s="39" t="str">
        <f t="shared" si="69"/>
        <v>MONTECHIARO D'ASTI (AT)</v>
      </c>
      <c r="M4465" s="40" t="s">
        <v>16460</v>
      </c>
      <c r="N4465" s="40" t="s">
        <v>16461</v>
      </c>
      <c r="O4465" s="40" t="s">
        <v>667</v>
      </c>
      <c r="P4465" s="41" t="s">
        <v>314</v>
      </c>
      <c r="Q4465" s="41">
        <v>1</v>
      </c>
      <c r="R4465" s="40" t="s">
        <v>315</v>
      </c>
      <c r="S4465" s="40" t="s">
        <v>199</v>
      </c>
      <c r="T4465" s="41">
        <v>1</v>
      </c>
      <c r="U4465" s="40" t="s">
        <v>200</v>
      </c>
      <c r="V4465" s="40" t="s">
        <v>201</v>
      </c>
      <c r="W4465" s="40" t="s">
        <v>8394</v>
      </c>
      <c r="X4465" s="40" t="s">
        <v>669</v>
      </c>
      <c r="Y4465" s="40" t="s">
        <v>16462</v>
      </c>
    </row>
    <row r="4466" spans="1:25" x14ac:dyDescent="0.25">
      <c r="A4466" s="50"/>
      <c r="B4466" s="50"/>
      <c r="C4466" s="50"/>
      <c r="L4466" s="39" t="str">
        <f t="shared" si="69"/>
        <v>MONTECHIARUGOLO (PR)</v>
      </c>
      <c r="M4466" s="40" t="s">
        <v>16463</v>
      </c>
      <c r="N4466" s="40" t="s">
        <v>16464</v>
      </c>
      <c r="O4466" s="40" t="s">
        <v>984</v>
      </c>
      <c r="P4466" s="41" t="s">
        <v>631</v>
      </c>
      <c r="Q4466" s="41">
        <v>8</v>
      </c>
      <c r="R4466" s="40" t="s">
        <v>632</v>
      </c>
      <c r="S4466" s="40" t="s">
        <v>199</v>
      </c>
      <c r="T4466" s="41">
        <v>1</v>
      </c>
      <c r="U4466" s="40" t="s">
        <v>200</v>
      </c>
      <c r="V4466" s="40" t="s">
        <v>201</v>
      </c>
      <c r="W4466" s="40" t="s">
        <v>16465</v>
      </c>
      <c r="X4466" s="40" t="s">
        <v>8937</v>
      </c>
      <c r="Y4466" s="40" t="s">
        <v>16466</v>
      </c>
    </row>
    <row r="4467" spans="1:25" x14ac:dyDescent="0.25">
      <c r="A4467" s="50"/>
      <c r="B4467" s="50"/>
      <c r="C4467" s="50"/>
      <c r="L4467" s="39" t="str">
        <f t="shared" si="69"/>
        <v>MONTECICCARDO (PU)</v>
      </c>
      <c r="M4467" s="40" t="s">
        <v>16467</v>
      </c>
      <c r="N4467" s="40" t="s">
        <v>16468</v>
      </c>
      <c r="O4467" s="40" t="s">
        <v>427</v>
      </c>
      <c r="P4467" s="41" t="s">
        <v>397</v>
      </c>
      <c r="Q4467" s="41">
        <v>11</v>
      </c>
      <c r="R4467" s="40" t="s">
        <v>398</v>
      </c>
      <c r="S4467" s="40" t="s">
        <v>199</v>
      </c>
      <c r="T4467" s="41">
        <v>1</v>
      </c>
      <c r="U4467" s="40" t="s">
        <v>200</v>
      </c>
      <c r="V4467" s="40" t="s">
        <v>201</v>
      </c>
      <c r="W4467" s="40" t="s">
        <v>15927</v>
      </c>
      <c r="X4467" s="40" t="s">
        <v>429</v>
      </c>
      <c r="Y4467" s="40" t="s">
        <v>16469</v>
      </c>
    </row>
    <row r="4468" spans="1:25" x14ac:dyDescent="0.25">
      <c r="A4468" s="50"/>
      <c r="B4468" s="50"/>
      <c r="C4468" s="50"/>
      <c r="L4468" s="39" t="str">
        <f t="shared" si="69"/>
        <v>MONTECILFONE (CB)</v>
      </c>
      <c r="M4468" s="40" t="s">
        <v>16470</v>
      </c>
      <c r="N4468" s="40" t="s">
        <v>16471</v>
      </c>
      <c r="O4468" s="40" t="s">
        <v>494</v>
      </c>
      <c r="P4468" s="41" t="s">
        <v>495</v>
      </c>
      <c r="Q4468" s="41">
        <v>14</v>
      </c>
      <c r="R4468" s="40" t="s">
        <v>496</v>
      </c>
      <c r="S4468" s="40" t="s">
        <v>199</v>
      </c>
      <c r="T4468" s="41">
        <v>1</v>
      </c>
      <c r="U4468" s="40" t="s">
        <v>200</v>
      </c>
      <c r="V4468" s="40" t="s">
        <v>201</v>
      </c>
      <c r="W4468" s="40" t="s">
        <v>16472</v>
      </c>
      <c r="X4468" s="40" t="s">
        <v>498</v>
      </c>
      <c r="Y4468" s="40" t="s">
        <v>16473</v>
      </c>
    </row>
    <row r="4469" spans="1:25" x14ac:dyDescent="0.25">
      <c r="A4469" s="50"/>
      <c r="B4469" s="50"/>
      <c r="C4469" s="50"/>
      <c r="L4469" s="39" t="str">
        <f t="shared" si="69"/>
        <v>MONTECOMPATRI (RM)</v>
      </c>
      <c r="M4469" s="40" t="s">
        <v>16474</v>
      </c>
      <c r="N4469" s="40" t="s">
        <v>16475</v>
      </c>
      <c r="O4469" s="40" t="s">
        <v>602</v>
      </c>
      <c r="P4469" s="41" t="s">
        <v>336</v>
      </c>
      <c r="Q4469" s="41">
        <v>12</v>
      </c>
      <c r="R4469" s="40" t="s">
        <v>337</v>
      </c>
      <c r="S4469" s="40" t="s">
        <v>199</v>
      </c>
      <c r="T4469" s="41">
        <v>1</v>
      </c>
      <c r="U4469" s="40" t="s">
        <v>200</v>
      </c>
      <c r="V4469" s="40" t="s">
        <v>201</v>
      </c>
      <c r="W4469" s="40" t="s">
        <v>1874</v>
      </c>
      <c r="X4469" s="40" t="s">
        <v>953</v>
      </c>
      <c r="Y4469" s="40" t="s">
        <v>16476</v>
      </c>
    </row>
    <row r="4470" spans="1:25" x14ac:dyDescent="0.25">
      <c r="A4470" s="50"/>
      <c r="B4470" s="50"/>
      <c r="C4470" s="50"/>
      <c r="L4470" s="39" t="str">
        <f t="shared" si="69"/>
        <v>MONTECOPIOLO (PU)</v>
      </c>
      <c r="M4470" s="40" t="s">
        <v>16477</v>
      </c>
      <c r="N4470" s="40" t="s">
        <v>16478</v>
      </c>
      <c r="O4470" s="40" t="s">
        <v>427</v>
      </c>
      <c r="P4470" s="41" t="s">
        <v>397</v>
      </c>
      <c r="Q4470" s="41">
        <v>11</v>
      </c>
      <c r="R4470" s="40" t="s">
        <v>398</v>
      </c>
      <c r="S4470" s="40" t="s">
        <v>199</v>
      </c>
      <c r="T4470" s="41">
        <v>1</v>
      </c>
      <c r="U4470" s="40" t="s">
        <v>200</v>
      </c>
      <c r="V4470" s="40" t="s">
        <v>201</v>
      </c>
      <c r="W4470" s="40" t="s">
        <v>16479</v>
      </c>
      <c r="X4470" s="40" t="s">
        <v>1698</v>
      </c>
      <c r="Y4470" s="40" t="s">
        <v>16480</v>
      </c>
    </row>
    <row r="4471" spans="1:25" x14ac:dyDescent="0.25">
      <c r="A4471" s="50"/>
      <c r="B4471" s="50"/>
      <c r="C4471" s="50"/>
      <c r="L4471" s="39" t="str">
        <f t="shared" si="69"/>
        <v>MONTECORICE (SA)</v>
      </c>
      <c r="M4471" s="40" t="s">
        <v>16481</v>
      </c>
      <c r="N4471" s="40" t="s">
        <v>16482</v>
      </c>
      <c r="O4471" s="40" t="s">
        <v>349</v>
      </c>
      <c r="P4471" s="41" t="s">
        <v>350</v>
      </c>
      <c r="Q4471" s="41">
        <v>15</v>
      </c>
      <c r="R4471" s="40" t="s">
        <v>351</v>
      </c>
      <c r="S4471" s="40" t="s">
        <v>199</v>
      </c>
      <c r="T4471" s="41">
        <v>1</v>
      </c>
      <c r="U4471" s="40" t="s">
        <v>200</v>
      </c>
      <c r="V4471" s="40" t="s">
        <v>201</v>
      </c>
      <c r="W4471" s="40" t="s">
        <v>15851</v>
      </c>
      <c r="X4471" s="40" t="s">
        <v>758</v>
      </c>
      <c r="Y4471" s="40" t="s">
        <v>16483</v>
      </c>
    </row>
    <row r="4472" spans="1:25" x14ac:dyDescent="0.25">
      <c r="A4472" s="50"/>
      <c r="B4472" s="50"/>
      <c r="C4472" s="50"/>
      <c r="L4472" s="39" t="str">
        <f t="shared" si="69"/>
        <v>MONTECORVINO PUGLIANO (SA)</v>
      </c>
      <c r="M4472" s="40" t="s">
        <v>16484</v>
      </c>
      <c r="N4472" s="40" t="s">
        <v>16485</v>
      </c>
      <c r="O4472" s="40" t="s">
        <v>349</v>
      </c>
      <c r="P4472" s="41" t="s">
        <v>350</v>
      </c>
      <c r="Q4472" s="41">
        <v>15</v>
      </c>
      <c r="R4472" s="40" t="s">
        <v>351</v>
      </c>
      <c r="S4472" s="40" t="s">
        <v>199</v>
      </c>
      <c r="T4472" s="41">
        <v>1</v>
      </c>
      <c r="U4472" s="40" t="s">
        <v>200</v>
      </c>
      <c r="V4472" s="40" t="s">
        <v>201</v>
      </c>
      <c r="W4472" s="40" t="s">
        <v>7377</v>
      </c>
      <c r="X4472" s="40" t="s">
        <v>353</v>
      </c>
      <c r="Y4472" s="40" t="s">
        <v>16486</v>
      </c>
    </row>
    <row r="4473" spans="1:25" x14ac:dyDescent="0.25">
      <c r="A4473" s="50"/>
      <c r="B4473" s="50"/>
      <c r="C4473" s="50"/>
      <c r="L4473" s="39" t="str">
        <f t="shared" si="69"/>
        <v>MONTECORVINO ROVELLA (SA)</v>
      </c>
      <c r="M4473" s="40" t="s">
        <v>16487</v>
      </c>
      <c r="N4473" s="40" t="s">
        <v>16488</v>
      </c>
      <c r="O4473" s="40" t="s">
        <v>349</v>
      </c>
      <c r="P4473" s="41" t="s">
        <v>350</v>
      </c>
      <c r="Q4473" s="41">
        <v>15</v>
      </c>
      <c r="R4473" s="40" t="s">
        <v>351</v>
      </c>
      <c r="S4473" s="40" t="s">
        <v>199</v>
      </c>
      <c r="T4473" s="41">
        <v>1</v>
      </c>
      <c r="U4473" s="40" t="s">
        <v>200</v>
      </c>
      <c r="V4473" s="40" t="s">
        <v>201</v>
      </c>
      <c r="W4473" s="40" t="s">
        <v>16489</v>
      </c>
      <c r="X4473" s="40" t="s">
        <v>353</v>
      </c>
      <c r="Y4473" s="40" t="s">
        <v>16490</v>
      </c>
    </row>
    <row r="4474" spans="1:25" x14ac:dyDescent="0.25">
      <c r="A4474" s="50"/>
      <c r="B4474" s="50"/>
      <c r="C4474" s="50"/>
      <c r="L4474" s="39" t="str">
        <f t="shared" si="69"/>
        <v>MONTECOSARO (MC)</v>
      </c>
      <c r="M4474" s="40" t="s">
        <v>16491</v>
      </c>
      <c r="N4474" s="40" t="s">
        <v>16492</v>
      </c>
      <c r="O4474" s="40" t="s">
        <v>396</v>
      </c>
      <c r="P4474" s="41" t="s">
        <v>397</v>
      </c>
      <c r="Q4474" s="41">
        <v>11</v>
      </c>
      <c r="R4474" s="40" t="s">
        <v>398</v>
      </c>
      <c r="S4474" s="40" t="s">
        <v>199</v>
      </c>
      <c r="T4474" s="41">
        <v>1</v>
      </c>
      <c r="U4474" s="40" t="s">
        <v>200</v>
      </c>
      <c r="V4474" s="40" t="s">
        <v>201</v>
      </c>
      <c r="W4474" s="40" t="s">
        <v>1722</v>
      </c>
      <c r="X4474" s="40" t="s">
        <v>1707</v>
      </c>
      <c r="Y4474" s="40" t="s">
        <v>16493</v>
      </c>
    </row>
    <row r="4475" spans="1:25" x14ac:dyDescent="0.25">
      <c r="A4475" s="50"/>
      <c r="B4475" s="50"/>
      <c r="C4475" s="50"/>
      <c r="L4475" s="39" t="str">
        <f t="shared" si="69"/>
        <v>MONTECRESTESE (VB)</v>
      </c>
      <c r="M4475" s="40" t="s">
        <v>16494</v>
      </c>
      <c r="N4475" s="40" t="s">
        <v>16495</v>
      </c>
      <c r="O4475" s="40" t="s">
        <v>1659</v>
      </c>
      <c r="P4475" s="41" t="s">
        <v>314</v>
      </c>
      <c r="Q4475" s="41">
        <v>1</v>
      </c>
      <c r="R4475" s="40" t="s">
        <v>315</v>
      </c>
      <c r="S4475" s="40" t="s">
        <v>199</v>
      </c>
      <c r="T4475" s="41">
        <v>1</v>
      </c>
      <c r="U4475" s="40" t="s">
        <v>200</v>
      </c>
      <c r="V4475" s="40" t="s">
        <v>201</v>
      </c>
      <c r="W4475" s="40" t="s">
        <v>16496</v>
      </c>
      <c r="X4475" s="40" t="s">
        <v>1661</v>
      </c>
      <c r="Y4475" s="40" t="s">
        <v>16497</v>
      </c>
    </row>
    <row r="4476" spans="1:25" x14ac:dyDescent="0.25">
      <c r="A4476" s="50"/>
      <c r="B4476" s="50"/>
      <c r="C4476" s="50"/>
      <c r="L4476" s="39" t="str">
        <f t="shared" si="69"/>
        <v>MONTECRETO (MO)</v>
      </c>
      <c r="M4476" s="40" t="s">
        <v>16498</v>
      </c>
      <c r="N4476" s="40" t="s">
        <v>16499</v>
      </c>
      <c r="O4476" s="40" t="s">
        <v>2925</v>
      </c>
      <c r="P4476" s="41" t="s">
        <v>631</v>
      </c>
      <c r="Q4476" s="41">
        <v>8</v>
      </c>
      <c r="R4476" s="40" t="s">
        <v>632</v>
      </c>
      <c r="S4476" s="40" t="s">
        <v>199</v>
      </c>
      <c r="T4476" s="41">
        <v>1</v>
      </c>
      <c r="U4476" s="40" t="s">
        <v>200</v>
      </c>
      <c r="V4476" s="40" t="s">
        <v>201</v>
      </c>
      <c r="W4476" s="40" t="s">
        <v>16500</v>
      </c>
      <c r="X4476" s="40" t="s">
        <v>6972</v>
      </c>
      <c r="Y4476" s="40" t="s">
        <v>16501</v>
      </c>
    </row>
    <row r="4477" spans="1:25" x14ac:dyDescent="0.25">
      <c r="A4477" s="50"/>
      <c r="B4477" s="50"/>
      <c r="C4477" s="50"/>
      <c r="L4477" s="39" t="str">
        <f t="shared" si="69"/>
        <v>MONTEDINOVE (AP)</v>
      </c>
      <c r="M4477" s="40" t="s">
        <v>16502</v>
      </c>
      <c r="N4477" s="40" t="s">
        <v>16503</v>
      </c>
      <c r="O4477" s="40" t="s">
        <v>477</v>
      </c>
      <c r="P4477" s="41" t="s">
        <v>397</v>
      </c>
      <c r="Q4477" s="41">
        <v>11</v>
      </c>
      <c r="R4477" s="40" t="s">
        <v>398</v>
      </c>
      <c r="S4477" s="40" t="s">
        <v>199</v>
      </c>
      <c r="T4477" s="41">
        <v>1</v>
      </c>
      <c r="U4477" s="40" t="s">
        <v>200</v>
      </c>
      <c r="V4477" s="40" t="s">
        <v>201</v>
      </c>
      <c r="W4477" s="40" t="s">
        <v>16223</v>
      </c>
      <c r="X4477" s="40" t="s">
        <v>479</v>
      </c>
      <c r="Y4477" s="40" t="s">
        <v>16504</v>
      </c>
    </row>
    <row r="4478" spans="1:25" x14ac:dyDescent="0.25">
      <c r="A4478" s="50"/>
      <c r="B4478" s="50"/>
      <c r="C4478" s="50"/>
      <c r="L4478" s="39" t="str">
        <f t="shared" si="69"/>
        <v>MONTEDORO (CL)</v>
      </c>
      <c r="M4478" s="40" t="s">
        <v>16505</v>
      </c>
      <c r="N4478" s="40" t="s">
        <v>16506</v>
      </c>
      <c r="O4478" s="40" t="s">
        <v>525</v>
      </c>
      <c r="P4478" s="41" t="s">
        <v>292</v>
      </c>
      <c r="Q4478" s="41">
        <v>19</v>
      </c>
      <c r="R4478" s="40" t="s">
        <v>293</v>
      </c>
      <c r="S4478" s="40" t="s">
        <v>199</v>
      </c>
      <c r="T4478" s="41">
        <v>1</v>
      </c>
      <c r="U4478" s="40" t="s">
        <v>200</v>
      </c>
      <c r="V4478" s="40" t="s">
        <v>201</v>
      </c>
      <c r="W4478" s="40" t="s">
        <v>526</v>
      </c>
      <c r="X4478" s="40" t="s">
        <v>527</v>
      </c>
      <c r="Y4478" s="40" t="s">
        <v>16507</v>
      </c>
    </row>
    <row r="4479" spans="1:25" x14ac:dyDescent="0.25">
      <c r="A4479" s="50"/>
      <c r="B4479" s="50"/>
      <c r="C4479" s="50"/>
      <c r="L4479" s="39" t="str">
        <f t="shared" si="69"/>
        <v>MONTEFALCIONE (AV)</v>
      </c>
      <c r="M4479" s="40" t="s">
        <v>16508</v>
      </c>
      <c r="N4479" s="40" t="s">
        <v>16509</v>
      </c>
      <c r="O4479" s="40" t="s">
        <v>812</v>
      </c>
      <c r="P4479" s="41" t="s">
        <v>350</v>
      </c>
      <c r="Q4479" s="41">
        <v>15</v>
      </c>
      <c r="R4479" s="40" t="s">
        <v>351</v>
      </c>
      <c r="S4479" s="40" t="s">
        <v>199</v>
      </c>
      <c r="T4479" s="41">
        <v>1</v>
      </c>
      <c r="U4479" s="40" t="s">
        <v>200</v>
      </c>
      <c r="V4479" s="40" t="s">
        <v>201</v>
      </c>
      <c r="W4479" s="40" t="s">
        <v>12619</v>
      </c>
      <c r="X4479" s="40" t="s">
        <v>814</v>
      </c>
      <c r="Y4479" s="40" t="s">
        <v>16510</v>
      </c>
    </row>
    <row r="4480" spans="1:25" x14ac:dyDescent="0.25">
      <c r="A4480" s="50"/>
      <c r="B4480" s="50"/>
      <c r="C4480" s="50"/>
      <c r="L4480" s="39" t="str">
        <f t="shared" si="69"/>
        <v>MONTEFALCO (PG)</v>
      </c>
      <c r="M4480" s="40" t="s">
        <v>16511</v>
      </c>
      <c r="N4480" s="40" t="s">
        <v>16512</v>
      </c>
      <c r="O4480" s="40" t="s">
        <v>2180</v>
      </c>
      <c r="P4480" s="41" t="s">
        <v>486</v>
      </c>
      <c r="Q4480" s="41">
        <v>10</v>
      </c>
      <c r="R4480" s="40" t="s">
        <v>487</v>
      </c>
      <c r="S4480" s="40" t="s">
        <v>199</v>
      </c>
      <c r="T4480" s="41">
        <v>1</v>
      </c>
      <c r="U4480" s="40" t="s">
        <v>200</v>
      </c>
      <c r="V4480" s="40" t="s">
        <v>201</v>
      </c>
      <c r="W4480" s="40" t="s">
        <v>16513</v>
      </c>
      <c r="X4480" s="40" t="s">
        <v>3315</v>
      </c>
      <c r="Y4480" s="40" t="s">
        <v>16514</v>
      </c>
    </row>
    <row r="4481" spans="1:25" x14ac:dyDescent="0.25">
      <c r="A4481" s="50"/>
      <c r="B4481" s="50"/>
      <c r="C4481" s="50"/>
      <c r="L4481" s="39" t="str">
        <f t="shared" si="69"/>
        <v>MONTEFALCONE APPENNINO (AP)</v>
      </c>
      <c r="M4481" s="40" t="s">
        <v>16515</v>
      </c>
      <c r="N4481" s="40" t="s">
        <v>16516</v>
      </c>
      <c r="O4481" s="40" t="s">
        <v>477</v>
      </c>
      <c r="P4481" s="41" t="s">
        <v>397</v>
      </c>
      <c r="Q4481" s="41">
        <v>11</v>
      </c>
      <c r="R4481" s="40" t="s">
        <v>398</v>
      </c>
      <c r="S4481" s="40" t="s">
        <v>199</v>
      </c>
      <c r="T4481" s="41">
        <v>1</v>
      </c>
      <c r="U4481" s="40" t="s">
        <v>200</v>
      </c>
      <c r="V4481" s="40" t="s">
        <v>201</v>
      </c>
      <c r="W4481" s="40" t="s">
        <v>16517</v>
      </c>
      <c r="X4481" s="40" t="s">
        <v>1344</v>
      </c>
      <c r="Y4481" s="40" t="s">
        <v>16518</v>
      </c>
    </row>
    <row r="4482" spans="1:25" x14ac:dyDescent="0.25">
      <c r="A4482" s="50"/>
      <c r="B4482" s="50"/>
      <c r="C4482" s="50"/>
      <c r="L4482" s="39" t="str">
        <f t="shared" ref="L4482:L4545" si="70">M4482&amp;" ("&amp;O4482&amp;")"</f>
        <v>MONTEFALCONE DI VAL FORTORE (BN)</v>
      </c>
      <c r="M4482" s="40" t="s">
        <v>16519</v>
      </c>
      <c r="N4482" s="40" t="s">
        <v>16520</v>
      </c>
      <c r="O4482" s="40" t="s">
        <v>842</v>
      </c>
      <c r="P4482" s="41" t="s">
        <v>350</v>
      </c>
      <c r="Q4482" s="41">
        <v>15</v>
      </c>
      <c r="R4482" s="40" t="s">
        <v>351</v>
      </c>
      <c r="S4482" s="40" t="s">
        <v>199</v>
      </c>
      <c r="T4482" s="41">
        <v>1</v>
      </c>
      <c r="U4482" s="40" t="s">
        <v>200</v>
      </c>
      <c r="V4482" s="40" t="s">
        <v>201</v>
      </c>
      <c r="W4482" s="40" t="s">
        <v>16521</v>
      </c>
      <c r="X4482" s="40" t="s">
        <v>1469</v>
      </c>
      <c r="Y4482" s="40" t="s">
        <v>16522</v>
      </c>
    </row>
    <row r="4483" spans="1:25" x14ac:dyDescent="0.25">
      <c r="A4483" s="50"/>
      <c r="B4483" s="50"/>
      <c r="C4483" s="50"/>
      <c r="L4483" s="39" t="str">
        <f t="shared" si="70"/>
        <v>MONTEFALCONE NEL SANNIO (CB)</v>
      </c>
      <c r="M4483" s="40" t="s">
        <v>16523</v>
      </c>
      <c r="N4483" s="40" t="s">
        <v>16524</v>
      </c>
      <c r="O4483" s="40" t="s">
        <v>494</v>
      </c>
      <c r="P4483" s="41" t="s">
        <v>495</v>
      </c>
      <c r="Q4483" s="41">
        <v>14</v>
      </c>
      <c r="R4483" s="40" t="s">
        <v>496</v>
      </c>
      <c r="S4483" s="40" t="s">
        <v>199</v>
      </c>
      <c r="T4483" s="41">
        <v>1</v>
      </c>
      <c r="U4483" s="40" t="s">
        <v>200</v>
      </c>
      <c r="V4483" s="40" t="s">
        <v>201</v>
      </c>
      <c r="W4483" s="40" t="s">
        <v>16525</v>
      </c>
      <c r="X4483" s="40" t="s">
        <v>2494</v>
      </c>
      <c r="Y4483" s="40" t="s">
        <v>16526</v>
      </c>
    </row>
    <row r="4484" spans="1:25" x14ac:dyDescent="0.25">
      <c r="A4484" s="50"/>
      <c r="B4484" s="50"/>
      <c r="C4484" s="50"/>
      <c r="L4484" s="39" t="str">
        <f t="shared" si="70"/>
        <v>MONTEFANO (MC)</v>
      </c>
      <c r="M4484" s="40" t="s">
        <v>16527</v>
      </c>
      <c r="N4484" s="40" t="s">
        <v>16528</v>
      </c>
      <c r="O4484" s="40" t="s">
        <v>396</v>
      </c>
      <c r="P4484" s="41" t="s">
        <v>397</v>
      </c>
      <c r="Q4484" s="41">
        <v>11</v>
      </c>
      <c r="R4484" s="40" t="s">
        <v>398</v>
      </c>
      <c r="S4484" s="40" t="s">
        <v>199</v>
      </c>
      <c r="T4484" s="41">
        <v>1</v>
      </c>
      <c r="U4484" s="40" t="s">
        <v>200</v>
      </c>
      <c r="V4484" s="40" t="s">
        <v>201</v>
      </c>
      <c r="W4484" s="40" t="s">
        <v>1722</v>
      </c>
      <c r="X4484" s="40" t="s">
        <v>1707</v>
      </c>
      <c r="Y4484" s="40" t="s">
        <v>16529</v>
      </c>
    </row>
    <row r="4485" spans="1:25" x14ac:dyDescent="0.25">
      <c r="A4485" s="50"/>
      <c r="B4485" s="50"/>
      <c r="C4485" s="50"/>
      <c r="L4485" s="39" t="str">
        <f t="shared" si="70"/>
        <v>MONTEFELCINO (PU)</v>
      </c>
      <c r="M4485" s="40" t="s">
        <v>16530</v>
      </c>
      <c r="N4485" s="40" t="s">
        <v>16531</v>
      </c>
      <c r="O4485" s="40" t="s">
        <v>427</v>
      </c>
      <c r="P4485" s="41" t="s">
        <v>397</v>
      </c>
      <c r="Q4485" s="41">
        <v>11</v>
      </c>
      <c r="R4485" s="40" t="s">
        <v>398</v>
      </c>
      <c r="S4485" s="40" t="s">
        <v>199</v>
      </c>
      <c r="T4485" s="41">
        <v>1</v>
      </c>
      <c r="U4485" s="40" t="s">
        <v>200</v>
      </c>
      <c r="V4485" s="40" t="s">
        <v>201</v>
      </c>
      <c r="W4485" s="40" t="s">
        <v>6109</v>
      </c>
      <c r="X4485" s="40" t="s">
        <v>429</v>
      </c>
      <c r="Y4485" s="40" t="s">
        <v>16532</v>
      </c>
    </row>
    <row r="4486" spans="1:25" x14ac:dyDescent="0.25">
      <c r="A4486" s="50"/>
      <c r="B4486" s="50"/>
      <c r="C4486" s="50"/>
      <c r="L4486" s="39" t="str">
        <f t="shared" si="70"/>
        <v>MONTEFERRANTE (CH)</v>
      </c>
      <c r="M4486" s="40" t="s">
        <v>16533</v>
      </c>
      <c r="N4486" s="40" t="s">
        <v>16534</v>
      </c>
      <c r="O4486" s="40" t="s">
        <v>1352</v>
      </c>
      <c r="P4486" s="41" t="s">
        <v>253</v>
      </c>
      <c r="Q4486" s="41">
        <v>13</v>
      </c>
      <c r="R4486" s="40" t="s">
        <v>254</v>
      </c>
      <c r="S4486" s="40" t="s">
        <v>199</v>
      </c>
      <c r="T4486" s="41">
        <v>1</v>
      </c>
      <c r="U4486" s="40" t="s">
        <v>200</v>
      </c>
      <c r="V4486" s="40" t="s">
        <v>201</v>
      </c>
      <c r="W4486" s="40" t="s">
        <v>1353</v>
      </c>
      <c r="X4486" s="40" t="s">
        <v>1354</v>
      </c>
      <c r="Y4486" s="40" t="s">
        <v>16535</v>
      </c>
    </row>
    <row r="4487" spans="1:25" x14ac:dyDescent="0.25">
      <c r="A4487" s="50"/>
      <c r="B4487" s="50"/>
      <c r="C4487" s="50"/>
      <c r="L4487" s="39" t="str">
        <f t="shared" si="70"/>
        <v>MONTEFIASCONE (VT)</v>
      </c>
      <c r="M4487" s="40" t="s">
        <v>16536</v>
      </c>
      <c r="N4487" s="40" t="s">
        <v>16537</v>
      </c>
      <c r="O4487" s="40" t="s">
        <v>450</v>
      </c>
      <c r="P4487" s="41" t="s">
        <v>336</v>
      </c>
      <c r="Q4487" s="41">
        <v>12</v>
      </c>
      <c r="R4487" s="40" t="s">
        <v>337</v>
      </c>
      <c r="S4487" s="40" t="s">
        <v>199</v>
      </c>
      <c r="T4487" s="41">
        <v>1</v>
      </c>
      <c r="U4487" s="40" t="s">
        <v>200</v>
      </c>
      <c r="V4487" s="40" t="s">
        <v>201</v>
      </c>
      <c r="W4487" s="40" t="s">
        <v>16538</v>
      </c>
      <c r="X4487" s="40" t="s">
        <v>1973</v>
      </c>
      <c r="Y4487" s="40" t="s">
        <v>16539</v>
      </c>
    </row>
    <row r="4488" spans="1:25" x14ac:dyDescent="0.25">
      <c r="A4488" s="50"/>
      <c r="B4488" s="50"/>
      <c r="C4488" s="50"/>
      <c r="L4488" s="39" t="str">
        <f t="shared" si="70"/>
        <v>MONTEFINO (TE)</v>
      </c>
      <c r="M4488" s="40" t="s">
        <v>16540</v>
      </c>
      <c r="N4488" s="40" t="s">
        <v>16541</v>
      </c>
      <c r="O4488" s="40" t="s">
        <v>923</v>
      </c>
      <c r="P4488" s="41" t="s">
        <v>253</v>
      </c>
      <c r="Q4488" s="41">
        <v>13</v>
      </c>
      <c r="R4488" s="40" t="s">
        <v>254</v>
      </c>
      <c r="S4488" s="40" t="s">
        <v>199</v>
      </c>
      <c r="T4488" s="41">
        <v>1</v>
      </c>
      <c r="U4488" s="40" t="s">
        <v>200</v>
      </c>
      <c r="V4488" s="40" t="s">
        <v>201</v>
      </c>
      <c r="W4488" s="40" t="s">
        <v>2862</v>
      </c>
      <c r="X4488" s="40" t="s">
        <v>925</v>
      </c>
      <c r="Y4488" s="40" t="s">
        <v>16542</v>
      </c>
    </row>
    <row r="4489" spans="1:25" x14ac:dyDescent="0.25">
      <c r="A4489" s="50"/>
      <c r="B4489" s="50"/>
      <c r="C4489" s="50"/>
      <c r="L4489" s="39" t="str">
        <f t="shared" si="70"/>
        <v>MONTEFIORE CONCA (RN)</v>
      </c>
      <c r="M4489" s="40" t="s">
        <v>16543</v>
      </c>
      <c r="N4489" s="40" t="s">
        <v>16544</v>
      </c>
      <c r="O4489" s="40" t="s">
        <v>3049</v>
      </c>
      <c r="P4489" s="41" t="s">
        <v>631</v>
      </c>
      <c r="Q4489" s="41">
        <v>8</v>
      </c>
      <c r="R4489" s="40" t="s">
        <v>632</v>
      </c>
      <c r="S4489" s="40" t="s">
        <v>199</v>
      </c>
      <c r="T4489" s="41">
        <v>1</v>
      </c>
      <c r="U4489" s="40" t="s">
        <v>200</v>
      </c>
      <c r="V4489" s="40" t="s">
        <v>201</v>
      </c>
      <c r="W4489" s="40" t="s">
        <v>16545</v>
      </c>
      <c r="X4489" s="40" t="s">
        <v>3051</v>
      </c>
      <c r="Y4489" s="40" t="s">
        <v>16546</v>
      </c>
    </row>
    <row r="4490" spans="1:25" x14ac:dyDescent="0.25">
      <c r="A4490" s="50"/>
      <c r="B4490" s="50"/>
      <c r="C4490" s="50"/>
      <c r="L4490" s="39" t="str">
        <f t="shared" si="70"/>
        <v>MONTEFIORE DELL'ASO (AP)</v>
      </c>
      <c r="M4490" s="40" t="s">
        <v>16547</v>
      </c>
      <c r="N4490" s="40" t="s">
        <v>16548</v>
      </c>
      <c r="O4490" s="40" t="s">
        <v>477</v>
      </c>
      <c r="P4490" s="41" t="s">
        <v>397</v>
      </c>
      <c r="Q4490" s="41">
        <v>11</v>
      </c>
      <c r="R4490" s="40" t="s">
        <v>398</v>
      </c>
      <c r="S4490" s="40" t="s">
        <v>199</v>
      </c>
      <c r="T4490" s="41">
        <v>1</v>
      </c>
      <c r="U4490" s="40" t="s">
        <v>200</v>
      </c>
      <c r="V4490" s="40" t="s">
        <v>201</v>
      </c>
      <c r="W4490" s="40" t="s">
        <v>11458</v>
      </c>
      <c r="X4490" s="40" t="s">
        <v>1344</v>
      </c>
      <c r="Y4490" s="40" t="s">
        <v>16549</v>
      </c>
    </row>
    <row r="4491" spans="1:25" x14ac:dyDescent="0.25">
      <c r="A4491" s="50"/>
      <c r="B4491" s="50"/>
      <c r="C4491" s="50"/>
      <c r="L4491" s="39" t="str">
        <f t="shared" si="70"/>
        <v>MONTEFIORINO (MO)</v>
      </c>
      <c r="M4491" s="40" t="s">
        <v>16550</v>
      </c>
      <c r="N4491" s="40" t="s">
        <v>16551</v>
      </c>
      <c r="O4491" s="40" t="s">
        <v>2925</v>
      </c>
      <c r="P4491" s="41" t="s">
        <v>631</v>
      </c>
      <c r="Q4491" s="41">
        <v>8</v>
      </c>
      <c r="R4491" s="40" t="s">
        <v>632</v>
      </c>
      <c r="S4491" s="40" t="s">
        <v>199</v>
      </c>
      <c r="T4491" s="41">
        <v>1</v>
      </c>
      <c r="U4491" s="40" t="s">
        <v>200</v>
      </c>
      <c r="V4491" s="40" t="s">
        <v>201</v>
      </c>
      <c r="W4491" s="40" t="s">
        <v>16552</v>
      </c>
      <c r="X4491" s="40" t="s">
        <v>6972</v>
      </c>
      <c r="Y4491" s="40" t="s">
        <v>16553</v>
      </c>
    </row>
    <row r="4492" spans="1:25" x14ac:dyDescent="0.25">
      <c r="A4492" s="50"/>
      <c r="B4492" s="50"/>
      <c r="C4492" s="50"/>
      <c r="L4492" s="39" t="str">
        <f t="shared" si="70"/>
        <v>MONTEFLAVIO (RM)</v>
      </c>
      <c r="M4492" s="40" t="s">
        <v>16554</v>
      </c>
      <c r="N4492" s="40" t="s">
        <v>16555</v>
      </c>
      <c r="O4492" s="40" t="s">
        <v>602</v>
      </c>
      <c r="P4492" s="41" t="s">
        <v>336</v>
      </c>
      <c r="Q4492" s="41">
        <v>12</v>
      </c>
      <c r="R4492" s="40" t="s">
        <v>337</v>
      </c>
      <c r="S4492" s="40" t="s">
        <v>199</v>
      </c>
      <c r="T4492" s="41">
        <v>1</v>
      </c>
      <c r="U4492" s="40" t="s">
        <v>200</v>
      </c>
      <c r="V4492" s="40" t="s">
        <v>201</v>
      </c>
      <c r="W4492" s="40" t="s">
        <v>6360</v>
      </c>
      <c r="X4492" s="40" t="s">
        <v>604</v>
      </c>
      <c r="Y4492" s="40" t="s">
        <v>16556</v>
      </c>
    </row>
    <row r="4493" spans="1:25" x14ac:dyDescent="0.25">
      <c r="A4493" s="50"/>
      <c r="B4493" s="50"/>
      <c r="C4493" s="50"/>
      <c r="L4493" s="39" t="str">
        <f t="shared" si="70"/>
        <v>MONTEFORTE CILENTO (SA)</v>
      </c>
      <c r="M4493" s="40" t="s">
        <v>16557</v>
      </c>
      <c r="N4493" s="40" t="s">
        <v>16558</v>
      </c>
      <c r="O4493" s="40" t="s">
        <v>349</v>
      </c>
      <c r="P4493" s="41" t="s">
        <v>350</v>
      </c>
      <c r="Q4493" s="41">
        <v>15</v>
      </c>
      <c r="R4493" s="40" t="s">
        <v>351</v>
      </c>
      <c r="S4493" s="40" t="s">
        <v>199</v>
      </c>
      <c r="T4493" s="41">
        <v>1</v>
      </c>
      <c r="U4493" s="40" t="s">
        <v>200</v>
      </c>
      <c r="V4493" s="40" t="s">
        <v>201</v>
      </c>
      <c r="W4493" s="40" t="s">
        <v>15851</v>
      </c>
      <c r="X4493" s="40" t="s">
        <v>758</v>
      </c>
      <c r="Y4493" s="40" t="s">
        <v>16559</v>
      </c>
    </row>
    <row r="4494" spans="1:25" x14ac:dyDescent="0.25">
      <c r="A4494" s="50"/>
      <c r="B4494" s="50"/>
      <c r="C4494" s="50"/>
      <c r="L4494" s="39" t="str">
        <f t="shared" si="70"/>
        <v>MONTEFORTE D'ALPONE (VR)</v>
      </c>
      <c r="M4494" s="40" t="s">
        <v>16560</v>
      </c>
      <c r="N4494" s="40" t="s">
        <v>16561</v>
      </c>
      <c r="O4494" s="40" t="s">
        <v>595</v>
      </c>
      <c r="P4494" s="41" t="s">
        <v>197</v>
      </c>
      <c r="Q4494" s="41">
        <v>5</v>
      </c>
      <c r="R4494" s="40" t="s">
        <v>198</v>
      </c>
      <c r="S4494" s="40" t="s">
        <v>199</v>
      </c>
      <c r="T4494" s="41">
        <v>1</v>
      </c>
      <c r="U4494" s="40" t="s">
        <v>200</v>
      </c>
      <c r="V4494" s="40" t="s">
        <v>201</v>
      </c>
      <c r="W4494" s="40" t="s">
        <v>16562</v>
      </c>
      <c r="X4494" s="40" t="s">
        <v>597</v>
      </c>
      <c r="Y4494" s="40" t="s">
        <v>16563</v>
      </c>
    </row>
    <row r="4495" spans="1:25" x14ac:dyDescent="0.25">
      <c r="A4495" s="50"/>
      <c r="B4495" s="50"/>
      <c r="C4495" s="50"/>
      <c r="L4495" s="39" t="str">
        <f t="shared" si="70"/>
        <v>MONTEFORTE IRPINO (AV)</v>
      </c>
      <c r="M4495" s="40" t="s">
        <v>16564</v>
      </c>
      <c r="N4495" s="40" t="s">
        <v>16565</v>
      </c>
      <c r="O4495" s="40" t="s">
        <v>812</v>
      </c>
      <c r="P4495" s="41" t="s">
        <v>350</v>
      </c>
      <c r="Q4495" s="41">
        <v>15</v>
      </c>
      <c r="R4495" s="40" t="s">
        <v>351</v>
      </c>
      <c r="S4495" s="40" t="s">
        <v>199</v>
      </c>
      <c r="T4495" s="41">
        <v>1</v>
      </c>
      <c r="U4495" s="40" t="s">
        <v>200</v>
      </c>
      <c r="V4495" s="40" t="s">
        <v>201</v>
      </c>
      <c r="W4495" s="40" t="s">
        <v>16566</v>
      </c>
      <c r="X4495" s="40" t="s">
        <v>814</v>
      </c>
      <c r="Y4495" s="40" t="s">
        <v>16567</v>
      </c>
    </row>
    <row r="4496" spans="1:25" x14ac:dyDescent="0.25">
      <c r="A4496" s="50"/>
      <c r="B4496" s="50"/>
      <c r="C4496" s="50"/>
      <c r="L4496" s="39" t="str">
        <f t="shared" si="70"/>
        <v>MONTEFORTINO (AP)</v>
      </c>
      <c r="M4496" s="40" t="s">
        <v>16568</v>
      </c>
      <c r="N4496" s="40" t="s">
        <v>16569</v>
      </c>
      <c r="O4496" s="40" t="s">
        <v>477</v>
      </c>
      <c r="P4496" s="41" t="s">
        <v>397</v>
      </c>
      <c r="Q4496" s="41">
        <v>11</v>
      </c>
      <c r="R4496" s="40" t="s">
        <v>398</v>
      </c>
      <c r="S4496" s="40" t="s">
        <v>199</v>
      </c>
      <c r="T4496" s="41">
        <v>1</v>
      </c>
      <c r="U4496" s="40" t="s">
        <v>200</v>
      </c>
      <c r="V4496" s="40" t="s">
        <v>201</v>
      </c>
      <c r="W4496" s="40" t="s">
        <v>9138</v>
      </c>
      <c r="X4496" s="40" t="s">
        <v>479</v>
      </c>
      <c r="Y4496" s="40" t="s">
        <v>16570</v>
      </c>
    </row>
    <row r="4497" spans="1:25" x14ac:dyDescent="0.25">
      <c r="A4497" s="50"/>
      <c r="B4497" s="50"/>
      <c r="C4497" s="50"/>
      <c r="L4497" s="39" t="str">
        <f t="shared" si="70"/>
        <v>MONTEFRANCO (TR)</v>
      </c>
      <c r="M4497" s="40" t="s">
        <v>16571</v>
      </c>
      <c r="N4497" s="40" t="s">
        <v>16572</v>
      </c>
      <c r="O4497" s="40" t="s">
        <v>485</v>
      </c>
      <c r="P4497" s="41" t="s">
        <v>486</v>
      </c>
      <c r="Q4497" s="41">
        <v>10</v>
      </c>
      <c r="R4497" s="40" t="s">
        <v>487</v>
      </c>
      <c r="S4497" s="40" t="s">
        <v>199</v>
      </c>
      <c r="T4497" s="41">
        <v>1</v>
      </c>
      <c r="U4497" s="40" t="s">
        <v>200</v>
      </c>
      <c r="V4497" s="40" t="s">
        <v>201</v>
      </c>
      <c r="W4497" s="40" t="s">
        <v>16573</v>
      </c>
      <c r="X4497" s="40" t="s">
        <v>489</v>
      </c>
      <c r="Y4497" s="40" t="s">
        <v>16574</v>
      </c>
    </row>
    <row r="4498" spans="1:25" x14ac:dyDescent="0.25">
      <c r="A4498" s="50"/>
      <c r="B4498" s="50"/>
      <c r="C4498" s="50"/>
      <c r="L4498" s="39" t="str">
        <f t="shared" si="70"/>
        <v>MONTEFREDANE (AV)</v>
      </c>
      <c r="M4498" s="40" t="s">
        <v>16575</v>
      </c>
      <c r="N4498" s="40" t="s">
        <v>16576</v>
      </c>
      <c r="O4498" s="40" t="s">
        <v>812</v>
      </c>
      <c r="P4498" s="41" t="s">
        <v>350</v>
      </c>
      <c r="Q4498" s="41">
        <v>15</v>
      </c>
      <c r="R4498" s="40" t="s">
        <v>351</v>
      </c>
      <c r="S4498" s="40" t="s">
        <v>199</v>
      </c>
      <c r="T4498" s="41">
        <v>1</v>
      </c>
      <c r="U4498" s="40" t="s">
        <v>200</v>
      </c>
      <c r="V4498" s="40" t="s">
        <v>201</v>
      </c>
      <c r="W4498" s="40" t="s">
        <v>12619</v>
      </c>
      <c r="X4498" s="40" t="s">
        <v>814</v>
      </c>
      <c r="Y4498" s="40" t="s">
        <v>16577</v>
      </c>
    </row>
    <row r="4499" spans="1:25" x14ac:dyDescent="0.25">
      <c r="A4499" s="50"/>
      <c r="B4499" s="50"/>
      <c r="C4499" s="50"/>
      <c r="L4499" s="39" t="str">
        <f t="shared" si="70"/>
        <v>MONTEFUSCO (AV)</v>
      </c>
      <c r="M4499" s="40" t="s">
        <v>16578</v>
      </c>
      <c r="N4499" s="40" t="s">
        <v>16579</v>
      </c>
      <c r="O4499" s="40" t="s">
        <v>812</v>
      </c>
      <c r="P4499" s="41" t="s">
        <v>350</v>
      </c>
      <c r="Q4499" s="41">
        <v>15</v>
      </c>
      <c r="R4499" s="40" t="s">
        <v>351</v>
      </c>
      <c r="S4499" s="40" t="s">
        <v>199</v>
      </c>
      <c r="T4499" s="41">
        <v>1</v>
      </c>
      <c r="U4499" s="40" t="s">
        <v>200</v>
      </c>
      <c r="V4499" s="40" t="s">
        <v>201</v>
      </c>
      <c r="W4499" s="40" t="s">
        <v>12619</v>
      </c>
      <c r="X4499" s="40" t="s">
        <v>814</v>
      </c>
      <c r="Y4499" s="40" t="s">
        <v>16580</v>
      </c>
    </row>
    <row r="4500" spans="1:25" x14ac:dyDescent="0.25">
      <c r="A4500" s="50"/>
      <c r="B4500" s="50"/>
      <c r="C4500" s="50"/>
      <c r="L4500" s="39" t="str">
        <f t="shared" si="70"/>
        <v>MONTEGABBIONE (TR)</v>
      </c>
      <c r="M4500" s="40" t="s">
        <v>16581</v>
      </c>
      <c r="N4500" s="40" t="s">
        <v>16582</v>
      </c>
      <c r="O4500" s="40" t="s">
        <v>485</v>
      </c>
      <c r="P4500" s="41" t="s">
        <v>486</v>
      </c>
      <c r="Q4500" s="41">
        <v>10</v>
      </c>
      <c r="R4500" s="40" t="s">
        <v>487</v>
      </c>
      <c r="S4500" s="40" t="s">
        <v>199</v>
      </c>
      <c r="T4500" s="41">
        <v>1</v>
      </c>
      <c r="U4500" s="40" t="s">
        <v>200</v>
      </c>
      <c r="V4500" s="40" t="s">
        <v>201</v>
      </c>
      <c r="W4500" s="40" t="s">
        <v>16583</v>
      </c>
      <c r="X4500" s="40" t="s">
        <v>452</v>
      </c>
      <c r="Y4500" s="40" t="s">
        <v>16584</v>
      </c>
    </row>
    <row r="4501" spans="1:25" x14ac:dyDescent="0.25">
      <c r="A4501" s="50"/>
      <c r="B4501" s="50"/>
      <c r="C4501" s="50"/>
      <c r="L4501" s="39" t="str">
        <f t="shared" si="70"/>
        <v>MONTEGALDA (VI)</v>
      </c>
      <c r="M4501" s="40" t="s">
        <v>16585</v>
      </c>
      <c r="N4501" s="40" t="s">
        <v>16586</v>
      </c>
      <c r="O4501" s="40" t="s">
        <v>772</v>
      </c>
      <c r="P4501" s="41" t="s">
        <v>197</v>
      </c>
      <c r="Q4501" s="41">
        <v>5</v>
      </c>
      <c r="R4501" s="40" t="s">
        <v>198</v>
      </c>
      <c r="S4501" s="40" t="s">
        <v>199</v>
      </c>
      <c r="T4501" s="41">
        <v>1</v>
      </c>
      <c r="U4501" s="40" t="s">
        <v>200</v>
      </c>
      <c r="V4501" s="40" t="s">
        <v>201</v>
      </c>
      <c r="W4501" s="40" t="s">
        <v>16587</v>
      </c>
      <c r="X4501" s="40" t="s">
        <v>774</v>
      </c>
      <c r="Y4501" s="40" t="s">
        <v>16588</v>
      </c>
    </row>
    <row r="4502" spans="1:25" x14ac:dyDescent="0.25">
      <c r="A4502" s="50"/>
      <c r="B4502" s="50"/>
      <c r="C4502" s="50"/>
      <c r="L4502" s="39" t="str">
        <f t="shared" si="70"/>
        <v>MONTEGALDELLA (VI)</v>
      </c>
      <c r="M4502" s="40" t="s">
        <v>16589</v>
      </c>
      <c r="N4502" s="40" t="s">
        <v>16590</v>
      </c>
      <c r="O4502" s="40" t="s">
        <v>772</v>
      </c>
      <c r="P4502" s="41" t="s">
        <v>197</v>
      </c>
      <c r="Q4502" s="41">
        <v>5</v>
      </c>
      <c r="R4502" s="40" t="s">
        <v>198</v>
      </c>
      <c r="S4502" s="40" t="s">
        <v>199</v>
      </c>
      <c r="T4502" s="41">
        <v>1</v>
      </c>
      <c r="U4502" s="40" t="s">
        <v>200</v>
      </c>
      <c r="V4502" s="40" t="s">
        <v>201</v>
      </c>
      <c r="W4502" s="40" t="s">
        <v>16587</v>
      </c>
      <c r="X4502" s="40" t="s">
        <v>774</v>
      </c>
      <c r="Y4502" s="40" t="s">
        <v>16591</v>
      </c>
    </row>
    <row r="4503" spans="1:25" x14ac:dyDescent="0.25">
      <c r="A4503" s="50"/>
      <c r="B4503" s="50"/>
      <c r="C4503" s="50"/>
      <c r="L4503" s="39" t="str">
        <f t="shared" si="70"/>
        <v>MONTEGALLO (AP)</v>
      </c>
      <c r="M4503" s="40" t="s">
        <v>16592</v>
      </c>
      <c r="N4503" s="40" t="s">
        <v>16593</v>
      </c>
      <c r="O4503" s="40" t="s">
        <v>477</v>
      </c>
      <c r="P4503" s="41" t="s">
        <v>397</v>
      </c>
      <c r="Q4503" s="41">
        <v>11</v>
      </c>
      <c r="R4503" s="40" t="s">
        <v>398</v>
      </c>
      <c r="S4503" s="40" t="s">
        <v>199</v>
      </c>
      <c r="T4503" s="41">
        <v>1</v>
      </c>
      <c r="U4503" s="40" t="s">
        <v>200</v>
      </c>
      <c r="V4503" s="40" t="s">
        <v>201</v>
      </c>
      <c r="W4503" s="40" t="s">
        <v>11136</v>
      </c>
      <c r="X4503" s="40" t="s">
        <v>479</v>
      </c>
      <c r="Y4503" s="40" t="s">
        <v>16594</v>
      </c>
    </row>
    <row r="4504" spans="1:25" x14ac:dyDescent="0.25">
      <c r="A4504" s="50"/>
      <c r="B4504" s="50"/>
      <c r="C4504" s="50"/>
      <c r="L4504" s="39" t="str">
        <f t="shared" si="70"/>
        <v>MONTEGIOCO (AL)</v>
      </c>
      <c r="M4504" s="40" t="s">
        <v>16595</v>
      </c>
      <c r="N4504" s="40" t="s">
        <v>16596</v>
      </c>
      <c r="O4504" s="40" t="s">
        <v>541</v>
      </c>
      <c r="P4504" s="41" t="s">
        <v>314</v>
      </c>
      <c r="Q4504" s="41">
        <v>1</v>
      </c>
      <c r="R4504" s="40" t="s">
        <v>315</v>
      </c>
      <c r="S4504" s="40" t="s">
        <v>199</v>
      </c>
      <c r="T4504" s="41">
        <v>1</v>
      </c>
      <c r="U4504" s="40" t="s">
        <v>200</v>
      </c>
      <c r="V4504" s="40" t="s">
        <v>201</v>
      </c>
      <c r="W4504" s="40" t="s">
        <v>1403</v>
      </c>
      <c r="X4504" s="40" t="s">
        <v>1138</v>
      </c>
      <c r="Y4504" s="40" t="s">
        <v>16597</v>
      </c>
    </row>
    <row r="4505" spans="1:25" x14ac:dyDescent="0.25">
      <c r="A4505" s="50"/>
      <c r="B4505" s="50"/>
      <c r="C4505" s="50"/>
      <c r="L4505" s="39" t="str">
        <f t="shared" si="70"/>
        <v>MONTEGIORDANO (CS)</v>
      </c>
      <c r="M4505" s="40" t="s">
        <v>16598</v>
      </c>
      <c r="N4505" s="40" t="s">
        <v>16599</v>
      </c>
      <c r="O4505" s="40" t="s">
        <v>413</v>
      </c>
      <c r="P4505" s="41" t="s">
        <v>414</v>
      </c>
      <c r="Q4505" s="41">
        <v>18</v>
      </c>
      <c r="R4505" s="40" t="s">
        <v>415</v>
      </c>
      <c r="S4505" s="40" t="s">
        <v>199</v>
      </c>
      <c r="T4505" s="41">
        <v>1</v>
      </c>
      <c r="U4505" s="40" t="s">
        <v>200</v>
      </c>
      <c r="V4505" s="40" t="s">
        <v>201</v>
      </c>
      <c r="W4505" s="40" t="s">
        <v>1052</v>
      </c>
      <c r="X4505" s="40" t="s">
        <v>417</v>
      </c>
      <c r="Y4505" s="40" t="s">
        <v>16600</v>
      </c>
    </row>
    <row r="4506" spans="1:25" x14ac:dyDescent="0.25">
      <c r="A4506" s="50"/>
      <c r="B4506" s="50"/>
      <c r="C4506" s="50"/>
      <c r="L4506" s="39" t="str">
        <f t="shared" si="70"/>
        <v>MONTEGIORGIO (AP)</v>
      </c>
      <c r="M4506" s="40" t="s">
        <v>16601</v>
      </c>
      <c r="N4506" s="40" t="s">
        <v>16602</v>
      </c>
      <c r="O4506" s="40" t="s">
        <v>477</v>
      </c>
      <c r="P4506" s="41" t="s">
        <v>397</v>
      </c>
      <c r="Q4506" s="41">
        <v>11</v>
      </c>
      <c r="R4506" s="40" t="s">
        <v>398</v>
      </c>
      <c r="S4506" s="40" t="s">
        <v>199</v>
      </c>
      <c r="T4506" s="41">
        <v>1</v>
      </c>
      <c r="U4506" s="40" t="s">
        <v>200</v>
      </c>
      <c r="V4506" s="40" t="s">
        <v>201</v>
      </c>
      <c r="W4506" s="40" t="s">
        <v>14511</v>
      </c>
      <c r="X4506" s="40" t="s">
        <v>1344</v>
      </c>
      <c r="Y4506" s="40" t="s">
        <v>16603</v>
      </c>
    </row>
    <row r="4507" spans="1:25" x14ac:dyDescent="0.25">
      <c r="A4507" s="50"/>
      <c r="B4507" s="50"/>
      <c r="C4507" s="50"/>
      <c r="L4507" s="39" t="str">
        <f t="shared" si="70"/>
        <v>MONTEGRANARO (AP)</v>
      </c>
      <c r="M4507" s="40" t="s">
        <v>16604</v>
      </c>
      <c r="N4507" s="40" t="s">
        <v>16605</v>
      </c>
      <c r="O4507" s="40" t="s">
        <v>477</v>
      </c>
      <c r="P4507" s="41" t="s">
        <v>397</v>
      </c>
      <c r="Q4507" s="41">
        <v>11</v>
      </c>
      <c r="R4507" s="40" t="s">
        <v>398</v>
      </c>
      <c r="S4507" s="40" t="s">
        <v>199</v>
      </c>
      <c r="T4507" s="41">
        <v>1</v>
      </c>
      <c r="U4507" s="40" t="s">
        <v>200</v>
      </c>
      <c r="V4507" s="40" t="s">
        <v>201</v>
      </c>
      <c r="W4507" s="40" t="s">
        <v>16606</v>
      </c>
      <c r="X4507" s="40" t="s">
        <v>1344</v>
      </c>
      <c r="Y4507" s="40" t="s">
        <v>16607</v>
      </c>
    </row>
    <row r="4508" spans="1:25" x14ac:dyDescent="0.25">
      <c r="A4508" s="50"/>
      <c r="B4508" s="50"/>
      <c r="C4508" s="50"/>
      <c r="L4508" s="39" t="str">
        <f t="shared" si="70"/>
        <v>MONTEGRIDOLFO (RN)</v>
      </c>
      <c r="M4508" s="40" t="s">
        <v>16608</v>
      </c>
      <c r="N4508" s="40" t="s">
        <v>16609</v>
      </c>
      <c r="O4508" s="40" t="s">
        <v>3049</v>
      </c>
      <c r="P4508" s="41" t="s">
        <v>631</v>
      </c>
      <c r="Q4508" s="41">
        <v>8</v>
      </c>
      <c r="R4508" s="40" t="s">
        <v>632</v>
      </c>
      <c r="S4508" s="40" t="s">
        <v>199</v>
      </c>
      <c r="T4508" s="41">
        <v>1</v>
      </c>
      <c r="U4508" s="40" t="s">
        <v>200</v>
      </c>
      <c r="V4508" s="40" t="s">
        <v>201</v>
      </c>
      <c r="W4508" s="40" t="s">
        <v>16610</v>
      </c>
      <c r="X4508" s="40" t="s">
        <v>3051</v>
      </c>
      <c r="Y4508" s="40" t="s">
        <v>16611</v>
      </c>
    </row>
    <row r="4509" spans="1:25" x14ac:dyDescent="0.25">
      <c r="A4509" s="50"/>
      <c r="B4509" s="50"/>
      <c r="C4509" s="50"/>
      <c r="L4509" s="39" t="str">
        <f t="shared" si="70"/>
        <v>MONTEGRIMANO (PU)</v>
      </c>
      <c r="M4509" s="40" t="s">
        <v>16612</v>
      </c>
      <c r="N4509" s="40" t="s">
        <v>16613</v>
      </c>
      <c r="O4509" s="40" t="s">
        <v>427</v>
      </c>
      <c r="P4509" s="41" t="s">
        <v>397</v>
      </c>
      <c r="Q4509" s="41">
        <v>11</v>
      </c>
      <c r="R4509" s="40" t="s">
        <v>398</v>
      </c>
      <c r="S4509" s="40" t="s">
        <v>199</v>
      </c>
      <c r="T4509" s="41">
        <v>1</v>
      </c>
      <c r="U4509" s="40" t="s">
        <v>200</v>
      </c>
      <c r="V4509" s="40" t="s">
        <v>201</v>
      </c>
      <c r="W4509" s="40" t="s">
        <v>6861</v>
      </c>
      <c r="X4509" s="40" t="s">
        <v>3051</v>
      </c>
      <c r="Y4509" s="40" t="s">
        <v>16614</v>
      </c>
    </row>
    <row r="4510" spans="1:25" x14ac:dyDescent="0.25">
      <c r="A4510" s="50"/>
      <c r="B4510" s="50"/>
      <c r="C4510" s="50"/>
      <c r="L4510" s="39" t="str">
        <f t="shared" si="70"/>
        <v>MONTEGRINO VALTRAVAGLIA (VA)</v>
      </c>
      <c r="M4510" s="40" t="s">
        <v>16615</v>
      </c>
      <c r="N4510" s="40" t="s">
        <v>16616</v>
      </c>
      <c r="O4510" s="40" t="s">
        <v>727</v>
      </c>
      <c r="P4510" s="41" t="s">
        <v>212</v>
      </c>
      <c r="Q4510" s="41">
        <v>3</v>
      </c>
      <c r="R4510" s="40" t="s">
        <v>213</v>
      </c>
      <c r="S4510" s="40" t="s">
        <v>199</v>
      </c>
      <c r="T4510" s="41">
        <v>1</v>
      </c>
      <c r="U4510" s="40" t="s">
        <v>200</v>
      </c>
      <c r="V4510" s="40" t="s">
        <v>201</v>
      </c>
      <c r="W4510" s="40" t="s">
        <v>728</v>
      </c>
      <c r="X4510" s="40" t="s">
        <v>729</v>
      </c>
      <c r="Y4510" s="40" t="s">
        <v>16617</v>
      </c>
    </row>
    <row r="4511" spans="1:25" x14ac:dyDescent="0.25">
      <c r="A4511" s="50"/>
      <c r="B4511" s="50"/>
      <c r="C4511" s="50"/>
      <c r="L4511" s="39" t="str">
        <f t="shared" si="70"/>
        <v>MONTEGROSSO D'ASTI (AT)</v>
      </c>
      <c r="M4511" s="40" t="s">
        <v>16618</v>
      </c>
      <c r="N4511" s="40" t="s">
        <v>16619</v>
      </c>
      <c r="O4511" s="40" t="s">
        <v>667</v>
      </c>
      <c r="P4511" s="41" t="s">
        <v>314</v>
      </c>
      <c r="Q4511" s="41">
        <v>1</v>
      </c>
      <c r="R4511" s="40" t="s">
        <v>315</v>
      </c>
      <c r="S4511" s="40" t="s">
        <v>199</v>
      </c>
      <c r="T4511" s="41">
        <v>1</v>
      </c>
      <c r="U4511" s="40" t="s">
        <v>200</v>
      </c>
      <c r="V4511" s="40" t="s">
        <v>201</v>
      </c>
      <c r="W4511" s="40" t="s">
        <v>16206</v>
      </c>
      <c r="X4511" s="40" t="s">
        <v>669</v>
      </c>
      <c r="Y4511" s="40" t="s">
        <v>16620</v>
      </c>
    </row>
    <row r="4512" spans="1:25" x14ac:dyDescent="0.25">
      <c r="A4512" s="50"/>
      <c r="B4512" s="50"/>
      <c r="C4512" s="50"/>
      <c r="L4512" s="39" t="str">
        <f t="shared" si="70"/>
        <v>MONTEGROSSO PIAN LATTE (IM)</v>
      </c>
      <c r="M4512" s="40" t="s">
        <v>16621</v>
      </c>
      <c r="N4512" s="40" t="s">
        <v>16622</v>
      </c>
      <c r="O4512" s="40" t="s">
        <v>848</v>
      </c>
      <c r="P4512" s="41" t="s">
        <v>849</v>
      </c>
      <c r="Q4512" s="41">
        <v>7</v>
      </c>
      <c r="R4512" s="40" t="s">
        <v>850</v>
      </c>
      <c r="S4512" s="40" t="s">
        <v>199</v>
      </c>
      <c r="T4512" s="41">
        <v>1</v>
      </c>
      <c r="U4512" s="40" t="s">
        <v>200</v>
      </c>
      <c r="V4512" s="40" t="s">
        <v>201</v>
      </c>
      <c r="W4512" s="40" t="s">
        <v>9551</v>
      </c>
      <c r="X4512" s="40" t="s">
        <v>1757</v>
      </c>
      <c r="Y4512" s="40" t="s">
        <v>16623</v>
      </c>
    </row>
    <row r="4513" spans="1:25" x14ac:dyDescent="0.25">
      <c r="A4513" s="50"/>
      <c r="B4513" s="50"/>
      <c r="C4513" s="50"/>
      <c r="L4513" s="39" t="str">
        <f t="shared" si="70"/>
        <v>MONTEGROTTO TERME (PD)</v>
      </c>
      <c r="M4513" s="40" t="s">
        <v>16624</v>
      </c>
      <c r="N4513" s="40" t="s">
        <v>16625</v>
      </c>
      <c r="O4513" s="40" t="s">
        <v>196</v>
      </c>
      <c r="P4513" s="41" t="s">
        <v>197</v>
      </c>
      <c r="Q4513" s="41">
        <v>5</v>
      </c>
      <c r="R4513" s="40" t="s">
        <v>198</v>
      </c>
      <c r="S4513" s="40" t="s">
        <v>199</v>
      </c>
      <c r="T4513" s="41">
        <v>1</v>
      </c>
      <c r="U4513" s="40" t="s">
        <v>200</v>
      </c>
      <c r="V4513" s="40" t="s">
        <v>201</v>
      </c>
      <c r="W4513" s="40" t="s">
        <v>16626</v>
      </c>
      <c r="X4513" s="40" t="s">
        <v>203</v>
      </c>
      <c r="Y4513" s="40" t="s">
        <v>16627</v>
      </c>
    </row>
    <row r="4514" spans="1:25" x14ac:dyDescent="0.25">
      <c r="A4514" s="50"/>
      <c r="B4514" s="50"/>
      <c r="C4514" s="50"/>
      <c r="L4514" s="39" t="str">
        <f t="shared" si="70"/>
        <v>MONTEIASI (TA)</v>
      </c>
      <c r="M4514" s="40" t="s">
        <v>16628</v>
      </c>
      <c r="N4514" s="40" t="s">
        <v>16629</v>
      </c>
      <c r="O4514" s="40" t="s">
        <v>2317</v>
      </c>
      <c r="P4514" s="41" t="s">
        <v>304</v>
      </c>
      <c r="Q4514" s="41">
        <v>16</v>
      </c>
      <c r="R4514" s="40" t="s">
        <v>305</v>
      </c>
      <c r="S4514" s="40" t="s">
        <v>199</v>
      </c>
      <c r="T4514" s="41">
        <v>1</v>
      </c>
      <c r="U4514" s="40" t="s">
        <v>200</v>
      </c>
      <c r="V4514" s="40" t="s">
        <v>201</v>
      </c>
      <c r="W4514" s="40" t="s">
        <v>2318</v>
      </c>
      <c r="X4514" s="40" t="s">
        <v>2319</v>
      </c>
      <c r="Y4514" s="40" t="s">
        <v>16630</v>
      </c>
    </row>
    <row r="4515" spans="1:25" x14ac:dyDescent="0.25">
      <c r="A4515" s="50"/>
      <c r="B4515" s="50"/>
      <c r="C4515" s="50"/>
      <c r="L4515" s="39" t="str">
        <f t="shared" si="70"/>
        <v>MONTELABBATE (PU)</v>
      </c>
      <c r="M4515" s="40" t="s">
        <v>16631</v>
      </c>
      <c r="N4515" s="40" t="s">
        <v>16632</v>
      </c>
      <c r="O4515" s="40" t="s">
        <v>427</v>
      </c>
      <c r="P4515" s="41" t="s">
        <v>397</v>
      </c>
      <c r="Q4515" s="41">
        <v>11</v>
      </c>
      <c r="R4515" s="40" t="s">
        <v>398</v>
      </c>
      <c r="S4515" s="40" t="s">
        <v>199</v>
      </c>
      <c r="T4515" s="41">
        <v>1</v>
      </c>
      <c r="U4515" s="40" t="s">
        <v>200</v>
      </c>
      <c r="V4515" s="40" t="s">
        <v>201</v>
      </c>
      <c r="W4515" s="40" t="s">
        <v>16633</v>
      </c>
      <c r="X4515" s="40" t="s">
        <v>429</v>
      </c>
      <c r="Y4515" s="40" t="s">
        <v>16634</v>
      </c>
    </row>
    <row r="4516" spans="1:25" x14ac:dyDescent="0.25">
      <c r="A4516" s="50"/>
      <c r="B4516" s="50"/>
      <c r="C4516" s="50"/>
      <c r="L4516" s="39" t="str">
        <f t="shared" si="70"/>
        <v>MONTELANICO (RM)</v>
      </c>
      <c r="M4516" s="40" t="s">
        <v>16635</v>
      </c>
      <c r="N4516" s="40" t="s">
        <v>16636</v>
      </c>
      <c r="O4516" s="40" t="s">
        <v>602</v>
      </c>
      <c r="P4516" s="41" t="s">
        <v>336</v>
      </c>
      <c r="Q4516" s="41">
        <v>12</v>
      </c>
      <c r="R4516" s="40" t="s">
        <v>337</v>
      </c>
      <c r="S4516" s="40" t="s">
        <v>199</v>
      </c>
      <c r="T4516" s="41">
        <v>1</v>
      </c>
      <c r="U4516" s="40" t="s">
        <v>200</v>
      </c>
      <c r="V4516" s="40" t="s">
        <v>201</v>
      </c>
      <c r="W4516" s="40" t="s">
        <v>3055</v>
      </c>
      <c r="X4516" s="40" t="s">
        <v>953</v>
      </c>
      <c r="Y4516" s="40" t="s">
        <v>16637</v>
      </c>
    </row>
    <row r="4517" spans="1:25" x14ac:dyDescent="0.25">
      <c r="A4517" s="50"/>
      <c r="B4517" s="50"/>
      <c r="C4517" s="50"/>
      <c r="L4517" s="39" t="str">
        <f t="shared" si="70"/>
        <v>MONTELAPIANO (CH)</v>
      </c>
      <c r="M4517" s="40" t="s">
        <v>16638</v>
      </c>
      <c r="N4517" s="40" t="s">
        <v>16639</v>
      </c>
      <c r="O4517" s="40" t="s">
        <v>1352</v>
      </c>
      <c r="P4517" s="41" t="s">
        <v>253</v>
      </c>
      <c r="Q4517" s="41">
        <v>13</v>
      </c>
      <c r="R4517" s="40" t="s">
        <v>254</v>
      </c>
      <c r="S4517" s="40" t="s">
        <v>199</v>
      </c>
      <c r="T4517" s="41">
        <v>1</v>
      </c>
      <c r="U4517" s="40" t="s">
        <v>200</v>
      </c>
      <c r="V4517" s="40" t="s">
        <v>201</v>
      </c>
      <c r="W4517" s="40" t="s">
        <v>1353</v>
      </c>
      <c r="X4517" s="40" t="s">
        <v>1354</v>
      </c>
      <c r="Y4517" s="40" t="s">
        <v>16640</v>
      </c>
    </row>
    <row r="4518" spans="1:25" x14ac:dyDescent="0.25">
      <c r="A4518" s="50"/>
      <c r="B4518" s="50"/>
      <c r="C4518" s="50"/>
      <c r="L4518" s="39" t="str">
        <f t="shared" si="70"/>
        <v>MONTELEONE DI FERMO (AP)</v>
      </c>
      <c r="M4518" s="40" t="s">
        <v>16641</v>
      </c>
      <c r="N4518" s="40" t="s">
        <v>16642</v>
      </c>
      <c r="O4518" s="40" t="s">
        <v>477</v>
      </c>
      <c r="P4518" s="41" t="s">
        <v>397</v>
      </c>
      <c r="Q4518" s="41">
        <v>11</v>
      </c>
      <c r="R4518" s="40" t="s">
        <v>398</v>
      </c>
      <c r="S4518" s="40" t="s">
        <v>199</v>
      </c>
      <c r="T4518" s="41">
        <v>1</v>
      </c>
      <c r="U4518" s="40" t="s">
        <v>200</v>
      </c>
      <c r="V4518" s="40" t="s">
        <v>201</v>
      </c>
      <c r="W4518" s="40" t="s">
        <v>3105</v>
      </c>
      <c r="X4518" s="40" t="s">
        <v>1344</v>
      </c>
      <c r="Y4518" s="40" t="s">
        <v>16643</v>
      </c>
    </row>
    <row r="4519" spans="1:25" x14ac:dyDescent="0.25">
      <c r="A4519" s="50"/>
      <c r="B4519" s="50"/>
      <c r="C4519" s="50"/>
      <c r="L4519" s="39" t="str">
        <f t="shared" si="70"/>
        <v>MONTELEONE DI PUGLIA (FG)</v>
      </c>
      <c r="M4519" s="40" t="s">
        <v>16644</v>
      </c>
      <c r="N4519" s="40" t="s">
        <v>16645</v>
      </c>
      <c r="O4519" s="40" t="s">
        <v>303</v>
      </c>
      <c r="P4519" s="41" t="s">
        <v>304</v>
      </c>
      <c r="Q4519" s="41">
        <v>16</v>
      </c>
      <c r="R4519" s="40" t="s">
        <v>305</v>
      </c>
      <c r="S4519" s="40" t="s">
        <v>199</v>
      </c>
      <c r="T4519" s="41">
        <v>1</v>
      </c>
      <c r="U4519" s="40" t="s">
        <v>200</v>
      </c>
      <c r="V4519" s="40" t="s">
        <v>201</v>
      </c>
      <c r="W4519" s="40" t="s">
        <v>1671</v>
      </c>
      <c r="X4519" s="40" t="s">
        <v>307</v>
      </c>
      <c r="Y4519" s="40" t="s">
        <v>16646</v>
      </c>
    </row>
    <row r="4520" spans="1:25" x14ac:dyDescent="0.25">
      <c r="A4520" s="50"/>
      <c r="B4520" s="50"/>
      <c r="C4520" s="50"/>
      <c r="L4520" s="39" t="str">
        <f t="shared" si="70"/>
        <v>MONTELEONE DI SPOLETO (PG)</v>
      </c>
      <c r="M4520" s="40" t="s">
        <v>16647</v>
      </c>
      <c r="N4520" s="40" t="s">
        <v>16648</v>
      </c>
      <c r="O4520" s="40" t="s">
        <v>2180</v>
      </c>
      <c r="P4520" s="41" t="s">
        <v>486</v>
      </c>
      <c r="Q4520" s="41">
        <v>10</v>
      </c>
      <c r="R4520" s="40" t="s">
        <v>487</v>
      </c>
      <c r="S4520" s="40" t="s">
        <v>199</v>
      </c>
      <c r="T4520" s="41">
        <v>1</v>
      </c>
      <c r="U4520" s="40" t="s">
        <v>200</v>
      </c>
      <c r="V4520" s="40" t="s">
        <v>201</v>
      </c>
      <c r="W4520" s="40" t="s">
        <v>16649</v>
      </c>
      <c r="X4520" s="40" t="s">
        <v>5122</v>
      </c>
      <c r="Y4520" s="40" t="s">
        <v>16650</v>
      </c>
    </row>
    <row r="4521" spans="1:25" x14ac:dyDescent="0.25">
      <c r="A4521" s="50"/>
      <c r="B4521" s="50"/>
      <c r="C4521" s="50"/>
      <c r="L4521" s="39" t="str">
        <f t="shared" si="70"/>
        <v>MONTELEONE D'ORVIETO (TR)</v>
      </c>
      <c r="M4521" s="40" t="s">
        <v>16651</v>
      </c>
      <c r="N4521" s="40" t="s">
        <v>16652</v>
      </c>
      <c r="O4521" s="40" t="s">
        <v>485</v>
      </c>
      <c r="P4521" s="41" t="s">
        <v>486</v>
      </c>
      <c r="Q4521" s="41">
        <v>10</v>
      </c>
      <c r="R4521" s="40" t="s">
        <v>487</v>
      </c>
      <c r="S4521" s="40" t="s">
        <v>199</v>
      </c>
      <c r="T4521" s="41">
        <v>1</v>
      </c>
      <c r="U4521" s="40" t="s">
        <v>200</v>
      </c>
      <c r="V4521" s="40" t="s">
        <v>201</v>
      </c>
      <c r="W4521" s="40" t="s">
        <v>16653</v>
      </c>
      <c r="X4521" s="40" t="s">
        <v>452</v>
      </c>
      <c r="Y4521" s="40" t="s">
        <v>16654</v>
      </c>
    </row>
    <row r="4522" spans="1:25" x14ac:dyDescent="0.25">
      <c r="A4522" s="50"/>
      <c r="B4522" s="50"/>
      <c r="C4522" s="50"/>
      <c r="L4522" s="39" t="str">
        <f t="shared" si="70"/>
        <v>MONTELEONE ROCCA DORIA (SS)</v>
      </c>
      <c r="M4522" s="40" t="s">
        <v>16655</v>
      </c>
      <c r="N4522" s="40" t="s">
        <v>16656</v>
      </c>
      <c r="O4522" s="40" t="s">
        <v>1188</v>
      </c>
      <c r="P4522" s="41" t="s">
        <v>242</v>
      </c>
      <c r="Q4522" s="41">
        <v>20</v>
      </c>
      <c r="R4522" s="40" t="s">
        <v>243</v>
      </c>
      <c r="S4522" s="40" t="s">
        <v>199</v>
      </c>
      <c r="T4522" s="41">
        <v>1</v>
      </c>
      <c r="U4522" s="40" t="s">
        <v>200</v>
      </c>
      <c r="V4522" s="40" t="s">
        <v>201</v>
      </c>
      <c r="W4522" s="40" t="s">
        <v>1547</v>
      </c>
      <c r="X4522" s="40" t="s">
        <v>648</v>
      </c>
      <c r="Y4522" s="40" t="s">
        <v>16657</v>
      </c>
    </row>
    <row r="4523" spans="1:25" x14ac:dyDescent="0.25">
      <c r="A4523" s="50"/>
      <c r="B4523" s="50"/>
      <c r="C4523" s="50"/>
      <c r="L4523" s="39" t="str">
        <f t="shared" si="70"/>
        <v>MONTELEONE SABINO (RI)</v>
      </c>
      <c r="M4523" s="40" t="s">
        <v>16658</v>
      </c>
      <c r="N4523" s="40" t="s">
        <v>16659</v>
      </c>
      <c r="O4523" s="40" t="s">
        <v>335</v>
      </c>
      <c r="P4523" s="41" t="s">
        <v>336</v>
      </c>
      <c r="Q4523" s="41">
        <v>12</v>
      </c>
      <c r="R4523" s="40" t="s">
        <v>337</v>
      </c>
      <c r="S4523" s="40" t="s">
        <v>199</v>
      </c>
      <c r="T4523" s="41">
        <v>1</v>
      </c>
      <c r="U4523" s="40" t="s">
        <v>200</v>
      </c>
      <c r="V4523" s="40" t="s">
        <v>201</v>
      </c>
      <c r="W4523" s="40" t="s">
        <v>16660</v>
      </c>
      <c r="X4523" s="40" t="s">
        <v>2148</v>
      </c>
      <c r="Y4523" s="40" t="s">
        <v>16661</v>
      </c>
    </row>
    <row r="4524" spans="1:25" x14ac:dyDescent="0.25">
      <c r="A4524" s="50"/>
      <c r="B4524" s="50"/>
      <c r="C4524" s="50"/>
      <c r="L4524" s="39" t="str">
        <f t="shared" si="70"/>
        <v>MONTELEPRE (PA)</v>
      </c>
      <c r="M4524" s="40" t="s">
        <v>16662</v>
      </c>
      <c r="N4524" s="40" t="s">
        <v>16663</v>
      </c>
      <c r="O4524" s="40" t="s">
        <v>1210</v>
      </c>
      <c r="P4524" s="41" t="s">
        <v>292</v>
      </c>
      <c r="Q4524" s="41">
        <v>19</v>
      </c>
      <c r="R4524" s="40" t="s">
        <v>293</v>
      </c>
      <c r="S4524" s="40" t="s">
        <v>199</v>
      </c>
      <c r="T4524" s="41">
        <v>1</v>
      </c>
      <c r="U4524" s="40" t="s">
        <v>200</v>
      </c>
      <c r="V4524" s="40" t="s">
        <v>201</v>
      </c>
      <c r="W4524" s="40" t="s">
        <v>5545</v>
      </c>
      <c r="X4524" s="40" t="s">
        <v>1212</v>
      </c>
      <c r="Y4524" s="40" t="s">
        <v>16664</v>
      </c>
    </row>
    <row r="4525" spans="1:25" x14ac:dyDescent="0.25">
      <c r="A4525" s="50"/>
      <c r="B4525" s="50"/>
      <c r="C4525" s="50"/>
      <c r="L4525" s="39" t="str">
        <f t="shared" si="70"/>
        <v>MONTELIBRETTI (RM)</v>
      </c>
      <c r="M4525" s="40" t="s">
        <v>16665</v>
      </c>
      <c r="N4525" s="40" t="s">
        <v>16666</v>
      </c>
      <c r="O4525" s="40" t="s">
        <v>602</v>
      </c>
      <c r="P4525" s="41" t="s">
        <v>336</v>
      </c>
      <c r="Q4525" s="41">
        <v>12</v>
      </c>
      <c r="R4525" s="40" t="s">
        <v>337</v>
      </c>
      <c r="S4525" s="40" t="s">
        <v>199</v>
      </c>
      <c r="T4525" s="41">
        <v>1</v>
      </c>
      <c r="U4525" s="40" t="s">
        <v>200</v>
      </c>
      <c r="V4525" s="40" t="s">
        <v>201</v>
      </c>
      <c r="W4525" s="40" t="s">
        <v>6360</v>
      </c>
      <c r="X4525" s="40" t="s">
        <v>604</v>
      </c>
      <c r="Y4525" s="40" t="s">
        <v>16667</v>
      </c>
    </row>
    <row r="4526" spans="1:25" x14ac:dyDescent="0.25">
      <c r="A4526" s="50"/>
      <c r="B4526" s="50"/>
      <c r="C4526" s="50"/>
      <c r="L4526" s="39" t="str">
        <f t="shared" si="70"/>
        <v>MONTELLA (AV)</v>
      </c>
      <c r="M4526" s="40" t="s">
        <v>16668</v>
      </c>
      <c r="N4526" s="40" t="s">
        <v>16669</v>
      </c>
      <c r="O4526" s="40" t="s">
        <v>812</v>
      </c>
      <c r="P4526" s="41" t="s">
        <v>350</v>
      </c>
      <c r="Q4526" s="41">
        <v>15</v>
      </c>
      <c r="R4526" s="40" t="s">
        <v>351</v>
      </c>
      <c r="S4526" s="40" t="s">
        <v>199</v>
      </c>
      <c r="T4526" s="41">
        <v>1</v>
      </c>
      <c r="U4526" s="40" t="s">
        <v>200</v>
      </c>
      <c r="V4526" s="40" t="s">
        <v>201</v>
      </c>
      <c r="W4526" s="40" t="s">
        <v>16670</v>
      </c>
      <c r="X4526" s="40" t="s">
        <v>1534</v>
      </c>
      <c r="Y4526" s="40" t="s">
        <v>16671</v>
      </c>
    </row>
    <row r="4527" spans="1:25" x14ac:dyDescent="0.25">
      <c r="A4527" s="50"/>
      <c r="B4527" s="50"/>
      <c r="C4527" s="50"/>
      <c r="L4527" s="39" t="str">
        <f t="shared" si="70"/>
        <v>MONTELLO (BG)</v>
      </c>
      <c r="M4527" s="40" t="s">
        <v>16672</v>
      </c>
      <c r="N4527" s="40" t="s">
        <v>16673</v>
      </c>
      <c r="O4527" s="40" t="s">
        <v>572</v>
      </c>
      <c r="P4527" s="41" t="s">
        <v>212</v>
      </c>
      <c r="Q4527" s="41">
        <v>3</v>
      </c>
      <c r="R4527" s="40" t="s">
        <v>213</v>
      </c>
      <c r="S4527" s="40" t="s">
        <v>199</v>
      </c>
      <c r="T4527" s="41">
        <v>1</v>
      </c>
      <c r="U4527" s="40" t="s">
        <v>200</v>
      </c>
      <c r="V4527" s="40" t="s">
        <v>201</v>
      </c>
      <c r="W4527" s="40" t="s">
        <v>573</v>
      </c>
      <c r="X4527" s="40" t="s">
        <v>574</v>
      </c>
      <c r="Y4527" s="40" t="s">
        <v>16674</v>
      </c>
    </row>
    <row r="4528" spans="1:25" x14ac:dyDescent="0.25">
      <c r="A4528" s="50"/>
      <c r="B4528" s="50"/>
      <c r="C4528" s="50"/>
      <c r="L4528" s="39" t="str">
        <f t="shared" si="70"/>
        <v>MONTELONGO (CB)</v>
      </c>
      <c r="M4528" s="40" t="s">
        <v>16675</v>
      </c>
      <c r="N4528" s="40" t="s">
        <v>16676</v>
      </c>
      <c r="O4528" s="40" t="s">
        <v>494</v>
      </c>
      <c r="P4528" s="41" t="s">
        <v>495</v>
      </c>
      <c r="Q4528" s="41">
        <v>14</v>
      </c>
      <c r="R4528" s="40" t="s">
        <v>496</v>
      </c>
      <c r="S4528" s="40" t="s">
        <v>199</v>
      </c>
      <c r="T4528" s="41">
        <v>1</v>
      </c>
      <c r="U4528" s="40" t="s">
        <v>200</v>
      </c>
      <c r="V4528" s="40" t="s">
        <v>201</v>
      </c>
      <c r="W4528" s="40" t="s">
        <v>5259</v>
      </c>
      <c r="X4528" s="40" t="s">
        <v>2494</v>
      </c>
      <c r="Y4528" s="40" t="s">
        <v>16677</v>
      </c>
    </row>
    <row r="4529" spans="1:25" x14ac:dyDescent="0.25">
      <c r="A4529" s="50"/>
      <c r="B4529" s="50"/>
      <c r="C4529" s="50"/>
      <c r="L4529" s="39" t="str">
        <f t="shared" si="70"/>
        <v>MONTELPARO (AP)</v>
      </c>
      <c r="M4529" s="40" t="s">
        <v>16678</v>
      </c>
      <c r="N4529" s="40" t="s">
        <v>16679</v>
      </c>
      <c r="O4529" s="40" t="s">
        <v>477</v>
      </c>
      <c r="P4529" s="41" t="s">
        <v>397</v>
      </c>
      <c r="Q4529" s="41">
        <v>11</v>
      </c>
      <c r="R4529" s="40" t="s">
        <v>398</v>
      </c>
      <c r="S4529" s="40" t="s">
        <v>199</v>
      </c>
      <c r="T4529" s="41">
        <v>1</v>
      </c>
      <c r="U4529" s="40" t="s">
        <v>200</v>
      </c>
      <c r="V4529" s="40" t="s">
        <v>201</v>
      </c>
      <c r="W4529" s="40" t="s">
        <v>10654</v>
      </c>
      <c r="X4529" s="40" t="s">
        <v>1344</v>
      </c>
      <c r="Y4529" s="40" t="s">
        <v>16680</v>
      </c>
    </row>
    <row r="4530" spans="1:25" x14ac:dyDescent="0.25">
      <c r="A4530" s="50"/>
      <c r="B4530" s="50"/>
      <c r="C4530" s="50"/>
      <c r="L4530" s="39" t="str">
        <f t="shared" si="70"/>
        <v>MONTELUPO ALBESE (CN)</v>
      </c>
      <c r="M4530" s="40" t="s">
        <v>16681</v>
      </c>
      <c r="N4530" s="40" t="s">
        <v>16682</v>
      </c>
      <c r="O4530" s="40" t="s">
        <v>313</v>
      </c>
      <c r="P4530" s="41" t="s">
        <v>314</v>
      </c>
      <c r="Q4530" s="41">
        <v>1</v>
      </c>
      <c r="R4530" s="40" t="s">
        <v>315</v>
      </c>
      <c r="S4530" s="40" t="s">
        <v>199</v>
      </c>
      <c r="T4530" s="41">
        <v>1</v>
      </c>
      <c r="U4530" s="40" t="s">
        <v>200</v>
      </c>
      <c r="V4530" s="40" t="s">
        <v>201</v>
      </c>
      <c r="W4530" s="40" t="s">
        <v>991</v>
      </c>
      <c r="X4530" s="40" t="s">
        <v>918</v>
      </c>
      <c r="Y4530" s="40" t="s">
        <v>16683</v>
      </c>
    </row>
    <row r="4531" spans="1:25" x14ac:dyDescent="0.25">
      <c r="A4531" s="50"/>
      <c r="B4531" s="50"/>
      <c r="C4531" s="50"/>
      <c r="L4531" s="39" t="str">
        <f t="shared" si="70"/>
        <v>MONTELUPO FIORENTINO (FI)</v>
      </c>
      <c r="M4531" s="40" t="s">
        <v>16684</v>
      </c>
      <c r="N4531" s="40" t="s">
        <v>16685</v>
      </c>
      <c r="O4531" s="40" t="s">
        <v>2481</v>
      </c>
      <c r="P4531" s="41" t="s">
        <v>231</v>
      </c>
      <c r="Q4531" s="41">
        <v>9</v>
      </c>
      <c r="R4531" s="40" t="s">
        <v>232</v>
      </c>
      <c r="S4531" s="40" t="s">
        <v>199</v>
      </c>
      <c r="T4531" s="41">
        <v>1</v>
      </c>
      <c r="U4531" s="40" t="s">
        <v>200</v>
      </c>
      <c r="V4531" s="40" t="s">
        <v>201</v>
      </c>
      <c r="W4531" s="40" t="s">
        <v>5658</v>
      </c>
      <c r="X4531" s="40" t="s">
        <v>5659</v>
      </c>
      <c r="Y4531" s="40" t="s">
        <v>16686</v>
      </c>
    </row>
    <row r="4532" spans="1:25" x14ac:dyDescent="0.25">
      <c r="A4532" s="50"/>
      <c r="B4532" s="50"/>
      <c r="C4532" s="50"/>
      <c r="L4532" s="39" t="str">
        <f t="shared" si="70"/>
        <v>MONTELUPONE (MC)</v>
      </c>
      <c r="M4532" s="40" t="s">
        <v>16687</v>
      </c>
      <c r="N4532" s="40" t="s">
        <v>16688</v>
      </c>
      <c r="O4532" s="40" t="s">
        <v>396</v>
      </c>
      <c r="P4532" s="41" t="s">
        <v>397</v>
      </c>
      <c r="Q4532" s="41">
        <v>11</v>
      </c>
      <c r="R4532" s="40" t="s">
        <v>398</v>
      </c>
      <c r="S4532" s="40" t="s">
        <v>199</v>
      </c>
      <c r="T4532" s="41">
        <v>1</v>
      </c>
      <c r="U4532" s="40" t="s">
        <v>200</v>
      </c>
      <c r="V4532" s="40" t="s">
        <v>201</v>
      </c>
      <c r="W4532" s="40" t="s">
        <v>1722</v>
      </c>
      <c r="X4532" s="40" t="s">
        <v>1707</v>
      </c>
      <c r="Y4532" s="40" t="s">
        <v>16689</v>
      </c>
    </row>
    <row r="4533" spans="1:25" x14ac:dyDescent="0.25">
      <c r="A4533" s="50"/>
      <c r="B4533" s="50"/>
      <c r="C4533" s="50"/>
      <c r="L4533" s="39" t="str">
        <f t="shared" si="70"/>
        <v>MONTEMAGGIORE AL METAURO (PU)</v>
      </c>
      <c r="M4533" s="40" t="s">
        <v>16690</v>
      </c>
      <c r="N4533" s="40" t="s">
        <v>16691</v>
      </c>
      <c r="O4533" s="40" t="s">
        <v>427</v>
      </c>
      <c r="P4533" s="41" t="s">
        <v>397</v>
      </c>
      <c r="Q4533" s="41">
        <v>11</v>
      </c>
      <c r="R4533" s="40" t="s">
        <v>398</v>
      </c>
      <c r="S4533" s="40" t="s">
        <v>199</v>
      </c>
      <c r="T4533" s="41">
        <v>1</v>
      </c>
      <c r="U4533" s="40" t="s">
        <v>200</v>
      </c>
      <c r="V4533" s="40" t="s">
        <v>201</v>
      </c>
      <c r="W4533" s="40" t="s">
        <v>6109</v>
      </c>
      <c r="X4533" s="40" t="s">
        <v>429</v>
      </c>
      <c r="Y4533" s="40" t="s">
        <v>16692</v>
      </c>
    </row>
    <row r="4534" spans="1:25" x14ac:dyDescent="0.25">
      <c r="A4534" s="50"/>
      <c r="B4534" s="50"/>
      <c r="C4534" s="50"/>
      <c r="L4534" s="39" t="str">
        <f t="shared" si="70"/>
        <v>MONTEMAGGIORE BELSITO (PA)</v>
      </c>
      <c r="M4534" s="40" t="s">
        <v>16693</v>
      </c>
      <c r="N4534" s="40" t="s">
        <v>16694</v>
      </c>
      <c r="O4534" s="40" t="s">
        <v>1210</v>
      </c>
      <c r="P4534" s="41" t="s">
        <v>292</v>
      </c>
      <c r="Q4534" s="41">
        <v>19</v>
      </c>
      <c r="R4534" s="40" t="s">
        <v>293</v>
      </c>
      <c r="S4534" s="40" t="s">
        <v>199</v>
      </c>
      <c r="T4534" s="41">
        <v>1</v>
      </c>
      <c r="U4534" s="40" t="s">
        <v>200</v>
      </c>
      <c r="V4534" s="40" t="s">
        <v>201</v>
      </c>
      <c r="W4534" s="40" t="s">
        <v>1239</v>
      </c>
      <c r="X4534" s="40" t="s">
        <v>1212</v>
      </c>
      <c r="Y4534" s="40" t="s">
        <v>16695</v>
      </c>
    </row>
    <row r="4535" spans="1:25" x14ac:dyDescent="0.25">
      <c r="A4535" s="50"/>
      <c r="B4535" s="50"/>
      <c r="C4535" s="50"/>
      <c r="L4535" s="39" t="str">
        <f t="shared" si="70"/>
        <v>MONTEMAGNO (AT)</v>
      </c>
      <c r="M4535" s="40" t="s">
        <v>16696</v>
      </c>
      <c r="N4535" s="40" t="s">
        <v>16697</v>
      </c>
      <c r="O4535" s="40" t="s">
        <v>667</v>
      </c>
      <c r="P4535" s="41" t="s">
        <v>314</v>
      </c>
      <c r="Q4535" s="41">
        <v>1</v>
      </c>
      <c r="R4535" s="40" t="s">
        <v>315</v>
      </c>
      <c r="S4535" s="40" t="s">
        <v>199</v>
      </c>
      <c r="T4535" s="41">
        <v>1</v>
      </c>
      <c r="U4535" s="40" t="s">
        <v>200</v>
      </c>
      <c r="V4535" s="40" t="s">
        <v>201</v>
      </c>
      <c r="W4535" s="40" t="s">
        <v>2375</v>
      </c>
      <c r="X4535" s="40" t="s">
        <v>669</v>
      </c>
      <c r="Y4535" s="40" t="s">
        <v>16698</v>
      </c>
    </row>
    <row r="4536" spans="1:25" x14ac:dyDescent="0.25">
      <c r="A4536" s="50"/>
      <c r="B4536" s="50"/>
      <c r="C4536" s="50"/>
      <c r="L4536" s="39" t="str">
        <f t="shared" si="70"/>
        <v>MONTEMALE DI CUNEO (CN)</v>
      </c>
      <c r="M4536" s="40" t="s">
        <v>16699</v>
      </c>
      <c r="N4536" s="40" t="s">
        <v>16700</v>
      </c>
      <c r="O4536" s="40" t="s">
        <v>313</v>
      </c>
      <c r="P4536" s="41" t="s">
        <v>314</v>
      </c>
      <c r="Q4536" s="41">
        <v>1</v>
      </c>
      <c r="R4536" s="40" t="s">
        <v>315</v>
      </c>
      <c r="S4536" s="40" t="s">
        <v>199</v>
      </c>
      <c r="T4536" s="41">
        <v>1</v>
      </c>
      <c r="U4536" s="40" t="s">
        <v>200</v>
      </c>
      <c r="V4536" s="40" t="s">
        <v>201</v>
      </c>
      <c r="W4536" s="40" t="s">
        <v>4237</v>
      </c>
      <c r="X4536" s="40" t="s">
        <v>317</v>
      </c>
      <c r="Y4536" s="40" t="s">
        <v>16701</v>
      </c>
    </row>
    <row r="4537" spans="1:25" x14ac:dyDescent="0.25">
      <c r="A4537" s="50"/>
      <c r="B4537" s="50"/>
      <c r="C4537" s="50"/>
      <c r="L4537" s="39" t="str">
        <f t="shared" si="70"/>
        <v>MONTEMARANO (AV)</v>
      </c>
      <c r="M4537" s="40" t="s">
        <v>16702</v>
      </c>
      <c r="N4537" s="40" t="s">
        <v>16703</v>
      </c>
      <c r="O4537" s="40" t="s">
        <v>812</v>
      </c>
      <c r="P4537" s="41" t="s">
        <v>350</v>
      </c>
      <c r="Q4537" s="41">
        <v>15</v>
      </c>
      <c r="R4537" s="40" t="s">
        <v>351</v>
      </c>
      <c r="S4537" s="40" t="s">
        <v>199</v>
      </c>
      <c r="T4537" s="41">
        <v>1</v>
      </c>
      <c r="U4537" s="40" t="s">
        <v>200</v>
      </c>
      <c r="V4537" s="40" t="s">
        <v>201</v>
      </c>
      <c r="W4537" s="40" t="s">
        <v>1533</v>
      </c>
      <c r="X4537" s="40" t="s">
        <v>1534</v>
      </c>
      <c r="Y4537" s="40" t="s">
        <v>16704</v>
      </c>
    </row>
    <row r="4538" spans="1:25" x14ac:dyDescent="0.25">
      <c r="A4538" s="50"/>
      <c r="B4538" s="50"/>
      <c r="C4538" s="50"/>
      <c r="L4538" s="39" t="str">
        <f t="shared" si="70"/>
        <v>MONTEMARCIANO (AN)</v>
      </c>
      <c r="M4538" s="40" t="s">
        <v>16705</v>
      </c>
      <c r="N4538" s="40" t="s">
        <v>16706</v>
      </c>
      <c r="O4538" s="40" t="s">
        <v>764</v>
      </c>
      <c r="P4538" s="41" t="s">
        <v>397</v>
      </c>
      <c r="Q4538" s="41">
        <v>11</v>
      </c>
      <c r="R4538" s="40" t="s">
        <v>398</v>
      </c>
      <c r="S4538" s="40" t="s">
        <v>199</v>
      </c>
      <c r="T4538" s="41">
        <v>1</v>
      </c>
      <c r="U4538" s="40" t="s">
        <v>200</v>
      </c>
      <c r="V4538" s="40" t="s">
        <v>201</v>
      </c>
      <c r="W4538" s="40" t="s">
        <v>16707</v>
      </c>
      <c r="X4538" s="40" t="s">
        <v>766</v>
      </c>
      <c r="Y4538" s="40" t="s">
        <v>16708</v>
      </c>
    </row>
    <row r="4539" spans="1:25" x14ac:dyDescent="0.25">
      <c r="A4539" s="50"/>
      <c r="B4539" s="50"/>
      <c r="C4539" s="50"/>
      <c r="L4539" s="39" t="str">
        <f t="shared" si="70"/>
        <v>MONTEMARZINO (AL)</v>
      </c>
      <c r="M4539" s="40" t="s">
        <v>16709</v>
      </c>
      <c r="N4539" s="40" t="s">
        <v>16710</v>
      </c>
      <c r="O4539" s="40" t="s">
        <v>541</v>
      </c>
      <c r="P4539" s="41" t="s">
        <v>314</v>
      </c>
      <c r="Q4539" s="41">
        <v>1</v>
      </c>
      <c r="R4539" s="40" t="s">
        <v>315</v>
      </c>
      <c r="S4539" s="40" t="s">
        <v>199</v>
      </c>
      <c r="T4539" s="41">
        <v>1</v>
      </c>
      <c r="U4539" s="40" t="s">
        <v>200</v>
      </c>
      <c r="V4539" s="40" t="s">
        <v>201</v>
      </c>
      <c r="W4539" s="40" t="s">
        <v>1403</v>
      </c>
      <c r="X4539" s="40" t="s">
        <v>1138</v>
      </c>
      <c r="Y4539" s="40" t="s">
        <v>16711</v>
      </c>
    </row>
    <row r="4540" spans="1:25" x14ac:dyDescent="0.25">
      <c r="A4540" s="50"/>
      <c r="B4540" s="50"/>
      <c r="C4540" s="50"/>
      <c r="L4540" s="39" t="str">
        <f t="shared" si="70"/>
        <v>MONTEMESOLA (TA)</v>
      </c>
      <c r="M4540" s="40" t="s">
        <v>16712</v>
      </c>
      <c r="N4540" s="40" t="s">
        <v>16713</v>
      </c>
      <c r="O4540" s="40" t="s">
        <v>2317</v>
      </c>
      <c r="P4540" s="41" t="s">
        <v>304</v>
      </c>
      <c r="Q4540" s="41">
        <v>16</v>
      </c>
      <c r="R4540" s="40" t="s">
        <v>305</v>
      </c>
      <c r="S4540" s="40" t="s">
        <v>199</v>
      </c>
      <c r="T4540" s="41">
        <v>1</v>
      </c>
      <c r="U4540" s="40" t="s">
        <v>200</v>
      </c>
      <c r="V4540" s="40" t="s">
        <v>201</v>
      </c>
      <c r="W4540" s="40" t="s">
        <v>2318</v>
      </c>
      <c r="X4540" s="40" t="s">
        <v>2319</v>
      </c>
      <c r="Y4540" s="40" t="s">
        <v>16714</v>
      </c>
    </row>
    <row r="4541" spans="1:25" x14ac:dyDescent="0.25">
      <c r="A4541" s="50"/>
      <c r="B4541" s="50"/>
      <c r="C4541" s="50"/>
      <c r="L4541" s="39" t="str">
        <f t="shared" si="70"/>
        <v>MONTEMEZZO (CO)</v>
      </c>
      <c r="M4541" s="40" t="s">
        <v>16715</v>
      </c>
      <c r="N4541" s="40" t="s">
        <v>16716</v>
      </c>
      <c r="O4541" s="40" t="s">
        <v>995</v>
      </c>
      <c r="P4541" s="41" t="s">
        <v>212</v>
      </c>
      <c r="Q4541" s="41">
        <v>3</v>
      </c>
      <c r="R4541" s="40" t="s">
        <v>213</v>
      </c>
      <c r="S4541" s="40" t="s">
        <v>199</v>
      </c>
      <c r="T4541" s="41">
        <v>1</v>
      </c>
      <c r="U4541" s="40" t="s">
        <v>200</v>
      </c>
      <c r="V4541" s="40" t="s">
        <v>201</v>
      </c>
      <c r="W4541" s="40" t="s">
        <v>1910</v>
      </c>
      <c r="X4541" s="40" t="s">
        <v>3144</v>
      </c>
      <c r="Y4541" s="40" t="s">
        <v>16717</v>
      </c>
    </row>
    <row r="4542" spans="1:25" x14ac:dyDescent="0.25">
      <c r="A4542" s="50"/>
      <c r="B4542" s="50"/>
      <c r="C4542" s="50"/>
      <c r="L4542" s="39" t="str">
        <f t="shared" si="70"/>
        <v>MONTEMIGNAIO (AR)</v>
      </c>
      <c r="M4542" s="40" t="s">
        <v>16718</v>
      </c>
      <c r="N4542" s="40" t="s">
        <v>16719</v>
      </c>
      <c r="O4542" s="40" t="s">
        <v>1559</v>
      </c>
      <c r="P4542" s="41" t="s">
        <v>231</v>
      </c>
      <c r="Q4542" s="41">
        <v>9</v>
      </c>
      <c r="R4542" s="40" t="s">
        <v>232</v>
      </c>
      <c r="S4542" s="40" t="s">
        <v>199</v>
      </c>
      <c r="T4542" s="41">
        <v>1</v>
      </c>
      <c r="U4542" s="40" t="s">
        <v>200</v>
      </c>
      <c r="V4542" s="40" t="s">
        <v>201</v>
      </c>
      <c r="W4542" s="40" t="s">
        <v>5615</v>
      </c>
      <c r="X4542" s="40" t="s">
        <v>1561</v>
      </c>
      <c r="Y4542" s="40" t="s">
        <v>16720</v>
      </c>
    </row>
    <row r="4543" spans="1:25" x14ac:dyDescent="0.25">
      <c r="A4543" s="50"/>
      <c r="B4543" s="50"/>
      <c r="C4543" s="50"/>
      <c r="L4543" s="39" t="str">
        <f t="shared" si="70"/>
        <v>MONTEMILETTO (AV)</v>
      </c>
      <c r="M4543" s="40" t="s">
        <v>16721</v>
      </c>
      <c r="N4543" s="40" t="s">
        <v>16722</v>
      </c>
      <c r="O4543" s="40" t="s">
        <v>812</v>
      </c>
      <c r="P4543" s="41" t="s">
        <v>350</v>
      </c>
      <c r="Q4543" s="41">
        <v>15</v>
      </c>
      <c r="R4543" s="40" t="s">
        <v>351</v>
      </c>
      <c r="S4543" s="40" t="s">
        <v>199</v>
      </c>
      <c r="T4543" s="41">
        <v>1</v>
      </c>
      <c r="U4543" s="40" t="s">
        <v>200</v>
      </c>
      <c r="V4543" s="40" t="s">
        <v>201</v>
      </c>
      <c r="W4543" s="40" t="s">
        <v>16723</v>
      </c>
      <c r="X4543" s="40" t="s">
        <v>814</v>
      </c>
      <c r="Y4543" s="40" t="s">
        <v>16724</v>
      </c>
    </row>
    <row r="4544" spans="1:25" x14ac:dyDescent="0.25">
      <c r="A4544" s="50"/>
      <c r="B4544" s="50"/>
      <c r="C4544" s="50"/>
      <c r="L4544" s="39" t="str">
        <f t="shared" si="70"/>
        <v>MONTEMILONE (PZ)</v>
      </c>
      <c r="M4544" s="40" t="s">
        <v>16725</v>
      </c>
      <c r="N4544" s="40" t="s">
        <v>16726</v>
      </c>
      <c r="O4544" s="40" t="s">
        <v>281</v>
      </c>
      <c r="P4544" s="41" t="s">
        <v>282</v>
      </c>
      <c r="Q4544" s="41">
        <v>17</v>
      </c>
      <c r="R4544" s="40" t="s">
        <v>283</v>
      </c>
      <c r="S4544" s="40" t="s">
        <v>199</v>
      </c>
      <c r="T4544" s="41">
        <v>1</v>
      </c>
      <c r="U4544" s="40" t="s">
        <v>200</v>
      </c>
      <c r="V4544" s="40" t="s">
        <v>201</v>
      </c>
      <c r="W4544" s="40" t="s">
        <v>2206</v>
      </c>
      <c r="X4544" s="40" t="s">
        <v>2207</v>
      </c>
      <c r="Y4544" s="40" t="s">
        <v>16727</v>
      </c>
    </row>
    <row r="4545" spans="1:25" x14ac:dyDescent="0.25">
      <c r="A4545" s="50"/>
      <c r="B4545" s="50"/>
      <c r="C4545" s="50"/>
      <c r="L4545" s="39" t="str">
        <f t="shared" si="70"/>
        <v>MONTEMITRO (CB)</v>
      </c>
      <c r="M4545" s="40" t="s">
        <v>16728</v>
      </c>
      <c r="N4545" s="40" t="s">
        <v>16729</v>
      </c>
      <c r="O4545" s="40" t="s">
        <v>494</v>
      </c>
      <c r="P4545" s="41" t="s">
        <v>495</v>
      </c>
      <c r="Q4545" s="41">
        <v>14</v>
      </c>
      <c r="R4545" s="40" t="s">
        <v>496</v>
      </c>
      <c r="S4545" s="40" t="s">
        <v>199</v>
      </c>
      <c r="T4545" s="41">
        <v>1</v>
      </c>
      <c r="U4545" s="40" t="s">
        <v>200</v>
      </c>
      <c r="V4545" s="40" t="s">
        <v>201</v>
      </c>
      <c r="W4545" s="40" t="s">
        <v>497</v>
      </c>
      <c r="X4545" s="40" t="s">
        <v>2494</v>
      </c>
      <c r="Y4545" s="40" t="s">
        <v>16730</v>
      </c>
    </row>
    <row r="4546" spans="1:25" x14ac:dyDescent="0.25">
      <c r="A4546" s="50"/>
      <c r="B4546" s="50"/>
      <c r="C4546" s="50"/>
      <c r="L4546" s="39" t="str">
        <f t="shared" ref="L4546:L4609" si="71">M4546&amp;" ("&amp;O4546&amp;")"</f>
        <v>MONTEMONACO (AP)</v>
      </c>
      <c r="M4546" s="40" t="s">
        <v>16731</v>
      </c>
      <c r="N4546" s="40" t="s">
        <v>16732</v>
      </c>
      <c r="O4546" s="40" t="s">
        <v>477</v>
      </c>
      <c r="P4546" s="41" t="s">
        <v>397</v>
      </c>
      <c r="Q4546" s="41">
        <v>11</v>
      </c>
      <c r="R4546" s="40" t="s">
        <v>398</v>
      </c>
      <c r="S4546" s="40" t="s">
        <v>199</v>
      </c>
      <c r="T4546" s="41">
        <v>1</v>
      </c>
      <c r="U4546" s="40" t="s">
        <v>200</v>
      </c>
      <c r="V4546" s="40" t="s">
        <v>201</v>
      </c>
      <c r="W4546" s="40" t="s">
        <v>16733</v>
      </c>
      <c r="X4546" s="40" t="s">
        <v>479</v>
      </c>
      <c r="Y4546" s="40" t="s">
        <v>16734</v>
      </c>
    </row>
    <row r="4547" spans="1:25" x14ac:dyDescent="0.25">
      <c r="A4547" s="50"/>
      <c r="B4547" s="50"/>
      <c r="C4547" s="50"/>
      <c r="L4547" s="39" t="str">
        <f t="shared" si="71"/>
        <v>MONTEMURLO (PO)</v>
      </c>
      <c r="M4547" s="40" t="s">
        <v>16735</v>
      </c>
      <c r="N4547" s="40" t="s">
        <v>16736</v>
      </c>
      <c r="O4547" s="40" t="s">
        <v>5482</v>
      </c>
      <c r="P4547" s="41" t="s">
        <v>231</v>
      </c>
      <c r="Q4547" s="41">
        <v>9</v>
      </c>
      <c r="R4547" s="40" t="s">
        <v>232</v>
      </c>
      <c r="S4547" s="40" t="s">
        <v>199</v>
      </c>
      <c r="T4547" s="41">
        <v>1</v>
      </c>
      <c r="U4547" s="40" t="s">
        <v>200</v>
      </c>
      <c r="V4547" s="40" t="s">
        <v>201</v>
      </c>
      <c r="W4547" s="40" t="s">
        <v>16737</v>
      </c>
      <c r="X4547" s="40" t="s">
        <v>661</v>
      </c>
      <c r="Y4547" s="40" t="s">
        <v>16738</v>
      </c>
    </row>
    <row r="4548" spans="1:25" x14ac:dyDescent="0.25">
      <c r="A4548" s="50"/>
      <c r="B4548" s="50"/>
      <c r="C4548" s="50"/>
      <c r="L4548" s="39" t="str">
        <f t="shared" si="71"/>
        <v>MONTEMURRO (PZ)</v>
      </c>
      <c r="M4548" s="40" t="s">
        <v>16739</v>
      </c>
      <c r="N4548" s="40" t="s">
        <v>16740</v>
      </c>
      <c r="O4548" s="40" t="s">
        <v>281</v>
      </c>
      <c r="P4548" s="41" t="s">
        <v>282</v>
      </c>
      <c r="Q4548" s="41">
        <v>17</v>
      </c>
      <c r="R4548" s="40" t="s">
        <v>283</v>
      </c>
      <c r="S4548" s="40" t="s">
        <v>199</v>
      </c>
      <c r="T4548" s="41">
        <v>1</v>
      </c>
      <c r="U4548" s="40" t="s">
        <v>200</v>
      </c>
      <c r="V4548" s="40" t="s">
        <v>201</v>
      </c>
      <c r="W4548" s="40" t="s">
        <v>16741</v>
      </c>
      <c r="X4548" s="40" t="s">
        <v>285</v>
      </c>
      <c r="Y4548" s="40" t="s">
        <v>16742</v>
      </c>
    </row>
    <row r="4549" spans="1:25" x14ac:dyDescent="0.25">
      <c r="A4549" s="50"/>
      <c r="B4549" s="50"/>
      <c r="C4549" s="50"/>
      <c r="L4549" s="39" t="str">
        <f t="shared" si="71"/>
        <v>MONTENARS (UD)</v>
      </c>
      <c r="M4549" s="40" t="s">
        <v>16743</v>
      </c>
      <c r="N4549" s="40" t="s">
        <v>16744</v>
      </c>
      <c r="O4549" s="40" t="s">
        <v>804</v>
      </c>
      <c r="P4549" s="41" t="s">
        <v>805</v>
      </c>
      <c r="Q4549" s="41">
        <v>6</v>
      </c>
      <c r="R4549" s="40" t="s">
        <v>806</v>
      </c>
      <c r="S4549" s="40" t="s">
        <v>199</v>
      </c>
      <c r="T4549" s="41">
        <v>1</v>
      </c>
      <c r="U4549" s="40" t="s">
        <v>200</v>
      </c>
      <c r="V4549" s="40" t="s">
        <v>201</v>
      </c>
      <c r="W4549" s="40" t="s">
        <v>3721</v>
      </c>
      <c r="X4549" s="40" t="s">
        <v>2085</v>
      </c>
      <c r="Y4549" s="40" t="s">
        <v>16745</v>
      </c>
    </row>
    <row r="4550" spans="1:25" x14ac:dyDescent="0.25">
      <c r="A4550" s="50"/>
      <c r="B4550" s="50"/>
      <c r="C4550" s="50"/>
      <c r="L4550" s="39" t="str">
        <f t="shared" si="71"/>
        <v>MONTENERO DI BISACCIA (CB)</v>
      </c>
      <c r="M4550" s="40" t="s">
        <v>16746</v>
      </c>
      <c r="N4550" s="40" t="s">
        <v>16747</v>
      </c>
      <c r="O4550" s="40" t="s">
        <v>494</v>
      </c>
      <c r="P4550" s="41" t="s">
        <v>495</v>
      </c>
      <c r="Q4550" s="41">
        <v>14</v>
      </c>
      <c r="R4550" s="40" t="s">
        <v>496</v>
      </c>
      <c r="S4550" s="40" t="s">
        <v>199</v>
      </c>
      <c r="T4550" s="41">
        <v>1</v>
      </c>
      <c r="U4550" s="40" t="s">
        <v>200</v>
      </c>
      <c r="V4550" s="40" t="s">
        <v>201</v>
      </c>
      <c r="W4550" s="40" t="s">
        <v>16748</v>
      </c>
      <c r="X4550" s="40" t="s">
        <v>498</v>
      </c>
      <c r="Y4550" s="40" t="s">
        <v>16749</v>
      </c>
    </row>
    <row r="4551" spans="1:25" x14ac:dyDescent="0.25">
      <c r="A4551" s="50"/>
      <c r="B4551" s="50"/>
      <c r="C4551" s="50"/>
      <c r="L4551" s="39" t="str">
        <f t="shared" si="71"/>
        <v>MONTENERO SABINO (RI)</v>
      </c>
      <c r="M4551" s="40" t="s">
        <v>16750</v>
      </c>
      <c r="N4551" s="40" t="s">
        <v>16751</v>
      </c>
      <c r="O4551" s="40" t="s">
        <v>335</v>
      </c>
      <c r="P4551" s="41" t="s">
        <v>336</v>
      </c>
      <c r="Q4551" s="41">
        <v>12</v>
      </c>
      <c r="R4551" s="40" t="s">
        <v>337</v>
      </c>
      <c r="S4551" s="40" t="s">
        <v>199</v>
      </c>
      <c r="T4551" s="41">
        <v>1</v>
      </c>
      <c r="U4551" s="40" t="s">
        <v>200</v>
      </c>
      <c r="V4551" s="40" t="s">
        <v>201</v>
      </c>
      <c r="W4551" s="40" t="s">
        <v>5494</v>
      </c>
      <c r="X4551" s="40" t="s">
        <v>2148</v>
      </c>
      <c r="Y4551" s="40" t="s">
        <v>16752</v>
      </c>
    </row>
    <row r="4552" spans="1:25" x14ac:dyDescent="0.25">
      <c r="A4552" s="50"/>
      <c r="B4552" s="50"/>
      <c r="C4552" s="50"/>
      <c r="L4552" s="39" t="str">
        <f t="shared" si="71"/>
        <v>MONTENERO VAL COCCHIARA (IS)</v>
      </c>
      <c r="M4552" s="40" t="s">
        <v>16753</v>
      </c>
      <c r="N4552" s="40" t="s">
        <v>16754</v>
      </c>
      <c r="O4552" s="40" t="s">
        <v>510</v>
      </c>
      <c r="P4552" s="41" t="s">
        <v>495</v>
      </c>
      <c r="Q4552" s="41">
        <v>14</v>
      </c>
      <c r="R4552" s="40" t="s">
        <v>496</v>
      </c>
      <c r="S4552" s="40" t="s">
        <v>199</v>
      </c>
      <c r="T4552" s="41">
        <v>1</v>
      </c>
      <c r="U4552" s="40" t="s">
        <v>200</v>
      </c>
      <c r="V4552" s="40" t="s">
        <v>201</v>
      </c>
      <c r="W4552" s="40" t="s">
        <v>511</v>
      </c>
      <c r="X4552" s="40" t="s">
        <v>512</v>
      </c>
      <c r="Y4552" s="40" t="s">
        <v>16755</v>
      </c>
    </row>
    <row r="4553" spans="1:25" x14ac:dyDescent="0.25">
      <c r="A4553" s="50"/>
      <c r="B4553" s="50"/>
      <c r="C4553" s="50"/>
      <c r="L4553" s="39" t="str">
        <f t="shared" si="71"/>
        <v>MONTENERODOMO (CH)</v>
      </c>
      <c r="M4553" s="40" t="s">
        <v>16756</v>
      </c>
      <c r="N4553" s="40" t="s">
        <v>16757</v>
      </c>
      <c r="O4553" s="40" t="s">
        <v>1352</v>
      </c>
      <c r="P4553" s="41" t="s">
        <v>253</v>
      </c>
      <c r="Q4553" s="41">
        <v>13</v>
      </c>
      <c r="R4553" s="40" t="s">
        <v>254</v>
      </c>
      <c r="S4553" s="40" t="s">
        <v>199</v>
      </c>
      <c r="T4553" s="41">
        <v>1</v>
      </c>
      <c r="U4553" s="40" t="s">
        <v>200</v>
      </c>
      <c r="V4553" s="40" t="s">
        <v>201</v>
      </c>
      <c r="W4553" s="40" t="s">
        <v>1939</v>
      </c>
      <c r="X4553" s="40" t="s">
        <v>1354</v>
      </c>
      <c r="Y4553" s="40" t="s">
        <v>16758</v>
      </c>
    </row>
    <row r="4554" spans="1:25" x14ac:dyDescent="0.25">
      <c r="A4554" s="50"/>
      <c r="B4554" s="50"/>
      <c r="C4554" s="50"/>
      <c r="L4554" s="39" t="str">
        <f t="shared" si="71"/>
        <v>MONTEODORISIO (CH)</v>
      </c>
      <c r="M4554" s="40" t="s">
        <v>16759</v>
      </c>
      <c r="N4554" s="40" t="s">
        <v>16760</v>
      </c>
      <c r="O4554" s="40" t="s">
        <v>1352</v>
      </c>
      <c r="P4554" s="41" t="s">
        <v>253</v>
      </c>
      <c r="Q4554" s="41">
        <v>13</v>
      </c>
      <c r="R4554" s="40" t="s">
        <v>254</v>
      </c>
      <c r="S4554" s="40" t="s">
        <v>199</v>
      </c>
      <c r="T4554" s="41">
        <v>1</v>
      </c>
      <c r="U4554" s="40" t="s">
        <v>200</v>
      </c>
      <c r="V4554" s="40" t="s">
        <v>201</v>
      </c>
      <c r="W4554" s="40" t="s">
        <v>6128</v>
      </c>
      <c r="X4554" s="40" t="s">
        <v>6129</v>
      </c>
      <c r="Y4554" s="40" t="s">
        <v>16761</v>
      </c>
    </row>
    <row r="4555" spans="1:25" x14ac:dyDescent="0.25">
      <c r="A4555" s="50"/>
      <c r="B4555" s="50"/>
      <c r="C4555" s="50"/>
      <c r="L4555" s="39" t="str">
        <f t="shared" si="71"/>
        <v>MONTEPAONE (CZ)</v>
      </c>
      <c r="M4555" s="40" t="s">
        <v>16762</v>
      </c>
      <c r="N4555" s="40" t="s">
        <v>16763</v>
      </c>
      <c r="O4555" s="40" t="s">
        <v>1029</v>
      </c>
      <c r="P4555" s="41" t="s">
        <v>414</v>
      </c>
      <c r="Q4555" s="41">
        <v>18</v>
      </c>
      <c r="R4555" s="40" t="s">
        <v>415</v>
      </c>
      <c r="S4555" s="40" t="s">
        <v>199</v>
      </c>
      <c r="T4555" s="41">
        <v>1</v>
      </c>
      <c r="U4555" s="40" t="s">
        <v>200</v>
      </c>
      <c r="V4555" s="40" t="s">
        <v>201</v>
      </c>
      <c r="W4555" s="40" t="s">
        <v>1934</v>
      </c>
      <c r="X4555" s="40" t="s">
        <v>1935</v>
      </c>
      <c r="Y4555" s="40" t="s">
        <v>16764</v>
      </c>
    </row>
    <row r="4556" spans="1:25" x14ac:dyDescent="0.25">
      <c r="A4556" s="50"/>
      <c r="B4556" s="50"/>
      <c r="C4556" s="50"/>
      <c r="L4556" s="39" t="str">
        <f t="shared" si="71"/>
        <v>MONTEPARANO (TA)</v>
      </c>
      <c r="M4556" s="40" t="s">
        <v>16765</v>
      </c>
      <c r="N4556" s="40" t="s">
        <v>16766</v>
      </c>
      <c r="O4556" s="40" t="s">
        <v>2317</v>
      </c>
      <c r="P4556" s="41" t="s">
        <v>304</v>
      </c>
      <c r="Q4556" s="41">
        <v>16</v>
      </c>
      <c r="R4556" s="40" t="s">
        <v>305</v>
      </c>
      <c r="S4556" s="40" t="s">
        <v>199</v>
      </c>
      <c r="T4556" s="41">
        <v>1</v>
      </c>
      <c r="U4556" s="40" t="s">
        <v>200</v>
      </c>
      <c r="V4556" s="40" t="s">
        <v>201</v>
      </c>
      <c r="W4556" s="40" t="s">
        <v>2318</v>
      </c>
      <c r="X4556" s="40" t="s">
        <v>2319</v>
      </c>
      <c r="Y4556" s="40" t="s">
        <v>16767</v>
      </c>
    </row>
    <row r="4557" spans="1:25" x14ac:dyDescent="0.25">
      <c r="A4557" s="50"/>
      <c r="B4557" s="50"/>
      <c r="C4557" s="50"/>
      <c r="L4557" s="39" t="str">
        <f t="shared" si="71"/>
        <v>MONTEPRANDONE (AP)</v>
      </c>
      <c r="M4557" s="40" t="s">
        <v>16768</v>
      </c>
      <c r="N4557" s="40" t="s">
        <v>16769</v>
      </c>
      <c r="O4557" s="40" t="s">
        <v>477</v>
      </c>
      <c r="P4557" s="41" t="s">
        <v>397</v>
      </c>
      <c r="Q4557" s="41">
        <v>11</v>
      </c>
      <c r="R4557" s="40" t="s">
        <v>398</v>
      </c>
      <c r="S4557" s="40" t="s">
        <v>199</v>
      </c>
      <c r="T4557" s="41">
        <v>1</v>
      </c>
      <c r="U4557" s="40" t="s">
        <v>200</v>
      </c>
      <c r="V4557" s="40" t="s">
        <v>201</v>
      </c>
      <c r="W4557" s="40" t="s">
        <v>16770</v>
      </c>
      <c r="X4557" s="40" t="s">
        <v>519</v>
      </c>
      <c r="Y4557" s="40" t="s">
        <v>16771</v>
      </c>
    </row>
    <row r="4558" spans="1:25" x14ac:dyDescent="0.25">
      <c r="A4558" s="50"/>
      <c r="B4558" s="50"/>
      <c r="C4558" s="50"/>
      <c r="L4558" s="39" t="str">
        <f t="shared" si="71"/>
        <v>MONTEPULCIANO (SI)</v>
      </c>
      <c r="M4558" s="40" t="s">
        <v>16772</v>
      </c>
      <c r="N4558" s="40" t="s">
        <v>16773</v>
      </c>
      <c r="O4558" s="40" t="s">
        <v>230</v>
      </c>
      <c r="P4558" s="41" t="s">
        <v>231</v>
      </c>
      <c r="Q4558" s="41">
        <v>9</v>
      </c>
      <c r="R4558" s="40" t="s">
        <v>232</v>
      </c>
      <c r="S4558" s="40" t="s">
        <v>199</v>
      </c>
      <c r="T4558" s="41">
        <v>1</v>
      </c>
      <c r="U4558" s="40" t="s">
        <v>200</v>
      </c>
      <c r="V4558" s="40" t="s">
        <v>201</v>
      </c>
      <c r="W4558" s="40" t="s">
        <v>16774</v>
      </c>
      <c r="X4558" s="40" t="s">
        <v>8199</v>
      </c>
      <c r="Y4558" s="40" t="s">
        <v>16775</v>
      </c>
    </row>
    <row r="4559" spans="1:25" x14ac:dyDescent="0.25">
      <c r="A4559" s="50"/>
      <c r="B4559" s="50"/>
      <c r="C4559" s="50"/>
      <c r="L4559" s="39" t="str">
        <f t="shared" si="71"/>
        <v>MONTERADO (AN)</v>
      </c>
      <c r="M4559" s="40" t="s">
        <v>16776</v>
      </c>
      <c r="N4559" s="40" t="s">
        <v>16777</v>
      </c>
      <c r="O4559" s="40" t="s">
        <v>764</v>
      </c>
      <c r="P4559" s="41" t="s">
        <v>397</v>
      </c>
      <c r="Q4559" s="41">
        <v>11</v>
      </c>
      <c r="R4559" s="40" t="s">
        <v>398</v>
      </c>
      <c r="S4559" s="40" t="s">
        <v>199</v>
      </c>
      <c r="T4559" s="41">
        <v>1</v>
      </c>
      <c r="U4559" s="40" t="s">
        <v>200</v>
      </c>
      <c r="V4559" s="40" t="s">
        <v>201</v>
      </c>
      <c r="W4559" s="40" t="s">
        <v>2672</v>
      </c>
      <c r="X4559" s="40" t="s">
        <v>766</v>
      </c>
      <c r="Y4559" s="40" t="s">
        <v>16778</v>
      </c>
    </row>
    <row r="4560" spans="1:25" x14ac:dyDescent="0.25">
      <c r="A4560" s="50"/>
      <c r="B4560" s="50"/>
      <c r="C4560" s="50"/>
      <c r="L4560" s="39" t="str">
        <f t="shared" si="71"/>
        <v>MONTERCHI (AR)</v>
      </c>
      <c r="M4560" s="40" t="s">
        <v>16779</v>
      </c>
      <c r="N4560" s="40" t="s">
        <v>16780</v>
      </c>
      <c r="O4560" s="40" t="s">
        <v>1559</v>
      </c>
      <c r="P4560" s="41" t="s">
        <v>231</v>
      </c>
      <c r="Q4560" s="41">
        <v>9</v>
      </c>
      <c r="R4560" s="40" t="s">
        <v>232</v>
      </c>
      <c r="S4560" s="40" t="s">
        <v>199</v>
      </c>
      <c r="T4560" s="41">
        <v>1</v>
      </c>
      <c r="U4560" s="40" t="s">
        <v>200</v>
      </c>
      <c r="V4560" s="40" t="s">
        <v>201</v>
      </c>
      <c r="W4560" s="40" t="s">
        <v>16781</v>
      </c>
      <c r="X4560" s="40" t="s">
        <v>1561</v>
      </c>
      <c r="Y4560" s="40" t="s">
        <v>16782</v>
      </c>
    </row>
    <row r="4561" spans="1:25" x14ac:dyDescent="0.25">
      <c r="A4561" s="50"/>
      <c r="B4561" s="50"/>
      <c r="C4561" s="50"/>
      <c r="L4561" s="39" t="str">
        <f t="shared" si="71"/>
        <v>MONTEREALE (AQ)</v>
      </c>
      <c r="M4561" s="40" t="s">
        <v>16783</v>
      </c>
      <c r="N4561" s="40" t="s">
        <v>16784</v>
      </c>
      <c r="O4561" s="40" t="s">
        <v>328</v>
      </c>
      <c r="P4561" s="41" t="s">
        <v>253</v>
      </c>
      <c r="Q4561" s="41">
        <v>13</v>
      </c>
      <c r="R4561" s="40" t="s">
        <v>254</v>
      </c>
      <c r="S4561" s="40" t="s">
        <v>199</v>
      </c>
      <c r="T4561" s="41">
        <v>1</v>
      </c>
      <c r="U4561" s="40" t="s">
        <v>200</v>
      </c>
      <c r="V4561" s="40" t="s">
        <v>201</v>
      </c>
      <c r="W4561" s="40" t="s">
        <v>16785</v>
      </c>
      <c r="X4561" s="40" t="s">
        <v>2757</v>
      </c>
      <c r="Y4561" s="40" t="s">
        <v>16786</v>
      </c>
    </row>
    <row r="4562" spans="1:25" x14ac:dyDescent="0.25">
      <c r="A4562" s="50"/>
      <c r="B4562" s="50"/>
      <c r="C4562" s="50"/>
      <c r="L4562" s="39" t="str">
        <f t="shared" si="71"/>
        <v>MONTEREALE VALCELLINA (PN)</v>
      </c>
      <c r="M4562" s="40" t="s">
        <v>16787</v>
      </c>
      <c r="N4562" s="40" t="s">
        <v>16788</v>
      </c>
      <c r="O4562" s="40" t="s">
        <v>1527</v>
      </c>
      <c r="P4562" s="41" t="s">
        <v>805</v>
      </c>
      <c r="Q4562" s="41">
        <v>6</v>
      </c>
      <c r="R4562" s="40" t="s">
        <v>806</v>
      </c>
      <c r="S4562" s="40" t="s">
        <v>199</v>
      </c>
      <c r="T4562" s="41">
        <v>1</v>
      </c>
      <c r="U4562" s="40" t="s">
        <v>200</v>
      </c>
      <c r="V4562" s="40" t="s">
        <v>201</v>
      </c>
      <c r="W4562" s="40" t="s">
        <v>16789</v>
      </c>
      <c r="X4562" s="40" t="s">
        <v>1529</v>
      </c>
      <c r="Y4562" s="40" t="s">
        <v>16790</v>
      </c>
    </row>
    <row r="4563" spans="1:25" x14ac:dyDescent="0.25">
      <c r="A4563" s="50"/>
      <c r="B4563" s="50"/>
      <c r="C4563" s="50"/>
      <c r="L4563" s="39" t="str">
        <f t="shared" si="71"/>
        <v>MONTERENZIO (BO)</v>
      </c>
      <c r="M4563" s="40" t="s">
        <v>16791</v>
      </c>
      <c r="N4563" s="40" t="s">
        <v>16792</v>
      </c>
      <c r="O4563" s="40" t="s">
        <v>1682</v>
      </c>
      <c r="P4563" s="41" t="s">
        <v>631</v>
      </c>
      <c r="Q4563" s="41">
        <v>8</v>
      </c>
      <c r="R4563" s="40" t="s">
        <v>632</v>
      </c>
      <c r="S4563" s="40" t="s">
        <v>199</v>
      </c>
      <c r="T4563" s="41">
        <v>1</v>
      </c>
      <c r="U4563" s="40" t="s">
        <v>200</v>
      </c>
      <c r="V4563" s="40" t="s">
        <v>201</v>
      </c>
      <c r="W4563" s="40" t="s">
        <v>1914</v>
      </c>
      <c r="X4563" s="40" t="s">
        <v>1684</v>
      </c>
      <c r="Y4563" s="40" t="s">
        <v>16793</v>
      </c>
    </row>
    <row r="4564" spans="1:25" x14ac:dyDescent="0.25">
      <c r="A4564" s="50"/>
      <c r="B4564" s="50"/>
      <c r="C4564" s="50"/>
      <c r="L4564" s="39" t="str">
        <f t="shared" si="71"/>
        <v>MONTERIGGIONI (SI)</v>
      </c>
      <c r="M4564" s="40" t="s">
        <v>16794</v>
      </c>
      <c r="N4564" s="40" t="s">
        <v>16795</v>
      </c>
      <c r="O4564" s="40" t="s">
        <v>230</v>
      </c>
      <c r="P4564" s="41" t="s">
        <v>231</v>
      </c>
      <c r="Q4564" s="41">
        <v>9</v>
      </c>
      <c r="R4564" s="40" t="s">
        <v>232</v>
      </c>
      <c r="S4564" s="40" t="s">
        <v>199</v>
      </c>
      <c r="T4564" s="41">
        <v>1</v>
      </c>
      <c r="U4564" s="40" t="s">
        <v>200</v>
      </c>
      <c r="V4564" s="40" t="s">
        <v>201</v>
      </c>
      <c r="W4564" s="40" t="s">
        <v>16796</v>
      </c>
      <c r="X4564" s="40" t="s">
        <v>234</v>
      </c>
      <c r="Y4564" s="40" t="s">
        <v>16797</v>
      </c>
    </row>
    <row r="4565" spans="1:25" x14ac:dyDescent="0.25">
      <c r="A4565" s="50"/>
      <c r="B4565" s="50"/>
      <c r="C4565" s="50"/>
      <c r="L4565" s="39" t="str">
        <f t="shared" si="71"/>
        <v>MONTERODUNI (IS)</v>
      </c>
      <c r="M4565" s="40" t="s">
        <v>16798</v>
      </c>
      <c r="N4565" s="40" t="s">
        <v>16799</v>
      </c>
      <c r="O4565" s="40" t="s">
        <v>510</v>
      </c>
      <c r="P4565" s="41" t="s">
        <v>495</v>
      </c>
      <c r="Q4565" s="41">
        <v>14</v>
      </c>
      <c r="R4565" s="40" t="s">
        <v>496</v>
      </c>
      <c r="S4565" s="40" t="s">
        <v>199</v>
      </c>
      <c r="T4565" s="41">
        <v>1</v>
      </c>
      <c r="U4565" s="40" t="s">
        <v>200</v>
      </c>
      <c r="V4565" s="40" t="s">
        <v>201</v>
      </c>
      <c r="W4565" s="40" t="s">
        <v>16800</v>
      </c>
      <c r="X4565" s="40" t="s">
        <v>512</v>
      </c>
      <c r="Y4565" s="40" t="s">
        <v>16801</v>
      </c>
    </row>
    <row r="4566" spans="1:25" x14ac:dyDescent="0.25">
      <c r="A4566" s="50"/>
      <c r="B4566" s="50"/>
      <c r="C4566" s="50"/>
      <c r="L4566" s="39" t="str">
        <f t="shared" si="71"/>
        <v>MONTERONI D'ARBIA (SI)</v>
      </c>
      <c r="M4566" s="40" t="s">
        <v>16802</v>
      </c>
      <c r="N4566" s="40" t="s">
        <v>16803</v>
      </c>
      <c r="O4566" s="40" t="s">
        <v>230</v>
      </c>
      <c r="P4566" s="41" t="s">
        <v>231</v>
      </c>
      <c r="Q4566" s="41">
        <v>9</v>
      </c>
      <c r="R4566" s="40" t="s">
        <v>232</v>
      </c>
      <c r="S4566" s="40" t="s">
        <v>199</v>
      </c>
      <c r="T4566" s="41">
        <v>1</v>
      </c>
      <c r="U4566" s="40" t="s">
        <v>200</v>
      </c>
      <c r="V4566" s="40" t="s">
        <v>201</v>
      </c>
      <c r="W4566" s="40" t="s">
        <v>16804</v>
      </c>
      <c r="X4566" s="40" t="s">
        <v>234</v>
      </c>
      <c r="Y4566" s="40" t="s">
        <v>16805</v>
      </c>
    </row>
    <row r="4567" spans="1:25" x14ac:dyDescent="0.25">
      <c r="A4567" s="50"/>
      <c r="B4567" s="50"/>
      <c r="C4567" s="50"/>
      <c r="L4567" s="39" t="str">
        <f t="shared" si="71"/>
        <v>MONTERONI DI LECCE (LE)</v>
      </c>
      <c r="M4567" s="40" t="s">
        <v>16806</v>
      </c>
      <c r="N4567" s="40" t="s">
        <v>16807</v>
      </c>
      <c r="O4567" s="40" t="s">
        <v>462</v>
      </c>
      <c r="P4567" s="41" t="s">
        <v>304</v>
      </c>
      <c r="Q4567" s="41">
        <v>16</v>
      </c>
      <c r="R4567" s="40" t="s">
        <v>305</v>
      </c>
      <c r="S4567" s="40" t="s">
        <v>199</v>
      </c>
      <c r="T4567" s="41">
        <v>1</v>
      </c>
      <c r="U4567" s="40" t="s">
        <v>200</v>
      </c>
      <c r="V4567" s="40" t="s">
        <v>201</v>
      </c>
      <c r="W4567" s="40" t="s">
        <v>16808</v>
      </c>
      <c r="X4567" s="40" t="s">
        <v>2008</v>
      </c>
      <c r="Y4567" s="40" t="s">
        <v>16809</v>
      </c>
    </row>
    <row r="4568" spans="1:25" x14ac:dyDescent="0.25">
      <c r="A4568" s="50"/>
      <c r="B4568" s="50"/>
      <c r="C4568" s="50"/>
      <c r="L4568" s="39" t="str">
        <f t="shared" si="71"/>
        <v>MONTEROSI (VT)</v>
      </c>
      <c r="M4568" s="40" t="s">
        <v>16810</v>
      </c>
      <c r="N4568" s="40" t="s">
        <v>16811</v>
      </c>
      <c r="O4568" s="40" t="s">
        <v>450</v>
      </c>
      <c r="P4568" s="41" t="s">
        <v>336</v>
      </c>
      <c r="Q4568" s="41">
        <v>12</v>
      </c>
      <c r="R4568" s="40" t="s">
        <v>337</v>
      </c>
      <c r="S4568" s="40" t="s">
        <v>199</v>
      </c>
      <c r="T4568" s="41">
        <v>1</v>
      </c>
      <c r="U4568" s="40" t="s">
        <v>200</v>
      </c>
      <c r="V4568" s="40" t="s">
        <v>201</v>
      </c>
      <c r="W4568" s="40" t="s">
        <v>2896</v>
      </c>
      <c r="X4568" s="40" t="s">
        <v>1973</v>
      </c>
      <c r="Y4568" s="40" t="s">
        <v>16812</v>
      </c>
    </row>
    <row r="4569" spans="1:25" x14ac:dyDescent="0.25">
      <c r="A4569" s="50"/>
      <c r="B4569" s="50"/>
      <c r="C4569" s="50"/>
      <c r="L4569" s="39" t="str">
        <f t="shared" si="71"/>
        <v>MONTEROSSO AL MARE (SP)</v>
      </c>
      <c r="M4569" s="40" t="s">
        <v>16813</v>
      </c>
      <c r="N4569" s="40" t="s">
        <v>16814</v>
      </c>
      <c r="O4569" s="40" t="s">
        <v>1451</v>
      </c>
      <c r="P4569" s="41" t="s">
        <v>849</v>
      </c>
      <c r="Q4569" s="41">
        <v>7</v>
      </c>
      <c r="R4569" s="40" t="s">
        <v>850</v>
      </c>
      <c r="S4569" s="40" t="s">
        <v>199</v>
      </c>
      <c r="T4569" s="41">
        <v>1</v>
      </c>
      <c r="U4569" s="40" t="s">
        <v>200</v>
      </c>
      <c r="V4569" s="40" t="s">
        <v>201</v>
      </c>
      <c r="W4569" s="40" t="s">
        <v>16815</v>
      </c>
      <c r="X4569" s="40" t="s">
        <v>1453</v>
      </c>
      <c r="Y4569" s="40" t="s">
        <v>16816</v>
      </c>
    </row>
    <row r="4570" spans="1:25" x14ac:dyDescent="0.25">
      <c r="A4570" s="50"/>
      <c r="B4570" s="50"/>
      <c r="C4570" s="50"/>
      <c r="L4570" s="39" t="str">
        <f t="shared" si="71"/>
        <v>MONTEROSSO ALMO (RG)</v>
      </c>
      <c r="M4570" s="40" t="s">
        <v>16817</v>
      </c>
      <c r="N4570" s="40" t="s">
        <v>16818</v>
      </c>
      <c r="O4570" s="40" t="s">
        <v>291</v>
      </c>
      <c r="P4570" s="41" t="s">
        <v>292</v>
      </c>
      <c r="Q4570" s="41">
        <v>19</v>
      </c>
      <c r="R4570" s="40" t="s">
        <v>293</v>
      </c>
      <c r="S4570" s="40" t="s">
        <v>199</v>
      </c>
      <c r="T4570" s="41">
        <v>1</v>
      </c>
      <c r="U4570" s="40" t="s">
        <v>200</v>
      </c>
      <c r="V4570" s="40" t="s">
        <v>201</v>
      </c>
      <c r="W4570" s="40" t="s">
        <v>12188</v>
      </c>
      <c r="X4570" s="40" t="s">
        <v>295</v>
      </c>
      <c r="Y4570" s="40" t="s">
        <v>16819</v>
      </c>
    </row>
    <row r="4571" spans="1:25" x14ac:dyDescent="0.25">
      <c r="A4571" s="50"/>
      <c r="B4571" s="50"/>
      <c r="C4571" s="50"/>
      <c r="L4571" s="39" t="str">
        <f t="shared" si="71"/>
        <v>MONTEROSSO CALABRO (VV)</v>
      </c>
      <c r="M4571" s="40" t="s">
        <v>16820</v>
      </c>
      <c r="N4571" s="40" t="s">
        <v>16821</v>
      </c>
      <c r="O4571" s="40" t="s">
        <v>469</v>
      </c>
      <c r="P4571" s="41" t="s">
        <v>414</v>
      </c>
      <c r="Q4571" s="41">
        <v>18</v>
      </c>
      <c r="R4571" s="40" t="s">
        <v>415</v>
      </c>
      <c r="S4571" s="40" t="s">
        <v>199</v>
      </c>
      <c r="T4571" s="41">
        <v>1</v>
      </c>
      <c r="U4571" s="40" t="s">
        <v>200</v>
      </c>
      <c r="V4571" s="40" t="s">
        <v>201</v>
      </c>
      <c r="W4571" s="40" t="s">
        <v>16822</v>
      </c>
      <c r="X4571" s="40" t="s">
        <v>471</v>
      </c>
      <c r="Y4571" s="40" t="s">
        <v>16823</v>
      </c>
    </row>
    <row r="4572" spans="1:25" x14ac:dyDescent="0.25">
      <c r="A4572" s="50"/>
      <c r="B4572" s="50"/>
      <c r="C4572" s="50"/>
      <c r="L4572" s="39" t="str">
        <f t="shared" si="71"/>
        <v>MONTEROSSO GRANA (CN)</v>
      </c>
      <c r="M4572" s="40" t="s">
        <v>16824</v>
      </c>
      <c r="N4572" s="40" t="s">
        <v>16825</v>
      </c>
      <c r="O4572" s="40" t="s">
        <v>313</v>
      </c>
      <c r="P4572" s="41" t="s">
        <v>314</v>
      </c>
      <c r="Q4572" s="41">
        <v>1</v>
      </c>
      <c r="R4572" s="40" t="s">
        <v>315</v>
      </c>
      <c r="S4572" s="40" t="s">
        <v>199</v>
      </c>
      <c r="T4572" s="41">
        <v>1</v>
      </c>
      <c r="U4572" s="40" t="s">
        <v>200</v>
      </c>
      <c r="V4572" s="40" t="s">
        <v>201</v>
      </c>
      <c r="W4572" s="40" t="s">
        <v>3059</v>
      </c>
      <c r="X4572" s="40" t="s">
        <v>317</v>
      </c>
      <c r="Y4572" s="40" t="s">
        <v>16826</v>
      </c>
    </row>
    <row r="4573" spans="1:25" x14ac:dyDescent="0.25">
      <c r="A4573" s="50"/>
      <c r="B4573" s="50"/>
      <c r="C4573" s="50"/>
      <c r="L4573" s="39" t="str">
        <f t="shared" si="71"/>
        <v>MONTEROTONDO (RM)</v>
      </c>
      <c r="M4573" s="40" t="s">
        <v>16827</v>
      </c>
      <c r="N4573" s="40" t="s">
        <v>16828</v>
      </c>
      <c r="O4573" s="40" t="s">
        <v>602</v>
      </c>
      <c r="P4573" s="41" t="s">
        <v>336</v>
      </c>
      <c r="Q4573" s="41">
        <v>12</v>
      </c>
      <c r="R4573" s="40" t="s">
        <v>337</v>
      </c>
      <c r="S4573" s="40" t="s">
        <v>199</v>
      </c>
      <c r="T4573" s="41">
        <v>1</v>
      </c>
      <c r="U4573" s="40" t="s">
        <v>200</v>
      </c>
      <c r="V4573" s="40" t="s">
        <v>201</v>
      </c>
      <c r="W4573" s="40" t="s">
        <v>16829</v>
      </c>
      <c r="X4573" s="40" t="s">
        <v>953</v>
      </c>
      <c r="Y4573" s="40" t="s">
        <v>16830</v>
      </c>
    </row>
    <row r="4574" spans="1:25" x14ac:dyDescent="0.25">
      <c r="A4574" s="50"/>
      <c r="B4574" s="50"/>
      <c r="C4574" s="50"/>
      <c r="L4574" s="39" t="str">
        <f t="shared" si="71"/>
        <v>MONTEROTONDO MARITTIMO (GR)</v>
      </c>
      <c r="M4574" s="40" t="s">
        <v>16831</v>
      </c>
      <c r="N4574" s="40" t="s">
        <v>16832</v>
      </c>
      <c r="O4574" s="40" t="s">
        <v>1830</v>
      </c>
      <c r="P4574" s="41" t="s">
        <v>231</v>
      </c>
      <c r="Q4574" s="41">
        <v>9</v>
      </c>
      <c r="R4574" s="40" t="s">
        <v>232</v>
      </c>
      <c r="S4574" s="40" t="s">
        <v>199</v>
      </c>
      <c r="T4574" s="41">
        <v>1</v>
      </c>
      <c r="U4574" s="40" t="s">
        <v>200</v>
      </c>
      <c r="V4574" s="40" t="s">
        <v>201</v>
      </c>
      <c r="W4574" s="40" t="s">
        <v>16833</v>
      </c>
      <c r="X4574" s="40" t="s">
        <v>11152</v>
      </c>
      <c r="Y4574" s="40" t="s">
        <v>16834</v>
      </c>
    </row>
    <row r="4575" spans="1:25" x14ac:dyDescent="0.25">
      <c r="A4575" s="50"/>
      <c r="B4575" s="50"/>
      <c r="C4575" s="50"/>
      <c r="L4575" s="39" t="str">
        <f t="shared" si="71"/>
        <v>MONTERUBBIANO (AP)</v>
      </c>
      <c r="M4575" s="40" t="s">
        <v>16835</v>
      </c>
      <c r="N4575" s="40" t="s">
        <v>16836</v>
      </c>
      <c r="O4575" s="40" t="s">
        <v>477</v>
      </c>
      <c r="P4575" s="41" t="s">
        <v>397</v>
      </c>
      <c r="Q4575" s="41">
        <v>11</v>
      </c>
      <c r="R4575" s="40" t="s">
        <v>398</v>
      </c>
      <c r="S4575" s="40" t="s">
        <v>199</v>
      </c>
      <c r="T4575" s="41">
        <v>1</v>
      </c>
      <c r="U4575" s="40" t="s">
        <v>200</v>
      </c>
      <c r="V4575" s="40" t="s">
        <v>201</v>
      </c>
      <c r="W4575" s="40" t="s">
        <v>13514</v>
      </c>
      <c r="X4575" s="40" t="s">
        <v>1344</v>
      </c>
      <c r="Y4575" s="40" t="s">
        <v>16837</v>
      </c>
    </row>
    <row r="4576" spans="1:25" x14ac:dyDescent="0.25">
      <c r="A4576" s="50"/>
      <c r="B4576" s="50"/>
      <c r="C4576" s="50"/>
      <c r="L4576" s="39" t="str">
        <f t="shared" si="71"/>
        <v>MONTESANO SALENTINO (LE)</v>
      </c>
      <c r="M4576" s="40" t="s">
        <v>16838</v>
      </c>
      <c r="N4576" s="40" t="s">
        <v>16839</v>
      </c>
      <c r="O4576" s="40" t="s">
        <v>462</v>
      </c>
      <c r="P4576" s="41" t="s">
        <v>304</v>
      </c>
      <c r="Q4576" s="41">
        <v>16</v>
      </c>
      <c r="R4576" s="40" t="s">
        <v>305</v>
      </c>
      <c r="S4576" s="40" t="s">
        <v>199</v>
      </c>
      <c r="T4576" s="41">
        <v>1</v>
      </c>
      <c r="U4576" s="40" t="s">
        <v>200</v>
      </c>
      <c r="V4576" s="40" t="s">
        <v>201</v>
      </c>
      <c r="W4576" s="40" t="s">
        <v>7481</v>
      </c>
      <c r="X4576" s="40" t="s">
        <v>464</v>
      </c>
      <c r="Y4576" s="40" t="s">
        <v>16840</v>
      </c>
    </row>
    <row r="4577" spans="1:25" x14ac:dyDescent="0.25">
      <c r="A4577" s="50"/>
      <c r="B4577" s="50"/>
      <c r="C4577" s="50"/>
      <c r="L4577" s="39" t="str">
        <f t="shared" si="71"/>
        <v>MONTESANO SULLA MARCELLANA (SA)</v>
      </c>
      <c r="M4577" s="40" t="s">
        <v>16841</v>
      </c>
      <c r="N4577" s="40" t="s">
        <v>16842</v>
      </c>
      <c r="O4577" s="40" t="s">
        <v>349</v>
      </c>
      <c r="P4577" s="41" t="s">
        <v>350</v>
      </c>
      <c r="Q4577" s="41">
        <v>15</v>
      </c>
      <c r="R4577" s="40" t="s">
        <v>351</v>
      </c>
      <c r="S4577" s="40" t="s">
        <v>199</v>
      </c>
      <c r="T4577" s="41">
        <v>1</v>
      </c>
      <c r="U4577" s="40" t="s">
        <v>200</v>
      </c>
      <c r="V4577" s="40" t="s">
        <v>201</v>
      </c>
      <c r="W4577" s="40" t="s">
        <v>16843</v>
      </c>
      <c r="X4577" s="40" t="s">
        <v>2212</v>
      </c>
      <c r="Y4577" s="40" t="s">
        <v>16844</v>
      </c>
    </row>
    <row r="4578" spans="1:25" x14ac:dyDescent="0.25">
      <c r="A4578" s="50"/>
      <c r="B4578" s="50"/>
      <c r="C4578" s="50"/>
      <c r="L4578" s="39" t="str">
        <f t="shared" si="71"/>
        <v>MONTESARCHIO (BN)</v>
      </c>
      <c r="M4578" s="40" t="s">
        <v>16845</v>
      </c>
      <c r="N4578" s="40" t="s">
        <v>16846</v>
      </c>
      <c r="O4578" s="40" t="s">
        <v>842</v>
      </c>
      <c r="P4578" s="41" t="s">
        <v>350</v>
      </c>
      <c r="Q4578" s="41">
        <v>15</v>
      </c>
      <c r="R4578" s="40" t="s">
        <v>351</v>
      </c>
      <c r="S4578" s="40" t="s">
        <v>199</v>
      </c>
      <c r="T4578" s="41">
        <v>1</v>
      </c>
      <c r="U4578" s="40" t="s">
        <v>200</v>
      </c>
      <c r="V4578" s="40" t="s">
        <v>201</v>
      </c>
      <c r="W4578" s="40" t="s">
        <v>16847</v>
      </c>
      <c r="X4578" s="40" t="s">
        <v>1469</v>
      </c>
      <c r="Y4578" s="40" t="s">
        <v>16848</v>
      </c>
    </row>
    <row r="4579" spans="1:25" x14ac:dyDescent="0.25">
      <c r="A4579" s="50"/>
      <c r="B4579" s="50"/>
      <c r="C4579" s="50"/>
      <c r="L4579" s="39" t="str">
        <f t="shared" si="71"/>
        <v>MONTESCAGLIOSO (MT)</v>
      </c>
      <c r="M4579" s="40" t="s">
        <v>16849</v>
      </c>
      <c r="N4579" s="40" t="s">
        <v>16850</v>
      </c>
      <c r="O4579" s="40" t="s">
        <v>322</v>
      </c>
      <c r="P4579" s="41" t="s">
        <v>282</v>
      </c>
      <c r="Q4579" s="41">
        <v>17</v>
      </c>
      <c r="R4579" s="40" t="s">
        <v>283</v>
      </c>
      <c r="S4579" s="40" t="s">
        <v>199</v>
      </c>
      <c r="T4579" s="41">
        <v>1</v>
      </c>
      <c r="U4579" s="40" t="s">
        <v>200</v>
      </c>
      <c r="V4579" s="40" t="s">
        <v>201</v>
      </c>
      <c r="W4579" s="40" t="s">
        <v>16851</v>
      </c>
      <c r="X4579" s="40" t="s">
        <v>324</v>
      </c>
      <c r="Y4579" s="40" t="s">
        <v>16852</v>
      </c>
    </row>
    <row r="4580" spans="1:25" x14ac:dyDescent="0.25">
      <c r="A4580" s="50"/>
      <c r="B4580" s="50"/>
      <c r="C4580" s="50"/>
      <c r="L4580" s="39" t="str">
        <f t="shared" si="71"/>
        <v>MONTESCANO (PV)</v>
      </c>
      <c r="M4580" s="40" t="s">
        <v>16853</v>
      </c>
      <c r="N4580" s="40" t="s">
        <v>16854</v>
      </c>
      <c r="O4580" s="40" t="s">
        <v>884</v>
      </c>
      <c r="P4580" s="41" t="s">
        <v>212</v>
      </c>
      <c r="Q4580" s="41">
        <v>3</v>
      </c>
      <c r="R4580" s="40" t="s">
        <v>213</v>
      </c>
      <c r="S4580" s="40" t="s">
        <v>199</v>
      </c>
      <c r="T4580" s="41">
        <v>1</v>
      </c>
      <c r="U4580" s="40" t="s">
        <v>200</v>
      </c>
      <c r="V4580" s="40" t="s">
        <v>201</v>
      </c>
      <c r="W4580" s="40" t="s">
        <v>968</v>
      </c>
      <c r="X4580" s="40" t="s">
        <v>969</v>
      </c>
      <c r="Y4580" s="40" t="s">
        <v>16855</v>
      </c>
    </row>
    <row r="4581" spans="1:25" x14ac:dyDescent="0.25">
      <c r="A4581" s="50"/>
      <c r="B4581" s="50"/>
      <c r="C4581" s="50"/>
      <c r="L4581" s="39" t="str">
        <f t="shared" si="71"/>
        <v>MONTESCHENO (VB)</v>
      </c>
      <c r="M4581" s="40" t="s">
        <v>16856</v>
      </c>
      <c r="N4581" s="40" t="s">
        <v>16857</v>
      </c>
      <c r="O4581" s="40" t="s">
        <v>1659</v>
      </c>
      <c r="P4581" s="41" t="s">
        <v>314</v>
      </c>
      <c r="Q4581" s="41">
        <v>1</v>
      </c>
      <c r="R4581" s="40" t="s">
        <v>315</v>
      </c>
      <c r="S4581" s="40" t="s">
        <v>199</v>
      </c>
      <c r="T4581" s="41">
        <v>1</v>
      </c>
      <c r="U4581" s="40" t="s">
        <v>200</v>
      </c>
      <c r="V4581" s="40" t="s">
        <v>201</v>
      </c>
      <c r="W4581" s="40" t="s">
        <v>16858</v>
      </c>
      <c r="X4581" s="40" t="s">
        <v>1661</v>
      </c>
      <c r="Y4581" s="40" t="s">
        <v>16859</v>
      </c>
    </row>
    <row r="4582" spans="1:25" x14ac:dyDescent="0.25">
      <c r="A4582" s="50"/>
      <c r="B4582" s="50"/>
      <c r="C4582" s="50"/>
      <c r="L4582" s="39" t="str">
        <f t="shared" si="71"/>
        <v>MONTESCUDAIO (PI)</v>
      </c>
      <c r="M4582" s="40" t="s">
        <v>16860</v>
      </c>
      <c r="N4582" s="40" t="s">
        <v>16861</v>
      </c>
      <c r="O4582" s="40" t="s">
        <v>3404</v>
      </c>
      <c r="P4582" s="41" t="s">
        <v>231</v>
      </c>
      <c r="Q4582" s="41">
        <v>9</v>
      </c>
      <c r="R4582" s="40" t="s">
        <v>232</v>
      </c>
      <c r="S4582" s="40" t="s">
        <v>199</v>
      </c>
      <c r="T4582" s="41">
        <v>1</v>
      </c>
      <c r="U4582" s="40" t="s">
        <v>200</v>
      </c>
      <c r="V4582" s="40" t="s">
        <v>201</v>
      </c>
      <c r="W4582" s="40" t="s">
        <v>6214</v>
      </c>
      <c r="X4582" s="40" t="s">
        <v>3377</v>
      </c>
      <c r="Y4582" s="40" t="s">
        <v>16862</v>
      </c>
    </row>
    <row r="4583" spans="1:25" x14ac:dyDescent="0.25">
      <c r="A4583" s="50"/>
      <c r="B4583" s="50"/>
      <c r="C4583" s="50"/>
      <c r="L4583" s="39" t="str">
        <f t="shared" si="71"/>
        <v>MONTESCUDO (RN)</v>
      </c>
      <c r="M4583" s="40" t="s">
        <v>16863</v>
      </c>
      <c r="N4583" s="40" t="s">
        <v>16864</v>
      </c>
      <c r="O4583" s="40" t="s">
        <v>3049</v>
      </c>
      <c r="P4583" s="41" t="s">
        <v>631</v>
      </c>
      <c r="Q4583" s="41">
        <v>8</v>
      </c>
      <c r="R4583" s="40" t="s">
        <v>632</v>
      </c>
      <c r="S4583" s="40" t="s">
        <v>199</v>
      </c>
      <c r="T4583" s="41">
        <v>1</v>
      </c>
      <c r="U4583" s="40" t="s">
        <v>200</v>
      </c>
      <c r="V4583" s="40" t="s">
        <v>201</v>
      </c>
      <c r="W4583" s="40" t="s">
        <v>16292</v>
      </c>
      <c r="X4583" s="40" t="s">
        <v>3051</v>
      </c>
      <c r="Y4583" s="40" t="s">
        <v>16865</v>
      </c>
    </row>
    <row r="4584" spans="1:25" x14ac:dyDescent="0.25">
      <c r="A4584" s="50"/>
      <c r="B4584" s="50"/>
      <c r="C4584" s="50"/>
      <c r="L4584" s="39" t="str">
        <f t="shared" si="71"/>
        <v>MONTESE (MO)</v>
      </c>
      <c r="M4584" s="40" t="s">
        <v>16866</v>
      </c>
      <c r="N4584" s="40" t="s">
        <v>16867</v>
      </c>
      <c r="O4584" s="40" t="s">
        <v>2925</v>
      </c>
      <c r="P4584" s="41" t="s">
        <v>631</v>
      </c>
      <c r="Q4584" s="41">
        <v>8</v>
      </c>
      <c r="R4584" s="40" t="s">
        <v>632</v>
      </c>
      <c r="S4584" s="40" t="s">
        <v>199</v>
      </c>
      <c r="T4584" s="41">
        <v>1</v>
      </c>
      <c r="U4584" s="40" t="s">
        <v>200</v>
      </c>
      <c r="V4584" s="40" t="s">
        <v>201</v>
      </c>
      <c r="W4584" s="40" t="s">
        <v>16868</v>
      </c>
      <c r="X4584" s="40" t="s">
        <v>2927</v>
      </c>
      <c r="Y4584" s="40" t="s">
        <v>16869</v>
      </c>
    </row>
    <row r="4585" spans="1:25" x14ac:dyDescent="0.25">
      <c r="A4585" s="50"/>
      <c r="B4585" s="50"/>
      <c r="C4585" s="50"/>
      <c r="L4585" s="39" t="str">
        <f t="shared" si="71"/>
        <v>MONTESEGALE (PV)</v>
      </c>
      <c r="M4585" s="40" t="s">
        <v>16870</v>
      </c>
      <c r="N4585" s="40" t="s">
        <v>16871</v>
      </c>
      <c r="O4585" s="40" t="s">
        <v>884</v>
      </c>
      <c r="P4585" s="41" t="s">
        <v>212</v>
      </c>
      <c r="Q4585" s="41">
        <v>3</v>
      </c>
      <c r="R4585" s="40" t="s">
        <v>213</v>
      </c>
      <c r="S4585" s="40" t="s">
        <v>199</v>
      </c>
      <c r="T4585" s="41">
        <v>1</v>
      </c>
      <c r="U4585" s="40" t="s">
        <v>200</v>
      </c>
      <c r="V4585" s="40" t="s">
        <v>201</v>
      </c>
      <c r="W4585" s="40" t="s">
        <v>12375</v>
      </c>
      <c r="X4585" s="40" t="s">
        <v>2462</v>
      </c>
      <c r="Y4585" s="40" t="s">
        <v>16872</v>
      </c>
    </row>
    <row r="4586" spans="1:25" x14ac:dyDescent="0.25">
      <c r="A4586" s="50"/>
      <c r="B4586" s="50"/>
      <c r="C4586" s="50"/>
      <c r="L4586" s="39" t="str">
        <f t="shared" si="71"/>
        <v>MONTESILVANO (PE)</v>
      </c>
      <c r="M4586" s="40" t="s">
        <v>16873</v>
      </c>
      <c r="N4586" s="40" t="s">
        <v>16874</v>
      </c>
      <c r="O4586" s="40" t="s">
        <v>252</v>
      </c>
      <c r="P4586" s="41" t="s">
        <v>253</v>
      </c>
      <c r="Q4586" s="41">
        <v>13</v>
      </c>
      <c r="R4586" s="40" t="s">
        <v>254</v>
      </c>
      <c r="S4586" s="40" t="s">
        <v>199</v>
      </c>
      <c r="T4586" s="41">
        <v>1</v>
      </c>
      <c r="U4586" s="40" t="s">
        <v>200</v>
      </c>
      <c r="V4586" s="40" t="s">
        <v>201</v>
      </c>
      <c r="W4586" s="40" t="s">
        <v>16875</v>
      </c>
      <c r="X4586" s="40" t="s">
        <v>256</v>
      </c>
      <c r="Y4586" s="40" t="s">
        <v>16876</v>
      </c>
    </row>
    <row r="4587" spans="1:25" x14ac:dyDescent="0.25">
      <c r="A4587" s="50"/>
      <c r="B4587" s="50"/>
      <c r="C4587" s="50"/>
      <c r="L4587" s="39" t="str">
        <f t="shared" si="71"/>
        <v>MONTESPERTOLI (FI)</v>
      </c>
      <c r="M4587" s="40" t="s">
        <v>16877</v>
      </c>
      <c r="N4587" s="40" t="s">
        <v>16878</v>
      </c>
      <c r="O4587" s="40" t="s">
        <v>2481</v>
      </c>
      <c r="P4587" s="41" t="s">
        <v>231</v>
      </c>
      <c r="Q4587" s="41">
        <v>9</v>
      </c>
      <c r="R4587" s="40" t="s">
        <v>232</v>
      </c>
      <c r="S4587" s="40" t="s">
        <v>199</v>
      </c>
      <c r="T4587" s="41">
        <v>1</v>
      </c>
      <c r="U4587" s="40" t="s">
        <v>200</v>
      </c>
      <c r="V4587" s="40" t="s">
        <v>201</v>
      </c>
      <c r="W4587" s="40" t="s">
        <v>16879</v>
      </c>
      <c r="X4587" s="40" t="s">
        <v>5659</v>
      </c>
      <c r="Y4587" s="40" t="s">
        <v>16880</v>
      </c>
    </row>
    <row r="4588" spans="1:25" x14ac:dyDescent="0.25">
      <c r="A4588" s="50"/>
      <c r="B4588" s="50"/>
      <c r="C4588" s="50"/>
      <c r="L4588" s="39" t="str">
        <f t="shared" si="71"/>
        <v>MONTEU DA PO (TO)</v>
      </c>
      <c r="M4588" s="40" t="s">
        <v>16881</v>
      </c>
      <c r="N4588" s="40" t="s">
        <v>16882</v>
      </c>
      <c r="O4588" s="40" t="s">
        <v>675</v>
      </c>
      <c r="P4588" s="41" t="s">
        <v>314</v>
      </c>
      <c r="Q4588" s="41">
        <v>1</v>
      </c>
      <c r="R4588" s="40" t="s">
        <v>315</v>
      </c>
      <c r="S4588" s="40" t="s">
        <v>199</v>
      </c>
      <c r="T4588" s="41">
        <v>1</v>
      </c>
      <c r="U4588" s="40" t="s">
        <v>200</v>
      </c>
      <c r="V4588" s="40" t="s">
        <v>201</v>
      </c>
      <c r="W4588" s="40" t="s">
        <v>1504</v>
      </c>
      <c r="X4588" s="40" t="s">
        <v>837</v>
      </c>
      <c r="Y4588" s="40" t="s">
        <v>16883</v>
      </c>
    </row>
    <row r="4589" spans="1:25" x14ac:dyDescent="0.25">
      <c r="A4589" s="50"/>
      <c r="B4589" s="50"/>
      <c r="C4589" s="50"/>
      <c r="L4589" s="39" t="str">
        <f t="shared" si="71"/>
        <v>MONTEU ROERO (CN)</v>
      </c>
      <c r="M4589" s="40" t="s">
        <v>16884</v>
      </c>
      <c r="N4589" s="40" t="s">
        <v>16885</v>
      </c>
      <c r="O4589" s="40" t="s">
        <v>313</v>
      </c>
      <c r="P4589" s="41" t="s">
        <v>314</v>
      </c>
      <c r="Q4589" s="41">
        <v>1</v>
      </c>
      <c r="R4589" s="40" t="s">
        <v>315</v>
      </c>
      <c r="S4589" s="40" t="s">
        <v>199</v>
      </c>
      <c r="T4589" s="41">
        <v>1</v>
      </c>
      <c r="U4589" s="40" t="s">
        <v>200</v>
      </c>
      <c r="V4589" s="40" t="s">
        <v>201</v>
      </c>
      <c r="W4589" s="40" t="s">
        <v>2580</v>
      </c>
      <c r="X4589" s="40" t="s">
        <v>918</v>
      </c>
      <c r="Y4589" s="40" t="s">
        <v>16886</v>
      </c>
    </row>
    <row r="4590" spans="1:25" x14ac:dyDescent="0.25">
      <c r="A4590" s="50"/>
      <c r="B4590" s="50"/>
      <c r="C4590" s="50"/>
      <c r="L4590" s="39" t="str">
        <f t="shared" si="71"/>
        <v>MONTEVAGO (AG)</v>
      </c>
      <c r="M4590" s="40" t="s">
        <v>16887</v>
      </c>
      <c r="N4590" s="40" t="s">
        <v>16888</v>
      </c>
      <c r="O4590" s="40" t="s">
        <v>749</v>
      </c>
      <c r="P4590" s="41" t="s">
        <v>292</v>
      </c>
      <c r="Q4590" s="41">
        <v>19</v>
      </c>
      <c r="R4590" s="40" t="s">
        <v>293</v>
      </c>
      <c r="S4590" s="40" t="s">
        <v>199</v>
      </c>
      <c r="T4590" s="41">
        <v>1</v>
      </c>
      <c r="U4590" s="40" t="s">
        <v>200</v>
      </c>
      <c r="V4590" s="40" t="s">
        <v>201</v>
      </c>
      <c r="W4590" s="40" t="s">
        <v>1145</v>
      </c>
      <c r="X4590" s="40" t="s">
        <v>4510</v>
      </c>
      <c r="Y4590" s="40" t="s">
        <v>16889</v>
      </c>
    </row>
    <row r="4591" spans="1:25" x14ac:dyDescent="0.25">
      <c r="A4591" s="50"/>
      <c r="B4591" s="50"/>
      <c r="C4591" s="50"/>
      <c r="L4591" s="39" t="str">
        <f t="shared" si="71"/>
        <v>MONTEVARCHI (AR)</v>
      </c>
      <c r="M4591" s="40" t="s">
        <v>16890</v>
      </c>
      <c r="N4591" s="40" t="s">
        <v>16891</v>
      </c>
      <c r="O4591" s="40" t="s">
        <v>1559</v>
      </c>
      <c r="P4591" s="41" t="s">
        <v>231</v>
      </c>
      <c r="Q4591" s="41">
        <v>9</v>
      </c>
      <c r="R4591" s="40" t="s">
        <v>232</v>
      </c>
      <c r="S4591" s="40" t="s">
        <v>199</v>
      </c>
      <c r="T4591" s="41">
        <v>1</v>
      </c>
      <c r="U4591" s="40" t="s">
        <v>200</v>
      </c>
      <c r="V4591" s="40" t="s">
        <v>201</v>
      </c>
      <c r="W4591" s="40" t="s">
        <v>16892</v>
      </c>
      <c r="X4591" s="40" t="s">
        <v>2483</v>
      </c>
      <c r="Y4591" s="40" t="s">
        <v>16893</v>
      </c>
    </row>
    <row r="4592" spans="1:25" x14ac:dyDescent="0.25">
      <c r="A4592" s="50"/>
      <c r="B4592" s="50"/>
      <c r="C4592" s="50"/>
      <c r="L4592" s="39" t="str">
        <f t="shared" si="71"/>
        <v>MONTEVECCHIA (LC)</v>
      </c>
      <c r="M4592" s="40" t="s">
        <v>16894</v>
      </c>
      <c r="N4592" s="40" t="s">
        <v>16895</v>
      </c>
      <c r="O4592" s="40" t="s">
        <v>222</v>
      </c>
      <c r="P4592" s="41" t="s">
        <v>212</v>
      </c>
      <c r="Q4592" s="41">
        <v>3</v>
      </c>
      <c r="R4592" s="40" t="s">
        <v>213</v>
      </c>
      <c r="S4592" s="40" t="s">
        <v>199</v>
      </c>
      <c r="T4592" s="41">
        <v>1</v>
      </c>
      <c r="U4592" s="40" t="s">
        <v>200</v>
      </c>
      <c r="V4592" s="40" t="s">
        <v>201</v>
      </c>
      <c r="W4592" s="40" t="s">
        <v>16896</v>
      </c>
      <c r="X4592" s="40" t="s">
        <v>736</v>
      </c>
      <c r="Y4592" s="40" t="s">
        <v>16897</v>
      </c>
    </row>
    <row r="4593" spans="1:25" x14ac:dyDescent="0.25">
      <c r="A4593" s="50"/>
      <c r="B4593" s="50"/>
      <c r="C4593" s="50"/>
      <c r="L4593" s="39" t="str">
        <f t="shared" si="71"/>
        <v>MONTEVEGLIO (BO)</v>
      </c>
      <c r="M4593" s="40" t="s">
        <v>16898</v>
      </c>
      <c r="N4593" s="40" t="s">
        <v>16899</v>
      </c>
      <c r="O4593" s="40" t="s">
        <v>1682</v>
      </c>
      <c r="P4593" s="41" t="s">
        <v>631</v>
      </c>
      <c r="Q4593" s="41">
        <v>8</v>
      </c>
      <c r="R4593" s="40" t="s">
        <v>632</v>
      </c>
      <c r="S4593" s="40" t="s">
        <v>199</v>
      </c>
      <c r="T4593" s="41">
        <v>1</v>
      </c>
      <c r="U4593" s="40" t="s">
        <v>200</v>
      </c>
      <c r="V4593" s="40" t="s">
        <v>201</v>
      </c>
      <c r="W4593" s="40" t="s">
        <v>1914</v>
      </c>
      <c r="X4593" s="40" t="s">
        <v>1684</v>
      </c>
      <c r="Y4593" s="40" t="s">
        <v>16900</v>
      </c>
    </row>
    <row r="4594" spans="1:25" x14ac:dyDescent="0.25">
      <c r="A4594" s="50"/>
      <c r="B4594" s="50"/>
      <c r="C4594" s="50"/>
      <c r="L4594" s="39" t="str">
        <f t="shared" si="71"/>
        <v>MONTEVERDE (AV)</v>
      </c>
      <c r="M4594" s="40" t="s">
        <v>16901</v>
      </c>
      <c r="N4594" s="40" t="s">
        <v>16902</v>
      </c>
      <c r="O4594" s="40" t="s">
        <v>812</v>
      </c>
      <c r="P4594" s="41" t="s">
        <v>350</v>
      </c>
      <c r="Q4594" s="41">
        <v>15</v>
      </c>
      <c r="R4594" s="40" t="s">
        <v>351</v>
      </c>
      <c r="S4594" s="40" t="s">
        <v>199</v>
      </c>
      <c r="T4594" s="41">
        <v>1</v>
      </c>
      <c r="U4594" s="40" t="s">
        <v>200</v>
      </c>
      <c r="V4594" s="40" t="s">
        <v>201</v>
      </c>
      <c r="W4594" s="40" t="s">
        <v>16903</v>
      </c>
      <c r="X4594" s="40" t="s">
        <v>1534</v>
      </c>
      <c r="Y4594" s="40" t="s">
        <v>16904</v>
      </c>
    </row>
    <row r="4595" spans="1:25" x14ac:dyDescent="0.25">
      <c r="A4595" s="50"/>
      <c r="B4595" s="50"/>
      <c r="C4595" s="50"/>
      <c r="L4595" s="39" t="str">
        <f t="shared" si="71"/>
        <v>MONTEVERDI MARITTIMO (PI)</v>
      </c>
      <c r="M4595" s="40" t="s">
        <v>16905</v>
      </c>
      <c r="N4595" s="40" t="s">
        <v>16906</v>
      </c>
      <c r="O4595" s="40" t="s">
        <v>3404</v>
      </c>
      <c r="P4595" s="41" t="s">
        <v>231</v>
      </c>
      <c r="Q4595" s="41">
        <v>9</v>
      </c>
      <c r="R4595" s="40" t="s">
        <v>232</v>
      </c>
      <c r="S4595" s="40" t="s">
        <v>199</v>
      </c>
      <c r="T4595" s="41">
        <v>1</v>
      </c>
      <c r="U4595" s="40" t="s">
        <v>200</v>
      </c>
      <c r="V4595" s="40" t="s">
        <v>201</v>
      </c>
      <c r="W4595" s="40" t="s">
        <v>6214</v>
      </c>
      <c r="X4595" s="40" t="s">
        <v>5146</v>
      </c>
      <c r="Y4595" s="40" t="s">
        <v>16907</v>
      </c>
    </row>
    <row r="4596" spans="1:25" x14ac:dyDescent="0.25">
      <c r="A4596" s="50"/>
      <c r="B4596" s="50"/>
      <c r="C4596" s="50"/>
      <c r="L4596" s="39" t="str">
        <f t="shared" si="71"/>
        <v>MONTEVIALE (VI)</v>
      </c>
      <c r="M4596" s="40" t="s">
        <v>16908</v>
      </c>
      <c r="N4596" s="40" t="s">
        <v>16909</v>
      </c>
      <c r="O4596" s="40" t="s">
        <v>772</v>
      </c>
      <c r="P4596" s="41" t="s">
        <v>197</v>
      </c>
      <c r="Q4596" s="41">
        <v>5</v>
      </c>
      <c r="R4596" s="40" t="s">
        <v>198</v>
      </c>
      <c r="S4596" s="40" t="s">
        <v>199</v>
      </c>
      <c r="T4596" s="41">
        <v>1</v>
      </c>
      <c r="U4596" s="40" t="s">
        <v>200</v>
      </c>
      <c r="V4596" s="40" t="s">
        <v>201</v>
      </c>
      <c r="W4596" s="40" t="s">
        <v>3628</v>
      </c>
      <c r="X4596" s="40" t="s">
        <v>774</v>
      </c>
      <c r="Y4596" s="40" t="s">
        <v>16910</v>
      </c>
    </row>
    <row r="4597" spans="1:25" x14ac:dyDescent="0.25">
      <c r="A4597" s="50"/>
      <c r="B4597" s="50"/>
      <c r="C4597" s="50"/>
      <c r="L4597" s="39" t="str">
        <f t="shared" si="71"/>
        <v>MONTEZEMOLO (CN)</v>
      </c>
      <c r="M4597" s="40" t="s">
        <v>16911</v>
      </c>
      <c r="N4597" s="40" t="s">
        <v>16912</v>
      </c>
      <c r="O4597" s="40" t="s">
        <v>313</v>
      </c>
      <c r="P4597" s="41" t="s">
        <v>314</v>
      </c>
      <c r="Q4597" s="41">
        <v>1</v>
      </c>
      <c r="R4597" s="40" t="s">
        <v>315</v>
      </c>
      <c r="S4597" s="40" t="s">
        <v>199</v>
      </c>
      <c r="T4597" s="41">
        <v>1</v>
      </c>
      <c r="U4597" s="40" t="s">
        <v>200</v>
      </c>
      <c r="V4597" s="40" t="s">
        <v>201</v>
      </c>
      <c r="W4597" s="40" t="s">
        <v>1368</v>
      </c>
      <c r="X4597" s="40" t="s">
        <v>1369</v>
      </c>
      <c r="Y4597" s="40" t="s">
        <v>16913</v>
      </c>
    </row>
    <row r="4598" spans="1:25" x14ac:dyDescent="0.25">
      <c r="A4598" s="50"/>
      <c r="B4598" s="50"/>
      <c r="C4598" s="50"/>
      <c r="L4598" s="39" t="str">
        <f t="shared" si="71"/>
        <v>MONTI (OT)</v>
      </c>
      <c r="M4598" s="40" t="s">
        <v>16914</v>
      </c>
      <c r="N4598" s="40" t="s">
        <v>16915</v>
      </c>
      <c r="O4598" s="40" t="s">
        <v>646</v>
      </c>
      <c r="P4598" s="41" t="s">
        <v>242</v>
      </c>
      <c r="Q4598" s="41">
        <v>20</v>
      </c>
      <c r="R4598" s="40" t="s">
        <v>243</v>
      </c>
      <c r="S4598" s="40" t="s">
        <v>199</v>
      </c>
      <c r="T4598" s="41">
        <v>1</v>
      </c>
      <c r="U4598" s="40" t="s">
        <v>200</v>
      </c>
      <c r="V4598" s="40" t="s">
        <v>201</v>
      </c>
      <c r="W4598" s="40" t="s">
        <v>647</v>
      </c>
      <c r="X4598" s="40" t="s">
        <v>2101</v>
      </c>
      <c r="Y4598" s="40" t="s">
        <v>16916</v>
      </c>
    </row>
    <row r="4599" spans="1:25" x14ac:dyDescent="0.25">
      <c r="A4599" s="50"/>
      <c r="B4599" s="50"/>
      <c r="C4599" s="50"/>
      <c r="L4599" s="39" t="str">
        <f t="shared" si="71"/>
        <v>MONTIANO (FC)</v>
      </c>
      <c r="M4599" s="40" t="s">
        <v>16917</v>
      </c>
      <c r="N4599" s="40" t="s">
        <v>16918</v>
      </c>
      <c r="O4599" s="40" t="s">
        <v>2487</v>
      </c>
      <c r="P4599" s="41" t="s">
        <v>631</v>
      </c>
      <c r="Q4599" s="41">
        <v>8</v>
      </c>
      <c r="R4599" s="40" t="s">
        <v>632</v>
      </c>
      <c r="S4599" s="40" t="s">
        <v>199</v>
      </c>
      <c r="T4599" s="41">
        <v>1</v>
      </c>
      <c r="U4599" s="40" t="s">
        <v>200</v>
      </c>
      <c r="V4599" s="40" t="s">
        <v>201</v>
      </c>
      <c r="W4599" s="40" t="s">
        <v>14149</v>
      </c>
      <c r="X4599" s="40" t="s">
        <v>8161</v>
      </c>
      <c r="Y4599" s="40" t="s">
        <v>16919</v>
      </c>
    </row>
    <row r="4600" spans="1:25" x14ac:dyDescent="0.25">
      <c r="A4600" s="50"/>
      <c r="B4600" s="50"/>
      <c r="C4600" s="50"/>
      <c r="L4600" s="39" t="str">
        <f t="shared" si="71"/>
        <v>MONTICELLI BRUSATI (BS)</v>
      </c>
      <c r="M4600" s="40" t="s">
        <v>16920</v>
      </c>
      <c r="N4600" s="40" t="s">
        <v>16921</v>
      </c>
      <c r="O4600" s="40" t="s">
        <v>421</v>
      </c>
      <c r="P4600" s="41" t="s">
        <v>212</v>
      </c>
      <c r="Q4600" s="41">
        <v>3</v>
      </c>
      <c r="R4600" s="40" t="s">
        <v>213</v>
      </c>
      <c r="S4600" s="40" t="s">
        <v>199</v>
      </c>
      <c r="T4600" s="41">
        <v>1</v>
      </c>
      <c r="U4600" s="40" t="s">
        <v>200</v>
      </c>
      <c r="V4600" s="40" t="s">
        <v>201</v>
      </c>
      <c r="W4600" s="40" t="s">
        <v>1573</v>
      </c>
      <c r="X4600" s="40" t="s">
        <v>423</v>
      </c>
      <c r="Y4600" s="40" t="s">
        <v>16922</v>
      </c>
    </row>
    <row r="4601" spans="1:25" x14ac:dyDescent="0.25">
      <c r="A4601" s="50"/>
      <c r="B4601" s="50"/>
      <c r="C4601" s="50"/>
      <c r="L4601" s="39" t="str">
        <f t="shared" si="71"/>
        <v>MONTICELLI D'ONGINA (PC)</v>
      </c>
      <c r="M4601" s="40" t="s">
        <v>16923</v>
      </c>
      <c r="N4601" s="40" t="s">
        <v>16924</v>
      </c>
      <c r="O4601" s="40" t="s">
        <v>630</v>
      </c>
      <c r="P4601" s="41" t="s">
        <v>631</v>
      </c>
      <c r="Q4601" s="41">
        <v>8</v>
      </c>
      <c r="R4601" s="40" t="s">
        <v>632</v>
      </c>
      <c r="S4601" s="40" t="s">
        <v>199</v>
      </c>
      <c r="T4601" s="41">
        <v>1</v>
      </c>
      <c r="U4601" s="40" t="s">
        <v>200</v>
      </c>
      <c r="V4601" s="40" t="s">
        <v>201</v>
      </c>
      <c r="W4601" s="40" t="s">
        <v>633</v>
      </c>
      <c r="X4601" s="40" t="s">
        <v>634</v>
      </c>
      <c r="Y4601" s="40" t="s">
        <v>16925</v>
      </c>
    </row>
    <row r="4602" spans="1:25" x14ac:dyDescent="0.25">
      <c r="A4602" s="50"/>
      <c r="B4602" s="50"/>
      <c r="C4602" s="50"/>
      <c r="L4602" s="39" t="str">
        <f t="shared" si="71"/>
        <v>MONTICELLI PAVESE (PV)</v>
      </c>
      <c r="M4602" s="40" t="s">
        <v>16926</v>
      </c>
      <c r="N4602" s="40" t="s">
        <v>16927</v>
      </c>
      <c r="O4602" s="40" t="s">
        <v>884</v>
      </c>
      <c r="P4602" s="41" t="s">
        <v>212</v>
      </c>
      <c r="Q4602" s="41">
        <v>3</v>
      </c>
      <c r="R4602" s="40" t="s">
        <v>213</v>
      </c>
      <c r="S4602" s="40" t="s">
        <v>199</v>
      </c>
      <c r="T4602" s="41">
        <v>1</v>
      </c>
      <c r="U4602" s="40" t="s">
        <v>200</v>
      </c>
      <c r="V4602" s="40" t="s">
        <v>201</v>
      </c>
      <c r="W4602" s="40" t="s">
        <v>1106</v>
      </c>
      <c r="X4602" s="40" t="s">
        <v>886</v>
      </c>
      <c r="Y4602" s="40" t="s">
        <v>16928</v>
      </c>
    </row>
    <row r="4603" spans="1:25" x14ac:dyDescent="0.25">
      <c r="A4603" s="50"/>
      <c r="B4603" s="50"/>
      <c r="C4603" s="50"/>
      <c r="L4603" s="39" t="str">
        <f t="shared" si="71"/>
        <v>MONTICELLO BRIANZA (LC)</v>
      </c>
      <c r="M4603" s="40" t="s">
        <v>16929</v>
      </c>
      <c r="N4603" s="40" t="s">
        <v>16930</v>
      </c>
      <c r="O4603" s="40" t="s">
        <v>222</v>
      </c>
      <c r="P4603" s="41" t="s">
        <v>212</v>
      </c>
      <c r="Q4603" s="41">
        <v>3</v>
      </c>
      <c r="R4603" s="40" t="s">
        <v>213</v>
      </c>
      <c r="S4603" s="40" t="s">
        <v>199</v>
      </c>
      <c r="T4603" s="41">
        <v>1</v>
      </c>
      <c r="U4603" s="40" t="s">
        <v>200</v>
      </c>
      <c r="V4603" s="40" t="s">
        <v>201</v>
      </c>
      <c r="W4603" s="40" t="s">
        <v>16931</v>
      </c>
      <c r="X4603" s="40" t="s">
        <v>736</v>
      </c>
      <c r="Y4603" s="40" t="s">
        <v>16932</v>
      </c>
    </row>
    <row r="4604" spans="1:25" x14ac:dyDescent="0.25">
      <c r="A4604" s="50"/>
      <c r="B4604" s="50"/>
      <c r="C4604" s="50"/>
      <c r="L4604" s="39" t="str">
        <f t="shared" si="71"/>
        <v>MONTICELLO CONTE OTTO (VI)</v>
      </c>
      <c r="M4604" s="40" t="s">
        <v>16933</v>
      </c>
      <c r="N4604" s="40" t="s">
        <v>16934</v>
      </c>
      <c r="O4604" s="40" t="s">
        <v>772</v>
      </c>
      <c r="P4604" s="41" t="s">
        <v>197</v>
      </c>
      <c r="Q4604" s="41">
        <v>5</v>
      </c>
      <c r="R4604" s="40" t="s">
        <v>198</v>
      </c>
      <c r="S4604" s="40" t="s">
        <v>199</v>
      </c>
      <c r="T4604" s="41">
        <v>1</v>
      </c>
      <c r="U4604" s="40" t="s">
        <v>200</v>
      </c>
      <c r="V4604" s="40" t="s">
        <v>201</v>
      </c>
      <c r="W4604" s="40" t="s">
        <v>6078</v>
      </c>
      <c r="X4604" s="40" t="s">
        <v>774</v>
      </c>
      <c r="Y4604" s="40" t="s">
        <v>16935</v>
      </c>
    </row>
    <row r="4605" spans="1:25" x14ac:dyDescent="0.25">
      <c r="A4605" s="50"/>
      <c r="B4605" s="50"/>
      <c r="C4605" s="50"/>
      <c r="L4605" s="39" t="str">
        <f t="shared" si="71"/>
        <v>MONTICELLO D'ALBA (CN)</v>
      </c>
      <c r="M4605" s="40" t="s">
        <v>16936</v>
      </c>
      <c r="N4605" s="40" t="s">
        <v>16937</v>
      </c>
      <c r="O4605" s="40" t="s">
        <v>313</v>
      </c>
      <c r="P4605" s="41" t="s">
        <v>314</v>
      </c>
      <c r="Q4605" s="41">
        <v>1</v>
      </c>
      <c r="R4605" s="40" t="s">
        <v>315</v>
      </c>
      <c r="S4605" s="40" t="s">
        <v>199</v>
      </c>
      <c r="T4605" s="41">
        <v>1</v>
      </c>
      <c r="U4605" s="40" t="s">
        <v>200</v>
      </c>
      <c r="V4605" s="40" t="s">
        <v>201</v>
      </c>
      <c r="W4605" s="40" t="s">
        <v>16938</v>
      </c>
      <c r="X4605" s="40" t="s">
        <v>918</v>
      </c>
      <c r="Y4605" s="40" t="s">
        <v>16939</v>
      </c>
    </row>
    <row r="4606" spans="1:25" x14ac:dyDescent="0.25">
      <c r="A4606" s="50"/>
      <c r="B4606" s="50"/>
      <c r="C4606" s="50"/>
      <c r="L4606" s="39" t="str">
        <f t="shared" si="71"/>
        <v>MONTICHIARI (BS)</v>
      </c>
      <c r="M4606" s="40" t="s">
        <v>16940</v>
      </c>
      <c r="N4606" s="40" t="s">
        <v>16941</v>
      </c>
      <c r="O4606" s="40" t="s">
        <v>421</v>
      </c>
      <c r="P4606" s="41" t="s">
        <v>212</v>
      </c>
      <c r="Q4606" s="41">
        <v>3</v>
      </c>
      <c r="R4606" s="40" t="s">
        <v>213</v>
      </c>
      <c r="S4606" s="40" t="s">
        <v>199</v>
      </c>
      <c r="T4606" s="41">
        <v>1</v>
      </c>
      <c r="U4606" s="40" t="s">
        <v>200</v>
      </c>
      <c r="V4606" s="40" t="s">
        <v>201</v>
      </c>
      <c r="W4606" s="40" t="s">
        <v>16942</v>
      </c>
      <c r="X4606" s="40" t="s">
        <v>423</v>
      </c>
      <c r="Y4606" s="40" t="s">
        <v>16943</v>
      </c>
    </row>
    <row r="4607" spans="1:25" x14ac:dyDescent="0.25">
      <c r="A4607" s="50"/>
      <c r="B4607" s="50"/>
      <c r="C4607" s="50"/>
      <c r="L4607" s="39" t="str">
        <f t="shared" si="71"/>
        <v>MONTICIANO (SI)</v>
      </c>
      <c r="M4607" s="40" t="s">
        <v>16944</v>
      </c>
      <c r="N4607" s="40" t="s">
        <v>16945</v>
      </c>
      <c r="O4607" s="40" t="s">
        <v>230</v>
      </c>
      <c r="P4607" s="41" t="s">
        <v>231</v>
      </c>
      <c r="Q4607" s="41">
        <v>9</v>
      </c>
      <c r="R4607" s="40" t="s">
        <v>232</v>
      </c>
      <c r="S4607" s="40" t="s">
        <v>199</v>
      </c>
      <c r="T4607" s="41">
        <v>1</v>
      </c>
      <c r="U4607" s="40" t="s">
        <v>200</v>
      </c>
      <c r="V4607" s="40" t="s">
        <v>201</v>
      </c>
      <c r="W4607" s="40" t="s">
        <v>16946</v>
      </c>
      <c r="X4607" s="40" t="s">
        <v>234</v>
      </c>
      <c r="Y4607" s="40" t="s">
        <v>16947</v>
      </c>
    </row>
    <row r="4608" spans="1:25" x14ac:dyDescent="0.25">
      <c r="A4608" s="50"/>
      <c r="B4608" s="50"/>
      <c r="C4608" s="50"/>
      <c r="L4608" s="39" t="str">
        <f t="shared" si="71"/>
        <v>MONTIERI (GR)</v>
      </c>
      <c r="M4608" s="40" t="s">
        <v>16948</v>
      </c>
      <c r="N4608" s="40" t="s">
        <v>16949</v>
      </c>
      <c r="O4608" s="40" t="s">
        <v>1830</v>
      </c>
      <c r="P4608" s="41" t="s">
        <v>231</v>
      </c>
      <c r="Q4608" s="41">
        <v>9</v>
      </c>
      <c r="R4608" s="40" t="s">
        <v>232</v>
      </c>
      <c r="S4608" s="40" t="s">
        <v>199</v>
      </c>
      <c r="T4608" s="41">
        <v>1</v>
      </c>
      <c r="U4608" s="40" t="s">
        <v>200</v>
      </c>
      <c r="V4608" s="40" t="s">
        <v>201</v>
      </c>
      <c r="W4608" s="40" t="s">
        <v>16950</v>
      </c>
      <c r="X4608" s="40" t="s">
        <v>11152</v>
      </c>
      <c r="Y4608" s="40" t="s">
        <v>16951</v>
      </c>
    </row>
    <row r="4609" spans="1:25" x14ac:dyDescent="0.25">
      <c r="A4609" s="50"/>
      <c r="B4609" s="50"/>
      <c r="C4609" s="50"/>
      <c r="L4609" s="39" t="str">
        <f t="shared" si="71"/>
        <v>MONTIGLIO MONFERRATO (AT)</v>
      </c>
      <c r="M4609" s="40" t="s">
        <v>16952</v>
      </c>
      <c r="N4609" s="40" t="s">
        <v>16953</v>
      </c>
      <c r="O4609" s="40" t="s">
        <v>667</v>
      </c>
      <c r="P4609" s="41" t="s">
        <v>314</v>
      </c>
      <c r="Q4609" s="41">
        <v>1</v>
      </c>
      <c r="R4609" s="40" t="s">
        <v>315</v>
      </c>
      <c r="S4609" s="40" t="s">
        <v>199</v>
      </c>
      <c r="T4609" s="41">
        <v>1</v>
      </c>
      <c r="U4609" s="40" t="s">
        <v>200</v>
      </c>
      <c r="V4609" s="40" t="s">
        <v>201</v>
      </c>
      <c r="W4609" s="40" t="s">
        <v>9880</v>
      </c>
      <c r="X4609" s="40" t="s">
        <v>669</v>
      </c>
      <c r="Y4609" s="40" t="s">
        <v>16954</v>
      </c>
    </row>
    <row r="4610" spans="1:25" x14ac:dyDescent="0.25">
      <c r="A4610" s="50"/>
      <c r="B4610" s="50"/>
      <c r="C4610" s="50"/>
      <c r="L4610" s="39" t="str">
        <f t="shared" ref="L4610:L4673" si="72">M4610&amp;" ("&amp;O4610&amp;")"</f>
        <v>MONTIGNOSO (MS)</v>
      </c>
      <c r="M4610" s="40" t="s">
        <v>16955</v>
      </c>
      <c r="N4610" s="40" t="s">
        <v>16956</v>
      </c>
      <c r="O4610" s="40" t="s">
        <v>2262</v>
      </c>
      <c r="P4610" s="41" t="s">
        <v>231</v>
      </c>
      <c r="Q4610" s="41">
        <v>9</v>
      </c>
      <c r="R4610" s="40" t="s">
        <v>232</v>
      </c>
      <c r="S4610" s="40" t="s">
        <v>199</v>
      </c>
      <c r="T4610" s="41">
        <v>1</v>
      </c>
      <c r="U4610" s="40" t="s">
        <v>200</v>
      </c>
      <c r="V4610" s="40" t="s">
        <v>201</v>
      </c>
      <c r="W4610" s="40" t="s">
        <v>16957</v>
      </c>
      <c r="X4610" s="40" t="s">
        <v>6074</v>
      </c>
      <c r="Y4610" s="40" t="s">
        <v>16958</v>
      </c>
    </row>
    <row r="4611" spans="1:25" x14ac:dyDescent="0.25">
      <c r="A4611" s="50"/>
      <c r="B4611" s="50"/>
      <c r="C4611" s="50"/>
      <c r="L4611" s="39" t="str">
        <f t="shared" si="72"/>
        <v>MONTIRONE (BS)</v>
      </c>
      <c r="M4611" s="40" t="s">
        <v>16959</v>
      </c>
      <c r="N4611" s="40" t="s">
        <v>16960</v>
      </c>
      <c r="O4611" s="40" t="s">
        <v>421</v>
      </c>
      <c r="P4611" s="41" t="s">
        <v>212</v>
      </c>
      <c r="Q4611" s="41">
        <v>3</v>
      </c>
      <c r="R4611" s="40" t="s">
        <v>213</v>
      </c>
      <c r="S4611" s="40" t="s">
        <v>199</v>
      </c>
      <c r="T4611" s="41">
        <v>1</v>
      </c>
      <c r="U4611" s="40" t="s">
        <v>200</v>
      </c>
      <c r="V4611" s="40" t="s">
        <v>201</v>
      </c>
      <c r="W4611" s="40" t="s">
        <v>422</v>
      </c>
      <c r="X4611" s="40" t="s">
        <v>423</v>
      </c>
      <c r="Y4611" s="40" t="s">
        <v>16961</v>
      </c>
    </row>
    <row r="4612" spans="1:25" x14ac:dyDescent="0.25">
      <c r="A4612" s="50"/>
      <c r="B4612" s="50"/>
      <c r="C4612" s="50"/>
      <c r="L4612" s="39" t="str">
        <f t="shared" si="72"/>
        <v>MONTJOVET (AO)</v>
      </c>
      <c r="M4612" s="40" t="s">
        <v>16962</v>
      </c>
      <c r="N4612" s="40" t="s">
        <v>16963</v>
      </c>
      <c r="O4612" s="40" t="s">
        <v>1255</v>
      </c>
      <c r="P4612" s="41" t="s">
        <v>1256</v>
      </c>
      <c r="Q4612" s="41">
        <v>2</v>
      </c>
      <c r="R4612" s="40" t="s">
        <v>1257</v>
      </c>
      <c r="S4612" s="40" t="s">
        <v>199</v>
      </c>
      <c r="T4612" s="41">
        <v>1</v>
      </c>
      <c r="U4612" s="40" t="s">
        <v>200</v>
      </c>
      <c r="V4612" s="40" t="s">
        <v>201</v>
      </c>
      <c r="W4612" s="40" t="s">
        <v>1627</v>
      </c>
      <c r="X4612" s="40" t="s">
        <v>1628</v>
      </c>
      <c r="Y4612" s="40" t="s">
        <v>16964</v>
      </c>
    </row>
    <row r="4613" spans="1:25" x14ac:dyDescent="0.25">
      <c r="A4613" s="50"/>
      <c r="B4613" s="50"/>
      <c r="C4613" s="50"/>
      <c r="L4613" s="39" t="str">
        <f t="shared" si="72"/>
        <v>MONTODINE (CR)</v>
      </c>
      <c r="M4613" s="40" t="s">
        <v>16965</v>
      </c>
      <c r="N4613" s="40" t="s">
        <v>16966</v>
      </c>
      <c r="O4613" s="40" t="s">
        <v>434</v>
      </c>
      <c r="P4613" s="41" t="s">
        <v>212</v>
      </c>
      <c r="Q4613" s="41">
        <v>3</v>
      </c>
      <c r="R4613" s="40" t="s">
        <v>213</v>
      </c>
      <c r="S4613" s="40" t="s">
        <v>199</v>
      </c>
      <c r="T4613" s="41">
        <v>1</v>
      </c>
      <c r="U4613" s="40" t="s">
        <v>200</v>
      </c>
      <c r="V4613" s="40" t="s">
        <v>201</v>
      </c>
      <c r="W4613" s="40" t="s">
        <v>2371</v>
      </c>
      <c r="X4613" s="40" t="s">
        <v>692</v>
      </c>
      <c r="Y4613" s="40" t="s">
        <v>16967</v>
      </c>
    </row>
    <row r="4614" spans="1:25" x14ac:dyDescent="0.25">
      <c r="A4614" s="50"/>
      <c r="B4614" s="50"/>
      <c r="C4614" s="50"/>
      <c r="L4614" s="39" t="str">
        <f t="shared" si="72"/>
        <v>MONTOGGIO (GE)</v>
      </c>
      <c r="M4614" s="40" t="s">
        <v>16968</v>
      </c>
      <c r="N4614" s="40" t="s">
        <v>16969</v>
      </c>
      <c r="O4614" s="40" t="s">
        <v>1897</v>
      </c>
      <c r="P4614" s="41" t="s">
        <v>849</v>
      </c>
      <c r="Q4614" s="41">
        <v>7</v>
      </c>
      <c r="R4614" s="40" t="s">
        <v>850</v>
      </c>
      <c r="S4614" s="40" t="s">
        <v>199</v>
      </c>
      <c r="T4614" s="41">
        <v>1</v>
      </c>
      <c r="U4614" s="40" t="s">
        <v>200</v>
      </c>
      <c r="V4614" s="40" t="s">
        <v>201</v>
      </c>
      <c r="W4614" s="40" t="s">
        <v>16970</v>
      </c>
      <c r="X4614" s="40" t="s">
        <v>1899</v>
      </c>
      <c r="Y4614" s="40" t="s">
        <v>16971</v>
      </c>
    </row>
    <row r="4615" spans="1:25" x14ac:dyDescent="0.25">
      <c r="A4615" s="50"/>
      <c r="B4615" s="50"/>
      <c r="C4615" s="50"/>
      <c r="L4615" s="39" t="str">
        <f t="shared" si="72"/>
        <v>MONTONE (PG)</v>
      </c>
      <c r="M4615" s="40" t="s">
        <v>16972</v>
      </c>
      <c r="N4615" s="40" t="s">
        <v>16973</v>
      </c>
      <c r="O4615" s="40" t="s">
        <v>2180</v>
      </c>
      <c r="P4615" s="41" t="s">
        <v>486</v>
      </c>
      <c r="Q4615" s="41">
        <v>10</v>
      </c>
      <c r="R4615" s="40" t="s">
        <v>487</v>
      </c>
      <c r="S4615" s="40" t="s">
        <v>199</v>
      </c>
      <c r="T4615" s="41">
        <v>1</v>
      </c>
      <c r="U4615" s="40" t="s">
        <v>200</v>
      </c>
      <c r="V4615" s="40" t="s">
        <v>201</v>
      </c>
      <c r="W4615" s="40" t="s">
        <v>16974</v>
      </c>
      <c r="X4615" s="40" t="s">
        <v>2182</v>
      </c>
      <c r="Y4615" s="40" t="s">
        <v>16975</v>
      </c>
    </row>
    <row r="4616" spans="1:25" x14ac:dyDescent="0.25">
      <c r="A4616" s="50"/>
      <c r="B4616" s="50"/>
      <c r="C4616" s="50"/>
      <c r="L4616" s="39" t="str">
        <f t="shared" si="72"/>
        <v>MONTOPOLI DI SABINA (RI)</v>
      </c>
      <c r="M4616" s="40" t="s">
        <v>16976</v>
      </c>
      <c r="N4616" s="40" t="s">
        <v>16977</v>
      </c>
      <c r="O4616" s="40" t="s">
        <v>335</v>
      </c>
      <c r="P4616" s="41" t="s">
        <v>336</v>
      </c>
      <c r="Q4616" s="41">
        <v>12</v>
      </c>
      <c r="R4616" s="40" t="s">
        <v>337</v>
      </c>
      <c r="S4616" s="40" t="s">
        <v>199</v>
      </c>
      <c r="T4616" s="41">
        <v>1</v>
      </c>
      <c r="U4616" s="40" t="s">
        <v>200</v>
      </c>
      <c r="V4616" s="40" t="s">
        <v>201</v>
      </c>
      <c r="W4616" s="40" t="s">
        <v>16978</v>
      </c>
      <c r="X4616" s="40" t="s">
        <v>2148</v>
      </c>
      <c r="Y4616" s="40" t="s">
        <v>16979</v>
      </c>
    </row>
    <row r="4617" spans="1:25" x14ac:dyDescent="0.25">
      <c r="A4617" s="50"/>
      <c r="B4617" s="50"/>
      <c r="C4617" s="50"/>
      <c r="L4617" s="39" t="str">
        <f t="shared" si="72"/>
        <v>MONTOPOLI IN VAL D'ARNO (PI)</v>
      </c>
      <c r="M4617" s="40" t="s">
        <v>16980</v>
      </c>
      <c r="N4617" s="40" t="s">
        <v>16981</v>
      </c>
      <c r="O4617" s="40" t="s">
        <v>3404</v>
      </c>
      <c r="P4617" s="41" t="s">
        <v>231</v>
      </c>
      <c r="Q4617" s="41">
        <v>9</v>
      </c>
      <c r="R4617" s="40" t="s">
        <v>232</v>
      </c>
      <c r="S4617" s="40" t="s">
        <v>199</v>
      </c>
      <c r="T4617" s="41">
        <v>1</v>
      </c>
      <c r="U4617" s="40" t="s">
        <v>200</v>
      </c>
      <c r="V4617" s="40" t="s">
        <v>201</v>
      </c>
      <c r="W4617" s="40" t="s">
        <v>16982</v>
      </c>
      <c r="X4617" s="40" t="s">
        <v>5659</v>
      </c>
      <c r="Y4617" s="40" t="s">
        <v>16983</v>
      </c>
    </row>
    <row r="4618" spans="1:25" x14ac:dyDescent="0.25">
      <c r="A4618" s="50"/>
      <c r="B4618" s="50"/>
      <c r="C4618" s="50"/>
      <c r="L4618" s="39" t="str">
        <f t="shared" si="72"/>
        <v>MONTORFANO (CO)</v>
      </c>
      <c r="M4618" s="40" t="s">
        <v>16984</v>
      </c>
      <c r="N4618" s="40" t="s">
        <v>16985</v>
      </c>
      <c r="O4618" s="40" t="s">
        <v>995</v>
      </c>
      <c r="P4618" s="41" t="s">
        <v>212</v>
      </c>
      <c r="Q4618" s="41">
        <v>3</v>
      </c>
      <c r="R4618" s="40" t="s">
        <v>213</v>
      </c>
      <c r="S4618" s="40" t="s">
        <v>199</v>
      </c>
      <c r="T4618" s="41">
        <v>1</v>
      </c>
      <c r="U4618" s="40" t="s">
        <v>200</v>
      </c>
      <c r="V4618" s="40" t="s">
        <v>201</v>
      </c>
      <c r="W4618" s="40" t="s">
        <v>2808</v>
      </c>
      <c r="X4618" s="40" t="s">
        <v>997</v>
      </c>
      <c r="Y4618" s="40" t="s">
        <v>16986</v>
      </c>
    </row>
    <row r="4619" spans="1:25" x14ac:dyDescent="0.25">
      <c r="A4619" s="50"/>
      <c r="B4619" s="50"/>
      <c r="C4619" s="50"/>
      <c r="L4619" s="39" t="str">
        <f t="shared" si="72"/>
        <v>MONTORIO AL VOMANO (TE)</v>
      </c>
      <c r="M4619" s="40" t="s">
        <v>16987</v>
      </c>
      <c r="N4619" s="40" t="s">
        <v>16988</v>
      </c>
      <c r="O4619" s="40" t="s">
        <v>923</v>
      </c>
      <c r="P4619" s="41" t="s">
        <v>253</v>
      </c>
      <c r="Q4619" s="41">
        <v>13</v>
      </c>
      <c r="R4619" s="40" t="s">
        <v>254</v>
      </c>
      <c r="S4619" s="40" t="s">
        <v>199</v>
      </c>
      <c r="T4619" s="41">
        <v>1</v>
      </c>
      <c r="U4619" s="40" t="s">
        <v>200</v>
      </c>
      <c r="V4619" s="40" t="s">
        <v>201</v>
      </c>
      <c r="W4619" s="40" t="s">
        <v>16989</v>
      </c>
      <c r="X4619" s="40" t="s">
        <v>925</v>
      </c>
      <c r="Y4619" s="40" t="s">
        <v>16990</v>
      </c>
    </row>
    <row r="4620" spans="1:25" x14ac:dyDescent="0.25">
      <c r="A4620" s="50"/>
      <c r="B4620" s="50"/>
      <c r="C4620" s="50"/>
      <c r="L4620" s="39" t="str">
        <f t="shared" si="72"/>
        <v>MONTORIO NEI FRENTANI (CB)</v>
      </c>
      <c r="M4620" s="40" t="s">
        <v>16991</v>
      </c>
      <c r="N4620" s="40" t="s">
        <v>16992</v>
      </c>
      <c r="O4620" s="40" t="s">
        <v>494</v>
      </c>
      <c r="P4620" s="41" t="s">
        <v>495</v>
      </c>
      <c r="Q4620" s="41">
        <v>14</v>
      </c>
      <c r="R4620" s="40" t="s">
        <v>496</v>
      </c>
      <c r="S4620" s="40" t="s">
        <v>199</v>
      </c>
      <c r="T4620" s="41">
        <v>1</v>
      </c>
      <c r="U4620" s="40" t="s">
        <v>200</v>
      </c>
      <c r="V4620" s="40" t="s">
        <v>201</v>
      </c>
      <c r="W4620" s="40" t="s">
        <v>5259</v>
      </c>
      <c r="X4620" s="40" t="s">
        <v>2494</v>
      </c>
      <c r="Y4620" s="40" t="s">
        <v>16993</v>
      </c>
    </row>
    <row r="4621" spans="1:25" x14ac:dyDescent="0.25">
      <c r="A4621" s="50"/>
      <c r="B4621" s="50"/>
      <c r="C4621" s="50"/>
      <c r="L4621" s="39" t="str">
        <f t="shared" si="72"/>
        <v>MONTORIO ROMANO (RM)</v>
      </c>
      <c r="M4621" s="40" t="s">
        <v>16994</v>
      </c>
      <c r="N4621" s="40" t="s">
        <v>16995</v>
      </c>
      <c r="O4621" s="40" t="s">
        <v>602</v>
      </c>
      <c r="P4621" s="41" t="s">
        <v>336</v>
      </c>
      <c r="Q4621" s="41">
        <v>12</v>
      </c>
      <c r="R4621" s="40" t="s">
        <v>337</v>
      </c>
      <c r="S4621" s="40" t="s">
        <v>199</v>
      </c>
      <c r="T4621" s="41">
        <v>1</v>
      </c>
      <c r="U4621" s="40" t="s">
        <v>200</v>
      </c>
      <c r="V4621" s="40" t="s">
        <v>201</v>
      </c>
      <c r="W4621" s="40" t="s">
        <v>6360</v>
      </c>
      <c r="X4621" s="40" t="s">
        <v>604</v>
      </c>
      <c r="Y4621" s="40" t="s">
        <v>16996</v>
      </c>
    </row>
    <row r="4622" spans="1:25" x14ac:dyDescent="0.25">
      <c r="A4622" s="50"/>
      <c r="B4622" s="50"/>
      <c r="C4622" s="50"/>
      <c r="L4622" s="39" t="str">
        <f t="shared" si="72"/>
        <v>MONTORO INFERIORE (AV)</v>
      </c>
      <c r="M4622" s="40" t="s">
        <v>16997</v>
      </c>
      <c r="N4622" s="40" t="s">
        <v>16998</v>
      </c>
      <c r="O4622" s="40" t="s">
        <v>812</v>
      </c>
      <c r="P4622" s="41" t="s">
        <v>350</v>
      </c>
      <c r="Q4622" s="41">
        <v>15</v>
      </c>
      <c r="R4622" s="40" t="s">
        <v>351</v>
      </c>
      <c r="S4622" s="40" t="s">
        <v>199</v>
      </c>
      <c r="T4622" s="41">
        <v>1</v>
      </c>
      <c r="U4622" s="40" t="s">
        <v>200</v>
      </c>
      <c r="V4622" s="40" t="s">
        <v>201</v>
      </c>
      <c r="W4622" s="40" t="s">
        <v>16999</v>
      </c>
      <c r="X4622" s="40" t="s">
        <v>814</v>
      </c>
      <c r="Y4622" s="40" t="s">
        <v>17000</v>
      </c>
    </row>
    <row r="4623" spans="1:25" x14ac:dyDescent="0.25">
      <c r="A4623" s="50"/>
      <c r="B4623" s="50"/>
      <c r="C4623" s="50"/>
      <c r="L4623" s="39" t="str">
        <f t="shared" si="72"/>
        <v>MONTORO SUPERIORE (AV)</v>
      </c>
      <c r="M4623" s="40" t="s">
        <v>17001</v>
      </c>
      <c r="N4623" s="40" t="s">
        <v>17002</v>
      </c>
      <c r="O4623" s="40" t="s">
        <v>812</v>
      </c>
      <c r="P4623" s="41" t="s">
        <v>350</v>
      </c>
      <c r="Q4623" s="41">
        <v>15</v>
      </c>
      <c r="R4623" s="40" t="s">
        <v>351</v>
      </c>
      <c r="S4623" s="40" t="s">
        <v>199</v>
      </c>
      <c r="T4623" s="41">
        <v>1</v>
      </c>
      <c r="U4623" s="40" t="s">
        <v>200</v>
      </c>
      <c r="V4623" s="40" t="s">
        <v>201</v>
      </c>
      <c r="W4623" s="40" t="s">
        <v>17003</v>
      </c>
      <c r="X4623" s="40" t="s">
        <v>814</v>
      </c>
      <c r="Y4623" s="40" t="s">
        <v>17004</v>
      </c>
    </row>
    <row r="4624" spans="1:25" x14ac:dyDescent="0.25">
      <c r="A4624" s="50"/>
      <c r="B4624" s="50"/>
      <c r="C4624" s="50"/>
      <c r="L4624" s="39" t="str">
        <f t="shared" si="72"/>
        <v>MONTORSO VICENTINO (VI)</v>
      </c>
      <c r="M4624" s="40" t="s">
        <v>17005</v>
      </c>
      <c r="N4624" s="40" t="s">
        <v>17006</v>
      </c>
      <c r="O4624" s="40" t="s">
        <v>772</v>
      </c>
      <c r="P4624" s="41" t="s">
        <v>197</v>
      </c>
      <c r="Q4624" s="41">
        <v>5</v>
      </c>
      <c r="R4624" s="40" t="s">
        <v>198</v>
      </c>
      <c r="S4624" s="40" t="s">
        <v>199</v>
      </c>
      <c r="T4624" s="41">
        <v>1</v>
      </c>
      <c r="U4624" s="40" t="s">
        <v>200</v>
      </c>
      <c r="V4624" s="40" t="s">
        <v>201</v>
      </c>
      <c r="W4624" s="40" t="s">
        <v>3628</v>
      </c>
      <c r="X4624" s="40" t="s">
        <v>774</v>
      </c>
      <c r="Y4624" s="40" t="s">
        <v>17007</v>
      </c>
    </row>
    <row r="4625" spans="1:25" x14ac:dyDescent="0.25">
      <c r="A4625" s="50"/>
      <c r="B4625" s="50"/>
      <c r="C4625" s="50"/>
      <c r="L4625" s="39" t="str">
        <f t="shared" si="72"/>
        <v>MONTOTTONE (AP)</v>
      </c>
      <c r="M4625" s="40" t="s">
        <v>17008</v>
      </c>
      <c r="N4625" s="40" t="s">
        <v>17009</v>
      </c>
      <c r="O4625" s="40" t="s">
        <v>477</v>
      </c>
      <c r="P4625" s="41" t="s">
        <v>397</v>
      </c>
      <c r="Q4625" s="41">
        <v>11</v>
      </c>
      <c r="R4625" s="40" t="s">
        <v>398</v>
      </c>
      <c r="S4625" s="40" t="s">
        <v>199</v>
      </c>
      <c r="T4625" s="41">
        <v>1</v>
      </c>
      <c r="U4625" s="40" t="s">
        <v>200</v>
      </c>
      <c r="V4625" s="40" t="s">
        <v>201</v>
      </c>
      <c r="W4625" s="40" t="s">
        <v>10654</v>
      </c>
      <c r="X4625" s="40" t="s">
        <v>1344</v>
      </c>
      <c r="Y4625" s="40" t="s">
        <v>17010</v>
      </c>
    </row>
    <row r="4626" spans="1:25" x14ac:dyDescent="0.25">
      <c r="A4626" s="50"/>
      <c r="B4626" s="50"/>
      <c r="C4626" s="50"/>
      <c r="L4626" s="39" t="str">
        <f t="shared" si="72"/>
        <v>MONTRESTA (NU)</v>
      </c>
      <c r="M4626" s="40" t="s">
        <v>17011</v>
      </c>
      <c r="N4626" s="40" t="s">
        <v>17012</v>
      </c>
      <c r="O4626" s="40" t="s">
        <v>1966</v>
      </c>
      <c r="P4626" s="41" t="s">
        <v>242</v>
      </c>
      <c r="Q4626" s="41">
        <v>20</v>
      </c>
      <c r="R4626" s="40" t="s">
        <v>243</v>
      </c>
      <c r="S4626" s="40" t="s">
        <v>199</v>
      </c>
      <c r="T4626" s="41">
        <v>1</v>
      </c>
      <c r="U4626" s="40" t="s">
        <v>200</v>
      </c>
      <c r="V4626" s="40" t="s">
        <v>201</v>
      </c>
      <c r="W4626" s="40" t="s">
        <v>3438</v>
      </c>
      <c r="X4626" s="40" t="s">
        <v>245</v>
      </c>
      <c r="Y4626" s="40" t="s">
        <v>17013</v>
      </c>
    </row>
    <row r="4627" spans="1:25" x14ac:dyDescent="0.25">
      <c r="A4627" s="50"/>
      <c r="B4627" s="50"/>
      <c r="C4627" s="50"/>
      <c r="L4627" s="39" t="str">
        <f t="shared" si="72"/>
        <v>MONTSERRAT (EE)</v>
      </c>
      <c r="M4627" s="40" t="s">
        <v>17014</v>
      </c>
      <c r="N4627" s="40" t="s">
        <v>17015</v>
      </c>
      <c r="O4627" s="40" t="s">
        <v>610</v>
      </c>
      <c r="P4627" s="41"/>
      <c r="Q4627" s="41"/>
      <c r="R4627" s="40"/>
      <c r="S4627" s="40" t="s">
        <v>1586</v>
      </c>
      <c r="T4627" s="41">
        <v>5</v>
      </c>
      <c r="U4627" s="40" t="s">
        <v>612</v>
      </c>
      <c r="V4627" s="40" t="s">
        <v>17016</v>
      </c>
      <c r="W4627" s="40"/>
      <c r="X4627" s="40"/>
      <c r="Y4627" s="40"/>
    </row>
    <row r="4628" spans="1:25" x14ac:dyDescent="0.25">
      <c r="A4628" s="50"/>
      <c r="B4628" s="50"/>
      <c r="C4628" s="50"/>
      <c r="L4628" s="39" t="str">
        <f t="shared" si="72"/>
        <v>MONTU' BECCARIA (PV)</v>
      </c>
      <c r="M4628" s="40" t="s">
        <v>17017</v>
      </c>
      <c r="N4628" s="40" t="s">
        <v>17018</v>
      </c>
      <c r="O4628" s="40" t="s">
        <v>884</v>
      </c>
      <c r="P4628" s="41" t="s">
        <v>212</v>
      </c>
      <c r="Q4628" s="41">
        <v>3</v>
      </c>
      <c r="R4628" s="40" t="s">
        <v>213</v>
      </c>
      <c r="S4628" s="40" t="s">
        <v>199</v>
      </c>
      <c r="T4628" s="41">
        <v>1</v>
      </c>
      <c r="U4628" s="40" t="s">
        <v>200</v>
      </c>
      <c r="V4628" s="40" t="s">
        <v>201</v>
      </c>
      <c r="W4628" s="40" t="s">
        <v>968</v>
      </c>
      <c r="X4628" s="40" t="s">
        <v>969</v>
      </c>
      <c r="Y4628" s="40" t="s">
        <v>17019</v>
      </c>
    </row>
    <row r="4629" spans="1:25" x14ac:dyDescent="0.25">
      <c r="A4629" s="50"/>
      <c r="B4629" s="50"/>
      <c r="C4629" s="50"/>
      <c r="L4629" s="39" t="str">
        <f t="shared" si="72"/>
        <v>MONVALLE (VA)</v>
      </c>
      <c r="M4629" s="40" t="s">
        <v>17020</v>
      </c>
      <c r="N4629" s="40" t="s">
        <v>17021</v>
      </c>
      <c r="O4629" s="40" t="s">
        <v>727</v>
      </c>
      <c r="P4629" s="41" t="s">
        <v>212</v>
      </c>
      <c r="Q4629" s="41">
        <v>3</v>
      </c>
      <c r="R4629" s="40" t="s">
        <v>213</v>
      </c>
      <c r="S4629" s="40" t="s">
        <v>199</v>
      </c>
      <c r="T4629" s="41">
        <v>1</v>
      </c>
      <c r="U4629" s="40" t="s">
        <v>200</v>
      </c>
      <c r="V4629" s="40" t="s">
        <v>201</v>
      </c>
      <c r="W4629" s="40" t="s">
        <v>2659</v>
      </c>
      <c r="X4629" s="40" t="s">
        <v>729</v>
      </c>
      <c r="Y4629" s="40" t="s">
        <v>17022</v>
      </c>
    </row>
    <row r="4630" spans="1:25" x14ac:dyDescent="0.25">
      <c r="A4630" s="50"/>
      <c r="B4630" s="50"/>
      <c r="C4630" s="50"/>
      <c r="L4630" s="39" t="str">
        <f t="shared" si="72"/>
        <v>MONZA (MI)</v>
      </c>
      <c r="M4630" s="40" t="s">
        <v>17023</v>
      </c>
      <c r="N4630" s="40" t="s">
        <v>17024</v>
      </c>
      <c r="O4630" s="40" t="s">
        <v>264</v>
      </c>
      <c r="P4630" s="41" t="s">
        <v>212</v>
      </c>
      <c r="Q4630" s="41">
        <v>3</v>
      </c>
      <c r="R4630" s="40" t="s">
        <v>213</v>
      </c>
      <c r="S4630" s="40" t="s">
        <v>199</v>
      </c>
      <c r="T4630" s="41">
        <v>1</v>
      </c>
      <c r="U4630" s="40" t="s">
        <v>200</v>
      </c>
      <c r="V4630" s="40" t="s">
        <v>201</v>
      </c>
      <c r="W4630" s="40" t="s">
        <v>17025</v>
      </c>
      <c r="X4630" s="40" t="s">
        <v>736</v>
      </c>
      <c r="Y4630" s="40" t="s">
        <v>17026</v>
      </c>
    </row>
    <row r="4631" spans="1:25" x14ac:dyDescent="0.25">
      <c r="A4631" s="50"/>
      <c r="B4631" s="50"/>
      <c r="C4631" s="50"/>
      <c r="L4631" s="39" t="str">
        <f t="shared" si="72"/>
        <v>MONZAMBANO (MN)</v>
      </c>
      <c r="M4631" s="40" t="s">
        <v>17027</v>
      </c>
      <c r="N4631" s="40" t="s">
        <v>17028</v>
      </c>
      <c r="O4631" s="40" t="s">
        <v>442</v>
      </c>
      <c r="P4631" s="41" t="s">
        <v>212</v>
      </c>
      <c r="Q4631" s="41">
        <v>3</v>
      </c>
      <c r="R4631" s="40" t="s">
        <v>213</v>
      </c>
      <c r="S4631" s="40" t="s">
        <v>199</v>
      </c>
      <c r="T4631" s="41">
        <v>1</v>
      </c>
      <c r="U4631" s="40" t="s">
        <v>200</v>
      </c>
      <c r="V4631" s="40" t="s">
        <v>201</v>
      </c>
      <c r="W4631" s="40" t="s">
        <v>6286</v>
      </c>
      <c r="X4631" s="40" t="s">
        <v>444</v>
      </c>
      <c r="Y4631" s="40" t="s">
        <v>17029</v>
      </c>
    </row>
    <row r="4632" spans="1:25" x14ac:dyDescent="0.25">
      <c r="A4632" s="50"/>
      <c r="B4632" s="50"/>
      <c r="C4632" s="50"/>
      <c r="L4632" s="39" t="str">
        <f t="shared" si="72"/>
        <v>MONZUNO (BO)</v>
      </c>
      <c r="M4632" s="40" t="s">
        <v>17030</v>
      </c>
      <c r="N4632" s="40" t="s">
        <v>17031</v>
      </c>
      <c r="O4632" s="40" t="s">
        <v>1682</v>
      </c>
      <c r="P4632" s="41" t="s">
        <v>631</v>
      </c>
      <c r="Q4632" s="41">
        <v>8</v>
      </c>
      <c r="R4632" s="40" t="s">
        <v>632</v>
      </c>
      <c r="S4632" s="40" t="s">
        <v>199</v>
      </c>
      <c r="T4632" s="41">
        <v>1</v>
      </c>
      <c r="U4632" s="40" t="s">
        <v>200</v>
      </c>
      <c r="V4632" s="40" t="s">
        <v>201</v>
      </c>
      <c r="W4632" s="40" t="s">
        <v>17032</v>
      </c>
      <c r="X4632" s="40" t="s">
        <v>1684</v>
      </c>
      <c r="Y4632" s="40" t="s">
        <v>17033</v>
      </c>
    </row>
    <row r="4633" spans="1:25" x14ac:dyDescent="0.25">
      <c r="A4633" s="50"/>
      <c r="B4633" s="50"/>
      <c r="C4633" s="50"/>
      <c r="L4633" s="39" t="str">
        <f t="shared" si="72"/>
        <v>MORANO CALABRO (CS)</v>
      </c>
      <c r="M4633" s="40" t="s">
        <v>17034</v>
      </c>
      <c r="N4633" s="40" t="s">
        <v>17035</v>
      </c>
      <c r="O4633" s="40" t="s">
        <v>413</v>
      </c>
      <c r="P4633" s="41" t="s">
        <v>414</v>
      </c>
      <c r="Q4633" s="41">
        <v>18</v>
      </c>
      <c r="R4633" s="40" t="s">
        <v>415</v>
      </c>
      <c r="S4633" s="40" t="s">
        <v>199</v>
      </c>
      <c r="T4633" s="41">
        <v>1</v>
      </c>
      <c r="U4633" s="40" t="s">
        <v>200</v>
      </c>
      <c r="V4633" s="40" t="s">
        <v>201</v>
      </c>
      <c r="W4633" s="40" t="s">
        <v>17036</v>
      </c>
      <c r="X4633" s="40" t="s">
        <v>417</v>
      </c>
      <c r="Y4633" s="40" t="s">
        <v>17037</v>
      </c>
    </row>
    <row r="4634" spans="1:25" x14ac:dyDescent="0.25">
      <c r="A4634" s="50"/>
      <c r="B4634" s="50"/>
      <c r="C4634" s="50"/>
      <c r="L4634" s="39" t="str">
        <f t="shared" si="72"/>
        <v>MORANO SUL PO (AL)</v>
      </c>
      <c r="M4634" s="40" t="s">
        <v>17038</v>
      </c>
      <c r="N4634" s="40" t="s">
        <v>17039</v>
      </c>
      <c r="O4634" s="40" t="s">
        <v>541</v>
      </c>
      <c r="P4634" s="41" t="s">
        <v>314</v>
      </c>
      <c r="Q4634" s="41">
        <v>1</v>
      </c>
      <c r="R4634" s="40" t="s">
        <v>315</v>
      </c>
      <c r="S4634" s="40" t="s">
        <v>199</v>
      </c>
      <c r="T4634" s="41">
        <v>1</v>
      </c>
      <c r="U4634" s="40" t="s">
        <v>200</v>
      </c>
      <c r="V4634" s="40" t="s">
        <v>201</v>
      </c>
      <c r="W4634" s="40" t="s">
        <v>17040</v>
      </c>
      <c r="X4634" s="40" t="s">
        <v>1331</v>
      </c>
      <c r="Y4634" s="40" t="s">
        <v>17041</v>
      </c>
    </row>
    <row r="4635" spans="1:25" x14ac:dyDescent="0.25">
      <c r="A4635" s="50"/>
      <c r="B4635" s="50"/>
      <c r="C4635" s="50"/>
      <c r="L4635" s="39" t="str">
        <f t="shared" si="72"/>
        <v>MORANSENGO (AT)</v>
      </c>
      <c r="M4635" s="40" t="s">
        <v>17042</v>
      </c>
      <c r="N4635" s="40" t="s">
        <v>17043</v>
      </c>
      <c r="O4635" s="40" t="s">
        <v>667</v>
      </c>
      <c r="P4635" s="41" t="s">
        <v>314</v>
      </c>
      <c r="Q4635" s="41">
        <v>1</v>
      </c>
      <c r="R4635" s="40" t="s">
        <v>315</v>
      </c>
      <c r="S4635" s="40" t="s">
        <v>199</v>
      </c>
      <c r="T4635" s="41">
        <v>1</v>
      </c>
      <c r="U4635" s="40" t="s">
        <v>200</v>
      </c>
      <c r="V4635" s="40" t="s">
        <v>201</v>
      </c>
      <c r="W4635" s="40" t="s">
        <v>8809</v>
      </c>
      <c r="X4635" s="40" t="s">
        <v>669</v>
      </c>
      <c r="Y4635" s="40" t="s">
        <v>17044</v>
      </c>
    </row>
    <row r="4636" spans="1:25" x14ac:dyDescent="0.25">
      <c r="A4636" s="50"/>
      <c r="B4636" s="50"/>
      <c r="C4636" s="50"/>
      <c r="L4636" s="39" t="str">
        <f t="shared" si="72"/>
        <v>MORARO (GO)</v>
      </c>
      <c r="M4636" s="40" t="s">
        <v>17045</v>
      </c>
      <c r="N4636" s="40" t="s">
        <v>17046</v>
      </c>
      <c r="O4636" s="40" t="s">
        <v>5745</v>
      </c>
      <c r="P4636" s="41" t="s">
        <v>805</v>
      </c>
      <c r="Q4636" s="41">
        <v>6</v>
      </c>
      <c r="R4636" s="40" t="s">
        <v>806</v>
      </c>
      <c r="S4636" s="40" t="s">
        <v>199</v>
      </c>
      <c r="T4636" s="41">
        <v>1</v>
      </c>
      <c r="U4636" s="40" t="s">
        <v>200</v>
      </c>
      <c r="V4636" s="40" t="s">
        <v>201</v>
      </c>
      <c r="W4636" s="40" t="s">
        <v>5746</v>
      </c>
      <c r="X4636" s="40" t="s">
        <v>5747</v>
      </c>
      <c r="Y4636" s="40" t="s">
        <v>17047</v>
      </c>
    </row>
    <row r="4637" spans="1:25" x14ac:dyDescent="0.25">
      <c r="A4637" s="50"/>
      <c r="B4637" s="50"/>
      <c r="C4637" s="50"/>
      <c r="L4637" s="39" t="str">
        <f t="shared" si="72"/>
        <v>MORAZZONE (VA)</v>
      </c>
      <c r="M4637" s="40" t="s">
        <v>17048</v>
      </c>
      <c r="N4637" s="40" t="s">
        <v>17049</v>
      </c>
      <c r="O4637" s="40" t="s">
        <v>727</v>
      </c>
      <c r="P4637" s="41" t="s">
        <v>212</v>
      </c>
      <c r="Q4637" s="41">
        <v>3</v>
      </c>
      <c r="R4637" s="40" t="s">
        <v>213</v>
      </c>
      <c r="S4637" s="40" t="s">
        <v>199</v>
      </c>
      <c r="T4637" s="41">
        <v>1</v>
      </c>
      <c r="U4637" s="40" t="s">
        <v>200</v>
      </c>
      <c r="V4637" s="40" t="s">
        <v>201</v>
      </c>
      <c r="W4637" s="40" t="s">
        <v>5974</v>
      </c>
      <c r="X4637" s="40" t="s">
        <v>729</v>
      </c>
      <c r="Y4637" s="40" t="s">
        <v>17050</v>
      </c>
    </row>
    <row r="4638" spans="1:25" x14ac:dyDescent="0.25">
      <c r="A4638" s="50"/>
      <c r="B4638" s="50"/>
      <c r="C4638" s="50"/>
      <c r="L4638" s="39" t="str">
        <f t="shared" si="72"/>
        <v>MORBEGNO (SO)</v>
      </c>
      <c r="M4638" s="40" t="s">
        <v>17051</v>
      </c>
      <c r="N4638" s="40" t="s">
        <v>17052</v>
      </c>
      <c r="O4638" s="40" t="s">
        <v>977</v>
      </c>
      <c r="P4638" s="41" t="s">
        <v>212</v>
      </c>
      <c r="Q4638" s="41">
        <v>3</v>
      </c>
      <c r="R4638" s="40" t="s">
        <v>213</v>
      </c>
      <c r="S4638" s="40" t="s">
        <v>199</v>
      </c>
      <c r="T4638" s="41">
        <v>1</v>
      </c>
      <c r="U4638" s="40" t="s">
        <v>200</v>
      </c>
      <c r="V4638" s="40" t="s">
        <v>201</v>
      </c>
      <c r="W4638" s="40" t="s">
        <v>17053</v>
      </c>
      <c r="X4638" s="40" t="s">
        <v>979</v>
      </c>
      <c r="Y4638" s="40" t="s">
        <v>17054</v>
      </c>
    </row>
    <row r="4639" spans="1:25" x14ac:dyDescent="0.25">
      <c r="A4639" s="50"/>
      <c r="B4639" s="50"/>
      <c r="C4639" s="50"/>
      <c r="L4639" s="39" t="str">
        <f t="shared" si="72"/>
        <v>MORBELLO (AL)</v>
      </c>
      <c r="M4639" s="40" t="s">
        <v>17055</v>
      </c>
      <c r="N4639" s="40" t="s">
        <v>17056</v>
      </c>
      <c r="O4639" s="40" t="s">
        <v>541</v>
      </c>
      <c r="P4639" s="41" t="s">
        <v>314</v>
      </c>
      <c r="Q4639" s="41">
        <v>1</v>
      </c>
      <c r="R4639" s="40" t="s">
        <v>315</v>
      </c>
      <c r="S4639" s="40" t="s">
        <v>199</v>
      </c>
      <c r="T4639" s="41">
        <v>1</v>
      </c>
      <c r="U4639" s="40" t="s">
        <v>200</v>
      </c>
      <c r="V4639" s="40" t="s">
        <v>201</v>
      </c>
      <c r="W4639" s="40" t="s">
        <v>1220</v>
      </c>
      <c r="X4639" s="40" t="s">
        <v>543</v>
      </c>
      <c r="Y4639" s="40" t="s">
        <v>17057</v>
      </c>
    </row>
    <row r="4640" spans="1:25" x14ac:dyDescent="0.25">
      <c r="A4640" s="50"/>
      <c r="B4640" s="50"/>
      <c r="C4640" s="50"/>
      <c r="L4640" s="39" t="str">
        <f t="shared" si="72"/>
        <v>MORCIANO DI LEUCA (LE)</v>
      </c>
      <c r="M4640" s="40" t="s">
        <v>17058</v>
      </c>
      <c r="N4640" s="40" t="s">
        <v>17059</v>
      </c>
      <c r="O4640" s="40" t="s">
        <v>462</v>
      </c>
      <c r="P4640" s="41" t="s">
        <v>304</v>
      </c>
      <c r="Q4640" s="41">
        <v>16</v>
      </c>
      <c r="R4640" s="40" t="s">
        <v>305</v>
      </c>
      <c r="S4640" s="40" t="s">
        <v>199</v>
      </c>
      <c r="T4640" s="41">
        <v>1</v>
      </c>
      <c r="U4640" s="40" t="s">
        <v>200</v>
      </c>
      <c r="V4640" s="40" t="s">
        <v>201</v>
      </c>
      <c r="W4640" s="40" t="s">
        <v>463</v>
      </c>
      <c r="X4640" s="40" t="s">
        <v>464</v>
      </c>
      <c r="Y4640" s="40" t="s">
        <v>17060</v>
      </c>
    </row>
    <row r="4641" spans="1:25" x14ac:dyDescent="0.25">
      <c r="A4641" s="50"/>
      <c r="B4641" s="50"/>
      <c r="C4641" s="50"/>
      <c r="L4641" s="39" t="str">
        <f t="shared" si="72"/>
        <v>MORCIANO DI ROMAGNA (RN)</v>
      </c>
      <c r="M4641" s="40" t="s">
        <v>17061</v>
      </c>
      <c r="N4641" s="40" t="s">
        <v>17062</v>
      </c>
      <c r="O4641" s="40" t="s">
        <v>3049</v>
      </c>
      <c r="P4641" s="41" t="s">
        <v>631</v>
      </c>
      <c r="Q4641" s="41">
        <v>8</v>
      </c>
      <c r="R4641" s="40" t="s">
        <v>632</v>
      </c>
      <c r="S4641" s="40" t="s">
        <v>199</v>
      </c>
      <c r="T4641" s="41">
        <v>1</v>
      </c>
      <c r="U4641" s="40" t="s">
        <v>200</v>
      </c>
      <c r="V4641" s="40" t="s">
        <v>201</v>
      </c>
      <c r="W4641" s="40" t="s">
        <v>17063</v>
      </c>
      <c r="X4641" s="40" t="s">
        <v>3051</v>
      </c>
      <c r="Y4641" s="40" t="s">
        <v>17064</v>
      </c>
    </row>
    <row r="4642" spans="1:25" x14ac:dyDescent="0.25">
      <c r="A4642" s="50"/>
      <c r="B4642" s="50"/>
      <c r="C4642" s="50"/>
      <c r="L4642" s="39" t="str">
        <f t="shared" si="72"/>
        <v>MORCONE (BN)</v>
      </c>
      <c r="M4642" s="40" t="s">
        <v>17065</v>
      </c>
      <c r="N4642" s="40" t="s">
        <v>17066</v>
      </c>
      <c r="O4642" s="40" t="s">
        <v>842</v>
      </c>
      <c r="P4642" s="41" t="s">
        <v>350</v>
      </c>
      <c r="Q4642" s="41">
        <v>15</v>
      </c>
      <c r="R4642" s="40" t="s">
        <v>351</v>
      </c>
      <c r="S4642" s="40" t="s">
        <v>199</v>
      </c>
      <c r="T4642" s="41">
        <v>1</v>
      </c>
      <c r="U4642" s="40" t="s">
        <v>200</v>
      </c>
      <c r="V4642" s="40" t="s">
        <v>201</v>
      </c>
      <c r="W4642" s="40" t="s">
        <v>17067</v>
      </c>
      <c r="X4642" s="40" t="s">
        <v>1469</v>
      </c>
      <c r="Y4642" s="40" t="s">
        <v>17068</v>
      </c>
    </row>
    <row r="4643" spans="1:25" x14ac:dyDescent="0.25">
      <c r="A4643" s="50"/>
      <c r="B4643" s="50"/>
      <c r="C4643" s="50"/>
      <c r="L4643" s="39" t="str">
        <f t="shared" si="72"/>
        <v>MORDANO (BO)</v>
      </c>
      <c r="M4643" s="40" t="s">
        <v>17069</v>
      </c>
      <c r="N4643" s="40" t="s">
        <v>17070</v>
      </c>
      <c r="O4643" s="40" t="s">
        <v>1682</v>
      </c>
      <c r="P4643" s="41" t="s">
        <v>631</v>
      </c>
      <c r="Q4643" s="41">
        <v>8</v>
      </c>
      <c r="R4643" s="40" t="s">
        <v>632</v>
      </c>
      <c r="S4643" s="40" t="s">
        <v>199</v>
      </c>
      <c r="T4643" s="41">
        <v>1</v>
      </c>
      <c r="U4643" s="40" t="s">
        <v>200</v>
      </c>
      <c r="V4643" s="40" t="s">
        <v>201</v>
      </c>
      <c r="W4643" s="40" t="s">
        <v>17071</v>
      </c>
      <c r="X4643" s="40" t="s">
        <v>3826</v>
      </c>
      <c r="Y4643" s="40" t="s">
        <v>17072</v>
      </c>
    </row>
    <row r="4644" spans="1:25" x14ac:dyDescent="0.25">
      <c r="A4644" s="50"/>
      <c r="B4644" s="50"/>
      <c r="C4644" s="50"/>
      <c r="L4644" s="39" t="str">
        <f t="shared" si="72"/>
        <v>MORENGO (BG)</v>
      </c>
      <c r="M4644" s="40" t="s">
        <v>17073</v>
      </c>
      <c r="N4644" s="40" t="s">
        <v>17074</v>
      </c>
      <c r="O4644" s="40" t="s">
        <v>572</v>
      </c>
      <c r="P4644" s="41" t="s">
        <v>212</v>
      </c>
      <c r="Q4644" s="41">
        <v>3</v>
      </c>
      <c r="R4644" s="40" t="s">
        <v>213</v>
      </c>
      <c r="S4644" s="40" t="s">
        <v>199</v>
      </c>
      <c r="T4644" s="41">
        <v>1</v>
      </c>
      <c r="U4644" s="40" t="s">
        <v>200</v>
      </c>
      <c r="V4644" s="40" t="s">
        <v>201</v>
      </c>
      <c r="W4644" s="40" t="s">
        <v>2784</v>
      </c>
      <c r="X4644" s="40" t="s">
        <v>1619</v>
      </c>
      <c r="Y4644" s="40" t="s">
        <v>17075</v>
      </c>
    </row>
    <row r="4645" spans="1:25" x14ac:dyDescent="0.25">
      <c r="A4645" s="50"/>
      <c r="B4645" s="50"/>
      <c r="C4645" s="50"/>
      <c r="L4645" s="39" t="str">
        <f t="shared" si="72"/>
        <v>MORES (SS)</v>
      </c>
      <c r="M4645" s="40" t="s">
        <v>17076</v>
      </c>
      <c r="N4645" s="40" t="s">
        <v>17077</v>
      </c>
      <c r="O4645" s="40" t="s">
        <v>1188</v>
      </c>
      <c r="P4645" s="41" t="s">
        <v>242</v>
      </c>
      <c r="Q4645" s="41">
        <v>20</v>
      </c>
      <c r="R4645" s="40" t="s">
        <v>243</v>
      </c>
      <c r="S4645" s="40" t="s">
        <v>199</v>
      </c>
      <c r="T4645" s="41">
        <v>1</v>
      </c>
      <c r="U4645" s="40" t="s">
        <v>200</v>
      </c>
      <c r="V4645" s="40" t="s">
        <v>201</v>
      </c>
      <c r="W4645" s="40" t="s">
        <v>17078</v>
      </c>
      <c r="X4645" s="40" t="s">
        <v>648</v>
      </c>
      <c r="Y4645" s="40" t="s">
        <v>17079</v>
      </c>
    </row>
    <row r="4646" spans="1:25" x14ac:dyDescent="0.25">
      <c r="A4646" s="50"/>
      <c r="B4646" s="50"/>
      <c r="C4646" s="50"/>
      <c r="L4646" s="39" t="str">
        <f t="shared" si="72"/>
        <v>MORESCO (AP)</v>
      </c>
      <c r="M4646" s="40" t="s">
        <v>17080</v>
      </c>
      <c r="N4646" s="40" t="s">
        <v>17081</v>
      </c>
      <c r="O4646" s="40" t="s">
        <v>477</v>
      </c>
      <c r="P4646" s="41" t="s">
        <v>397</v>
      </c>
      <c r="Q4646" s="41">
        <v>11</v>
      </c>
      <c r="R4646" s="40" t="s">
        <v>398</v>
      </c>
      <c r="S4646" s="40" t="s">
        <v>199</v>
      </c>
      <c r="T4646" s="41">
        <v>1</v>
      </c>
      <c r="U4646" s="40" t="s">
        <v>200</v>
      </c>
      <c r="V4646" s="40" t="s">
        <v>201</v>
      </c>
      <c r="W4646" s="40" t="s">
        <v>13514</v>
      </c>
      <c r="X4646" s="40" t="s">
        <v>1344</v>
      </c>
      <c r="Y4646" s="40" t="s">
        <v>17082</v>
      </c>
    </row>
    <row r="4647" spans="1:25" x14ac:dyDescent="0.25">
      <c r="A4647" s="50"/>
      <c r="B4647" s="50"/>
      <c r="C4647" s="50"/>
      <c r="L4647" s="39" t="str">
        <f t="shared" si="72"/>
        <v>MORETTA (CN)</v>
      </c>
      <c r="M4647" s="40" t="s">
        <v>17083</v>
      </c>
      <c r="N4647" s="40" t="s">
        <v>17084</v>
      </c>
      <c r="O4647" s="40" t="s">
        <v>313</v>
      </c>
      <c r="P4647" s="41" t="s">
        <v>314</v>
      </c>
      <c r="Q4647" s="41">
        <v>1</v>
      </c>
      <c r="R4647" s="40" t="s">
        <v>315</v>
      </c>
      <c r="S4647" s="40" t="s">
        <v>199</v>
      </c>
      <c r="T4647" s="41">
        <v>1</v>
      </c>
      <c r="U4647" s="40" t="s">
        <v>200</v>
      </c>
      <c r="V4647" s="40" t="s">
        <v>201</v>
      </c>
      <c r="W4647" s="40" t="s">
        <v>10753</v>
      </c>
      <c r="X4647" s="40" t="s">
        <v>2581</v>
      </c>
      <c r="Y4647" s="40" t="s">
        <v>17085</v>
      </c>
    </row>
    <row r="4648" spans="1:25" x14ac:dyDescent="0.25">
      <c r="A4648" s="50"/>
      <c r="B4648" s="50"/>
      <c r="C4648" s="50"/>
      <c r="L4648" s="39" t="str">
        <f t="shared" si="72"/>
        <v>MORFASSO (PC)</v>
      </c>
      <c r="M4648" s="40" t="s">
        <v>17086</v>
      </c>
      <c r="N4648" s="40" t="s">
        <v>17087</v>
      </c>
      <c r="O4648" s="40" t="s">
        <v>630</v>
      </c>
      <c r="P4648" s="41" t="s">
        <v>631</v>
      </c>
      <c r="Q4648" s="41">
        <v>8</v>
      </c>
      <c r="R4648" s="40" t="s">
        <v>632</v>
      </c>
      <c r="S4648" s="40" t="s">
        <v>199</v>
      </c>
      <c r="T4648" s="41">
        <v>1</v>
      </c>
      <c r="U4648" s="40" t="s">
        <v>200</v>
      </c>
      <c r="V4648" s="40" t="s">
        <v>201</v>
      </c>
      <c r="W4648" s="40" t="s">
        <v>7966</v>
      </c>
      <c r="X4648" s="40" t="s">
        <v>634</v>
      </c>
      <c r="Y4648" s="40" t="s">
        <v>17088</v>
      </c>
    </row>
    <row r="4649" spans="1:25" x14ac:dyDescent="0.25">
      <c r="A4649" s="50"/>
      <c r="B4649" s="50"/>
      <c r="C4649" s="50"/>
      <c r="L4649" s="39" t="str">
        <f t="shared" si="72"/>
        <v>MORGANO (TV)</v>
      </c>
      <c r="M4649" s="40" t="s">
        <v>17089</v>
      </c>
      <c r="N4649" s="40" t="s">
        <v>17090</v>
      </c>
      <c r="O4649" s="40" t="s">
        <v>1362</v>
      </c>
      <c r="P4649" s="41" t="s">
        <v>197</v>
      </c>
      <c r="Q4649" s="41">
        <v>5</v>
      </c>
      <c r="R4649" s="40" t="s">
        <v>198</v>
      </c>
      <c r="S4649" s="40" t="s">
        <v>199</v>
      </c>
      <c r="T4649" s="41">
        <v>1</v>
      </c>
      <c r="U4649" s="40" t="s">
        <v>200</v>
      </c>
      <c r="V4649" s="40" t="s">
        <v>201</v>
      </c>
      <c r="W4649" s="40" t="s">
        <v>15597</v>
      </c>
      <c r="X4649" s="40" t="s">
        <v>1609</v>
      </c>
      <c r="Y4649" s="40" t="s">
        <v>17091</v>
      </c>
    </row>
    <row r="4650" spans="1:25" x14ac:dyDescent="0.25">
      <c r="A4650" s="50"/>
      <c r="B4650" s="50"/>
      <c r="C4650" s="50"/>
      <c r="L4650" s="39" t="str">
        <f t="shared" si="72"/>
        <v>MORGEX (AO)</v>
      </c>
      <c r="M4650" s="40" t="s">
        <v>17092</v>
      </c>
      <c r="N4650" s="40" t="s">
        <v>17093</v>
      </c>
      <c r="O4650" s="40" t="s">
        <v>1255</v>
      </c>
      <c r="P4650" s="41" t="s">
        <v>1256</v>
      </c>
      <c r="Q4650" s="41">
        <v>2</v>
      </c>
      <c r="R4650" s="40" t="s">
        <v>1257</v>
      </c>
      <c r="S4650" s="40" t="s">
        <v>199</v>
      </c>
      <c r="T4650" s="41">
        <v>1</v>
      </c>
      <c r="U4650" s="40" t="s">
        <v>200</v>
      </c>
      <c r="V4650" s="40" t="s">
        <v>201</v>
      </c>
      <c r="W4650" s="40" t="s">
        <v>17094</v>
      </c>
      <c r="X4650" s="40" t="s">
        <v>1259</v>
      </c>
      <c r="Y4650" s="40" t="s">
        <v>17095</v>
      </c>
    </row>
    <row r="4651" spans="1:25" x14ac:dyDescent="0.25">
      <c r="A4651" s="50"/>
      <c r="B4651" s="50"/>
      <c r="C4651" s="50"/>
      <c r="L4651" s="39" t="str">
        <f t="shared" si="72"/>
        <v>MORGONGIORI (OR)</v>
      </c>
      <c r="M4651" s="40" t="s">
        <v>17096</v>
      </c>
      <c r="N4651" s="40" t="s">
        <v>17097</v>
      </c>
      <c r="O4651" s="40" t="s">
        <v>241</v>
      </c>
      <c r="P4651" s="41" t="s">
        <v>242</v>
      </c>
      <c r="Q4651" s="41">
        <v>20</v>
      </c>
      <c r="R4651" s="40" t="s">
        <v>243</v>
      </c>
      <c r="S4651" s="40" t="s">
        <v>199</v>
      </c>
      <c r="T4651" s="41">
        <v>1</v>
      </c>
      <c r="U4651" s="40" t="s">
        <v>200</v>
      </c>
      <c r="V4651" s="40" t="s">
        <v>201</v>
      </c>
      <c r="W4651" s="40" t="s">
        <v>930</v>
      </c>
      <c r="X4651" s="40" t="s">
        <v>931</v>
      </c>
      <c r="Y4651" s="40" t="s">
        <v>17098</v>
      </c>
    </row>
    <row r="4652" spans="1:25" x14ac:dyDescent="0.25">
      <c r="A4652" s="50"/>
      <c r="B4652" s="50"/>
      <c r="C4652" s="50"/>
      <c r="L4652" s="39" t="str">
        <f t="shared" si="72"/>
        <v>MORI (TN)</v>
      </c>
      <c r="M4652" s="40" t="s">
        <v>17099</v>
      </c>
      <c r="N4652" s="40" t="s">
        <v>17100</v>
      </c>
      <c r="O4652" s="40" t="s">
        <v>865</v>
      </c>
      <c r="P4652" s="41" t="s">
        <v>866</v>
      </c>
      <c r="Q4652" s="41">
        <v>4</v>
      </c>
      <c r="R4652" s="40" t="s">
        <v>867</v>
      </c>
      <c r="S4652" s="40" t="s">
        <v>199</v>
      </c>
      <c r="T4652" s="41">
        <v>1</v>
      </c>
      <c r="U4652" s="40" t="s">
        <v>200</v>
      </c>
      <c r="V4652" s="40" t="s">
        <v>201</v>
      </c>
      <c r="W4652" s="40" t="s">
        <v>17101</v>
      </c>
      <c r="X4652" s="40" t="s">
        <v>869</v>
      </c>
      <c r="Y4652" s="40" t="s">
        <v>17102</v>
      </c>
    </row>
    <row r="4653" spans="1:25" x14ac:dyDescent="0.25">
      <c r="A4653" s="50"/>
      <c r="B4653" s="50"/>
      <c r="C4653" s="50"/>
      <c r="L4653" s="39" t="str">
        <f t="shared" si="72"/>
        <v>MORIAGO DELLA BATTAGLIA (TV)</v>
      </c>
      <c r="M4653" s="40" t="s">
        <v>17103</v>
      </c>
      <c r="N4653" s="40" t="s">
        <v>17104</v>
      </c>
      <c r="O4653" s="40" t="s">
        <v>1362</v>
      </c>
      <c r="P4653" s="41" t="s">
        <v>197</v>
      </c>
      <c r="Q4653" s="41">
        <v>5</v>
      </c>
      <c r="R4653" s="40" t="s">
        <v>198</v>
      </c>
      <c r="S4653" s="40" t="s">
        <v>199</v>
      </c>
      <c r="T4653" s="41">
        <v>1</v>
      </c>
      <c r="U4653" s="40" t="s">
        <v>200</v>
      </c>
      <c r="V4653" s="40" t="s">
        <v>201</v>
      </c>
      <c r="W4653" s="40" t="s">
        <v>8480</v>
      </c>
      <c r="X4653" s="40" t="s">
        <v>5647</v>
      </c>
      <c r="Y4653" s="40" t="s">
        <v>17105</v>
      </c>
    </row>
    <row r="4654" spans="1:25" x14ac:dyDescent="0.25">
      <c r="A4654" s="50"/>
      <c r="B4654" s="50"/>
      <c r="C4654" s="50"/>
      <c r="L4654" s="39" t="str">
        <f t="shared" si="72"/>
        <v>MORICONE (RM)</v>
      </c>
      <c r="M4654" s="40" t="s">
        <v>17106</v>
      </c>
      <c r="N4654" s="40" t="s">
        <v>17107</v>
      </c>
      <c r="O4654" s="40" t="s">
        <v>602</v>
      </c>
      <c r="P4654" s="41" t="s">
        <v>336</v>
      </c>
      <c r="Q4654" s="41">
        <v>12</v>
      </c>
      <c r="R4654" s="40" t="s">
        <v>337</v>
      </c>
      <c r="S4654" s="40" t="s">
        <v>199</v>
      </c>
      <c r="T4654" s="41">
        <v>1</v>
      </c>
      <c r="U4654" s="40" t="s">
        <v>200</v>
      </c>
      <c r="V4654" s="40" t="s">
        <v>201</v>
      </c>
      <c r="W4654" s="40" t="s">
        <v>6360</v>
      </c>
      <c r="X4654" s="40" t="s">
        <v>604</v>
      </c>
      <c r="Y4654" s="40" t="s">
        <v>17108</v>
      </c>
    </row>
    <row r="4655" spans="1:25" x14ac:dyDescent="0.25">
      <c r="A4655" s="50"/>
      <c r="B4655" s="50"/>
      <c r="C4655" s="50"/>
      <c r="L4655" s="39" t="str">
        <f t="shared" si="72"/>
        <v>MORIGERATI (SA)</v>
      </c>
      <c r="M4655" s="40" t="s">
        <v>17109</v>
      </c>
      <c r="N4655" s="40" t="s">
        <v>17110</v>
      </c>
      <c r="O4655" s="40" t="s">
        <v>349</v>
      </c>
      <c r="P4655" s="41" t="s">
        <v>350</v>
      </c>
      <c r="Q4655" s="41">
        <v>15</v>
      </c>
      <c r="R4655" s="40" t="s">
        <v>351</v>
      </c>
      <c r="S4655" s="40" t="s">
        <v>199</v>
      </c>
      <c r="T4655" s="41">
        <v>1</v>
      </c>
      <c r="U4655" s="40" t="s">
        <v>200</v>
      </c>
      <c r="V4655" s="40" t="s">
        <v>201</v>
      </c>
      <c r="W4655" s="40" t="s">
        <v>2211</v>
      </c>
      <c r="X4655" s="40" t="s">
        <v>758</v>
      </c>
      <c r="Y4655" s="40" t="s">
        <v>17111</v>
      </c>
    </row>
    <row r="4656" spans="1:25" x14ac:dyDescent="0.25">
      <c r="A4656" s="50"/>
      <c r="B4656" s="50"/>
      <c r="C4656" s="50"/>
      <c r="L4656" s="39" t="str">
        <f t="shared" si="72"/>
        <v>MORIMONDO (MI)</v>
      </c>
      <c r="M4656" s="40" t="s">
        <v>17112</v>
      </c>
      <c r="N4656" s="40" t="s">
        <v>17113</v>
      </c>
      <c r="O4656" s="40" t="s">
        <v>264</v>
      </c>
      <c r="P4656" s="41" t="s">
        <v>212</v>
      </c>
      <c r="Q4656" s="41">
        <v>3</v>
      </c>
      <c r="R4656" s="40" t="s">
        <v>213</v>
      </c>
      <c r="S4656" s="40" t="s">
        <v>199</v>
      </c>
      <c r="T4656" s="41">
        <v>1</v>
      </c>
      <c r="U4656" s="40" t="s">
        <v>200</v>
      </c>
      <c r="V4656" s="40" t="s">
        <v>201</v>
      </c>
      <c r="W4656" s="40" t="s">
        <v>265</v>
      </c>
      <c r="X4656" s="40" t="s">
        <v>266</v>
      </c>
      <c r="Y4656" s="40" t="s">
        <v>17114</v>
      </c>
    </row>
    <row r="4657" spans="1:25" x14ac:dyDescent="0.25">
      <c r="A4657" s="50"/>
      <c r="B4657" s="50"/>
      <c r="C4657" s="50"/>
      <c r="L4657" s="39" t="str">
        <f t="shared" si="72"/>
        <v>MORINO (AQ)</v>
      </c>
      <c r="M4657" s="40" t="s">
        <v>17115</v>
      </c>
      <c r="N4657" s="40" t="s">
        <v>17116</v>
      </c>
      <c r="O4657" s="40" t="s">
        <v>328</v>
      </c>
      <c r="P4657" s="41" t="s">
        <v>253</v>
      </c>
      <c r="Q4657" s="41">
        <v>13</v>
      </c>
      <c r="R4657" s="40" t="s">
        <v>254</v>
      </c>
      <c r="S4657" s="40" t="s">
        <v>199</v>
      </c>
      <c r="T4657" s="41">
        <v>1</v>
      </c>
      <c r="U4657" s="40" t="s">
        <v>200</v>
      </c>
      <c r="V4657" s="40" t="s">
        <v>201</v>
      </c>
      <c r="W4657" s="40" t="s">
        <v>3454</v>
      </c>
      <c r="X4657" s="40" t="s">
        <v>795</v>
      </c>
      <c r="Y4657" s="40" t="s">
        <v>17117</v>
      </c>
    </row>
    <row r="4658" spans="1:25" x14ac:dyDescent="0.25">
      <c r="A4658" s="50"/>
      <c r="B4658" s="50"/>
      <c r="C4658" s="50"/>
      <c r="L4658" s="39" t="str">
        <f t="shared" si="72"/>
        <v>MORIONDO TORINESE (TO)</v>
      </c>
      <c r="M4658" s="40" t="s">
        <v>17118</v>
      </c>
      <c r="N4658" s="40" t="s">
        <v>17119</v>
      </c>
      <c r="O4658" s="40" t="s">
        <v>675</v>
      </c>
      <c r="P4658" s="41" t="s">
        <v>314</v>
      </c>
      <c r="Q4658" s="41">
        <v>1</v>
      </c>
      <c r="R4658" s="40" t="s">
        <v>315</v>
      </c>
      <c r="S4658" s="40" t="s">
        <v>199</v>
      </c>
      <c r="T4658" s="41">
        <v>1</v>
      </c>
      <c r="U4658" s="40" t="s">
        <v>200</v>
      </c>
      <c r="V4658" s="40" t="s">
        <v>201</v>
      </c>
      <c r="W4658" s="40" t="s">
        <v>1504</v>
      </c>
      <c r="X4658" s="40" t="s">
        <v>837</v>
      </c>
      <c r="Y4658" s="40" t="s">
        <v>17120</v>
      </c>
    </row>
    <row r="4659" spans="1:25" x14ac:dyDescent="0.25">
      <c r="A4659" s="50"/>
      <c r="B4659" s="50"/>
      <c r="C4659" s="50"/>
      <c r="L4659" s="39" t="str">
        <f t="shared" si="72"/>
        <v>MORLUPO (RM)</v>
      </c>
      <c r="M4659" s="40" t="s">
        <v>17121</v>
      </c>
      <c r="N4659" s="40" t="s">
        <v>17122</v>
      </c>
      <c r="O4659" s="40" t="s">
        <v>602</v>
      </c>
      <c r="P4659" s="41" t="s">
        <v>336</v>
      </c>
      <c r="Q4659" s="41">
        <v>12</v>
      </c>
      <c r="R4659" s="40" t="s">
        <v>337</v>
      </c>
      <c r="S4659" s="40" t="s">
        <v>199</v>
      </c>
      <c r="T4659" s="41">
        <v>1</v>
      </c>
      <c r="U4659" s="40" t="s">
        <v>200</v>
      </c>
      <c r="V4659" s="40" t="s">
        <v>201</v>
      </c>
      <c r="W4659" s="40" t="s">
        <v>17123</v>
      </c>
      <c r="X4659" s="40" t="s">
        <v>953</v>
      </c>
      <c r="Y4659" s="40" t="s">
        <v>17124</v>
      </c>
    </row>
    <row r="4660" spans="1:25" x14ac:dyDescent="0.25">
      <c r="A4660" s="50"/>
      <c r="B4660" s="50"/>
      <c r="C4660" s="50"/>
      <c r="L4660" s="39" t="str">
        <f t="shared" si="72"/>
        <v>MORMANNO (CS)</v>
      </c>
      <c r="M4660" s="40" t="s">
        <v>17125</v>
      </c>
      <c r="N4660" s="40" t="s">
        <v>17126</v>
      </c>
      <c r="O4660" s="40" t="s">
        <v>413</v>
      </c>
      <c r="P4660" s="41" t="s">
        <v>414</v>
      </c>
      <c r="Q4660" s="41">
        <v>18</v>
      </c>
      <c r="R4660" s="40" t="s">
        <v>415</v>
      </c>
      <c r="S4660" s="40" t="s">
        <v>199</v>
      </c>
      <c r="T4660" s="41">
        <v>1</v>
      </c>
      <c r="U4660" s="40" t="s">
        <v>200</v>
      </c>
      <c r="V4660" s="40" t="s">
        <v>201</v>
      </c>
      <c r="W4660" s="40" t="s">
        <v>17127</v>
      </c>
      <c r="X4660" s="40" t="s">
        <v>417</v>
      </c>
      <c r="Y4660" s="40" t="s">
        <v>17128</v>
      </c>
    </row>
    <row r="4661" spans="1:25" x14ac:dyDescent="0.25">
      <c r="A4661" s="50"/>
      <c r="B4661" s="50"/>
      <c r="C4661" s="50"/>
      <c r="L4661" s="39" t="str">
        <f t="shared" si="72"/>
        <v>MORNAGO (VA)</v>
      </c>
      <c r="M4661" s="40" t="s">
        <v>17129</v>
      </c>
      <c r="N4661" s="40" t="s">
        <v>17130</v>
      </c>
      <c r="O4661" s="40" t="s">
        <v>727</v>
      </c>
      <c r="P4661" s="41" t="s">
        <v>212</v>
      </c>
      <c r="Q4661" s="41">
        <v>3</v>
      </c>
      <c r="R4661" s="40" t="s">
        <v>213</v>
      </c>
      <c r="S4661" s="40" t="s">
        <v>199</v>
      </c>
      <c r="T4661" s="41">
        <v>1</v>
      </c>
      <c r="U4661" s="40" t="s">
        <v>200</v>
      </c>
      <c r="V4661" s="40" t="s">
        <v>201</v>
      </c>
      <c r="W4661" s="40" t="s">
        <v>2659</v>
      </c>
      <c r="X4661" s="40" t="s">
        <v>1087</v>
      </c>
      <c r="Y4661" s="40" t="s">
        <v>17131</v>
      </c>
    </row>
    <row r="4662" spans="1:25" x14ac:dyDescent="0.25">
      <c r="A4662" s="50"/>
      <c r="B4662" s="50"/>
      <c r="C4662" s="50"/>
      <c r="L4662" s="39" t="str">
        <f t="shared" si="72"/>
        <v>MORNESE (AL)</v>
      </c>
      <c r="M4662" s="40" t="s">
        <v>17132</v>
      </c>
      <c r="N4662" s="40" t="s">
        <v>17133</v>
      </c>
      <c r="O4662" s="40" t="s">
        <v>541</v>
      </c>
      <c r="P4662" s="41" t="s">
        <v>314</v>
      </c>
      <c r="Q4662" s="41">
        <v>1</v>
      </c>
      <c r="R4662" s="40" t="s">
        <v>315</v>
      </c>
      <c r="S4662" s="40" t="s">
        <v>199</v>
      </c>
      <c r="T4662" s="41">
        <v>1</v>
      </c>
      <c r="U4662" s="40" t="s">
        <v>200</v>
      </c>
      <c r="V4662" s="40" t="s">
        <v>201</v>
      </c>
      <c r="W4662" s="40" t="s">
        <v>17134</v>
      </c>
      <c r="X4662" s="40" t="s">
        <v>1007</v>
      </c>
      <c r="Y4662" s="40" t="s">
        <v>17135</v>
      </c>
    </row>
    <row r="4663" spans="1:25" x14ac:dyDescent="0.25">
      <c r="A4663" s="50"/>
      <c r="B4663" s="50"/>
      <c r="C4663" s="50"/>
      <c r="L4663" s="39" t="str">
        <f t="shared" si="72"/>
        <v>MORNICO AL SERIO (BG)</v>
      </c>
      <c r="M4663" s="40" t="s">
        <v>17136</v>
      </c>
      <c r="N4663" s="40" t="s">
        <v>17137</v>
      </c>
      <c r="O4663" s="40" t="s">
        <v>572</v>
      </c>
      <c r="P4663" s="41" t="s">
        <v>212</v>
      </c>
      <c r="Q4663" s="41">
        <v>3</v>
      </c>
      <c r="R4663" s="40" t="s">
        <v>213</v>
      </c>
      <c r="S4663" s="40" t="s">
        <v>199</v>
      </c>
      <c r="T4663" s="41">
        <v>1</v>
      </c>
      <c r="U4663" s="40" t="s">
        <v>200</v>
      </c>
      <c r="V4663" s="40" t="s">
        <v>201</v>
      </c>
      <c r="W4663" s="40" t="s">
        <v>2784</v>
      </c>
      <c r="X4663" s="40" t="s">
        <v>574</v>
      </c>
      <c r="Y4663" s="40" t="s">
        <v>17138</v>
      </c>
    </row>
    <row r="4664" spans="1:25" x14ac:dyDescent="0.25">
      <c r="A4664" s="50"/>
      <c r="B4664" s="50"/>
      <c r="C4664" s="50"/>
      <c r="L4664" s="39" t="str">
        <f t="shared" si="72"/>
        <v>MORNICO LOSANA (PV)</v>
      </c>
      <c r="M4664" s="40" t="s">
        <v>17139</v>
      </c>
      <c r="N4664" s="40" t="s">
        <v>17140</v>
      </c>
      <c r="O4664" s="40" t="s">
        <v>884</v>
      </c>
      <c r="P4664" s="41" t="s">
        <v>212</v>
      </c>
      <c r="Q4664" s="41">
        <v>3</v>
      </c>
      <c r="R4664" s="40" t="s">
        <v>213</v>
      </c>
      <c r="S4664" s="40" t="s">
        <v>199</v>
      </c>
      <c r="T4664" s="41">
        <v>1</v>
      </c>
      <c r="U4664" s="40" t="s">
        <v>200</v>
      </c>
      <c r="V4664" s="40" t="s">
        <v>201</v>
      </c>
      <c r="W4664" s="40" t="s">
        <v>968</v>
      </c>
      <c r="X4664" s="40" t="s">
        <v>2462</v>
      </c>
      <c r="Y4664" s="40" t="s">
        <v>17141</v>
      </c>
    </row>
    <row r="4665" spans="1:25" x14ac:dyDescent="0.25">
      <c r="A4665" s="50"/>
      <c r="B4665" s="50"/>
      <c r="C4665" s="50"/>
      <c r="L4665" s="39" t="str">
        <f t="shared" si="72"/>
        <v>MOROLO (FR)</v>
      </c>
      <c r="M4665" s="40" t="s">
        <v>17142</v>
      </c>
      <c r="N4665" s="40" t="s">
        <v>17143</v>
      </c>
      <c r="O4665" s="40" t="s">
        <v>406</v>
      </c>
      <c r="P4665" s="41" t="s">
        <v>336</v>
      </c>
      <c r="Q4665" s="41">
        <v>12</v>
      </c>
      <c r="R4665" s="40" t="s">
        <v>337</v>
      </c>
      <c r="S4665" s="40" t="s">
        <v>199</v>
      </c>
      <c r="T4665" s="41">
        <v>1</v>
      </c>
      <c r="U4665" s="40" t="s">
        <v>200</v>
      </c>
      <c r="V4665" s="40" t="s">
        <v>201</v>
      </c>
      <c r="W4665" s="40" t="s">
        <v>17144</v>
      </c>
      <c r="X4665" s="40" t="s">
        <v>557</v>
      </c>
      <c r="Y4665" s="40" t="s">
        <v>17145</v>
      </c>
    </row>
    <row r="4666" spans="1:25" x14ac:dyDescent="0.25">
      <c r="A4666" s="50"/>
      <c r="B4666" s="50"/>
      <c r="C4666" s="50"/>
      <c r="L4666" s="39" t="str">
        <f t="shared" si="72"/>
        <v>MOROZZO (CN)</v>
      </c>
      <c r="M4666" s="40" t="s">
        <v>17146</v>
      </c>
      <c r="N4666" s="40" t="s">
        <v>17147</v>
      </c>
      <c r="O4666" s="40" t="s">
        <v>313</v>
      </c>
      <c r="P4666" s="41" t="s">
        <v>314</v>
      </c>
      <c r="Q4666" s="41">
        <v>1</v>
      </c>
      <c r="R4666" s="40" t="s">
        <v>315</v>
      </c>
      <c r="S4666" s="40" t="s">
        <v>199</v>
      </c>
      <c r="T4666" s="41">
        <v>1</v>
      </c>
      <c r="U4666" s="40" t="s">
        <v>200</v>
      </c>
      <c r="V4666" s="40" t="s">
        <v>201</v>
      </c>
      <c r="W4666" s="40" t="s">
        <v>2580</v>
      </c>
      <c r="X4666" s="40" t="s">
        <v>317</v>
      </c>
      <c r="Y4666" s="40" t="s">
        <v>17148</v>
      </c>
    </row>
    <row r="4667" spans="1:25" x14ac:dyDescent="0.25">
      <c r="A4667" s="50"/>
      <c r="B4667" s="50"/>
      <c r="C4667" s="50"/>
      <c r="L4667" s="39" t="str">
        <f t="shared" si="72"/>
        <v>MORRA DE SANCTIS (AV)</v>
      </c>
      <c r="M4667" s="40" t="s">
        <v>17149</v>
      </c>
      <c r="N4667" s="40" t="s">
        <v>17150</v>
      </c>
      <c r="O4667" s="40" t="s">
        <v>812</v>
      </c>
      <c r="P4667" s="41" t="s">
        <v>350</v>
      </c>
      <c r="Q4667" s="41">
        <v>15</v>
      </c>
      <c r="R4667" s="40" t="s">
        <v>351</v>
      </c>
      <c r="S4667" s="40" t="s">
        <v>199</v>
      </c>
      <c r="T4667" s="41">
        <v>1</v>
      </c>
      <c r="U4667" s="40" t="s">
        <v>200</v>
      </c>
      <c r="V4667" s="40" t="s">
        <v>201</v>
      </c>
      <c r="W4667" s="40" t="s">
        <v>1533</v>
      </c>
      <c r="X4667" s="40" t="s">
        <v>1534</v>
      </c>
      <c r="Y4667" s="40" t="s">
        <v>17151</v>
      </c>
    </row>
    <row r="4668" spans="1:25" x14ac:dyDescent="0.25">
      <c r="A4668" s="50"/>
      <c r="B4668" s="50"/>
      <c r="C4668" s="50"/>
      <c r="L4668" s="39" t="str">
        <f t="shared" si="72"/>
        <v>MORRO D'ALBA (AN)</v>
      </c>
      <c r="M4668" s="40" t="s">
        <v>17152</v>
      </c>
      <c r="N4668" s="40" t="s">
        <v>17153</v>
      </c>
      <c r="O4668" s="40" t="s">
        <v>764</v>
      </c>
      <c r="P4668" s="41" t="s">
        <v>397</v>
      </c>
      <c r="Q4668" s="41">
        <v>11</v>
      </c>
      <c r="R4668" s="40" t="s">
        <v>398</v>
      </c>
      <c r="S4668" s="40" t="s">
        <v>199</v>
      </c>
      <c r="T4668" s="41">
        <v>1</v>
      </c>
      <c r="U4668" s="40" t="s">
        <v>200</v>
      </c>
      <c r="V4668" s="40" t="s">
        <v>201</v>
      </c>
      <c r="W4668" s="40" t="s">
        <v>3130</v>
      </c>
      <c r="X4668" s="40" t="s">
        <v>1823</v>
      </c>
      <c r="Y4668" s="40" t="s">
        <v>17154</v>
      </c>
    </row>
    <row r="4669" spans="1:25" x14ac:dyDescent="0.25">
      <c r="A4669" s="50"/>
      <c r="B4669" s="50"/>
      <c r="C4669" s="50"/>
      <c r="L4669" s="39" t="str">
        <f t="shared" si="72"/>
        <v>MORRO D'ORO (TE)</v>
      </c>
      <c r="M4669" s="40" t="s">
        <v>17155</v>
      </c>
      <c r="N4669" s="40" t="s">
        <v>17156</v>
      </c>
      <c r="O4669" s="40" t="s">
        <v>923</v>
      </c>
      <c r="P4669" s="41" t="s">
        <v>253</v>
      </c>
      <c r="Q4669" s="41">
        <v>13</v>
      </c>
      <c r="R4669" s="40" t="s">
        <v>254</v>
      </c>
      <c r="S4669" s="40" t="s">
        <v>199</v>
      </c>
      <c r="T4669" s="41">
        <v>1</v>
      </c>
      <c r="U4669" s="40" t="s">
        <v>200</v>
      </c>
      <c r="V4669" s="40" t="s">
        <v>201</v>
      </c>
      <c r="W4669" s="40" t="s">
        <v>3045</v>
      </c>
      <c r="X4669" s="40" t="s">
        <v>256</v>
      </c>
      <c r="Y4669" s="40" t="s">
        <v>17157</v>
      </c>
    </row>
    <row r="4670" spans="1:25" x14ac:dyDescent="0.25">
      <c r="A4670" s="50"/>
      <c r="B4670" s="50"/>
      <c r="C4670" s="50"/>
      <c r="L4670" s="39" t="str">
        <f t="shared" si="72"/>
        <v>MORRO REATINO (RI)</v>
      </c>
      <c r="M4670" s="40" t="s">
        <v>17158</v>
      </c>
      <c r="N4670" s="40" t="s">
        <v>17159</v>
      </c>
      <c r="O4670" s="40" t="s">
        <v>335</v>
      </c>
      <c r="P4670" s="41" t="s">
        <v>336</v>
      </c>
      <c r="Q4670" s="41">
        <v>12</v>
      </c>
      <c r="R4670" s="40" t="s">
        <v>337</v>
      </c>
      <c r="S4670" s="40" t="s">
        <v>199</v>
      </c>
      <c r="T4670" s="41">
        <v>1</v>
      </c>
      <c r="U4670" s="40" t="s">
        <v>200</v>
      </c>
      <c r="V4670" s="40" t="s">
        <v>201</v>
      </c>
      <c r="W4670" s="40" t="s">
        <v>3713</v>
      </c>
      <c r="X4670" s="40" t="s">
        <v>339</v>
      </c>
      <c r="Y4670" s="40" t="s">
        <v>17160</v>
      </c>
    </row>
    <row r="4671" spans="1:25" x14ac:dyDescent="0.25">
      <c r="A4671" s="50"/>
      <c r="B4671" s="50"/>
      <c r="C4671" s="50"/>
      <c r="L4671" s="39" t="str">
        <f t="shared" si="72"/>
        <v>MORRONE DEL SANNIO (CB)</v>
      </c>
      <c r="M4671" s="40" t="s">
        <v>17161</v>
      </c>
      <c r="N4671" s="40" t="s">
        <v>17162</v>
      </c>
      <c r="O4671" s="40" t="s">
        <v>494</v>
      </c>
      <c r="P4671" s="41" t="s">
        <v>495</v>
      </c>
      <c r="Q4671" s="41">
        <v>14</v>
      </c>
      <c r="R4671" s="40" t="s">
        <v>496</v>
      </c>
      <c r="S4671" s="40" t="s">
        <v>199</v>
      </c>
      <c r="T4671" s="41">
        <v>1</v>
      </c>
      <c r="U4671" s="40" t="s">
        <v>200</v>
      </c>
      <c r="V4671" s="40" t="s">
        <v>201</v>
      </c>
      <c r="W4671" s="40" t="s">
        <v>5259</v>
      </c>
      <c r="X4671" s="40" t="s">
        <v>2494</v>
      </c>
      <c r="Y4671" s="40" t="s">
        <v>17163</v>
      </c>
    </row>
    <row r="4672" spans="1:25" x14ac:dyDescent="0.25">
      <c r="A4672" s="50"/>
      <c r="B4672" s="50"/>
      <c r="C4672" s="50"/>
      <c r="L4672" s="39" t="str">
        <f t="shared" si="72"/>
        <v>MORROVALLE (MC)</v>
      </c>
      <c r="M4672" s="40" t="s">
        <v>17164</v>
      </c>
      <c r="N4672" s="40" t="s">
        <v>17165</v>
      </c>
      <c r="O4672" s="40" t="s">
        <v>396</v>
      </c>
      <c r="P4672" s="41" t="s">
        <v>397</v>
      </c>
      <c r="Q4672" s="41">
        <v>11</v>
      </c>
      <c r="R4672" s="40" t="s">
        <v>398</v>
      </c>
      <c r="S4672" s="40" t="s">
        <v>199</v>
      </c>
      <c r="T4672" s="41">
        <v>1</v>
      </c>
      <c r="U4672" s="40" t="s">
        <v>200</v>
      </c>
      <c r="V4672" s="40" t="s">
        <v>201</v>
      </c>
      <c r="W4672" s="40" t="s">
        <v>1722</v>
      </c>
      <c r="X4672" s="40" t="s">
        <v>1707</v>
      </c>
      <c r="Y4672" s="40" t="s">
        <v>17166</v>
      </c>
    </row>
    <row r="4673" spans="1:25" x14ac:dyDescent="0.25">
      <c r="A4673" s="50"/>
      <c r="B4673" s="50"/>
      <c r="C4673" s="50"/>
      <c r="L4673" s="39" t="str">
        <f t="shared" si="72"/>
        <v>MORSANO AL TAGLIAMENTO (PN)</v>
      </c>
      <c r="M4673" s="40" t="s">
        <v>17167</v>
      </c>
      <c r="N4673" s="40" t="s">
        <v>17168</v>
      </c>
      <c r="O4673" s="40" t="s">
        <v>1527</v>
      </c>
      <c r="P4673" s="41" t="s">
        <v>805</v>
      </c>
      <c r="Q4673" s="41">
        <v>6</v>
      </c>
      <c r="R4673" s="40" t="s">
        <v>806</v>
      </c>
      <c r="S4673" s="40" t="s">
        <v>199</v>
      </c>
      <c r="T4673" s="41">
        <v>1</v>
      </c>
      <c r="U4673" s="40" t="s">
        <v>200</v>
      </c>
      <c r="V4673" s="40" t="s">
        <v>201</v>
      </c>
      <c r="W4673" s="40" t="s">
        <v>9309</v>
      </c>
      <c r="X4673" s="40" t="s">
        <v>2119</v>
      </c>
      <c r="Y4673" s="40" t="s">
        <v>17169</v>
      </c>
    </row>
    <row r="4674" spans="1:25" x14ac:dyDescent="0.25">
      <c r="A4674" s="50"/>
      <c r="B4674" s="50"/>
      <c r="C4674" s="50"/>
      <c r="L4674" s="39" t="str">
        <f t="shared" ref="L4674:L4737" si="73">M4674&amp;" ("&amp;O4674&amp;")"</f>
        <v>MORSASCO (AL)</v>
      </c>
      <c r="M4674" s="40" t="s">
        <v>17170</v>
      </c>
      <c r="N4674" s="40" t="s">
        <v>17171</v>
      </c>
      <c r="O4674" s="40" t="s">
        <v>541</v>
      </c>
      <c r="P4674" s="41" t="s">
        <v>314</v>
      </c>
      <c r="Q4674" s="41">
        <v>1</v>
      </c>
      <c r="R4674" s="40" t="s">
        <v>315</v>
      </c>
      <c r="S4674" s="40" t="s">
        <v>199</v>
      </c>
      <c r="T4674" s="41">
        <v>1</v>
      </c>
      <c r="U4674" s="40" t="s">
        <v>200</v>
      </c>
      <c r="V4674" s="40" t="s">
        <v>201</v>
      </c>
      <c r="W4674" s="40" t="s">
        <v>1220</v>
      </c>
      <c r="X4674" s="40" t="s">
        <v>543</v>
      </c>
      <c r="Y4674" s="40" t="s">
        <v>17172</v>
      </c>
    </row>
    <row r="4675" spans="1:25" x14ac:dyDescent="0.25">
      <c r="A4675" s="50"/>
      <c r="B4675" s="50"/>
      <c r="C4675" s="50"/>
      <c r="L4675" s="39" t="str">
        <f t="shared" si="73"/>
        <v>MORTARA (PV)</v>
      </c>
      <c r="M4675" s="40" t="s">
        <v>17173</v>
      </c>
      <c r="N4675" s="40" t="s">
        <v>17174</v>
      </c>
      <c r="O4675" s="40" t="s">
        <v>884</v>
      </c>
      <c r="P4675" s="41" t="s">
        <v>212</v>
      </c>
      <c r="Q4675" s="41">
        <v>3</v>
      </c>
      <c r="R4675" s="40" t="s">
        <v>213</v>
      </c>
      <c r="S4675" s="40" t="s">
        <v>199</v>
      </c>
      <c r="T4675" s="41">
        <v>1</v>
      </c>
      <c r="U4675" s="40" t="s">
        <v>200</v>
      </c>
      <c r="V4675" s="40" t="s">
        <v>201</v>
      </c>
      <c r="W4675" s="40" t="s">
        <v>17175</v>
      </c>
      <c r="X4675" s="40" t="s">
        <v>1092</v>
      </c>
      <c r="Y4675" s="40" t="s">
        <v>17176</v>
      </c>
    </row>
    <row r="4676" spans="1:25" x14ac:dyDescent="0.25">
      <c r="A4676" s="50"/>
      <c r="B4676" s="50"/>
      <c r="C4676" s="50"/>
      <c r="L4676" s="39" t="str">
        <f t="shared" si="73"/>
        <v>MORTEGLIANO (UD)</v>
      </c>
      <c r="M4676" s="40" t="s">
        <v>17177</v>
      </c>
      <c r="N4676" s="40" t="s">
        <v>17178</v>
      </c>
      <c r="O4676" s="40" t="s">
        <v>804</v>
      </c>
      <c r="P4676" s="41" t="s">
        <v>805</v>
      </c>
      <c r="Q4676" s="41">
        <v>6</v>
      </c>
      <c r="R4676" s="40" t="s">
        <v>806</v>
      </c>
      <c r="S4676" s="40" t="s">
        <v>199</v>
      </c>
      <c r="T4676" s="41">
        <v>1</v>
      </c>
      <c r="U4676" s="40" t="s">
        <v>200</v>
      </c>
      <c r="V4676" s="40" t="s">
        <v>201</v>
      </c>
      <c r="W4676" s="40" t="s">
        <v>2466</v>
      </c>
      <c r="X4676" s="40" t="s">
        <v>2085</v>
      </c>
      <c r="Y4676" s="40" t="s">
        <v>17179</v>
      </c>
    </row>
    <row r="4677" spans="1:25" x14ac:dyDescent="0.25">
      <c r="A4677" s="50"/>
      <c r="B4677" s="50"/>
      <c r="C4677" s="50"/>
      <c r="L4677" s="39" t="str">
        <f t="shared" si="73"/>
        <v>MORTERONE (LC)</v>
      </c>
      <c r="M4677" s="40" t="s">
        <v>17180</v>
      </c>
      <c r="N4677" s="40" t="s">
        <v>17181</v>
      </c>
      <c r="O4677" s="40" t="s">
        <v>222</v>
      </c>
      <c r="P4677" s="41" t="s">
        <v>212</v>
      </c>
      <c r="Q4677" s="41">
        <v>3</v>
      </c>
      <c r="R4677" s="40" t="s">
        <v>213</v>
      </c>
      <c r="S4677" s="40" t="s">
        <v>199</v>
      </c>
      <c r="T4677" s="41">
        <v>1</v>
      </c>
      <c r="U4677" s="40" t="s">
        <v>200</v>
      </c>
      <c r="V4677" s="40" t="s">
        <v>201</v>
      </c>
      <c r="W4677" s="40" t="s">
        <v>2596</v>
      </c>
      <c r="X4677" s="40" t="s">
        <v>224</v>
      </c>
      <c r="Y4677" s="40" t="s">
        <v>17182</v>
      </c>
    </row>
    <row r="4678" spans="1:25" x14ac:dyDescent="0.25">
      <c r="A4678" s="50"/>
      <c r="B4678" s="50"/>
      <c r="C4678" s="50"/>
      <c r="L4678" s="39" t="str">
        <f t="shared" si="73"/>
        <v>MORUZZO (UD)</v>
      </c>
      <c r="M4678" s="40" t="s">
        <v>17183</v>
      </c>
      <c r="N4678" s="40" t="s">
        <v>17184</v>
      </c>
      <c r="O4678" s="40" t="s">
        <v>804</v>
      </c>
      <c r="P4678" s="41" t="s">
        <v>805</v>
      </c>
      <c r="Q4678" s="41">
        <v>6</v>
      </c>
      <c r="R4678" s="40" t="s">
        <v>806</v>
      </c>
      <c r="S4678" s="40" t="s">
        <v>199</v>
      </c>
      <c r="T4678" s="41">
        <v>1</v>
      </c>
      <c r="U4678" s="40" t="s">
        <v>200</v>
      </c>
      <c r="V4678" s="40" t="s">
        <v>201</v>
      </c>
      <c r="W4678" s="40" t="s">
        <v>4470</v>
      </c>
      <c r="X4678" s="40" t="s">
        <v>2085</v>
      </c>
      <c r="Y4678" s="40" t="s">
        <v>17185</v>
      </c>
    </row>
    <row r="4679" spans="1:25" x14ac:dyDescent="0.25">
      <c r="A4679" s="50"/>
      <c r="B4679" s="50"/>
      <c r="C4679" s="50"/>
      <c r="L4679" s="39" t="str">
        <f t="shared" si="73"/>
        <v>MOSCAZZANO (CR)</v>
      </c>
      <c r="M4679" s="40" t="s">
        <v>17186</v>
      </c>
      <c r="N4679" s="40" t="s">
        <v>17187</v>
      </c>
      <c r="O4679" s="40" t="s">
        <v>434</v>
      </c>
      <c r="P4679" s="41" t="s">
        <v>212</v>
      </c>
      <c r="Q4679" s="41">
        <v>3</v>
      </c>
      <c r="R4679" s="40" t="s">
        <v>213</v>
      </c>
      <c r="S4679" s="40" t="s">
        <v>199</v>
      </c>
      <c r="T4679" s="41">
        <v>1</v>
      </c>
      <c r="U4679" s="40" t="s">
        <v>200</v>
      </c>
      <c r="V4679" s="40" t="s">
        <v>201</v>
      </c>
      <c r="W4679" s="40" t="s">
        <v>2371</v>
      </c>
      <c r="X4679" s="40" t="s">
        <v>692</v>
      </c>
      <c r="Y4679" s="40" t="s">
        <v>17188</v>
      </c>
    </row>
    <row r="4680" spans="1:25" x14ac:dyDescent="0.25">
      <c r="A4680" s="50"/>
      <c r="B4680" s="50"/>
      <c r="C4680" s="50"/>
      <c r="L4680" s="39" t="str">
        <f t="shared" si="73"/>
        <v>MOSCHIANO (AV)</v>
      </c>
      <c r="M4680" s="40" t="s">
        <v>17189</v>
      </c>
      <c r="N4680" s="40" t="s">
        <v>17190</v>
      </c>
      <c r="O4680" s="40" t="s">
        <v>812</v>
      </c>
      <c r="P4680" s="41" t="s">
        <v>350</v>
      </c>
      <c r="Q4680" s="41">
        <v>15</v>
      </c>
      <c r="R4680" s="40" t="s">
        <v>351</v>
      </c>
      <c r="S4680" s="40" t="s">
        <v>199</v>
      </c>
      <c r="T4680" s="41">
        <v>1</v>
      </c>
      <c r="U4680" s="40" t="s">
        <v>200</v>
      </c>
      <c r="V4680" s="40" t="s">
        <v>201</v>
      </c>
      <c r="W4680" s="40" t="s">
        <v>813</v>
      </c>
      <c r="X4680" s="40" t="s">
        <v>360</v>
      </c>
      <c r="Y4680" s="40" t="s">
        <v>17191</v>
      </c>
    </row>
    <row r="4681" spans="1:25" x14ac:dyDescent="0.25">
      <c r="A4681" s="50"/>
      <c r="B4681" s="50"/>
      <c r="C4681" s="50"/>
      <c r="L4681" s="39" t="str">
        <f t="shared" si="73"/>
        <v>MOSCIANO SANT'ANGELO (TE)</v>
      </c>
      <c r="M4681" s="40" t="s">
        <v>17192</v>
      </c>
      <c r="N4681" s="40" t="s">
        <v>17193</v>
      </c>
      <c r="O4681" s="40" t="s">
        <v>923</v>
      </c>
      <c r="P4681" s="41" t="s">
        <v>253</v>
      </c>
      <c r="Q4681" s="41">
        <v>13</v>
      </c>
      <c r="R4681" s="40" t="s">
        <v>254</v>
      </c>
      <c r="S4681" s="40" t="s">
        <v>199</v>
      </c>
      <c r="T4681" s="41">
        <v>1</v>
      </c>
      <c r="U4681" s="40" t="s">
        <v>200</v>
      </c>
      <c r="V4681" s="40" t="s">
        <v>201</v>
      </c>
      <c r="W4681" s="40" t="s">
        <v>17194</v>
      </c>
      <c r="X4681" s="40" t="s">
        <v>256</v>
      </c>
      <c r="Y4681" s="40" t="s">
        <v>17195</v>
      </c>
    </row>
    <row r="4682" spans="1:25" x14ac:dyDescent="0.25">
      <c r="A4682" s="50"/>
      <c r="B4682" s="50"/>
      <c r="C4682" s="50"/>
      <c r="L4682" s="39" t="str">
        <f t="shared" si="73"/>
        <v>MOSCUFO (PE)</v>
      </c>
      <c r="M4682" s="40" t="s">
        <v>17196</v>
      </c>
      <c r="N4682" s="40" t="s">
        <v>17197</v>
      </c>
      <c r="O4682" s="40" t="s">
        <v>252</v>
      </c>
      <c r="P4682" s="41" t="s">
        <v>253</v>
      </c>
      <c r="Q4682" s="41">
        <v>13</v>
      </c>
      <c r="R4682" s="40" t="s">
        <v>254</v>
      </c>
      <c r="S4682" s="40" t="s">
        <v>199</v>
      </c>
      <c r="T4682" s="41">
        <v>1</v>
      </c>
      <c r="U4682" s="40" t="s">
        <v>200</v>
      </c>
      <c r="V4682" s="40" t="s">
        <v>201</v>
      </c>
      <c r="W4682" s="40" t="s">
        <v>4288</v>
      </c>
      <c r="X4682" s="40" t="s">
        <v>256</v>
      </c>
      <c r="Y4682" s="40" t="s">
        <v>17198</v>
      </c>
    </row>
    <row r="4683" spans="1:25" x14ac:dyDescent="0.25">
      <c r="A4683" s="50"/>
      <c r="B4683" s="50"/>
      <c r="C4683" s="50"/>
      <c r="L4683" s="39" t="str">
        <f t="shared" si="73"/>
        <v>MOSO IN PASSIRIA (BZ)</v>
      </c>
      <c r="M4683" s="40" t="s">
        <v>17199</v>
      </c>
      <c r="N4683" s="40" t="s">
        <v>17200</v>
      </c>
      <c r="O4683" s="40" t="s">
        <v>1125</v>
      </c>
      <c r="P4683" s="41" t="s">
        <v>866</v>
      </c>
      <c r="Q4683" s="41">
        <v>4</v>
      </c>
      <c r="R4683" s="40" t="s">
        <v>867</v>
      </c>
      <c r="S4683" s="40" t="s">
        <v>199</v>
      </c>
      <c r="T4683" s="41">
        <v>1</v>
      </c>
      <c r="U4683" s="40" t="s">
        <v>200</v>
      </c>
      <c r="V4683" s="40" t="s">
        <v>201</v>
      </c>
      <c r="W4683" s="40" t="s">
        <v>17201</v>
      </c>
      <c r="X4683" s="40" t="s">
        <v>2298</v>
      </c>
      <c r="Y4683" s="40" t="s">
        <v>17202</v>
      </c>
    </row>
    <row r="4684" spans="1:25" x14ac:dyDescent="0.25">
      <c r="A4684" s="50"/>
      <c r="B4684" s="50"/>
      <c r="C4684" s="50"/>
      <c r="L4684" s="39" t="str">
        <f t="shared" si="73"/>
        <v>MOSSA (GO)</v>
      </c>
      <c r="M4684" s="40" t="s">
        <v>17203</v>
      </c>
      <c r="N4684" s="40" t="s">
        <v>17204</v>
      </c>
      <c r="O4684" s="40" t="s">
        <v>5745</v>
      </c>
      <c r="P4684" s="41" t="s">
        <v>805</v>
      </c>
      <c r="Q4684" s="41">
        <v>6</v>
      </c>
      <c r="R4684" s="40" t="s">
        <v>806</v>
      </c>
      <c r="S4684" s="40" t="s">
        <v>199</v>
      </c>
      <c r="T4684" s="41">
        <v>1</v>
      </c>
      <c r="U4684" s="40" t="s">
        <v>200</v>
      </c>
      <c r="V4684" s="40" t="s">
        <v>201</v>
      </c>
      <c r="W4684" s="40" t="s">
        <v>5746</v>
      </c>
      <c r="X4684" s="40" t="s">
        <v>5747</v>
      </c>
      <c r="Y4684" s="40" t="s">
        <v>17205</v>
      </c>
    </row>
    <row r="4685" spans="1:25" x14ac:dyDescent="0.25">
      <c r="A4685" s="50"/>
      <c r="B4685" s="50"/>
      <c r="C4685" s="50"/>
      <c r="L4685" s="39" t="str">
        <f t="shared" si="73"/>
        <v>MOSSANO (VI)</v>
      </c>
      <c r="M4685" s="40" t="s">
        <v>17206</v>
      </c>
      <c r="N4685" s="40" t="s">
        <v>17207</v>
      </c>
      <c r="O4685" s="40" t="s">
        <v>772</v>
      </c>
      <c r="P4685" s="41" t="s">
        <v>197</v>
      </c>
      <c r="Q4685" s="41">
        <v>5</v>
      </c>
      <c r="R4685" s="40" t="s">
        <v>198</v>
      </c>
      <c r="S4685" s="40" t="s">
        <v>199</v>
      </c>
      <c r="T4685" s="41">
        <v>1</v>
      </c>
      <c r="U4685" s="40" t="s">
        <v>200</v>
      </c>
      <c r="V4685" s="40" t="s">
        <v>201</v>
      </c>
      <c r="W4685" s="40" t="s">
        <v>17208</v>
      </c>
      <c r="X4685" s="40" t="s">
        <v>774</v>
      </c>
      <c r="Y4685" s="40" t="s">
        <v>17209</v>
      </c>
    </row>
    <row r="4686" spans="1:25" x14ac:dyDescent="0.25">
      <c r="A4686" s="50"/>
      <c r="B4686" s="50"/>
      <c r="C4686" s="50"/>
      <c r="L4686" s="39" t="str">
        <f t="shared" si="73"/>
        <v>MOSSO (BI)</v>
      </c>
      <c r="M4686" s="40" t="s">
        <v>17210</v>
      </c>
      <c r="N4686" s="40" t="s">
        <v>17211</v>
      </c>
      <c r="O4686" s="40" t="s">
        <v>830</v>
      </c>
      <c r="P4686" s="41" t="s">
        <v>314</v>
      </c>
      <c r="Q4686" s="41">
        <v>1</v>
      </c>
      <c r="R4686" s="40" t="s">
        <v>315</v>
      </c>
      <c r="S4686" s="40" t="s">
        <v>199</v>
      </c>
      <c r="T4686" s="41">
        <v>1</v>
      </c>
      <c r="U4686" s="40" t="s">
        <v>200</v>
      </c>
      <c r="V4686" s="40" t="s">
        <v>201</v>
      </c>
      <c r="W4686" s="40" t="s">
        <v>17212</v>
      </c>
      <c r="X4686" s="40" t="s">
        <v>832</v>
      </c>
      <c r="Y4686" s="40" t="s">
        <v>17213</v>
      </c>
    </row>
    <row r="4687" spans="1:25" x14ac:dyDescent="0.25">
      <c r="A4687" s="50"/>
      <c r="B4687" s="50"/>
      <c r="C4687" s="50"/>
      <c r="L4687" s="39" t="str">
        <f t="shared" si="73"/>
        <v>MOTTA BALUFFI (CR)</v>
      </c>
      <c r="M4687" s="40" t="s">
        <v>17214</v>
      </c>
      <c r="N4687" s="40" t="s">
        <v>17215</v>
      </c>
      <c r="O4687" s="40" t="s">
        <v>434</v>
      </c>
      <c r="P4687" s="41" t="s">
        <v>212</v>
      </c>
      <c r="Q4687" s="41">
        <v>3</v>
      </c>
      <c r="R4687" s="40" t="s">
        <v>213</v>
      </c>
      <c r="S4687" s="40" t="s">
        <v>199</v>
      </c>
      <c r="T4687" s="41">
        <v>1</v>
      </c>
      <c r="U4687" s="40" t="s">
        <v>200</v>
      </c>
      <c r="V4687" s="40" t="s">
        <v>201</v>
      </c>
      <c r="W4687" s="40" t="s">
        <v>17216</v>
      </c>
      <c r="X4687" s="40" t="s">
        <v>4620</v>
      </c>
      <c r="Y4687" s="40" t="s">
        <v>17217</v>
      </c>
    </row>
    <row r="4688" spans="1:25" x14ac:dyDescent="0.25">
      <c r="A4688" s="50"/>
      <c r="B4688" s="50"/>
      <c r="C4688" s="50"/>
      <c r="L4688" s="39" t="str">
        <f t="shared" si="73"/>
        <v>MOTTA CAMASTRA (ME)</v>
      </c>
      <c r="M4688" s="40" t="s">
        <v>17218</v>
      </c>
      <c r="N4688" s="40" t="s">
        <v>17219</v>
      </c>
      <c r="O4688" s="40" t="s">
        <v>533</v>
      </c>
      <c r="P4688" s="41" t="s">
        <v>292</v>
      </c>
      <c r="Q4688" s="41">
        <v>19</v>
      </c>
      <c r="R4688" s="40" t="s">
        <v>293</v>
      </c>
      <c r="S4688" s="40" t="s">
        <v>199</v>
      </c>
      <c r="T4688" s="41">
        <v>1</v>
      </c>
      <c r="U4688" s="40" t="s">
        <v>200</v>
      </c>
      <c r="V4688" s="40" t="s">
        <v>201</v>
      </c>
      <c r="W4688" s="40" t="s">
        <v>1648</v>
      </c>
      <c r="X4688" s="40" t="s">
        <v>1201</v>
      </c>
      <c r="Y4688" s="40" t="s">
        <v>17220</v>
      </c>
    </row>
    <row r="4689" spans="1:25" x14ac:dyDescent="0.25">
      <c r="A4689" s="50"/>
      <c r="B4689" s="50"/>
      <c r="C4689" s="50"/>
      <c r="L4689" s="39" t="str">
        <f t="shared" si="73"/>
        <v>MOTTA D'AFFERMO (ME)</v>
      </c>
      <c r="M4689" s="40" t="s">
        <v>17221</v>
      </c>
      <c r="N4689" s="40" t="s">
        <v>17222</v>
      </c>
      <c r="O4689" s="40" t="s">
        <v>533</v>
      </c>
      <c r="P4689" s="41" t="s">
        <v>292</v>
      </c>
      <c r="Q4689" s="41">
        <v>19</v>
      </c>
      <c r="R4689" s="40" t="s">
        <v>293</v>
      </c>
      <c r="S4689" s="40" t="s">
        <v>199</v>
      </c>
      <c r="T4689" s="41">
        <v>1</v>
      </c>
      <c r="U4689" s="40" t="s">
        <v>200</v>
      </c>
      <c r="V4689" s="40" t="s">
        <v>201</v>
      </c>
      <c r="W4689" s="40" t="s">
        <v>534</v>
      </c>
      <c r="X4689" s="40" t="s">
        <v>1240</v>
      </c>
      <c r="Y4689" s="40" t="s">
        <v>17223</v>
      </c>
    </row>
    <row r="4690" spans="1:25" x14ac:dyDescent="0.25">
      <c r="A4690" s="50"/>
      <c r="B4690" s="50"/>
      <c r="C4690" s="50"/>
      <c r="L4690" s="39" t="str">
        <f t="shared" si="73"/>
        <v>MOTTA DE' CONTI (VC)</v>
      </c>
      <c r="M4690" s="40" t="s">
        <v>17224</v>
      </c>
      <c r="N4690" s="40" t="s">
        <v>17225</v>
      </c>
      <c r="O4690" s="40" t="s">
        <v>890</v>
      </c>
      <c r="P4690" s="41" t="s">
        <v>314</v>
      </c>
      <c r="Q4690" s="41">
        <v>1</v>
      </c>
      <c r="R4690" s="40" t="s">
        <v>315</v>
      </c>
      <c r="S4690" s="40" t="s">
        <v>199</v>
      </c>
      <c r="T4690" s="41">
        <v>1</v>
      </c>
      <c r="U4690" s="40" t="s">
        <v>200</v>
      </c>
      <c r="V4690" s="40" t="s">
        <v>201</v>
      </c>
      <c r="W4690" s="40" t="s">
        <v>5888</v>
      </c>
      <c r="X4690" s="40" t="s">
        <v>963</v>
      </c>
      <c r="Y4690" s="40" t="s">
        <v>17226</v>
      </c>
    </row>
    <row r="4691" spans="1:25" x14ac:dyDescent="0.25">
      <c r="A4691" s="50"/>
      <c r="B4691" s="50"/>
      <c r="C4691" s="50"/>
      <c r="L4691" s="39" t="str">
        <f t="shared" si="73"/>
        <v>MOTTA DI LIVENZA (TV)</v>
      </c>
      <c r="M4691" s="40" t="s">
        <v>17227</v>
      </c>
      <c r="N4691" s="40" t="s">
        <v>17228</v>
      </c>
      <c r="O4691" s="40" t="s">
        <v>1362</v>
      </c>
      <c r="P4691" s="41" t="s">
        <v>197</v>
      </c>
      <c r="Q4691" s="41">
        <v>5</v>
      </c>
      <c r="R4691" s="40" t="s">
        <v>198</v>
      </c>
      <c r="S4691" s="40" t="s">
        <v>199</v>
      </c>
      <c r="T4691" s="41">
        <v>1</v>
      </c>
      <c r="U4691" s="40" t="s">
        <v>200</v>
      </c>
      <c r="V4691" s="40" t="s">
        <v>201</v>
      </c>
      <c r="W4691" s="40" t="s">
        <v>17229</v>
      </c>
      <c r="X4691" s="40" t="s">
        <v>1609</v>
      </c>
      <c r="Y4691" s="40" t="s">
        <v>17230</v>
      </c>
    </row>
    <row r="4692" spans="1:25" x14ac:dyDescent="0.25">
      <c r="A4692" s="50"/>
      <c r="B4692" s="50"/>
      <c r="C4692" s="50"/>
      <c r="L4692" s="39" t="str">
        <f t="shared" si="73"/>
        <v>MOTTA MONTECORVINO (FG)</v>
      </c>
      <c r="M4692" s="40" t="s">
        <v>17231</v>
      </c>
      <c r="N4692" s="40" t="s">
        <v>17232</v>
      </c>
      <c r="O4692" s="40" t="s">
        <v>303</v>
      </c>
      <c r="P4692" s="41" t="s">
        <v>304</v>
      </c>
      <c r="Q4692" s="41">
        <v>16</v>
      </c>
      <c r="R4692" s="40" t="s">
        <v>305</v>
      </c>
      <c r="S4692" s="40" t="s">
        <v>199</v>
      </c>
      <c r="T4692" s="41">
        <v>1</v>
      </c>
      <c r="U4692" s="40" t="s">
        <v>200</v>
      </c>
      <c r="V4692" s="40" t="s">
        <v>201</v>
      </c>
      <c r="W4692" s="40" t="s">
        <v>5937</v>
      </c>
      <c r="X4692" s="40" t="s">
        <v>307</v>
      </c>
      <c r="Y4692" s="40" t="s">
        <v>17233</v>
      </c>
    </row>
    <row r="4693" spans="1:25" x14ac:dyDescent="0.25">
      <c r="A4693" s="50"/>
      <c r="B4693" s="50"/>
      <c r="C4693" s="50"/>
      <c r="L4693" s="39" t="str">
        <f t="shared" si="73"/>
        <v>MOTTA SAN GIOVANNI (RC)</v>
      </c>
      <c r="M4693" s="40" t="s">
        <v>17234</v>
      </c>
      <c r="N4693" s="40" t="s">
        <v>17235</v>
      </c>
      <c r="O4693" s="40" t="s">
        <v>622</v>
      </c>
      <c r="P4693" s="41" t="s">
        <v>414</v>
      </c>
      <c r="Q4693" s="41">
        <v>18</v>
      </c>
      <c r="R4693" s="40" t="s">
        <v>415</v>
      </c>
      <c r="S4693" s="40" t="s">
        <v>199</v>
      </c>
      <c r="T4693" s="41">
        <v>1</v>
      </c>
      <c r="U4693" s="40" t="s">
        <v>200</v>
      </c>
      <c r="V4693" s="40" t="s">
        <v>201</v>
      </c>
      <c r="W4693" s="40" t="s">
        <v>17236</v>
      </c>
      <c r="X4693" s="40" t="s">
        <v>2440</v>
      </c>
      <c r="Y4693" s="40" t="s">
        <v>17237</v>
      </c>
    </row>
    <row r="4694" spans="1:25" x14ac:dyDescent="0.25">
      <c r="A4694" s="50"/>
      <c r="B4694" s="50"/>
      <c r="C4694" s="50"/>
      <c r="L4694" s="39" t="str">
        <f t="shared" si="73"/>
        <v>MOTTA SANTA LUCIA (CZ)</v>
      </c>
      <c r="M4694" s="40" t="s">
        <v>17238</v>
      </c>
      <c r="N4694" s="40" t="s">
        <v>17239</v>
      </c>
      <c r="O4694" s="40" t="s">
        <v>1029</v>
      </c>
      <c r="P4694" s="41" t="s">
        <v>414</v>
      </c>
      <c r="Q4694" s="41">
        <v>18</v>
      </c>
      <c r="R4694" s="40" t="s">
        <v>415</v>
      </c>
      <c r="S4694" s="40" t="s">
        <v>199</v>
      </c>
      <c r="T4694" s="41">
        <v>1</v>
      </c>
      <c r="U4694" s="40" t="s">
        <v>200</v>
      </c>
      <c r="V4694" s="40" t="s">
        <v>201</v>
      </c>
      <c r="W4694" s="40" t="s">
        <v>1435</v>
      </c>
      <c r="X4694" s="40" t="s">
        <v>5955</v>
      </c>
      <c r="Y4694" s="40" t="s">
        <v>17240</v>
      </c>
    </row>
    <row r="4695" spans="1:25" x14ac:dyDescent="0.25">
      <c r="A4695" s="50"/>
      <c r="B4695" s="50"/>
      <c r="C4695" s="50"/>
      <c r="L4695" s="39" t="str">
        <f t="shared" si="73"/>
        <v>MOTTA SANT'ANASTASIA (CT)</v>
      </c>
      <c r="M4695" s="40" t="s">
        <v>17241</v>
      </c>
      <c r="N4695" s="40" t="s">
        <v>17242</v>
      </c>
      <c r="O4695" s="40" t="s">
        <v>366</v>
      </c>
      <c r="P4695" s="41" t="s">
        <v>292</v>
      </c>
      <c r="Q4695" s="41">
        <v>19</v>
      </c>
      <c r="R4695" s="40" t="s">
        <v>293</v>
      </c>
      <c r="S4695" s="40" t="s">
        <v>199</v>
      </c>
      <c r="T4695" s="41">
        <v>1</v>
      </c>
      <c r="U4695" s="40" t="s">
        <v>200</v>
      </c>
      <c r="V4695" s="40" t="s">
        <v>201</v>
      </c>
      <c r="W4695" s="40" t="s">
        <v>5304</v>
      </c>
      <c r="X4695" s="40" t="s">
        <v>368</v>
      </c>
      <c r="Y4695" s="40" t="s">
        <v>17243</v>
      </c>
    </row>
    <row r="4696" spans="1:25" x14ac:dyDescent="0.25">
      <c r="A4696" s="50"/>
      <c r="B4696" s="50"/>
      <c r="C4696" s="50"/>
      <c r="L4696" s="39" t="str">
        <f t="shared" si="73"/>
        <v>MOTTA VISCONTI (MI)</v>
      </c>
      <c r="M4696" s="40" t="s">
        <v>17244</v>
      </c>
      <c r="N4696" s="40" t="s">
        <v>17245</v>
      </c>
      <c r="O4696" s="40" t="s">
        <v>264</v>
      </c>
      <c r="P4696" s="41" t="s">
        <v>212</v>
      </c>
      <c r="Q4696" s="41">
        <v>3</v>
      </c>
      <c r="R4696" s="40" t="s">
        <v>213</v>
      </c>
      <c r="S4696" s="40" t="s">
        <v>199</v>
      </c>
      <c r="T4696" s="41">
        <v>1</v>
      </c>
      <c r="U4696" s="40" t="s">
        <v>200</v>
      </c>
      <c r="V4696" s="40" t="s">
        <v>201</v>
      </c>
      <c r="W4696" s="40" t="s">
        <v>17246</v>
      </c>
      <c r="X4696" s="40" t="s">
        <v>266</v>
      </c>
      <c r="Y4696" s="40" t="s">
        <v>17247</v>
      </c>
    </row>
    <row r="4697" spans="1:25" x14ac:dyDescent="0.25">
      <c r="A4697" s="50"/>
      <c r="B4697" s="50"/>
      <c r="C4697" s="50"/>
      <c r="L4697" s="39" t="str">
        <f t="shared" si="73"/>
        <v>MOTTAFOLLONE (CS)</v>
      </c>
      <c r="M4697" s="40" t="s">
        <v>17248</v>
      </c>
      <c r="N4697" s="40" t="s">
        <v>17249</v>
      </c>
      <c r="O4697" s="40" t="s">
        <v>413</v>
      </c>
      <c r="P4697" s="41" t="s">
        <v>414</v>
      </c>
      <c r="Q4697" s="41">
        <v>18</v>
      </c>
      <c r="R4697" s="40" t="s">
        <v>415</v>
      </c>
      <c r="S4697" s="40" t="s">
        <v>199</v>
      </c>
      <c r="T4697" s="41">
        <v>1</v>
      </c>
      <c r="U4697" s="40" t="s">
        <v>200</v>
      </c>
      <c r="V4697" s="40" t="s">
        <v>201</v>
      </c>
      <c r="W4697" s="40" t="s">
        <v>416</v>
      </c>
      <c r="X4697" s="40" t="s">
        <v>417</v>
      </c>
      <c r="Y4697" s="40" t="s">
        <v>17250</v>
      </c>
    </row>
    <row r="4698" spans="1:25" x14ac:dyDescent="0.25">
      <c r="A4698" s="50"/>
      <c r="B4698" s="50"/>
      <c r="C4698" s="50"/>
      <c r="L4698" s="39" t="str">
        <f t="shared" si="73"/>
        <v>MOTTALCIATA (BI)</v>
      </c>
      <c r="M4698" s="40" t="s">
        <v>17251</v>
      </c>
      <c r="N4698" s="40" t="s">
        <v>17252</v>
      </c>
      <c r="O4698" s="40" t="s">
        <v>830</v>
      </c>
      <c r="P4698" s="41" t="s">
        <v>314</v>
      </c>
      <c r="Q4698" s="41">
        <v>1</v>
      </c>
      <c r="R4698" s="40" t="s">
        <v>315</v>
      </c>
      <c r="S4698" s="40" t="s">
        <v>199</v>
      </c>
      <c r="T4698" s="41">
        <v>1</v>
      </c>
      <c r="U4698" s="40" t="s">
        <v>200</v>
      </c>
      <c r="V4698" s="40" t="s">
        <v>201</v>
      </c>
      <c r="W4698" s="40" t="s">
        <v>12219</v>
      </c>
      <c r="X4698" s="40" t="s">
        <v>963</v>
      </c>
      <c r="Y4698" s="40" t="s">
        <v>17253</v>
      </c>
    </row>
    <row r="4699" spans="1:25" x14ac:dyDescent="0.25">
      <c r="A4699" s="50"/>
      <c r="B4699" s="50"/>
      <c r="C4699" s="50"/>
      <c r="L4699" s="39" t="str">
        <f t="shared" si="73"/>
        <v>MOTTEGGIANA (MN)</v>
      </c>
      <c r="M4699" s="40" t="s">
        <v>17254</v>
      </c>
      <c r="N4699" s="40" t="s">
        <v>17255</v>
      </c>
      <c r="O4699" s="40" t="s">
        <v>442</v>
      </c>
      <c r="P4699" s="41" t="s">
        <v>212</v>
      </c>
      <c r="Q4699" s="41">
        <v>3</v>
      </c>
      <c r="R4699" s="40" t="s">
        <v>213</v>
      </c>
      <c r="S4699" s="40" t="s">
        <v>199</v>
      </c>
      <c r="T4699" s="41">
        <v>1</v>
      </c>
      <c r="U4699" s="40" t="s">
        <v>200</v>
      </c>
      <c r="V4699" s="40" t="s">
        <v>201</v>
      </c>
      <c r="W4699" s="40" t="s">
        <v>3852</v>
      </c>
      <c r="X4699" s="40" t="s">
        <v>444</v>
      </c>
      <c r="Y4699" s="40" t="s">
        <v>17256</v>
      </c>
    </row>
    <row r="4700" spans="1:25" x14ac:dyDescent="0.25">
      <c r="A4700" s="50"/>
      <c r="B4700" s="50"/>
      <c r="C4700" s="50"/>
      <c r="L4700" s="39" t="str">
        <f t="shared" si="73"/>
        <v>MOTTOLA (TA)</v>
      </c>
      <c r="M4700" s="40" t="s">
        <v>17257</v>
      </c>
      <c r="N4700" s="40" t="s">
        <v>17258</v>
      </c>
      <c r="O4700" s="40" t="s">
        <v>2317</v>
      </c>
      <c r="P4700" s="41" t="s">
        <v>304</v>
      </c>
      <c r="Q4700" s="41">
        <v>16</v>
      </c>
      <c r="R4700" s="40" t="s">
        <v>305</v>
      </c>
      <c r="S4700" s="40" t="s">
        <v>199</v>
      </c>
      <c r="T4700" s="41">
        <v>1</v>
      </c>
      <c r="U4700" s="40" t="s">
        <v>200</v>
      </c>
      <c r="V4700" s="40" t="s">
        <v>201</v>
      </c>
      <c r="W4700" s="40" t="s">
        <v>17259</v>
      </c>
      <c r="X4700" s="40" t="s">
        <v>2319</v>
      </c>
      <c r="Y4700" s="40" t="s">
        <v>17260</v>
      </c>
    </row>
    <row r="4701" spans="1:25" x14ac:dyDescent="0.25">
      <c r="A4701" s="50"/>
      <c r="B4701" s="50"/>
      <c r="C4701" s="50"/>
      <c r="L4701" s="39" t="str">
        <f t="shared" si="73"/>
        <v>MOZAMBICO (EE)</v>
      </c>
      <c r="M4701" s="40" t="s">
        <v>17261</v>
      </c>
      <c r="N4701" s="40" t="s">
        <v>17262</v>
      </c>
      <c r="O4701" s="40" t="s">
        <v>610</v>
      </c>
      <c r="P4701" s="41"/>
      <c r="Q4701" s="41"/>
      <c r="R4701" s="40"/>
      <c r="S4701" s="40" t="s">
        <v>1183</v>
      </c>
      <c r="T4701" s="41">
        <v>3</v>
      </c>
      <c r="U4701" s="40" t="s">
        <v>612</v>
      </c>
      <c r="V4701" s="40" t="s">
        <v>17263</v>
      </c>
      <c r="W4701" s="40"/>
      <c r="X4701" s="40"/>
      <c r="Y4701" s="40"/>
    </row>
    <row r="4702" spans="1:25" x14ac:dyDescent="0.25">
      <c r="A4702" s="50"/>
      <c r="B4702" s="50"/>
      <c r="C4702" s="50"/>
      <c r="L4702" s="39" t="str">
        <f t="shared" si="73"/>
        <v>MOZZAGROGNA (CH)</v>
      </c>
      <c r="M4702" s="40" t="s">
        <v>17264</v>
      </c>
      <c r="N4702" s="40" t="s">
        <v>17265</v>
      </c>
      <c r="O4702" s="40" t="s">
        <v>1352</v>
      </c>
      <c r="P4702" s="41" t="s">
        <v>253</v>
      </c>
      <c r="Q4702" s="41">
        <v>13</v>
      </c>
      <c r="R4702" s="40" t="s">
        <v>254</v>
      </c>
      <c r="S4702" s="40" t="s">
        <v>199</v>
      </c>
      <c r="T4702" s="41">
        <v>1</v>
      </c>
      <c r="U4702" s="40" t="s">
        <v>200</v>
      </c>
      <c r="V4702" s="40" t="s">
        <v>201</v>
      </c>
      <c r="W4702" s="40" t="s">
        <v>1955</v>
      </c>
      <c r="X4702" s="40" t="s">
        <v>1354</v>
      </c>
      <c r="Y4702" s="40" t="s">
        <v>17266</v>
      </c>
    </row>
    <row r="4703" spans="1:25" x14ac:dyDescent="0.25">
      <c r="A4703" s="50"/>
      <c r="B4703" s="50"/>
      <c r="C4703" s="50"/>
      <c r="L4703" s="39" t="str">
        <f t="shared" si="73"/>
        <v>MOZZANICA (BG)</v>
      </c>
      <c r="M4703" s="40" t="s">
        <v>17267</v>
      </c>
      <c r="N4703" s="40" t="s">
        <v>17268</v>
      </c>
      <c r="O4703" s="40" t="s">
        <v>572</v>
      </c>
      <c r="P4703" s="41" t="s">
        <v>212</v>
      </c>
      <c r="Q4703" s="41">
        <v>3</v>
      </c>
      <c r="R4703" s="40" t="s">
        <v>213</v>
      </c>
      <c r="S4703" s="40" t="s">
        <v>199</v>
      </c>
      <c r="T4703" s="41">
        <v>1</v>
      </c>
      <c r="U4703" s="40" t="s">
        <v>200</v>
      </c>
      <c r="V4703" s="40" t="s">
        <v>201</v>
      </c>
      <c r="W4703" s="40" t="s">
        <v>2784</v>
      </c>
      <c r="X4703" s="40" t="s">
        <v>1619</v>
      </c>
      <c r="Y4703" s="40" t="s">
        <v>17269</v>
      </c>
    </row>
    <row r="4704" spans="1:25" x14ac:dyDescent="0.25">
      <c r="A4704" s="50"/>
      <c r="B4704" s="50"/>
      <c r="C4704" s="50"/>
      <c r="L4704" s="39" t="str">
        <f t="shared" si="73"/>
        <v>MOZZATE (CO)</v>
      </c>
      <c r="M4704" s="40" t="s">
        <v>17270</v>
      </c>
      <c r="N4704" s="40" t="s">
        <v>17271</v>
      </c>
      <c r="O4704" s="40" t="s">
        <v>995</v>
      </c>
      <c r="P4704" s="41" t="s">
        <v>212</v>
      </c>
      <c r="Q4704" s="41">
        <v>3</v>
      </c>
      <c r="R4704" s="40" t="s">
        <v>213</v>
      </c>
      <c r="S4704" s="40" t="s">
        <v>199</v>
      </c>
      <c r="T4704" s="41">
        <v>1</v>
      </c>
      <c r="U4704" s="40" t="s">
        <v>200</v>
      </c>
      <c r="V4704" s="40" t="s">
        <v>201</v>
      </c>
      <c r="W4704" s="40" t="s">
        <v>17272</v>
      </c>
      <c r="X4704" s="40" t="s">
        <v>1087</v>
      </c>
      <c r="Y4704" s="40" t="s">
        <v>17273</v>
      </c>
    </row>
    <row r="4705" spans="1:25" x14ac:dyDescent="0.25">
      <c r="A4705" s="50"/>
      <c r="B4705" s="50"/>
      <c r="C4705" s="50"/>
      <c r="L4705" s="39" t="str">
        <f t="shared" si="73"/>
        <v>MOZZECANE (VR)</v>
      </c>
      <c r="M4705" s="40" t="s">
        <v>17274</v>
      </c>
      <c r="N4705" s="40" t="s">
        <v>17275</v>
      </c>
      <c r="O4705" s="40" t="s">
        <v>595</v>
      </c>
      <c r="P4705" s="41" t="s">
        <v>197</v>
      </c>
      <c r="Q4705" s="41">
        <v>5</v>
      </c>
      <c r="R4705" s="40" t="s">
        <v>198</v>
      </c>
      <c r="S4705" s="40" t="s">
        <v>199</v>
      </c>
      <c r="T4705" s="41">
        <v>1</v>
      </c>
      <c r="U4705" s="40" t="s">
        <v>200</v>
      </c>
      <c r="V4705" s="40" t="s">
        <v>201</v>
      </c>
      <c r="W4705" s="40" t="s">
        <v>4604</v>
      </c>
      <c r="X4705" s="40" t="s">
        <v>597</v>
      </c>
      <c r="Y4705" s="40" t="s">
        <v>17276</v>
      </c>
    </row>
    <row r="4706" spans="1:25" x14ac:dyDescent="0.25">
      <c r="A4706" s="50"/>
      <c r="B4706" s="50"/>
      <c r="C4706" s="50"/>
      <c r="L4706" s="39" t="str">
        <f t="shared" si="73"/>
        <v>MOZZO (BG)</v>
      </c>
      <c r="M4706" s="40" t="s">
        <v>17277</v>
      </c>
      <c r="N4706" s="40" t="s">
        <v>17278</v>
      </c>
      <c r="O4706" s="40" t="s">
        <v>572</v>
      </c>
      <c r="P4706" s="41" t="s">
        <v>212</v>
      </c>
      <c r="Q4706" s="41">
        <v>3</v>
      </c>
      <c r="R4706" s="40" t="s">
        <v>213</v>
      </c>
      <c r="S4706" s="40" t="s">
        <v>199</v>
      </c>
      <c r="T4706" s="41">
        <v>1</v>
      </c>
      <c r="U4706" s="40" t="s">
        <v>200</v>
      </c>
      <c r="V4706" s="40" t="s">
        <v>201</v>
      </c>
      <c r="W4706" s="40" t="s">
        <v>1283</v>
      </c>
      <c r="X4706" s="40" t="s">
        <v>574</v>
      </c>
      <c r="Y4706" s="40" t="s">
        <v>17279</v>
      </c>
    </row>
    <row r="4707" spans="1:25" x14ac:dyDescent="0.25">
      <c r="A4707" s="50"/>
      <c r="B4707" s="50"/>
      <c r="C4707" s="50"/>
      <c r="L4707" s="39" t="str">
        <f t="shared" si="73"/>
        <v>MUCCIA (MC)</v>
      </c>
      <c r="M4707" s="40" t="s">
        <v>17280</v>
      </c>
      <c r="N4707" s="40" t="s">
        <v>17281</v>
      </c>
      <c r="O4707" s="40" t="s">
        <v>396</v>
      </c>
      <c r="P4707" s="41" t="s">
        <v>397</v>
      </c>
      <c r="Q4707" s="41">
        <v>11</v>
      </c>
      <c r="R4707" s="40" t="s">
        <v>398</v>
      </c>
      <c r="S4707" s="40" t="s">
        <v>199</v>
      </c>
      <c r="T4707" s="41">
        <v>1</v>
      </c>
      <c r="U4707" s="40" t="s">
        <v>200</v>
      </c>
      <c r="V4707" s="40" t="s">
        <v>201</v>
      </c>
      <c r="W4707" s="40" t="s">
        <v>17282</v>
      </c>
      <c r="X4707" s="40" t="s">
        <v>400</v>
      </c>
      <c r="Y4707" s="40" t="s">
        <v>17283</v>
      </c>
    </row>
    <row r="4708" spans="1:25" x14ac:dyDescent="0.25">
      <c r="A4708" s="50"/>
      <c r="B4708" s="50"/>
      <c r="C4708" s="50"/>
      <c r="L4708" s="39" t="str">
        <f t="shared" si="73"/>
        <v>MUGGIA (TS)</v>
      </c>
      <c r="M4708" s="40" t="s">
        <v>17284</v>
      </c>
      <c r="N4708" s="40" t="s">
        <v>17285</v>
      </c>
      <c r="O4708" s="40" t="s">
        <v>10369</v>
      </c>
      <c r="P4708" s="41" t="s">
        <v>805</v>
      </c>
      <c r="Q4708" s="41">
        <v>6</v>
      </c>
      <c r="R4708" s="40" t="s">
        <v>806</v>
      </c>
      <c r="S4708" s="40" t="s">
        <v>199</v>
      </c>
      <c r="T4708" s="41">
        <v>1</v>
      </c>
      <c r="U4708" s="40" t="s">
        <v>200</v>
      </c>
      <c r="V4708" s="40" t="s">
        <v>201</v>
      </c>
      <c r="W4708" s="40" t="s">
        <v>17286</v>
      </c>
      <c r="X4708" s="40" t="s">
        <v>10371</v>
      </c>
      <c r="Y4708" s="40" t="s">
        <v>17287</v>
      </c>
    </row>
    <row r="4709" spans="1:25" x14ac:dyDescent="0.25">
      <c r="A4709" s="50"/>
      <c r="B4709" s="50"/>
      <c r="C4709" s="50"/>
      <c r="L4709" s="39" t="str">
        <f t="shared" si="73"/>
        <v>MUGGIO' (MI)</v>
      </c>
      <c r="M4709" s="40" t="s">
        <v>17288</v>
      </c>
      <c r="N4709" s="40" t="s">
        <v>17289</v>
      </c>
      <c r="O4709" s="40" t="s">
        <v>264</v>
      </c>
      <c r="P4709" s="41" t="s">
        <v>212</v>
      </c>
      <c r="Q4709" s="41">
        <v>3</v>
      </c>
      <c r="R4709" s="40" t="s">
        <v>213</v>
      </c>
      <c r="S4709" s="40" t="s">
        <v>199</v>
      </c>
      <c r="T4709" s="41">
        <v>1</v>
      </c>
      <c r="U4709" s="40" t="s">
        <v>200</v>
      </c>
      <c r="V4709" s="40" t="s">
        <v>201</v>
      </c>
      <c r="W4709" s="40" t="s">
        <v>17290</v>
      </c>
      <c r="X4709" s="40" t="s">
        <v>736</v>
      </c>
      <c r="Y4709" s="40" t="s">
        <v>17291</v>
      </c>
    </row>
    <row r="4710" spans="1:25" x14ac:dyDescent="0.25">
      <c r="A4710" s="50"/>
      <c r="B4710" s="50"/>
      <c r="C4710" s="50"/>
      <c r="L4710" s="39" t="str">
        <f t="shared" si="73"/>
        <v>MUGNANO DEL CARDINALE (AV)</v>
      </c>
      <c r="M4710" s="40" t="s">
        <v>17292</v>
      </c>
      <c r="N4710" s="40" t="s">
        <v>17293</v>
      </c>
      <c r="O4710" s="40" t="s">
        <v>812</v>
      </c>
      <c r="P4710" s="41" t="s">
        <v>350</v>
      </c>
      <c r="Q4710" s="41">
        <v>15</v>
      </c>
      <c r="R4710" s="40" t="s">
        <v>351</v>
      </c>
      <c r="S4710" s="40" t="s">
        <v>199</v>
      </c>
      <c r="T4710" s="41">
        <v>1</v>
      </c>
      <c r="U4710" s="40" t="s">
        <v>200</v>
      </c>
      <c r="V4710" s="40" t="s">
        <v>201</v>
      </c>
      <c r="W4710" s="40" t="s">
        <v>17294</v>
      </c>
      <c r="X4710" s="40" t="s">
        <v>360</v>
      </c>
      <c r="Y4710" s="40" t="s">
        <v>17295</v>
      </c>
    </row>
    <row r="4711" spans="1:25" x14ac:dyDescent="0.25">
      <c r="A4711" s="50"/>
      <c r="B4711" s="50"/>
      <c r="C4711" s="50"/>
      <c r="L4711" s="39" t="str">
        <f t="shared" si="73"/>
        <v>MUGNANO DI NAPOLI (NA)</v>
      </c>
      <c r="M4711" s="40" t="s">
        <v>17296</v>
      </c>
      <c r="N4711" s="40" t="s">
        <v>17297</v>
      </c>
      <c r="O4711" s="40" t="s">
        <v>358</v>
      </c>
      <c r="P4711" s="41" t="s">
        <v>350</v>
      </c>
      <c r="Q4711" s="41">
        <v>15</v>
      </c>
      <c r="R4711" s="40" t="s">
        <v>351</v>
      </c>
      <c r="S4711" s="40" t="s">
        <v>199</v>
      </c>
      <c r="T4711" s="41">
        <v>1</v>
      </c>
      <c r="U4711" s="40" t="s">
        <v>200</v>
      </c>
      <c r="V4711" s="40" t="s">
        <v>201</v>
      </c>
      <c r="W4711" s="40" t="s">
        <v>17298</v>
      </c>
      <c r="X4711" s="40" t="s">
        <v>360</v>
      </c>
      <c r="Y4711" s="40" t="s">
        <v>17299</v>
      </c>
    </row>
    <row r="4712" spans="1:25" x14ac:dyDescent="0.25">
      <c r="A4712" s="50"/>
      <c r="B4712" s="50"/>
      <c r="C4712" s="50"/>
      <c r="L4712" s="39" t="str">
        <f t="shared" si="73"/>
        <v>MULAZZANO (LO)</v>
      </c>
      <c r="M4712" s="40" t="s">
        <v>17300</v>
      </c>
      <c r="N4712" s="40" t="s">
        <v>17301</v>
      </c>
      <c r="O4712" s="40" t="s">
        <v>211</v>
      </c>
      <c r="P4712" s="41" t="s">
        <v>212</v>
      </c>
      <c r="Q4712" s="41">
        <v>3</v>
      </c>
      <c r="R4712" s="40" t="s">
        <v>213</v>
      </c>
      <c r="S4712" s="40" t="s">
        <v>199</v>
      </c>
      <c r="T4712" s="41">
        <v>1</v>
      </c>
      <c r="U4712" s="40" t="s">
        <v>200</v>
      </c>
      <c r="V4712" s="40" t="s">
        <v>201</v>
      </c>
      <c r="W4712" s="40" t="s">
        <v>17302</v>
      </c>
      <c r="X4712" s="40" t="s">
        <v>266</v>
      </c>
      <c r="Y4712" s="40" t="s">
        <v>17303</v>
      </c>
    </row>
    <row r="4713" spans="1:25" x14ac:dyDescent="0.25">
      <c r="A4713" s="50"/>
      <c r="B4713" s="50"/>
      <c r="C4713" s="50"/>
      <c r="L4713" s="39" t="str">
        <f t="shared" si="73"/>
        <v>MULAZZO (MS)</v>
      </c>
      <c r="M4713" s="40" t="s">
        <v>17304</v>
      </c>
      <c r="N4713" s="40" t="s">
        <v>17305</v>
      </c>
      <c r="O4713" s="40" t="s">
        <v>2262</v>
      </c>
      <c r="P4713" s="41" t="s">
        <v>231</v>
      </c>
      <c r="Q4713" s="41">
        <v>9</v>
      </c>
      <c r="R4713" s="40" t="s">
        <v>232</v>
      </c>
      <c r="S4713" s="40" t="s">
        <v>199</v>
      </c>
      <c r="T4713" s="41">
        <v>1</v>
      </c>
      <c r="U4713" s="40" t="s">
        <v>200</v>
      </c>
      <c r="V4713" s="40" t="s">
        <v>201</v>
      </c>
      <c r="W4713" s="40" t="s">
        <v>17306</v>
      </c>
      <c r="X4713" s="40" t="s">
        <v>1453</v>
      </c>
      <c r="Y4713" s="40" t="s">
        <v>17307</v>
      </c>
    </row>
    <row r="4714" spans="1:25" x14ac:dyDescent="0.25">
      <c r="A4714" s="50"/>
      <c r="B4714" s="50"/>
      <c r="C4714" s="50"/>
      <c r="L4714" s="39" t="str">
        <f t="shared" si="73"/>
        <v>MURA (BS)</v>
      </c>
      <c r="M4714" s="40" t="s">
        <v>17308</v>
      </c>
      <c r="N4714" s="40" t="s">
        <v>17309</v>
      </c>
      <c r="O4714" s="40" t="s">
        <v>421</v>
      </c>
      <c r="P4714" s="41" t="s">
        <v>212</v>
      </c>
      <c r="Q4714" s="41">
        <v>3</v>
      </c>
      <c r="R4714" s="40" t="s">
        <v>213</v>
      </c>
      <c r="S4714" s="40" t="s">
        <v>199</v>
      </c>
      <c r="T4714" s="41">
        <v>1</v>
      </c>
      <c r="U4714" s="40" t="s">
        <v>200</v>
      </c>
      <c r="V4714" s="40" t="s">
        <v>201</v>
      </c>
      <c r="W4714" s="40" t="s">
        <v>1551</v>
      </c>
      <c r="X4714" s="40" t="s">
        <v>710</v>
      </c>
      <c r="Y4714" s="40" t="s">
        <v>17310</v>
      </c>
    </row>
    <row r="4715" spans="1:25" x14ac:dyDescent="0.25">
      <c r="A4715" s="50"/>
      <c r="B4715" s="50"/>
      <c r="C4715" s="50"/>
      <c r="L4715" s="39" t="str">
        <f t="shared" si="73"/>
        <v>MURAVERA (CA)</v>
      </c>
      <c r="M4715" s="40" t="s">
        <v>17311</v>
      </c>
      <c r="N4715" s="40" t="s">
        <v>17312</v>
      </c>
      <c r="O4715" s="40" t="s">
        <v>1991</v>
      </c>
      <c r="P4715" s="41" t="s">
        <v>242</v>
      </c>
      <c r="Q4715" s="41">
        <v>20</v>
      </c>
      <c r="R4715" s="40" t="s">
        <v>243</v>
      </c>
      <c r="S4715" s="40" t="s">
        <v>199</v>
      </c>
      <c r="T4715" s="41">
        <v>1</v>
      </c>
      <c r="U4715" s="40" t="s">
        <v>200</v>
      </c>
      <c r="V4715" s="40" t="s">
        <v>201</v>
      </c>
      <c r="W4715" s="40" t="s">
        <v>17313</v>
      </c>
      <c r="X4715" s="40" t="s">
        <v>1807</v>
      </c>
      <c r="Y4715" s="40" t="s">
        <v>17314</v>
      </c>
    </row>
    <row r="4716" spans="1:25" x14ac:dyDescent="0.25">
      <c r="A4716" s="50"/>
      <c r="B4716" s="50"/>
      <c r="C4716" s="50"/>
      <c r="L4716" s="39" t="str">
        <f t="shared" si="73"/>
        <v>MURAZZANO (CN)</v>
      </c>
      <c r="M4716" s="40" t="s">
        <v>17315</v>
      </c>
      <c r="N4716" s="40" t="s">
        <v>17316</v>
      </c>
      <c r="O4716" s="40" t="s">
        <v>313</v>
      </c>
      <c r="P4716" s="41" t="s">
        <v>314</v>
      </c>
      <c r="Q4716" s="41">
        <v>1</v>
      </c>
      <c r="R4716" s="40" t="s">
        <v>315</v>
      </c>
      <c r="S4716" s="40" t="s">
        <v>199</v>
      </c>
      <c r="T4716" s="41">
        <v>1</v>
      </c>
      <c r="U4716" s="40" t="s">
        <v>200</v>
      </c>
      <c r="V4716" s="40" t="s">
        <v>201</v>
      </c>
      <c r="W4716" s="40" t="s">
        <v>2812</v>
      </c>
      <c r="X4716" s="40" t="s">
        <v>918</v>
      </c>
      <c r="Y4716" s="40" t="s">
        <v>17317</v>
      </c>
    </row>
    <row r="4717" spans="1:25" x14ac:dyDescent="0.25">
      <c r="A4717" s="50"/>
      <c r="B4717" s="50"/>
      <c r="C4717" s="50"/>
      <c r="L4717" s="39" t="str">
        <f t="shared" si="73"/>
        <v>MURELLO (CN)</v>
      </c>
      <c r="M4717" s="40" t="s">
        <v>17318</v>
      </c>
      <c r="N4717" s="40" t="s">
        <v>17319</v>
      </c>
      <c r="O4717" s="40" t="s">
        <v>313</v>
      </c>
      <c r="P4717" s="41" t="s">
        <v>314</v>
      </c>
      <c r="Q4717" s="41">
        <v>1</v>
      </c>
      <c r="R4717" s="40" t="s">
        <v>315</v>
      </c>
      <c r="S4717" s="40" t="s">
        <v>199</v>
      </c>
      <c r="T4717" s="41">
        <v>1</v>
      </c>
      <c r="U4717" s="40" t="s">
        <v>200</v>
      </c>
      <c r="V4717" s="40" t="s">
        <v>201</v>
      </c>
      <c r="W4717" s="40" t="s">
        <v>4311</v>
      </c>
      <c r="X4717" s="40" t="s">
        <v>2581</v>
      </c>
      <c r="Y4717" s="40" t="s">
        <v>17320</v>
      </c>
    </row>
    <row r="4718" spans="1:25" x14ac:dyDescent="0.25">
      <c r="A4718" s="50"/>
      <c r="B4718" s="50"/>
      <c r="C4718" s="50"/>
      <c r="L4718" s="39" t="str">
        <f t="shared" si="73"/>
        <v>MURIALDO (SV)</v>
      </c>
      <c r="M4718" s="40" t="s">
        <v>17321</v>
      </c>
      <c r="N4718" s="40" t="s">
        <v>17322</v>
      </c>
      <c r="O4718" s="40" t="s">
        <v>905</v>
      </c>
      <c r="P4718" s="41" t="s">
        <v>849</v>
      </c>
      <c r="Q4718" s="41">
        <v>7</v>
      </c>
      <c r="R4718" s="40" t="s">
        <v>850</v>
      </c>
      <c r="S4718" s="40" t="s">
        <v>199</v>
      </c>
      <c r="T4718" s="41">
        <v>1</v>
      </c>
      <c r="U4718" s="40" t="s">
        <v>200</v>
      </c>
      <c r="V4718" s="40" t="s">
        <v>201</v>
      </c>
      <c r="W4718" s="40" t="s">
        <v>17323</v>
      </c>
      <c r="X4718" s="40" t="s">
        <v>1078</v>
      </c>
      <c r="Y4718" s="40" t="s">
        <v>17324</v>
      </c>
    </row>
    <row r="4719" spans="1:25" x14ac:dyDescent="0.25">
      <c r="A4719" s="50"/>
      <c r="B4719" s="50"/>
      <c r="C4719" s="50"/>
      <c r="L4719" s="39" t="str">
        <f t="shared" si="73"/>
        <v>MURISENGO (AL)</v>
      </c>
      <c r="M4719" s="40" t="s">
        <v>17325</v>
      </c>
      <c r="N4719" s="40" t="s">
        <v>17326</v>
      </c>
      <c r="O4719" s="40" t="s">
        <v>541</v>
      </c>
      <c r="P4719" s="41" t="s">
        <v>314</v>
      </c>
      <c r="Q4719" s="41">
        <v>1</v>
      </c>
      <c r="R4719" s="40" t="s">
        <v>315</v>
      </c>
      <c r="S4719" s="40" t="s">
        <v>199</v>
      </c>
      <c r="T4719" s="41">
        <v>1</v>
      </c>
      <c r="U4719" s="40" t="s">
        <v>200</v>
      </c>
      <c r="V4719" s="40" t="s">
        <v>201</v>
      </c>
      <c r="W4719" s="40" t="s">
        <v>5060</v>
      </c>
      <c r="X4719" s="40" t="s">
        <v>669</v>
      </c>
      <c r="Y4719" s="40" t="s">
        <v>17327</v>
      </c>
    </row>
    <row r="4720" spans="1:25" x14ac:dyDescent="0.25">
      <c r="A4720" s="50"/>
      <c r="B4720" s="50"/>
      <c r="C4720" s="50"/>
      <c r="L4720" s="39" t="str">
        <f t="shared" si="73"/>
        <v>MURLO (SI)</v>
      </c>
      <c r="M4720" s="40" t="s">
        <v>17328</v>
      </c>
      <c r="N4720" s="40" t="s">
        <v>17329</v>
      </c>
      <c r="O4720" s="40" t="s">
        <v>230</v>
      </c>
      <c r="P4720" s="41" t="s">
        <v>231</v>
      </c>
      <c r="Q4720" s="41">
        <v>9</v>
      </c>
      <c r="R4720" s="40" t="s">
        <v>232</v>
      </c>
      <c r="S4720" s="40" t="s">
        <v>199</v>
      </c>
      <c r="T4720" s="41">
        <v>1</v>
      </c>
      <c r="U4720" s="40" t="s">
        <v>200</v>
      </c>
      <c r="V4720" s="40" t="s">
        <v>201</v>
      </c>
      <c r="W4720" s="40" t="s">
        <v>17330</v>
      </c>
      <c r="X4720" s="40" t="s">
        <v>234</v>
      </c>
      <c r="Y4720" s="40" t="s">
        <v>17331</v>
      </c>
    </row>
    <row r="4721" spans="1:25" x14ac:dyDescent="0.25">
      <c r="A4721" s="50"/>
      <c r="B4721" s="50"/>
      <c r="C4721" s="50"/>
      <c r="L4721" s="39" t="str">
        <f t="shared" si="73"/>
        <v>MURO LECCESE (LE)</v>
      </c>
      <c r="M4721" s="40" t="s">
        <v>17332</v>
      </c>
      <c r="N4721" s="40" t="s">
        <v>17333</v>
      </c>
      <c r="O4721" s="40" t="s">
        <v>462</v>
      </c>
      <c r="P4721" s="41" t="s">
        <v>304</v>
      </c>
      <c r="Q4721" s="41">
        <v>16</v>
      </c>
      <c r="R4721" s="40" t="s">
        <v>305</v>
      </c>
      <c r="S4721" s="40" t="s">
        <v>199</v>
      </c>
      <c r="T4721" s="41">
        <v>1</v>
      </c>
      <c r="U4721" s="40" t="s">
        <v>200</v>
      </c>
      <c r="V4721" s="40" t="s">
        <v>201</v>
      </c>
      <c r="W4721" s="40" t="s">
        <v>17334</v>
      </c>
      <c r="X4721" s="40" t="s">
        <v>1520</v>
      </c>
      <c r="Y4721" s="40" t="s">
        <v>17335</v>
      </c>
    </row>
    <row r="4722" spans="1:25" x14ac:dyDescent="0.25">
      <c r="A4722" s="50"/>
      <c r="B4722" s="50"/>
      <c r="C4722" s="50"/>
      <c r="L4722" s="39" t="str">
        <f t="shared" si="73"/>
        <v>MURO LUCANO (PZ)</v>
      </c>
      <c r="M4722" s="40" t="s">
        <v>17336</v>
      </c>
      <c r="N4722" s="40" t="s">
        <v>17337</v>
      </c>
      <c r="O4722" s="40" t="s">
        <v>281</v>
      </c>
      <c r="P4722" s="41" t="s">
        <v>282</v>
      </c>
      <c r="Q4722" s="41">
        <v>17</v>
      </c>
      <c r="R4722" s="40" t="s">
        <v>283</v>
      </c>
      <c r="S4722" s="40" t="s">
        <v>199</v>
      </c>
      <c r="T4722" s="41">
        <v>1</v>
      </c>
      <c r="U4722" s="40" t="s">
        <v>200</v>
      </c>
      <c r="V4722" s="40" t="s">
        <v>201</v>
      </c>
      <c r="W4722" s="40" t="s">
        <v>17338</v>
      </c>
      <c r="X4722" s="40" t="s">
        <v>3033</v>
      </c>
      <c r="Y4722" s="40" t="s">
        <v>17339</v>
      </c>
    </row>
    <row r="4723" spans="1:25" x14ac:dyDescent="0.25">
      <c r="A4723" s="50"/>
      <c r="B4723" s="50"/>
      <c r="C4723" s="50"/>
      <c r="L4723" s="39" t="str">
        <f t="shared" si="73"/>
        <v>MUROS (SS)</v>
      </c>
      <c r="M4723" s="40" t="s">
        <v>17340</v>
      </c>
      <c r="N4723" s="40" t="s">
        <v>17341</v>
      </c>
      <c r="O4723" s="40" t="s">
        <v>1188</v>
      </c>
      <c r="P4723" s="41" t="s">
        <v>242</v>
      </c>
      <c r="Q4723" s="41">
        <v>20</v>
      </c>
      <c r="R4723" s="40" t="s">
        <v>243</v>
      </c>
      <c r="S4723" s="40" t="s">
        <v>199</v>
      </c>
      <c r="T4723" s="41">
        <v>1</v>
      </c>
      <c r="U4723" s="40" t="s">
        <v>200</v>
      </c>
      <c r="V4723" s="40" t="s">
        <v>201</v>
      </c>
      <c r="W4723" s="40" t="s">
        <v>2413</v>
      </c>
      <c r="X4723" s="40" t="s">
        <v>648</v>
      </c>
      <c r="Y4723" s="40" t="s">
        <v>17342</v>
      </c>
    </row>
    <row r="4724" spans="1:25" x14ac:dyDescent="0.25">
      <c r="A4724" s="50"/>
      <c r="B4724" s="50"/>
      <c r="C4724" s="50"/>
      <c r="L4724" s="39" t="str">
        <f t="shared" si="73"/>
        <v>MUSCOLINE (BS)</v>
      </c>
      <c r="M4724" s="40" t="s">
        <v>17343</v>
      </c>
      <c r="N4724" s="40" t="s">
        <v>17344</v>
      </c>
      <c r="O4724" s="40" t="s">
        <v>421</v>
      </c>
      <c r="P4724" s="41" t="s">
        <v>212</v>
      </c>
      <c r="Q4724" s="41">
        <v>3</v>
      </c>
      <c r="R4724" s="40" t="s">
        <v>213</v>
      </c>
      <c r="S4724" s="40" t="s">
        <v>199</v>
      </c>
      <c r="T4724" s="41">
        <v>1</v>
      </c>
      <c r="U4724" s="40" t="s">
        <v>200</v>
      </c>
      <c r="V4724" s="40" t="s">
        <v>201</v>
      </c>
      <c r="W4724" s="40" t="s">
        <v>4928</v>
      </c>
      <c r="X4724" s="40" t="s">
        <v>710</v>
      </c>
      <c r="Y4724" s="40" t="s">
        <v>17345</v>
      </c>
    </row>
    <row r="4725" spans="1:25" x14ac:dyDescent="0.25">
      <c r="A4725" s="50"/>
      <c r="B4725" s="50"/>
      <c r="C4725" s="50"/>
      <c r="L4725" s="39" t="str">
        <f t="shared" si="73"/>
        <v>MUSEI (CI)</v>
      </c>
      <c r="M4725" s="40" t="s">
        <v>17346</v>
      </c>
      <c r="N4725" s="40" t="s">
        <v>17347</v>
      </c>
      <c r="O4725" s="40" t="s">
        <v>4450</v>
      </c>
      <c r="P4725" s="41" t="s">
        <v>242</v>
      </c>
      <c r="Q4725" s="41">
        <v>20</v>
      </c>
      <c r="R4725" s="40" t="s">
        <v>243</v>
      </c>
      <c r="S4725" s="40" t="s">
        <v>199</v>
      </c>
      <c r="T4725" s="41">
        <v>1</v>
      </c>
      <c r="U4725" s="40" t="s">
        <v>200</v>
      </c>
      <c r="V4725" s="40" t="s">
        <v>201</v>
      </c>
      <c r="W4725" s="40" t="s">
        <v>4451</v>
      </c>
      <c r="X4725" s="40" t="s">
        <v>4452</v>
      </c>
      <c r="Y4725" s="40" t="s">
        <v>17348</v>
      </c>
    </row>
    <row r="4726" spans="1:25" x14ac:dyDescent="0.25">
      <c r="A4726" s="50"/>
      <c r="B4726" s="50"/>
      <c r="C4726" s="50"/>
      <c r="L4726" s="39" t="str">
        <f t="shared" si="73"/>
        <v>MUSILE DI PIAVE (VE)</v>
      </c>
      <c r="M4726" s="40" t="s">
        <v>17349</v>
      </c>
      <c r="N4726" s="40" t="s">
        <v>17350</v>
      </c>
      <c r="O4726" s="40" t="s">
        <v>1607</v>
      </c>
      <c r="P4726" s="41" t="s">
        <v>197</v>
      </c>
      <c r="Q4726" s="41">
        <v>5</v>
      </c>
      <c r="R4726" s="40" t="s">
        <v>198</v>
      </c>
      <c r="S4726" s="40" t="s">
        <v>199</v>
      </c>
      <c r="T4726" s="41">
        <v>1</v>
      </c>
      <c r="U4726" s="40" t="s">
        <v>200</v>
      </c>
      <c r="V4726" s="40" t="s">
        <v>201</v>
      </c>
      <c r="W4726" s="40" t="s">
        <v>17351</v>
      </c>
      <c r="X4726" s="40" t="s">
        <v>5533</v>
      </c>
      <c r="Y4726" s="40" t="s">
        <v>17352</v>
      </c>
    </row>
    <row r="4727" spans="1:25" x14ac:dyDescent="0.25">
      <c r="A4727" s="50"/>
      <c r="B4727" s="50"/>
      <c r="C4727" s="50"/>
      <c r="L4727" s="39" t="str">
        <f t="shared" si="73"/>
        <v>MUSSO (CO)</v>
      </c>
      <c r="M4727" s="40" t="s">
        <v>17353</v>
      </c>
      <c r="N4727" s="40" t="s">
        <v>17354</v>
      </c>
      <c r="O4727" s="40" t="s">
        <v>995</v>
      </c>
      <c r="P4727" s="41" t="s">
        <v>212</v>
      </c>
      <c r="Q4727" s="41">
        <v>3</v>
      </c>
      <c r="R4727" s="40" t="s">
        <v>213</v>
      </c>
      <c r="S4727" s="40" t="s">
        <v>199</v>
      </c>
      <c r="T4727" s="41">
        <v>1</v>
      </c>
      <c r="U4727" s="40" t="s">
        <v>200</v>
      </c>
      <c r="V4727" s="40" t="s">
        <v>201</v>
      </c>
      <c r="W4727" s="40" t="s">
        <v>1910</v>
      </c>
      <c r="X4727" s="40" t="s">
        <v>3144</v>
      </c>
      <c r="Y4727" s="40" t="s">
        <v>17355</v>
      </c>
    </row>
    <row r="4728" spans="1:25" x14ac:dyDescent="0.25">
      <c r="A4728" s="50"/>
      <c r="B4728" s="50"/>
      <c r="C4728" s="50"/>
      <c r="L4728" s="39" t="str">
        <f t="shared" si="73"/>
        <v>MUSSOLENTE (VI)</v>
      </c>
      <c r="M4728" s="40" t="s">
        <v>17356</v>
      </c>
      <c r="N4728" s="40" t="s">
        <v>17357</v>
      </c>
      <c r="O4728" s="40" t="s">
        <v>772</v>
      </c>
      <c r="P4728" s="41" t="s">
        <v>197</v>
      </c>
      <c r="Q4728" s="41">
        <v>5</v>
      </c>
      <c r="R4728" s="40" t="s">
        <v>198</v>
      </c>
      <c r="S4728" s="40" t="s">
        <v>199</v>
      </c>
      <c r="T4728" s="41">
        <v>1</v>
      </c>
      <c r="U4728" s="40" t="s">
        <v>200</v>
      </c>
      <c r="V4728" s="40" t="s">
        <v>201</v>
      </c>
      <c r="W4728" s="40" t="s">
        <v>17358</v>
      </c>
      <c r="X4728" s="40" t="s">
        <v>2153</v>
      </c>
      <c r="Y4728" s="40" t="s">
        <v>17359</v>
      </c>
    </row>
    <row r="4729" spans="1:25" x14ac:dyDescent="0.25">
      <c r="A4729" s="50"/>
      <c r="B4729" s="50"/>
      <c r="C4729" s="50"/>
      <c r="L4729" s="39" t="str">
        <f t="shared" si="73"/>
        <v>MUSSOMELI (CL)</v>
      </c>
      <c r="M4729" s="40" t="s">
        <v>17360</v>
      </c>
      <c r="N4729" s="40" t="s">
        <v>17361</v>
      </c>
      <c r="O4729" s="40" t="s">
        <v>525</v>
      </c>
      <c r="P4729" s="41" t="s">
        <v>292</v>
      </c>
      <c r="Q4729" s="41">
        <v>19</v>
      </c>
      <c r="R4729" s="40" t="s">
        <v>293</v>
      </c>
      <c r="S4729" s="40" t="s">
        <v>199</v>
      </c>
      <c r="T4729" s="41">
        <v>1</v>
      </c>
      <c r="U4729" s="40" t="s">
        <v>200</v>
      </c>
      <c r="V4729" s="40" t="s">
        <v>201</v>
      </c>
      <c r="W4729" s="40" t="s">
        <v>17362</v>
      </c>
      <c r="X4729" s="40" t="s">
        <v>527</v>
      </c>
      <c r="Y4729" s="40" t="s">
        <v>17363</v>
      </c>
    </row>
    <row r="4730" spans="1:25" x14ac:dyDescent="0.25">
      <c r="A4730" s="50"/>
      <c r="B4730" s="50"/>
      <c r="C4730" s="50"/>
      <c r="L4730" s="39" t="str">
        <f t="shared" si="73"/>
        <v>MUZZANA DEL TURGNANO (UD)</v>
      </c>
      <c r="M4730" s="40" t="s">
        <v>17364</v>
      </c>
      <c r="N4730" s="40" t="s">
        <v>17365</v>
      </c>
      <c r="O4730" s="40" t="s">
        <v>804</v>
      </c>
      <c r="P4730" s="41" t="s">
        <v>805</v>
      </c>
      <c r="Q4730" s="41">
        <v>6</v>
      </c>
      <c r="R4730" s="40" t="s">
        <v>806</v>
      </c>
      <c r="S4730" s="40" t="s">
        <v>199</v>
      </c>
      <c r="T4730" s="41">
        <v>1</v>
      </c>
      <c r="U4730" s="40" t="s">
        <v>200</v>
      </c>
      <c r="V4730" s="40" t="s">
        <v>201</v>
      </c>
      <c r="W4730" s="40" t="s">
        <v>17366</v>
      </c>
      <c r="X4730" s="40" t="s">
        <v>808</v>
      </c>
      <c r="Y4730" s="40" t="s">
        <v>17367</v>
      </c>
    </row>
    <row r="4731" spans="1:25" x14ac:dyDescent="0.25">
      <c r="A4731" s="50"/>
      <c r="B4731" s="50"/>
      <c r="C4731" s="50"/>
      <c r="L4731" s="39" t="str">
        <f t="shared" si="73"/>
        <v>MUZZANO (BI)</v>
      </c>
      <c r="M4731" s="40" t="s">
        <v>17368</v>
      </c>
      <c r="N4731" s="40" t="s">
        <v>17369</v>
      </c>
      <c r="O4731" s="40" t="s">
        <v>830</v>
      </c>
      <c r="P4731" s="41" t="s">
        <v>314</v>
      </c>
      <c r="Q4731" s="41">
        <v>1</v>
      </c>
      <c r="R4731" s="40" t="s">
        <v>315</v>
      </c>
      <c r="S4731" s="40" t="s">
        <v>199</v>
      </c>
      <c r="T4731" s="41">
        <v>1</v>
      </c>
      <c r="U4731" s="40" t="s">
        <v>200</v>
      </c>
      <c r="V4731" s="40" t="s">
        <v>201</v>
      </c>
      <c r="W4731" s="40" t="s">
        <v>12519</v>
      </c>
      <c r="X4731" s="40" t="s">
        <v>832</v>
      </c>
      <c r="Y4731" s="40" t="s">
        <v>17370</v>
      </c>
    </row>
    <row r="4732" spans="1:25" x14ac:dyDescent="0.25">
      <c r="A4732" s="50"/>
      <c r="B4732" s="50"/>
      <c r="C4732" s="50"/>
      <c r="L4732" s="39" t="str">
        <f t="shared" si="73"/>
        <v>NAGO TORBOLE (TN)</v>
      </c>
      <c r="M4732" s="40" t="s">
        <v>17371</v>
      </c>
      <c r="N4732" s="40" t="s">
        <v>17372</v>
      </c>
      <c r="O4732" s="40" t="s">
        <v>865</v>
      </c>
      <c r="P4732" s="41" t="s">
        <v>866</v>
      </c>
      <c r="Q4732" s="41">
        <v>4</v>
      </c>
      <c r="R4732" s="40" t="s">
        <v>867</v>
      </c>
      <c r="S4732" s="40" t="s">
        <v>199</v>
      </c>
      <c r="T4732" s="41">
        <v>1</v>
      </c>
      <c r="U4732" s="40" t="s">
        <v>200</v>
      </c>
      <c r="V4732" s="40" t="s">
        <v>201</v>
      </c>
      <c r="W4732" s="40" t="s">
        <v>1121</v>
      </c>
      <c r="X4732" s="40" t="s">
        <v>869</v>
      </c>
      <c r="Y4732" s="40" t="s">
        <v>17373</v>
      </c>
    </row>
    <row r="4733" spans="1:25" x14ac:dyDescent="0.25">
      <c r="A4733" s="50"/>
      <c r="B4733" s="50"/>
      <c r="C4733" s="50"/>
      <c r="L4733" s="39" t="str">
        <f t="shared" si="73"/>
        <v>NALLES (BZ)</v>
      </c>
      <c r="M4733" s="40" t="s">
        <v>17374</v>
      </c>
      <c r="N4733" s="40" t="s">
        <v>17375</v>
      </c>
      <c r="O4733" s="40" t="s">
        <v>1125</v>
      </c>
      <c r="P4733" s="41" t="s">
        <v>866</v>
      </c>
      <c r="Q4733" s="41">
        <v>4</v>
      </c>
      <c r="R4733" s="40" t="s">
        <v>867</v>
      </c>
      <c r="S4733" s="40" t="s">
        <v>199</v>
      </c>
      <c r="T4733" s="41">
        <v>1</v>
      </c>
      <c r="U4733" s="40" t="s">
        <v>200</v>
      </c>
      <c r="V4733" s="40" t="s">
        <v>201</v>
      </c>
      <c r="W4733" s="40" t="s">
        <v>1543</v>
      </c>
      <c r="X4733" s="40" t="s">
        <v>1127</v>
      </c>
      <c r="Y4733" s="40" t="s">
        <v>17376</v>
      </c>
    </row>
    <row r="4734" spans="1:25" x14ac:dyDescent="0.25">
      <c r="A4734" s="50"/>
      <c r="B4734" s="50"/>
      <c r="C4734" s="50"/>
      <c r="L4734" s="39" t="str">
        <f t="shared" si="73"/>
        <v>NAMIBIA=AFRICA DEL SUD OVEST (EE)</v>
      </c>
      <c r="M4734" s="40" t="s">
        <v>17377</v>
      </c>
      <c r="N4734" s="40" t="s">
        <v>17378</v>
      </c>
      <c r="O4734" s="40" t="s">
        <v>610</v>
      </c>
      <c r="P4734" s="41"/>
      <c r="Q4734" s="41"/>
      <c r="R4734" s="40"/>
      <c r="S4734" s="40" t="s">
        <v>1183</v>
      </c>
      <c r="T4734" s="41">
        <v>3</v>
      </c>
      <c r="U4734" s="40" t="s">
        <v>612</v>
      </c>
      <c r="V4734" s="40" t="s">
        <v>17379</v>
      </c>
      <c r="W4734" s="40"/>
      <c r="X4734" s="40"/>
      <c r="Y4734" s="40"/>
    </row>
    <row r="4735" spans="1:25" x14ac:dyDescent="0.25">
      <c r="A4735" s="50"/>
      <c r="B4735" s="50"/>
      <c r="C4735" s="50"/>
      <c r="L4735" s="39" t="str">
        <f t="shared" si="73"/>
        <v>NANNO (TN)</v>
      </c>
      <c r="M4735" s="40" t="s">
        <v>17380</v>
      </c>
      <c r="N4735" s="40" t="s">
        <v>17381</v>
      </c>
      <c r="O4735" s="40" t="s">
        <v>865</v>
      </c>
      <c r="P4735" s="41" t="s">
        <v>866</v>
      </c>
      <c r="Q4735" s="41">
        <v>4</v>
      </c>
      <c r="R4735" s="40" t="s">
        <v>867</v>
      </c>
      <c r="S4735" s="40" t="s">
        <v>199</v>
      </c>
      <c r="T4735" s="41">
        <v>1</v>
      </c>
      <c r="U4735" s="40" t="s">
        <v>200</v>
      </c>
      <c r="V4735" s="40" t="s">
        <v>201</v>
      </c>
      <c r="W4735" s="40" t="s">
        <v>1496</v>
      </c>
      <c r="X4735" s="40" t="s">
        <v>1447</v>
      </c>
      <c r="Y4735" s="40" t="s">
        <v>17382</v>
      </c>
    </row>
    <row r="4736" spans="1:25" x14ac:dyDescent="0.25">
      <c r="A4736" s="50"/>
      <c r="B4736" s="50"/>
      <c r="C4736" s="50"/>
      <c r="L4736" s="39" t="str">
        <f t="shared" si="73"/>
        <v>NANTO (VI)</v>
      </c>
      <c r="M4736" s="40" t="s">
        <v>17383</v>
      </c>
      <c r="N4736" s="40" t="s">
        <v>17384</v>
      </c>
      <c r="O4736" s="40" t="s">
        <v>772</v>
      </c>
      <c r="P4736" s="41" t="s">
        <v>197</v>
      </c>
      <c r="Q4736" s="41">
        <v>5</v>
      </c>
      <c r="R4736" s="40" t="s">
        <v>198</v>
      </c>
      <c r="S4736" s="40" t="s">
        <v>199</v>
      </c>
      <c r="T4736" s="41">
        <v>1</v>
      </c>
      <c r="U4736" s="40" t="s">
        <v>200</v>
      </c>
      <c r="V4736" s="40" t="s">
        <v>201</v>
      </c>
      <c r="W4736" s="40" t="s">
        <v>17208</v>
      </c>
      <c r="X4736" s="40" t="s">
        <v>774</v>
      </c>
      <c r="Y4736" s="40" t="s">
        <v>17385</v>
      </c>
    </row>
    <row r="4737" spans="1:25" x14ac:dyDescent="0.25">
      <c r="A4737" s="50"/>
      <c r="B4737" s="50"/>
      <c r="C4737" s="50"/>
      <c r="L4737" s="39" t="str">
        <f t="shared" si="73"/>
        <v>NAPOLI (NA)</v>
      </c>
      <c r="M4737" s="40" t="s">
        <v>17386</v>
      </c>
      <c r="N4737" s="40" t="s">
        <v>17387</v>
      </c>
      <c r="O4737" s="40" t="s">
        <v>358</v>
      </c>
      <c r="P4737" s="41" t="s">
        <v>350</v>
      </c>
      <c r="Q4737" s="41">
        <v>15</v>
      </c>
      <c r="R4737" s="40" t="s">
        <v>351</v>
      </c>
      <c r="S4737" s="40" t="s">
        <v>199</v>
      </c>
      <c r="T4737" s="41">
        <v>1</v>
      </c>
      <c r="U4737" s="40" t="s">
        <v>200</v>
      </c>
      <c r="V4737" s="40" t="s">
        <v>201</v>
      </c>
      <c r="W4737" s="40" t="s">
        <v>17388</v>
      </c>
      <c r="X4737" s="40" t="s">
        <v>360</v>
      </c>
      <c r="Y4737" s="40" t="s">
        <v>17389</v>
      </c>
    </row>
    <row r="4738" spans="1:25" x14ac:dyDescent="0.25">
      <c r="A4738" s="50"/>
      <c r="B4738" s="50"/>
      <c r="C4738" s="50"/>
      <c r="L4738" s="39" t="str">
        <f t="shared" ref="L4738:L4801" si="74">M4738&amp;" ("&amp;O4738&amp;")"</f>
        <v>NARBOLIA (OR)</v>
      </c>
      <c r="M4738" s="40" t="s">
        <v>17390</v>
      </c>
      <c r="N4738" s="40" t="s">
        <v>17391</v>
      </c>
      <c r="O4738" s="40" t="s">
        <v>241</v>
      </c>
      <c r="P4738" s="41" t="s">
        <v>242</v>
      </c>
      <c r="Q4738" s="41">
        <v>20</v>
      </c>
      <c r="R4738" s="40" t="s">
        <v>243</v>
      </c>
      <c r="S4738" s="40" t="s">
        <v>199</v>
      </c>
      <c r="T4738" s="41">
        <v>1</v>
      </c>
      <c r="U4738" s="40" t="s">
        <v>200</v>
      </c>
      <c r="V4738" s="40" t="s">
        <v>201</v>
      </c>
      <c r="W4738" s="40" t="s">
        <v>785</v>
      </c>
      <c r="X4738" s="40" t="s">
        <v>931</v>
      </c>
      <c r="Y4738" s="40" t="s">
        <v>17392</v>
      </c>
    </row>
    <row r="4739" spans="1:25" x14ac:dyDescent="0.25">
      <c r="A4739" s="50"/>
      <c r="B4739" s="50"/>
      <c r="C4739" s="50"/>
      <c r="L4739" s="39" t="str">
        <f t="shared" si="74"/>
        <v>NARCAO (CI)</v>
      </c>
      <c r="M4739" s="40" t="s">
        <v>17393</v>
      </c>
      <c r="N4739" s="40" t="s">
        <v>17394</v>
      </c>
      <c r="O4739" s="40" t="s">
        <v>4450</v>
      </c>
      <c r="P4739" s="41" t="s">
        <v>242</v>
      </c>
      <c r="Q4739" s="41">
        <v>20</v>
      </c>
      <c r="R4739" s="40" t="s">
        <v>243</v>
      </c>
      <c r="S4739" s="40" t="s">
        <v>199</v>
      </c>
      <c r="T4739" s="41">
        <v>1</v>
      </c>
      <c r="U4739" s="40" t="s">
        <v>200</v>
      </c>
      <c r="V4739" s="40" t="s">
        <v>201</v>
      </c>
      <c r="W4739" s="40" t="s">
        <v>4451</v>
      </c>
      <c r="X4739" s="40" t="s">
        <v>4452</v>
      </c>
      <c r="Y4739" s="40" t="s">
        <v>17395</v>
      </c>
    </row>
    <row r="4740" spans="1:25" x14ac:dyDescent="0.25">
      <c r="A4740" s="50"/>
      <c r="B4740" s="50"/>
      <c r="C4740" s="50"/>
      <c r="L4740" s="39" t="str">
        <f t="shared" si="74"/>
        <v>NARDO' (LE)</v>
      </c>
      <c r="M4740" s="40" t="s">
        <v>17396</v>
      </c>
      <c r="N4740" s="40" t="s">
        <v>17397</v>
      </c>
      <c r="O4740" s="40" t="s">
        <v>462</v>
      </c>
      <c r="P4740" s="41" t="s">
        <v>304</v>
      </c>
      <c r="Q4740" s="41">
        <v>16</v>
      </c>
      <c r="R4740" s="40" t="s">
        <v>305</v>
      </c>
      <c r="S4740" s="40" t="s">
        <v>199</v>
      </c>
      <c r="T4740" s="41">
        <v>1</v>
      </c>
      <c r="U4740" s="40" t="s">
        <v>200</v>
      </c>
      <c r="V4740" s="40" t="s">
        <v>201</v>
      </c>
      <c r="W4740" s="40" t="s">
        <v>17398</v>
      </c>
      <c r="X4740" s="40" t="s">
        <v>464</v>
      </c>
      <c r="Y4740" s="40" t="s">
        <v>17399</v>
      </c>
    </row>
    <row r="4741" spans="1:25" x14ac:dyDescent="0.25">
      <c r="A4741" s="50"/>
      <c r="B4741" s="50"/>
      <c r="C4741" s="50"/>
      <c r="L4741" s="39" t="str">
        <f t="shared" si="74"/>
        <v>NARDODIPACE (VV)</v>
      </c>
      <c r="M4741" s="40" t="s">
        <v>17400</v>
      </c>
      <c r="N4741" s="40" t="s">
        <v>17401</v>
      </c>
      <c r="O4741" s="40" t="s">
        <v>469</v>
      </c>
      <c r="P4741" s="41" t="s">
        <v>414</v>
      </c>
      <c r="Q4741" s="41">
        <v>18</v>
      </c>
      <c r="R4741" s="40" t="s">
        <v>415</v>
      </c>
      <c r="S4741" s="40" t="s">
        <v>199</v>
      </c>
      <c r="T4741" s="41">
        <v>1</v>
      </c>
      <c r="U4741" s="40" t="s">
        <v>200</v>
      </c>
      <c r="V4741" s="40" t="s">
        <v>201</v>
      </c>
      <c r="W4741" s="40" t="s">
        <v>17402</v>
      </c>
      <c r="X4741" s="40" t="s">
        <v>471</v>
      </c>
      <c r="Y4741" s="40" t="s">
        <v>17403</v>
      </c>
    </row>
    <row r="4742" spans="1:25" x14ac:dyDescent="0.25">
      <c r="A4742" s="50"/>
      <c r="B4742" s="50"/>
      <c r="C4742" s="50"/>
      <c r="L4742" s="39" t="str">
        <f t="shared" si="74"/>
        <v>NARNI (TR)</v>
      </c>
      <c r="M4742" s="40" t="s">
        <v>17404</v>
      </c>
      <c r="N4742" s="40" t="s">
        <v>17405</v>
      </c>
      <c r="O4742" s="40" t="s">
        <v>485</v>
      </c>
      <c r="P4742" s="41" t="s">
        <v>486</v>
      </c>
      <c r="Q4742" s="41">
        <v>10</v>
      </c>
      <c r="R4742" s="40" t="s">
        <v>487</v>
      </c>
      <c r="S4742" s="40" t="s">
        <v>199</v>
      </c>
      <c r="T4742" s="41">
        <v>1</v>
      </c>
      <c r="U4742" s="40" t="s">
        <v>200</v>
      </c>
      <c r="V4742" s="40" t="s">
        <v>201</v>
      </c>
      <c r="W4742" s="40" t="s">
        <v>17406</v>
      </c>
      <c r="X4742" s="40" t="s">
        <v>489</v>
      </c>
      <c r="Y4742" s="40" t="s">
        <v>17407</v>
      </c>
    </row>
    <row r="4743" spans="1:25" x14ac:dyDescent="0.25">
      <c r="A4743" s="50"/>
      <c r="B4743" s="50"/>
      <c r="C4743" s="50"/>
      <c r="L4743" s="39" t="str">
        <f t="shared" si="74"/>
        <v>NARO (AG)</v>
      </c>
      <c r="M4743" s="40" t="s">
        <v>17408</v>
      </c>
      <c r="N4743" s="40" t="s">
        <v>17409</v>
      </c>
      <c r="O4743" s="40" t="s">
        <v>749</v>
      </c>
      <c r="P4743" s="41" t="s">
        <v>292</v>
      </c>
      <c r="Q4743" s="41">
        <v>19</v>
      </c>
      <c r="R4743" s="40" t="s">
        <v>293</v>
      </c>
      <c r="S4743" s="40" t="s">
        <v>199</v>
      </c>
      <c r="T4743" s="41">
        <v>1</v>
      </c>
      <c r="U4743" s="40" t="s">
        <v>200</v>
      </c>
      <c r="V4743" s="40" t="s">
        <v>201</v>
      </c>
      <c r="W4743" s="40" t="s">
        <v>17410</v>
      </c>
      <c r="X4743" s="40" t="s">
        <v>751</v>
      </c>
      <c r="Y4743" s="40" t="s">
        <v>17411</v>
      </c>
    </row>
    <row r="4744" spans="1:25" x14ac:dyDescent="0.25">
      <c r="A4744" s="50"/>
      <c r="B4744" s="50"/>
      <c r="C4744" s="50"/>
      <c r="L4744" s="39" t="str">
        <f t="shared" si="74"/>
        <v>NARZOLE (CN)</v>
      </c>
      <c r="M4744" s="40" t="s">
        <v>17412</v>
      </c>
      <c r="N4744" s="40" t="s">
        <v>17413</v>
      </c>
      <c r="O4744" s="40" t="s">
        <v>313</v>
      </c>
      <c r="P4744" s="41" t="s">
        <v>314</v>
      </c>
      <c r="Q4744" s="41">
        <v>1</v>
      </c>
      <c r="R4744" s="40" t="s">
        <v>315</v>
      </c>
      <c r="S4744" s="40" t="s">
        <v>199</v>
      </c>
      <c r="T4744" s="41">
        <v>1</v>
      </c>
      <c r="U4744" s="40" t="s">
        <v>200</v>
      </c>
      <c r="V4744" s="40" t="s">
        <v>201</v>
      </c>
      <c r="W4744" s="40" t="s">
        <v>17414</v>
      </c>
      <c r="X4744" s="40" t="s">
        <v>918</v>
      </c>
      <c r="Y4744" s="40" t="s">
        <v>17415</v>
      </c>
    </row>
    <row r="4745" spans="1:25" x14ac:dyDescent="0.25">
      <c r="A4745" s="50"/>
      <c r="B4745" s="50"/>
      <c r="C4745" s="50"/>
      <c r="L4745" s="39" t="str">
        <f t="shared" si="74"/>
        <v>NASINO (SV)</v>
      </c>
      <c r="M4745" s="40" t="s">
        <v>17416</v>
      </c>
      <c r="N4745" s="40" t="s">
        <v>17417</v>
      </c>
      <c r="O4745" s="40" t="s">
        <v>905</v>
      </c>
      <c r="P4745" s="41" t="s">
        <v>849</v>
      </c>
      <c r="Q4745" s="41">
        <v>7</v>
      </c>
      <c r="R4745" s="40" t="s">
        <v>850</v>
      </c>
      <c r="S4745" s="40" t="s">
        <v>199</v>
      </c>
      <c r="T4745" s="41">
        <v>1</v>
      </c>
      <c r="U4745" s="40" t="s">
        <v>200</v>
      </c>
      <c r="V4745" s="40" t="s">
        <v>201</v>
      </c>
      <c r="W4745" s="40" t="s">
        <v>6837</v>
      </c>
      <c r="X4745" s="40" t="s">
        <v>907</v>
      </c>
      <c r="Y4745" s="40" t="s">
        <v>17418</v>
      </c>
    </row>
    <row r="4746" spans="1:25" x14ac:dyDescent="0.25">
      <c r="A4746" s="50"/>
      <c r="B4746" s="50"/>
      <c r="C4746" s="50"/>
      <c r="L4746" s="39" t="str">
        <f t="shared" si="74"/>
        <v>NASO (ME)</v>
      </c>
      <c r="M4746" s="40" t="s">
        <v>17419</v>
      </c>
      <c r="N4746" s="40" t="s">
        <v>17420</v>
      </c>
      <c r="O4746" s="40" t="s">
        <v>533</v>
      </c>
      <c r="P4746" s="41" t="s">
        <v>292</v>
      </c>
      <c r="Q4746" s="41">
        <v>19</v>
      </c>
      <c r="R4746" s="40" t="s">
        <v>293</v>
      </c>
      <c r="S4746" s="40" t="s">
        <v>199</v>
      </c>
      <c r="T4746" s="41">
        <v>1</v>
      </c>
      <c r="U4746" s="40" t="s">
        <v>200</v>
      </c>
      <c r="V4746" s="40" t="s">
        <v>201</v>
      </c>
      <c r="W4746" s="40" t="s">
        <v>17421</v>
      </c>
      <c r="X4746" s="40" t="s">
        <v>535</v>
      </c>
      <c r="Y4746" s="40" t="s">
        <v>17422</v>
      </c>
    </row>
    <row r="4747" spans="1:25" x14ac:dyDescent="0.25">
      <c r="A4747" s="50"/>
      <c r="B4747" s="50"/>
      <c r="C4747" s="50"/>
      <c r="L4747" s="39" t="str">
        <f t="shared" si="74"/>
        <v>NATURNO (BZ)</v>
      </c>
      <c r="M4747" s="40" t="s">
        <v>17423</v>
      </c>
      <c r="N4747" s="40" t="s">
        <v>17424</v>
      </c>
      <c r="O4747" s="40" t="s">
        <v>1125</v>
      </c>
      <c r="P4747" s="41" t="s">
        <v>866</v>
      </c>
      <c r="Q4747" s="41">
        <v>4</v>
      </c>
      <c r="R4747" s="40" t="s">
        <v>867</v>
      </c>
      <c r="S4747" s="40" t="s">
        <v>199</v>
      </c>
      <c r="T4747" s="41">
        <v>1</v>
      </c>
      <c r="U4747" s="40" t="s">
        <v>200</v>
      </c>
      <c r="V4747" s="40" t="s">
        <v>201</v>
      </c>
      <c r="W4747" s="40" t="s">
        <v>17425</v>
      </c>
      <c r="X4747" s="40" t="s">
        <v>2298</v>
      </c>
      <c r="Y4747" s="40" t="s">
        <v>17426</v>
      </c>
    </row>
    <row r="4748" spans="1:25" x14ac:dyDescent="0.25">
      <c r="A4748" s="50"/>
      <c r="B4748" s="50"/>
      <c r="C4748" s="50"/>
      <c r="L4748" s="39" t="str">
        <f t="shared" si="74"/>
        <v>NAURU (ISOLE) (EE)</v>
      </c>
      <c r="M4748" s="40" t="s">
        <v>17427</v>
      </c>
      <c r="N4748" s="40" t="s">
        <v>17428</v>
      </c>
      <c r="O4748" s="40" t="s">
        <v>610</v>
      </c>
      <c r="P4748" s="41"/>
      <c r="Q4748" s="41"/>
      <c r="R4748" s="40"/>
      <c r="S4748" s="40" t="s">
        <v>2286</v>
      </c>
      <c r="T4748" s="41">
        <v>7</v>
      </c>
      <c r="U4748" s="40" t="s">
        <v>612</v>
      </c>
      <c r="V4748" s="40" t="s">
        <v>17429</v>
      </c>
      <c r="W4748" s="40"/>
      <c r="X4748" s="40"/>
      <c r="Y4748" s="40"/>
    </row>
    <row r="4749" spans="1:25" x14ac:dyDescent="0.25">
      <c r="A4749" s="50"/>
      <c r="B4749" s="50"/>
      <c r="C4749" s="50"/>
      <c r="L4749" s="39" t="str">
        <f t="shared" si="74"/>
        <v>NAVE (BS)</v>
      </c>
      <c r="M4749" s="40" t="s">
        <v>17430</v>
      </c>
      <c r="N4749" s="40" t="s">
        <v>17431</v>
      </c>
      <c r="O4749" s="40" t="s">
        <v>421</v>
      </c>
      <c r="P4749" s="41" t="s">
        <v>212</v>
      </c>
      <c r="Q4749" s="41">
        <v>3</v>
      </c>
      <c r="R4749" s="40" t="s">
        <v>213</v>
      </c>
      <c r="S4749" s="40" t="s">
        <v>199</v>
      </c>
      <c r="T4749" s="41">
        <v>1</v>
      </c>
      <c r="U4749" s="40" t="s">
        <v>200</v>
      </c>
      <c r="V4749" s="40" t="s">
        <v>201</v>
      </c>
      <c r="W4749" s="40" t="s">
        <v>17432</v>
      </c>
      <c r="X4749" s="40" t="s">
        <v>423</v>
      </c>
      <c r="Y4749" s="40" t="s">
        <v>17433</v>
      </c>
    </row>
    <row r="4750" spans="1:25" x14ac:dyDescent="0.25">
      <c r="A4750" s="50"/>
      <c r="B4750" s="50"/>
      <c r="C4750" s="50"/>
      <c r="L4750" s="39" t="str">
        <f t="shared" si="74"/>
        <v>NAVE SAN ROCCO (TN)</v>
      </c>
      <c r="M4750" s="40" t="s">
        <v>17434</v>
      </c>
      <c r="N4750" s="40" t="s">
        <v>17435</v>
      </c>
      <c r="O4750" s="40" t="s">
        <v>865</v>
      </c>
      <c r="P4750" s="41" t="s">
        <v>866</v>
      </c>
      <c r="Q4750" s="41">
        <v>4</v>
      </c>
      <c r="R4750" s="40" t="s">
        <v>867</v>
      </c>
      <c r="S4750" s="40" t="s">
        <v>199</v>
      </c>
      <c r="T4750" s="41">
        <v>1</v>
      </c>
      <c r="U4750" s="40" t="s">
        <v>200</v>
      </c>
      <c r="V4750" s="40" t="s">
        <v>201</v>
      </c>
      <c r="W4750" s="40" t="s">
        <v>1496</v>
      </c>
      <c r="X4750" s="40" t="s">
        <v>1036</v>
      </c>
      <c r="Y4750" s="40" t="s">
        <v>17436</v>
      </c>
    </row>
    <row r="4751" spans="1:25" x14ac:dyDescent="0.25">
      <c r="A4751" s="50"/>
      <c r="B4751" s="50"/>
      <c r="C4751" s="50"/>
      <c r="L4751" s="39" t="str">
        <f t="shared" si="74"/>
        <v>NAVELLI (AQ)</v>
      </c>
      <c r="M4751" s="40" t="s">
        <v>17437</v>
      </c>
      <c r="N4751" s="40" t="s">
        <v>17438</v>
      </c>
      <c r="O4751" s="40" t="s">
        <v>328</v>
      </c>
      <c r="P4751" s="41" t="s">
        <v>253</v>
      </c>
      <c r="Q4751" s="41">
        <v>13</v>
      </c>
      <c r="R4751" s="40" t="s">
        <v>254</v>
      </c>
      <c r="S4751" s="40" t="s">
        <v>199</v>
      </c>
      <c r="T4751" s="41">
        <v>1</v>
      </c>
      <c r="U4751" s="40" t="s">
        <v>200</v>
      </c>
      <c r="V4751" s="40" t="s">
        <v>201</v>
      </c>
      <c r="W4751" s="40" t="s">
        <v>329</v>
      </c>
      <c r="X4751" s="40" t="s">
        <v>2757</v>
      </c>
      <c r="Y4751" s="40" t="s">
        <v>17439</v>
      </c>
    </row>
    <row r="4752" spans="1:25" x14ac:dyDescent="0.25">
      <c r="A4752" s="50"/>
      <c r="B4752" s="50"/>
      <c r="C4752" s="50"/>
      <c r="L4752" s="39" t="str">
        <f t="shared" si="74"/>
        <v>NAZ SCIAVES (BZ)</v>
      </c>
      <c r="M4752" s="40" t="s">
        <v>17440</v>
      </c>
      <c r="N4752" s="40" t="s">
        <v>17441</v>
      </c>
      <c r="O4752" s="40" t="s">
        <v>1125</v>
      </c>
      <c r="P4752" s="41" t="s">
        <v>866</v>
      </c>
      <c r="Q4752" s="41">
        <v>4</v>
      </c>
      <c r="R4752" s="40" t="s">
        <v>867</v>
      </c>
      <c r="S4752" s="40" t="s">
        <v>199</v>
      </c>
      <c r="T4752" s="41">
        <v>1</v>
      </c>
      <c r="U4752" s="40" t="s">
        <v>200</v>
      </c>
      <c r="V4752" s="40" t="s">
        <v>201</v>
      </c>
      <c r="W4752" s="40" t="s">
        <v>1126</v>
      </c>
      <c r="X4752" s="40" t="s">
        <v>4165</v>
      </c>
      <c r="Y4752" s="40" t="s">
        <v>17442</v>
      </c>
    </row>
    <row r="4753" spans="1:25" x14ac:dyDescent="0.25">
      <c r="A4753" s="50"/>
      <c r="B4753" s="50"/>
      <c r="C4753" s="50"/>
      <c r="L4753" s="39" t="str">
        <f t="shared" si="74"/>
        <v>NAZZANO (RM)</v>
      </c>
      <c r="M4753" s="40" t="s">
        <v>17443</v>
      </c>
      <c r="N4753" s="40" t="s">
        <v>17444</v>
      </c>
      <c r="O4753" s="40" t="s">
        <v>602</v>
      </c>
      <c r="P4753" s="41" t="s">
        <v>336</v>
      </c>
      <c r="Q4753" s="41">
        <v>12</v>
      </c>
      <c r="R4753" s="40" t="s">
        <v>337</v>
      </c>
      <c r="S4753" s="40" t="s">
        <v>199</v>
      </c>
      <c r="T4753" s="41">
        <v>1</v>
      </c>
      <c r="U4753" s="40" t="s">
        <v>200</v>
      </c>
      <c r="V4753" s="40" t="s">
        <v>201</v>
      </c>
      <c r="W4753" s="40" t="s">
        <v>5347</v>
      </c>
      <c r="X4753" s="40" t="s">
        <v>2148</v>
      </c>
      <c r="Y4753" s="40" t="s">
        <v>17445</v>
      </c>
    </row>
    <row r="4754" spans="1:25" x14ac:dyDescent="0.25">
      <c r="A4754" s="50"/>
      <c r="B4754" s="50"/>
      <c r="C4754" s="50"/>
      <c r="L4754" s="39" t="str">
        <f t="shared" si="74"/>
        <v>NE (GE)</v>
      </c>
      <c r="M4754" s="40" t="s">
        <v>17446</v>
      </c>
      <c r="N4754" s="40" t="s">
        <v>17447</v>
      </c>
      <c r="O4754" s="40" t="s">
        <v>1897</v>
      </c>
      <c r="P4754" s="41" t="s">
        <v>849</v>
      </c>
      <c r="Q4754" s="41">
        <v>7</v>
      </c>
      <c r="R4754" s="40" t="s">
        <v>850</v>
      </c>
      <c r="S4754" s="40" t="s">
        <v>199</v>
      </c>
      <c r="T4754" s="41">
        <v>1</v>
      </c>
      <c r="U4754" s="40" t="s">
        <v>200</v>
      </c>
      <c r="V4754" s="40" t="s">
        <v>201</v>
      </c>
      <c r="W4754" s="40" t="s">
        <v>9326</v>
      </c>
      <c r="X4754" s="40" t="s">
        <v>2294</v>
      </c>
      <c r="Y4754" s="40" t="s">
        <v>17448</v>
      </c>
    </row>
    <row r="4755" spans="1:25" x14ac:dyDescent="0.25">
      <c r="A4755" s="50"/>
      <c r="B4755" s="50"/>
      <c r="C4755" s="50"/>
      <c r="L4755" s="39" t="str">
        <f t="shared" si="74"/>
        <v>NEBBIUNO (NO)</v>
      </c>
      <c r="M4755" s="40" t="s">
        <v>17449</v>
      </c>
      <c r="N4755" s="40" t="s">
        <v>17450</v>
      </c>
      <c r="O4755" s="40" t="s">
        <v>741</v>
      </c>
      <c r="P4755" s="41" t="s">
        <v>314</v>
      </c>
      <c r="Q4755" s="41">
        <v>1</v>
      </c>
      <c r="R4755" s="40" t="s">
        <v>315</v>
      </c>
      <c r="S4755" s="40" t="s">
        <v>199</v>
      </c>
      <c r="T4755" s="41">
        <v>1</v>
      </c>
      <c r="U4755" s="40" t="s">
        <v>200</v>
      </c>
      <c r="V4755" s="40" t="s">
        <v>201</v>
      </c>
      <c r="W4755" s="40" t="s">
        <v>742</v>
      </c>
      <c r="X4755" s="40" t="s">
        <v>743</v>
      </c>
      <c r="Y4755" s="40" t="s">
        <v>17451</v>
      </c>
    </row>
    <row r="4756" spans="1:25" x14ac:dyDescent="0.25">
      <c r="A4756" s="50"/>
      <c r="B4756" s="50"/>
      <c r="C4756" s="50"/>
      <c r="L4756" s="39" t="str">
        <f t="shared" si="74"/>
        <v>NEGRAR (VR)</v>
      </c>
      <c r="M4756" s="40" t="s">
        <v>17452</v>
      </c>
      <c r="N4756" s="40" t="s">
        <v>17453</v>
      </c>
      <c r="O4756" s="40" t="s">
        <v>595</v>
      </c>
      <c r="P4756" s="41" t="s">
        <v>197</v>
      </c>
      <c r="Q4756" s="41">
        <v>5</v>
      </c>
      <c r="R4756" s="40" t="s">
        <v>198</v>
      </c>
      <c r="S4756" s="40" t="s">
        <v>199</v>
      </c>
      <c r="T4756" s="41">
        <v>1</v>
      </c>
      <c r="U4756" s="40" t="s">
        <v>200</v>
      </c>
      <c r="V4756" s="40" t="s">
        <v>201</v>
      </c>
      <c r="W4756" s="40" t="s">
        <v>17454</v>
      </c>
      <c r="X4756" s="40" t="s">
        <v>597</v>
      </c>
      <c r="Y4756" s="40" t="s">
        <v>17455</v>
      </c>
    </row>
    <row r="4757" spans="1:25" x14ac:dyDescent="0.25">
      <c r="A4757" s="50"/>
      <c r="B4757" s="50"/>
      <c r="C4757" s="50"/>
      <c r="L4757" s="39" t="str">
        <f t="shared" si="74"/>
        <v>NEIRONE (GE)</v>
      </c>
      <c r="M4757" s="40" t="s">
        <v>17456</v>
      </c>
      <c r="N4757" s="40" t="s">
        <v>17457</v>
      </c>
      <c r="O4757" s="40" t="s">
        <v>1897</v>
      </c>
      <c r="P4757" s="41" t="s">
        <v>849</v>
      </c>
      <c r="Q4757" s="41">
        <v>7</v>
      </c>
      <c r="R4757" s="40" t="s">
        <v>850</v>
      </c>
      <c r="S4757" s="40" t="s">
        <v>199</v>
      </c>
      <c r="T4757" s="41">
        <v>1</v>
      </c>
      <c r="U4757" s="40" t="s">
        <v>200</v>
      </c>
      <c r="V4757" s="40" t="s">
        <v>201</v>
      </c>
      <c r="W4757" s="40" t="s">
        <v>9326</v>
      </c>
      <c r="X4757" s="40" t="s">
        <v>2294</v>
      </c>
      <c r="Y4757" s="40" t="s">
        <v>17458</v>
      </c>
    </row>
    <row r="4758" spans="1:25" x14ac:dyDescent="0.25">
      <c r="A4758" s="50"/>
      <c r="B4758" s="50"/>
      <c r="C4758" s="50"/>
      <c r="L4758" s="39" t="str">
        <f t="shared" si="74"/>
        <v>NEIVE (CN)</v>
      </c>
      <c r="M4758" s="40" t="s">
        <v>17459</v>
      </c>
      <c r="N4758" s="40" t="s">
        <v>17460</v>
      </c>
      <c r="O4758" s="40" t="s">
        <v>313</v>
      </c>
      <c r="P4758" s="41" t="s">
        <v>314</v>
      </c>
      <c r="Q4758" s="41">
        <v>1</v>
      </c>
      <c r="R4758" s="40" t="s">
        <v>315</v>
      </c>
      <c r="S4758" s="40" t="s">
        <v>199</v>
      </c>
      <c r="T4758" s="41">
        <v>1</v>
      </c>
      <c r="U4758" s="40" t="s">
        <v>200</v>
      </c>
      <c r="V4758" s="40" t="s">
        <v>201</v>
      </c>
      <c r="W4758" s="40" t="s">
        <v>17461</v>
      </c>
      <c r="X4758" s="40" t="s">
        <v>918</v>
      </c>
      <c r="Y4758" s="40" t="s">
        <v>17462</v>
      </c>
    </row>
    <row r="4759" spans="1:25" x14ac:dyDescent="0.25">
      <c r="A4759" s="50"/>
      <c r="B4759" s="50"/>
      <c r="C4759" s="50"/>
      <c r="L4759" s="39" t="str">
        <f t="shared" si="74"/>
        <v>NEMBRO (BG)</v>
      </c>
      <c r="M4759" s="40" t="s">
        <v>17463</v>
      </c>
      <c r="N4759" s="40" t="s">
        <v>17464</v>
      </c>
      <c r="O4759" s="40" t="s">
        <v>572</v>
      </c>
      <c r="P4759" s="41" t="s">
        <v>212</v>
      </c>
      <c r="Q4759" s="41">
        <v>3</v>
      </c>
      <c r="R4759" s="40" t="s">
        <v>213</v>
      </c>
      <c r="S4759" s="40" t="s">
        <v>199</v>
      </c>
      <c r="T4759" s="41">
        <v>1</v>
      </c>
      <c r="U4759" s="40" t="s">
        <v>200</v>
      </c>
      <c r="V4759" s="40" t="s">
        <v>201</v>
      </c>
      <c r="W4759" s="40" t="s">
        <v>17465</v>
      </c>
      <c r="X4759" s="40" t="s">
        <v>574</v>
      </c>
      <c r="Y4759" s="40" t="s">
        <v>17466</v>
      </c>
    </row>
    <row r="4760" spans="1:25" x14ac:dyDescent="0.25">
      <c r="A4760" s="50"/>
      <c r="B4760" s="50"/>
      <c r="C4760" s="50"/>
      <c r="L4760" s="39" t="str">
        <f t="shared" si="74"/>
        <v>NEMI (RM)</v>
      </c>
      <c r="M4760" s="40" t="s">
        <v>17467</v>
      </c>
      <c r="N4760" s="40" t="s">
        <v>17468</v>
      </c>
      <c r="O4760" s="40" t="s">
        <v>602</v>
      </c>
      <c r="P4760" s="41" t="s">
        <v>336</v>
      </c>
      <c r="Q4760" s="41">
        <v>12</v>
      </c>
      <c r="R4760" s="40" t="s">
        <v>337</v>
      </c>
      <c r="S4760" s="40" t="s">
        <v>199</v>
      </c>
      <c r="T4760" s="41">
        <v>1</v>
      </c>
      <c r="U4760" s="40" t="s">
        <v>200</v>
      </c>
      <c r="V4760" s="40" t="s">
        <v>201</v>
      </c>
      <c r="W4760" s="40" t="s">
        <v>1874</v>
      </c>
      <c r="X4760" s="40" t="s">
        <v>953</v>
      </c>
      <c r="Y4760" s="40" t="s">
        <v>17469</v>
      </c>
    </row>
    <row r="4761" spans="1:25" x14ac:dyDescent="0.25">
      <c r="A4761" s="50"/>
      <c r="B4761" s="50"/>
      <c r="C4761" s="50"/>
      <c r="L4761" s="39" t="str">
        <f t="shared" si="74"/>
        <v>NEMOLI (PZ)</v>
      </c>
      <c r="M4761" s="40" t="s">
        <v>17470</v>
      </c>
      <c r="N4761" s="40" t="s">
        <v>17471</v>
      </c>
      <c r="O4761" s="40" t="s">
        <v>281</v>
      </c>
      <c r="P4761" s="41" t="s">
        <v>282</v>
      </c>
      <c r="Q4761" s="41">
        <v>17</v>
      </c>
      <c r="R4761" s="40" t="s">
        <v>283</v>
      </c>
      <c r="S4761" s="40" t="s">
        <v>199</v>
      </c>
      <c r="T4761" s="41">
        <v>1</v>
      </c>
      <c r="U4761" s="40" t="s">
        <v>200</v>
      </c>
      <c r="V4761" s="40" t="s">
        <v>201</v>
      </c>
      <c r="W4761" s="40" t="s">
        <v>7116</v>
      </c>
      <c r="X4761" s="40" t="s">
        <v>4949</v>
      </c>
      <c r="Y4761" s="40" t="s">
        <v>17472</v>
      </c>
    </row>
    <row r="4762" spans="1:25" x14ac:dyDescent="0.25">
      <c r="A4762" s="50"/>
      <c r="B4762" s="50"/>
      <c r="C4762" s="50"/>
      <c r="L4762" s="39" t="str">
        <f t="shared" si="74"/>
        <v>NEONELI (OR)</v>
      </c>
      <c r="M4762" s="40" t="s">
        <v>17473</v>
      </c>
      <c r="N4762" s="40" t="s">
        <v>17474</v>
      </c>
      <c r="O4762" s="40" t="s">
        <v>241</v>
      </c>
      <c r="P4762" s="41" t="s">
        <v>242</v>
      </c>
      <c r="Q4762" s="41">
        <v>20</v>
      </c>
      <c r="R4762" s="40" t="s">
        <v>243</v>
      </c>
      <c r="S4762" s="40" t="s">
        <v>199</v>
      </c>
      <c r="T4762" s="41">
        <v>1</v>
      </c>
      <c r="U4762" s="40" t="s">
        <v>200</v>
      </c>
      <c r="V4762" s="40" t="s">
        <v>201</v>
      </c>
      <c r="W4762" s="40" t="s">
        <v>1247</v>
      </c>
      <c r="X4762" s="40" t="s">
        <v>931</v>
      </c>
      <c r="Y4762" s="40" t="s">
        <v>17475</v>
      </c>
    </row>
    <row r="4763" spans="1:25" x14ac:dyDescent="0.25">
      <c r="A4763" s="50"/>
      <c r="B4763" s="50"/>
      <c r="C4763" s="50"/>
      <c r="L4763" s="39" t="str">
        <f t="shared" si="74"/>
        <v>NEPAL (EE)</v>
      </c>
      <c r="M4763" s="40" t="s">
        <v>17476</v>
      </c>
      <c r="N4763" s="40" t="s">
        <v>17477</v>
      </c>
      <c r="O4763" s="40" t="s">
        <v>610</v>
      </c>
      <c r="P4763" s="41"/>
      <c r="Q4763" s="41"/>
      <c r="R4763" s="40"/>
      <c r="S4763" s="40" t="s">
        <v>611</v>
      </c>
      <c r="T4763" s="41">
        <v>2</v>
      </c>
      <c r="U4763" s="40" t="s">
        <v>612</v>
      </c>
      <c r="V4763" s="40" t="s">
        <v>17478</v>
      </c>
      <c r="W4763" s="40"/>
      <c r="X4763" s="40"/>
      <c r="Y4763" s="40"/>
    </row>
    <row r="4764" spans="1:25" x14ac:dyDescent="0.25">
      <c r="A4764" s="50"/>
      <c r="B4764" s="50"/>
      <c r="C4764" s="50"/>
      <c r="L4764" s="39" t="str">
        <f t="shared" si="74"/>
        <v>NEPI (VT)</v>
      </c>
      <c r="M4764" s="40" t="s">
        <v>17479</v>
      </c>
      <c r="N4764" s="40" t="s">
        <v>17480</v>
      </c>
      <c r="O4764" s="40" t="s">
        <v>450</v>
      </c>
      <c r="P4764" s="41" t="s">
        <v>336</v>
      </c>
      <c r="Q4764" s="41">
        <v>12</v>
      </c>
      <c r="R4764" s="40" t="s">
        <v>337</v>
      </c>
      <c r="S4764" s="40" t="s">
        <v>199</v>
      </c>
      <c r="T4764" s="41">
        <v>1</v>
      </c>
      <c r="U4764" s="40" t="s">
        <v>200</v>
      </c>
      <c r="V4764" s="40" t="s">
        <v>201</v>
      </c>
      <c r="W4764" s="40" t="s">
        <v>17481</v>
      </c>
      <c r="X4764" s="40" t="s">
        <v>1973</v>
      </c>
      <c r="Y4764" s="40" t="s">
        <v>17482</v>
      </c>
    </row>
    <row r="4765" spans="1:25" x14ac:dyDescent="0.25">
      <c r="A4765" s="50"/>
      <c r="B4765" s="50"/>
      <c r="C4765" s="50"/>
      <c r="L4765" s="39" t="str">
        <f t="shared" si="74"/>
        <v>NERETO (TE)</v>
      </c>
      <c r="M4765" s="40" t="s">
        <v>17483</v>
      </c>
      <c r="N4765" s="40" t="s">
        <v>17484</v>
      </c>
      <c r="O4765" s="40" t="s">
        <v>923</v>
      </c>
      <c r="P4765" s="41" t="s">
        <v>253</v>
      </c>
      <c r="Q4765" s="41">
        <v>13</v>
      </c>
      <c r="R4765" s="40" t="s">
        <v>254</v>
      </c>
      <c r="S4765" s="40" t="s">
        <v>199</v>
      </c>
      <c r="T4765" s="41">
        <v>1</v>
      </c>
      <c r="U4765" s="40" t="s">
        <v>200</v>
      </c>
      <c r="V4765" s="40" t="s">
        <v>201</v>
      </c>
      <c r="W4765" s="40" t="s">
        <v>17485</v>
      </c>
      <c r="X4765" s="40" t="s">
        <v>925</v>
      </c>
      <c r="Y4765" s="40" t="s">
        <v>17486</v>
      </c>
    </row>
    <row r="4766" spans="1:25" x14ac:dyDescent="0.25">
      <c r="A4766" s="50"/>
      <c r="B4766" s="50"/>
      <c r="C4766" s="50"/>
      <c r="L4766" s="39" t="str">
        <f t="shared" si="74"/>
        <v>NEROLA (RM)</v>
      </c>
      <c r="M4766" s="40" t="s">
        <v>17487</v>
      </c>
      <c r="N4766" s="40" t="s">
        <v>17488</v>
      </c>
      <c r="O4766" s="40" t="s">
        <v>602</v>
      </c>
      <c r="P4766" s="41" t="s">
        <v>336</v>
      </c>
      <c r="Q4766" s="41">
        <v>12</v>
      </c>
      <c r="R4766" s="40" t="s">
        <v>337</v>
      </c>
      <c r="S4766" s="40" t="s">
        <v>199</v>
      </c>
      <c r="T4766" s="41">
        <v>1</v>
      </c>
      <c r="U4766" s="40" t="s">
        <v>200</v>
      </c>
      <c r="V4766" s="40" t="s">
        <v>201</v>
      </c>
      <c r="W4766" s="40" t="s">
        <v>17489</v>
      </c>
      <c r="X4766" s="40" t="s">
        <v>604</v>
      </c>
      <c r="Y4766" s="40" t="s">
        <v>17490</v>
      </c>
    </row>
    <row r="4767" spans="1:25" x14ac:dyDescent="0.25">
      <c r="A4767" s="50"/>
      <c r="B4767" s="50"/>
      <c r="C4767" s="50"/>
      <c r="L4767" s="39" t="str">
        <f t="shared" si="74"/>
        <v>NERVESA DELLA BATTAGLIA (TV)</v>
      </c>
      <c r="M4767" s="40" t="s">
        <v>17491</v>
      </c>
      <c r="N4767" s="40" t="s">
        <v>17492</v>
      </c>
      <c r="O4767" s="40" t="s">
        <v>1362</v>
      </c>
      <c r="P4767" s="41" t="s">
        <v>197</v>
      </c>
      <c r="Q4767" s="41">
        <v>5</v>
      </c>
      <c r="R4767" s="40" t="s">
        <v>198</v>
      </c>
      <c r="S4767" s="40" t="s">
        <v>199</v>
      </c>
      <c r="T4767" s="41">
        <v>1</v>
      </c>
      <c r="U4767" s="40" t="s">
        <v>200</v>
      </c>
      <c r="V4767" s="40" t="s">
        <v>201</v>
      </c>
      <c r="W4767" s="40" t="s">
        <v>8178</v>
      </c>
      <c r="X4767" s="40" t="s">
        <v>1609</v>
      </c>
      <c r="Y4767" s="40" t="s">
        <v>17493</v>
      </c>
    </row>
    <row r="4768" spans="1:25" x14ac:dyDescent="0.25">
      <c r="A4768" s="50"/>
      <c r="B4768" s="50"/>
      <c r="C4768" s="50"/>
      <c r="L4768" s="39" t="str">
        <f t="shared" si="74"/>
        <v>NERVIANO (MI)</v>
      </c>
      <c r="M4768" s="40" t="s">
        <v>17494</v>
      </c>
      <c r="N4768" s="40" t="s">
        <v>17495</v>
      </c>
      <c r="O4768" s="40" t="s">
        <v>264</v>
      </c>
      <c r="P4768" s="41" t="s">
        <v>212</v>
      </c>
      <c r="Q4768" s="41">
        <v>3</v>
      </c>
      <c r="R4768" s="40" t="s">
        <v>213</v>
      </c>
      <c r="S4768" s="40" t="s">
        <v>199</v>
      </c>
      <c r="T4768" s="41">
        <v>1</v>
      </c>
      <c r="U4768" s="40" t="s">
        <v>200</v>
      </c>
      <c r="V4768" s="40" t="s">
        <v>201</v>
      </c>
      <c r="W4768" s="40" t="s">
        <v>17496</v>
      </c>
      <c r="X4768" s="40" t="s">
        <v>1087</v>
      </c>
      <c r="Y4768" s="40" t="s">
        <v>17497</v>
      </c>
    </row>
    <row r="4769" spans="1:25" x14ac:dyDescent="0.25">
      <c r="A4769" s="50"/>
      <c r="B4769" s="50"/>
      <c r="C4769" s="50"/>
      <c r="L4769" s="39" t="str">
        <f t="shared" si="74"/>
        <v>NESPOLO (RI)</v>
      </c>
      <c r="M4769" s="40" t="s">
        <v>17498</v>
      </c>
      <c r="N4769" s="40" t="s">
        <v>17499</v>
      </c>
      <c r="O4769" s="40" t="s">
        <v>335</v>
      </c>
      <c r="P4769" s="41" t="s">
        <v>336</v>
      </c>
      <c r="Q4769" s="41">
        <v>12</v>
      </c>
      <c r="R4769" s="40" t="s">
        <v>337</v>
      </c>
      <c r="S4769" s="40" t="s">
        <v>199</v>
      </c>
      <c r="T4769" s="41">
        <v>1</v>
      </c>
      <c r="U4769" s="40" t="s">
        <v>200</v>
      </c>
      <c r="V4769" s="40" t="s">
        <v>201</v>
      </c>
      <c r="W4769" s="40" t="s">
        <v>2147</v>
      </c>
      <c r="X4769" s="40" t="s">
        <v>2148</v>
      </c>
      <c r="Y4769" s="40" t="s">
        <v>17500</v>
      </c>
    </row>
    <row r="4770" spans="1:25" x14ac:dyDescent="0.25">
      <c r="A4770" s="50"/>
      <c r="B4770" s="50"/>
      <c r="C4770" s="50"/>
      <c r="L4770" s="39" t="str">
        <f t="shared" si="74"/>
        <v>NESSO (CO)</v>
      </c>
      <c r="M4770" s="40" t="s">
        <v>17501</v>
      </c>
      <c r="N4770" s="40" t="s">
        <v>17502</v>
      </c>
      <c r="O4770" s="40" t="s">
        <v>995</v>
      </c>
      <c r="P4770" s="41" t="s">
        <v>212</v>
      </c>
      <c r="Q4770" s="41">
        <v>3</v>
      </c>
      <c r="R4770" s="40" t="s">
        <v>213</v>
      </c>
      <c r="S4770" s="40" t="s">
        <v>199</v>
      </c>
      <c r="T4770" s="41">
        <v>1</v>
      </c>
      <c r="U4770" s="40" t="s">
        <v>200</v>
      </c>
      <c r="V4770" s="40" t="s">
        <v>201</v>
      </c>
      <c r="W4770" s="40" t="s">
        <v>3493</v>
      </c>
      <c r="X4770" s="40" t="s">
        <v>997</v>
      </c>
      <c r="Y4770" s="40" t="s">
        <v>17503</v>
      </c>
    </row>
    <row r="4771" spans="1:25" x14ac:dyDescent="0.25">
      <c r="A4771" s="50"/>
      <c r="B4771" s="50"/>
      <c r="C4771" s="50"/>
      <c r="L4771" s="39" t="str">
        <f t="shared" si="74"/>
        <v>NETRO (BI)</v>
      </c>
      <c r="M4771" s="40" t="s">
        <v>17504</v>
      </c>
      <c r="N4771" s="40" t="s">
        <v>17505</v>
      </c>
      <c r="O4771" s="40" t="s">
        <v>830</v>
      </c>
      <c r="P4771" s="41" t="s">
        <v>314</v>
      </c>
      <c r="Q4771" s="41">
        <v>1</v>
      </c>
      <c r="R4771" s="40" t="s">
        <v>315</v>
      </c>
      <c r="S4771" s="40" t="s">
        <v>199</v>
      </c>
      <c r="T4771" s="41">
        <v>1</v>
      </c>
      <c r="U4771" s="40" t="s">
        <v>200</v>
      </c>
      <c r="V4771" s="40" t="s">
        <v>201</v>
      </c>
      <c r="W4771" s="40" t="s">
        <v>17506</v>
      </c>
      <c r="X4771" s="40" t="s">
        <v>832</v>
      </c>
      <c r="Y4771" s="40" t="s">
        <v>17507</v>
      </c>
    </row>
    <row r="4772" spans="1:25" x14ac:dyDescent="0.25">
      <c r="A4772" s="50"/>
      <c r="B4772" s="50"/>
      <c r="C4772" s="50"/>
      <c r="L4772" s="39" t="str">
        <f t="shared" si="74"/>
        <v>NETTUNO (RM)</v>
      </c>
      <c r="M4772" s="40" t="s">
        <v>17508</v>
      </c>
      <c r="N4772" s="40" t="s">
        <v>17509</v>
      </c>
      <c r="O4772" s="40" t="s">
        <v>602</v>
      </c>
      <c r="P4772" s="41" t="s">
        <v>336</v>
      </c>
      <c r="Q4772" s="41">
        <v>12</v>
      </c>
      <c r="R4772" s="40" t="s">
        <v>337</v>
      </c>
      <c r="S4772" s="40" t="s">
        <v>199</v>
      </c>
      <c r="T4772" s="41">
        <v>1</v>
      </c>
      <c r="U4772" s="40" t="s">
        <v>200</v>
      </c>
      <c r="V4772" s="40" t="s">
        <v>201</v>
      </c>
      <c r="W4772" s="40" t="s">
        <v>17510</v>
      </c>
      <c r="X4772" s="40" t="s">
        <v>953</v>
      </c>
      <c r="Y4772" s="40" t="s">
        <v>17511</v>
      </c>
    </row>
    <row r="4773" spans="1:25" x14ac:dyDescent="0.25">
      <c r="A4773" s="50"/>
      <c r="B4773" s="50"/>
      <c r="C4773" s="50"/>
      <c r="L4773" s="39" t="str">
        <f t="shared" si="74"/>
        <v>NEVIANO (LE)</v>
      </c>
      <c r="M4773" s="40" t="s">
        <v>17512</v>
      </c>
      <c r="N4773" s="40" t="s">
        <v>17513</v>
      </c>
      <c r="O4773" s="40" t="s">
        <v>462</v>
      </c>
      <c r="P4773" s="41" t="s">
        <v>304</v>
      </c>
      <c r="Q4773" s="41">
        <v>16</v>
      </c>
      <c r="R4773" s="40" t="s">
        <v>305</v>
      </c>
      <c r="S4773" s="40" t="s">
        <v>199</v>
      </c>
      <c r="T4773" s="41">
        <v>1</v>
      </c>
      <c r="U4773" s="40" t="s">
        <v>200</v>
      </c>
      <c r="V4773" s="40" t="s">
        <v>201</v>
      </c>
      <c r="W4773" s="40" t="s">
        <v>463</v>
      </c>
      <c r="X4773" s="40" t="s">
        <v>1520</v>
      </c>
      <c r="Y4773" s="40" t="s">
        <v>17514</v>
      </c>
    </row>
    <row r="4774" spans="1:25" x14ac:dyDescent="0.25">
      <c r="A4774" s="50"/>
      <c r="B4774" s="50"/>
      <c r="C4774" s="50"/>
      <c r="L4774" s="39" t="str">
        <f t="shared" si="74"/>
        <v>NEVIANO DEGLI ARDUINI (PR)</v>
      </c>
      <c r="M4774" s="40" t="s">
        <v>17515</v>
      </c>
      <c r="N4774" s="40" t="s">
        <v>17516</v>
      </c>
      <c r="O4774" s="40" t="s">
        <v>984</v>
      </c>
      <c r="P4774" s="41" t="s">
        <v>631</v>
      </c>
      <c r="Q4774" s="41">
        <v>8</v>
      </c>
      <c r="R4774" s="40" t="s">
        <v>632</v>
      </c>
      <c r="S4774" s="40" t="s">
        <v>199</v>
      </c>
      <c r="T4774" s="41">
        <v>1</v>
      </c>
      <c r="U4774" s="40" t="s">
        <v>200</v>
      </c>
      <c r="V4774" s="40" t="s">
        <v>201</v>
      </c>
      <c r="W4774" s="40" t="s">
        <v>17517</v>
      </c>
      <c r="X4774" s="40" t="s">
        <v>8937</v>
      </c>
      <c r="Y4774" s="40" t="s">
        <v>17518</v>
      </c>
    </row>
    <row r="4775" spans="1:25" x14ac:dyDescent="0.25">
      <c r="A4775" s="50"/>
      <c r="B4775" s="50"/>
      <c r="C4775" s="50"/>
      <c r="L4775" s="39" t="str">
        <f t="shared" si="74"/>
        <v>NEVIGLIE (CN)</v>
      </c>
      <c r="M4775" s="40" t="s">
        <v>17519</v>
      </c>
      <c r="N4775" s="40" t="s">
        <v>17520</v>
      </c>
      <c r="O4775" s="40" t="s">
        <v>313</v>
      </c>
      <c r="P4775" s="41" t="s">
        <v>314</v>
      </c>
      <c r="Q4775" s="41">
        <v>1</v>
      </c>
      <c r="R4775" s="40" t="s">
        <v>315</v>
      </c>
      <c r="S4775" s="40" t="s">
        <v>199</v>
      </c>
      <c r="T4775" s="41">
        <v>1</v>
      </c>
      <c r="U4775" s="40" t="s">
        <v>200</v>
      </c>
      <c r="V4775" s="40" t="s">
        <v>201</v>
      </c>
      <c r="W4775" s="40" t="s">
        <v>991</v>
      </c>
      <c r="X4775" s="40" t="s">
        <v>918</v>
      </c>
      <c r="Y4775" s="40" t="s">
        <v>17521</v>
      </c>
    </row>
    <row r="4776" spans="1:25" x14ac:dyDescent="0.25">
      <c r="A4776" s="50"/>
      <c r="B4776" s="50"/>
      <c r="C4776" s="50"/>
      <c r="L4776" s="39" t="str">
        <f t="shared" si="74"/>
        <v>NIARDO (BS)</v>
      </c>
      <c r="M4776" s="40" t="s">
        <v>17522</v>
      </c>
      <c r="N4776" s="40" t="s">
        <v>17523</v>
      </c>
      <c r="O4776" s="40" t="s">
        <v>421</v>
      </c>
      <c r="P4776" s="41" t="s">
        <v>212</v>
      </c>
      <c r="Q4776" s="41">
        <v>3</v>
      </c>
      <c r="R4776" s="40" t="s">
        <v>213</v>
      </c>
      <c r="S4776" s="40" t="s">
        <v>199</v>
      </c>
      <c r="T4776" s="41">
        <v>1</v>
      </c>
      <c r="U4776" s="40" t="s">
        <v>200</v>
      </c>
      <c r="V4776" s="40" t="s">
        <v>201</v>
      </c>
      <c r="W4776" s="40" t="s">
        <v>8484</v>
      </c>
      <c r="X4776" s="40" t="s">
        <v>1574</v>
      </c>
      <c r="Y4776" s="40" t="s">
        <v>17524</v>
      </c>
    </row>
    <row r="4777" spans="1:25" x14ac:dyDescent="0.25">
      <c r="A4777" s="50"/>
      <c r="B4777" s="50"/>
      <c r="C4777" s="50"/>
      <c r="L4777" s="39" t="str">
        <f t="shared" si="74"/>
        <v>NIBBIANO (PC)</v>
      </c>
      <c r="M4777" s="40" t="s">
        <v>17525</v>
      </c>
      <c r="N4777" s="40" t="s">
        <v>17526</v>
      </c>
      <c r="O4777" s="40" t="s">
        <v>630</v>
      </c>
      <c r="P4777" s="41" t="s">
        <v>631</v>
      </c>
      <c r="Q4777" s="41">
        <v>8</v>
      </c>
      <c r="R4777" s="40" t="s">
        <v>632</v>
      </c>
      <c r="S4777" s="40" t="s">
        <v>199</v>
      </c>
      <c r="T4777" s="41">
        <v>1</v>
      </c>
      <c r="U4777" s="40" t="s">
        <v>200</v>
      </c>
      <c r="V4777" s="40" t="s">
        <v>201</v>
      </c>
      <c r="W4777" s="40" t="s">
        <v>633</v>
      </c>
      <c r="X4777" s="40" t="s">
        <v>634</v>
      </c>
      <c r="Y4777" s="40" t="s">
        <v>17527</v>
      </c>
    </row>
    <row r="4778" spans="1:25" x14ac:dyDescent="0.25">
      <c r="A4778" s="50"/>
      <c r="B4778" s="50"/>
      <c r="C4778" s="50"/>
      <c r="L4778" s="39" t="str">
        <f t="shared" si="74"/>
        <v>NIBBIOLA (NO)</v>
      </c>
      <c r="M4778" s="40" t="s">
        <v>17528</v>
      </c>
      <c r="N4778" s="40" t="s">
        <v>17529</v>
      </c>
      <c r="O4778" s="40" t="s">
        <v>741</v>
      </c>
      <c r="P4778" s="41" t="s">
        <v>314</v>
      </c>
      <c r="Q4778" s="41">
        <v>1</v>
      </c>
      <c r="R4778" s="40" t="s">
        <v>315</v>
      </c>
      <c r="S4778" s="40" t="s">
        <v>199</v>
      </c>
      <c r="T4778" s="41">
        <v>1</v>
      </c>
      <c r="U4778" s="40" t="s">
        <v>200</v>
      </c>
      <c r="V4778" s="40" t="s">
        <v>201</v>
      </c>
      <c r="W4778" s="40" t="s">
        <v>11876</v>
      </c>
      <c r="X4778" s="40" t="s">
        <v>2749</v>
      </c>
      <c r="Y4778" s="40" t="s">
        <v>17530</v>
      </c>
    </row>
    <row r="4779" spans="1:25" x14ac:dyDescent="0.25">
      <c r="A4779" s="50"/>
      <c r="B4779" s="50"/>
      <c r="C4779" s="50"/>
      <c r="L4779" s="39" t="str">
        <f t="shared" si="74"/>
        <v>NIBIONNO (LC)</v>
      </c>
      <c r="M4779" s="40" t="s">
        <v>17531</v>
      </c>
      <c r="N4779" s="40" t="s">
        <v>17532</v>
      </c>
      <c r="O4779" s="40" t="s">
        <v>222</v>
      </c>
      <c r="P4779" s="41" t="s">
        <v>212</v>
      </c>
      <c r="Q4779" s="41">
        <v>3</v>
      </c>
      <c r="R4779" s="40" t="s">
        <v>213</v>
      </c>
      <c r="S4779" s="40" t="s">
        <v>199</v>
      </c>
      <c r="T4779" s="41">
        <v>1</v>
      </c>
      <c r="U4779" s="40" t="s">
        <v>200</v>
      </c>
      <c r="V4779" s="40" t="s">
        <v>201</v>
      </c>
      <c r="W4779" s="40" t="s">
        <v>17533</v>
      </c>
      <c r="X4779" s="40" t="s">
        <v>997</v>
      </c>
      <c r="Y4779" s="40" t="s">
        <v>17534</v>
      </c>
    </row>
    <row r="4780" spans="1:25" x14ac:dyDescent="0.25">
      <c r="A4780" s="50"/>
      <c r="B4780" s="50"/>
      <c r="C4780" s="50"/>
      <c r="L4780" s="39" t="str">
        <f t="shared" si="74"/>
        <v>NICARAGUA (EE)</v>
      </c>
      <c r="M4780" s="40" t="s">
        <v>17535</v>
      </c>
      <c r="N4780" s="40" t="s">
        <v>17536</v>
      </c>
      <c r="O4780" s="40" t="s">
        <v>610</v>
      </c>
      <c r="P4780" s="41"/>
      <c r="Q4780" s="41"/>
      <c r="R4780" s="40"/>
      <c r="S4780" s="40" t="s">
        <v>1586</v>
      </c>
      <c r="T4780" s="41">
        <v>5</v>
      </c>
      <c r="U4780" s="40" t="s">
        <v>612</v>
      </c>
      <c r="V4780" s="40" t="s">
        <v>17537</v>
      </c>
      <c r="W4780" s="40"/>
      <c r="X4780" s="40"/>
      <c r="Y4780" s="40"/>
    </row>
    <row r="4781" spans="1:25" x14ac:dyDescent="0.25">
      <c r="A4781" s="50"/>
      <c r="B4781" s="50"/>
      <c r="C4781" s="50"/>
      <c r="L4781" s="39" t="str">
        <f t="shared" si="74"/>
        <v>NICHELINO (TO)</v>
      </c>
      <c r="M4781" s="40" t="s">
        <v>17538</v>
      </c>
      <c r="N4781" s="40" t="s">
        <v>17539</v>
      </c>
      <c r="O4781" s="40" t="s">
        <v>675</v>
      </c>
      <c r="P4781" s="41" t="s">
        <v>314</v>
      </c>
      <c r="Q4781" s="41">
        <v>1</v>
      </c>
      <c r="R4781" s="40" t="s">
        <v>315</v>
      </c>
      <c r="S4781" s="40" t="s">
        <v>199</v>
      </c>
      <c r="T4781" s="41">
        <v>1</v>
      </c>
      <c r="U4781" s="40" t="s">
        <v>200</v>
      </c>
      <c r="V4781" s="40" t="s">
        <v>201</v>
      </c>
      <c r="W4781" s="40" t="s">
        <v>17540</v>
      </c>
      <c r="X4781" s="40" t="s">
        <v>837</v>
      </c>
      <c r="Y4781" s="40" t="s">
        <v>17541</v>
      </c>
    </row>
    <row r="4782" spans="1:25" x14ac:dyDescent="0.25">
      <c r="A4782" s="50"/>
      <c r="B4782" s="50"/>
      <c r="C4782" s="50"/>
      <c r="L4782" s="39" t="str">
        <f t="shared" si="74"/>
        <v>NICOLOSI (CT)</v>
      </c>
      <c r="M4782" s="40" t="s">
        <v>17542</v>
      </c>
      <c r="N4782" s="40" t="s">
        <v>17543</v>
      </c>
      <c r="O4782" s="40" t="s">
        <v>366</v>
      </c>
      <c r="P4782" s="41" t="s">
        <v>292</v>
      </c>
      <c r="Q4782" s="41">
        <v>19</v>
      </c>
      <c r="R4782" s="40" t="s">
        <v>293</v>
      </c>
      <c r="S4782" s="40" t="s">
        <v>199</v>
      </c>
      <c r="T4782" s="41">
        <v>1</v>
      </c>
      <c r="U4782" s="40" t="s">
        <v>200</v>
      </c>
      <c r="V4782" s="40" t="s">
        <v>201</v>
      </c>
      <c r="W4782" s="40" t="s">
        <v>12600</v>
      </c>
      <c r="X4782" s="40" t="s">
        <v>368</v>
      </c>
      <c r="Y4782" s="40" t="s">
        <v>17544</v>
      </c>
    </row>
    <row r="4783" spans="1:25" x14ac:dyDescent="0.25">
      <c r="A4783" s="50"/>
      <c r="B4783" s="50"/>
      <c r="C4783" s="50"/>
      <c r="L4783" s="39" t="str">
        <f t="shared" si="74"/>
        <v>NICORVO (PV)</v>
      </c>
      <c r="M4783" s="40" t="s">
        <v>17545</v>
      </c>
      <c r="N4783" s="40" t="s">
        <v>17546</v>
      </c>
      <c r="O4783" s="40" t="s">
        <v>884</v>
      </c>
      <c r="P4783" s="41" t="s">
        <v>212</v>
      </c>
      <c r="Q4783" s="41">
        <v>3</v>
      </c>
      <c r="R4783" s="40" t="s">
        <v>213</v>
      </c>
      <c r="S4783" s="40" t="s">
        <v>199</v>
      </c>
      <c r="T4783" s="41">
        <v>1</v>
      </c>
      <c r="U4783" s="40" t="s">
        <v>200</v>
      </c>
      <c r="V4783" s="40" t="s">
        <v>201</v>
      </c>
      <c r="W4783" s="40" t="s">
        <v>885</v>
      </c>
      <c r="X4783" s="40" t="s">
        <v>1092</v>
      </c>
      <c r="Y4783" s="40" t="s">
        <v>17547</v>
      </c>
    </row>
    <row r="4784" spans="1:25" x14ac:dyDescent="0.25">
      <c r="A4784" s="50"/>
      <c r="B4784" s="50"/>
      <c r="C4784" s="50"/>
      <c r="L4784" s="39" t="str">
        <f t="shared" si="74"/>
        <v>NICOSIA (EN)</v>
      </c>
      <c r="M4784" s="40" t="s">
        <v>17548</v>
      </c>
      <c r="N4784" s="40" t="s">
        <v>17549</v>
      </c>
      <c r="O4784" s="40" t="s">
        <v>653</v>
      </c>
      <c r="P4784" s="41" t="s">
        <v>292</v>
      </c>
      <c r="Q4784" s="41">
        <v>19</v>
      </c>
      <c r="R4784" s="40" t="s">
        <v>293</v>
      </c>
      <c r="S4784" s="40" t="s">
        <v>199</v>
      </c>
      <c r="T4784" s="41">
        <v>1</v>
      </c>
      <c r="U4784" s="40" t="s">
        <v>200</v>
      </c>
      <c r="V4784" s="40" t="s">
        <v>201</v>
      </c>
      <c r="W4784" s="40" t="s">
        <v>17550</v>
      </c>
      <c r="X4784" s="40" t="s">
        <v>655</v>
      </c>
      <c r="Y4784" s="40" t="s">
        <v>17551</v>
      </c>
    </row>
    <row r="4785" spans="1:25" x14ac:dyDescent="0.25">
      <c r="A4785" s="50"/>
      <c r="B4785" s="50"/>
      <c r="C4785" s="50"/>
      <c r="L4785" s="39" t="str">
        <f t="shared" si="74"/>
        <v>NICOTERA (VV)</v>
      </c>
      <c r="M4785" s="40" t="s">
        <v>17552</v>
      </c>
      <c r="N4785" s="40" t="s">
        <v>17553</v>
      </c>
      <c r="O4785" s="40" t="s">
        <v>469</v>
      </c>
      <c r="P4785" s="41" t="s">
        <v>414</v>
      </c>
      <c r="Q4785" s="41">
        <v>18</v>
      </c>
      <c r="R4785" s="40" t="s">
        <v>415</v>
      </c>
      <c r="S4785" s="40" t="s">
        <v>199</v>
      </c>
      <c r="T4785" s="41">
        <v>1</v>
      </c>
      <c r="U4785" s="40" t="s">
        <v>200</v>
      </c>
      <c r="V4785" s="40" t="s">
        <v>201</v>
      </c>
      <c r="W4785" s="40" t="s">
        <v>13927</v>
      </c>
      <c r="X4785" s="40" t="s">
        <v>471</v>
      </c>
      <c r="Y4785" s="40" t="s">
        <v>17554</v>
      </c>
    </row>
    <row r="4786" spans="1:25" x14ac:dyDescent="0.25">
      <c r="A4786" s="50"/>
      <c r="B4786" s="50"/>
      <c r="C4786" s="50"/>
      <c r="L4786" s="39" t="str">
        <f t="shared" si="74"/>
        <v>NIELLA BELBO (CN)</v>
      </c>
      <c r="M4786" s="40" t="s">
        <v>17555</v>
      </c>
      <c r="N4786" s="40" t="s">
        <v>17556</v>
      </c>
      <c r="O4786" s="40" t="s">
        <v>313</v>
      </c>
      <c r="P4786" s="41" t="s">
        <v>314</v>
      </c>
      <c r="Q4786" s="41">
        <v>1</v>
      </c>
      <c r="R4786" s="40" t="s">
        <v>315</v>
      </c>
      <c r="S4786" s="40" t="s">
        <v>199</v>
      </c>
      <c r="T4786" s="41">
        <v>1</v>
      </c>
      <c r="U4786" s="40" t="s">
        <v>200</v>
      </c>
      <c r="V4786" s="40" t="s">
        <v>201</v>
      </c>
      <c r="W4786" s="40" t="s">
        <v>991</v>
      </c>
      <c r="X4786" s="40" t="s">
        <v>918</v>
      </c>
      <c r="Y4786" s="40" t="s">
        <v>17557</v>
      </c>
    </row>
    <row r="4787" spans="1:25" x14ac:dyDescent="0.25">
      <c r="A4787" s="50"/>
      <c r="B4787" s="50"/>
      <c r="C4787" s="50"/>
      <c r="L4787" s="39" t="str">
        <f t="shared" si="74"/>
        <v>NIELLA TANARO (CN)</v>
      </c>
      <c r="M4787" s="40" t="s">
        <v>17558</v>
      </c>
      <c r="N4787" s="40" t="s">
        <v>17559</v>
      </c>
      <c r="O4787" s="40" t="s">
        <v>313</v>
      </c>
      <c r="P4787" s="41" t="s">
        <v>314</v>
      </c>
      <c r="Q4787" s="41">
        <v>1</v>
      </c>
      <c r="R4787" s="40" t="s">
        <v>315</v>
      </c>
      <c r="S4787" s="40" t="s">
        <v>199</v>
      </c>
      <c r="T4787" s="41">
        <v>1</v>
      </c>
      <c r="U4787" s="40" t="s">
        <v>200</v>
      </c>
      <c r="V4787" s="40" t="s">
        <v>201</v>
      </c>
      <c r="W4787" s="40" t="s">
        <v>2812</v>
      </c>
      <c r="X4787" s="40" t="s">
        <v>1369</v>
      </c>
      <c r="Y4787" s="40" t="s">
        <v>17560</v>
      </c>
    </row>
    <row r="4788" spans="1:25" x14ac:dyDescent="0.25">
      <c r="A4788" s="50"/>
      <c r="B4788" s="50"/>
      <c r="C4788" s="50"/>
      <c r="L4788" s="39" t="str">
        <f t="shared" si="74"/>
        <v>NIGER (EE)</v>
      </c>
      <c r="M4788" s="40" t="s">
        <v>17561</v>
      </c>
      <c r="N4788" s="40" t="s">
        <v>17562</v>
      </c>
      <c r="O4788" s="40" t="s">
        <v>610</v>
      </c>
      <c r="P4788" s="41"/>
      <c r="Q4788" s="41"/>
      <c r="R4788" s="40"/>
      <c r="S4788" s="40" t="s">
        <v>1183</v>
      </c>
      <c r="T4788" s="41">
        <v>3</v>
      </c>
      <c r="U4788" s="40" t="s">
        <v>612</v>
      </c>
      <c r="V4788" s="40" t="s">
        <v>17563</v>
      </c>
      <c r="W4788" s="40"/>
      <c r="X4788" s="40"/>
      <c r="Y4788" s="40"/>
    </row>
    <row r="4789" spans="1:25" x14ac:dyDescent="0.25">
      <c r="A4789" s="50"/>
      <c r="B4789" s="50"/>
      <c r="C4789" s="50"/>
      <c r="L4789" s="39" t="str">
        <f t="shared" si="74"/>
        <v>NIGERIA (EE)</v>
      </c>
      <c r="M4789" s="40" t="s">
        <v>17564</v>
      </c>
      <c r="N4789" s="40" t="s">
        <v>17565</v>
      </c>
      <c r="O4789" s="40" t="s">
        <v>610</v>
      </c>
      <c r="P4789" s="41"/>
      <c r="Q4789" s="41"/>
      <c r="R4789" s="40"/>
      <c r="S4789" s="40" t="s">
        <v>1183</v>
      </c>
      <c r="T4789" s="41">
        <v>3</v>
      </c>
      <c r="U4789" s="40" t="s">
        <v>612</v>
      </c>
      <c r="V4789" s="40" t="s">
        <v>17566</v>
      </c>
      <c r="W4789" s="40"/>
      <c r="X4789" s="40"/>
      <c r="Y4789" s="40"/>
    </row>
    <row r="4790" spans="1:25" x14ac:dyDescent="0.25">
      <c r="A4790" s="50"/>
      <c r="B4790" s="50"/>
      <c r="C4790" s="50"/>
      <c r="L4790" s="39" t="str">
        <f t="shared" si="74"/>
        <v>NIMIS (UD)</v>
      </c>
      <c r="M4790" s="40" t="s">
        <v>17567</v>
      </c>
      <c r="N4790" s="40" t="s">
        <v>17568</v>
      </c>
      <c r="O4790" s="40" t="s">
        <v>804</v>
      </c>
      <c r="P4790" s="41" t="s">
        <v>805</v>
      </c>
      <c r="Q4790" s="41">
        <v>6</v>
      </c>
      <c r="R4790" s="40" t="s">
        <v>806</v>
      </c>
      <c r="S4790" s="40" t="s">
        <v>199</v>
      </c>
      <c r="T4790" s="41">
        <v>1</v>
      </c>
      <c r="U4790" s="40" t="s">
        <v>200</v>
      </c>
      <c r="V4790" s="40" t="s">
        <v>201</v>
      </c>
      <c r="W4790" s="40" t="s">
        <v>17569</v>
      </c>
      <c r="X4790" s="40" t="s">
        <v>2085</v>
      </c>
      <c r="Y4790" s="40" t="s">
        <v>17570</v>
      </c>
    </row>
    <row r="4791" spans="1:25" x14ac:dyDescent="0.25">
      <c r="A4791" s="50"/>
      <c r="B4791" s="50"/>
      <c r="C4791" s="50"/>
      <c r="L4791" s="39" t="str">
        <f t="shared" si="74"/>
        <v>NISCEMI (CL)</v>
      </c>
      <c r="M4791" s="40" t="s">
        <v>17571</v>
      </c>
      <c r="N4791" s="40" t="s">
        <v>17572</v>
      </c>
      <c r="O4791" s="40" t="s">
        <v>525</v>
      </c>
      <c r="P4791" s="41" t="s">
        <v>292</v>
      </c>
      <c r="Q4791" s="41">
        <v>19</v>
      </c>
      <c r="R4791" s="40" t="s">
        <v>293</v>
      </c>
      <c r="S4791" s="40" t="s">
        <v>199</v>
      </c>
      <c r="T4791" s="41">
        <v>1</v>
      </c>
      <c r="U4791" s="40" t="s">
        <v>200</v>
      </c>
      <c r="V4791" s="40" t="s">
        <v>201</v>
      </c>
      <c r="W4791" s="40" t="s">
        <v>17573</v>
      </c>
      <c r="X4791" s="40" t="s">
        <v>4898</v>
      </c>
      <c r="Y4791" s="40" t="s">
        <v>17574</v>
      </c>
    </row>
    <row r="4792" spans="1:25" x14ac:dyDescent="0.25">
      <c r="A4792" s="50"/>
      <c r="B4792" s="50"/>
      <c r="C4792" s="50"/>
      <c r="L4792" s="39" t="str">
        <f t="shared" si="74"/>
        <v>NISSORIA (EN)</v>
      </c>
      <c r="M4792" s="40" t="s">
        <v>17575</v>
      </c>
      <c r="N4792" s="40" t="s">
        <v>17576</v>
      </c>
      <c r="O4792" s="40" t="s">
        <v>653</v>
      </c>
      <c r="P4792" s="41" t="s">
        <v>292</v>
      </c>
      <c r="Q4792" s="41">
        <v>19</v>
      </c>
      <c r="R4792" s="40" t="s">
        <v>293</v>
      </c>
      <c r="S4792" s="40" t="s">
        <v>199</v>
      </c>
      <c r="T4792" s="41">
        <v>1</v>
      </c>
      <c r="U4792" s="40" t="s">
        <v>200</v>
      </c>
      <c r="V4792" s="40" t="s">
        <v>201</v>
      </c>
      <c r="W4792" s="40" t="s">
        <v>789</v>
      </c>
      <c r="X4792" s="40" t="s">
        <v>655</v>
      </c>
      <c r="Y4792" s="40" t="s">
        <v>17577</v>
      </c>
    </row>
    <row r="4793" spans="1:25" x14ac:dyDescent="0.25">
      <c r="A4793" s="50"/>
      <c r="B4793" s="50"/>
      <c r="C4793" s="50"/>
      <c r="L4793" s="39" t="str">
        <f t="shared" si="74"/>
        <v>NIUE=SAVAGE (ISOLE) (EE)</v>
      </c>
      <c r="M4793" s="40" t="s">
        <v>17578</v>
      </c>
      <c r="N4793" s="40" t="s">
        <v>17579</v>
      </c>
      <c r="O4793" s="40" t="s">
        <v>610</v>
      </c>
      <c r="P4793" s="41"/>
      <c r="Q4793" s="41"/>
      <c r="R4793" s="40"/>
      <c r="S4793" s="40" t="s">
        <v>2286</v>
      </c>
      <c r="T4793" s="41">
        <v>7</v>
      </c>
      <c r="U4793" s="40" t="s">
        <v>612</v>
      </c>
      <c r="V4793" s="40" t="s">
        <v>17580</v>
      </c>
      <c r="W4793" s="40"/>
      <c r="X4793" s="40"/>
      <c r="Y4793" s="40"/>
    </row>
    <row r="4794" spans="1:25" x14ac:dyDescent="0.25">
      <c r="A4794" s="50"/>
      <c r="B4794" s="50"/>
      <c r="C4794" s="50"/>
      <c r="L4794" s="39" t="str">
        <f t="shared" si="74"/>
        <v>NIZZA DI SICILIA (ME)</v>
      </c>
      <c r="M4794" s="40" t="s">
        <v>17581</v>
      </c>
      <c r="N4794" s="40" t="s">
        <v>17582</v>
      </c>
      <c r="O4794" s="40" t="s">
        <v>533</v>
      </c>
      <c r="P4794" s="41" t="s">
        <v>292</v>
      </c>
      <c r="Q4794" s="41">
        <v>19</v>
      </c>
      <c r="R4794" s="40" t="s">
        <v>293</v>
      </c>
      <c r="S4794" s="40" t="s">
        <v>199</v>
      </c>
      <c r="T4794" s="41">
        <v>1</v>
      </c>
      <c r="U4794" s="40" t="s">
        <v>200</v>
      </c>
      <c r="V4794" s="40" t="s">
        <v>201</v>
      </c>
      <c r="W4794" s="40" t="s">
        <v>17583</v>
      </c>
      <c r="X4794" s="40" t="s">
        <v>1201</v>
      </c>
      <c r="Y4794" s="40" t="s">
        <v>17584</v>
      </c>
    </row>
    <row r="4795" spans="1:25" x14ac:dyDescent="0.25">
      <c r="A4795" s="50"/>
      <c r="B4795" s="50"/>
      <c r="C4795" s="50"/>
      <c r="L4795" s="39" t="str">
        <f t="shared" si="74"/>
        <v>NIZZA MONFERRATO (AT)</v>
      </c>
      <c r="M4795" s="40" t="s">
        <v>17585</v>
      </c>
      <c r="N4795" s="40" t="s">
        <v>17586</v>
      </c>
      <c r="O4795" s="40" t="s">
        <v>667</v>
      </c>
      <c r="P4795" s="41" t="s">
        <v>314</v>
      </c>
      <c r="Q4795" s="41">
        <v>1</v>
      </c>
      <c r="R4795" s="40" t="s">
        <v>315</v>
      </c>
      <c r="S4795" s="40" t="s">
        <v>199</v>
      </c>
      <c r="T4795" s="41">
        <v>1</v>
      </c>
      <c r="U4795" s="40" t="s">
        <v>200</v>
      </c>
      <c r="V4795" s="40" t="s">
        <v>201</v>
      </c>
      <c r="W4795" s="40" t="s">
        <v>17587</v>
      </c>
      <c r="X4795" s="40" t="s">
        <v>669</v>
      </c>
      <c r="Y4795" s="40" t="s">
        <v>17588</v>
      </c>
    </row>
    <row r="4796" spans="1:25" x14ac:dyDescent="0.25">
      <c r="A4796" s="50"/>
      <c r="B4796" s="50"/>
      <c r="C4796" s="50"/>
      <c r="L4796" s="39" t="str">
        <f t="shared" si="74"/>
        <v>NOALE (VE)</v>
      </c>
      <c r="M4796" s="40" t="s">
        <v>17589</v>
      </c>
      <c r="N4796" s="40" t="s">
        <v>17590</v>
      </c>
      <c r="O4796" s="40" t="s">
        <v>1607</v>
      </c>
      <c r="P4796" s="41" t="s">
        <v>197</v>
      </c>
      <c r="Q4796" s="41">
        <v>5</v>
      </c>
      <c r="R4796" s="40" t="s">
        <v>198</v>
      </c>
      <c r="S4796" s="40" t="s">
        <v>199</v>
      </c>
      <c r="T4796" s="41">
        <v>1</v>
      </c>
      <c r="U4796" s="40" t="s">
        <v>200</v>
      </c>
      <c r="V4796" s="40" t="s">
        <v>201</v>
      </c>
      <c r="W4796" s="40" t="s">
        <v>17591</v>
      </c>
      <c r="X4796" s="40" t="s">
        <v>5090</v>
      </c>
      <c r="Y4796" s="40" t="s">
        <v>17592</v>
      </c>
    </row>
    <row r="4797" spans="1:25" x14ac:dyDescent="0.25">
      <c r="A4797" s="50"/>
      <c r="B4797" s="50"/>
      <c r="C4797" s="50"/>
      <c r="L4797" s="39" t="str">
        <f t="shared" si="74"/>
        <v>NOASCA (TO)</v>
      </c>
      <c r="M4797" s="40" t="s">
        <v>17593</v>
      </c>
      <c r="N4797" s="40" t="s">
        <v>17594</v>
      </c>
      <c r="O4797" s="40" t="s">
        <v>675</v>
      </c>
      <c r="P4797" s="41" t="s">
        <v>314</v>
      </c>
      <c r="Q4797" s="41">
        <v>1</v>
      </c>
      <c r="R4797" s="40" t="s">
        <v>315</v>
      </c>
      <c r="S4797" s="40" t="s">
        <v>199</v>
      </c>
      <c r="T4797" s="41">
        <v>1</v>
      </c>
      <c r="U4797" s="40" t="s">
        <v>200</v>
      </c>
      <c r="V4797" s="40" t="s">
        <v>201</v>
      </c>
      <c r="W4797" s="40" t="s">
        <v>1299</v>
      </c>
      <c r="X4797" s="40" t="s">
        <v>677</v>
      </c>
      <c r="Y4797" s="40" t="s">
        <v>17595</v>
      </c>
    </row>
    <row r="4798" spans="1:25" x14ac:dyDescent="0.25">
      <c r="A4798" s="50"/>
      <c r="B4798" s="50"/>
      <c r="C4798" s="50"/>
      <c r="L4798" s="39" t="str">
        <f t="shared" si="74"/>
        <v>NOCARA (CS)</v>
      </c>
      <c r="M4798" s="40" t="s">
        <v>17596</v>
      </c>
      <c r="N4798" s="40" t="s">
        <v>17597</v>
      </c>
      <c r="O4798" s="40" t="s">
        <v>413</v>
      </c>
      <c r="P4798" s="41" t="s">
        <v>414</v>
      </c>
      <c r="Q4798" s="41">
        <v>18</v>
      </c>
      <c r="R4798" s="40" t="s">
        <v>415</v>
      </c>
      <c r="S4798" s="40" t="s">
        <v>199</v>
      </c>
      <c r="T4798" s="41">
        <v>1</v>
      </c>
      <c r="U4798" s="40" t="s">
        <v>200</v>
      </c>
      <c r="V4798" s="40" t="s">
        <v>201</v>
      </c>
      <c r="W4798" s="40" t="s">
        <v>1052</v>
      </c>
      <c r="X4798" s="40" t="s">
        <v>417</v>
      </c>
      <c r="Y4798" s="40" t="s">
        <v>17598</v>
      </c>
    </row>
    <row r="4799" spans="1:25" x14ac:dyDescent="0.25">
      <c r="A4799" s="50"/>
      <c r="B4799" s="50"/>
      <c r="C4799" s="50"/>
      <c r="L4799" s="39" t="str">
        <f t="shared" si="74"/>
        <v>NOCCIANO (PE)</v>
      </c>
      <c r="M4799" s="40" t="s">
        <v>17599</v>
      </c>
      <c r="N4799" s="40" t="s">
        <v>17600</v>
      </c>
      <c r="O4799" s="40" t="s">
        <v>252</v>
      </c>
      <c r="P4799" s="41" t="s">
        <v>253</v>
      </c>
      <c r="Q4799" s="41">
        <v>13</v>
      </c>
      <c r="R4799" s="40" t="s">
        <v>254</v>
      </c>
      <c r="S4799" s="40" t="s">
        <v>199</v>
      </c>
      <c r="T4799" s="41">
        <v>1</v>
      </c>
      <c r="U4799" s="40" t="s">
        <v>200</v>
      </c>
      <c r="V4799" s="40" t="s">
        <v>201</v>
      </c>
      <c r="W4799" s="40" t="s">
        <v>4288</v>
      </c>
      <c r="X4799" s="40" t="s">
        <v>256</v>
      </c>
      <c r="Y4799" s="40" t="s">
        <v>17601</v>
      </c>
    </row>
    <row r="4800" spans="1:25" x14ac:dyDescent="0.25">
      <c r="A4800" s="50"/>
      <c r="B4800" s="50"/>
      <c r="C4800" s="50"/>
      <c r="L4800" s="39" t="str">
        <f t="shared" si="74"/>
        <v>NOCERA INFERIORE (SA)</v>
      </c>
      <c r="M4800" s="40" t="s">
        <v>17602</v>
      </c>
      <c r="N4800" s="40" t="s">
        <v>17603</v>
      </c>
      <c r="O4800" s="40" t="s">
        <v>349</v>
      </c>
      <c r="P4800" s="41" t="s">
        <v>350</v>
      </c>
      <c r="Q4800" s="41">
        <v>15</v>
      </c>
      <c r="R4800" s="40" t="s">
        <v>351</v>
      </c>
      <c r="S4800" s="40" t="s">
        <v>199</v>
      </c>
      <c r="T4800" s="41">
        <v>1</v>
      </c>
      <c r="U4800" s="40" t="s">
        <v>200</v>
      </c>
      <c r="V4800" s="40" t="s">
        <v>201</v>
      </c>
      <c r="W4800" s="40" t="s">
        <v>17604</v>
      </c>
      <c r="X4800" s="40" t="s">
        <v>360</v>
      </c>
      <c r="Y4800" s="40" t="s">
        <v>17605</v>
      </c>
    </row>
    <row r="4801" spans="1:25" x14ac:dyDescent="0.25">
      <c r="A4801" s="50"/>
      <c r="B4801" s="50"/>
      <c r="C4801" s="50"/>
      <c r="L4801" s="39" t="str">
        <f t="shared" si="74"/>
        <v>NOCERA SUPERIORE (SA)</v>
      </c>
      <c r="M4801" s="40" t="s">
        <v>17606</v>
      </c>
      <c r="N4801" s="40" t="s">
        <v>17607</v>
      </c>
      <c r="O4801" s="40" t="s">
        <v>349</v>
      </c>
      <c r="P4801" s="41" t="s">
        <v>350</v>
      </c>
      <c r="Q4801" s="41">
        <v>15</v>
      </c>
      <c r="R4801" s="40" t="s">
        <v>351</v>
      </c>
      <c r="S4801" s="40" t="s">
        <v>199</v>
      </c>
      <c r="T4801" s="41">
        <v>1</v>
      </c>
      <c r="U4801" s="40" t="s">
        <v>200</v>
      </c>
      <c r="V4801" s="40" t="s">
        <v>201</v>
      </c>
      <c r="W4801" s="40" t="s">
        <v>17608</v>
      </c>
      <c r="X4801" s="40" t="s">
        <v>360</v>
      </c>
      <c r="Y4801" s="40" t="s">
        <v>17609</v>
      </c>
    </row>
    <row r="4802" spans="1:25" x14ac:dyDescent="0.25">
      <c r="A4802" s="50"/>
      <c r="B4802" s="50"/>
      <c r="C4802" s="50"/>
      <c r="L4802" s="39" t="str">
        <f t="shared" ref="L4802:L4865" si="75">M4802&amp;" ("&amp;O4802&amp;")"</f>
        <v>NOCERA TIRINESE (CZ)</v>
      </c>
      <c r="M4802" s="40" t="s">
        <v>17610</v>
      </c>
      <c r="N4802" s="40" t="s">
        <v>17611</v>
      </c>
      <c r="O4802" s="40" t="s">
        <v>1029</v>
      </c>
      <c r="P4802" s="41" t="s">
        <v>414</v>
      </c>
      <c r="Q4802" s="41">
        <v>18</v>
      </c>
      <c r="R4802" s="40" t="s">
        <v>415</v>
      </c>
      <c r="S4802" s="40" t="s">
        <v>199</v>
      </c>
      <c r="T4802" s="41">
        <v>1</v>
      </c>
      <c r="U4802" s="40" t="s">
        <v>200</v>
      </c>
      <c r="V4802" s="40" t="s">
        <v>201</v>
      </c>
      <c r="W4802" s="40" t="s">
        <v>17612</v>
      </c>
      <c r="X4802" s="40" t="s">
        <v>5955</v>
      </c>
      <c r="Y4802" s="40" t="s">
        <v>17613</v>
      </c>
    </row>
    <row r="4803" spans="1:25" x14ac:dyDescent="0.25">
      <c r="A4803" s="50"/>
      <c r="B4803" s="50"/>
      <c r="C4803" s="50"/>
      <c r="L4803" s="39" t="str">
        <f t="shared" si="75"/>
        <v>NOCERA UMBRA (PG)</v>
      </c>
      <c r="M4803" s="40" t="s">
        <v>17614</v>
      </c>
      <c r="N4803" s="40" t="s">
        <v>17615</v>
      </c>
      <c r="O4803" s="40" t="s">
        <v>2180</v>
      </c>
      <c r="P4803" s="41" t="s">
        <v>486</v>
      </c>
      <c r="Q4803" s="41">
        <v>10</v>
      </c>
      <c r="R4803" s="40" t="s">
        <v>487</v>
      </c>
      <c r="S4803" s="40" t="s">
        <v>199</v>
      </c>
      <c r="T4803" s="41">
        <v>1</v>
      </c>
      <c r="U4803" s="40" t="s">
        <v>200</v>
      </c>
      <c r="V4803" s="40" t="s">
        <v>201</v>
      </c>
      <c r="W4803" s="40" t="s">
        <v>17616</v>
      </c>
      <c r="X4803" s="40" t="s">
        <v>3315</v>
      </c>
      <c r="Y4803" s="40" t="s">
        <v>17617</v>
      </c>
    </row>
    <row r="4804" spans="1:25" x14ac:dyDescent="0.25">
      <c r="A4804" s="50"/>
      <c r="B4804" s="50"/>
      <c r="C4804" s="50"/>
      <c r="L4804" s="39" t="str">
        <f t="shared" si="75"/>
        <v>NOCETO (PR)</v>
      </c>
      <c r="M4804" s="40" t="s">
        <v>17618</v>
      </c>
      <c r="N4804" s="40" t="s">
        <v>17619</v>
      </c>
      <c r="O4804" s="40" t="s">
        <v>984</v>
      </c>
      <c r="P4804" s="41" t="s">
        <v>631</v>
      </c>
      <c r="Q4804" s="41">
        <v>8</v>
      </c>
      <c r="R4804" s="40" t="s">
        <v>632</v>
      </c>
      <c r="S4804" s="40" t="s">
        <v>199</v>
      </c>
      <c r="T4804" s="41">
        <v>1</v>
      </c>
      <c r="U4804" s="40" t="s">
        <v>200</v>
      </c>
      <c r="V4804" s="40" t="s">
        <v>201</v>
      </c>
      <c r="W4804" s="40" t="s">
        <v>17620</v>
      </c>
      <c r="X4804" s="40" t="s">
        <v>8937</v>
      </c>
      <c r="Y4804" s="40" t="s">
        <v>17621</v>
      </c>
    </row>
    <row r="4805" spans="1:25" x14ac:dyDescent="0.25">
      <c r="A4805" s="50"/>
      <c r="B4805" s="50"/>
      <c r="C4805" s="50"/>
      <c r="L4805" s="39" t="str">
        <f t="shared" si="75"/>
        <v>NOCI (BA)</v>
      </c>
      <c r="M4805" s="40" t="s">
        <v>17622</v>
      </c>
      <c r="N4805" s="40" t="s">
        <v>17623</v>
      </c>
      <c r="O4805" s="40" t="s">
        <v>503</v>
      </c>
      <c r="P4805" s="41" t="s">
        <v>304</v>
      </c>
      <c r="Q4805" s="41">
        <v>16</v>
      </c>
      <c r="R4805" s="40" t="s">
        <v>305</v>
      </c>
      <c r="S4805" s="40" t="s">
        <v>199</v>
      </c>
      <c r="T4805" s="41">
        <v>1</v>
      </c>
      <c r="U4805" s="40" t="s">
        <v>200</v>
      </c>
      <c r="V4805" s="40" t="s">
        <v>201</v>
      </c>
      <c r="W4805" s="40" t="s">
        <v>17624</v>
      </c>
      <c r="X4805" s="40" t="s">
        <v>505</v>
      </c>
      <c r="Y4805" s="40" t="s">
        <v>17625</v>
      </c>
    </row>
    <row r="4806" spans="1:25" x14ac:dyDescent="0.25">
      <c r="A4806" s="50"/>
      <c r="B4806" s="50"/>
      <c r="C4806" s="50"/>
      <c r="L4806" s="39" t="str">
        <f t="shared" si="75"/>
        <v>NOCIGLIA (LE)</v>
      </c>
      <c r="M4806" s="40" t="s">
        <v>17626</v>
      </c>
      <c r="N4806" s="40" t="s">
        <v>17627</v>
      </c>
      <c r="O4806" s="40" t="s">
        <v>462</v>
      </c>
      <c r="P4806" s="41" t="s">
        <v>304</v>
      </c>
      <c r="Q4806" s="41">
        <v>16</v>
      </c>
      <c r="R4806" s="40" t="s">
        <v>305</v>
      </c>
      <c r="S4806" s="40" t="s">
        <v>199</v>
      </c>
      <c r="T4806" s="41">
        <v>1</v>
      </c>
      <c r="U4806" s="40" t="s">
        <v>200</v>
      </c>
      <c r="V4806" s="40" t="s">
        <v>201</v>
      </c>
      <c r="W4806" s="40" t="s">
        <v>2509</v>
      </c>
      <c r="X4806" s="40" t="s">
        <v>1520</v>
      </c>
      <c r="Y4806" s="40" t="s">
        <v>17628</v>
      </c>
    </row>
    <row r="4807" spans="1:25" x14ac:dyDescent="0.25">
      <c r="A4807" s="50"/>
      <c r="B4807" s="50"/>
      <c r="C4807" s="50"/>
      <c r="L4807" s="39" t="str">
        <f t="shared" si="75"/>
        <v>NOEPOLI (PZ)</v>
      </c>
      <c r="M4807" s="40" t="s">
        <v>17629</v>
      </c>
      <c r="N4807" s="40" t="s">
        <v>17630</v>
      </c>
      <c r="O4807" s="40" t="s">
        <v>281</v>
      </c>
      <c r="P4807" s="41" t="s">
        <v>282</v>
      </c>
      <c r="Q4807" s="41">
        <v>17</v>
      </c>
      <c r="R4807" s="40" t="s">
        <v>283</v>
      </c>
      <c r="S4807" s="40" t="s">
        <v>199</v>
      </c>
      <c r="T4807" s="41">
        <v>1</v>
      </c>
      <c r="U4807" s="40" t="s">
        <v>200</v>
      </c>
      <c r="V4807" s="40" t="s">
        <v>201</v>
      </c>
      <c r="W4807" s="40" t="s">
        <v>17631</v>
      </c>
      <c r="X4807" s="40" t="s">
        <v>4949</v>
      </c>
      <c r="Y4807" s="40" t="s">
        <v>17632</v>
      </c>
    </row>
    <row r="4808" spans="1:25" x14ac:dyDescent="0.25">
      <c r="A4808" s="50"/>
      <c r="B4808" s="50"/>
      <c r="C4808" s="50"/>
      <c r="L4808" s="39" t="str">
        <f t="shared" si="75"/>
        <v>NOGARA (VR)</v>
      </c>
      <c r="M4808" s="40" t="s">
        <v>17633</v>
      </c>
      <c r="N4808" s="40" t="s">
        <v>17634</v>
      </c>
      <c r="O4808" s="40" t="s">
        <v>595</v>
      </c>
      <c r="P4808" s="41" t="s">
        <v>197</v>
      </c>
      <c r="Q4808" s="41">
        <v>5</v>
      </c>
      <c r="R4808" s="40" t="s">
        <v>198</v>
      </c>
      <c r="S4808" s="40" t="s">
        <v>199</v>
      </c>
      <c r="T4808" s="41">
        <v>1</v>
      </c>
      <c r="U4808" s="40" t="s">
        <v>200</v>
      </c>
      <c r="V4808" s="40" t="s">
        <v>201</v>
      </c>
      <c r="W4808" s="40" t="s">
        <v>17635</v>
      </c>
      <c r="X4808" s="40" t="s">
        <v>1566</v>
      </c>
      <c r="Y4808" s="40" t="s">
        <v>17636</v>
      </c>
    </row>
    <row r="4809" spans="1:25" x14ac:dyDescent="0.25">
      <c r="A4809" s="50"/>
      <c r="B4809" s="50"/>
      <c r="C4809" s="50"/>
      <c r="L4809" s="39" t="str">
        <f t="shared" si="75"/>
        <v>NOGAREDO (TN)</v>
      </c>
      <c r="M4809" s="40" t="s">
        <v>17637</v>
      </c>
      <c r="N4809" s="40" t="s">
        <v>17638</v>
      </c>
      <c r="O4809" s="40" t="s">
        <v>865</v>
      </c>
      <c r="P4809" s="41" t="s">
        <v>866</v>
      </c>
      <c r="Q4809" s="41">
        <v>4</v>
      </c>
      <c r="R4809" s="40" t="s">
        <v>867</v>
      </c>
      <c r="S4809" s="40" t="s">
        <v>199</v>
      </c>
      <c r="T4809" s="41">
        <v>1</v>
      </c>
      <c r="U4809" s="40" t="s">
        <v>200</v>
      </c>
      <c r="V4809" s="40" t="s">
        <v>201</v>
      </c>
      <c r="W4809" s="40" t="s">
        <v>1121</v>
      </c>
      <c r="X4809" s="40" t="s">
        <v>869</v>
      </c>
      <c r="Y4809" s="40" t="s">
        <v>17639</v>
      </c>
    </row>
    <row r="4810" spans="1:25" x14ac:dyDescent="0.25">
      <c r="A4810" s="50"/>
      <c r="B4810" s="50"/>
      <c r="C4810" s="50"/>
      <c r="L4810" s="39" t="str">
        <f t="shared" si="75"/>
        <v>NOGAROLE ROCCA (VR)</v>
      </c>
      <c r="M4810" s="40" t="s">
        <v>17640</v>
      </c>
      <c r="N4810" s="40" t="s">
        <v>17641</v>
      </c>
      <c r="O4810" s="40" t="s">
        <v>595</v>
      </c>
      <c r="P4810" s="41" t="s">
        <v>197</v>
      </c>
      <c r="Q4810" s="41">
        <v>5</v>
      </c>
      <c r="R4810" s="40" t="s">
        <v>198</v>
      </c>
      <c r="S4810" s="40" t="s">
        <v>199</v>
      </c>
      <c r="T4810" s="41">
        <v>1</v>
      </c>
      <c r="U4810" s="40" t="s">
        <v>200</v>
      </c>
      <c r="V4810" s="40" t="s">
        <v>201</v>
      </c>
      <c r="W4810" s="40" t="s">
        <v>4604</v>
      </c>
      <c r="X4810" s="40" t="s">
        <v>597</v>
      </c>
      <c r="Y4810" s="40" t="s">
        <v>17642</v>
      </c>
    </row>
    <row r="4811" spans="1:25" x14ac:dyDescent="0.25">
      <c r="A4811" s="50"/>
      <c r="B4811" s="50"/>
      <c r="C4811" s="50"/>
      <c r="L4811" s="39" t="str">
        <f t="shared" si="75"/>
        <v>NOGAROLE VICENTINO (VI)</v>
      </c>
      <c r="M4811" s="40" t="s">
        <v>17643</v>
      </c>
      <c r="N4811" s="40" t="s">
        <v>17644</v>
      </c>
      <c r="O4811" s="40" t="s">
        <v>772</v>
      </c>
      <c r="P4811" s="41" t="s">
        <v>197</v>
      </c>
      <c r="Q4811" s="41">
        <v>5</v>
      </c>
      <c r="R4811" s="40" t="s">
        <v>198</v>
      </c>
      <c r="S4811" s="40" t="s">
        <v>199</v>
      </c>
      <c r="T4811" s="41">
        <v>1</v>
      </c>
      <c r="U4811" s="40" t="s">
        <v>200</v>
      </c>
      <c r="V4811" s="40" t="s">
        <v>201</v>
      </c>
      <c r="W4811" s="40" t="s">
        <v>1358</v>
      </c>
      <c r="X4811" s="40" t="s">
        <v>774</v>
      </c>
      <c r="Y4811" s="40" t="s">
        <v>17645</v>
      </c>
    </row>
    <row r="4812" spans="1:25" x14ac:dyDescent="0.25">
      <c r="A4812" s="50"/>
      <c r="B4812" s="50"/>
      <c r="C4812" s="50"/>
      <c r="L4812" s="39" t="str">
        <f t="shared" si="75"/>
        <v>NOICATTARO (BA)</v>
      </c>
      <c r="M4812" s="40" t="s">
        <v>17646</v>
      </c>
      <c r="N4812" s="40" t="s">
        <v>17647</v>
      </c>
      <c r="O4812" s="40" t="s">
        <v>503</v>
      </c>
      <c r="P4812" s="41" t="s">
        <v>304</v>
      </c>
      <c r="Q4812" s="41">
        <v>16</v>
      </c>
      <c r="R4812" s="40" t="s">
        <v>305</v>
      </c>
      <c r="S4812" s="40" t="s">
        <v>199</v>
      </c>
      <c r="T4812" s="41">
        <v>1</v>
      </c>
      <c r="U4812" s="40" t="s">
        <v>200</v>
      </c>
      <c r="V4812" s="40" t="s">
        <v>201</v>
      </c>
      <c r="W4812" s="40" t="s">
        <v>17648</v>
      </c>
      <c r="X4812" s="40" t="s">
        <v>505</v>
      </c>
      <c r="Y4812" s="40" t="s">
        <v>17649</v>
      </c>
    </row>
    <row r="4813" spans="1:25" x14ac:dyDescent="0.25">
      <c r="A4813" s="50"/>
      <c r="B4813" s="50"/>
      <c r="C4813" s="50"/>
      <c r="L4813" s="39" t="str">
        <f t="shared" si="75"/>
        <v>NOLA (NA)</v>
      </c>
      <c r="M4813" s="40" t="s">
        <v>17650</v>
      </c>
      <c r="N4813" s="40" t="s">
        <v>17651</v>
      </c>
      <c r="O4813" s="40" t="s">
        <v>358</v>
      </c>
      <c r="P4813" s="41" t="s">
        <v>350</v>
      </c>
      <c r="Q4813" s="41">
        <v>15</v>
      </c>
      <c r="R4813" s="40" t="s">
        <v>351</v>
      </c>
      <c r="S4813" s="40" t="s">
        <v>199</v>
      </c>
      <c r="T4813" s="41">
        <v>1</v>
      </c>
      <c r="U4813" s="40" t="s">
        <v>200</v>
      </c>
      <c r="V4813" s="40" t="s">
        <v>201</v>
      </c>
      <c r="W4813" s="40" t="s">
        <v>17652</v>
      </c>
      <c r="X4813" s="40" t="s">
        <v>360</v>
      </c>
      <c r="Y4813" s="40" t="s">
        <v>17653</v>
      </c>
    </row>
    <row r="4814" spans="1:25" x14ac:dyDescent="0.25">
      <c r="A4814" s="50"/>
      <c r="B4814" s="50"/>
      <c r="C4814" s="50"/>
      <c r="L4814" s="39" t="str">
        <f t="shared" si="75"/>
        <v>NOLE (TO)</v>
      </c>
      <c r="M4814" s="40" t="s">
        <v>17654</v>
      </c>
      <c r="N4814" s="40" t="s">
        <v>17655</v>
      </c>
      <c r="O4814" s="40" t="s">
        <v>675</v>
      </c>
      <c r="P4814" s="41" t="s">
        <v>314</v>
      </c>
      <c r="Q4814" s="41">
        <v>1</v>
      </c>
      <c r="R4814" s="40" t="s">
        <v>315</v>
      </c>
      <c r="S4814" s="40" t="s">
        <v>199</v>
      </c>
      <c r="T4814" s="41">
        <v>1</v>
      </c>
      <c r="U4814" s="40" t="s">
        <v>200</v>
      </c>
      <c r="V4814" s="40" t="s">
        <v>201</v>
      </c>
      <c r="W4814" s="40" t="s">
        <v>17656</v>
      </c>
      <c r="X4814" s="40" t="s">
        <v>837</v>
      </c>
      <c r="Y4814" s="40" t="s">
        <v>17657</v>
      </c>
    </row>
    <row r="4815" spans="1:25" x14ac:dyDescent="0.25">
      <c r="A4815" s="50"/>
      <c r="B4815" s="50"/>
      <c r="C4815" s="50"/>
      <c r="L4815" s="39" t="str">
        <f t="shared" si="75"/>
        <v>NOLI (SV)</v>
      </c>
      <c r="M4815" s="40" t="s">
        <v>17658</v>
      </c>
      <c r="N4815" s="40" t="s">
        <v>17659</v>
      </c>
      <c r="O4815" s="40" t="s">
        <v>905</v>
      </c>
      <c r="P4815" s="41" t="s">
        <v>849</v>
      </c>
      <c r="Q4815" s="41">
        <v>7</v>
      </c>
      <c r="R4815" s="40" t="s">
        <v>850</v>
      </c>
      <c r="S4815" s="40" t="s">
        <v>199</v>
      </c>
      <c r="T4815" s="41">
        <v>1</v>
      </c>
      <c r="U4815" s="40" t="s">
        <v>200</v>
      </c>
      <c r="V4815" s="40" t="s">
        <v>201</v>
      </c>
      <c r="W4815" s="40" t="s">
        <v>17660</v>
      </c>
      <c r="X4815" s="40" t="s">
        <v>1078</v>
      </c>
      <c r="Y4815" s="40" t="s">
        <v>17661</v>
      </c>
    </row>
    <row r="4816" spans="1:25" x14ac:dyDescent="0.25">
      <c r="A4816" s="50"/>
      <c r="B4816" s="50"/>
      <c r="C4816" s="50"/>
      <c r="L4816" s="39" t="str">
        <f t="shared" si="75"/>
        <v>NOMAGLIO (TO)</v>
      </c>
      <c r="M4816" s="40" t="s">
        <v>17662</v>
      </c>
      <c r="N4816" s="40" t="s">
        <v>17663</v>
      </c>
      <c r="O4816" s="40" t="s">
        <v>675</v>
      </c>
      <c r="P4816" s="41" t="s">
        <v>314</v>
      </c>
      <c r="Q4816" s="41">
        <v>1</v>
      </c>
      <c r="R4816" s="40" t="s">
        <v>315</v>
      </c>
      <c r="S4816" s="40" t="s">
        <v>199</v>
      </c>
      <c r="T4816" s="41">
        <v>1</v>
      </c>
      <c r="U4816" s="40" t="s">
        <v>200</v>
      </c>
      <c r="V4816" s="40" t="s">
        <v>201</v>
      </c>
      <c r="W4816" s="40" t="s">
        <v>1041</v>
      </c>
      <c r="X4816" s="40" t="s">
        <v>1042</v>
      </c>
      <c r="Y4816" s="40" t="s">
        <v>17664</v>
      </c>
    </row>
    <row r="4817" spans="1:25" x14ac:dyDescent="0.25">
      <c r="A4817" s="50"/>
      <c r="B4817" s="50"/>
      <c r="C4817" s="50"/>
      <c r="L4817" s="39" t="str">
        <f t="shared" si="75"/>
        <v>NOMI (TN)</v>
      </c>
      <c r="M4817" s="40" t="s">
        <v>17665</v>
      </c>
      <c r="N4817" s="40" t="s">
        <v>17666</v>
      </c>
      <c r="O4817" s="40" t="s">
        <v>865</v>
      </c>
      <c r="P4817" s="41" t="s">
        <v>866</v>
      </c>
      <c r="Q4817" s="41">
        <v>4</v>
      </c>
      <c r="R4817" s="40" t="s">
        <v>867</v>
      </c>
      <c r="S4817" s="40" t="s">
        <v>199</v>
      </c>
      <c r="T4817" s="41">
        <v>1</v>
      </c>
      <c r="U4817" s="40" t="s">
        <v>200</v>
      </c>
      <c r="V4817" s="40" t="s">
        <v>201</v>
      </c>
      <c r="W4817" s="40" t="s">
        <v>1121</v>
      </c>
      <c r="X4817" s="40" t="s">
        <v>869</v>
      </c>
      <c r="Y4817" s="40" t="s">
        <v>17667</v>
      </c>
    </row>
    <row r="4818" spans="1:25" x14ac:dyDescent="0.25">
      <c r="A4818" s="50"/>
      <c r="B4818" s="50"/>
      <c r="C4818" s="50"/>
      <c r="L4818" s="39" t="str">
        <f t="shared" si="75"/>
        <v>NONANTOLA (MO)</v>
      </c>
      <c r="M4818" s="40" t="s">
        <v>17668</v>
      </c>
      <c r="N4818" s="40" t="s">
        <v>17669</v>
      </c>
      <c r="O4818" s="40" t="s">
        <v>2925</v>
      </c>
      <c r="P4818" s="41" t="s">
        <v>631</v>
      </c>
      <c r="Q4818" s="41">
        <v>8</v>
      </c>
      <c r="R4818" s="40" t="s">
        <v>632</v>
      </c>
      <c r="S4818" s="40" t="s">
        <v>199</v>
      </c>
      <c r="T4818" s="41">
        <v>1</v>
      </c>
      <c r="U4818" s="40" t="s">
        <v>200</v>
      </c>
      <c r="V4818" s="40" t="s">
        <v>201</v>
      </c>
      <c r="W4818" s="40" t="s">
        <v>17670</v>
      </c>
      <c r="X4818" s="40" t="s">
        <v>2927</v>
      </c>
      <c r="Y4818" s="40" t="s">
        <v>17671</v>
      </c>
    </row>
    <row r="4819" spans="1:25" x14ac:dyDescent="0.25">
      <c r="A4819" s="50"/>
      <c r="B4819" s="50"/>
      <c r="C4819" s="50"/>
      <c r="L4819" s="39" t="str">
        <f t="shared" si="75"/>
        <v>NONE (TO)</v>
      </c>
      <c r="M4819" s="40" t="s">
        <v>17672</v>
      </c>
      <c r="N4819" s="40" t="s">
        <v>17673</v>
      </c>
      <c r="O4819" s="40" t="s">
        <v>675</v>
      </c>
      <c r="P4819" s="41" t="s">
        <v>314</v>
      </c>
      <c r="Q4819" s="41">
        <v>1</v>
      </c>
      <c r="R4819" s="40" t="s">
        <v>315</v>
      </c>
      <c r="S4819" s="40" t="s">
        <v>199</v>
      </c>
      <c r="T4819" s="41">
        <v>1</v>
      </c>
      <c r="U4819" s="40" t="s">
        <v>200</v>
      </c>
      <c r="V4819" s="40" t="s">
        <v>201</v>
      </c>
      <c r="W4819" s="40" t="s">
        <v>836</v>
      </c>
      <c r="X4819" s="40" t="s">
        <v>837</v>
      </c>
      <c r="Y4819" s="40" t="s">
        <v>17674</v>
      </c>
    </row>
    <row r="4820" spans="1:25" x14ac:dyDescent="0.25">
      <c r="A4820" s="50"/>
      <c r="B4820" s="50"/>
      <c r="C4820" s="50"/>
      <c r="L4820" s="39" t="str">
        <f t="shared" si="75"/>
        <v>NONIO (VB)</v>
      </c>
      <c r="M4820" s="40" t="s">
        <v>17675</v>
      </c>
      <c r="N4820" s="40" t="s">
        <v>17676</v>
      </c>
      <c r="O4820" s="40" t="s">
        <v>1659</v>
      </c>
      <c r="P4820" s="41" t="s">
        <v>314</v>
      </c>
      <c r="Q4820" s="41">
        <v>1</v>
      </c>
      <c r="R4820" s="40" t="s">
        <v>315</v>
      </c>
      <c r="S4820" s="40" t="s">
        <v>199</v>
      </c>
      <c r="T4820" s="41">
        <v>1</v>
      </c>
      <c r="U4820" s="40" t="s">
        <v>200</v>
      </c>
      <c r="V4820" s="40" t="s">
        <v>201</v>
      </c>
      <c r="W4820" s="40" t="s">
        <v>2012</v>
      </c>
      <c r="X4820" s="40" t="s">
        <v>1689</v>
      </c>
      <c r="Y4820" s="40" t="s">
        <v>17677</v>
      </c>
    </row>
    <row r="4821" spans="1:25" x14ac:dyDescent="0.25">
      <c r="A4821" s="50"/>
      <c r="B4821" s="50"/>
      <c r="C4821" s="50"/>
      <c r="L4821" s="39" t="str">
        <f t="shared" si="75"/>
        <v>NORAGUGUME (NU)</v>
      </c>
      <c r="M4821" s="40" t="s">
        <v>17678</v>
      </c>
      <c r="N4821" s="40" t="s">
        <v>17679</v>
      </c>
      <c r="O4821" s="40" t="s">
        <v>1966</v>
      </c>
      <c r="P4821" s="41" t="s">
        <v>242</v>
      </c>
      <c r="Q4821" s="41">
        <v>20</v>
      </c>
      <c r="R4821" s="40" t="s">
        <v>243</v>
      </c>
      <c r="S4821" s="40" t="s">
        <v>199</v>
      </c>
      <c r="T4821" s="41">
        <v>1</v>
      </c>
      <c r="U4821" s="40" t="s">
        <v>200</v>
      </c>
      <c r="V4821" s="40" t="s">
        <v>201</v>
      </c>
      <c r="W4821" s="40" t="s">
        <v>3438</v>
      </c>
      <c r="X4821" s="40" t="s">
        <v>245</v>
      </c>
      <c r="Y4821" s="40" t="s">
        <v>17680</v>
      </c>
    </row>
    <row r="4822" spans="1:25" x14ac:dyDescent="0.25">
      <c r="A4822" s="50"/>
      <c r="B4822" s="50"/>
      <c r="C4822" s="50"/>
      <c r="L4822" s="39" t="str">
        <f t="shared" si="75"/>
        <v>NORBELLO (OR)</v>
      </c>
      <c r="M4822" s="40" t="s">
        <v>17681</v>
      </c>
      <c r="N4822" s="40" t="s">
        <v>17682</v>
      </c>
      <c r="O4822" s="40" t="s">
        <v>241</v>
      </c>
      <c r="P4822" s="41" t="s">
        <v>242</v>
      </c>
      <c r="Q4822" s="41">
        <v>20</v>
      </c>
      <c r="R4822" s="40" t="s">
        <v>243</v>
      </c>
      <c r="S4822" s="40" t="s">
        <v>199</v>
      </c>
      <c r="T4822" s="41">
        <v>1</v>
      </c>
      <c r="U4822" s="40" t="s">
        <v>200</v>
      </c>
      <c r="V4822" s="40" t="s">
        <v>201</v>
      </c>
      <c r="W4822" s="40" t="s">
        <v>785</v>
      </c>
      <c r="X4822" s="40" t="s">
        <v>245</v>
      </c>
      <c r="Y4822" s="40" t="s">
        <v>17683</v>
      </c>
    </row>
    <row r="4823" spans="1:25" x14ac:dyDescent="0.25">
      <c r="A4823" s="50"/>
      <c r="B4823" s="50"/>
      <c r="C4823" s="50"/>
      <c r="L4823" s="39" t="str">
        <f t="shared" si="75"/>
        <v>NORCIA (PG)</v>
      </c>
      <c r="M4823" s="40" t="s">
        <v>17684</v>
      </c>
      <c r="N4823" s="40" t="s">
        <v>17685</v>
      </c>
      <c r="O4823" s="40" t="s">
        <v>2180</v>
      </c>
      <c r="P4823" s="41" t="s">
        <v>486</v>
      </c>
      <c r="Q4823" s="41">
        <v>10</v>
      </c>
      <c r="R4823" s="40" t="s">
        <v>487</v>
      </c>
      <c r="S4823" s="40" t="s">
        <v>199</v>
      </c>
      <c r="T4823" s="41">
        <v>1</v>
      </c>
      <c r="U4823" s="40" t="s">
        <v>200</v>
      </c>
      <c r="V4823" s="40" t="s">
        <v>201</v>
      </c>
      <c r="W4823" s="40" t="s">
        <v>17686</v>
      </c>
      <c r="X4823" s="40" t="s">
        <v>5122</v>
      </c>
      <c r="Y4823" s="40" t="s">
        <v>17687</v>
      </c>
    </row>
    <row r="4824" spans="1:25" x14ac:dyDescent="0.25">
      <c r="A4824" s="50"/>
      <c r="B4824" s="50"/>
      <c r="C4824" s="50"/>
      <c r="L4824" s="39" t="str">
        <f t="shared" si="75"/>
        <v>NORFOLK (ISOLE E ISOLE DEL MAR DEI (EE)</v>
      </c>
      <c r="M4824" s="40" t="s">
        <v>17688</v>
      </c>
      <c r="N4824" s="40" t="s">
        <v>17689</v>
      </c>
      <c r="O4824" s="40" t="s">
        <v>610</v>
      </c>
      <c r="P4824" s="41"/>
      <c r="Q4824" s="41"/>
      <c r="R4824" s="40"/>
      <c r="S4824" s="40" t="s">
        <v>2286</v>
      </c>
      <c r="T4824" s="41">
        <v>7</v>
      </c>
      <c r="U4824" s="40" t="s">
        <v>612</v>
      </c>
      <c r="V4824" s="40" t="s">
        <v>17690</v>
      </c>
      <c r="W4824" s="40"/>
      <c r="X4824" s="40"/>
      <c r="Y4824" s="40"/>
    </row>
    <row r="4825" spans="1:25" x14ac:dyDescent="0.25">
      <c r="A4825" s="50"/>
      <c r="B4825" s="50"/>
      <c r="C4825" s="50"/>
      <c r="L4825" s="39" t="str">
        <f t="shared" si="75"/>
        <v>NORMA (LT)</v>
      </c>
      <c r="M4825" s="40" t="s">
        <v>17691</v>
      </c>
      <c r="N4825" s="40" t="s">
        <v>17692</v>
      </c>
      <c r="O4825" s="40" t="s">
        <v>1747</v>
      </c>
      <c r="P4825" s="41" t="s">
        <v>336</v>
      </c>
      <c r="Q4825" s="41">
        <v>12</v>
      </c>
      <c r="R4825" s="40" t="s">
        <v>337</v>
      </c>
      <c r="S4825" s="40" t="s">
        <v>199</v>
      </c>
      <c r="T4825" s="41">
        <v>1</v>
      </c>
      <c r="U4825" s="40" t="s">
        <v>200</v>
      </c>
      <c r="V4825" s="40" t="s">
        <v>201</v>
      </c>
      <c r="W4825" s="40" t="s">
        <v>2903</v>
      </c>
      <c r="X4825" s="40" t="s">
        <v>2904</v>
      </c>
      <c r="Y4825" s="40" t="s">
        <v>17693</v>
      </c>
    </row>
    <row r="4826" spans="1:25" x14ac:dyDescent="0.25">
      <c r="A4826" s="50"/>
      <c r="B4826" s="50"/>
      <c r="C4826" s="50"/>
      <c r="L4826" s="39" t="str">
        <f t="shared" si="75"/>
        <v>NORMANNE (ISOLE)=ISOLE DEL CANALE (EE)</v>
      </c>
      <c r="M4826" s="40" t="s">
        <v>17694</v>
      </c>
      <c r="N4826" s="40" t="s">
        <v>17695</v>
      </c>
      <c r="O4826" s="40" t="s">
        <v>610</v>
      </c>
      <c r="P4826" s="41"/>
      <c r="Q4826" s="41"/>
      <c r="R4826" s="40"/>
      <c r="S4826" s="40" t="s">
        <v>199</v>
      </c>
      <c r="T4826" s="41">
        <v>1</v>
      </c>
      <c r="U4826" s="40" t="s">
        <v>612</v>
      </c>
      <c r="V4826" s="40" t="s">
        <v>17696</v>
      </c>
      <c r="W4826" s="40"/>
      <c r="X4826" s="40"/>
      <c r="Y4826" s="40"/>
    </row>
    <row r="4827" spans="1:25" x14ac:dyDescent="0.25">
      <c r="A4827" s="50"/>
      <c r="B4827" s="50"/>
      <c r="C4827" s="50"/>
      <c r="L4827" s="39" t="str">
        <f t="shared" si="75"/>
        <v>NORVEGIA (EE)</v>
      </c>
      <c r="M4827" s="40" t="s">
        <v>17697</v>
      </c>
      <c r="N4827" s="40" t="s">
        <v>17698</v>
      </c>
      <c r="O4827" s="40" t="s">
        <v>610</v>
      </c>
      <c r="P4827" s="41"/>
      <c r="Q4827" s="41"/>
      <c r="R4827" s="40"/>
      <c r="S4827" s="40" t="s">
        <v>199</v>
      </c>
      <c r="T4827" s="41">
        <v>1</v>
      </c>
      <c r="U4827" s="40" t="s">
        <v>3017</v>
      </c>
      <c r="V4827" s="40" t="s">
        <v>17699</v>
      </c>
      <c r="W4827" s="40"/>
      <c r="X4827" s="40"/>
      <c r="Y4827" s="40"/>
    </row>
    <row r="4828" spans="1:25" x14ac:dyDescent="0.25">
      <c r="A4828" s="50"/>
      <c r="B4828" s="50"/>
      <c r="C4828" s="50"/>
      <c r="L4828" s="39" t="str">
        <f t="shared" si="75"/>
        <v>NOSATE (MI)</v>
      </c>
      <c r="M4828" s="40" t="s">
        <v>17700</v>
      </c>
      <c r="N4828" s="40" t="s">
        <v>17701</v>
      </c>
      <c r="O4828" s="40" t="s">
        <v>264</v>
      </c>
      <c r="P4828" s="41" t="s">
        <v>212</v>
      </c>
      <c r="Q4828" s="41">
        <v>3</v>
      </c>
      <c r="R4828" s="40" t="s">
        <v>213</v>
      </c>
      <c r="S4828" s="40" t="s">
        <v>199</v>
      </c>
      <c r="T4828" s="41">
        <v>1</v>
      </c>
      <c r="U4828" s="40" t="s">
        <v>200</v>
      </c>
      <c r="V4828" s="40" t="s">
        <v>201</v>
      </c>
      <c r="W4828" s="40" t="s">
        <v>1855</v>
      </c>
      <c r="X4828" s="40" t="s">
        <v>1087</v>
      </c>
      <c r="Y4828" s="40" t="s">
        <v>17702</v>
      </c>
    </row>
    <row r="4829" spans="1:25" x14ac:dyDescent="0.25">
      <c r="A4829" s="50"/>
      <c r="B4829" s="50"/>
      <c r="C4829" s="50"/>
      <c r="L4829" s="39" t="str">
        <f t="shared" si="75"/>
        <v>NOTARESCO (TE)</v>
      </c>
      <c r="M4829" s="40" t="s">
        <v>17703</v>
      </c>
      <c r="N4829" s="40" t="s">
        <v>17704</v>
      </c>
      <c r="O4829" s="40" t="s">
        <v>923</v>
      </c>
      <c r="P4829" s="41" t="s">
        <v>253</v>
      </c>
      <c r="Q4829" s="41">
        <v>13</v>
      </c>
      <c r="R4829" s="40" t="s">
        <v>254</v>
      </c>
      <c r="S4829" s="40" t="s">
        <v>199</v>
      </c>
      <c r="T4829" s="41">
        <v>1</v>
      </c>
      <c r="U4829" s="40" t="s">
        <v>200</v>
      </c>
      <c r="V4829" s="40" t="s">
        <v>201</v>
      </c>
      <c r="W4829" s="40" t="s">
        <v>17705</v>
      </c>
      <c r="X4829" s="40" t="s">
        <v>256</v>
      </c>
      <c r="Y4829" s="40" t="s">
        <v>17706</v>
      </c>
    </row>
    <row r="4830" spans="1:25" x14ac:dyDescent="0.25">
      <c r="A4830" s="50"/>
      <c r="B4830" s="50"/>
      <c r="C4830" s="50"/>
      <c r="L4830" s="39" t="str">
        <f t="shared" si="75"/>
        <v>NOTO (SR)</v>
      </c>
      <c r="M4830" s="40" t="s">
        <v>17707</v>
      </c>
      <c r="N4830" s="40" t="s">
        <v>17708</v>
      </c>
      <c r="O4830" s="40" t="s">
        <v>2252</v>
      </c>
      <c r="P4830" s="41" t="s">
        <v>292</v>
      </c>
      <c r="Q4830" s="41">
        <v>19</v>
      </c>
      <c r="R4830" s="40" t="s">
        <v>293</v>
      </c>
      <c r="S4830" s="40" t="s">
        <v>199</v>
      </c>
      <c r="T4830" s="41">
        <v>1</v>
      </c>
      <c r="U4830" s="40" t="s">
        <v>200</v>
      </c>
      <c r="V4830" s="40" t="s">
        <v>201</v>
      </c>
      <c r="W4830" s="40" t="s">
        <v>17709</v>
      </c>
      <c r="X4830" s="40" t="s">
        <v>2254</v>
      </c>
      <c r="Y4830" s="40" t="s">
        <v>17710</v>
      </c>
    </row>
    <row r="4831" spans="1:25" x14ac:dyDescent="0.25">
      <c r="A4831" s="50"/>
      <c r="B4831" s="50"/>
      <c r="C4831" s="50"/>
      <c r="L4831" s="39" t="str">
        <f t="shared" si="75"/>
        <v>NOVA LEVANTE (BZ)</v>
      </c>
      <c r="M4831" s="40" t="s">
        <v>17711</v>
      </c>
      <c r="N4831" s="40" t="s">
        <v>17712</v>
      </c>
      <c r="O4831" s="40" t="s">
        <v>1125</v>
      </c>
      <c r="P4831" s="41" t="s">
        <v>866</v>
      </c>
      <c r="Q4831" s="41">
        <v>4</v>
      </c>
      <c r="R4831" s="40" t="s">
        <v>867</v>
      </c>
      <c r="S4831" s="40" t="s">
        <v>199</v>
      </c>
      <c r="T4831" s="41">
        <v>1</v>
      </c>
      <c r="U4831" s="40" t="s">
        <v>200</v>
      </c>
      <c r="V4831" s="40" t="s">
        <v>201</v>
      </c>
      <c r="W4831" s="40" t="s">
        <v>17713</v>
      </c>
      <c r="X4831" s="40" t="s">
        <v>1127</v>
      </c>
      <c r="Y4831" s="40" t="s">
        <v>17714</v>
      </c>
    </row>
    <row r="4832" spans="1:25" x14ac:dyDescent="0.25">
      <c r="A4832" s="50"/>
      <c r="B4832" s="50"/>
      <c r="C4832" s="50"/>
      <c r="L4832" s="39" t="str">
        <f t="shared" si="75"/>
        <v>NOVA MILANESE (MI)</v>
      </c>
      <c r="M4832" s="40" t="s">
        <v>17715</v>
      </c>
      <c r="N4832" s="40" t="s">
        <v>17716</v>
      </c>
      <c r="O4832" s="40" t="s">
        <v>264</v>
      </c>
      <c r="P4832" s="41" t="s">
        <v>212</v>
      </c>
      <c r="Q4832" s="41">
        <v>3</v>
      </c>
      <c r="R4832" s="40" t="s">
        <v>213</v>
      </c>
      <c r="S4832" s="40" t="s">
        <v>199</v>
      </c>
      <c r="T4832" s="41">
        <v>1</v>
      </c>
      <c r="U4832" s="40" t="s">
        <v>200</v>
      </c>
      <c r="V4832" s="40" t="s">
        <v>201</v>
      </c>
      <c r="W4832" s="40" t="s">
        <v>17717</v>
      </c>
      <c r="X4832" s="40" t="s">
        <v>1048</v>
      </c>
      <c r="Y4832" s="40" t="s">
        <v>17718</v>
      </c>
    </row>
    <row r="4833" spans="1:25" x14ac:dyDescent="0.25">
      <c r="A4833" s="50"/>
      <c r="B4833" s="50"/>
      <c r="C4833" s="50"/>
      <c r="L4833" s="39" t="str">
        <f t="shared" si="75"/>
        <v>NOVA PONENTE (BZ)</v>
      </c>
      <c r="M4833" s="40" t="s">
        <v>17719</v>
      </c>
      <c r="N4833" s="40" t="s">
        <v>17720</v>
      </c>
      <c r="O4833" s="40" t="s">
        <v>1125</v>
      </c>
      <c r="P4833" s="41" t="s">
        <v>866</v>
      </c>
      <c r="Q4833" s="41">
        <v>4</v>
      </c>
      <c r="R4833" s="40" t="s">
        <v>867</v>
      </c>
      <c r="S4833" s="40" t="s">
        <v>199</v>
      </c>
      <c r="T4833" s="41">
        <v>1</v>
      </c>
      <c r="U4833" s="40" t="s">
        <v>200</v>
      </c>
      <c r="V4833" s="40" t="s">
        <v>201</v>
      </c>
      <c r="W4833" s="40" t="s">
        <v>9393</v>
      </c>
      <c r="X4833" s="40" t="s">
        <v>1127</v>
      </c>
      <c r="Y4833" s="40" t="s">
        <v>17721</v>
      </c>
    </row>
    <row r="4834" spans="1:25" x14ac:dyDescent="0.25">
      <c r="A4834" s="50"/>
      <c r="B4834" s="50"/>
      <c r="C4834" s="50"/>
      <c r="L4834" s="39" t="str">
        <f t="shared" si="75"/>
        <v>NOVA SIRI (MT)</v>
      </c>
      <c r="M4834" s="40" t="s">
        <v>17722</v>
      </c>
      <c r="N4834" s="40" t="s">
        <v>17723</v>
      </c>
      <c r="O4834" s="40" t="s">
        <v>322</v>
      </c>
      <c r="P4834" s="41" t="s">
        <v>282</v>
      </c>
      <c r="Q4834" s="41">
        <v>17</v>
      </c>
      <c r="R4834" s="40" t="s">
        <v>283</v>
      </c>
      <c r="S4834" s="40" t="s">
        <v>199</v>
      </c>
      <c r="T4834" s="41">
        <v>1</v>
      </c>
      <c r="U4834" s="40" t="s">
        <v>200</v>
      </c>
      <c r="V4834" s="40" t="s">
        <v>201</v>
      </c>
      <c r="W4834" s="40" t="s">
        <v>17724</v>
      </c>
      <c r="X4834" s="40" t="s">
        <v>324</v>
      </c>
      <c r="Y4834" s="40" t="s">
        <v>17725</v>
      </c>
    </row>
    <row r="4835" spans="1:25" x14ac:dyDescent="0.25">
      <c r="A4835" s="50"/>
      <c r="B4835" s="50"/>
      <c r="C4835" s="50"/>
      <c r="L4835" s="39" t="str">
        <f t="shared" si="75"/>
        <v>NOVAFELTRIA (PU)</v>
      </c>
      <c r="M4835" s="40" t="s">
        <v>17726</v>
      </c>
      <c r="N4835" s="40" t="s">
        <v>17727</v>
      </c>
      <c r="O4835" s="40" t="s">
        <v>427</v>
      </c>
      <c r="P4835" s="41" t="s">
        <v>397</v>
      </c>
      <c r="Q4835" s="41">
        <v>11</v>
      </c>
      <c r="R4835" s="40" t="s">
        <v>398</v>
      </c>
      <c r="S4835" s="40" t="s">
        <v>199</v>
      </c>
      <c r="T4835" s="41">
        <v>1</v>
      </c>
      <c r="U4835" s="40" t="s">
        <v>200</v>
      </c>
      <c r="V4835" s="40" t="s">
        <v>201</v>
      </c>
      <c r="W4835" s="40" t="s">
        <v>17728</v>
      </c>
      <c r="X4835" s="40" t="s">
        <v>3051</v>
      </c>
      <c r="Y4835" s="40" t="s">
        <v>17729</v>
      </c>
    </row>
    <row r="4836" spans="1:25" x14ac:dyDescent="0.25">
      <c r="A4836" s="50"/>
      <c r="B4836" s="50"/>
      <c r="C4836" s="50"/>
      <c r="L4836" s="39" t="str">
        <f t="shared" si="75"/>
        <v>NOVALEDO (TN)</v>
      </c>
      <c r="M4836" s="40" t="s">
        <v>17730</v>
      </c>
      <c r="N4836" s="40" t="s">
        <v>17731</v>
      </c>
      <c r="O4836" s="40" t="s">
        <v>865</v>
      </c>
      <c r="P4836" s="41" t="s">
        <v>866</v>
      </c>
      <c r="Q4836" s="41">
        <v>4</v>
      </c>
      <c r="R4836" s="40" t="s">
        <v>867</v>
      </c>
      <c r="S4836" s="40" t="s">
        <v>199</v>
      </c>
      <c r="T4836" s="41">
        <v>1</v>
      </c>
      <c r="U4836" s="40" t="s">
        <v>200</v>
      </c>
      <c r="V4836" s="40" t="s">
        <v>201</v>
      </c>
      <c r="W4836" s="40" t="s">
        <v>4785</v>
      </c>
      <c r="X4836" s="40" t="s">
        <v>1036</v>
      </c>
      <c r="Y4836" s="40" t="s">
        <v>17732</v>
      </c>
    </row>
    <row r="4837" spans="1:25" x14ac:dyDescent="0.25">
      <c r="A4837" s="50"/>
      <c r="B4837" s="50"/>
      <c r="C4837" s="50"/>
      <c r="L4837" s="39" t="str">
        <f t="shared" si="75"/>
        <v>NOVALESA (TO)</v>
      </c>
      <c r="M4837" s="40" t="s">
        <v>17733</v>
      </c>
      <c r="N4837" s="40" t="s">
        <v>17734</v>
      </c>
      <c r="O4837" s="40" t="s">
        <v>675</v>
      </c>
      <c r="P4837" s="41" t="s">
        <v>314</v>
      </c>
      <c r="Q4837" s="41">
        <v>1</v>
      </c>
      <c r="R4837" s="40" t="s">
        <v>315</v>
      </c>
      <c r="S4837" s="40" t="s">
        <v>199</v>
      </c>
      <c r="T4837" s="41">
        <v>1</v>
      </c>
      <c r="U4837" s="40" t="s">
        <v>200</v>
      </c>
      <c r="V4837" s="40" t="s">
        <v>201</v>
      </c>
      <c r="W4837" s="40" t="s">
        <v>3875</v>
      </c>
      <c r="X4837" s="40" t="s">
        <v>2742</v>
      </c>
      <c r="Y4837" s="40" t="s">
        <v>17735</v>
      </c>
    </row>
    <row r="4838" spans="1:25" x14ac:dyDescent="0.25">
      <c r="A4838" s="50"/>
      <c r="B4838" s="50"/>
      <c r="C4838" s="50"/>
      <c r="L4838" s="39" t="str">
        <f t="shared" si="75"/>
        <v>NOVARA (NO)</v>
      </c>
      <c r="M4838" s="40" t="s">
        <v>17736</v>
      </c>
      <c r="N4838" s="40" t="s">
        <v>17737</v>
      </c>
      <c r="O4838" s="40" t="s">
        <v>741</v>
      </c>
      <c r="P4838" s="41" t="s">
        <v>314</v>
      </c>
      <c r="Q4838" s="41">
        <v>1</v>
      </c>
      <c r="R4838" s="40" t="s">
        <v>315</v>
      </c>
      <c r="S4838" s="40" t="s">
        <v>199</v>
      </c>
      <c r="T4838" s="41">
        <v>1</v>
      </c>
      <c r="U4838" s="40" t="s">
        <v>200</v>
      </c>
      <c r="V4838" s="40" t="s">
        <v>201</v>
      </c>
      <c r="W4838" s="40" t="s">
        <v>17738</v>
      </c>
      <c r="X4838" s="40" t="s">
        <v>2749</v>
      </c>
      <c r="Y4838" s="40" t="s">
        <v>17739</v>
      </c>
    </row>
    <row r="4839" spans="1:25" x14ac:dyDescent="0.25">
      <c r="A4839" s="50"/>
      <c r="B4839" s="50"/>
      <c r="C4839" s="50"/>
      <c r="L4839" s="39" t="str">
        <f t="shared" si="75"/>
        <v>NOVARA DI SICILIA (ME)</v>
      </c>
      <c r="M4839" s="40" t="s">
        <v>17740</v>
      </c>
      <c r="N4839" s="40" t="s">
        <v>17741</v>
      </c>
      <c r="O4839" s="40" t="s">
        <v>533</v>
      </c>
      <c r="P4839" s="41" t="s">
        <v>292</v>
      </c>
      <c r="Q4839" s="41">
        <v>19</v>
      </c>
      <c r="R4839" s="40" t="s">
        <v>293</v>
      </c>
      <c r="S4839" s="40" t="s">
        <v>199</v>
      </c>
      <c r="T4839" s="41">
        <v>1</v>
      </c>
      <c r="U4839" s="40" t="s">
        <v>200</v>
      </c>
      <c r="V4839" s="40" t="s">
        <v>201</v>
      </c>
      <c r="W4839" s="40" t="s">
        <v>17742</v>
      </c>
      <c r="X4839" s="40" t="s">
        <v>535</v>
      </c>
      <c r="Y4839" s="40" t="s">
        <v>17743</v>
      </c>
    </row>
    <row r="4840" spans="1:25" x14ac:dyDescent="0.25">
      <c r="A4840" s="50"/>
      <c r="B4840" s="50"/>
      <c r="C4840" s="50"/>
      <c r="L4840" s="39" t="str">
        <f t="shared" si="75"/>
        <v>NOVATE MEZZOLA (SO)</v>
      </c>
      <c r="M4840" s="40" t="s">
        <v>17744</v>
      </c>
      <c r="N4840" s="40" t="s">
        <v>17745</v>
      </c>
      <c r="O4840" s="40" t="s">
        <v>977</v>
      </c>
      <c r="P4840" s="41" t="s">
        <v>212</v>
      </c>
      <c r="Q4840" s="41">
        <v>3</v>
      </c>
      <c r="R4840" s="40" t="s">
        <v>213</v>
      </c>
      <c r="S4840" s="40" t="s">
        <v>199</v>
      </c>
      <c r="T4840" s="41">
        <v>1</v>
      </c>
      <c r="U4840" s="40" t="s">
        <v>200</v>
      </c>
      <c r="V4840" s="40" t="s">
        <v>201</v>
      </c>
      <c r="W4840" s="40" t="s">
        <v>17746</v>
      </c>
      <c r="X4840" s="40" t="s">
        <v>5221</v>
      </c>
      <c r="Y4840" s="40" t="s">
        <v>17747</v>
      </c>
    </row>
    <row r="4841" spans="1:25" x14ac:dyDescent="0.25">
      <c r="A4841" s="50"/>
      <c r="B4841" s="50"/>
      <c r="C4841" s="50"/>
      <c r="L4841" s="39" t="str">
        <f t="shared" si="75"/>
        <v>NOVATE MILANESE (MI)</v>
      </c>
      <c r="M4841" s="40" t="s">
        <v>17748</v>
      </c>
      <c r="N4841" s="40" t="s">
        <v>17749</v>
      </c>
      <c r="O4841" s="40" t="s">
        <v>264</v>
      </c>
      <c r="P4841" s="41" t="s">
        <v>212</v>
      </c>
      <c r="Q4841" s="41">
        <v>3</v>
      </c>
      <c r="R4841" s="40" t="s">
        <v>213</v>
      </c>
      <c r="S4841" s="40" t="s">
        <v>199</v>
      </c>
      <c r="T4841" s="41">
        <v>1</v>
      </c>
      <c r="U4841" s="40" t="s">
        <v>200</v>
      </c>
      <c r="V4841" s="40" t="s">
        <v>201</v>
      </c>
      <c r="W4841" s="40" t="s">
        <v>17750</v>
      </c>
      <c r="X4841" s="40" t="s">
        <v>266</v>
      </c>
      <c r="Y4841" s="40" t="s">
        <v>17751</v>
      </c>
    </row>
    <row r="4842" spans="1:25" x14ac:dyDescent="0.25">
      <c r="A4842" s="50"/>
      <c r="B4842" s="50"/>
      <c r="C4842" s="50"/>
      <c r="L4842" s="39" t="str">
        <f t="shared" si="75"/>
        <v>NOVE (VI)</v>
      </c>
      <c r="M4842" s="40" t="s">
        <v>17752</v>
      </c>
      <c r="N4842" s="40" t="s">
        <v>17753</v>
      </c>
      <c r="O4842" s="40" t="s">
        <v>772</v>
      </c>
      <c r="P4842" s="41" t="s">
        <v>197</v>
      </c>
      <c r="Q4842" s="41">
        <v>5</v>
      </c>
      <c r="R4842" s="40" t="s">
        <v>198</v>
      </c>
      <c r="S4842" s="40" t="s">
        <v>199</v>
      </c>
      <c r="T4842" s="41">
        <v>1</v>
      </c>
      <c r="U4842" s="40" t="s">
        <v>200</v>
      </c>
      <c r="V4842" s="40" t="s">
        <v>201</v>
      </c>
      <c r="W4842" s="40" t="s">
        <v>17754</v>
      </c>
      <c r="X4842" s="40" t="s">
        <v>2153</v>
      </c>
      <c r="Y4842" s="40" t="s">
        <v>17755</v>
      </c>
    </row>
    <row r="4843" spans="1:25" x14ac:dyDescent="0.25">
      <c r="A4843" s="50"/>
      <c r="B4843" s="50"/>
      <c r="C4843" s="50"/>
      <c r="L4843" s="39" t="str">
        <f t="shared" si="75"/>
        <v>NOVEDRATE (CO)</v>
      </c>
      <c r="M4843" s="40" t="s">
        <v>17756</v>
      </c>
      <c r="N4843" s="40" t="s">
        <v>17757</v>
      </c>
      <c r="O4843" s="40" t="s">
        <v>995</v>
      </c>
      <c r="P4843" s="41" t="s">
        <v>212</v>
      </c>
      <c r="Q4843" s="41">
        <v>3</v>
      </c>
      <c r="R4843" s="40" t="s">
        <v>213</v>
      </c>
      <c r="S4843" s="40" t="s">
        <v>199</v>
      </c>
      <c r="T4843" s="41">
        <v>1</v>
      </c>
      <c r="U4843" s="40" t="s">
        <v>200</v>
      </c>
      <c r="V4843" s="40" t="s">
        <v>201</v>
      </c>
      <c r="W4843" s="40" t="s">
        <v>2020</v>
      </c>
      <c r="X4843" s="40" t="s">
        <v>997</v>
      </c>
      <c r="Y4843" s="40" t="s">
        <v>17758</v>
      </c>
    </row>
    <row r="4844" spans="1:25" x14ac:dyDescent="0.25">
      <c r="A4844" s="50"/>
      <c r="B4844" s="50"/>
      <c r="C4844" s="50"/>
      <c r="L4844" s="39" t="str">
        <f t="shared" si="75"/>
        <v>NOVELLARA (RE)</v>
      </c>
      <c r="M4844" s="40" t="s">
        <v>17759</v>
      </c>
      <c r="N4844" s="40" t="s">
        <v>17760</v>
      </c>
      <c r="O4844" s="40" t="s">
        <v>1060</v>
      </c>
      <c r="P4844" s="41" t="s">
        <v>631</v>
      </c>
      <c r="Q4844" s="41">
        <v>8</v>
      </c>
      <c r="R4844" s="40" t="s">
        <v>632</v>
      </c>
      <c r="S4844" s="40" t="s">
        <v>199</v>
      </c>
      <c r="T4844" s="41">
        <v>1</v>
      </c>
      <c r="U4844" s="40" t="s">
        <v>200</v>
      </c>
      <c r="V4844" s="40" t="s">
        <v>201</v>
      </c>
      <c r="W4844" s="40" t="s">
        <v>17761</v>
      </c>
      <c r="X4844" s="40" t="s">
        <v>1062</v>
      </c>
      <c r="Y4844" s="40" t="s">
        <v>17762</v>
      </c>
    </row>
    <row r="4845" spans="1:25" x14ac:dyDescent="0.25">
      <c r="A4845" s="50"/>
      <c r="B4845" s="50"/>
      <c r="C4845" s="50"/>
      <c r="L4845" s="39" t="str">
        <f t="shared" si="75"/>
        <v>NOVELLO (CN)</v>
      </c>
      <c r="M4845" s="40" t="s">
        <v>17763</v>
      </c>
      <c r="N4845" s="40" t="s">
        <v>17764</v>
      </c>
      <c r="O4845" s="40" t="s">
        <v>313</v>
      </c>
      <c r="P4845" s="41" t="s">
        <v>314</v>
      </c>
      <c r="Q4845" s="41">
        <v>1</v>
      </c>
      <c r="R4845" s="40" t="s">
        <v>315</v>
      </c>
      <c r="S4845" s="40" t="s">
        <v>199</v>
      </c>
      <c r="T4845" s="41">
        <v>1</v>
      </c>
      <c r="U4845" s="40" t="s">
        <v>200</v>
      </c>
      <c r="V4845" s="40" t="s">
        <v>201</v>
      </c>
      <c r="W4845" s="40" t="s">
        <v>2812</v>
      </c>
      <c r="X4845" s="40" t="s">
        <v>918</v>
      </c>
      <c r="Y4845" s="40" t="s">
        <v>17765</v>
      </c>
    </row>
    <row r="4846" spans="1:25" x14ac:dyDescent="0.25">
      <c r="A4846" s="50"/>
      <c r="B4846" s="50"/>
      <c r="C4846" s="50"/>
      <c r="L4846" s="39" t="str">
        <f t="shared" si="75"/>
        <v>NOVENTA DI PIAVE (VE)</v>
      </c>
      <c r="M4846" s="40" t="s">
        <v>17766</v>
      </c>
      <c r="N4846" s="40" t="s">
        <v>17767</v>
      </c>
      <c r="O4846" s="40" t="s">
        <v>1607</v>
      </c>
      <c r="P4846" s="41" t="s">
        <v>197</v>
      </c>
      <c r="Q4846" s="41">
        <v>5</v>
      </c>
      <c r="R4846" s="40" t="s">
        <v>198</v>
      </c>
      <c r="S4846" s="40" t="s">
        <v>199</v>
      </c>
      <c r="T4846" s="41">
        <v>1</v>
      </c>
      <c r="U4846" s="40" t="s">
        <v>200</v>
      </c>
      <c r="V4846" s="40" t="s">
        <v>201</v>
      </c>
      <c r="W4846" s="40" t="s">
        <v>1608</v>
      </c>
      <c r="X4846" s="40" t="s">
        <v>5533</v>
      </c>
      <c r="Y4846" s="40" t="s">
        <v>17768</v>
      </c>
    </row>
    <row r="4847" spans="1:25" x14ac:dyDescent="0.25">
      <c r="A4847" s="50"/>
      <c r="B4847" s="50"/>
      <c r="C4847" s="50"/>
      <c r="L4847" s="39" t="str">
        <f t="shared" si="75"/>
        <v>NOVENTA PADOVANA (PD)</v>
      </c>
      <c r="M4847" s="40" t="s">
        <v>17769</v>
      </c>
      <c r="N4847" s="40" t="s">
        <v>17770</v>
      </c>
      <c r="O4847" s="40" t="s">
        <v>196</v>
      </c>
      <c r="P4847" s="41" t="s">
        <v>197</v>
      </c>
      <c r="Q4847" s="41">
        <v>5</v>
      </c>
      <c r="R4847" s="40" t="s">
        <v>198</v>
      </c>
      <c r="S4847" s="40" t="s">
        <v>199</v>
      </c>
      <c r="T4847" s="41">
        <v>1</v>
      </c>
      <c r="U4847" s="40" t="s">
        <v>200</v>
      </c>
      <c r="V4847" s="40" t="s">
        <v>201</v>
      </c>
      <c r="W4847" s="40" t="s">
        <v>17771</v>
      </c>
      <c r="X4847" s="40" t="s">
        <v>203</v>
      </c>
      <c r="Y4847" s="40" t="s">
        <v>17772</v>
      </c>
    </row>
    <row r="4848" spans="1:25" x14ac:dyDescent="0.25">
      <c r="A4848" s="50"/>
      <c r="B4848" s="50"/>
      <c r="C4848" s="50"/>
      <c r="L4848" s="39" t="str">
        <f t="shared" si="75"/>
        <v>NOVENTA VICENTINA (VI)</v>
      </c>
      <c r="M4848" s="40" t="s">
        <v>17773</v>
      </c>
      <c r="N4848" s="40" t="s">
        <v>17774</v>
      </c>
      <c r="O4848" s="40" t="s">
        <v>772</v>
      </c>
      <c r="P4848" s="41" t="s">
        <v>197</v>
      </c>
      <c r="Q4848" s="41">
        <v>5</v>
      </c>
      <c r="R4848" s="40" t="s">
        <v>198</v>
      </c>
      <c r="S4848" s="40" t="s">
        <v>199</v>
      </c>
      <c r="T4848" s="41">
        <v>1</v>
      </c>
      <c r="U4848" s="40" t="s">
        <v>200</v>
      </c>
      <c r="V4848" s="40" t="s">
        <v>201</v>
      </c>
      <c r="W4848" s="40" t="s">
        <v>17775</v>
      </c>
      <c r="X4848" s="40" t="s">
        <v>774</v>
      </c>
      <c r="Y4848" s="40" t="s">
        <v>17776</v>
      </c>
    </row>
    <row r="4849" spans="1:25" x14ac:dyDescent="0.25">
      <c r="A4849" s="50"/>
      <c r="B4849" s="50"/>
      <c r="C4849" s="50"/>
      <c r="L4849" s="39" t="str">
        <f t="shared" si="75"/>
        <v>NOVI DI MODENA (MO)</v>
      </c>
      <c r="M4849" s="40" t="s">
        <v>17777</v>
      </c>
      <c r="N4849" s="40" t="s">
        <v>17778</v>
      </c>
      <c r="O4849" s="40" t="s">
        <v>2925</v>
      </c>
      <c r="P4849" s="41" t="s">
        <v>631</v>
      </c>
      <c r="Q4849" s="41">
        <v>8</v>
      </c>
      <c r="R4849" s="40" t="s">
        <v>632</v>
      </c>
      <c r="S4849" s="40" t="s">
        <v>199</v>
      </c>
      <c r="T4849" s="41">
        <v>1</v>
      </c>
      <c r="U4849" s="40" t="s">
        <v>200</v>
      </c>
      <c r="V4849" s="40" t="s">
        <v>201</v>
      </c>
      <c r="W4849" s="40" t="s">
        <v>17779</v>
      </c>
      <c r="X4849" s="40" t="s">
        <v>2927</v>
      </c>
      <c r="Y4849" s="40" t="s">
        <v>17780</v>
      </c>
    </row>
    <row r="4850" spans="1:25" x14ac:dyDescent="0.25">
      <c r="A4850" s="50"/>
      <c r="B4850" s="50"/>
      <c r="C4850" s="50"/>
      <c r="L4850" s="39" t="str">
        <f t="shared" si="75"/>
        <v>NOVI LIGURE (AL)</v>
      </c>
      <c r="M4850" s="40" t="s">
        <v>17781</v>
      </c>
      <c r="N4850" s="40" t="s">
        <v>17782</v>
      </c>
      <c r="O4850" s="40" t="s">
        <v>541</v>
      </c>
      <c r="P4850" s="41" t="s">
        <v>314</v>
      </c>
      <c r="Q4850" s="41">
        <v>1</v>
      </c>
      <c r="R4850" s="40" t="s">
        <v>315</v>
      </c>
      <c r="S4850" s="40" t="s">
        <v>199</v>
      </c>
      <c r="T4850" s="41">
        <v>1</v>
      </c>
      <c r="U4850" s="40" t="s">
        <v>200</v>
      </c>
      <c r="V4850" s="40" t="s">
        <v>201</v>
      </c>
      <c r="W4850" s="40" t="s">
        <v>17783</v>
      </c>
      <c r="X4850" s="40" t="s">
        <v>1007</v>
      </c>
      <c r="Y4850" s="40" t="s">
        <v>17784</v>
      </c>
    </row>
    <row r="4851" spans="1:25" x14ac:dyDescent="0.25">
      <c r="A4851" s="50"/>
      <c r="B4851" s="50"/>
      <c r="C4851" s="50"/>
      <c r="L4851" s="39" t="str">
        <f t="shared" si="75"/>
        <v>NOVI VELIA (SA)</v>
      </c>
      <c r="M4851" s="40" t="s">
        <v>17785</v>
      </c>
      <c r="N4851" s="40" t="s">
        <v>17786</v>
      </c>
      <c r="O4851" s="40" t="s">
        <v>349</v>
      </c>
      <c r="P4851" s="41" t="s">
        <v>350</v>
      </c>
      <c r="Q4851" s="41">
        <v>15</v>
      </c>
      <c r="R4851" s="40" t="s">
        <v>351</v>
      </c>
      <c r="S4851" s="40" t="s">
        <v>199</v>
      </c>
      <c r="T4851" s="41">
        <v>1</v>
      </c>
      <c r="U4851" s="40" t="s">
        <v>200</v>
      </c>
      <c r="V4851" s="40" t="s">
        <v>201</v>
      </c>
      <c r="W4851" s="40" t="s">
        <v>15851</v>
      </c>
      <c r="X4851" s="40" t="s">
        <v>758</v>
      </c>
      <c r="Y4851" s="40" t="s">
        <v>17787</v>
      </c>
    </row>
    <row r="4852" spans="1:25" x14ac:dyDescent="0.25">
      <c r="A4852" s="50"/>
      <c r="B4852" s="50"/>
      <c r="C4852" s="50"/>
      <c r="L4852" s="39" t="str">
        <f t="shared" si="75"/>
        <v>NOVIGLIO (MI)</v>
      </c>
      <c r="M4852" s="40" t="s">
        <v>17788</v>
      </c>
      <c r="N4852" s="40" t="s">
        <v>17789</v>
      </c>
      <c r="O4852" s="40" t="s">
        <v>264</v>
      </c>
      <c r="P4852" s="41" t="s">
        <v>212</v>
      </c>
      <c r="Q4852" s="41">
        <v>3</v>
      </c>
      <c r="R4852" s="40" t="s">
        <v>213</v>
      </c>
      <c r="S4852" s="40" t="s">
        <v>199</v>
      </c>
      <c r="T4852" s="41">
        <v>1</v>
      </c>
      <c r="U4852" s="40" t="s">
        <v>200</v>
      </c>
      <c r="V4852" s="40" t="s">
        <v>201</v>
      </c>
      <c r="W4852" s="40" t="s">
        <v>3417</v>
      </c>
      <c r="X4852" s="40" t="s">
        <v>266</v>
      </c>
      <c r="Y4852" s="40" t="s">
        <v>17790</v>
      </c>
    </row>
    <row r="4853" spans="1:25" x14ac:dyDescent="0.25">
      <c r="A4853" s="50"/>
      <c r="B4853" s="50"/>
      <c r="C4853" s="50"/>
      <c r="L4853" s="39" t="str">
        <f t="shared" si="75"/>
        <v>NOVOLI (LE)</v>
      </c>
      <c r="M4853" s="40" t="s">
        <v>17791</v>
      </c>
      <c r="N4853" s="40" t="s">
        <v>17792</v>
      </c>
      <c r="O4853" s="40" t="s">
        <v>462</v>
      </c>
      <c r="P4853" s="41" t="s">
        <v>304</v>
      </c>
      <c r="Q4853" s="41">
        <v>16</v>
      </c>
      <c r="R4853" s="40" t="s">
        <v>305</v>
      </c>
      <c r="S4853" s="40" t="s">
        <v>199</v>
      </c>
      <c r="T4853" s="41">
        <v>1</v>
      </c>
      <c r="U4853" s="40" t="s">
        <v>200</v>
      </c>
      <c r="V4853" s="40" t="s">
        <v>201</v>
      </c>
      <c r="W4853" s="40" t="s">
        <v>17793</v>
      </c>
      <c r="X4853" s="40" t="s">
        <v>2008</v>
      </c>
      <c r="Y4853" s="40" t="s">
        <v>17794</v>
      </c>
    </row>
    <row r="4854" spans="1:25" x14ac:dyDescent="0.25">
      <c r="A4854" s="50"/>
      <c r="B4854" s="50"/>
      <c r="C4854" s="50"/>
      <c r="L4854" s="39" t="str">
        <f t="shared" si="75"/>
        <v>NUCETTO (CN)</v>
      </c>
      <c r="M4854" s="40" t="s">
        <v>17795</v>
      </c>
      <c r="N4854" s="40" t="s">
        <v>17796</v>
      </c>
      <c r="O4854" s="40" t="s">
        <v>313</v>
      </c>
      <c r="P4854" s="41" t="s">
        <v>314</v>
      </c>
      <c r="Q4854" s="41">
        <v>1</v>
      </c>
      <c r="R4854" s="40" t="s">
        <v>315</v>
      </c>
      <c r="S4854" s="40" t="s">
        <v>199</v>
      </c>
      <c r="T4854" s="41">
        <v>1</v>
      </c>
      <c r="U4854" s="40" t="s">
        <v>200</v>
      </c>
      <c r="V4854" s="40" t="s">
        <v>201</v>
      </c>
      <c r="W4854" s="40" t="s">
        <v>1368</v>
      </c>
      <c r="X4854" s="40" t="s">
        <v>1369</v>
      </c>
      <c r="Y4854" s="40" t="s">
        <v>17797</v>
      </c>
    </row>
    <row r="4855" spans="1:25" x14ac:dyDescent="0.25">
      <c r="A4855" s="50"/>
      <c r="B4855" s="50"/>
      <c r="C4855" s="50"/>
      <c r="L4855" s="39" t="str">
        <f t="shared" si="75"/>
        <v>NUGHEDU DI SAN NICOLO' (SS)</v>
      </c>
      <c r="M4855" s="40" t="s">
        <v>17798</v>
      </c>
      <c r="N4855" s="40" t="s">
        <v>17799</v>
      </c>
      <c r="O4855" s="40" t="s">
        <v>1188</v>
      </c>
      <c r="P4855" s="41" t="s">
        <v>242</v>
      </c>
      <c r="Q4855" s="41">
        <v>20</v>
      </c>
      <c r="R4855" s="40" t="s">
        <v>243</v>
      </c>
      <c r="S4855" s="40" t="s">
        <v>199</v>
      </c>
      <c r="T4855" s="41">
        <v>1</v>
      </c>
      <c r="U4855" s="40" t="s">
        <v>200</v>
      </c>
      <c r="V4855" s="40" t="s">
        <v>201</v>
      </c>
      <c r="W4855" s="40" t="s">
        <v>1547</v>
      </c>
      <c r="X4855" s="40" t="s">
        <v>648</v>
      </c>
      <c r="Y4855" s="40" t="s">
        <v>17800</v>
      </c>
    </row>
    <row r="4856" spans="1:25" x14ac:dyDescent="0.25">
      <c r="A4856" s="50"/>
      <c r="B4856" s="50"/>
      <c r="C4856" s="50"/>
      <c r="L4856" s="39" t="str">
        <f t="shared" si="75"/>
        <v>NUGHEDU SANTA VITTORIA (OR)</v>
      </c>
      <c r="M4856" s="40" t="s">
        <v>17801</v>
      </c>
      <c r="N4856" s="40" t="s">
        <v>17802</v>
      </c>
      <c r="O4856" s="40" t="s">
        <v>241</v>
      </c>
      <c r="P4856" s="41" t="s">
        <v>242</v>
      </c>
      <c r="Q4856" s="41">
        <v>20</v>
      </c>
      <c r="R4856" s="40" t="s">
        <v>243</v>
      </c>
      <c r="S4856" s="40" t="s">
        <v>199</v>
      </c>
      <c r="T4856" s="41">
        <v>1</v>
      </c>
      <c r="U4856" s="40" t="s">
        <v>200</v>
      </c>
      <c r="V4856" s="40" t="s">
        <v>201</v>
      </c>
      <c r="W4856" s="40" t="s">
        <v>1247</v>
      </c>
      <c r="X4856" s="40" t="s">
        <v>931</v>
      </c>
      <c r="Y4856" s="40" t="s">
        <v>17803</v>
      </c>
    </row>
    <row r="4857" spans="1:25" x14ac:dyDescent="0.25">
      <c r="A4857" s="50"/>
      <c r="B4857" s="50"/>
      <c r="C4857" s="50"/>
      <c r="L4857" s="39" t="str">
        <f t="shared" si="75"/>
        <v>NULE (SS)</v>
      </c>
      <c r="M4857" s="40" t="s">
        <v>17804</v>
      </c>
      <c r="N4857" s="40" t="s">
        <v>17805</v>
      </c>
      <c r="O4857" s="40" t="s">
        <v>1188</v>
      </c>
      <c r="P4857" s="41" t="s">
        <v>242</v>
      </c>
      <c r="Q4857" s="41">
        <v>20</v>
      </c>
      <c r="R4857" s="40" t="s">
        <v>243</v>
      </c>
      <c r="S4857" s="40" t="s">
        <v>199</v>
      </c>
      <c r="T4857" s="41">
        <v>1</v>
      </c>
      <c r="U4857" s="40" t="s">
        <v>200</v>
      </c>
      <c r="V4857" s="40" t="s">
        <v>201</v>
      </c>
      <c r="W4857" s="40" t="s">
        <v>1547</v>
      </c>
      <c r="X4857" s="40" t="s">
        <v>648</v>
      </c>
      <c r="Y4857" s="40" t="s">
        <v>17806</v>
      </c>
    </row>
    <row r="4858" spans="1:25" x14ac:dyDescent="0.25">
      <c r="A4858" s="50"/>
      <c r="B4858" s="50"/>
      <c r="C4858" s="50"/>
      <c r="L4858" s="39" t="str">
        <f t="shared" si="75"/>
        <v>NULVI (SS)</v>
      </c>
      <c r="M4858" s="40" t="s">
        <v>17807</v>
      </c>
      <c r="N4858" s="40" t="s">
        <v>17808</v>
      </c>
      <c r="O4858" s="40" t="s">
        <v>1188</v>
      </c>
      <c r="P4858" s="41" t="s">
        <v>242</v>
      </c>
      <c r="Q4858" s="41">
        <v>20</v>
      </c>
      <c r="R4858" s="40" t="s">
        <v>243</v>
      </c>
      <c r="S4858" s="40" t="s">
        <v>199</v>
      </c>
      <c r="T4858" s="41">
        <v>1</v>
      </c>
      <c r="U4858" s="40" t="s">
        <v>200</v>
      </c>
      <c r="V4858" s="40" t="s">
        <v>201</v>
      </c>
      <c r="W4858" s="40" t="s">
        <v>17809</v>
      </c>
      <c r="X4858" s="40" t="s">
        <v>648</v>
      </c>
      <c r="Y4858" s="40" t="s">
        <v>17810</v>
      </c>
    </row>
    <row r="4859" spans="1:25" x14ac:dyDescent="0.25">
      <c r="A4859" s="50"/>
      <c r="B4859" s="50"/>
      <c r="C4859" s="50"/>
      <c r="L4859" s="39" t="str">
        <f t="shared" si="75"/>
        <v>NUMANA (AN)</v>
      </c>
      <c r="M4859" s="40" t="s">
        <v>17811</v>
      </c>
      <c r="N4859" s="40" t="s">
        <v>17812</v>
      </c>
      <c r="O4859" s="40" t="s">
        <v>764</v>
      </c>
      <c r="P4859" s="41" t="s">
        <v>397</v>
      </c>
      <c r="Q4859" s="41">
        <v>11</v>
      </c>
      <c r="R4859" s="40" t="s">
        <v>398</v>
      </c>
      <c r="S4859" s="40" t="s">
        <v>199</v>
      </c>
      <c r="T4859" s="41">
        <v>1</v>
      </c>
      <c r="U4859" s="40" t="s">
        <v>200</v>
      </c>
      <c r="V4859" s="40" t="s">
        <v>201</v>
      </c>
      <c r="W4859" s="40" t="s">
        <v>17813</v>
      </c>
      <c r="X4859" s="40" t="s">
        <v>766</v>
      </c>
      <c r="Y4859" s="40" t="s">
        <v>17814</v>
      </c>
    </row>
    <row r="4860" spans="1:25" x14ac:dyDescent="0.25">
      <c r="A4860" s="50"/>
      <c r="B4860" s="50"/>
      <c r="C4860" s="50"/>
      <c r="L4860" s="39" t="str">
        <f t="shared" si="75"/>
        <v>NUORO (NU)</v>
      </c>
      <c r="M4860" s="40" t="s">
        <v>17815</v>
      </c>
      <c r="N4860" s="40" t="s">
        <v>17816</v>
      </c>
      <c r="O4860" s="40" t="s">
        <v>1966</v>
      </c>
      <c r="P4860" s="41" t="s">
        <v>242</v>
      </c>
      <c r="Q4860" s="41">
        <v>20</v>
      </c>
      <c r="R4860" s="40" t="s">
        <v>243</v>
      </c>
      <c r="S4860" s="40" t="s">
        <v>199</v>
      </c>
      <c r="T4860" s="41">
        <v>1</v>
      </c>
      <c r="U4860" s="40" t="s">
        <v>200</v>
      </c>
      <c r="V4860" s="40" t="s">
        <v>201</v>
      </c>
      <c r="W4860" s="40" t="s">
        <v>17817</v>
      </c>
      <c r="X4860" s="40" t="s">
        <v>1968</v>
      </c>
      <c r="Y4860" s="40" t="s">
        <v>17818</v>
      </c>
    </row>
    <row r="4861" spans="1:25" x14ac:dyDescent="0.25">
      <c r="A4861" s="50"/>
      <c r="B4861" s="50"/>
      <c r="C4861" s="50"/>
      <c r="L4861" s="39" t="str">
        <f t="shared" si="75"/>
        <v>NUOVA CALEDONIA (ISOLE E DIPENDENZE (EE)</v>
      </c>
      <c r="M4861" s="40" t="s">
        <v>17819</v>
      </c>
      <c r="N4861" s="40" t="s">
        <v>17820</v>
      </c>
      <c r="O4861" s="40" t="s">
        <v>610</v>
      </c>
      <c r="P4861" s="41"/>
      <c r="Q4861" s="41"/>
      <c r="R4861" s="40"/>
      <c r="S4861" s="40" t="s">
        <v>2286</v>
      </c>
      <c r="T4861" s="41">
        <v>7</v>
      </c>
      <c r="U4861" s="40" t="s">
        <v>612</v>
      </c>
      <c r="V4861" s="40" t="s">
        <v>17821</v>
      </c>
      <c r="W4861" s="40"/>
      <c r="X4861" s="40"/>
      <c r="Y4861" s="40"/>
    </row>
    <row r="4862" spans="1:25" x14ac:dyDescent="0.25">
      <c r="A4862" s="50"/>
      <c r="B4862" s="50"/>
      <c r="C4862" s="50"/>
      <c r="L4862" s="39" t="str">
        <f t="shared" si="75"/>
        <v>NUOVA GUINEA (EE)</v>
      </c>
      <c r="M4862" s="40" t="s">
        <v>17822</v>
      </c>
      <c r="N4862" s="40" t="s">
        <v>17823</v>
      </c>
      <c r="O4862" s="40" t="s">
        <v>610</v>
      </c>
      <c r="P4862" s="41"/>
      <c r="Q4862" s="41"/>
      <c r="R4862" s="40"/>
      <c r="S4862" s="40" t="s">
        <v>2286</v>
      </c>
      <c r="T4862" s="41">
        <v>7</v>
      </c>
      <c r="U4862" s="40" t="s">
        <v>612</v>
      </c>
      <c r="V4862" s="40" t="s">
        <v>17824</v>
      </c>
      <c r="W4862" s="40"/>
      <c r="X4862" s="40"/>
      <c r="Y4862" s="40"/>
    </row>
    <row r="4863" spans="1:25" x14ac:dyDescent="0.25">
      <c r="A4863" s="50"/>
      <c r="B4863" s="50"/>
      <c r="C4863" s="50"/>
      <c r="L4863" s="39" t="str">
        <f t="shared" si="75"/>
        <v>NUOVA ZELANDA (EE)</v>
      </c>
      <c r="M4863" s="40" t="s">
        <v>17825</v>
      </c>
      <c r="N4863" s="40" t="s">
        <v>17826</v>
      </c>
      <c r="O4863" s="40" t="s">
        <v>610</v>
      </c>
      <c r="P4863" s="41"/>
      <c r="Q4863" s="41"/>
      <c r="R4863" s="40"/>
      <c r="S4863" s="40" t="s">
        <v>2286</v>
      </c>
      <c r="T4863" s="41">
        <v>7</v>
      </c>
      <c r="U4863" s="40" t="s">
        <v>612</v>
      </c>
      <c r="V4863" s="40" t="s">
        <v>17827</v>
      </c>
      <c r="W4863" s="40"/>
      <c r="X4863" s="40"/>
      <c r="Y4863" s="40"/>
    </row>
    <row r="4864" spans="1:25" x14ac:dyDescent="0.25">
      <c r="A4864" s="50"/>
      <c r="B4864" s="50"/>
      <c r="C4864" s="50"/>
      <c r="L4864" s="39" t="str">
        <f t="shared" si="75"/>
        <v>NUOVE EBRIDI (ISOLE CONDOMINIO FRAN (EE)</v>
      </c>
      <c r="M4864" s="40" t="s">
        <v>17828</v>
      </c>
      <c r="N4864" s="40" t="s">
        <v>17829</v>
      </c>
      <c r="O4864" s="40" t="s">
        <v>610</v>
      </c>
      <c r="P4864" s="41"/>
      <c r="Q4864" s="41"/>
      <c r="R4864" s="40"/>
      <c r="S4864" s="40" t="s">
        <v>2286</v>
      </c>
      <c r="T4864" s="41">
        <v>7</v>
      </c>
      <c r="U4864" s="40" t="s">
        <v>612</v>
      </c>
      <c r="V4864" s="40" t="s">
        <v>17830</v>
      </c>
      <c r="W4864" s="40"/>
      <c r="X4864" s="40"/>
      <c r="Y4864" s="40"/>
    </row>
    <row r="4865" spans="1:25" x14ac:dyDescent="0.25">
      <c r="A4865" s="50"/>
      <c r="B4865" s="50"/>
      <c r="C4865" s="50"/>
      <c r="L4865" s="39" t="str">
        <f t="shared" si="75"/>
        <v>NURACHI (OR)</v>
      </c>
      <c r="M4865" s="40" t="s">
        <v>17831</v>
      </c>
      <c r="N4865" s="40" t="s">
        <v>17832</v>
      </c>
      <c r="O4865" s="40" t="s">
        <v>241</v>
      </c>
      <c r="P4865" s="41" t="s">
        <v>242</v>
      </c>
      <c r="Q4865" s="41">
        <v>20</v>
      </c>
      <c r="R4865" s="40" t="s">
        <v>243</v>
      </c>
      <c r="S4865" s="40" t="s">
        <v>199</v>
      </c>
      <c r="T4865" s="41">
        <v>1</v>
      </c>
      <c r="U4865" s="40" t="s">
        <v>200</v>
      </c>
      <c r="V4865" s="40" t="s">
        <v>201</v>
      </c>
      <c r="W4865" s="40" t="s">
        <v>785</v>
      </c>
      <c r="X4865" s="40" t="s">
        <v>931</v>
      </c>
      <c r="Y4865" s="40" t="s">
        <v>17833</v>
      </c>
    </row>
    <row r="4866" spans="1:25" x14ac:dyDescent="0.25">
      <c r="A4866" s="50"/>
      <c r="B4866" s="50"/>
      <c r="C4866" s="50"/>
      <c r="L4866" s="39" t="str">
        <f t="shared" ref="L4866:L4929" si="76">M4866&amp;" ("&amp;O4866&amp;")"</f>
        <v>NURAGUS (NU)</v>
      </c>
      <c r="M4866" s="40" t="s">
        <v>17834</v>
      </c>
      <c r="N4866" s="40" t="s">
        <v>17835</v>
      </c>
      <c r="O4866" s="40" t="s">
        <v>1966</v>
      </c>
      <c r="P4866" s="41" t="s">
        <v>242</v>
      </c>
      <c r="Q4866" s="41">
        <v>20</v>
      </c>
      <c r="R4866" s="40" t="s">
        <v>243</v>
      </c>
      <c r="S4866" s="40" t="s">
        <v>199</v>
      </c>
      <c r="T4866" s="41">
        <v>1</v>
      </c>
      <c r="U4866" s="40" t="s">
        <v>200</v>
      </c>
      <c r="V4866" s="40" t="s">
        <v>201</v>
      </c>
      <c r="W4866" s="40" t="s">
        <v>2244</v>
      </c>
      <c r="X4866" s="40" t="s">
        <v>2110</v>
      </c>
      <c r="Y4866" s="40" t="s">
        <v>17836</v>
      </c>
    </row>
    <row r="4867" spans="1:25" x14ac:dyDescent="0.25">
      <c r="A4867" s="50"/>
      <c r="B4867" s="50"/>
      <c r="C4867" s="50"/>
      <c r="L4867" s="39" t="str">
        <f t="shared" si="76"/>
        <v>NURALLAO (NU)</v>
      </c>
      <c r="M4867" s="40" t="s">
        <v>17837</v>
      </c>
      <c r="N4867" s="40" t="s">
        <v>17838</v>
      </c>
      <c r="O4867" s="40" t="s">
        <v>1966</v>
      </c>
      <c r="P4867" s="41" t="s">
        <v>242</v>
      </c>
      <c r="Q4867" s="41">
        <v>20</v>
      </c>
      <c r="R4867" s="40" t="s">
        <v>243</v>
      </c>
      <c r="S4867" s="40" t="s">
        <v>199</v>
      </c>
      <c r="T4867" s="41">
        <v>1</v>
      </c>
      <c r="U4867" s="40" t="s">
        <v>200</v>
      </c>
      <c r="V4867" s="40" t="s">
        <v>201</v>
      </c>
      <c r="W4867" s="40" t="s">
        <v>2244</v>
      </c>
      <c r="X4867" s="40" t="s">
        <v>2110</v>
      </c>
      <c r="Y4867" s="40" t="s">
        <v>17839</v>
      </c>
    </row>
    <row r="4868" spans="1:25" x14ac:dyDescent="0.25">
      <c r="A4868" s="50"/>
      <c r="B4868" s="50"/>
      <c r="C4868" s="50"/>
      <c r="L4868" s="39" t="str">
        <f t="shared" si="76"/>
        <v>NURAMINIS (CA)</v>
      </c>
      <c r="M4868" s="40" t="s">
        <v>17840</v>
      </c>
      <c r="N4868" s="40" t="s">
        <v>17841</v>
      </c>
      <c r="O4868" s="40" t="s">
        <v>1991</v>
      </c>
      <c r="P4868" s="41" t="s">
        <v>242</v>
      </c>
      <c r="Q4868" s="41">
        <v>20</v>
      </c>
      <c r="R4868" s="40" t="s">
        <v>243</v>
      </c>
      <c r="S4868" s="40" t="s">
        <v>199</v>
      </c>
      <c r="T4868" s="41">
        <v>1</v>
      </c>
      <c r="U4868" s="40" t="s">
        <v>200</v>
      </c>
      <c r="V4868" s="40" t="s">
        <v>201</v>
      </c>
      <c r="W4868" s="40" t="s">
        <v>17842</v>
      </c>
      <c r="X4868" s="40" t="s">
        <v>1807</v>
      </c>
      <c r="Y4868" s="40" t="s">
        <v>17843</v>
      </c>
    </row>
    <row r="4869" spans="1:25" x14ac:dyDescent="0.25">
      <c r="A4869" s="50"/>
      <c r="B4869" s="50"/>
      <c r="C4869" s="50"/>
      <c r="L4869" s="39" t="str">
        <f t="shared" si="76"/>
        <v>NURECI (OR)</v>
      </c>
      <c r="M4869" s="40" t="s">
        <v>17844</v>
      </c>
      <c r="N4869" s="40" t="s">
        <v>17845</v>
      </c>
      <c r="O4869" s="40" t="s">
        <v>241</v>
      </c>
      <c r="P4869" s="41" t="s">
        <v>242</v>
      </c>
      <c r="Q4869" s="41">
        <v>20</v>
      </c>
      <c r="R4869" s="40" t="s">
        <v>243</v>
      </c>
      <c r="S4869" s="40" t="s">
        <v>199</v>
      </c>
      <c r="T4869" s="41">
        <v>1</v>
      </c>
      <c r="U4869" s="40" t="s">
        <v>200</v>
      </c>
      <c r="V4869" s="40" t="s">
        <v>201</v>
      </c>
      <c r="W4869" s="40" t="s">
        <v>1247</v>
      </c>
      <c r="X4869" s="40" t="s">
        <v>931</v>
      </c>
      <c r="Y4869" s="40" t="s">
        <v>17846</v>
      </c>
    </row>
    <row r="4870" spans="1:25" x14ac:dyDescent="0.25">
      <c r="A4870" s="50"/>
      <c r="B4870" s="50"/>
      <c r="C4870" s="50"/>
      <c r="L4870" s="39" t="str">
        <f t="shared" si="76"/>
        <v>NURRI (NU)</v>
      </c>
      <c r="M4870" s="40" t="s">
        <v>17847</v>
      </c>
      <c r="N4870" s="40" t="s">
        <v>17848</v>
      </c>
      <c r="O4870" s="40" t="s">
        <v>1966</v>
      </c>
      <c r="P4870" s="41" t="s">
        <v>242</v>
      </c>
      <c r="Q4870" s="41">
        <v>20</v>
      </c>
      <c r="R4870" s="40" t="s">
        <v>243</v>
      </c>
      <c r="S4870" s="40" t="s">
        <v>199</v>
      </c>
      <c r="T4870" s="41">
        <v>1</v>
      </c>
      <c r="U4870" s="40" t="s">
        <v>200</v>
      </c>
      <c r="V4870" s="40" t="s">
        <v>201</v>
      </c>
      <c r="W4870" s="40" t="s">
        <v>17849</v>
      </c>
      <c r="X4870" s="40" t="s">
        <v>2110</v>
      </c>
      <c r="Y4870" s="40" t="s">
        <v>17850</v>
      </c>
    </row>
    <row r="4871" spans="1:25" x14ac:dyDescent="0.25">
      <c r="A4871" s="50"/>
      <c r="B4871" s="50"/>
      <c r="C4871" s="50"/>
      <c r="L4871" s="39" t="str">
        <f t="shared" si="76"/>
        <v>NUS (AO)</v>
      </c>
      <c r="M4871" s="40" t="s">
        <v>17851</v>
      </c>
      <c r="N4871" s="40" t="s">
        <v>17852</v>
      </c>
      <c r="O4871" s="40" t="s">
        <v>1255</v>
      </c>
      <c r="P4871" s="41" t="s">
        <v>1256</v>
      </c>
      <c r="Q4871" s="41">
        <v>2</v>
      </c>
      <c r="R4871" s="40" t="s">
        <v>1257</v>
      </c>
      <c r="S4871" s="40" t="s">
        <v>199</v>
      </c>
      <c r="T4871" s="41">
        <v>1</v>
      </c>
      <c r="U4871" s="40" t="s">
        <v>200</v>
      </c>
      <c r="V4871" s="40" t="s">
        <v>201</v>
      </c>
      <c r="W4871" s="40" t="s">
        <v>1627</v>
      </c>
      <c r="X4871" s="40" t="s">
        <v>1259</v>
      </c>
      <c r="Y4871" s="40" t="s">
        <v>17853</v>
      </c>
    </row>
    <row r="4872" spans="1:25" x14ac:dyDescent="0.25">
      <c r="A4872" s="50"/>
      <c r="B4872" s="50"/>
      <c r="C4872" s="50"/>
      <c r="L4872" s="39" t="str">
        <f t="shared" si="76"/>
        <v>NUSCO (AV)</v>
      </c>
      <c r="M4872" s="40" t="s">
        <v>17854</v>
      </c>
      <c r="N4872" s="40" t="s">
        <v>17855</v>
      </c>
      <c r="O4872" s="40" t="s">
        <v>812</v>
      </c>
      <c r="P4872" s="41" t="s">
        <v>350</v>
      </c>
      <c r="Q4872" s="41">
        <v>15</v>
      </c>
      <c r="R4872" s="40" t="s">
        <v>351</v>
      </c>
      <c r="S4872" s="40" t="s">
        <v>199</v>
      </c>
      <c r="T4872" s="41">
        <v>1</v>
      </c>
      <c r="U4872" s="40" t="s">
        <v>200</v>
      </c>
      <c r="V4872" s="40" t="s">
        <v>201</v>
      </c>
      <c r="W4872" s="40" t="s">
        <v>17856</v>
      </c>
      <c r="X4872" s="40" t="s">
        <v>1534</v>
      </c>
      <c r="Y4872" s="40" t="s">
        <v>17857</v>
      </c>
    </row>
    <row r="4873" spans="1:25" x14ac:dyDescent="0.25">
      <c r="A4873" s="50"/>
      <c r="B4873" s="50"/>
      <c r="C4873" s="50"/>
      <c r="L4873" s="39" t="str">
        <f t="shared" si="76"/>
        <v>NUVOLENTO (BS)</v>
      </c>
      <c r="M4873" s="40" t="s">
        <v>17858</v>
      </c>
      <c r="N4873" s="40" t="s">
        <v>17859</v>
      </c>
      <c r="O4873" s="40" t="s">
        <v>421</v>
      </c>
      <c r="P4873" s="41" t="s">
        <v>212</v>
      </c>
      <c r="Q4873" s="41">
        <v>3</v>
      </c>
      <c r="R4873" s="40" t="s">
        <v>213</v>
      </c>
      <c r="S4873" s="40" t="s">
        <v>199</v>
      </c>
      <c r="T4873" s="41">
        <v>1</v>
      </c>
      <c r="U4873" s="40" t="s">
        <v>200</v>
      </c>
      <c r="V4873" s="40" t="s">
        <v>201</v>
      </c>
      <c r="W4873" s="40" t="s">
        <v>4928</v>
      </c>
      <c r="X4873" s="40" t="s">
        <v>423</v>
      </c>
      <c r="Y4873" s="40" t="s">
        <v>17860</v>
      </c>
    </row>
    <row r="4874" spans="1:25" x14ac:dyDescent="0.25">
      <c r="A4874" s="50"/>
      <c r="B4874" s="50"/>
      <c r="C4874" s="50"/>
      <c r="L4874" s="39" t="str">
        <f t="shared" si="76"/>
        <v>NUVOLERA (BS)</v>
      </c>
      <c r="M4874" s="40" t="s">
        <v>17861</v>
      </c>
      <c r="N4874" s="40" t="s">
        <v>17862</v>
      </c>
      <c r="O4874" s="40" t="s">
        <v>421</v>
      </c>
      <c r="P4874" s="41" t="s">
        <v>212</v>
      </c>
      <c r="Q4874" s="41">
        <v>3</v>
      </c>
      <c r="R4874" s="40" t="s">
        <v>213</v>
      </c>
      <c r="S4874" s="40" t="s">
        <v>199</v>
      </c>
      <c r="T4874" s="41">
        <v>1</v>
      </c>
      <c r="U4874" s="40" t="s">
        <v>200</v>
      </c>
      <c r="V4874" s="40" t="s">
        <v>201</v>
      </c>
      <c r="W4874" s="40" t="s">
        <v>4928</v>
      </c>
      <c r="X4874" s="40" t="s">
        <v>423</v>
      </c>
      <c r="Y4874" s="40" t="s">
        <v>17863</v>
      </c>
    </row>
    <row r="4875" spans="1:25" x14ac:dyDescent="0.25">
      <c r="A4875" s="50"/>
      <c r="B4875" s="50"/>
      <c r="C4875" s="50"/>
      <c r="L4875" s="39" t="str">
        <f t="shared" si="76"/>
        <v>NUXIS (CI)</v>
      </c>
      <c r="M4875" s="40" t="s">
        <v>17864</v>
      </c>
      <c r="N4875" s="40" t="s">
        <v>17865</v>
      </c>
      <c r="O4875" s="40" t="s">
        <v>4450</v>
      </c>
      <c r="P4875" s="41" t="s">
        <v>242</v>
      </c>
      <c r="Q4875" s="41">
        <v>20</v>
      </c>
      <c r="R4875" s="40" t="s">
        <v>243</v>
      </c>
      <c r="S4875" s="40" t="s">
        <v>199</v>
      </c>
      <c r="T4875" s="41">
        <v>1</v>
      </c>
      <c r="U4875" s="40" t="s">
        <v>200</v>
      </c>
      <c r="V4875" s="40" t="s">
        <v>201</v>
      </c>
      <c r="W4875" s="40" t="s">
        <v>4451</v>
      </c>
      <c r="X4875" s="40" t="s">
        <v>4452</v>
      </c>
      <c r="Y4875" s="40" t="s">
        <v>17866</v>
      </c>
    </row>
    <row r="4876" spans="1:25" x14ac:dyDescent="0.25">
      <c r="A4876" s="50"/>
      <c r="B4876" s="50"/>
      <c r="C4876" s="50"/>
      <c r="L4876" s="39" t="str">
        <f t="shared" si="76"/>
        <v>OCCHIEPPO INFERIORE (BI)</v>
      </c>
      <c r="M4876" s="40" t="s">
        <v>17867</v>
      </c>
      <c r="N4876" s="40" t="s">
        <v>17868</v>
      </c>
      <c r="O4876" s="40" t="s">
        <v>830</v>
      </c>
      <c r="P4876" s="41" t="s">
        <v>314</v>
      </c>
      <c r="Q4876" s="41">
        <v>1</v>
      </c>
      <c r="R4876" s="40" t="s">
        <v>315</v>
      </c>
      <c r="S4876" s="40" t="s">
        <v>199</v>
      </c>
      <c r="T4876" s="41">
        <v>1</v>
      </c>
      <c r="U4876" s="40" t="s">
        <v>200</v>
      </c>
      <c r="V4876" s="40" t="s">
        <v>201</v>
      </c>
      <c r="W4876" s="40" t="s">
        <v>17869</v>
      </c>
      <c r="X4876" s="40" t="s">
        <v>832</v>
      </c>
      <c r="Y4876" s="40" t="s">
        <v>17870</v>
      </c>
    </row>
    <row r="4877" spans="1:25" x14ac:dyDescent="0.25">
      <c r="A4877" s="50"/>
      <c r="B4877" s="50"/>
      <c r="C4877" s="50"/>
      <c r="L4877" s="39" t="str">
        <f t="shared" si="76"/>
        <v>OCCHIEPPO SUPERIORE (BI)</v>
      </c>
      <c r="M4877" s="40" t="s">
        <v>17871</v>
      </c>
      <c r="N4877" s="40" t="s">
        <v>17872</v>
      </c>
      <c r="O4877" s="40" t="s">
        <v>830</v>
      </c>
      <c r="P4877" s="41" t="s">
        <v>314</v>
      </c>
      <c r="Q4877" s="41">
        <v>1</v>
      </c>
      <c r="R4877" s="40" t="s">
        <v>315</v>
      </c>
      <c r="S4877" s="40" t="s">
        <v>199</v>
      </c>
      <c r="T4877" s="41">
        <v>1</v>
      </c>
      <c r="U4877" s="40" t="s">
        <v>200</v>
      </c>
      <c r="V4877" s="40" t="s">
        <v>201</v>
      </c>
      <c r="W4877" s="40" t="s">
        <v>17873</v>
      </c>
      <c r="X4877" s="40" t="s">
        <v>832</v>
      </c>
      <c r="Y4877" s="40" t="s">
        <v>17874</v>
      </c>
    </row>
    <row r="4878" spans="1:25" x14ac:dyDescent="0.25">
      <c r="A4878" s="50"/>
      <c r="B4878" s="50"/>
      <c r="C4878" s="50"/>
      <c r="L4878" s="39" t="str">
        <f t="shared" si="76"/>
        <v>OCCHIOBELLO (RO)</v>
      </c>
      <c r="M4878" s="40" t="s">
        <v>17875</v>
      </c>
      <c r="N4878" s="40" t="s">
        <v>17876</v>
      </c>
      <c r="O4878" s="40" t="s">
        <v>585</v>
      </c>
      <c r="P4878" s="41" t="s">
        <v>197</v>
      </c>
      <c r="Q4878" s="41">
        <v>5</v>
      </c>
      <c r="R4878" s="40" t="s">
        <v>198</v>
      </c>
      <c r="S4878" s="40" t="s">
        <v>199</v>
      </c>
      <c r="T4878" s="41">
        <v>1</v>
      </c>
      <c r="U4878" s="40" t="s">
        <v>200</v>
      </c>
      <c r="V4878" s="40" t="s">
        <v>201</v>
      </c>
      <c r="W4878" s="40" t="s">
        <v>4913</v>
      </c>
      <c r="X4878" s="40" t="s">
        <v>2041</v>
      </c>
      <c r="Y4878" s="40" t="s">
        <v>17877</v>
      </c>
    </row>
    <row r="4879" spans="1:25" x14ac:dyDescent="0.25">
      <c r="A4879" s="50"/>
      <c r="B4879" s="50"/>
      <c r="C4879" s="50"/>
      <c r="L4879" s="39" t="str">
        <f t="shared" si="76"/>
        <v>OCCIMIANO (AL)</v>
      </c>
      <c r="M4879" s="40" t="s">
        <v>17878</v>
      </c>
      <c r="N4879" s="40" t="s">
        <v>17879</v>
      </c>
      <c r="O4879" s="40" t="s">
        <v>541</v>
      </c>
      <c r="P4879" s="41" t="s">
        <v>314</v>
      </c>
      <c r="Q4879" s="41">
        <v>1</v>
      </c>
      <c r="R4879" s="40" t="s">
        <v>315</v>
      </c>
      <c r="S4879" s="40" t="s">
        <v>199</v>
      </c>
      <c r="T4879" s="41">
        <v>1</v>
      </c>
      <c r="U4879" s="40" t="s">
        <v>200</v>
      </c>
      <c r="V4879" s="40" t="s">
        <v>201</v>
      </c>
      <c r="W4879" s="40" t="s">
        <v>1275</v>
      </c>
      <c r="X4879" s="40" t="s">
        <v>1331</v>
      </c>
      <c r="Y4879" s="40" t="s">
        <v>17880</v>
      </c>
    </row>
    <row r="4880" spans="1:25" x14ac:dyDescent="0.25">
      <c r="A4880" s="50"/>
      <c r="B4880" s="50"/>
      <c r="C4880" s="50"/>
      <c r="L4880" s="39" t="str">
        <f t="shared" si="76"/>
        <v>OCRE (AQ)</v>
      </c>
      <c r="M4880" s="40" t="s">
        <v>17881</v>
      </c>
      <c r="N4880" s="40" t="s">
        <v>17882</v>
      </c>
      <c r="O4880" s="40" t="s">
        <v>328</v>
      </c>
      <c r="P4880" s="41" t="s">
        <v>253</v>
      </c>
      <c r="Q4880" s="41">
        <v>13</v>
      </c>
      <c r="R4880" s="40" t="s">
        <v>254</v>
      </c>
      <c r="S4880" s="40" t="s">
        <v>199</v>
      </c>
      <c r="T4880" s="41">
        <v>1</v>
      </c>
      <c r="U4880" s="40" t="s">
        <v>200</v>
      </c>
      <c r="V4880" s="40" t="s">
        <v>201</v>
      </c>
      <c r="W4880" s="40" t="s">
        <v>8898</v>
      </c>
      <c r="X4880" s="40" t="s">
        <v>2757</v>
      </c>
      <c r="Y4880" s="40" t="s">
        <v>17883</v>
      </c>
    </row>
    <row r="4881" spans="1:25" x14ac:dyDescent="0.25">
      <c r="A4881" s="50"/>
      <c r="B4881" s="50"/>
      <c r="C4881" s="50"/>
      <c r="L4881" s="39" t="str">
        <f t="shared" si="76"/>
        <v>ODALENGO GRANDE (AL)</v>
      </c>
      <c r="M4881" s="40" t="s">
        <v>17884</v>
      </c>
      <c r="N4881" s="40" t="s">
        <v>17885</v>
      </c>
      <c r="O4881" s="40" t="s">
        <v>541</v>
      </c>
      <c r="P4881" s="41" t="s">
        <v>314</v>
      </c>
      <c r="Q4881" s="41">
        <v>1</v>
      </c>
      <c r="R4881" s="40" t="s">
        <v>315</v>
      </c>
      <c r="S4881" s="40" t="s">
        <v>199</v>
      </c>
      <c r="T4881" s="41">
        <v>1</v>
      </c>
      <c r="U4881" s="40" t="s">
        <v>200</v>
      </c>
      <c r="V4881" s="40" t="s">
        <v>201</v>
      </c>
      <c r="W4881" s="40" t="s">
        <v>5060</v>
      </c>
      <c r="X4881" s="40" t="s">
        <v>1331</v>
      </c>
      <c r="Y4881" s="40" t="s">
        <v>17886</v>
      </c>
    </row>
    <row r="4882" spans="1:25" x14ac:dyDescent="0.25">
      <c r="A4882" s="50"/>
      <c r="B4882" s="50"/>
      <c r="C4882" s="50"/>
      <c r="L4882" s="39" t="str">
        <f t="shared" si="76"/>
        <v>ODALENGO PICCOLO (AL)</v>
      </c>
      <c r="M4882" s="40" t="s">
        <v>17887</v>
      </c>
      <c r="N4882" s="40" t="s">
        <v>17888</v>
      </c>
      <c r="O4882" s="40" t="s">
        <v>541</v>
      </c>
      <c r="P4882" s="41" t="s">
        <v>314</v>
      </c>
      <c r="Q4882" s="41">
        <v>1</v>
      </c>
      <c r="R4882" s="40" t="s">
        <v>315</v>
      </c>
      <c r="S4882" s="40" t="s">
        <v>199</v>
      </c>
      <c r="T4882" s="41">
        <v>1</v>
      </c>
      <c r="U4882" s="40" t="s">
        <v>200</v>
      </c>
      <c r="V4882" s="40" t="s">
        <v>201</v>
      </c>
      <c r="W4882" s="40" t="s">
        <v>5060</v>
      </c>
      <c r="X4882" s="40" t="s">
        <v>669</v>
      </c>
      <c r="Y4882" s="40" t="s">
        <v>17889</v>
      </c>
    </row>
    <row r="4883" spans="1:25" x14ac:dyDescent="0.25">
      <c r="A4883" s="50"/>
      <c r="B4883" s="50"/>
      <c r="C4883" s="50"/>
      <c r="L4883" s="39" t="str">
        <f t="shared" si="76"/>
        <v>ODERZO (TV)</v>
      </c>
      <c r="M4883" s="40" t="s">
        <v>17890</v>
      </c>
      <c r="N4883" s="40" t="s">
        <v>17891</v>
      </c>
      <c r="O4883" s="40" t="s">
        <v>1362</v>
      </c>
      <c r="P4883" s="41" t="s">
        <v>197</v>
      </c>
      <c r="Q4883" s="41">
        <v>5</v>
      </c>
      <c r="R4883" s="40" t="s">
        <v>198</v>
      </c>
      <c r="S4883" s="40" t="s">
        <v>199</v>
      </c>
      <c r="T4883" s="41">
        <v>1</v>
      </c>
      <c r="U4883" s="40" t="s">
        <v>200</v>
      </c>
      <c r="V4883" s="40" t="s">
        <v>201</v>
      </c>
      <c r="W4883" s="40" t="s">
        <v>17892</v>
      </c>
      <c r="X4883" s="40" t="s">
        <v>1609</v>
      </c>
      <c r="Y4883" s="40" t="s">
        <v>17893</v>
      </c>
    </row>
    <row r="4884" spans="1:25" x14ac:dyDescent="0.25">
      <c r="A4884" s="50"/>
      <c r="B4884" s="50"/>
      <c r="C4884" s="50"/>
      <c r="L4884" s="39" t="str">
        <f t="shared" si="76"/>
        <v>ODOLO (BS)</v>
      </c>
      <c r="M4884" s="40" t="s">
        <v>17894</v>
      </c>
      <c r="N4884" s="40" t="s">
        <v>17895</v>
      </c>
      <c r="O4884" s="40" t="s">
        <v>421</v>
      </c>
      <c r="P4884" s="41" t="s">
        <v>212</v>
      </c>
      <c r="Q4884" s="41">
        <v>3</v>
      </c>
      <c r="R4884" s="40" t="s">
        <v>213</v>
      </c>
      <c r="S4884" s="40" t="s">
        <v>199</v>
      </c>
      <c r="T4884" s="41">
        <v>1</v>
      </c>
      <c r="U4884" s="40" t="s">
        <v>200</v>
      </c>
      <c r="V4884" s="40" t="s">
        <v>201</v>
      </c>
      <c r="W4884" s="40" t="s">
        <v>17896</v>
      </c>
      <c r="X4884" s="40" t="s">
        <v>710</v>
      </c>
      <c r="Y4884" s="40" t="s">
        <v>17897</v>
      </c>
    </row>
    <row r="4885" spans="1:25" x14ac:dyDescent="0.25">
      <c r="A4885" s="50"/>
      <c r="B4885" s="50"/>
      <c r="C4885" s="50"/>
      <c r="L4885" s="39" t="str">
        <f t="shared" si="76"/>
        <v>OFENA (AQ)</v>
      </c>
      <c r="M4885" s="40" t="s">
        <v>17898</v>
      </c>
      <c r="N4885" s="40" t="s">
        <v>17899</v>
      </c>
      <c r="O4885" s="40" t="s">
        <v>328</v>
      </c>
      <c r="P4885" s="41" t="s">
        <v>253</v>
      </c>
      <c r="Q4885" s="41">
        <v>13</v>
      </c>
      <c r="R4885" s="40" t="s">
        <v>254</v>
      </c>
      <c r="S4885" s="40" t="s">
        <v>199</v>
      </c>
      <c r="T4885" s="41">
        <v>1</v>
      </c>
      <c r="U4885" s="40" t="s">
        <v>200</v>
      </c>
      <c r="V4885" s="40" t="s">
        <v>201</v>
      </c>
      <c r="W4885" s="40" t="s">
        <v>17900</v>
      </c>
      <c r="X4885" s="40" t="s">
        <v>2757</v>
      </c>
      <c r="Y4885" s="40" t="s">
        <v>17901</v>
      </c>
    </row>
    <row r="4886" spans="1:25" x14ac:dyDescent="0.25">
      <c r="A4886" s="50"/>
      <c r="B4886" s="50"/>
      <c r="C4886" s="50"/>
      <c r="L4886" s="39" t="str">
        <f t="shared" si="76"/>
        <v>OFFAGNA (AN)</v>
      </c>
      <c r="M4886" s="40" t="s">
        <v>17902</v>
      </c>
      <c r="N4886" s="40" t="s">
        <v>17903</v>
      </c>
      <c r="O4886" s="40" t="s">
        <v>764</v>
      </c>
      <c r="P4886" s="41" t="s">
        <v>397</v>
      </c>
      <c r="Q4886" s="41">
        <v>11</v>
      </c>
      <c r="R4886" s="40" t="s">
        <v>398</v>
      </c>
      <c r="S4886" s="40" t="s">
        <v>199</v>
      </c>
      <c r="T4886" s="41">
        <v>1</v>
      </c>
      <c r="U4886" s="40" t="s">
        <v>200</v>
      </c>
      <c r="V4886" s="40" t="s">
        <v>201</v>
      </c>
      <c r="W4886" s="40" t="s">
        <v>765</v>
      </c>
      <c r="X4886" s="40" t="s">
        <v>766</v>
      </c>
      <c r="Y4886" s="40" t="s">
        <v>17904</v>
      </c>
    </row>
    <row r="4887" spans="1:25" x14ac:dyDescent="0.25">
      <c r="A4887" s="50"/>
      <c r="B4887" s="50"/>
      <c r="C4887" s="50"/>
      <c r="L4887" s="39" t="str">
        <f t="shared" si="76"/>
        <v>OFFANENGO (CR)</v>
      </c>
      <c r="M4887" s="40" t="s">
        <v>17905</v>
      </c>
      <c r="N4887" s="40" t="s">
        <v>17906</v>
      </c>
      <c r="O4887" s="40" t="s">
        <v>434</v>
      </c>
      <c r="P4887" s="41" t="s">
        <v>212</v>
      </c>
      <c r="Q4887" s="41">
        <v>3</v>
      </c>
      <c r="R4887" s="40" t="s">
        <v>213</v>
      </c>
      <c r="S4887" s="40" t="s">
        <v>199</v>
      </c>
      <c r="T4887" s="41">
        <v>1</v>
      </c>
      <c r="U4887" s="40" t="s">
        <v>200</v>
      </c>
      <c r="V4887" s="40" t="s">
        <v>201</v>
      </c>
      <c r="W4887" s="40" t="s">
        <v>2371</v>
      </c>
      <c r="X4887" s="40" t="s">
        <v>692</v>
      </c>
      <c r="Y4887" s="40" t="s">
        <v>17907</v>
      </c>
    </row>
    <row r="4888" spans="1:25" x14ac:dyDescent="0.25">
      <c r="A4888" s="50"/>
      <c r="B4888" s="50"/>
      <c r="C4888" s="50"/>
      <c r="L4888" s="39" t="str">
        <f t="shared" si="76"/>
        <v>OFFIDA (AP)</v>
      </c>
      <c r="M4888" s="40" t="s">
        <v>17908</v>
      </c>
      <c r="N4888" s="40" t="s">
        <v>17909</v>
      </c>
      <c r="O4888" s="40" t="s">
        <v>477</v>
      </c>
      <c r="P4888" s="41" t="s">
        <v>397</v>
      </c>
      <c r="Q4888" s="41">
        <v>11</v>
      </c>
      <c r="R4888" s="40" t="s">
        <v>398</v>
      </c>
      <c r="S4888" s="40" t="s">
        <v>199</v>
      </c>
      <c r="T4888" s="41">
        <v>1</v>
      </c>
      <c r="U4888" s="40" t="s">
        <v>200</v>
      </c>
      <c r="V4888" s="40" t="s">
        <v>201</v>
      </c>
      <c r="W4888" s="40" t="s">
        <v>17910</v>
      </c>
      <c r="X4888" s="40" t="s">
        <v>479</v>
      </c>
      <c r="Y4888" s="40" t="s">
        <v>17911</v>
      </c>
    </row>
    <row r="4889" spans="1:25" x14ac:dyDescent="0.25">
      <c r="A4889" s="50"/>
      <c r="B4889" s="50"/>
      <c r="C4889" s="50"/>
      <c r="L4889" s="39" t="str">
        <f t="shared" si="76"/>
        <v>OFFLAGA (BS)</v>
      </c>
      <c r="M4889" s="40" t="s">
        <v>17912</v>
      </c>
      <c r="N4889" s="40" t="s">
        <v>17913</v>
      </c>
      <c r="O4889" s="40" t="s">
        <v>421</v>
      </c>
      <c r="P4889" s="41" t="s">
        <v>212</v>
      </c>
      <c r="Q4889" s="41">
        <v>3</v>
      </c>
      <c r="R4889" s="40" t="s">
        <v>213</v>
      </c>
      <c r="S4889" s="40" t="s">
        <v>199</v>
      </c>
      <c r="T4889" s="41">
        <v>1</v>
      </c>
      <c r="U4889" s="40" t="s">
        <v>200</v>
      </c>
      <c r="V4889" s="40" t="s">
        <v>201</v>
      </c>
      <c r="W4889" s="40" t="s">
        <v>1168</v>
      </c>
      <c r="X4889" s="40" t="s">
        <v>423</v>
      </c>
      <c r="Y4889" s="40" t="s">
        <v>17914</v>
      </c>
    </row>
    <row r="4890" spans="1:25" x14ac:dyDescent="0.25">
      <c r="A4890" s="50"/>
      <c r="B4890" s="50"/>
      <c r="C4890" s="50"/>
      <c r="L4890" s="39" t="str">
        <f t="shared" si="76"/>
        <v>OGGEBBIO (VB)</v>
      </c>
      <c r="M4890" s="40" t="s">
        <v>17915</v>
      </c>
      <c r="N4890" s="40" t="s">
        <v>17916</v>
      </c>
      <c r="O4890" s="40" t="s">
        <v>1659</v>
      </c>
      <c r="P4890" s="41" t="s">
        <v>314</v>
      </c>
      <c r="Q4890" s="41">
        <v>1</v>
      </c>
      <c r="R4890" s="40" t="s">
        <v>315</v>
      </c>
      <c r="S4890" s="40" t="s">
        <v>199</v>
      </c>
      <c r="T4890" s="41">
        <v>1</v>
      </c>
      <c r="U4890" s="40" t="s">
        <v>200</v>
      </c>
      <c r="V4890" s="40" t="s">
        <v>201</v>
      </c>
      <c r="W4890" s="40" t="s">
        <v>17917</v>
      </c>
      <c r="X4890" s="40" t="s">
        <v>1689</v>
      </c>
      <c r="Y4890" s="40" t="s">
        <v>17918</v>
      </c>
    </row>
    <row r="4891" spans="1:25" x14ac:dyDescent="0.25">
      <c r="A4891" s="50"/>
      <c r="B4891" s="50"/>
      <c r="C4891" s="50"/>
      <c r="L4891" s="39" t="str">
        <f t="shared" si="76"/>
        <v>OGGIONA CON SANTO STEFANO (VA)</v>
      </c>
      <c r="M4891" s="40" t="s">
        <v>17919</v>
      </c>
      <c r="N4891" s="40" t="s">
        <v>17920</v>
      </c>
      <c r="O4891" s="40" t="s">
        <v>727</v>
      </c>
      <c r="P4891" s="41" t="s">
        <v>212</v>
      </c>
      <c r="Q4891" s="41">
        <v>3</v>
      </c>
      <c r="R4891" s="40" t="s">
        <v>213</v>
      </c>
      <c r="S4891" s="40" t="s">
        <v>199</v>
      </c>
      <c r="T4891" s="41">
        <v>1</v>
      </c>
      <c r="U4891" s="40" t="s">
        <v>200</v>
      </c>
      <c r="V4891" s="40" t="s">
        <v>201</v>
      </c>
      <c r="W4891" s="40" t="s">
        <v>5974</v>
      </c>
      <c r="X4891" s="40" t="s">
        <v>1087</v>
      </c>
      <c r="Y4891" s="40" t="s">
        <v>17921</v>
      </c>
    </row>
    <row r="4892" spans="1:25" x14ac:dyDescent="0.25">
      <c r="A4892" s="50"/>
      <c r="B4892" s="50"/>
      <c r="C4892" s="50"/>
      <c r="L4892" s="39" t="str">
        <f t="shared" si="76"/>
        <v>OGGIONO (LC)</v>
      </c>
      <c r="M4892" s="40" t="s">
        <v>17922</v>
      </c>
      <c r="N4892" s="40" t="s">
        <v>17923</v>
      </c>
      <c r="O4892" s="40" t="s">
        <v>222</v>
      </c>
      <c r="P4892" s="41" t="s">
        <v>212</v>
      </c>
      <c r="Q4892" s="41">
        <v>3</v>
      </c>
      <c r="R4892" s="40" t="s">
        <v>213</v>
      </c>
      <c r="S4892" s="40" t="s">
        <v>199</v>
      </c>
      <c r="T4892" s="41">
        <v>1</v>
      </c>
      <c r="U4892" s="40" t="s">
        <v>200</v>
      </c>
      <c r="V4892" s="40" t="s">
        <v>201</v>
      </c>
      <c r="W4892" s="40" t="s">
        <v>10418</v>
      </c>
      <c r="X4892" s="40" t="s">
        <v>224</v>
      </c>
      <c r="Y4892" s="40" t="s">
        <v>17924</v>
      </c>
    </row>
    <row r="4893" spans="1:25" x14ac:dyDescent="0.25">
      <c r="A4893" s="50"/>
      <c r="B4893" s="50"/>
      <c r="C4893" s="50"/>
      <c r="L4893" s="39" t="str">
        <f t="shared" si="76"/>
        <v>OGLIANICO (TO)</v>
      </c>
      <c r="M4893" s="40" t="s">
        <v>17925</v>
      </c>
      <c r="N4893" s="40" t="s">
        <v>17926</v>
      </c>
      <c r="O4893" s="40" t="s">
        <v>675</v>
      </c>
      <c r="P4893" s="41" t="s">
        <v>314</v>
      </c>
      <c r="Q4893" s="41">
        <v>1</v>
      </c>
      <c r="R4893" s="40" t="s">
        <v>315</v>
      </c>
      <c r="S4893" s="40" t="s">
        <v>199</v>
      </c>
      <c r="T4893" s="41">
        <v>1</v>
      </c>
      <c r="U4893" s="40" t="s">
        <v>200</v>
      </c>
      <c r="V4893" s="40" t="s">
        <v>201</v>
      </c>
      <c r="W4893" s="40" t="s">
        <v>1299</v>
      </c>
      <c r="X4893" s="40" t="s">
        <v>677</v>
      </c>
      <c r="Y4893" s="40" t="s">
        <v>17927</v>
      </c>
    </row>
    <row r="4894" spans="1:25" x14ac:dyDescent="0.25">
      <c r="A4894" s="50"/>
      <c r="B4894" s="50"/>
      <c r="C4894" s="50"/>
      <c r="L4894" s="39" t="str">
        <f t="shared" si="76"/>
        <v>OGLIASTRO CILENTO (SA)</v>
      </c>
      <c r="M4894" s="40" t="s">
        <v>17928</v>
      </c>
      <c r="N4894" s="40" t="s">
        <v>17929</v>
      </c>
      <c r="O4894" s="40" t="s">
        <v>349</v>
      </c>
      <c r="P4894" s="41" t="s">
        <v>350</v>
      </c>
      <c r="Q4894" s="41">
        <v>15</v>
      </c>
      <c r="R4894" s="40" t="s">
        <v>351</v>
      </c>
      <c r="S4894" s="40" t="s">
        <v>199</v>
      </c>
      <c r="T4894" s="41">
        <v>1</v>
      </c>
      <c r="U4894" s="40" t="s">
        <v>200</v>
      </c>
      <c r="V4894" s="40" t="s">
        <v>201</v>
      </c>
      <c r="W4894" s="40" t="s">
        <v>17930</v>
      </c>
      <c r="X4894" s="40" t="s">
        <v>758</v>
      </c>
      <c r="Y4894" s="40" t="s">
        <v>17931</v>
      </c>
    </row>
    <row r="4895" spans="1:25" x14ac:dyDescent="0.25">
      <c r="A4895" s="50"/>
      <c r="B4895" s="50"/>
      <c r="C4895" s="50"/>
      <c r="L4895" s="39" t="str">
        <f t="shared" si="76"/>
        <v>OLBIA (OT)</v>
      </c>
      <c r="M4895" s="40" t="s">
        <v>17932</v>
      </c>
      <c r="N4895" s="40" t="s">
        <v>17933</v>
      </c>
      <c r="O4895" s="40" t="s">
        <v>646</v>
      </c>
      <c r="P4895" s="41" t="s">
        <v>242</v>
      </c>
      <c r="Q4895" s="41">
        <v>20</v>
      </c>
      <c r="R4895" s="40" t="s">
        <v>243</v>
      </c>
      <c r="S4895" s="40" t="s">
        <v>199</v>
      </c>
      <c r="T4895" s="41">
        <v>1</v>
      </c>
      <c r="U4895" s="40" t="s">
        <v>200</v>
      </c>
      <c r="V4895" s="40" t="s">
        <v>201</v>
      </c>
      <c r="W4895" s="40" t="s">
        <v>17934</v>
      </c>
      <c r="X4895" s="40" t="s">
        <v>2101</v>
      </c>
      <c r="Y4895" s="40" t="s">
        <v>17935</v>
      </c>
    </row>
    <row r="4896" spans="1:25" x14ac:dyDescent="0.25">
      <c r="A4896" s="50"/>
      <c r="B4896" s="50"/>
      <c r="C4896" s="50"/>
      <c r="L4896" s="39" t="str">
        <f t="shared" si="76"/>
        <v>OLCENENGO (VC)</v>
      </c>
      <c r="M4896" s="40" t="s">
        <v>17936</v>
      </c>
      <c r="N4896" s="40" t="s">
        <v>17937</v>
      </c>
      <c r="O4896" s="40" t="s">
        <v>890</v>
      </c>
      <c r="P4896" s="41" t="s">
        <v>314</v>
      </c>
      <c r="Q4896" s="41">
        <v>1</v>
      </c>
      <c r="R4896" s="40" t="s">
        <v>315</v>
      </c>
      <c r="S4896" s="40" t="s">
        <v>199</v>
      </c>
      <c r="T4896" s="41">
        <v>1</v>
      </c>
      <c r="U4896" s="40" t="s">
        <v>200</v>
      </c>
      <c r="V4896" s="40" t="s">
        <v>201</v>
      </c>
      <c r="W4896" s="40" t="s">
        <v>17938</v>
      </c>
      <c r="X4896" s="40" t="s">
        <v>963</v>
      </c>
      <c r="Y4896" s="40" t="s">
        <v>17939</v>
      </c>
    </row>
    <row r="4897" spans="1:25" x14ac:dyDescent="0.25">
      <c r="A4897" s="50"/>
      <c r="B4897" s="50"/>
      <c r="C4897" s="50"/>
      <c r="L4897" s="39" t="str">
        <f t="shared" si="76"/>
        <v>OLDENICO (VC)</v>
      </c>
      <c r="M4897" s="40" t="s">
        <v>17940</v>
      </c>
      <c r="N4897" s="40" t="s">
        <v>17941</v>
      </c>
      <c r="O4897" s="40" t="s">
        <v>890</v>
      </c>
      <c r="P4897" s="41" t="s">
        <v>314</v>
      </c>
      <c r="Q4897" s="41">
        <v>1</v>
      </c>
      <c r="R4897" s="40" t="s">
        <v>315</v>
      </c>
      <c r="S4897" s="40" t="s">
        <v>199</v>
      </c>
      <c r="T4897" s="41">
        <v>1</v>
      </c>
      <c r="U4897" s="40" t="s">
        <v>200</v>
      </c>
      <c r="V4897" s="40" t="s">
        <v>201</v>
      </c>
      <c r="W4897" s="40" t="s">
        <v>962</v>
      </c>
      <c r="X4897" s="40" t="s">
        <v>963</v>
      </c>
      <c r="Y4897" s="40" t="s">
        <v>17942</v>
      </c>
    </row>
    <row r="4898" spans="1:25" x14ac:dyDescent="0.25">
      <c r="A4898" s="50"/>
      <c r="B4898" s="50"/>
      <c r="C4898" s="50"/>
      <c r="L4898" s="39" t="str">
        <f t="shared" si="76"/>
        <v>OLEGGIO (NO)</v>
      </c>
      <c r="M4898" s="40" t="s">
        <v>17943</v>
      </c>
      <c r="N4898" s="40" t="s">
        <v>17944</v>
      </c>
      <c r="O4898" s="40" t="s">
        <v>741</v>
      </c>
      <c r="P4898" s="41" t="s">
        <v>314</v>
      </c>
      <c r="Q4898" s="41">
        <v>1</v>
      </c>
      <c r="R4898" s="40" t="s">
        <v>315</v>
      </c>
      <c r="S4898" s="40" t="s">
        <v>199</v>
      </c>
      <c r="T4898" s="41">
        <v>1</v>
      </c>
      <c r="U4898" s="40" t="s">
        <v>200</v>
      </c>
      <c r="V4898" s="40" t="s">
        <v>201</v>
      </c>
      <c r="W4898" s="40" t="s">
        <v>17945</v>
      </c>
      <c r="X4898" s="40" t="s">
        <v>2749</v>
      </c>
      <c r="Y4898" s="40" t="s">
        <v>17946</v>
      </c>
    </row>
    <row r="4899" spans="1:25" x14ac:dyDescent="0.25">
      <c r="A4899" s="50"/>
      <c r="B4899" s="50"/>
      <c r="C4899" s="50"/>
      <c r="L4899" s="39" t="str">
        <f t="shared" si="76"/>
        <v>OLEGGIO CASTELLO (NO)</v>
      </c>
      <c r="M4899" s="40" t="s">
        <v>17947</v>
      </c>
      <c r="N4899" s="40" t="s">
        <v>17948</v>
      </c>
      <c r="O4899" s="40" t="s">
        <v>741</v>
      </c>
      <c r="P4899" s="41" t="s">
        <v>314</v>
      </c>
      <c r="Q4899" s="41">
        <v>1</v>
      </c>
      <c r="R4899" s="40" t="s">
        <v>315</v>
      </c>
      <c r="S4899" s="40" t="s">
        <v>199</v>
      </c>
      <c r="T4899" s="41">
        <v>1</v>
      </c>
      <c r="U4899" s="40" t="s">
        <v>200</v>
      </c>
      <c r="V4899" s="40" t="s">
        <v>201</v>
      </c>
      <c r="W4899" s="40" t="s">
        <v>3310</v>
      </c>
      <c r="X4899" s="40" t="s">
        <v>743</v>
      </c>
      <c r="Y4899" s="40" t="s">
        <v>17949</v>
      </c>
    </row>
    <row r="4900" spans="1:25" x14ac:dyDescent="0.25">
      <c r="A4900" s="50"/>
      <c r="B4900" s="50"/>
      <c r="C4900" s="50"/>
      <c r="L4900" s="39" t="str">
        <f t="shared" si="76"/>
        <v>OLEVANO DI LOMELLINA (PV)</v>
      </c>
      <c r="M4900" s="40" t="s">
        <v>17950</v>
      </c>
      <c r="N4900" s="40" t="s">
        <v>17951</v>
      </c>
      <c r="O4900" s="40" t="s">
        <v>884</v>
      </c>
      <c r="P4900" s="41" t="s">
        <v>212</v>
      </c>
      <c r="Q4900" s="41">
        <v>3</v>
      </c>
      <c r="R4900" s="40" t="s">
        <v>213</v>
      </c>
      <c r="S4900" s="40" t="s">
        <v>199</v>
      </c>
      <c r="T4900" s="41">
        <v>1</v>
      </c>
      <c r="U4900" s="40" t="s">
        <v>200</v>
      </c>
      <c r="V4900" s="40" t="s">
        <v>201</v>
      </c>
      <c r="W4900" s="40" t="s">
        <v>885</v>
      </c>
      <c r="X4900" s="40" t="s">
        <v>1092</v>
      </c>
      <c r="Y4900" s="40" t="s">
        <v>17952</v>
      </c>
    </row>
    <row r="4901" spans="1:25" x14ac:dyDescent="0.25">
      <c r="A4901" s="50"/>
      <c r="B4901" s="50"/>
      <c r="C4901" s="50"/>
      <c r="L4901" s="39" t="str">
        <f t="shared" si="76"/>
        <v>OLEVANO ROMANO (RM)</v>
      </c>
      <c r="M4901" s="40" t="s">
        <v>17953</v>
      </c>
      <c r="N4901" s="40" t="s">
        <v>17954</v>
      </c>
      <c r="O4901" s="40" t="s">
        <v>602</v>
      </c>
      <c r="P4901" s="41" t="s">
        <v>336</v>
      </c>
      <c r="Q4901" s="41">
        <v>12</v>
      </c>
      <c r="R4901" s="40" t="s">
        <v>337</v>
      </c>
      <c r="S4901" s="40" t="s">
        <v>199</v>
      </c>
      <c r="T4901" s="41">
        <v>1</v>
      </c>
      <c r="U4901" s="40" t="s">
        <v>200</v>
      </c>
      <c r="V4901" s="40" t="s">
        <v>201</v>
      </c>
      <c r="W4901" s="40" t="s">
        <v>17955</v>
      </c>
      <c r="X4901" s="40" t="s">
        <v>953</v>
      </c>
      <c r="Y4901" s="40" t="s">
        <v>17956</v>
      </c>
    </row>
    <row r="4902" spans="1:25" x14ac:dyDescent="0.25">
      <c r="A4902" s="50"/>
      <c r="B4902" s="50"/>
      <c r="C4902" s="50"/>
      <c r="L4902" s="39" t="str">
        <f t="shared" si="76"/>
        <v>OLEVANO SUL TUSCIANO (SA)</v>
      </c>
      <c r="M4902" s="40" t="s">
        <v>17957</v>
      </c>
      <c r="N4902" s="40" t="s">
        <v>17958</v>
      </c>
      <c r="O4902" s="40" t="s">
        <v>349</v>
      </c>
      <c r="P4902" s="41" t="s">
        <v>350</v>
      </c>
      <c r="Q4902" s="41">
        <v>15</v>
      </c>
      <c r="R4902" s="40" t="s">
        <v>351</v>
      </c>
      <c r="S4902" s="40" t="s">
        <v>199</v>
      </c>
      <c r="T4902" s="41">
        <v>1</v>
      </c>
      <c r="U4902" s="40" t="s">
        <v>200</v>
      </c>
      <c r="V4902" s="40" t="s">
        <v>201</v>
      </c>
      <c r="W4902" s="40" t="s">
        <v>17959</v>
      </c>
      <c r="X4902" s="40" t="s">
        <v>940</v>
      </c>
      <c r="Y4902" s="40" t="s">
        <v>17960</v>
      </c>
    </row>
    <row r="4903" spans="1:25" x14ac:dyDescent="0.25">
      <c r="A4903" s="50"/>
      <c r="B4903" s="50"/>
      <c r="C4903" s="50"/>
      <c r="L4903" s="39" t="str">
        <f t="shared" si="76"/>
        <v>OLGIATE COMASCO (CO)</v>
      </c>
      <c r="M4903" s="40" t="s">
        <v>17961</v>
      </c>
      <c r="N4903" s="40" t="s">
        <v>17962</v>
      </c>
      <c r="O4903" s="40" t="s">
        <v>995</v>
      </c>
      <c r="P4903" s="41" t="s">
        <v>212</v>
      </c>
      <c r="Q4903" s="41">
        <v>3</v>
      </c>
      <c r="R4903" s="40" t="s">
        <v>213</v>
      </c>
      <c r="S4903" s="40" t="s">
        <v>199</v>
      </c>
      <c r="T4903" s="41">
        <v>1</v>
      </c>
      <c r="U4903" s="40" t="s">
        <v>200</v>
      </c>
      <c r="V4903" s="40" t="s">
        <v>201</v>
      </c>
      <c r="W4903" s="40" t="s">
        <v>17963</v>
      </c>
      <c r="X4903" s="40" t="s">
        <v>997</v>
      </c>
      <c r="Y4903" s="40" t="s">
        <v>17964</v>
      </c>
    </row>
    <row r="4904" spans="1:25" x14ac:dyDescent="0.25">
      <c r="A4904" s="50"/>
      <c r="B4904" s="50"/>
      <c r="C4904" s="50"/>
      <c r="L4904" s="39" t="str">
        <f t="shared" si="76"/>
        <v>OLGIATE MOLGORA (LC)</v>
      </c>
      <c r="M4904" s="40" t="s">
        <v>17965</v>
      </c>
      <c r="N4904" s="40" t="s">
        <v>17966</v>
      </c>
      <c r="O4904" s="40" t="s">
        <v>222</v>
      </c>
      <c r="P4904" s="41" t="s">
        <v>212</v>
      </c>
      <c r="Q4904" s="41">
        <v>3</v>
      </c>
      <c r="R4904" s="40" t="s">
        <v>213</v>
      </c>
      <c r="S4904" s="40" t="s">
        <v>199</v>
      </c>
      <c r="T4904" s="41">
        <v>1</v>
      </c>
      <c r="U4904" s="40" t="s">
        <v>200</v>
      </c>
      <c r="V4904" s="40" t="s">
        <v>201</v>
      </c>
      <c r="W4904" s="40" t="s">
        <v>17967</v>
      </c>
      <c r="X4904" s="40" t="s">
        <v>736</v>
      </c>
      <c r="Y4904" s="40" t="s">
        <v>17968</v>
      </c>
    </row>
    <row r="4905" spans="1:25" x14ac:dyDescent="0.25">
      <c r="A4905" s="50"/>
      <c r="B4905" s="50"/>
      <c r="C4905" s="50"/>
      <c r="L4905" s="39" t="str">
        <f t="shared" si="76"/>
        <v>OLGIATE OLONA (VA)</v>
      </c>
      <c r="M4905" s="40" t="s">
        <v>17969</v>
      </c>
      <c r="N4905" s="40" t="s">
        <v>17970</v>
      </c>
      <c r="O4905" s="40" t="s">
        <v>727</v>
      </c>
      <c r="P4905" s="41" t="s">
        <v>212</v>
      </c>
      <c r="Q4905" s="41">
        <v>3</v>
      </c>
      <c r="R4905" s="40" t="s">
        <v>213</v>
      </c>
      <c r="S4905" s="40" t="s">
        <v>199</v>
      </c>
      <c r="T4905" s="41">
        <v>1</v>
      </c>
      <c r="U4905" s="40" t="s">
        <v>200</v>
      </c>
      <c r="V4905" s="40" t="s">
        <v>201</v>
      </c>
      <c r="W4905" s="40" t="s">
        <v>17971</v>
      </c>
      <c r="X4905" s="40" t="s">
        <v>1087</v>
      </c>
      <c r="Y4905" s="40" t="s">
        <v>17972</v>
      </c>
    </row>
    <row r="4906" spans="1:25" x14ac:dyDescent="0.25">
      <c r="A4906" s="50"/>
      <c r="B4906" s="50"/>
      <c r="C4906" s="50"/>
      <c r="L4906" s="39" t="str">
        <f t="shared" si="76"/>
        <v>OLGINATE (LC)</v>
      </c>
      <c r="M4906" s="40" t="s">
        <v>17973</v>
      </c>
      <c r="N4906" s="40" t="s">
        <v>17974</v>
      </c>
      <c r="O4906" s="40" t="s">
        <v>222</v>
      </c>
      <c r="P4906" s="41" t="s">
        <v>212</v>
      </c>
      <c r="Q4906" s="41">
        <v>3</v>
      </c>
      <c r="R4906" s="40" t="s">
        <v>213</v>
      </c>
      <c r="S4906" s="40" t="s">
        <v>199</v>
      </c>
      <c r="T4906" s="41">
        <v>1</v>
      </c>
      <c r="U4906" s="40" t="s">
        <v>200</v>
      </c>
      <c r="V4906" s="40" t="s">
        <v>201</v>
      </c>
      <c r="W4906" s="40" t="s">
        <v>17975</v>
      </c>
      <c r="X4906" s="40" t="s">
        <v>224</v>
      </c>
      <c r="Y4906" s="40" t="s">
        <v>17976</v>
      </c>
    </row>
    <row r="4907" spans="1:25" x14ac:dyDescent="0.25">
      <c r="A4907" s="50"/>
      <c r="B4907" s="50"/>
      <c r="C4907" s="50"/>
      <c r="L4907" s="39" t="str">
        <f t="shared" si="76"/>
        <v>OLIENA (NU)</v>
      </c>
      <c r="M4907" s="40" t="s">
        <v>17977</v>
      </c>
      <c r="N4907" s="40" t="s">
        <v>17978</v>
      </c>
      <c r="O4907" s="40" t="s">
        <v>1966</v>
      </c>
      <c r="P4907" s="41" t="s">
        <v>242</v>
      </c>
      <c r="Q4907" s="41">
        <v>20</v>
      </c>
      <c r="R4907" s="40" t="s">
        <v>243</v>
      </c>
      <c r="S4907" s="40" t="s">
        <v>199</v>
      </c>
      <c r="T4907" s="41">
        <v>1</v>
      </c>
      <c r="U4907" s="40" t="s">
        <v>200</v>
      </c>
      <c r="V4907" s="40" t="s">
        <v>201</v>
      </c>
      <c r="W4907" s="40" t="s">
        <v>17979</v>
      </c>
      <c r="X4907" s="40" t="s">
        <v>1968</v>
      </c>
      <c r="Y4907" s="40" t="s">
        <v>17980</v>
      </c>
    </row>
    <row r="4908" spans="1:25" x14ac:dyDescent="0.25">
      <c r="A4908" s="50"/>
      <c r="B4908" s="50"/>
      <c r="C4908" s="50"/>
      <c r="L4908" s="39" t="str">
        <f t="shared" si="76"/>
        <v>OLIVA GESSI (PV)</v>
      </c>
      <c r="M4908" s="40" t="s">
        <v>17981</v>
      </c>
      <c r="N4908" s="40" t="s">
        <v>17982</v>
      </c>
      <c r="O4908" s="40" t="s">
        <v>884</v>
      </c>
      <c r="P4908" s="41" t="s">
        <v>212</v>
      </c>
      <c r="Q4908" s="41">
        <v>3</v>
      </c>
      <c r="R4908" s="40" t="s">
        <v>213</v>
      </c>
      <c r="S4908" s="40" t="s">
        <v>199</v>
      </c>
      <c r="T4908" s="41">
        <v>1</v>
      </c>
      <c r="U4908" s="40" t="s">
        <v>200</v>
      </c>
      <c r="V4908" s="40" t="s">
        <v>201</v>
      </c>
      <c r="W4908" s="40" t="s">
        <v>2461</v>
      </c>
      <c r="X4908" s="40" t="s">
        <v>2462</v>
      </c>
      <c r="Y4908" s="40" t="s">
        <v>17983</v>
      </c>
    </row>
    <row r="4909" spans="1:25" x14ac:dyDescent="0.25">
      <c r="A4909" s="50"/>
      <c r="B4909" s="50"/>
      <c r="C4909" s="50"/>
      <c r="L4909" s="39" t="str">
        <f t="shared" si="76"/>
        <v>OLIVADI (CZ)</v>
      </c>
      <c r="M4909" s="40" t="s">
        <v>17984</v>
      </c>
      <c r="N4909" s="40" t="s">
        <v>17985</v>
      </c>
      <c r="O4909" s="40" t="s">
        <v>1029</v>
      </c>
      <c r="P4909" s="41" t="s">
        <v>414</v>
      </c>
      <c r="Q4909" s="41">
        <v>18</v>
      </c>
      <c r="R4909" s="40" t="s">
        <v>415</v>
      </c>
      <c r="S4909" s="40" t="s">
        <v>199</v>
      </c>
      <c r="T4909" s="41">
        <v>1</v>
      </c>
      <c r="U4909" s="40" t="s">
        <v>200</v>
      </c>
      <c r="V4909" s="40" t="s">
        <v>201</v>
      </c>
      <c r="W4909" s="40" t="s">
        <v>7804</v>
      </c>
      <c r="X4909" s="40" t="s">
        <v>1935</v>
      </c>
      <c r="Y4909" s="40" t="s">
        <v>17986</v>
      </c>
    </row>
    <row r="4910" spans="1:25" x14ac:dyDescent="0.25">
      <c r="A4910" s="50"/>
      <c r="B4910" s="50"/>
      <c r="C4910" s="50"/>
      <c r="L4910" s="39" t="str">
        <f t="shared" si="76"/>
        <v>OLIVERI (ME)</v>
      </c>
      <c r="M4910" s="40" t="s">
        <v>17987</v>
      </c>
      <c r="N4910" s="40" t="s">
        <v>17988</v>
      </c>
      <c r="O4910" s="40" t="s">
        <v>533</v>
      </c>
      <c r="P4910" s="41" t="s">
        <v>292</v>
      </c>
      <c r="Q4910" s="41">
        <v>19</v>
      </c>
      <c r="R4910" s="40" t="s">
        <v>293</v>
      </c>
      <c r="S4910" s="40" t="s">
        <v>199</v>
      </c>
      <c r="T4910" s="41">
        <v>1</v>
      </c>
      <c r="U4910" s="40" t="s">
        <v>200</v>
      </c>
      <c r="V4910" s="40" t="s">
        <v>201</v>
      </c>
      <c r="W4910" s="40" t="s">
        <v>2878</v>
      </c>
      <c r="X4910" s="40" t="s">
        <v>535</v>
      </c>
      <c r="Y4910" s="40" t="s">
        <v>17989</v>
      </c>
    </row>
    <row r="4911" spans="1:25" x14ac:dyDescent="0.25">
      <c r="A4911" s="50"/>
      <c r="B4911" s="50"/>
      <c r="C4911" s="50"/>
      <c r="L4911" s="39" t="str">
        <f t="shared" si="76"/>
        <v>OLIVETO CITRA (SA)</v>
      </c>
      <c r="M4911" s="40" t="s">
        <v>17990</v>
      </c>
      <c r="N4911" s="40" t="s">
        <v>17991</v>
      </c>
      <c r="O4911" s="40" t="s">
        <v>349</v>
      </c>
      <c r="P4911" s="41" t="s">
        <v>350</v>
      </c>
      <c r="Q4911" s="41">
        <v>15</v>
      </c>
      <c r="R4911" s="40" t="s">
        <v>351</v>
      </c>
      <c r="S4911" s="40" t="s">
        <v>199</v>
      </c>
      <c r="T4911" s="41">
        <v>1</v>
      </c>
      <c r="U4911" s="40" t="s">
        <v>200</v>
      </c>
      <c r="V4911" s="40" t="s">
        <v>201</v>
      </c>
      <c r="W4911" s="40" t="s">
        <v>1752</v>
      </c>
      <c r="X4911" s="40" t="s">
        <v>940</v>
      </c>
      <c r="Y4911" s="40" t="s">
        <v>17992</v>
      </c>
    </row>
    <row r="4912" spans="1:25" x14ac:dyDescent="0.25">
      <c r="A4912" s="50"/>
      <c r="B4912" s="50"/>
      <c r="C4912" s="50"/>
      <c r="L4912" s="39" t="str">
        <f t="shared" si="76"/>
        <v>OLIVETO LARIO (LC)</v>
      </c>
      <c r="M4912" s="40" t="s">
        <v>17993</v>
      </c>
      <c r="N4912" s="40" t="s">
        <v>17994</v>
      </c>
      <c r="O4912" s="40" t="s">
        <v>222</v>
      </c>
      <c r="P4912" s="41" t="s">
        <v>212</v>
      </c>
      <c r="Q4912" s="41">
        <v>3</v>
      </c>
      <c r="R4912" s="40" t="s">
        <v>213</v>
      </c>
      <c r="S4912" s="40" t="s">
        <v>199</v>
      </c>
      <c r="T4912" s="41">
        <v>1</v>
      </c>
      <c r="U4912" s="40" t="s">
        <v>200</v>
      </c>
      <c r="V4912" s="40" t="s">
        <v>201</v>
      </c>
      <c r="W4912" s="40" t="s">
        <v>17995</v>
      </c>
      <c r="X4912" s="40" t="s">
        <v>997</v>
      </c>
      <c r="Y4912" s="40" t="s">
        <v>17996</v>
      </c>
    </row>
    <row r="4913" spans="1:25" x14ac:dyDescent="0.25">
      <c r="A4913" s="50"/>
      <c r="B4913" s="50"/>
      <c r="C4913" s="50"/>
      <c r="L4913" s="39" t="str">
        <f t="shared" si="76"/>
        <v>OLIVETO LUCANO (MT)</v>
      </c>
      <c r="M4913" s="40" t="s">
        <v>17997</v>
      </c>
      <c r="N4913" s="40" t="s">
        <v>17998</v>
      </c>
      <c r="O4913" s="40" t="s">
        <v>322</v>
      </c>
      <c r="P4913" s="41" t="s">
        <v>282</v>
      </c>
      <c r="Q4913" s="41">
        <v>17</v>
      </c>
      <c r="R4913" s="40" t="s">
        <v>283</v>
      </c>
      <c r="S4913" s="40" t="s">
        <v>199</v>
      </c>
      <c r="T4913" s="41">
        <v>1</v>
      </c>
      <c r="U4913" s="40" t="s">
        <v>200</v>
      </c>
      <c r="V4913" s="40" t="s">
        <v>201</v>
      </c>
      <c r="W4913" s="40" t="s">
        <v>1216</v>
      </c>
      <c r="X4913" s="40" t="s">
        <v>324</v>
      </c>
      <c r="Y4913" s="40" t="s">
        <v>17999</v>
      </c>
    </row>
    <row r="4914" spans="1:25" x14ac:dyDescent="0.25">
      <c r="A4914" s="50"/>
      <c r="B4914" s="50"/>
      <c r="C4914" s="50"/>
      <c r="L4914" s="39" t="str">
        <f t="shared" si="76"/>
        <v>OLIVETTA SAN MICHELE (IM)</v>
      </c>
      <c r="M4914" s="40" t="s">
        <v>18000</v>
      </c>
      <c r="N4914" s="40" t="s">
        <v>18001</v>
      </c>
      <c r="O4914" s="40" t="s">
        <v>848</v>
      </c>
      <c r="P4914" s="41" t="s">
        <v>849</v>
      </c>
      <c r="Q4914" s="41">
        <v>7</v>
      </c>
      <c r="R4914" s="40" t="s">
        <v>850</v>
      </c>
      <c r="S4914" s="40" t="s">
        <v>199</v>
      </c>
      <c r="T4914" s="41">
        <v>1</v>
      </c>
      <c r="U4914" s="40" t="s">
        <v>200</v>
      </c>
      <c r="V4914" s="40" t="s">
        <v>201</v>
      </c>
      <c r="W4914" s="40" t="s">
        <v>851</v>
      </c>
      <c r="X4914" s="40" t="s">
        <v>852</v>
      </c>
      <c r="Y4914" s="40" t="s">
        <v>18002</v>
      </c>
    </row>
    <row r="4915" spans="1:25" x14ac:dyDescent="0.25">
      <c r="A4915" s="50"/>
      <c r="B4915" s="50"/>
      <c r="C4915" s="50"/>
      <c r="L4915" s="39" t="str">
        <f t="shared" si="76"/>
        <v>OLIVOLA (AL)</v>
      </c>
      <c r="M4915" s="40" t="s">
        <v>18003</v>
      </c>
      <c r="N4915" s="40" t="s">
        <v>18004</v>
      </c>
      <c r="O4915" s="40" t="s">
        <v>541</v>
      </c>
      <c r="P4915" s="41" t="s">
        <v>314</v>
      </c>
      <c r="Q4915" s="41">
        <v>1</v>
      </c>
      <c r="R4915" s="40" t="s">
        <v>315</v>
      </c>
      <c r="S4915" s="40" t="s">
        <v>199</v>
      </c>
      <c r="T4915" s="41">
        <v>1</v>
      </c>
      <c r="U4915" s="40" t="s">
        <v>200</v>
      </c>
      <c r="V4915" s="40" t="s">
        <v>201</v>
      </c>
      <c r="W4915" s="40" t="s">
        <v>4980</v>
      </c>
      <c r="X4915" s="40" t="s">
        <v>1331</v>
      </c>
      <c r="Y4915" s="40" t="s">
        <v>18005</v>
      </c>
    </row>
    <row r="4916" spans="1:25" x14ac:dyDescent="0.25">
      <c r="A4916" s="50"/>
      <c r="B4916" s="50"/>
      <c r="C4916" s="50"/>
      <c r="L4916" s="39" t="str">
        <f t="shared" si="76"/>
        <v>OLLASTRA SIMAXIS (OR)</v>
      </c>
      <c r="M4916" s="40" t="s">
        <v>18006</v>
      </c>
      <c r="N4916" s="40" t="s">
        <v>18007</v>
      </c>
      <c r="O4916" s="40" t="s">
        <v>241</v>
      </c>
      <c r="P4916" s="41" t="s">
        <v>242</v>
      </c>
      <c r="Q4916" s="41">
        <v>20</v>
      </c>
      <c r="R4916" s="40" t="s">
        <v>243</v>
      </c>
      <c r="S4916" s="40" t="s">
        <v>199</v>
      </c>
      <c r="T4916" s="41">
        <v>1</v>
      </c>
      <c r="U4916" s="40" t="s">
        <v>200</v>
      </c>
      <c r="V4916" s="40" t="s">
        <v>201</v>
      </c>
      <c r="W4916" s="40" t="s">
        <v>18008</v>
      </c>
      <c r="X4916" s="40" t="s">
        <v>931</v>
      </c>
      <c r="Y4916" s="40" t="s">
        <v>18009</v>
      </c>
    </row>
    <row r="4917" spans="1:25" x14ac:dyDescent="0.25">
      <c r="A4917" s="50"/>
      <c r="B4917" s="50"/>
      <c r="C4917" s="50"/>
      <c r="L4917" s="39" t="str">
        <f t="shared" si="76"/>
        <v>OLLOLAI (NU)</v>
      </c>
      <c r="M4917" s="40" t="s">
        <v>18010</v>
      </c>
      <c r="N4917" s="40" t="s">
        <v>18011</v>
      </c>
      <c r="O4917" s="40" t="s">
        <v>1966</v>
      </c>
      <c r="P4917" s="41" t="s">
        <v>242</v>
      </c>
      <c r="Q4917" s="41">
        <v>20</v>
      </c>
      <c r="R4917" s="40" t="s">
        <v>243</v>
      </c>
      <c r="S4917" s="40" t="s">
        <v>199</v>
      </c>
      <c r="T4917" s="41">
        <v>1</v>
      </c>
      <c r="U4917" s="40" t="s">
        <v>200</v>
      </c>
      <c r="V4917" s="40" t="s">
        <v>201</v>
      </c>
      <c r="W4917" s="40" t="s">
        <v>4442</v>
      </c>
      <c r="X4917" s="40" t="s">
        <v>1968</v>
      </c>
      <c r="Y4917" s="40" t="s">
        <v>18012</v>
      </c>
    </row>
    <row r="4918" spans="1:25" x14ac:dyDescent="0.25">
      <c r="A4918" s="50"/>
      <c r="B4918" s="50"/>
      <c r="C4918" s="50"/>
      <c r="L4918" s="39" t="str">
        <f t="shared" si="76"/>
        <v>OLLOMONT (AO)</v>
      </c>
      <c r="M4918" s="40" t="s">
        <v>18013</v>
      </c>
      <c r="N4918" s="40" t="s">
        <v>18014</v>
      </c>
      <c r="O4918" s="40" t="s">
        <v>1255</v>
      </c>
      <c r="P4918" s="41" t="s">
        <v>1256</v>
      </c>
      <c r="Q4918" s="41">
        <v>2</v>
      </c>
      <c r="R4918" s="40" t="s">
        <v>1257</v>
      </c>
      <c r="S4918" s="40" t="s">
        <v>199</v>
      </c>
      <c r="T4918" s="41">
        <v>1</v>
      </c>
      <c r="U4918" s="40" t="s">
        <v>200</v>
      </c>
      <c r="V4918" s="40" t="s">
        <v>201</v>
      </c>
      <c r="W4918" s="40" t="s">
        <v>1258</v>
      </c>
      <c r="X4918" s="40" t="s">
        <v>1259</v>
      </c>
      <c r="Y4918" s="40" t="s">
        <v>18015</v>
      </c>
    </row>
    <row r="4919" spans="1:25" x14ac:dyDescent="0.25">
      <c r="A4919" s="50"/>
      <c r="B4919" s="50"/>
      <c r="C4919" s="50"/>
      <c r="L4919" s="39" t="str">
        <f t="shared" si="76"/>
        <v>OLMEDO (SS)</v>
      </c>
      <c r="M4919" s="40" t="s">
        <v>18016</v>
      </c>
      <c r="N4919" s="40" t="s">
        <v>18017</v>
      </c>
      <c r="O4919" s="40" t="s">
        <v>1188</v>
      </c>
      <c r="P4919" s="41" t="s">
        <v>242</v>
      </c>
      <c r="Q4919" s="41">
        <v>20</v>
      </c>
      <c r="R4919" s="40" t="s">
        <v>243</v>
      </c>
      <c r="S4919" s="40" t="s">
        <v>199</v>
      </c>
      <c r="T4919" s="41">
        <v>1</v>
      </c>
      <c r="U4919" s="40" t="s">
        <v>200</v>
      </c>
      <c r="V4919" s="40" t="s">
        <v>201</v>
      </c>
      <c r="W4919" s="40" t="s">
        <v>2625</v>
      </c>
      <c r="X4919" s="40" t="s">
        <v>648</v>
      </c>
      <c r="Y4919" s="40" t="s">
        <v>18018</v>
      </c>
    </row>
    <row r="4920" spans="1:25" x14ac:dyDescent="0.25">
      <c r="A4920" s="50"/>
      <c r="B4920" s="50"/>
      <c r="C4920" s="50"/>
      <c r="L4920" s="39" t="str">
        <f t="shared" si="76"/>
        <v>OLMENETA (CR)</v>
      </c>
      <c r="M4920" s="40" t="s">
        <v>18019</v>
      </c>
      <c r="N4920" s="40" t="s">
        <v>18020</v>
      </c>
      <c r="O4920" s="40" t="s">
        <v>434</v>
      </c>
      <c r="P4920" s="41" t="s">
        <v>212</v>
      </c>
      <c r="Q4920" s="41">
        <v>3</v>
      </c>
      <c r="R4920" s="40" t="s">
        <v>213</v>
      </c>
      <c r="S4920" s="40" t="s">
        <v>199</v>
      </c>
      <c r="T4920" s="41">
        <v>1</v>
      </c>
      <c r="U4920" s="40" t="s">
        <v>200</v>
      </c>
      <c r="V4920" s="40" t="s">
        <v>201</v>
      </c>
      <c r="W4920" s="40" t="s">
        <v>2371</v>
      </c>
      <c r="X4920" s="40" t="s">
        <v>436</v>
      </c>
      <c r="Y4920" s="40" t="s">
        <v>18021</v>
      </c>
    </row>
    <row r="4921" spans="1:25" x14ac:dyDescent="0.25">
      <c r="A4921" s="50"/>
      <c r="B4921" s="50"/>
      <c r="C4921" s="50"/>
      <c r="L4921" s="39" t="str">
        <f t="shared" si="76"/>
        <v>OLMO AL BREMBO (BG)</v>
      </c>
      <c r="M4921" s="40" t="s">
        <v>18022</v>
      </c>
      <c r="N4921" s="40" t="s">
        <v>18023</v>
      </c>
      <c r="O4921" s="40" t="s">
        <v>572</v>
      </c>
      <c r="P4921" s="41" t="s">
        <v>212</v>
      </c>
      <c r="Q4921" s="41">
        <v>3</v>
      </c>
      <c r="R4921" s="40" t="s">
        <v>213</v>
      </c>
      <c r="S4921" s="40" t="s">
        <v>199</v>
      </c>
      <c r="T4921" s="41">
        <v>1</v>
      </c>
      <c r="U4921" s="40" t="s">
        <v>200</v>
      </c>
      <c r="V4921" s="40" t="s">
        <v>201</v>
      </c>
      <c r="W4921" s="40" t="s">
        <v>1194</v>
      </c>
      <c r="X4921" s="40" t="s">
        <v>1195</v>
      </c>
      <c r="Y4921" s="40" t="s">
        <v>18024</v>
      </c>
    </row>
    <row r="4922" spans="1:25" x14ac:dyDescent="0.25">
      <c r="A4922" s="50"/>
      <c r="B4922" s="50"/>
      <c r="C4922" s="50"/>
      <c r="L4922" s="39" t="str">
        <f t="shared" si="76"/>
        <v>OLMO GENTILE (AT)</v>
      </c>
      <c r="M4922" s="40" t="s">
        <v>18025</v>
      </c>
      <c r="N4922" s="40" t="s">
        <v>18026</v>
      </c>
      <c r="O4922" s="40" t="s">
        <v>667</v>
      </c>
      <c r="P4922" s="41" t="s">
        <v>314</v>
      </c>
      <c r="Q4922" s="41">
        <v>1</v>
      </c>
      <c r="R4922" s="40" t="s">
        <v>315</v>
      </c>
      <c r="S4922" s="40" t="s">
        <v>199</v>
      </c>
      <c r="T4922" s="41">
        <v>1</v>
      </c>
      <c r="U4922" s="40" t="s">
        <v>200</v>
      </c>
      <c r="V4922" s="40" t="s">
        <v>201</v>
      </c>
      <c r="W4922" s="40" t="s">
        <v>6583</v>
      </c>
      <c r="X4922" s="40" t="s">
        <v>543</v>
      </c>
      <c r="Y4922" s="40" t="s">
        <v>18027</v>
      </c>
    </row>
    <row r="4923" spans="1:25" x14ac:dyDescent="0.25">
      <c r="A4923" s="50"/>
      <c r="B4923" s="50"/>
      <c r="C4923" s="50"/>
      <c r="L4923" s="39" t="str">
        <f t="shared" si="76"/>
        <v>OLTRE IL COLLE (BG)</v>
      </c>
      <c r="M4923" s="40" t="s">
        <v>18028</v>
      </c>
      <c r="N4923" s="40" t="s">
        <v>18029</v>
      </c>
      <c r="O4923" s="40" t="s">
        <v>572</v>
      </c>
      <c r="P4923" s="41" t="s">
        <v>212</v>
      </c>
      <c r="Q4923" s="41">
        <v>3</v>
      </c>
      <c r="R4923" s="40" t="s">
        <v>213</v>
      </c>
      <c r="S4923" s="40" t="s">
        <v>199</v>
      </c>
      <c r="T4923" s="41">
        <v>1</v>
      </c>
      <c r="U4923" s="40" t="s">
        <v>200</v>
      </c>
      <c r="V4923" s="40" t="s">
        <v>201</v>
      </c>
      <c r="W4923" s="40" t="s">
        <v>18030</v>
      </c>
      <c r="X4923" s="40" t="s">
        <v>1195</v>
      </c>
      <c r="Y4923" s="40" t="s">
        <v>18031</v>
      </c>
    </row>
    <row r="4924" spans="1:25" x14ac:dyDescent="0.25">
      <c r="A4924" s="50"/>
      <c r="B4924" s="50"/>
      <c r="C4924" s="50"/>
      <c r="L4924" s="39" t="str">
        <f t="shared" si="76"/>
        <v>OLTRESSENDA ALTA (BG)</v>
      </c>
      <c r="M4924" s="40" t="s">
        <v>18032</v>
      </c>
      <c r="N4924" s="40" t="s">
        <v>18033</v>
      </c>
      <c r="O4924" s="40" t="s">
        <v>572</v>
      </c>
      <c r="P4924" s="41" t="s">
        <v>212</v>
      </c>
      <c r="Q4924" s="41">
        <v>3</v>
      </c>
      <c r="R4924" s="40" t="s">
        <v>213</v>
      </c>
      <c r="S4924" s="40" t="s">
        <v>199</v>
      </c>
      <c r="T4924" s="41">
        <v>1</v>
      </c>
      <c r="U4924" s="40" t="s">
        <v>200</v>
      </c>
      <c r="V4924" s="40" t="s">
        <v>201</v>
      </c>
      <c r="W4924" s="40" t="s">
        <v>1882</v>
      </c>
      <c r="X4924" s="40" t="s">
        <v>1883</v>
      </c>
      <c r="Y4924" s="40" t="s">
        <v>18034</v>
      </c>
    </row>
    <row r="4925" spans="1:25" x14ac:dyDescent="0.25">
      <c r="A4925" s="50"/>
      <c r="B4925" s="50"/>
      <c r="C4925" s="50"/>
      <c r="L4925" s="39" t="str">
        <f t="shared" si="76"/>
        <v>OLTRONA DI SAN MAMETTE (CO)</v>
      </c>
      <c r="M4925" s="40" t="s">
        <v>18035</v>
      </c>
      <c r="N4925" s="40" t="s">
        <v>18036</v>
      </c>
      <c r="O4925" s="40" t="s">
        <v>995</v>
      </c>
      <c r="P4925" s="41" t="s">
        <v>212</v>
      </c>
      <c r="Q4925" s="41">
        <v>3</v>
      </c>
      <c r="R4925" s="40" t="s">
        <v>213</v>
      </c>
      <c r="S4925" s="40" t="s">
        <v>199</v>
      </c>
      <c r="T4925" s="41">
        <v>1</v>
      </c>
      <c r="U4925" s="40" t="s">
        <v>200</v>
      </c>
      <c r="V4925" s="40" t="s">
        <v>201</v>
      </c>
      <c r="W4925" s="40" t="s">
        <v>1072</v>
      </c>
      <c r="X4925" s="40" t="s">
        <v>997</v>
      </c>
      <c r="Y4925" s="40" t="s">
        <v>18037</v>
      </c>
    </row>
    <row r="4926" spans="1:25" x14ac:dyDescent="0.25">
      <c r="A4926" s="50"/>
      <c r="B4926" s="50"/>
      <c r="C4926" s="50"/>
      <c r="L4926" s="39" t="str">
        <f t="shared" si="76"/>
        <v>OLZAI (NU)</v>
      </c>
      <c r="M4926" s="40" t="s">
        <v>18038</v>
      </c>
      <c r="N4926" s="40" t="s">
        <v>18039</v>
      </c>
      <c r="O4926" s="40" t="s">
        <v>1966</v>
      </c>
      <c r="P4926" s="41" t="s">
        <v>242</v>
      </c>
      <c r="Q4926" s="41">
        <v>20</v>
      </c>
      <c r="R4926" s="40" t="s">
        <v>243</v>
      </c>
      <c r="S4926" s="40" t="s">
        <v>199</v>
      </c>
      <c r="T4926" s="41">
        <v>1</v>
      </c>
      <c r="U4926" s="40" t="s">
        <v>200</v>
      </c>
      <c r="V4926" s="40" t="s">
        <v>201</v>
      </c>
      <c r="W4926" s="40" t="s">
        <v>4442</v>
      </c>
      <c r="X4926" s="40" t="s">
        <v>1968</v>
      </c>
      <c r="Y4926" s="40" t="s">
        <v>18040</v>
      </c>
    </row>
    <row r="4927" spans="1:25" x14ac:dyDescent="0.25">
      <c r="A4927" s="50"/>
      <c r="B4927" s="50"/>
      <c r="C4927" s="50"/>
      <c r="L4927" s="39" t="str">
        <f t="shared" si="76"/>
        <v>OMAN (EE)</v>
      </c>
      <c r="M4927" s="40" t="s">
        <v>18041</v>
      </c>
      <c r="N4927" s="40" t="s">
        <v>18042</v>
      </c>
      <c r="O4927" s="40" t="s">
        <v>610</v>
      </c>
      <c r="P4927" s="41"/>
      <c r="Q4927" s="41"/>
      <c r="R4927" s="40"/>
      <c r="S4927" s="40" t="s">
        <v>611</v>
      </c>
      <c r="T4927" s="41">
        <v>2</v>
      </c>
      <c r="U4927" s="40" t="s">
        <v>612</v>
      </c>
      <c r="V4927" s="40" t="s">
        <v>18043</v>
      </c>
      <c r="W4927" s="40"/>
      <c r="X4927" s="40"/>
      <c r="Y4927" s="40"/>
    </row>
    <row r="4928" spans="1:25" x14ac:dyDescent="0.25">
      <c r="A4928" s="50"/>
      <c r="B4928" s="50"/>
      <c r="C4928" s="50"/>
      <c r="L4928" s="39" t="str">
        <f t="shared" si="76"/>
        <v>OME (BS)</v>
      </c>
      <c r="M4928" s="40" t="s">
        <v>18044</v>
      </c>
      <c r="N4928" s="40" t="s">
        <v>18045</v>
      </c>
      <c r="O4928" s="40" t="s">
        <v>421</v>
      </c>
      <c r="P4928" s="41" t="s">
        <v>212</v>
      </c>
      <c r="Q4928" s="41">
        <v>3</v>
      </c>
      <c r="R4928" s="40" t="s">
        <v>213</v>
      </c>
      <c r="S4928" s="40" t="s">
        <v>199</v>
      </c>
      <c r="T4928" s="41">
        <v>1</v>
      </c>
      <c r="U4928" s="40" t="s">
        <v>200</v>
      </c>
      <c r="V4928" s="40" t="s">
        <v>201</v>
      </c>
      <c r="W4928" s="40" t="s">
        <v>8484</v>
      </c>
      <c r="X4928" s="40" t="s">
        <v>423</v>
      </c>
      <c r="Y4928" s="40" t="s">
        <v>18046</v>
      </c>
    </row>
    <row r="4929" spans="1:25" x14ac:dyDescent="0.25">
      <c r="A4929" s="50"/>
      <c r="B4929" s="50"/>
      <c r="C4929" s="50"/>
      <c r="L4929" s="39" t="str">
        <f t="shared" si="76"/>
        <v>OMEGNA (VB)</v>
      </c>
      <c r="M4929" s="40" t="s">
        <v>18047</v>
      </c>
      <c r="N4929" s="40" t="s">
        <v>18048</v>
      </c>
      <c r="O4929" s="40" t="s">
        <v>1659</v>
      </c>
      <c r="P4929" s="41" t="s">
        <v>314</v>
      </c>
      <c r="Q4929" s="41">
        <v>1</v>
      </c>
      <c r="R4929" s="40" t="s">
        <v>315</v>
      </c>
      <c r="S4929" s="40" t="s">
        <v>199</v>
      </c>
      <c r="T4929" s="41">
        <v>1</v>
      </c>
      <c r="U4929" s="40" t="s">
        <v>200</v>
      </c>
      <c r="V4929" s="40" t="s">
        <v>201</v>
      </c>
      <c r="W4929" s="40" t="s">
        <v>12090</v>
      </c>
      <c r="X4929" s="40" t="s">
        <v>1689</v>
      </c>
      <c r="Y4929" s="40" t="s">
        <v>18049</v>
      </c>
    </row>
    <row r="4930" spans="1:25" x14ac:dyDescent="0.25">
      <c r="A4930" s="50"/>
      <c r="B4930" s="50"/>
      <c r="C4930" s="50"/>
      <c r="L4930" s="39" t="str">
        <f t="shared" ref="L4930:L4993" si="77">M4930&amp;" ("&amp;O4930&amp;")"</f>
        <v>OMIGNANO (SA)</v>
      </c>
      <c r="M4930" s="40" t="s">
        <v>18050</v>
      </c>
      <c r="N4930" s="40" t="s">
        <v>18051</v>
      </c>
      <c r="O4930" s="40" t="s">
        <v>349</v>
      </c>
      <c r="P4930" s="41" t="s">
        <v>350</v>
      </c>
      <c r="Q4930" s="41">
        <v>15</v>
      </c>
      <c r="R4930" s="40" t="s">
        <v>351</v>
      </c>
      <c r="S4930" s="40" t="s">
        <v>199</v>
      </c>
      <c r="T4930" s="41">
        <v>1</v>
      </c>
      <c r="U4930" s="40" t="s">
        <v>200</v>
      </c>
      <c r="V4930" s="40" t="s">
        <v>201</v>
      </c>
      <c r="W4930" s="40" t="s">
        <v>15851</v>
      </c>
      <c r="X4930" s="40" t="s">
        <v>758</v>
      </c>
      <c r="Y4930" s="40" t="s">
        <v>18052</v>
      </c>
    </row>
    <row r="4931" spans="1:25" x14ac:dyDescent="0.25">
      <c r="A4931" s="50"/>
      <c r="B4931" s="50"/>
      <c r="C4931" s="50"/>
      <c r="L4931" s="39" t="str">
        <f t="shared" si="77"/>
        <v>ONANI (NU)</v>
      </c>
      <c r="M4931" s="40" t="s">
        <v>18053</v>
      </c>
      <c r="N4931" s="40" t="s">
        <v>18054</v>
      </c>
      <c r="O4931" s="40" t="s">
        <v>1966</v>
      </c>
      <c r="P4931" s="41" t="s">
        <v>242</v>
      </c>
      <c r="Q4931" s="41">
        <v>20</v>
      </c>
      <c r="R4931" s="40" t="s">
        <v>243</v>
      </c>
      <c r="S4931" s="40" t="s">
        <v>199</v>
      </c>
      <c r="T4931" s="41">
        <v>1</v>
      </c>
      <c r="U4931" s="40" t="s">
        <v>200</v>
      </c>
      <c r="V4931" s="40" t="s">
        <v>201</v>
      </c>
      <c r="W4931" s="40" t="s">
        <v>4442</v>
      </c>
      <c r="X4931" s="40" t="s">
        <v>1968</v>
      </c>
      <c r="Y4931" s="40" t="s">
        <v>18055</v>
      </c>
    </row>
    <row r="4932" spans="1:25" x14ac:dyDescent="0.25">
      <c r="A4932" s="50"/>
      <c r="B4932" s="50"/>
      <c r="C4932" s="50"/>
      <c r="L4932" s="39" t="str">
        <f t="shared" si="77"/>
        <v>ONANO (VT)</v>
      </c>
      <c r="M4932" s="40" t="s">
        <v>18056</v>
      </c>
      <c r="N4932" s="40" t="s">
        <v>18057</v>
      </c>
      <c r="O4932" s="40" t="s">
        <v>450</v>
      </c>
      <c r="P4932" s="41" t="s">
        <v>336</v>
      </c>
      <c r="Q4932" s="41">
        <v>12</v>
      </c>
      <c r="R4932" s="40" t="s">
        <v>337</v>
      </c>
      <c r="S4932" s="40" t="s">
        <v>199</v>
      </c>
      <c r="T4932" s="41">
        <v>1</v>
      </c>
      <c r="U4932" s="40" t="s">
        <v>200</v>
      </c>
      <c r="V4932" s="40" t="s">
        <v>201</v>
      </c>
      <c r="W4932" s="40" t="s">
        <v>1972</v>
      </c>
      <c r="X4932" s="40" t="s">
        <v>452</v>
      </c>
      <c r="Y4932" s="40" t="s">
        <v>18058</v>
      </c>
    </row>
    <row r="4933" spans="1:25" x14ac:dyDescent="0.25">
      <c r="A4933" s="50"/>
      <c r="B4933" s="50"/>
      <c r="C4933" s="50"/>
      <c r="L4933" s="39" t="str">
        <f t="shared" si="77"/>
        <v>ONCINO (CN)</v>
      </c>
      <c r="M4933" s="40" t="s">
        <v>18059</v>
      </c>
      <c r="N4933" s="40" t="s">
        <v>18060</v>
      </c>
      <c r="O4933" s="40" t="s">
        <v>313</v>
      </c>
      <c r="P4933" s="41" t="s">
        <v>314</v>
      </c>
      <c r="Q4933" s="41">
        <v>1</v>
      </c>
      <c r="R4933" s="40" t="s">
        <v>315</v>
      </c>
      <c r="S4933" s="40" t="s">
        <v>199</v>
      </c>
      <c r="T4933" s="41">
        <v>1</v>
      </c>
      <c r="U4933" s="40" t="s">
        <v>200</v>
      </c>
      <c r="V4933" s="40" t="s">
        <v>201</v>
      </c>
      <c r="W4933" s="40" t="s">
        <v>4311</v>
      </c>
      <c r="X4933" s="40" t="s">
        <v>2526</v>
      </c>
      <c r="Y4933" s="40" t="s">
        <v>18061</v>
      </c>
    </row>
    <row r="4934" spans="1:25" x14ac:dyDescent="0.25">
      <c r="A4934" s="50"/>
      <c r="B4934" s="50"/>
      <c r="C4934" s="50"/>
      <c r="L4934" s="39" t="str">
        <f t="shared" si="77"/>
        <v>ONETA (BG)</v>
      </c>
      <c r="M4934" s="40" t="s">
        <v>18062</v>
      </c>
      <c r="N4934" s="40" t="s">
        <v>18063</v>
      </c>
      <c r="O4934" s="40" t="s">
        <v>572</v>
      </c>
      <c r="P4934" s="41" t="s">
        <v>212</v>
      </c>
      <c r="Q4934" s="41">
        <v>3</v>
      </c>
      <c r="R4934" s="40" t="s">
        <v>213</v>
      </c>
      <c r="S4934" s="40" t="s">
        <v>199</v>
      </c>
      <c r="T4934" s="41">
        <v>1</v>
      </c>
      <c r="U4934" s="40" t="s">
        <v>200</v>
      </c>
      <c r="V4934" s="40" t="s">
        <v>201</v>
      </c>
      <c r="W4934" s="40" t="s">
        <v>1882</v>
      </c>
      <c r="X4934" s="40" t="s">
        <v>574</v>
      </c>
      <c r="Y4934" s="40" t="s">
        <v>18064</v>
      </c>
    </row>
    <row r="4935" spans="1:25" x14ac:dyDescent="0.25">
      <c r="A4935" s="50"/>
      <c r="B4935" s="50"/>
      <c r="C4935" s="50"/>
      <c r="L4935" s="39" t="str">
        <f t="shared" si="77"/>
        <v>ONIFAI (NU)</v>
      </c>
      <c r="M4935" s="40" t="s">
        <v>18065</v>
      </c>
      <c r="N4935" s="40" t="s">
        <v>18066</v>
      </c>
      <c r="O4935" s="40" t="s">
        <v>1966</v>
      </c>
      <c r="P4935" s="41" t="s">
        <v>242</v>
      </c>
      <c r="Q4935" s="41">
        <v>20</v>
      </c>
      <c r="R4935" s="40" t="s">
        <v>243</v>
      </c>
      <c r="S4935" s="40" t="s">
        <v>199</v>
      </c>
      <c r="T4935" s="41">
        <v>1</v>
      </c>
      <c r="U4935" s="40" t="s">
        <v>200</v>
      </c>
      <c r="V4935" s="40" t="s">
        <v>201</v>
      </c>
      <c r="W4935" s="40" t="s">
        <v>4442</v>
      </c>
      <c r="X4935" s="40" t="s">
        <v>1968</v>
      </c>
      <c r="Y4935" s="40" t="s">
        <v>18067</v>
      </c>
    </row>
    <row r="4936" spans="1:25" x14ac:dyDescent="0.25">
      <c r="A4936" s="50"/>
      <c r="B4936" s="50"/>
      <c r="C4936" s="50"/>
      <c r="L4936" s="39" t="str">
        <f t="shared" si="77"/>
        <v>ONIFERI (NU)</v>
      </c>
      <c r="M4936" s="40" t="s">
        <v>18068</v>
      </c>
      <c r="N4936" s="40" t="s">
        <v>18069</v>
      </c>
      <c r="O4936" s="40" t="s">
        <v>1966</v>
      </c>
      <c r="P4936" s="41" t="s">
        <v>242</v>
      </c>
      <c r="Q4936" s="41">
        <v>20</v>
      </c>
      <c r="R4936" s="40" t="s">
        <v>243</v>
      </c>
      <c r="S4936" s="40" t="s">
        <v>199</v>
      </c>
      <c r="T4936" s="41">
        <v>1</v>
      </c>
      <c r="U4936" s="40" t="s">
        <v>200</v>
      </c>
      <c r="V4936" s="40" t="s">
        <v>201</v>
      </c>
      <c r="W4936" s="40" t="s">
        <v>4442</v>
      </c>
      <c r="X4936" s="40" t="s">
        <v>1968</v>
      </c>
      <c r="Y4936" s="40" t="s">
        <v>18070</v>
      </c>
    </row>
    <row r="4937" spans="1:25" x14ac:dyDescent="0.25">
      <c r="A4937" s="50"/>
      <c r="B4937" s="50"/>
      <c r="C4937" s="50"/>
      <c r="L4937" s="39" t="str">
        <f t="shared" si="77"/>
        <v>ONO SAN PIETRO (BS)</v>
      </c>
      <c r="M4937" s="40" t="s">
        <v>18071</v>
      </c>
      <c r="N4937" s="40" t="s">
        <v>18072</v>
      </c>
      <c r="O4937" s="40" t="s">
        <v>421</v>
      </c>
      <c r="P4937" s="41" t="s">
        <v>212</v>
      </c>
      <c r="Q4937" s="41">
        <v>3</v>
      </c>
      <c r="R4937" s="40" t="s">
        <v>213</v>
      </c>
      <c r="S4937" s="40" t="s">
        <v>199</v>
      </c>
      <c r="T4937" s="41">
        <v>1</v>
      </c>
      <c r="U4937" s="40" t="s">
        <v>200</v>
      </c>
      <c r="V4937" s="40" t="s">
        <v>201</v>
      </c>
      <c r="W4937" s="40" t="s">
        <v>1573</v>
      </c>
      <c r="X4937" s="40" t="s">
        <v>1574</v>
      </c>
      <c r="Y4937" s="40" t="s">
        <v>18073</v>
      </c>
    </row>
    <row r="4938" spans="1:25" x14ac:dyDescent="0.25">
      <c r="A4938" s="50"/>
      <c r="B4938" s="50"/>
      <c r="C4938" s="50"/>
      <c r="L4938" s="39" t="str">
        <f t="shared" si="77"/>
        <v>ONORE (BG)</v>
      </c>
      <c r="M4938" s="40" t="s">
        <v>18074</v>
      </c>
      <c r="N4938" s="40" t="s">
        <v>18075</v>
      </c>
      <c r="O4938" s="40" t="s">
        <v>572</v>
      </c>
      <c r="P4938" s="41" t="s">
        <v>212</v>
      </c>
      <c r="Q4938" s="41">
        <v>3</v>
      </c>
      <c r="R4938" s="40" t="s">
        <v>213</v>
      </c>
      <c r="S4938" s="40" t="s">
        <v>199</v>
      </c>
      <c r="T4938" s="41">
        <v>1</v>
      </c>
      <c r="U4938" s="40" t="s">
        <v>200</v>
      </c>
      <c r="V4938" s="40" t="s">
        <v>201</v>
      </c>
      <c r="W4938" s="40" t="s">
        <v>1882</v>
      </c>
      <c r="X4938" s="40" t="s">
        <v>1883</v>
      </c>
      <c r="Y4938" s="40" t="s">
        <v>18076</v>
      </c>
    </row>
    <row r="4939" spans="1:25" x14ac:dyDescent="0.25">
      <c r="A4939" s="50"/>
      <c r="B4939" s="50"/>
      <c r="C4939" s="50"/>
      <c r="L4939" s="39" t="str">
        <f t="shared" si="77"/>
        <v>ONZO (SV)</v>
      </c>
      <c r="M4939" s="40" t="s">
        <v>18077</v>
      </c>
      <c r="N4939" s="40" t="s">
        <v>18078</v>
      </c>
      <c r="O4939" s="40" t="s">
        <v>905</v>
      </c>
      <c r="P4939" s="41" t="s">
        <v>849</v>
      </c>
      <c r="Q4939" s="41">
        <v>7</v>
      </c>
      <c r="R4939" s="40" t="s">
        <v>850</v>
      </c>
      <c r="S4939" s="40" t="s">
        <v>199</v>
      </c>
      <c r="T4939" s="41">
        <v>1</v>
      </c>
      <c r="U4939" s="40" t="s">
        <v>200</v>
      </c>
      <c r="V4939" s="40" t="s">
        <v>201</v>
      </c>
      <c r="W4939" s="40" t="s">
        <v>18079</v>
      </c>
      <c r="X4939" s="40" t="s">
        <v>907</v>
      </c>
      <c r="Y4939" s="40" t="s">
        <v>18080</v>
      </c>
    </row>
    <row r="4940" spans="1:25" x14ac:dyDescent="0.25">
      <c r="A4940" s="50"/>
      <c r="B4940" s="50"/>
      <c r="C4940" s="50"/>
      <c r="L4940" s="39" t="str">
        <f t="shared" si="77"/>
        <v>OPERA (MI)</v>
      </c>
      <c r="M4940" s="40" t="s">
        <v>18081</v>
      </c>
      <c r="N4940" s="40" t="s">
        <v>18082</v>
      </c>
      <c r="O4940" s="40" t="s">
        <v>264</v>
      </c>
      <c r="P4940" s="41" t="s">
        <v>212</v>
      </c>
      <c r="Q4940" s="41">
        <v>3</v>
      </c>
      <c r="R4940" s="40" t="s">
        <v>213</v>
      </c>
      <c r="S4940" s="40" t="s">
        <v>199</v>
      </c>
      <c r="T4940" s="41">
        <v>1</v>
      </c>
      <c r="U4940" s="40" t="s">
        <v>200</v>
      </c>
      <c r="V4940" s="40" t="s">
        <v>201</v>
      </c>
      <c r="W4940" s="40" t="s">
        <v>2172</v>
      </c>
      <c r="X4940" s="40" t="s">
        <v>266</v>
      </c>
      <c r="Y4940" s="40" t="s">
        <v>18083</v>
      </c>
    </row>
    <row r="4941" spans="1:25" x14ac:dyDescent="0.25">
      <c r="A4941" s="50"/>
      <c r="B4941" s="50"/>
      <c r="C4941" s="50"/>
      <c r="L4941" s="39" t="str">
        <f t="shared" si="77"/>
        <v>OPI (AQ)</v>
      </c>
      <c r="M4941" s="40" t="s">
        <v>18084</v>
      </c>
      <c r="N4941" s="40" t="s">
        <v>18085</v>
      </c>
      <c r="O4941" s="40" t="s">
        <v>328</v>
      </c>
      <c r="P4941" s="41" t="s">
        <v>253</v>
      </c>
      <c r="Q4941" s="41">
        <v>13</v>
      </c>
      <c r="R4941" s="40" t="s">
        <v>254</v>
      </c>
      <c r="S4941" s="40" t="s">
        <v>199</v>
      </c>
      <c r="T4941" s="41">
        <v>1</v>
      </c>
      <c r="U4941" s="40" t="s">
        <v>200</v>
      </c>
      <c r="V4941" s="40" t="s">
        <v>201</v>
      </c>
      <c r="W4941" s="40" t="s">
        <v>1163</v>
      </c>
      <c r="X4941" s="40" t="s">
        <v>795</v>
      </c>
      <c r="Y4941" s="40" t="s">
        <v>18086</v>
      </c>
    </row>
    <row r="4942" spans="1:25" x14ac:dyDescent="0.25">
      <c r="A4942" s="50"/>
      <c r="B4942" s="50"/>
      <c r="C4942" s="50"/>
      <c r="L4942" s="39" t="str">
        <f t="shared" si="77"/>
        <v>OPPEANO (VR)</v>
      </c>
      <c r="M4942" s="40" t="s">
        <v>18087</v>
      </c>
      <c r="N4942" s="40" t="s">
        <v>18088</v>
      </c>
      <c r="O4942" s="40" t="s">
        <v>595</v>
      </c>
      <c r="P4942" s="41" t="s">
        <v>197</v>
      </c>
      <c r="Q4942" s="41">
        <v>5</v>
      </c>
      <c r="R4942" s="40" t="s">
        <v>198</v>
      </c>
      <c r="S4942" s="40" t="s">
        <v>199</v>
      </c>
      <c r="T4942" s="41">
        <v>1</v>
      </c>
      <c r="U4942" s="40" t="s">
        <v>200</v>
      </c>
      <c r="V4942" s="40" t="s">
        <v>201</v>
      </c>
      <c r="W4942" s="40" t="s">
        <v>1565</v>
      </c>
      <c r="X4942" s="40" t="s">
        <v>597</v>
      </c>
      <c r="Y4942" s="40" t="s">
        <v>18089</v>
      </c>
    </row>
    <row r="4943" spans="1:25" x14ac:dyDescent="0.25">
      <c r="A4943" s="50"/>
      <c r="B4943" s="50"/>
      <c r="C4943" s="50"/>
      <c r="L4943" s="39" t="str">
        <f t="shared" si="77"/>
        <v>OPPIDO LUCANO (PZ)</v>
      </c>
      <c r="M4943" s="40" t="s">
        <v>18090</v>
      </c>
      <c r="N4943" s="40" t="s">
        <v>18091</v>
      </c>
      <c r="O4943" s="40" t="s">
        <v>281</v>
      </c>
      <c r="P4943" s="41" t="s">
        <v>282</v>
      </c>
      <c r="Q4943" s="41">
        <v>17</v>
      </c>
      <c r="R4943" s="40" t="s">
        <v>283</v>
      </c>
      <c r="S4943" s="40" t="s">
        <v>199</v>
      </c>
      <c r="T4943" s="41">
        <v>1</v>
      </c>
      <c r="U4943" s="40" t="s">
        <v>200</v>
      </c>
      <c r="V4943" s="40" t="s">
        <v>201</v>
      </c>
      <c r="W4943" s="40" t="s">
        <v>18092</v>
      </c>
      <c r="X4943" s="40" t="s">
        <v>285</v>
      </c>
      <c r="Y4943" s="40" t="s">
        <v>18093</v>
      </c>
    </row>
    <row r="4944" spans="1:25" x14ac:dyDescent="0.25">
      <c r="A4944" s="50"/>
      <c r="B4944" s="50"/>
      <c r="C4944" s="50"/>
      <c r="L4944" s="39" t="str">
        <f t="shared" si="77"/>
        <v>OPPIDO MAMERTINA (RC)</v>
      </c>
      <c r="M4944" s="40" t="s">
        <v>18094</v>
      </c>
      <c r="N4944" s="40" t="s">
        <v>18095</v>
      </c>
      <c r="O4944" s="40" t="s">
        <v>622</v>
      </c>
      <c r="P4944" s="41" t="s">
        <v>414</v>
      </c>
      <c r="Q4944" s="41">
        <v>18</v>
      </c>
      <c r="R4944" s="40" t="s">
        <v>415</v>
      </c>
      <c r="S4944" s="40" t="s">
        <v>199</v>
      </c>
      <c r="T4944" s="41">
        <v>1</v>
      </c>
      <c r="U4944" s="40" t="s">
        <v>200</v>
      </c>
      <c r="V4944" s="40" t="s">
        <v>201</v>
      </c>
      <c r="W4944" s="40" t="s">
        <v>18096</v>
      </c>
      <c r="X4944" s="40" t="s">
        <v>1614</v>
      </c>
      <c r="Y4944" s="40" t="s">
        <v>18097</v>
      </c>
    </row>
    <row r="4945" spans="1:25" x14ac:dyDescent="0.25">
      <c r="A4945" s="50"/>
      <c r="B4945" s="50"/>
      <c r="C4945" s="50"/>
      <c r="L4945" s="39" t="str">
        <f t="shared" si="77"/>
        <v>ORA (BZ)</v>
      </c>
      <c r="M4945" s="40" t="s">
        <v>18098</v>
      </c>
      <c r="N4945" s="40" t="s">
        <v>18099</v>
      </c>
      <c r="O4945" s="40" t="s">
        <v>1125</v>
      </c>
      <c r="P4945" s="41" t="s">
        <v>866</v>
      </c>
      <c r="Q4945" s="41">
        <v>4</v>
      </c>
      <c r="R4945" s="40" t="s">
        <v>867</v>
      </c>
      <c r="S4945" s="40" t="s">
        <v>199</v>
      </c>
      <c r="T4945" s="41">
        <v>1</v>
      </c>
      <c r="U4945" s="40" t="s">
        <v>200</v>
      </c>
      <c r="V4945" s="40" t="s">
        <v>201</v>
      </c>
      <c r="W4945" s="40" t="s">
        <v>1126</v>
      </c>
      <c r="X4945" s="40" t="s">
        <v>1127</v>
      </c>
      <c r="Y4945" s="40" t="s">
        <v>18100</v>
      </c>
    </row>
    <row r="4946" spans="1:25" x14ac:dyDescent="0.25">
      <c r="A4946" s="50"/>
      <c r="B4946" s="50"/>
      <c r="C4946" s="50"/>
      <c r="L4946" s="39" t="str">
        <f t="shared" si="77"/>
        <v>ORANI (NU)</v>
      </c>
      <c r="M4946" s="40" t="s">
        <v>18101</v>
      </c>
      <c r="N4946" s="40" t="s">
        <v>18102</v>
      </c>
      <c r="O4946" s="40" t="s">
        <v>1966</v>
      </c>
      <c r="P4946" s="41" t="s">
        <v>242</v>
      </c>
      <c r="Q4946" s="41">
        <v>20</v>
      </c>
      <c r="R4946" s="40" t="s">
        <v>243</v>
      </c>
      <c r="S4946" s="40" t="s">
        <v>199</v>
      </c>
      <c r="T4946" s="41">
        <v>1</v>
      </c>
      <c r="U4946" s="40" t="s">
        <v>200</v>
      </c>
      <c r="V4946" s="40" t="s">
        <v>201</v>
      </c>
      <c r="W4946" s="40" t="s">
        <v>18103</v>
      </c>
      <c r="X4946" s="40" t="s">
        <v>1968</v>
      </c>
      <c r="Y4946" s="40" t="s">
        <v>18104</v>
      </c>
    </row>
    <row r="4947" spans="1:25" x14ac:dyDescent="0.25">
      <c r="A4947" s="50"/>
      <c r="B4947" s="50"/>
      <c r="C4947" s="50"/>
      <c r="L4947" s="39" t="str">
        <f t="shared" si="77"/>
        <v>ORATINO (CB)</v>
      </c>
      <c r="M4947" s="40" t="s">
        <v>18105</v>
      </c>
      <c r="N4947" s="40" t="s">
        <v>18106</v>
      </c>
      <c r="O4947" s="40" t="s">
        <v>494</v>
      </c>
      <c r="P4947" s="41" t="s">
        <v>495</v>
      </c>
      <c r="Q4947" s="41">
        <v>14</v>
      </c>
      <c r="R4947" s="40" t="s">
        <v>496</v>
      </c>
      <c r="S4947" s="40" t="s">
        <v>199</v>
      </c>
      <c r="T4947" s="41">
        <v>1</v>
      </c>
      <c r="U4947" s="40" t="s">
        <v>200</v>
      </c>
      <c r="V4947" s="40" t="s">
        <v>201</v>
      </c>
      <c r="W4947" s="40" t="s">
        <v>4577</v>
      </c>
      <c r="X4947" s="40" t="s">
        <v>2494</v>
      </c>
      <c r="Y4947" s="40" t="s">
        <v>18107</v>
      </c>
    </row>
    <row r="4948" spans="1:25" x14ac:dyDescent="0.25">
      <c r="A4948" s="50"/>
      <c r="B4948" s="50"/>
      <c r="C4948" s="50"/>
      <c r="L4948" s="39" t="str">
        <f t="shared" si="77"/>
        <v>ORBASSANO (TO)</v>
      </c>
      <c r="M4948" s="40" t="s">
        <v>18108</v>
      </c>
      <c r="N4948" s="40" t="s">
        <v>18109</v>
      </c>
      <c r="O4948" s="40" t="s">
        <v>675</v>
      </c>
      <c r="P4948" s="41" t="s">
        <v>314</v>
      </c>
      <c r="Q4948" s="41">
        <v>1</v>
      </c>
      <c r="R4948" s="40" t="s">
        <v>315</v>
      </c>
      <c r="S4948" s="40" t="s">
        <v>199</v>
      </c>
      <c r="T4948" s="41">
        <v>1</v>
      </c>
      <c r="U4948" s="40" t="s">
        <v>200</v>
      </c>
      <c r="V4948" s="40" t="s">
        <v>201</v>
      </c>
      <c r="W4948" s="40" t="s">
        <v>18110</v>
      </c>
      <c r="X4948" s="40" t="s">
        <v>837</v>
      </c>
      <c r="Y4948" s="40" t="s">
        <v>18111</v>
      </c>
    </row>
    <row r="4949" spans="1:25" x14ac:dyDescent="0.25">
      <c r="A4949" s="50"/>
      <c r="B4949" s="50"/>
      <c r="C4949" s="50"/>
      <c r="L4949" s="39" t="str">
        <f t="shared" si="77"/>
        <v>ORBETELLO (GR)</v>
      </c>
      <c r="M4949" s="40" t="s">
        <v>18112</v>
      </c>
      <c r="N4949" s="40" t="s">
        <v>18113</v>
      </c>
      <c r="O4949" s="40" t="s">
        <v>1830</v>
      </c>
      <c r="P4949" s="41" t="s">
        <v>231</v>
      </c>
      <c r="Q4949" s="41">
        <v>9</v>
      </c>
      <c r="R4949" s="40" t="s">
        <v>232</v>
      </c>
      <c r="S4949" s="40" t="s">
        <v>199</v>
      </c>
      <c r="T4949" s="41">
        <v>1</v>
      </c>
      <c r="U4949" s="40" t="s">
        <v>200</v>
      </c>
      <c r="V4949" s="40" t="s">
        <v>201</v>
      </c>
      <c r="W4949" s="40" t="s">
        <v>18114</v>
      </c>
      <c r="X4949" s="40" t="s">
        <v>1832</v>
      </c>
      <c r="Y4949" s="40" t="s">
        <v>18115</v>
      </c>
    </row>
    <row r="4950" spans="1:25" x14ac:dyDescent="0.25">
      <c r="A4950" s="50"/>
      <c r="B4950" s="50"/>
      <c r="C4950" s="50"/>
      <c r="L4950" s="39" t="str">
        <f t="shared" si="77"/>
        <v>ORCIANO DI PESARO (PU)</v>
      </c>
      <c r="M4950" s="40" t="s">
        <v>18116</v>
      </c>
      <c r="N4950" s="40" t="s">
        <v>18117</v>
      </c>
      <c r="O4950" s="40" t="s">
        <v>427</v>
      </c>
      <c r="P4950" s="41" t="s">
        <v>397</v>
      </c>
      <c r="Q4950" s="41">
        <v>11</v>
      </c>
      <c r="R4950" s="40" t="s">
        <v>398</v>
      </c>
      <c r="S4950" s="40" t="s">
        <v>199</v>
      </c>
      <c r="T4950" s="41">
        <v>1</v>
      </c>
      <c r="U4950" s="40" t="s">
        <v>200</v>
      </c>
      <c r="V4950" s="40" t="s">
        <v>201</v>
      </c>
      <c r="W4950" s="40" t="s">
        <v>18118</v>
      </c>
      <c r="X4950" s="40" t="s">
        <v>429</v>
      </c>
      <c r="Y4950" s="40" t="s">
        <v>18119</v>
      </c>
    </row>
    <row r="4951" spans="1:25" x14ac:dyDescent="0.25">
      <c r="A4951" s="50"/>
      <c r="B4951" s="50"/>
      <c r="C4951" s="50"/>
      <c r="L4951" s="39" t="str">
        <f t="shared" si="77"/>
        <v>ORCIANO PISANO (PI)</v>
      </c>
      <c r="M4951" s="40" t="s">
        <v>18120</v>
      </c>
      <c r="N4951" s="40" t="s">
        <v>18121</v>
      </c>
      <c r="O4951" s="40" t="s">
        <v>3404</v>
      </c>
      <c r="P4951" s="41" t="s">
        <v>231</v>
      </c>
      <c r="Q4951" s="41">
        <v>9</v>
      </c>
      <c r="R4951" s="40" t="s">
        <v>232</v>
      </c>
      <c r="S4951" s="40" t="s">
        <v>199</v>
      </c>
      <c r="T4951" s="41">
        <v>1</v>
      </c>
      <c r="U4951" s="40" t="s">
        <v>200</v>
      </c>
      <c r="V4951" s="40" t="s">
        <v>201</v>
      </c>
      <c r="W4951" s="40" t="s">
        <v>6214</v>
      </c>
      <c r="X4951" s="40" t="s">
        <v>4790</v>
      </c>
      <c r="Y4951" s="40" t="s">
        <v>18122</v>
      </c>
    </row>
    <row r="4952" spans="1:25" x14ac:dyDescent="0.25">
      <c r="A4952" s="50"/>
      <c r="B4952" s="50"/>
      <c r="C4952" s="50"/>
      <c r="L4952" s="39" t="str">
        <f t="shared" si="77"/>
        <v>ORCO FEGLINO (SV)</v>
      </c>
      <c r="M4952" s="40" t="s">
        <v>18123</v>
      </c>
      <c r="N4952" s="40" t="s">
        <v>18124</v>
      </c>
      <c r="O4952" s="40" t="s">
        <v>905</v>
      </c>
      <c r="P4952" s="41" t="s">
        <v>849</v>
      </c>
      <c r="Q4952" s="41">
        <v>7</v>
      </c>
      <c r="R4952" s="40" t="s">
        <v>850</v>
      </c>
      <c r="S4952" s="40" t="s">
        <v>199</v>
      </c>
      <c r="T4952" s="41">
        <v>1</v>
      </c>
      <c r="U4952" s="40" t="s">
        <v>200</v>
      </c>
      <c r="V4952" s="40" t="s">
        <v>201</v>
      </c>
      <c r="W4952" s="40" t="s">
        <v>10995</v>
      </c>
      <c r="X4952" s="40" t="s">
        <v>1078</v>
      </c>
      <c r="Y4952" s="40" t="s">
        <v>18125</v>
      </c>
    </row>
    <row r="4953" spans="1:25" x14ac:dyDescent="0.25">
      <c r="A4953" s="50"/>
      <c r="B4953" s="50"/>
      <c r="C4953" s="50"/>
      <c r="L4953" s="39" t="str">
        <f t="shared" si="77"/>
        <v>ORDONA (FG)</v>
      </c>
      <c r="M4953" s="40" t="s">
        <v>18126</v>
      </c>
      <c r="N4953" s="40" t="s">
        <v>18127</v>
      </c>
      <c r="O4953" s="40" t="s">
        <v>303</v>
      </c>
      <c r="P4953" s="41" t="s">
        <v>304</v>
      </c>
      <c r="Q4953" s="41">
        <v>16</v>
      </c>
      <c r="R4953" s="40" t="s">
        <v>305</v>
      </c>
      <c r="S4953" s="40" t="s">
        <v>199</v>
      </c>
      <c r="T4953" s="41">
        <v>1</v>
      </c>
      <c r="U4953" s="40" t="s">
        <v>200</v>
      </c>
      <c r="V4953" s="40" t="s">
        <v>201</v>
      </c>
      <c r="W4953" s="40" t="s">
        <v>13193</v>
      </c>
      <c r="X4953" s="40" t="s">
        <v>2143</v>
      </c>
      <c r="Y4953" s="40" t="s">
        <v>18128</v>
      </c>
    </row>
    <row r="4954" spans="1:25" x14ac:dyDescent="0.25">
      <c r="A4954" s="50"/>
      <c r="B4954" s="50"/>
      <c r="C4954" s="50"/>
      <c r="L4954" s="39" t="str">
        <f t="shared" si="77"/>
        <v>ORERO (GE)</v>
      </c>
      <c r="M4954" s="40" t="s">
        <v>18129</v>
      </c>
      <c r="N4954" s="40" t="s">
        <v>18130</v>
      </c>
      <c r="O4954" s="40" t="s">
        <v>1897</v>
      </c>
      <c r="P4954" s="41" t="s">
        <v>849</v>
      </c>
      <c r="Q4954" s="41">
        <v>7</v>
      </c>
      <c r="R4954" s="40" t="s">
        <v>850</v>
      </c>
      <c r="S4954" s="40" t="s">
        <v>199</v>
      </c>
      <c r="T4954" s="41">
        <v>1</v>
      </c>
      <c r="U4954" s="40" t="s">
        <v>200</v>
      </c>
      <c r="V4954" s="40" t="s">
        <v>201</v>
      </c>
      <c r="W4954" s="40" t="s">
        <v>9326</v>
      </c>
      <c r="X4954" s="40" t="s">
        <v>2294</v>
      </c>
      <c r="Y4954" s="40" t="s">
        <v>18131</v>
      </c>
    </row>
    <row r="4955" spans="1:25" x14ac:dyDescent="0.25">
      <c r="A4955" s="50"/>
      <c r="B4955" s="50"/>
      <c r="C4955" s="50"/>
      <c r="L4955" s="39" t="str">
        <f t="shared" si="77"/>
        <v>ORGIANO (VI)</v>
      </c>
      <c r="M4955" s="40" t="s">
        <v>18132</v>
      </c>
      <c r="N4955" s="40" t="s">
        <v>18133</v>
      </c>
      <c r="O4955" s="40" t="s">
        <v>772</v>
      </c>
      <c r="P4955" s="41" t="s">
        <v>197</v>
      </c>
      <c r="Q4955" s="41">
        <v>5</v>
      </c>
      <c r="R4955" s="40" t="s">
        <v>198</v>
      </c>
      <c r="S4955" s="40" t="s">
        <v>199</v>
      </c>
      <c r="T4955" s="41">
        <v>1</v>
      </c>
      <c r="U4955" s="40" t="s">
        <v>200</v>
      </c>
      <c r="V4955" s="40" t="s">
        <v>201</v>
      </c>
      <c r="W4955" s="40" t="s">
        <v>4157</v>
      </c>
      <c r="X4955" s="40" t="s">
        <v>774</v>
      </c>
      <c r="Y4955" s="40" t="s">
        <v>18134</v>
      </c>
    </row>
    <row r="4956" spans="1:25" x14ac:dyDescent="0.25">
      <c r="A4956" s="50"/>
      <c r="B4956" s="50"/>
      <c r="C4956" s="50"/>
      <c r="L4956" s="39" t="str">
        <f t="shared" si="77"/>
        <v>ORGOSOLO (NU)</v>
      </c>
      <c r="M4956" s="40" t="s">
        <v>18135</v>
      </c>
      <c r="N4956" s="40" t="s">
        <v>18136</v>
      </c>
      <c r="O4956" s="40" t="s">
        <v>1966</v>
      </c>
      <c r="P4956" s="41" t="s">
        <v>242</v>
      </c>
      <c r="Q4956" s="41">
        <v>20</v>
      </c>
      <c r="R4956" s="40" t="s">
        <v>243</v>
      </c>
      <c r="S4956" s="40" t="s">
        <v>199</v>
      </c>
      <c r="T4956" s="41">
        <v>1</v>
      </c>
      <c r="U4956" s="40" t="s">
        <v>200</v>
      </c>
      <c r="V4956" s="40" t="s">
        <v>201</v>
      </c>
      <c r="W4956" s="40" t="s">
        <v>18137</v>
      </c>
      <c r="X4956" s="40" t="s">
        <v>1968</v>
      </c>
      <c r="Y4956" s="40" t="s">
        <v>18138</v>
      </c>
    </row>
    <row r="4957" spans="1:25" x14ac:dyDescent="0.25">
      <c r="A4957" s="50"/>
      <c r="B4957" s="50"/>
      <c r="C4957" s="50"/>
      <c r="L4957" s="39" t="str">
        <f t="shared" si="77"/>
        <v>ORIA (BR)</v>
      </c>
      <c r="M4957" s="40" t="s">
        <v>18139</v>
      </c>
      <c r="N4957" s="40" t="s">
        <v>18140</v>
      </c>
      <c r="O4957" s="40" t="s">
        <v>4251</v>
      </c>
      <c r="P4957" s="41" t="s">
        <v>304</v>
      </c>
      <c r="Q4957" s="41">
        <v>16</v>
      </c>
      <c r="R4957" s="40" t="s">
        <v>305</v>
      </c>
      <c r="S4957" s="40" t="s">
        <v>199</v>
      </c>
      <c r="T4957" s="41">
        <v>1</v>
      </c>
      <c r="U4957" s="40" t="s">
        <v>200</v>
      </c>
      <c r="V4957" s="40" t="s">
        <v>201</v>
      </c>
      <c r="W4957" s="40" t="s">
        <v>18141</v>
      </c>
      <c r="X4957" s="40" t="s">
        <v>4253</v>
      </c>
      <c r="Y4957" s="40" t="s">
        <v>18142</v>
      </c>
    </row>
    <row r="4958" spans="1:25" x14ac:dyDescent="0.25">
      <c r="A4958" s="50"/>
      <c r="B4958" s="50"/>
      <c r="C4958" s="50"/>
      <c r="L4958" s="39" t="str">
        <f t="shared" si="77"/>
        <v>ORICOLA (AQ)</v>
      </c>
      <c r="M4958" s="40" t="s">
        <v>18143</v>
      </c>
      <c r="N4958" s="40" t="s">
        <v>18144</v>
      </c>
      <c r="O4958" s="40" t="s">
        <v>328</v>
      </c>
      <c r="P4958" s="41" t="s">
        <v>253</v>
      </c>
      <c r="Q4958" s="41">
        <v>13</v>
      </c>
      <c r="R4958" s="40" t="s">
        <v>254</v>
      </c>
      <c r="S4958" s="40" t="s">
        <v>199</v>
      </c>
      <c r="T4958" s="41">
        <v>1</v>
      </c>
      <c r="U4958" s="40" t="s">
        <v>200</v>
      </c>
      <c r="V4958" s="40" t="s">
        <v>201</v>
      </c>
      <c r="W4958" s="40" t="s">
        <v>18145</v>
      </c>
      <c r="X4958" s="40" t="s">
        <v>795</v>
      </c>
      <c r="Y4958" s="40" t="s">
        <v>18146</v>
      </c>
    </row>
    <row r="4959" spans="1:25" x14ac:dyDescent="0.25">
      <c r="A4959" s="50"/>
      <c r="B4959" s="50"/>
      <c r="C4959" s="50"/>
      <c r="L4959" s="39" t="str">
        <f t="shared" si="77"/>
        <v>ORIGGIO (VA)</v>
      </c>
      <c r="M4959" s="40" t="s">
        <v>18147</v>
      </c>
      <c r="N4959" s="40" t="s">
        <v>18148</v>
      </c>
      <c r="O4959" s="40" t="s">
        <v>727</v>
      </c>
      <c r="P4959" s="41" t="s">
        <v>212</v>
      </c>
      <c r="Q4959" s="41">
        <v>3</v>
      </c>
      <c r="R4959" s="40" t="s">
        <v>213</v>
      </c>
      <c r="S4959" s="40" t="s">
        <v>199</v>
      </c>
      <c r="T4959" s="41">
        <v>1</v>
      </c>
      <c r="U4959" s="40" t="s">
        <v>200</v>
      </c>
      <c r="V4959" s="40" t="s">
        <v>201</v>
      </c>
      <c r="W4959" s="40" t="s">
        <v>5974</v>
      </c>
      <c r="X4959" s="40" t="s">
        <v>266</v>
      </c>
      <c r="Y4959" s="40" t="s">
        <v>18149</v>
      </c>
    </row>
    <row r="4960" spans="1:25" x14ac:dyDescent="0.25">
      <c r="A4960" s="50"/>
      <c r="B4960" s="50"/>
      <c r="C4960" s="50"/>
      <c r="L4960" s="39" t="str">
        <f t="shared" si="77"/>
        <v>ORINO (VA)</v>
      </c>
      <c r="M4960" s="40" t="s">
        <v>18150</v>
      </c>
      <c r="N4960" s="40" t="s">
        <v>18151</v>
      </c>
      <c r="O4960" s="40" t="s">
        <v>727</v>
      </c>
      <c r="P4960" s="41" t="s">
        <v>212</v>
      </c>
      <c r="Q4960" s="41">
        <v>3</v>
      </c>
      <c r="R4960" s="40" t="s">
        <v>213</v>
      </c>
      <c r="S4960" s="40" t="s">
        <v>199</v>
      </c>
      <c r="T4960" s="41">
        <v>1</v>
      </c>
      <c r="U4960" s="40" t="s">
        <v>200</v>
      </c>
      <c r="V4960" s="40" t="s">
        <v>201</v>
      </c>
      <c r="W4960" s="40" t="s">
        <v>2394</v>
      </c>
      <c r="X4960" s="40" t="s">
        <v>729</v>
      </c>
      <c r="Y4960" s="40" t="s">
        <v>18152</v>
      </c>
    </row>
    <row r="4961" spans="1:25" x14ac:dyDescent="0.25">
      <c r="A4961" s="50"/>
      <c r="B4961" s="50"/>
      <c r="C4961" s="50"/>
      <c r="L4961" s="39" t="str">
        <f t="shared" si="77"/>
        <v>ORIO AL SERIO (BG)</v>
      </c>
      <c r="M4961" s="40" t="s">
        <v>18153</v>
      </c>
      <c r="N4961" s="40" t="s">
        <v>18154</v>
      </c>
      <c r="O4961" s="40" t="s">
        <v>572</v>
      </c>
      <c r="P4961" s="41" t="s">
        <v>212</v>
      </c>
      <c r="Q4961" s="41">
        <v>3</v>
      </c>
      <c r="R4961" s="40" t="s">
        <v>213</v>
      </c>
      <c r="S4961" s="40" t="s">
        <v>199</v>
      </c>
      <c r="T4961" s="41">
        <v>1</v>
      </c>
      <c r="U4961" s="40" t="s">
        <v>200</v>
      </c>
      <c r="V4961" s="40" t="s">
        <v>201</v>
      </c>
      <c r="W4961" s="40" t="s">
        <v>2784</v>
      </c>
      <c r="X4961" s="40" t="s">
        <v>574</v>
      </c>
      <c r="Y4961" s="40" t="s">
        <v>18155</v>
      </c>
    </row>
    <row r="4962" spans="1:25" x14ac:dyDescent="0.25">
      <c r="A4962" s="50"/>
      <c r="B4962" s="50"/>
      <c r="C4962" s="50"/>
      <c r="L4962" s="39" t="str">
        <f t="shared" si="77"/>
        <v>ORIO CANAVESE (TO)</v>
      </c>
      <c r="M4962" s="40" t="s">
        <v>18156</v>
      </c>
      <c r="N4962" s="40" t="s">
        <v>18157</v>
      </c>
      <c r="O4962" s="40" t="s">
        <v>675</v>
      </c>
      <c r="P4962" s="41" t="s">
        <v>314</v>
      </c>
      <c r="Q4962" s="41">
        <v>1</v>
      </c>
      <c r="R4962" s="40" t="s">
        <v>315</v>
      </c>
      <c r="S4962" s="40" t="s">
        <v>199</v>
      </c>
      <c r="T4962" s="41">
        <v>1</v>
      </c>
      <c r="U4962" s="40" t="s">
        <v>200</v>
      </c>
      <c r="V4962" s="40" t="s">
        <v>201</v>
      </c>
      <c r="W4962" s="40" t="s">
        <v>1041</v>
      </c>
      <c r="X4962" s="40" t="s">
        <v>837</v>
      </c>
      <c r="Y4962" s="40" t="s">
        <v>18158</v>
      </c>
    </row>
    <row r="4963" spans="1:25" x14ac:dyDescent="0.25">
      <c r="A4963" s="50"/>
      <c r="B4963" s="50"/>
      <c r="C4963" s="50"/>
      <c r="L4963" s="39" t="str">
        <f t="shared" si="77"/>
        <v>ORIO LITTA (LO)</v>
      </c>
      <c r="M4963" s="40" t="s">
        <v>18159</v>
      </c>
      <c r="N4963" s="40" t="s">
        <v>18160</v>
      </c>
      <c r="O4963" s="40" t="s">
        <v>211</v>
      </c>
      <c r="P4963" s="41" t="s">
        <v>212</v>
      </c>
      <c r="Q4963" s="41">
        <v>3</v>
      </c>
      <c r="R4963" s="40" t="s">
        <v>213</v>
      </c>
      <c r="S4963" s="40" t="s">
        <v>199</v>
      </c>
      <c r="T4963" s="41">
        <v>1</v>
      </c>
      <c r="U4963" s="40" t="s">
        <v>200</v>
      </c>
      <c r="V4963" s="40" t="s">
        <v>201</v>
      </c>
      <c r="W4963" s="40" t="s">
        <v>18161</v>
      </c>
      <c r="X4963" s="40" t="s">
        <v>3256</v>
      </c>
      <c r="Y4963" s="40" t="s">
        <v>18162</v>
      </c>
    </row>
    <row r="4964" spans="1:25" x14ac:dyDescent="0.25">
      <c r="A4964" s="50"/>
      <c r="B4964" s="50"/>
      <c r="C4964" s="50"/>
      <c r="L4964" s="39" t="str">
        <f t="shared" si="77"/>
        <v>ORIOLO (CS)</v>
      </c>
      <c r="M4964" s="40" t="s">
        <v>18163</v>
      </c>
      <c r="N4964" s="40" t="s">
        <v>18164</v>
      </c>
      <c r="O4964" s="40" t="s">
        <v>413</v>
      </c>
      <c r="P4964" s="41" t="s">
        <v>414</v>
      </c>
      <c r="Q4964" s="41">
        <v>18</v>
      </c>
      <c r="R4964" s="40" t="s">
        <v>415</v>
      </c>
      <c r="S4964" s="40" t="s">
        <v>199</v>
      </c>
      <c r="T4964" s="41">
        <v>1</v>
      </c>
      <c r="U4964" s="40" t="s">
        <v>200</v>
      </c>
      <c r="V4964" s="40" t="s">
        <v>201</v>
      </c>
      <c r="W4964" s="40" t="s">
        <v>18165</v>
      </c>
      <c r="X4964" s="40" t="s">
        <v>417</v>
      </c>
      <c r="Y4964" s="40" t="s">
        <v>18166</v>
      </c>
    </row>
    <row r="4965" spans="1:25" x14ac:dyDescent="0.25">
      <c r="A4965" s="50"/>
      <c r="B4965" s="50"/>
      <c r="C4965" s="50"/>
      <c r="L4965" s="39" t="str">
        <f t="shared" si="77"/>
        <v>ORIOLO ROMANO (VT)</v>
      </c>
      <c r="M4965" s="40" t="s">
        <v>18167</v>
      </c>
      <c r="N4965" s="40" t="s">
        <v>18168</v>
      </c>
      <c r="O4965" s="40" t="s">
        <v>450</v>
      </c>
      <c r="P4965" s="41" t="s">
        <v>336</v>
      </c>
      <c r="Q4965" s="41">
        <v>12</v>
      </c>
      <c r="R4965" s="40" t="s">
        <v>337</v>
      </c>
      <c r="S4965" s="40" t="s">
        <v>199</v>
      </c>
      <c r="T4965" s="41">
        <v>1</v>
      </c>
      <c r="U4965" s="40" t="s">
        <v>200</v>
      </c>
      <c r="V4965" s="40" t="s">
        <v>201</v>
      </c>
      <c r="W4965" s="40" t="s">
        <v>1972</v>
      </c>
      <c r="X4965" s="40" t="s">
        <v>953</v>
      </c>
      <c r="Y4965" s="40" t="s">
        <v>18169</v>
      </c>
    </row>
    <row r="4966" spans="1:25" x14ac:dyDescent="0.25">
      <c r="A4966" s="50"/>
      <c r="B4966" s="50"/>
      <c r="C4966" s="50"/>
      <c r="L4966" s="39" t="str">
        <f t="shared" si="77"/>
        <v>ORISTANO (OR)</v>
      </c>
      <c r="M4966" s="40" t="s">
        <v>18170</v>
      </c>
      <c r="N4966" s="40" t="s">
        <v>18171</v>
      </c>
      <c r="O4966" s="40" t="s">
        <v>241</v>
      </c>
      <c r="P4966" s="41" t="s">
        <v>242</v>
      </c>
      <c r="Q4966" s="41">
        <v>20</v>
      </c>
      <c r="R4966" s="40" t="s">
        <v>243</v>
      </c>
      <c r="S4966" s="40" t="s">
        <v>199</v>
      </c>
      <c r="T4966" s="41">
        <v>1</v>
      </c>
      <c r="U4966" s="40" t="s">
        <v>200</v>
      </c>
      <c r="V4966" s="40" t="s">
        <v>201</v>
      </c>
      <c r="W4966" s="40" t="s">
        <v>18172</v>
      </c>
      <c r="X4966" s="40" t="s">
        <v>931</v>
      </c>
      <c r="Y4966" s="40" t="s">
        <v>18173</v>
      </c>
    </row>
    <row r="4967" spans="1:25" x14ac:dyDescent="0.25">
      <c r="A4967" s="50"/>
      <c r="B4967" s="50"/>
      <c r="C4967" s="50"/>
      <c r="L4967" s="39" t="str">
        <f t="shared" si="77"/>
        <v>ORMEA (CN)</v>
      </c>
      <c r="M4967" s="40" t="s">
        <v>18174</v>
      </c>
      <c r="N4967" s="40" t="s">
        <v>18175</v>
      </c>
      <c r="O4967" s="40" t="s">
        <v>313</v>
      </c>
      <c r="P4967" s="41" t="s">
        <v>314</v>
      </c>
      <c r="Q4967" s="41">
        <v>1</v>
      </c>
      <c r="R4967" s="40" t="s">
        <v>315</v>
      </c>
      <c r="S4967" s="40" t="s">
        <v>199</v>
      </c>
      <c r="T4967" s="41">
        <v>1</v>
      </c>
      <c r="U4967" s="40" t="s">
        <v>200</v>
      </c>
      <c r="V4967" s="40" t="s">
        <v>201</v>
      </c>
      <c r="W4967" s="40" t="s">
        <v>18176</v>
      </c>
      <c r="X4967" s="40" t="s">
        <v>1369</v>
      </c>
      <c r="Y4967" s="40" t="s">
        <v>18177</v>
      </c>
    </row>
    <row r="4968" spans="1:25" x14ac:dyDescent="0.25">
      <c r="A4968" s="50"/>
      <c r="B4968" s="50"/>
      <c r="C4968" s="50"/>
      <c r="L4968" s="39" t="str">
        <f t="shared" si="77"/>
        <v>ORMELLE (TV)</v>
      </c>
      <c r="M4968" s="40" t="s">
        <v>18178</v>
      </c>
      <c r="N4968" s="40" t="s">
        <v>18179</v>
      </c>
      <c r="O4968" s="40" t="s">
        <v>1362</v>
      </c>
      <c r="P4968" s="41" t="s">
        <v>197</v>
      </c>
      <c r="Q4968" s="41">
        <v>5</v>
      </c>
      <c r="R4968" s="40" t="s">
        <v>198</v>
      </c>
      <c r="S4968" s="40" t="s">
        <v>199</v>
      </c>
      <c r="T4968" s="41">
        <v>1</v>
      </c>
      <c r="U4968" s="40" t="s">
        <v>200</v>
      </c>
      <c r="V4968" s="40" t="s">
        <v>201</v>
      </c>
      <c r="W4968" s="40" t="s">
        <v>8480</v>
      </c>
      <c r="X4968" s="40" t="s">
        <v>1609</v>
      </c>
      <c r="Y4968" s="40" t="s">
        <v>18180</v>
      </c>
    </row>
    <row r="4969" spans="1:25" x14ac:dyDescent="0.25">
      <c r="A4969" s="50"/>
      <c r="B4969" s="50"/>
      <c r="C4969" s="50"/>
      <c r="L4969" s="39" t="str">
        <f t="shared" si="77"/>
        <v>ORNAGO (MI)</v>
      </c>
      <c r="M4969" s="40" t="s">
        <v>18181</v>
      </c>
      <c r="N4969" s="40" t="s">
        <v>18182</v>
      </c>
      <c r="O4969" s="40" t="s">
        <v>264</v>
      </c>
      <c r="P4969" s="41" t="s">
        <v>212</v>
      </c>
      <c r="Q4969" s="41">
        <v>3</v>
      </c>
      <c r="R4969" s="40" t="s">
        <v>213</v>
      </c>
      <c r="S4969" s="40" t="s">
        <v>199</v>
      </c>
      <c r="T4969" s="41">
        <v>1</v>
      </c>
      <c r="U4969" s="40" t="s">
        <v>200</v>
      </c>
      <c r="V4969" s="40" t="s">
        <v>201</v>
      </c>
      <c r="W4969" s="40" t="s">
        <v>2874</v>
      </c>
      <c r="X4969" s="40" t="s">
        <v>736</v>
      </c>
      <c r="Y4969" s="40" t="s">
        <v>18183</v>
      </c>
    </row>
    <row r="4970" spans="1:25" x14ac:dyDescent="0.25">
      <c r="A4970" s="50"/>
      <c r="B4970" s="50"/>
      <c r="C4970" s="50"/>
      <c r="L4970" s="39" t="str">
        <f t="shared" si="77"/>
        <v>ORNAVASSO (VB)</v>
      </c>
      <c r="M4970" s="40" t="s">
        <v>18184</v>
      </c>
      <c r="N4970" s="40" t="s">
        <v>18185</v>
      </c>
      <c r="O4970" s="40" t="s">
        <v>1659</v>
      </c>
      <c r="P4970" s="41" t="s">
        <v>314</v>
      </c>
      <c r="Q4970" s="41">
        <v>1</v>
      </c>
      <c r="R4970" s="40" t="s">
        <v>315</v>
      </c>
      <c r="S4970" s="40" t="s">
        <v>199</v>
      </c>
      <c r="T4970" s="41">
        <v>1</v>
      </c>
      <c r="U4970" s="40" t="s">
        <v>200</v>
      </c>
      <c r="V4970" s="40" t="s">
        <v>201</v>
      </c>
      <c r="W4970" s="40" t="s">
        <v>1688</v>
      </c>
      <c r="X4970" s="40" t="s">
        <v>1689</v>
      </c>
      <c r="Y4970" s="40" t="s">
        <v>18186</v>
      </c>
    </row>
    <row r="4971" spans="1:25" x14ac:dyDescent="0.25">
      <c r="A4971" s="50"/>
      <c r="B4971" s="50"/>
      <c r="C4971" s="50"/>
      <c r="L4971" s="39" t="str">
        <f t="shared" si="77"/>
        <v>ORNICA (BG)</v>
      </c>
      <c r="M4971" s="40" t="s">
        <v>18187</v>
      </c>
      <c r="N4971" s="40" t="s">
        <v>18188</v>
      </c>
      <c r="O4971" s="40" t="s">
        <v>572</v>
      </c>
      <c r="P4971" s="41" t="s">
        <v>212</v>
      </c>
      <c r="Q4971" s="41">
        <v>3</v>
      </c>
      <c r="R4971" s="40" t="s">
        <v>213</v>
      </c>
      <c r="S4971" s="40" t="s">
        <v>199</v>
      </c>
      <c r="T4971" s="41">
        <v>1</v>
      </c>
      <c r="U4971" s="40" t="s">
        <v>200</v>
      </c>
      <c r="V4971" s="40" t="s">
        <v>201</v>
      </c>
      <c r="W4971" s="40" t="s">
        <v>1194</v>
      </c>
      <c r="X4971" s="40" t="s">
        <v>1195</v>
      </c>
      <c r="Y4971" s="40" t="s">
        <v>18189</v>
      </c>
    </row>
    <row r="4972" spans="1:25" x14ac:dyDescent="0.25">
      <c r="A4972" s="50"/>
      <c r="B4972" s="50"/>
      <c r="C4972" s="50"/>
      <c r="L4972" s="39" t="str">
        <f t="shared" si="77"/>
        <v>OROSEI (NU)</v>
      </c>
      <c r="M4972" s="40" t="s">
        <v>18190</v>
      </c>
      <c r="N4972" s="40" t="s">
        <v>18191</v>
      </c>
      <c r="O4972" s="40" t="s">
        <v>1966</v>
      </c>
      <c r="P4972" s="41" t="s">
        <v>242</v>
      </c>
      <c r="Q4972" s="41">
        <v>20</v>
      </c>
      <c r="R4972" s="40" t="s">
        <v>243</v>
      </c>
      <c r="S4972" s="40" t="s">
        <v>199</v>
      </c>
      <c r="T4972" s="41">
        <v>1</v>
      </c>
      <c r="U4972" s="40" t="s">
        <v>200</v>
      </c>
      <c r="V4972" s="40" t="s">
        <v>201</v>
      </c>
      <c r="W4972" s="40" t="s">
        <v>18192</v>
      </c>
      <c r="X4972" s="40" t="s">
        <v>1968</v>
      </c>
      <c r="Y4972" s="40" t="s">
        <v>18193</v>
      </c>
    </row>
    <row r="4973" spans="1:25" x14ac:dyDescent="0.25">
      <c r="A4973" s="50"/>
      <c r="B4973" s="50"/>
      <c r="C4973" s="50"/>
      <c r="L4973" s="39" t="str">
        <f t="shared" si="77"/>
        <v>OROTELLI (NU)</v>
      </c>
      <c r="M4973" s="40" t="s">
        <v>18194</v>
      </c>
      <c r="N4973" s="40" t="s">
        <v>18195</v>
      </c>
      <c r="O4973" s="40" t="s">
        <v>1966</v>
      </c>
      <c r="P4973" s="41" t="s">
        <v>242</v>
      </c>
      <c r="Q4973" s="41">
        <v>20</v>
      </c>
      <c r="R4973" s="40" t="s">
        <v>243</v>
      </c>
      <c r="S4973" s="40" t="s">
        <v>199</v>
      </c>
      <c r="T4973" s="41">
        <v>1</v>
      </c>
      <c r="U4973" s="40" t="s">
        <v>200</v>
      </c>
      <c r="V4973" s="40" t="s">
        <v>201</v>
      </c>
      <c r="W4973" s="40" t="s">
        <v>4442</v>
      </c>
      <c r="X4973" s="40" t="s">
        <v>1968</v>
      </c>
      <c r="Y4973" s="40" t="s">
        <v>18196</v>
      </c>
    </row>
    <row r="4974" spans="1:25" x14ac:dyDescent="0.25">
      <c r="A4974" s="50"/>
      <c r="B4974" s="50"/>
      <c r="C4974" s="50"/>
      <c r="L4974" s="39" t="str">
        <f t="shared" si="77"/>
        <v>ORRIA (SA)</v>
      </c>
      <c r="M4974" s="40" t="s">
        <v>18197</v>
      </c>
      <c r="N4974" s="40" t="s">
        <v>18198</v>
      </c>
      <c r="O4974" s="40" t="s">
        <v>349</v>
      </c>
      <c r="P4974" s="41" t="s">
        <v>350</v>
      </c>
      <c r="Q4974" s="41">
        <v>15</v>
      </c>
      <c r="R4974" s="40" t="s">
        <v>351</v>
      </c>
      <c r="S4974" s="40" t="s">
        <v>199</v>
      </c>
      <c r="T4974" s="41">
        <v>1</v>
      </c>
      <c r="U4974" s="40" t="s">
        <v>200</v>
      </c>
      <c r="V4974" s="40" t="s">
        <v>201</v>
      </c>
      <c r="W4974" s="40" t="s">
        <v>15851</v>
      </c>
      <c r="X4974" s="40" t="s">
        <v>758</v>
      </c>
      <c r="Y4974" s="40" t="s">
        <v>18199</v>
      </c>
    </row>
    <row r="4975" spans="1:25" x14ac:dyDescent="0.25">
      <c r="A4975" s="50"/>
      <c r="B4975" s="50"/>
      <c r="C4975" s="50"/>
      <c r="L4975" s="39" t="str">
        <f t="shared" si="77"/>
        <v>ORROLI (NU)</v>
      </c>
      <c r="M4975" s="40" t="s">
        <v>18200</v>
      </c>
      <c r="N4975" s="40" t="s">
        <v>18201</v>
      </c>
      <c r="O4975" s="40" t="s">
        <v>1966</v>
      </c>
      <c r="P4975" s="41" t="s">
        <v>242</v>
      </c>
      <c r="Q4975" s="41">
        <v>20</v>
      </c>
      <c r="R4975" s="40" t="s">
        <v>243</v>
      </c>
      <c r="S4975" s="40" t="s">
        <v>199</v>
      </c>
      <c r="T4975" s="41">
        <v>1</v>
      </c>
      <c r="U4975" s="40" t="s">
        <v>200</v>
      </c>
      <c r="V4975" s="40" t="s">
        <v>201</v>
      </c>
      <c r="W4975" s="40" t="s">
        <v>2244</v>
      </c>
      <c r="X4975" s="40" t="s">
        <v>2110</v>
      </c>
      <c r="Y4975" s="40" t="s">
        <v>18202</v>
      </c>
    </row>
    <row r="4976" spans="1:25" x14ac:dyDescent="0.25">
      <c r="A4976" s="50"/>
      <c r="B4976" s="50"/>
      <c r="C4976" s="50"/>
      <c r="L4976" s="39" t="str">
        <f t="shared" si="77"/>
        <v>ORSAGO (TV)</v>
      </c>
      <c r="M4976" s="40" t="s">
        <v>18203</v>
      </c>
      <c r="N4976" s="40" t="s">
        <v>18204</v>
      </c>
      <c r="O4976" s="40" t="s">
        <v>1362</v>
      </c>
      <c r="P4976" s="41" t="s">
        <v>197</v>
      </c>
      <c r="Q4976" s="41">
        <v>5</v>
      </c>
      <c r="R4976" s="40" t="s">
        <v>198</v>
      </c>
      <c r="S4976" s="40" t="s">
        <v>199</v>
      </c>
      <c r="T4976" s="41">
        <v>1</v>
      </c>
      <c r="U4976" s="40" t="s">
        <v>200</v>
      </c>
      <c r="V4976" s="40" t="s">
        <v>201</v>
      </c>
      <c r="W4976" s="40" t="s">
        <v>8480</v>
      </c>
      <c r="X4976" s="40" t="s">
        <v>5647</v>
      </c>
      <c r="Y4976" s="40" t="s">
        <v>18205</v>
      </c>
    </row>
    <row r="4977" spans="1:25" x14ac:dyDescent="0.25">
      <c r="A4977" s="50"/>
      <c r="B4977" s="50"/>
      <c r="C4977" s="50"/>
      <c r="L4977" s="39" t="str">
        <f t="shared" si="77"/>
        <v>ORSARA BORMIDA (AL)</v>
      </c>
      <c r="M4977" s="40" t="s">
        <v>18206</v>
      </c>
      <c r="N4977" s="40" t="s">
        <v>18207</v>
      </c>
      <c r="O4977" s="40" t="s">
        <v>541</v>
      </c>
      <c r="P4977" s="41" t="s">
        <v>314</v>
      </c>
      <c r="Q4977" s="41">
        <v>1</v>
      </c>
      <c r="R4977" s="40" t="s">
        <v>315</v>
      </c>
      <c r="S4977" s="40" t="s">
        <v>199</v>
      </c>
      <c r="T4977" s="41">
        <v>1</v>
      </c>
      <c r="U4977" s="40" t="s">
        <v>200</v>
      </c>
      <c r="V4977" s="40" t="s">
        <v>201</v>
      </c>
      <c r="W4977" s="40" t="s">
        <v>1220</v>
      </c>
      <c r="X4977" s="40" t="s">
        <v>543</v>
      </c>
      <c r="Y4977" s="40" t="s">
        <v>18208</v>
      </c>
    </row>
    <row r="4978" spans="1:25" x14ac:dyDescent="0.25">
      <c r="A4978" s="50"/>
      <c r="B4978" s="50"/>
      <c r="C4978" s="50"/>
      <c r="L4978" s="39" t="str">
        <f t="shared" si="77"/>
        <v>ORSARA DI PUGLIA (FG)</v>
      </c>
      <c r="M4978" s="40" t="s">
        <v>18209</v>
      </c>
      <c r="N4978" s="40" t="s">
        <v>18210</v>
      </c>
      <c r="O4978" s="40" t="s">
        <v>303</v>
      </c>
      <c r="P4978" s="41" t="s">
        <v>304</v>
      </c>
      <c r="Q4978" s="41">
        <v>16</v>
      </c>
      <c r="R4978" s="40" t="s">
        <v>305</v>
      </c>
      <c r="S4978" s="40" t="s">
        <v>199</v>
      </c>
      <c r="T4978" s="41">
        <v>1</v>
      </c>
      <c r="U4978" s="40" t="s">
        <v>200</v>
      </c>
      <c r="V4978" s="40" t="s">
        <v>201</v>
      </c>
      <c r="W4978" s="40" t="s">
        <v>18211</v>
      </c>
      <c r="X4978" s="40" t="s">
        <v>307</v>
      </c>
      <c r="Y4978" s="40" t="s">
        <v>18212</v>
      </c>
    </row>
    <row r="4979" spans="1:25" x14ac:dyDescent="0.25">
      <c r="A4979" s="50"/>
      <c r="B4979" s="50"/>
      <c r="C4979" s="50"/>
      <c r="L4979" s="39" t="str">
        <f t="shared" si="77"/>
        <v>ORSENIGO (CO)</v>
      </c>
      <c r="M4979" s="40" t="s">
        <v>18213</v>
      </c>
      <c r="N4979" s="40" t="s">
        <v>18214</v>
      </c>
      <c r="O4979" s="40" t="s">
        <v>995</v>
      </c>
      <c r="P4979" s="41" t="s">
        <v>212</v>
      </c>
      <c r="Q4979" s="41">
        <v>3</v>
      </c>
      <c r="R4979" s="40" t="s">
        <v>213</v>
      </c>
      <c r="S4979" s="40" t="s">
        <v>199</v>
      </c>
      <c r="T4979" s="41">
        <v>1</v>
      </c>
      <c r="U4979" s="40" t="s">
        <v>200</v>
      </c>
      <c r="V4979" s="40" t="s">
        <v>201</v>
      </c>
      <c r="W4979" s="40" t="s">
        <v>2808</v>
      </c>
      <c r="X4979" s="40" t="s">
        <v>997</v>
      </c>
      <c r="Y4979" s="40" t="s">
        <v>18215</v>
      </c>
    </row>
    <row r="4980" spans="1:25" x14ac:dyDescent="0.25">
      <c r="A4980" s="50"/>
      <c r="B4980" s="50"/>
      <c r="C4980" s="50"/>
      <c r="L4980" s="39" t="str">
        <f t="shared" si="77"/>
        <v>ORSOGNA (CH)</v>
      </c>
      <c r="M4980" s="40" t="s">
        <v>18216</v>
      </c>
      <c r="N4980" s="40" t="s">
        <v>18217</v>
      </c>
      <c r="O4980" s="40" t="s">
        <v>1352</v>
      </c>
      <c r="P4980" s="41" t="s">
        <v>253</v>
      </c>
      <c r="Q4980" s="41">
        <v>13</v>
      </c>
      <c r="R4980" s="40" t="s">
        <v>254</v>
      </c>
      <c r="S4980" s="40" t="s">
        <v>199</v>
      </c>
      <c r="T4980" s="41">
        <v>1</v>
      </c>
      <c r="U4980" s="40" t="s">
        <v>200</v>
      </c>
      <c r="V4980" s="40" t="s">
        <v>201</v>
      </c>
      <c r="W4980" s="40" t="s">
        <v>18218</v>
      </c>
      <c r="X4980" s="40" t="s">
        <v>1940</v>
      </c>
      <c r="Y4980" s="40" t="s">
        <v>18219</v>
      </c>
    </row>
    <row r="4981" spans="1:25" x14ac:dyDescent="0.25">
      <c r="A4981" s="50"/>
      <c r="B4981" s="50"/>
      <c r="C4981" s="50"/>
      <c r="L4981" s="39" t="str">
        <f t="shared" si="77"/>
        <v>ORSOMARSO (CS)</v>
      </c>
      <c r="M4981" s="40" t="s">
        <v>18220</v>
      </c>
      <c r="N4981" s="40" t="s">
        <v>18221</v>
      </c>
      <c r="O4981" s="40" t="s">
        <v>413</v>
      </c>
      <c r="P4981" s="41" t="s">
        <v>414</v>
      </c>
      <c r="Q4981" s="41">
        <v>18</v>
      </c>
      <c r="R4981" s="40" t="s">
        <v>415</v>
      </c>
      <c r="S4981" s="40" t="s">
        <v>199</v>
      </c>
      <c r="T4981" s="41">
        <v>1</v>
      </c>
      <c r="U4981" s="40" t="s">
        <v>200</v>
      </c>
      <c r="V4981" s="40" t="s">
        <v>201</v>
      </c>
      <c r="W4981" s="40" t="s">
        <v>456</v>
      </c>
      <c r="X4981" s="40" t="s">
        <v>819</v>
      </c>
      <c r="Y4981" s="40" t="s">
        <v>18222</v>
      </c>
    </row>
    <row r="4982" spans="1:25" x14ac:dyDescent="0.25">
      <c r="A4982" s="50"/>
      <c r="B4982" s="50"/>
      <c r="C4982" s="50"/>
      <c r="L4982" s="39" t="str">
        <f t="shared" si="77"/>
        <v>ORTA DI ATELLA (CE)</v>
      </c>
      <c r="M4982" s="40" t="s">
        <v>18223</v>
      </c>
      <c r="N4982" s="40" t="s">
        <v>18224</v>
      </c>
      <c r="O4982" s="40" t="s">
        <v>824</v>
      </c>
      <c r="P4982" s="41" t="s">
        <v>350</v>
      </c>
      <c r="Q4982" s="41">
        <v>15</v>
      </c>
      <c r="R4982" s="40" t="s">
        <v>351</v>
      </c>
      <c r="S4982" s="40" t="s">
        <v>199</v>
      </c>
      <c r="T4982" s="41">
        <v>1</v>
      </c>
      <c r="U4982" s="40" t="s">
        <v>200</v>
      </c>
      <c r="V4982" s="40" t="s">
        <v>201</v>
      </c>
      <c r="W4982" s="40" t="s">
        <v>5362</v>
      </c>
      <c r="X4982" s="40" t="s">
        <v>360</v>
      </c>
      <c r="Y4982" s="40" t="s">
        <v>18225</v>
      </c>
    </row>
    <row r="4983" spans="1:25" x14ac:dyDescent="0.25">
      <c r="A4983" s="50"/>
      <c r="B4983" s="50"/>
      <c r="C4983" s="50"/>
      <c r="L4983" s="39" t="str">
        <f t="shared" si="77"/>
        <v>ORTA NOVA (FG)</v>
      </c>
      <c r="M4983" s="40" t="s">
        <v>18226</v>
      </c>
      <c r="N4983" s="40" t="s">
        <v>18227</v>
      </c>
      <c r="O4983" s="40" t="s">
        <v>303</v>
      </c>
      <c r="P4983" s="41" t="s">
        <v>304</v>
      </c>
      <c r="Q4983" s="41">
        <v>16</v>
      </c>
      <c r="R4983" s="40" t="s">
        <v>305</v>
      </c>
      <c r="S4983" s="40" t="s">
        <v>199</v>
      </c>
      <c r="T4983" s="41">
        <v>1</v>
      </c>
      <c r="U4983" s="40" t="s">
        <v>200</v>
      </c>
      <c r="V4983" s="40" t="s">
        <v>201</v>
      </c>
      <c r="W4983" s="40" t="s">
        <v>18228</v>
      </c>
      <c r="X4983" s="40" t="s">
        <v>2143</v>
      </c>
      <c r="Y4983" s="40" t="s">
        <v>18229</v>
      </c>
    </row>
    <row r="4984" spans="1:25" x14ac:dyDescent="0.25">
      <c r="A4984" s="50"/>
      <c r="B4984" s="50"/>
      <c r="C4984" s="50"/>
      <c r="L4984" s="39" t="str">
        <f t="shared" si="77"/>
        <v>ORTA SAN GIULIO (NO)</v>
      </c>
      <c r="M4984" s="40" t="s">
        <v>18230</v>
      </c>
      <c r="N4984" s="40" t="s">
        <v>18231</v>
      </c>
      <c r="O4984" s="40" t="s">
        <v>741</v>
      </c>
      <c r="P4984" s="41" t="s">
        <v>314</v>
      </c>
      <c r="Q4984" s="41">
        <v>1</v>
      </c>
      <c r="R4984" s="40" t="s">
        <v>315</v>
      </c>
      <c r="S4984" s="40" t="s">
        <v>199</v>
      </c>
      <c r="T4984" s="41">
        <v>1</v>
      </c>
      <c r="U4984" s="40" t="s">
        <v>200</v>
      </c>
      <c r="V4984" s="40" t="s">
        <v>201</v>
      </c>
      <c r="W4984" s="40" t="s">
        <v>18232</v>
      </c>
      <c r="X4984" s="40" t="s">
        <v>743</v>
      </c>
      <c r="Y4984" s="40" t="s">
        <v>18233</v>
      </c>
    </row>
    <row r="4985" spans="1:25" x14ac:dyDescent="0.25">
      <c r="A4985" s="50"/>
      <c r="B4985" s="50"/>
      <c r="C4985" s="50"/>
      <c r="L4985" s="39" t="str">
        <f t="shared" si="77"/>
        <v>ORTACESUS (CA)</v>
      </c>
      <c r="M4985" s="40" t="s">
        <v>18234</v>
      </c>
      <c r="N4985" s="40" t="s">
        <v>18235</v>
      </c>
      <c r="O4985" s="40" t="s">
        <v>1991</v>
      </c>
      <c r="P4985" s="41" t="s">
        <v>242</v>
      </c>
      <c r="Q4985" s="41">
        <v>20</v>
      </c>
      <c r="R4985" s="40" t="s">
        <v>243</v>
      </c>
      <c r="S4985" s="40" t="s">
        <v>199</v>
      </c>
      <c r="T4985" s="41">
        <v>1</v>
      </c>
      <c r="U4985" s="40" t="s">
        <v>200</v>
      </c>
      <c r="V4985" s="40" t="s">
        <v>201</v>
      </c>
      <c r="W4985" s="40" t="s">
        <v>1992</v>
      </c>
      <c r="X4985" s="40" t="s">
        <v>1807</v>
      </c>
      <c r="Y4985" s="40" t="s">
        <v>18236</v>
      </c>
    </row>
    <row r="4986" spans="1:25" x14ac:dyDescent="0.25">
      <c r="A4986" s="50"/>
      <c r="B4986" s="50"/>
      <c r="C4986" s="50"/>
      <c r="L4986" s="39" t="str">
        <f t="shared" si="77"/>
        <v>ORTE (VT)</v>
      </c>
      <c r="M4986" s="40" t="s">
        <v>18237</v>
      </c>
      <c r="N4986" s="40" t="s">
        <v>18238</v>
      </c>
      <c r="O4986" s="40" t="s">
        <v>450</v>
      </c>
      <c r="P4986" s="41" t="s">
        <v>336</v>
      </c>
      <c r="Q4986" s="41">
        <v>12</v>
      </c>
      <c r="R4986" s="40" t="s">
        <v>337</v>
      </c>
      <c r="S4986" s="40" t="s">
        <v>199</v>
      </c>
      <c r="T4986" s="41">
        <v>1</v>
      </c>
      <c r="U4986" s="40" t="s">
        <v>200</v>
      </c>
      <c r="V4986" s="40" t="s">
        <v>201</v>
      </c>
      <c r="W4986" s="40" t="s">
        <v>18239</v>
      </c>
      <c r="X4986" s="40" t="s">
        <v>1973</v>
      </c>
      <c r="Y4986" s="40" t="s">
        <v>18240</v>
      </c>
    </row>
    <row r="4987" spans="1:25" x14ac:dyDescent="0.25">
      <c r="A4987" s="50"/>
      <c r="B4987" s="50"/>
      <c r="C4987" s="50"/>
      <c r="L4987" s="39" t="str">
        <f t="shared" si="77"/>
        <v>ORTELLE (LE)</v>
      </c>
      <c r="M4987" s="40" t="s">
        <v>18241</v>
      </c>
      <c r="N4987" s="40" t="s">
        <v>18242</v>
      </c>
      <c r="O4987" s="40" t="s">
        <v>462</v>
      </c>
      <c r="P4987" s="41" t="s">
        <v>304</v>
      </c>
      <c r="Q4987" s="41">
        <v>16</v>
      </c>
      <c r="R4987" s="40" t="s">
        <v>305</v>
      </c>
      <c r="S4987" s="40" t="s">
        <v>199</v>
      </c>
      <c r="T4987" s="41">
        <v>1</v>
      </c>
      <c r="U4987" s="40" t="s">
        <v>200</v>
      </c>
      <c r="V4987" s="40" t="s">
        <v>201</v>
      </c>
      <c r="W4987" s="40" t="s">
        <v>7481</v>
      </c>
      <c r="X4987" s="40" t="s">
        <v>1520</v>
      </c>
      <c r="Y4987" s="40" t="s">
        <v>18243</v>
      </c>
    </row>
    <row r="4988" spans="1:25" x14ac:dyDescent="0.25">
      <c r="A4988" s="50"/>
      <c r="B4988" s="50"/>
      <c r="C4988" s="50"/>
      <c r="L4988" s="39" t="str">
        <f t="shared" si="77"/>
        <v>ORTEZZANO (AP)</v>
      </c>
      <c r="M4988" s="40" t="s">
        <v>18244</v>
      </c>
      <c r="N4988" s="40" t="s">
        <v>18245</v>
      </c>
      <c r="O4988" s="40" t="s">
        <v>477</v>
      </c>
      <c r="P4988" s="41" t="s">
        <v>397</v>
      </c>
      <c r="Q4988" s="41">
        <v>11</v>
      </c>
      <c r="R4988" s="40" t="s">
        <v>398</v>
      </c>
      <c r="S4988" s="40" t="s">
        <v>199</v>
      </c>
      <c r="T4988" s="41">
        <v>1</v>
      </c>
      <c r="U4988" s="40" t="s">
        <v>200</v>
      </c>
      <c r="V4988" s="40" t="s">
        <v>201</v>
      </c>
      <c r="W4988" s="40" t="s">
        <v>10654</v>
      </c>
      <c r="X4988" s="40" t="s">
        <v>1344</v>
      </c>
      <c r="Y4988" s="40" t="s">
        <v>18246</v>
      </c>
    </row>
    <row r="4989" spans="1:25" x14ac:dyDescent="0.25">
      <c r="A4989" s="50"/>
      <c r="B4989" s="50"/>
      <c r="C4989" s="50"/>
      <c r="L4989" s="39" t="str">
        <f t="shared" si="77"/>
        <v>ORTIGNANO RAGGIOLO (AR)</v>
      </c>
      <c r="M4989" s="40" t="s">
        <v>18247</v>
      </c>
      <c r="N4989" s="40" t="s">
        <v>18248</v>
      </c>
      <c r="O4989" s="40" t="s">
        <v>1559</v>
      </c>
      <c r="P4989" s="41" t="s">
        <v>231</v>
      </c>
      <c r="Q4989" s="41">
        <v>9</v>
      </c>
      <c r="R4989" s="40" t="s">
        <v>232</v>
      </c>
      <c r="S4989" s="40" t="s">
        <v>199</v>
      </c>
      <c r="T4989" s="41">
        <v>1</v>
      </c>
      <c r="U4989" s="40" t="s">
        <v>200</v>
      </c>
      <c r="V4989" s="40" t="s">
        <v>201</v>
      </c>
      <c r="W4989" s="40" t="s">
        <v>5615</v>
      </c>
      <c r="X4989" s="40" t="s">
        <v>1561</v>
      </c>
      <c r="Y4989" s="40" t="s">
        <v>18249</v>
      </c>
    </row>
    <row r="4990" spans="1:25" x14ac:dyDescent="0.25">
      <c r="A4990" s="50"/>
      <c r="B4990" s="50"/>
      <c r="C4990" s="50"/>
      <c r="L4990" s="39" t="str">
        <f t="shared" si="77"/>
        <v>ORTISEI (BZ)</v>
      </c>
      <c r="M4990" s="40" t="s">
        <v>18250</v>
      </c>
      <c r="N4990" s="40" t="s">
        <v>18251</v>
      </c>
      <c r="O4990" s="40" t="s">
        <v>1125</v>
      </c>
      <c r="P4990" s="41" t="s">
        <v>866</v>
      </c>
      <c r="Q4990" s="41">
        <v>4</v>
      </c>
      <c r="R4990" s="40" t="s">
        <v>867</v>
      </c>
      <c r="S4990" s="40" t="s">
        <v>199</v>
      </c>
      <c r="T4990" s="41">
        <v>1</v>
      </c>
      <c r="U4990" s="40" t="s">
        <v>200</v>
      </c>
      <c r="V4990" s="40" t="s">
        <v>201</v>
      </c>
      <c r="W4990" s="40" t="s">
        <v>18252</v>
      </c>
      <c r="X4990" s="40" t="s">
        <v>1127</v>
      </c>
      <c r="Y4990" s="40" t="s">
        <v>18253</v>
      </c>
    </row>
    <row r="4991" spans="1:25" x14ac:dyDescent="0.25">
      <c r="A4991" s="50"/>
      <c r="B4991" s="50"/>
      <c r="C4991" s="50"/>
      <c r="L4991" s="39" t="str">
        <f t="shared" si="77"/>
        <v>ORTONA (CH)</v>
      </c>
      <c r="M4991" s="40" t="s">
        <v>18254</v>
      </c>
      <c r="N4991" s="40" t="s">
        <v>18255</v>
      </c>
      <c r="O4991" s="40" t="s">
        <v>1352</v>
      </c>
      <c r="P4991" s="41" t="s">
        <v>253</v>
      </c>
      <c r="Q4991" s="41">
        <v>13</v>
      </c>
      <c r="R4991" s="40" t="s">
        <v>254</v>
      </c>
      <c r="S4991" s="40" t="s">
        <v>199</v>
      </c>
      <c r="T4991" s="41">
        <v>1</v>
      </c>
      <c r="U4991" s="40" t="s">
        <v>200</v>
      </c>
      <c r="V4991" s="40" t="s">
        <v>201</v>
      </c>
      <c r="W4991" s="40" t="s">
        <v>18256</v>
      </c>
      <c r="X4991" s="40" t="s">
        <v>256</v>
      </c>
      <c r="Y4991" s="40" t="s">
        <v>18257</v>
      </c>
    </row>
    <row r="4992" spans="1:25" x14ac:dyDescent="0.25">
      <c r="A4992" s="50"/>
      <c r="B4992" s="50"/>
      <c r="C4992" s="50"/>
      <c r="L4992" s="39" t="str">
        <f t="shared" si="77"/>
        <v>ORTONA DEI MARSI (AQ)</v>
      </c>
      <c r="M4992" s="40" t="s">
        <v>18258</v>
      </c>
      <c r="N4992" s="40" t="s">
        <v>18259</v>
      </c>
      <c r="O4992" s="40" t="s">
        <v>328</v>
      </c>
      <c r="P4992" s="41" t="s">
        <v>253</v>
      </c>
      <c r="Q4992" s="41">
        <v>13</v>
      </c>
      <c r="R4992" s="40" t="s">
        <v>254</v>
      </c>
      <c r="S4992" s="40" t="s">
        <v>199</v>
      </c>
      <c r="T4992" s="41">
        <v>1</v>
      </c>
      <c r="U4992" s="40" t="s">
        <v>200</v>
      </c>
      <c r="V4992" s="40" t="s">
        <v>201</v>
      </c>
      <c r="W4992" s="40" t="s">
        <v>3454</v>
      </c>
      <c r="X4992" s="40" t="s">
        <v>795</v>
      </c>
      <c r="Y4992" s="40" t="s">
        <v>18260</v>
      </c>
    </row>
    <row r="4993" spans="1:25" x14ac:dyDescent="0.25">
      <c r="A4993" s="50"/>
      <c r="B4993" s="50"/>
      <c r="C4993" s="50"/>
      <c r="L4993" s="39" t="str">
        <f t="shared" si="77"/>
        <v>ORTONOVO (SP)</v>
      </c>
      <c r="M4993" s="40" t="s">
        <v>18261</v>
      </c>
      <c r="N4993" s="40" t="s">
        <v>18262</v>
      </c>
      <c r="O4993" s="40" t="s">
        <v>1451</v>
      </c>
      <c r="P4993" s="41" t="s">
        <v>849</v>
      </c>
      <c r="Q4993" s="41">
        <v>7</v>
      </c>
      <c r="R4993" s="40" t="s">
        <v>850</v>
      </c>
      <c r="S4993" s="40" t="s">
        <v>199</v>
      </c>
      <c r="T4993" s="41">
        <v>1</v>
      </c>
      <c r="U4993" s="40" t="s">
        <v>200</v>
      </c>
      <c r="V4993" s="40" t="s">
        <v>201</v>
      </c>
      <c r="W4993" s="40" t="s">
        <v>18263</v>
      </c>
      <c r="X4993" s="40" t="s">
        <v>1453</v>
      </c>
      <c r="Y4993" s="40" t="s">
        <v>18264</v>
      </c>
    </row>
    <row r="4994" spans="1:25" x14ac:dyDescent="0.25">
      <c r="A4994" s="50"/>
      <c r="B4994" s="50"/>
      <c r="C4994" s="50"/>
      <c r="L4994" s="39" t="str">
        <f t="shared" ref="L4994:L5057" si="78">M4994&amp;" ("&amp;O4994&amp;")"</f>
        <v>ORTOVERO (SV)</v>
      </c>
      <c r="M4994" s="40" t="s">
        <v>18265</v>
      </c>
      <c r="N4994" s="40" t="s">
        <v>18266</v>
      </c>
      <c r="O4994" s="40" t="s">
        <v>905</v>
      </c>
      <c r="P4994" s="41" t="s">
        <v>849</v>
      </c>
      <c r="Q4994" s="41">
        <v>7</v>
      </c>
      <c r="R4994" s="40" t="s">
        <v>850</v>
      </c>
      <c r="S4994" s="40" t="s">
        <v>199</v>
      </c>
      <c r="T4994" s="41">
        <v>1</v>
      </c>
      <c r="U4994" s="40" t="s">
        <v>200</v>
      </c>
      <c r="V4994" s="40" t="s">
        <v>201</v>
      </c>
      <c r="W4994" s="40" t="s">
        <v>18079</v>
      </c>
      <c r="X4994" s="40" t="s">
        <v>907</v>
      </c>
      <c r="Y4994" s="40" t="s">
        <v>18267</v>
      </c>
    </row>
    <row r="4995" spans="1:25" x14ac:dyDescent="0.25">
      <c r="A4995" s="50"/>
      <c r="B4995" s="50"/>
      <c r="C4995" s="50"/>
      <c r="L4995" s="39" t="str">
        <f t="shared" si="78"/>
        <v>ORTUCCHIO (AQ)</v>
      </c>
      <c r="M4995" s="40" t="s">
        <v>18268</v>
      </c>
      <c r="N4995" s="40" t="s">
        <v>18269</v>
      </c>
      <c r="O4995" s="40" t="s">
        <v>328</v>
      </c>
      <c r="P4995" s="41" t="s">
        <v>253</v>
      </c>
      <c r="Q4995" s="41">
        <v>13</v>
      </c>
      <c r="R4995" s="40" t="s">
        <v>254</v>
      </c>
      <c r="S4995" s="40" t="s">
        <v>199</v>
      </c>
      <c r="T4995" s="41">
        <v>1</v>
      </c>
      <c r="U4995" s="40" t="s">
        <v>200</v>
      </c>
      <c r="V4995" s="40" t="s">
        <v>201</v>
      </c>
      <c r="W4995" s="40" t="s">
        <v>3454</v>
      </c>
      <c r="X4995" s="40" t="s">
        <v>795</v>
      </c>
      <c r="Y4995" s="40" t="s">
        <v>18270</v>
      </c>
    </row>
    <row r="4996" spans="1:25" x14ac:dyDescent="0.25">
      <c r="A4996" s="50"/>
      <c r="B4996" s="50"/>
      <c r="C4996" s="50"/>
      <c r="L4996" s="39" t="str">
        <f t="shared" si="78"/>
        <v>ORTUERI (NU)</v>
      </c>
      <c r="M4996" s="40" t="s">
        <v>18271</v>
      </c>
      <c r="N4996" s="40" t="s">
        <v>18272</v>
      </c>
      <c r="O4996" s="40" t="s">
        <v>1966</v>
      </c>
      <c r="P4996" s="41" t="s">
        <v>242</v>
      </c>
      <c r="Q4996" s="41">
        <v>20</v>
      </c>
      <c r="R4996" s="40" t="s">
        <v>243</v>
      </c>
      <c r="S4996" s="40" t="s">
        <v>199</v>
      </c>
      <c r="T4996" s="41">
        <v>1</v>
      </c>
      <c r="U4996" s="40" t="s">
        <v>200</v>
      </c>
      <c r="V4996" s="40" t="s">
        <v>201</v>
      </c>
      <c r="W4996" s="40" t="s">
        <v>18273</v>
      </c>
      <c r="X4996" s="40" t="s">
        <v>1968</v>
      </c>
      <c r="Y4996" s="40" t="s">
        <v>18274</v>
      </c>
    </row>
    <row r="4997" spans="1:25" x14ac:dyDescent="0.25">
      <c r="A4997" s="50"/>
      <c r="B4997" s="50"/>
      <c r="C4997" s="50"/>
      <c r="L4997" s="39" t="str">
        <f t="shared" si="78"/>
        <v>ORUNE (NU)</v>
      </c>
      <c r="M4997" s="40" t="s">
        <v>18275</v>
      </c>
      <c r="N4997" s="40" t="s">
        <v>18276</v>
      </c>
      <c r="O4997" s="40" t="s">
        <v>1966</v>
      </c>
      <c r="P4997" s="41" t="s">
        <v>242</v>
      </c>
      <c r="Q4997" s="41">
        <v>20</v>
      </c>
      <c r="R4997" s="40" t="s">
        <v>243</v>
      </c>
      <c r="S4997" s="40" t="s">
        <v>199</v>
      </c>
      <c r="T4997" s="41">
        <v>1</v>
      </c>
      <c r="U4997" s="40" t="s">
        <v>200</v>
      </c>
      <c r="V4997" s="40" t="s">
        <v>201</v>
      </c>
      <c r="W4997" s="40" t="s">
        <v>4442</v>
      </c>
      <c r="X4997" s="40" t="s">
        <v>1968</v>
      </c>
      <c r="Y4997" s="40" t="s">
        <v>18277</v>
      </c>
    </row>
    <row r="4998" spans="1:25" x14ac:dyDescent="0.25">
      <c r="A4998" s="50"/>
      <c r="B4998" s="50"/>
      <c r="C4998" s="50"/>
      <c r="L4998" s="39" t="str">
        <f t="shared" si="78"/>
        <v>ORVIETO (TR)</v>
      </c>
      <c r="M4998" s="40" t="s">
        <v>18278</v>
      </c>
      <c r="N4998" s="40" t="s">
        <v>18279</v>
      </c>
      <c r="O4998" s="40" t="s">
        <v>485</v>
      </c>
      <c r="P4998" s="41" t="s">
        <v>486</v>
      </c>
      <c r="Q4998" s="41">
        <v>10</v>
      </c>
      <c r="R4998" s="40" t="s">
        <v>487</v>
      </c>
      <c r="S4998" s="40" t="s">
        <v>199</v>
      </c>
      <c r="T4998" s="41">
        <v>1</v>
      </c>
      <c r="U4998" s="40" t="s">
        <v>200</v>
      </c>
      <c r="V4998" s="40" t="s">
        <v>201</v>
      </c>
      <c r="W4998" s="40" t="s">
        <v>18280</v>
      </c>
      <c r="X4998" s="40" t="s">
        <v>452</v>
      </c>
      <c r="Y4998" s="40" t="s">
        <v>18281</v>
      </c>
    </row>
    <row r="4999" spans="1:25" x14ac:dyDescent="0.25">
      <c r="A4999" s="50"/>
      <c r="B4999" s="50"/>
      <c r="C4999" s="50"/>
      <c r="L4999" s="39" t="str">
        <f t="shared" si="78"/>
        <v>ORVINIO (RI)</v>
      </c>
      <c r="M4999" s="40" t="s">
        <v>18282</v>
      </c>
      <c r="N4999" s="40" t="s">
        <v>18283</v>
      </c>
      <c r="O4999" s="40" t="s">
        <v>335</v>
      </c>
      <c r="P4999" s="41" t="s">
        <v>336</v>
      </c>
      <c r="Q4999" s="41">
        <v>12</v>
      </c>
      <c r="R4999" s="40" t="s">
        <v>337</v>
      </c>
      <c r="S4999" s="40" t="s">
        <v>199</v>
      </c>
      <c r="T4999" s="41">
        <v>1</v>
      </c>
      <c r="U4999" s="40" t="s">
        <v>200</v>
      </c>
      <c r="V4999" s="40" t="s">
        <v>201</v>
      </c>
      <c r="W4999" s="40" t="s">
        <v>18284</v>
      </c>
      <c r="X4999" s="40" t="s">
        <v>2148</v>
      </c>
      <c r="Y4999" s="40" t="s">
        <v>18285</v>
      </c>
    </row>
    <row r="5000" spans="1:25" x14ac:dyDescent="0.25">
      <c r="A5000" s="50"/>
      <c r="B5000" s="50"/>
      <c r="C5000" s="50"/>
      <c r="L5000" s="39" t="str">
        <f t="shared" si="78"/>
        <v>ORZINUOVI (BS)</v>
      </c>
      <c r="M5000" s="40" t="s">
        <v>18286</v>
      </c>
      <c r="N5000" s="40" t="s">
        <v>18287</v>
      </c>
      <c r="O5000" s="40" t="s">
        <v>421</v>
      </c>
      <c r="P5000" s="41" t="s">
        <v>212</v>
      </c>
      <c r="Q5000" s="41">
        <v>3</v>
      </c>
      <c r="R5000" s="40" t="s">
        <v>213</v>
      </c>
      <c r="S5000" s="40" t="s">
        <v>199</v>
      </c>
      <c r="T5000" s="41">
        <v>1</v>
      </c>
      <c r="U5000" s="40" t="s">
        <v>200</v>
      </c>
      <c r="V5000" s="40" t="s">
        <v>201</v>
      </c>
      <c r="W5000" s="40" t="s">
        <v>18288</v>
      </c>
      <c r="X5000" s="40" t="s">
        <v>423</v>
      </c>
      <c r="Y5000" s="40" t="s">
        <v>18289</v>
      </c>
    </row>
    <row r="5001" spans="1:25" x14ac:dyDescent="0.25">
      <c r="A5001" s="50"/>
      <c r="B5001" s="50"/>
      <c r="C5001" s="50"/>
      <c r="L5001" s="39" t="str">
        <f t="shared" si="78"/>
        <v>ORZIVECCHI (BS)</v>
      </c>
      <c r="M5001" s="40" t="s">
        <v>18290</v>
      </c>
      <c r="N5001" s="40" t="s">
        <v>18291</v>
      </c>
      <c r="O5001" s="40" t="s">
        <v>421</v>
      </c>
      <c r="P5001" s="41" t="s">
        <v>212</v>
      </c>
      <c r="Q5001" s="41">
        <v>3</v>
      </c>
      <c r="R5001" s="40" t="s">
        <v>213</v>
      </c>
      <c r="S5001" s="40" t="s">
        <v>199</v>
      </c>
      <c r="T5001" s="41">
        <v>1</v>
      </c>
      <c r="U5001" s="40" t="s">
        <v>200</v>
      </c>
      <c r="V5001" s="40" t="s">
        <v>201</v>
      </c>
      <c r="W5001" s="40" t="s">
        <v>591</v>
      </c>
      <c r="X5001" s="40" t="s">
        <v>423</v>
      </c>
      <c r="Y5001" s="40" t="s">
        <v>18292</v>
      </c>
    </row>
    <row r="5002" spans="1:25" x14ac:dyDescent="0.25">
      <c r="A5002" s="50"/>
      <c r="B5002" s="50"/>
      <c r="C5002" s="50"/>
      <c r="L5002" s="39" t="str">
        <f t="shared" si="78"/>
        <v>OSASCO (TO)</v>
      </c>
      <c r="M5002" s="40" t="s">
        <v>18293</v>
      </c>
      <c r="N5002" s="40" t="s">
        <v>18294</v>
      </c>
      <c r="O5002" s="40" t="s">
        <v>675</v>
      </c>
      <c r="P5002" s="41" t="s">
        <v>314</v>
      </c>
      <c r="Q5002" s="41">
        <v>1</v>
      </c>
      <c r="R5002" s="40" t="s">
        <v>315</v>
      </c>
      <c r="S5002" s="40" t="s">
        <v>199</v>
      </c>
      <c r="T5002" s="41">
        <v>1</v>
      </c>
      <c r="U5002" s="40" t="s">
        <v>200</v>
      </c>
      <c r="V5002" s="40" t="s">
        <v>201</v>
      </c>
      <c r="W5002" s="40" t="s">
        <v>836</v>
      </c>
      <c r="X5002" s="40" t="s">
        <v>1582</v>
      </c>
      <c r="Y5002" s="40" t="s">
        <v>18295</v>
      </c>
    </row>
    <row r="5003" spans="1:25" x14ac:dyDescent="0.25">
      <c r="A5003" s="50"/>
      <c r="B5003" s="50"/>
      <c r="C5003" s="50"/>
      <c r="L5003" s="39" t="str">
        <f t="shared" si="78"/>
        <v>OSASIO (TO)</v>
      </c>
      <c r="M5003" s="40" t="s">
        <v>18296</v>
      </c>
      <c r="N5003" s="40" t="s">
        <v>18297</v>
      </c>
      <c r="O5003" s="40" t="s">
        <v>675</v>
      </c>
      <c r="P5003" s="41" t="s">
        <v>314</v>
      </c>
      <c r="Q5003" s="41">
        <v>1</v>
      </c>
      <c r="R5003" s="40" t="s">
        <v>315</v>
      </c>
      <c r="S5003" s="40" t="s">
        <v>199</v>
      </c>
      <c r="T5003" s="41">
        <v>1</v>
      </c>
      <c r="U5003" s="40" t="s">
        <v>200</v>
      </c>
      <c r="V5003" s="40" t="s">
        <v>201</v>
      </c>
      <c r="W5003" s="40" t="s">
        <v>1291</v>
      </c>
      <c r="X5003" s="40" t="s">
        <v>837</v>
      </c>
      <c r="Y5003" s="40" t="s">
        <v>18298</v>
      </c>
    </row>
    <row r="5004" spans="1:25" x14ac:dyDescent="0.25">
      <c r="A5004" s="50"/>
      <c r="B5004" s="50"/>
      <c r="C5004" s="50"/>
      <c r="L5004" s="39" t="str">
        <f t="shared" si="78"/>
        <v>OSCHIRI (OT)</v>
      </c>
      <c r="M5004" s="40" t="s">
        <v>18299</v>
      </c>
      <c r="N5004" s="40" t="s">
        <v>18300</v>
      </c>
      <c r="O5004" s="40" t="s">
        <v>646</v>
      </c>
      <c r="P5004" s="41" t="s">
        <v>242</v>
      </c>
      <c r="Q5004" s="41">
        <v>20</v>
      </c>
      <c r="R5004" s="40" t="s">
        <v>243</v>
      </c>
      <c r="S5004" s="40" t="s">
        <v>199</v>
      </c>
      <c r="T5004" s="41">
        <v>1</v>
      </c>
      <c r="U5004" s="40" t="s">
        <v>200</v>
      </c>
      <c r="V5004" s="40" t="s">
        <v>201</v>
      </c>
      <c r="W5004" s="40" t="s">
        <v>18301</v>
      </c>
      <c r="X5004" s="40" t="s">
        <v>648</v>
      </c>
      <c r="Y5004" s="40" t="s">
        <v>18302</v>
      </c>
    </row>
    <row r="5005" spans="1:25" x14ac:dyDescent="0.25">
      <c r="A5005" s="50"/>
      <c r="B5005" s="50"/>
      <c r="C5005" s="50"/>
      <c r="L5005" s="39" t="str">
        <f t="shared" si="78"/>
        <v>OSIDDA (NU)</v>
      </c>
      <c r="M5005" s="40" t="s">
        <v>18303</v>
      </c>
      <c r="N5005" s="40" t="s">
        <v>18304</v>
      </c>
      <c r="O5005" s="40" t="s">
        <v>1966</v>
      </c>
      <c r="P5005" s="41" t="s">
        <v>242</v>
      </c>
      <c r="Q5005" s="41">
        <v>20</v>
      </c>
      <c r="R5005" s="40" t="s">
        <v>243</v>
      </c>
      <c r="S5005" s="40" t="s">
        <v>199</v>
      </c>
      <c r="T5005" s="41">
        <v>1</v>
      </c>
      <c r="U5005" s="40" t="s">
        <v>200</v>
      </c>
      <c r="V5005" s="40" t="s">
        <v>201</v>
      </c>
      <c r="W5005" s="40" t="s">
        <v>4442</v>
      </c>
      <c r="X5005" s="40" t="s">
        <v>648</v>
      </c>
      <c r="Y5005" s="40" t="s">
        <v>18305</v>
      </c>
    </row>
    <row r="5006" spans="1:25" x14ac:dyDescent="0.25">
      <c r="A5006" s="50"/>
      <c r="B5006" s="50"/>
      <c r="C5006" s="50"/>
      <c r="L5006" s="39" t="str">
        <f t="shared" si="78"/>
        <v>OSIGLIA (SV)</v>
      </c>
      <c r="M5006" s="40" t="s">
        <v>18306</v>
      </c>
      <c r="N5006" s="40" t="s">
        <v>18307</v>
      </c>
      <c r="O5006" s="40" t="s">
        <v>905</v>
      </c>
      <c r="P5006" s="41" t="s">
        <v>849</v>
      </c>
      <c r="Q5006" s="41">
        <v>7</v>
      </c>
      <c r="R5006" s="40" t="s">
        <v>850</v>
      </c>
      <c r="S5006" s="40" t="s">
        <v>199</v>
      </c>
      <c r="T5006" s="41">
        <v>1</v>
      </c>
      <c r="U5006" s="40" t="s">
        <v>200</v>
      </c>
      <c r="V5006" s="40" t="s">
        <v>201</v>
      </c>
      <c r="W5006" s="40" t="s">
        <v>12358</v>
      </c>
      <c r="X5006" s="40" t="s">
        <v>1078</v>
      </c>
      <c r="Y5006" s="40" t="s">
        <v>18308</v>
      </c>
    </row>
    <row r="5007" spans="1:25" x14ac:dyDescent="0.25">
      <c r="A5007" s="50"/>
      <c r="B5007" s="50"/>
      <c r="C5007" s="50"/>
      <c r="L5007" s="39" t="str">
        <f t="shared" si="78"/>
        <v>OSILO (SS)</v>
      </c>
      <c r="M5007" s="40" t="s">
        <v>18309</v>
      </c>
      <c r="N5007" s="40" t="s">
        <v>18310</v>
      </c>
      <c r="O5007" s="40" t="s">
        <v>1188</v>
      </c>
      <c r="P5007" s="41" t="s">
        <v>242</v>
      </c>
      <c r="Q5007" s="41">
        <v>20</v>
      </c>
      <c r="R5007" s="40" t="s">
        <v>243</v>
      </c>
      <c r="S5007" s="40" t="s">
        <v>199</v>
      </c>
      <c r="T5007" s="41">
        <v>1</v>
      </c>
      <c r="U5007" s="40" t="s">
        <v>200</v>
      </c>
      <c r="V5007" s="40" t="s">
        <v>201</v>
      </c>
      <c r="W5007" s="40" t="s">
        <v>18311</v>
      </c>
      <c r="X5007" s="40" t="s">
        <v>648</v>
      </c>
      <c r="Y5007" s="40" t="s">
        <v>18312</v>
      </c>
    </row>
    <row r="5008" spans="1:25" x14ac:dyDescent="0.25">
      <c r="A5008" s="50"/>
      <c r="B5008" s="50"/>
      <c r="C5008" s="50"/>
      <c r="L5008" s="39" t="str">
        <f t="shared" si="78"/>
        <v>OSIMO (AN)</v>
      </c>
      <c r="M5008" s="40" t="s">
        <v>18313</v>
      </c>
      <c r="N5008" s="40" t="s">
        <v>18314</v>
      </c>
      <c r="O5008" s="40" t="s">
        <v>764</v>
      </c>
      <c r="P5008" s="41" t="s">
        <v>397</v>
      </c>
      <c r="Q5008" s="41">
        <v>11</v>
      </c>
      <c r="R5008" s="40" t="s">
        <v>398</v>
      </c>
      <c r="S5008" s="40" t="s">
        <v>199</v>
      </c>
      <c r="T5008" s="41">
        <v>1</v>
      </c>
      <c r="U5008" s="40" t="s">
        <v>200</v>
      </c>
      <c r="V5008" s="40" t="s">
        <v>201</v>
      </c>
      <c r="W5008" s="40" t="s">
        <v>18315</v>
      </c>
      <c r="X5008" s="40" t="s">
        <v>766</v>
      </c>
      <c r="Y5008" s="40" t="s">
        <v>18316</v>
      </c>
    </row>
    <row r="5009" spans="1:25" x14ac:dyDescent="0.25">
      <c r="A5009" s="50"/>
      <c r="B5009" s="50"/>
      <c r="C5009" s="50"/>
      <c r="L5009" s="39" t="str">
        <f t="shared" si="78"/>
        <v>OSINI (OG)</v>
      </c>
      <c r="M5009" s="40" t="s">
        <v>18317</v>
      </c>
      <c r="N5009" s="40" t="s">
        <v>18318</v>
      </c>
      <c r="O5009" s="40" t="s">
        <v>2108</v>
      </c>
      <c r="P5009" s="41" t="s">
        <v>242</v>
      </c>
      <c r="Q5009" s="41">
        <v>20</v>
      </c>
      <c r="R5009" s="40" t="s">
        <v>243</v>
      </c>
      <c r="S5009" s="40" t="s">
        <v>199</v>
      </c>
      <c r="T5009" s="41">
        <v>1</v>
      </c>
      <c r="U5009" s="40" t="s">
        <v>200</v>
      </c>
      <c r="V5009" s="40" t="s">
        <v>201</v>
      </c>
      <c r="W5009" s="40" t="s">
        <v>2109</v>
      </c>
      <c r="X5009" s="40" t="s">
        <v>2110</v>
      </c>
      <c r="Y5009" s="40" t="s">
        <v>18319</v>
      </c>
    </row>
    <row r="5010" spans="1:25" x14ac:dyDescent="0.25">
      <c r="A5010" s="50"/>
      <c r="B5010" s="50"/>
      <c r="C5010" s="50"/>
      <c r="L5010" s="39" t="str">
        <f t="shared" si="78"/>
        <v>OSIO SOPRA (BG)</v>
      </c>
      <c r="M5010" s="40" t="s">
        <v>18320</v>
      </c>
      <c r="N5010" s="40" t="s">
        <v>18321</v>
      </c>
      <c r="O5010" s="40" t="s">
        <v>572</v>
      </c>
      <c r="P5010" s="41" t="s">
        <v>212</v>
      </c>
      <c r="Q5010" s="41">
        <v>3</v>
      </c>
      <c r="R5010" s="40" t="s">
        <v>213</v>
      </c>
      <c r="S5010" s="40" t="s">
        <v>199</v>
      </c>
      <c r="T5010" s="41">
        <v>1</v>
      </c>
      <c r="U5010" s="40" t="s">
        <v>200</v>
      </c>
      <c r="V5010" s="40" t="s">
        <v>201</v>
      </c>
      <c r="W5010" s="40" t="s">
        <v>1818</v>
      </c>
      <c r="X5010" s="40" t="s">
        <v>574</v>
      </c>
      <c r="Y5010" s="40" t="s">
        <v>18322</v>
      </c>
    </row>
    <row r="5011" spans="1:25" x14ac:dyDescent="0.25">
      <c r="A5011" s="50"/>
      <c r="B5011" s="50"/>
      <c r="C5011" s="50"/>
      <c r="L5011" s="39" t="str">
        <f t="shared" si="78"/>
        <v>OSIO SOTTO (BG)</v>
      </c>
      <c r="M5011" s="40" t="s">
        <v>18323</v>
      </c>
      <c r="N5011" s="40" t="s">
        <v>18324</v>
      </c>
      <c r="O5011" s="40" t="s">
        <v>572</v>
      </c>
      <c r="P5011" s="41" t="s">
        <v>212</v>
      </c>
      <c r="Q5011" s="41">
        <v>3</v>
      </c>
      <c r="R5011" s="40" t="s">
        <v>213</v>
      </c>
      <c r="S5011" s="40" t="s">
        <v>199</v>
      </c>
      <c r="T5011" s="41">
        <v>1</v>
      </c>
      <c r="U5011" s="40" t="s">
        <v>200</v>
      </c>
      <c r="V5011" s="40" t="s">
        <v>201</v>
      </c>
      <c r="W5011" s="40" t="s">
        <v>18325</v>
      </c>
      <c r="X5011" s="40" t="s">
        <v>574</v>
      </c>
      <c r="Y5011" s="40" t="s">
        <v>18326</v>
      </c>
    </row>
    <row r="5012" spans="1:25" x14ac:dyDescent="0.25">
      <c r="A5012" s="50"/>
      <c r="B5012" s="50"/>
      <c r="C5012" s="50"/>
      <c r="L5012" s="39" t="str">
        <f t="shared" si="78"/>
        <v>OSMATE (VA)</v>
      </c>
      <c r="M5012" s="40" t="s">
        <v>18327</v>
      </c>
      <c r="N5012" s="40" t="s">
        <v>18328</v>
      </c>
      <c r="O5012" s="40" t="s">
        <v>727</v>
      </c>
      <c r="P5012" s="41" t="s">
        <v>212</v>
      </c>
      <c r="Q5012" s="41">
        <v>3</v>
      </c>
      <c r="R5012" s="40" t="s">
        <v>213</v>
      </c>
      <c r="S5012" s="40" t="s">
        <v>199</v>
      </c>
      <c r="T5012" s="41">
        <v>1</v>
      </c>
      <c r="U5012" s="40" t="s">
        <v>200</v>
      </c>
      <c r="V5012" s="40" t="s">
        <v>201</v>
      </c>
      <c r="W5012" s="40" t="s">
        <v>18329</v>
      </c>
      <c r="X5012" s="40" t="s">
        <v>1087</v>
      </c>
      <c r="Y5012" s="40" t="s">
        <v>18330</v>
      </c>
    </row>
    <row r="5013" spans="1:25" x14ac:dyDescent="0.25">
      <c r="A5013" s="50"/>
      <c r="B5013" s="50"/>
      <c r="C5013" s="50"/>
      <c r="L5013" s="39" t="str">
        <f t="shared" si="78"/>
        <v>OSNAGO (LC)</v>
      </c>
      <c r="M5013" s="40" t="s">
        <v>18331</v>
      </c>
      <c r="N5013" s="40" t="s">
        <v>18332</v>
      </c>
      <c r="O5013" s="40" t="s">
        <v>222</v>
      </c>
      <c r="P5013" s="41" t="s">
        <v>212</v>
      </c>
      <c r="Q5013" s="41">
        <v>3</v>
      </c>
      <c r="R5013" s="40" t="s">
        <v>213</v>
      </c>
      <c r="S5013" s="40" t="s">
        <v>199</v>
      </c>
      <c r="T5013" s="41">
        <v>1</v>
      </c>
      <c r="U5013" s="40" t="s">
        <v>200</v>
      </c>
      <c r="V5013" s="40" t="s">
        <v>201</v>
      </c>
      <c r="W5013" s="40" t="s">
        <v>18333</v>
      </c>
      <c r="X5013" s="40" t="s">
        <v>736</v>
      </c>
      <c r="Y5013" s="40" t="s">
        <v>18334</v>
      </c>
    </row>
    <row r="5014" spans="1:25" x14ac:dyDescent="0.25">
      <c r="A5014" s="50"/>
      <c r="B5014" s="50"/>
      <c r="C5014" s="50"/>
      <c r="L5014" s="39" t="str">
        <f t="shared" si="78"/>
        <v>OSOPPO (UD)</v>
      </c>
      <c r="M5014" s="40" t="s">
        <v>18335</v>
      </c>
      <c r="N5014" s="40" t="s">
        <v>18336</v>
      </c>
      <c r="O5014" s="40" t="s">
        <v>804</v>
      </c>
      <c r="P5014" s="41" t="s">
        <v>805</v>
      </c>
      <c r="Q5014" s="41">
        <v>6</v>
      </c>
      <c r="R5014" s="40" t="s">
        <v>806</v>
      </c>
      <c r="S5014" s="40" t="s">
        <v>199</v>
      </c>
      <c r="T5014" s="41">
        <v>1</v>
      </c>
      <c r="U5014" s="40" t="s">
        <v>200</v>
      </c>
      <c r="V5014" s="40" t="s">
        <v>201</v>
      </c>
      <c r="W5014" s="40" t="s">
        <v>3721</v>
      </c>
      <c r="X5014" s="40" t="s">
        <v>2085</v>
      </c>
      <c r="Y5014" s="40" t="s">
        <v>18337</v>
      </c>
    </row>
    <row r="5015" spans="1:25" x14ac:dyDescent="0.25">
      <c r="A5015" s="50"/>
      <c r="B5015" s="50"/>
      <c r="C5015" s="50"/>
      <c r="L5015" s="39" t="str">
        <f t="shared" si="78"/>
        <v>OSPEDALETTI (IM)</v>
      </c>
      <c r="M5015" s="40" t="s">
        <v>18338</v>
      </c>
      <c r="N5015" s="40" t="s">
        <v>18339</v>
      </c>
      <c r="O5015" s="40" t="s">
        <v>848</v>
      </c>
      <c r="P5015" s="41" t="s">
        <v>849</v>
      </c>
      <c r="Q5015" s="41">
        <v>7</v>
      </c>
      <c r="R5015" s="40" t="s">
        <v>850</v>
      </c>
      <c r="S5015" s="40" t="s">
        <v>199</v>
      </c>
      <c r="T5015" s="41">
        <v>1</v>
      </c>
      <c r="U5015" s="40" t="s">
        <v>200</v>
      </c>
      <c r="V5015" s="40" t="s">
        <v>201</v>
      </c>
      <c r="W5015" s="40" t="s">
        <v>18340</v>
      </c>
      <c r="X5015" s="40" t="s">
        <v>852</v>
      </c>
      <c r="Y5015" s="40" t="s">
        <v>18341</v>
      </c>
    </row>
    <row r="5016" spans="1:25" x14ac:dyDescent="0.25">
      <c r="A5016" s="50"/>
      <c r="B5016" s="50"/>
      <c r="C5016" s="50"/>
      <c r="L5016" s="39" t="str">
        <f t="shared" si="78"/>
        <v>OSPEDALETTO (TN)</v>
      </c>
      <c r="M5016" s="40" t="s">
        <v>18342</v>
      </c>
      <c r="N5016" s="40" t="s">
        <v>18343</v>
      </c>
      <c r="O5016" s="40" t="s">
        <v>865</v>
      </c>
      <c r="P5016" s="41" t="s">
        <v>866</v>
      </c>
      <c r="Q5016" s="41">
        <v>4</v>
      </c>
      <c r="R5016" s="40" t="s">
        <v>867</v>
      </c>
      <c r="S5016" s="40" t="s">
        <v>199</v>
      </c>
      <c r="T5016" s="41">
        <v>1</v>
      </c>
      <c r="U5016" s="40" t="s">
        <v>200</v>
      </c>
      <c r="V5016" s="40" t="s">
        <v>201</v>
      </c>
      <c r="W5016" s="40" t="s">
        <v>4785</v>
      </c>
      <c r="X5016" s="40" t="s">
        <v>1036</v>
      </c>
      <c r="Y5016" s="40" t="s">
        <v>18344</v>
      </c>
    </row>
    <row r="5017" spans="1:25" x14ac:dyDescent="0.25">
      <c r="A5017" s="50"/>
      <c r="B5017" s="50"/>
      <c r="C5017" s="50"/>
      <c r="L5017" s="39" t="str">
        <f t="shared" si="78"/>
        <v>OSPEDALETTO D'ALPINOLO (AV)</v>
      </c>
      <c r="M5017" s="40" t="s">
        <v>18345</v>
      </c>
      <c r="N5017" s="40" t="s">
        <v>18346</v>
      </c>
      <c r="O5017" s="40" t="s">
        <v>812</v>
      </c>
      <c r="P5017" s="41" t="s">
        <v>350</v>
      </c>
      <c r="Q5017" s="41">
        <v>15</v>
      </c>
      <c r="R5017" s="40" t="s">
        <v>351</v>
      </c>
      <c r="S5017" s="40" t="s">
        <v>199</v>
      </c>
      <c r="T5017" s="41">
        <v>1</v>
      </c>
      <c r="U5017" s="40" t="s">
        <v>200</v>
      </c>
      <c r="V5017" s="40" t="s">
        <v>201</v>
      </c>
      <c r="W5017" s="40" t="s">
        <v>18347</v>
      </c>
      <c r="X5017" s="40" t="s">
        <v>814</v>
      </c>
      <c r="Y5017" s="40" t="s">
        <v>18348</v>
      </c>
    </row>
    <row r="5018" spans="1:25" x14ac:dyDescent="0.25">
      <c r="A5018" s="50"/>
      <c r="B5018" s="50"/>
      <c r="C5018" s="50"/>
      <c r="L5018" s="39" t="str">
        <f t="shared" si="78"/>
        <v>OSPEDALETTO EUGANEO (PD)</v>
      </c>
      <c r="M5018" s="40" t="s">
        <v>18349</v>
      </c>
      <c r="N5018" s="40" t="s">
        <v>18350</v>
      </c>
      <c r="O5018" s="40" t="s">
        <v>196</v>
      </c>
      <c r="P5018" s="41" t="s">
        <v>197</v>
      </c>
      <c r="Q5018" s="41">
        <v>5</v>
      </c>
      <c r="R5018" s="40" t="s">
        <v>198</v>
      </c>
      <c r="S5018" s="40" t="s">
        <v>199</v>
      </c>
      <c r="T5018" s="41">
        <v>1</v>
      </c>
      <c r="U5018" s="40" t="s">
        <v>200</v>
      </c>
      <c r="V5018" s="40" t="s">
        <v>201</v>
      </c>
      <c r="W5018" s="40" t="s">
        <v>18351</v>
      </c>
      <c r="X5018" s="40" t="s">
        <v>2036</v>
      </c>
      <c r="Y5018" s="40" t="s">
        <v>18352</v>
      </c>
    </row>
    <row r="5019" spans="1:25" x14ac:dyDescent="0.25">
      <c r="A5019" s="50"/>
      <c r="B5019" s="50"/>
      <c r="C5019" s="50"/>
      <c r="L5019" s="39" t="str">
        <f t="shared" si="78"/>
        <v>OSPEDALETTO LODIGIANO (LO)</v>
      </c>
      <c r="M5019" s="40" t="s">
        <v>18353</v>
      </c>
      <c r="N5019" s="40" t="s">
        <v>18354</v>
      </c>
      <c r="O5019" s="40" t="s">
        <v>211</v>
      </c>
      <c r="P5019" s="41" t="s">
        <v>212</v>
      </c>
      <c r="Q5019" s="41">
        <v>3</v>
      </c>
      <c r="R5019" s="40" t="s">
        <v>213</v>
      </c>
      <c r="S5019" s="40" t="s">
        <v>199</v>
      </c>
      <c r="T5019" s="41">
        <v>1</v>
      </c>
      <c r="U5019" s="40" t="s">
        <v>200</v>
      </c>
      <c r="V5019" s="40" t="s">
        <v>201</v>
      </c>
      <c r="W5019" s="40" t="s">
        <v>18355</v>
      </c>
      <c r="X5019" s="40" t="s">
        <v>3256</v>
      </c>
      <c r="Y5019" s="40" t="s">
        <v>18356</v>
      </c>
    </row>
    <row r="5020" spans="1:25" x14ac:dyDescent="0.25">
      <c r="A5020" s="50"/>
      <c r="B5020" s="50"/>
      <c r="C5020" s="50"/>
      <c r="L5020" s="39" t="str">
        <f t="shared" si="78"/>
        <v>OSPITALE DI CADORE (BL)</v>
      </c>
      <c r="M5020" s="40" t="s">
        <v>18357</v>
      </c>
      <c r="N5020" s="40" t="s">
        <v>18358</v>
      </c>
      <c r="O5020" s="40" t="s">
        <v>715</v>
      </c>
      <c r="P5020" s="41" t="s">
        <v>197</v>
      </c>
      <c r="Q5020" s="41">
        <v>5</v>
      </c>
      <c r="R5020" s="40" t="s">
        <v>198</v>
      </c>
      <c r="S5020" s="40" t="s">
        <v>199</v>
      </c>
      <c r="T5020" s="41">
        <v>1</v>
      </c>
      <c r="U5020" s="40" t="s">
        <v>200</v>
      </c>
      <c r="V5020" s="40" t="s">
        <v>201</v>
      </c>
      <c r="W5020" s="40" t="s">
        <v>7097</v>
      </c>
      <c r="X5020" s="40" t="s">
        <v>717</v>
      </c>
      <c r="Y5020" s="40" t="s">
        <v>18359</v>
      </c>
    </row>
    <row r="5021" spans="1:25" x14ac:dyDescent="0.25">
      <c r="A5021" s="50"/>
      <c r="B5021" s="50"/>
      <c r="C5021" s="50"/>
      <c r="L5021" s="39" t="str">
        <f t="shared" si="78"/>
        <v>OSPITALETTO (BS)</v>
      </c>
      <c r="M5021" s="40" t="s">
        <v>18360</v>
      </c>
      <c r="N5021" s="40" t="s">
        <v>18361</v>
      </c>
      <c r="O5021" s="40" t="s">
        <v>421</v>
      </c>
      <c r="P5021" s="41" t="s">
        <v>212</v>
      </c>
      <c r="Q5021" s="41">
        <v>3</v>
      </c>
      <c r="R5021" s="40" t="s">
        <v>213</v>
      </c>
      <c r="S5021" s="40" t="s">
        <v>199</v>
      </c>
      <c r="T5021" s="41">
        <v>1</v>
      </c>
      <c r="U5021" s="40" t="s">
        <v>200</v>
      </c>
      <c r="V5021" s="40" t="s">
        <v>201</v>
      </c>
      <c r="W5021" s="40" t="s">
        <v>18362</v>
      </c>
      <c r="X5021" s="40" t="s">
        <v>423</v>
      </c>
      <c r="Y5021" s="40" t="s">
        <v>18363</v>
      </c>
    </row>
    <row r="5022" spans="1:25" x14ac:dyDescent="0.25">
      <c r="A5022" s="50"/>
      <c r="B5022" s="50"/>
      <c r="C5022" s="50"/>
      <c r="L5022" s="39" t="str">
        <f t="shared" si="78"/>
        <v>OSSAGO LODIGIANO (LO)</v>
      </c>
      <c r="M5022" s="40" t="s">
        <v>18364</v>
      </c>
      <c r="N5022" s="40" t="s">
        <v>18365</v>
      </c>
      <c r="O5022" s="40" t="s">
        <v>211</v>
      </c>
      <c r="P5022" s="41" t="s">
        <v>212</v>
      </c>
      <c r="Q5022" s="41">
        <v>3</v>
      </c>
      <c r="R5022" s="40" t="s">
        <v>213</v>
      </c>
      <c r="S5022" s="40" t="s">
        <v>199</v>
      </c>
      <c r="T5022" s="41">
        <v>1</v>
      </c>
      <c r="U5022" s="40" t="s">
        <v>200</v>
      </c>
      <c r="V5022" s="40" t="s">
        <v>201</v>
      </c>
      <c r="W5022" s="40" t="s">
        <v>8041</v>
      </c>
      <c r="X5022" s="40" t="s">
        <v>215</v>
      </c>
      <c r="Y5022" s="40" t="s">
        <v>18366</v>
      </c>
    </row>
    <row r="5023" spans="1:25" x14ac:dyDescent="0.25">
      <c r="A5023" s="50"/>
      <c r="B5023" s="50"/>
      <c r="C5023" s="50"/>
      <c r="L5023" s="39" t="str">
        <f t="shared" si="78"/>
        <v>OSSANA (TN)</v>
      </c>
      <c r="M5023" s="40" t="s">
        <v>18367</v>
      </c>
      <c r="N5023" s="40" t="s">
        <v>18368</v>
      </c>
      <c r="O5023" s="40" t="s">
        <v>865</v>
      </c>
      <c r="P5023" s="41" t="s">
        <v>866</v>
      </c>
      <c r="Q5023" s="41">
        <v>4</v>
      </c>
      <c r="R5023" s="40" t="s">
        <v>867</v>
      </c>
      <c r="S5023" s="40" t="s">
        <v>199</v>
      </c>
      <c r="T5023" s="41">
        <v>1</v>
      </c>
      <c r="U5023" s="40" t="s">
        <v>200</v>
      </c>
      <c r="V5023" s="40" t="s">
        <v>201</v>
      </c>
      <c r="W5023" s="40" t="s">
        <v>18369</v>
      </c>
      <c r="X5023" s="40" t="s">
        <v>1447</v>
      </c>
      <c r="Y5023" s="40" t="s">
        <v>18370</v>
      </c>
    </row>
    <row r="5024" spans="1:25" x14ac:dyDescent="0.25">
      <c r="A5024" s="50"/>
      <c r="B5024" s="50"/>
      <c r="C5024" s="50"/>
      <c r="L5024" s="39" t="str">
        <f t="shared" si="78"/>
        <v>OSSI (SS)</v>
      </c>
      <c r="M5024" s="40" t="s">
        <v>18371</v>
      </c>
      <c r="N5024" s="40" t="s">
        <v>18372</v>
      </c>
      <c r="O5024" s="40" t="s">
        <v>1188</v>
      </c>
      <c r="P5024" s="41" t="s">
        <v>242</v>
      </c>
      <c r="Q5024" s="41">
        <v>20</v>
      </c>
      <c r="R5024" s="40" t="s">
        <v>243</v>
      </c>
      <c r="S5024" s="40" t="s">
        <v>199</v>
      </c>
      <c r="T5024" s="41">
        <v>1</v>
      </c>
      <c r="U5024" s="40" t="s">
        <v>200</v>
      </c>
      <c r="V5024" s="40" t="s">
        <v>201</v>
      </c>
      <c r="W5024" s="40" t="s">
        <v>18373</v>
      </c>
      <c r="X5024" s="40" t="s">
        <v>648</v>
      </c>
      <c r="Y5024" s="40" t="s">
        <v>18374</v>
      </c>
    </row>
    <row r="5025" spans="1:25" x14ac:dyDescent="0.25">
      <c r="A5025" s="50"/>
      <c r="B5025" s="50"/>
      <c r="C5025" s="50"/>
      <c r="L5025" s="39" t="str">
        <f t="shared" si="78"/>
        <v>OSSIMO (BS)</v>
      </c>
      <c r="M5025" s="40" t="s">
        <v>18375</v>
      </c>
      <c r="N5025" s="40" t="s">
        <v>18376</v>
      </c>
      <c r="O5025" s="40" t="s">
        <v>421</v>
      </c>
      <c r="P5025" s="41" t="s">
        <v>212</v>
      </c>
      <c r="Q5025" s="41">
        <v>3</v>
      </c>
      <c r="R5025" s="40" t="s">
        <v>213</v>
      </c>
      <c r="S5025" s="40" t="s">
        <v>199</v>
      </c>
      <c r="T5025" s="41">
        <v>1</v>
      </c>
      <c r="U5025" s="40" t="s">
        <v>200</v>
      </c>
      <c r="V5025" s="40" t="s">
        <v>201</v>
      </c>
      <c r="W5025" s="40" t="s">
        <v>8484</v>
      </c>
      <c r="X5025" s="40" t="s">
        <v>1574</v>
      </c>
      <c r="Y5025" s="40" t="s">
        <v>18377</v>
      </c>
    </row>
    <row r="5026" spans="1:25" x14ac:dyDescent="0.25">
      <c r="A5026" s="50"/>
      <c r="B5026" s="50"/>
      <c r="C5026" s="50"/>
      <c r="L5026" s="39" t="str">
        <f t="shared" si="78"/>
        <v>OSSONA (MI)</v>
      </c>
      <c r="M5026" s="40" t="s">
        <v>18378</v>
      </c>
      <c r="N5026" s="40" t="s">
        <v>18379</v>
      </c>
      <c r="O5026" s="40" t="s">
        <v>264</v>
      </c>
      <c r="P5026" s="41" t="s">
        <v>212</v>
      </c>
      <c r="Q5026" s="41">
        <v>3</v>
      </c>
      <c r="R5026" s="40" t="s">
        <v>213</v>
      </c>
      <c r="S5026" s="40" t="s">
        <v>199</v>
      </c>
      <c r="T5026" s="41">
        <v>1</v>
      </c>
      <c r="U5026" s="40" t="s">
        <v>200</v>
      </c>
      <c r="V5026" s="40" t="s">
        <v>201</v>
      </c>
      <c r="W5026" s="40" t="s">
        <v>1977</v>
      </c>
      <c r="X5026" s="40" t="s">
        <v>266</v>
      </c>
      <c r="Y5026" s="40" t="s">
        <v>18380</v>
      </c>
    </row>
    <row r="5027" spans="1:25" x14ac:dyDescent="0.25">
      <c r="A5027" s="50"/>
      <c r="B5027" s="50"/>
      <c r="C5027" s="50"/>
      <c r="L5027" s="39" t="str">
        <f t="shared" si="78"/>
        <v>OSSUCCIO (CO)</v>
      </c>
      <c r="M5027" s="40" t="s">
        <v>18381</v>
      </c>
      <c r="N5027" s="40" t="s">
        <v>18382</v>
      </c>
      <c r="O5027" s="40" t="s">
        <v>995</v>
      </c>
      <c r="P5027" s="41" t="s">
        <v>212</v>
      </c>
      <c r="Q5027" s="41">
        <v>3</v>
      </c>
      <c r="R5027" s="40" t="s">
        <v>213</v>
      </c>
      <c r="S5027" s="40" t="s">
        <v>199</v>
      </c>
      <c r="T5027" s="41">
        <v>1</v>
      </c>
      <c r="U5027" s="40" t="s">
        <v>200</v>
      </c>
      <c r="V5027" s="40" t="s">
        <v>201</v>
      </c>
      <c r="W5027" s="40" t="s">
        <v>1910</v>
      </c>
      <c r="X5027" s="40" t="s">
        <v>3144</v>
      </c>
      <c r="Y5027" s="40" t="s">
        <v>18383</v>
      </c>
    </row>
    <row r="5028" spans="1:25" x14ac:dyDescent="0.25">
      <c r="A5028" s="50"/>
      <c r="B5028" s="50"/>
      <c r="C5028" s="50"/>
      <c r="L5028" s="39" t="str">
        <f t="shared" si="78"/>
        <v>OSTANA (CN)</v>
      </c>
      <c r="M5028" s="40" t="s">
        <v>18384</v>
      </c>
      <c r="N5028" s="40" t="s">
        <v>18385</v>
      </c>
      <c r="O5028" s="40" t="s">
        <v>313</v>
      </c>
      <c r="P5028" s="41" t="s">
        <v>314</v>
      </c>
      <c r="Q5028" s="41">
        <v>1</v>
      </c>
      <c r="R5028" s="40" t="s">
        <v>315</v>
      </c>
      <c r="S5028" s="40" t="s">
        <v>199</v>
      </c>
      <c r="T5028" s="41">
        <v>1</v>
      </c>
      <c r="U5028" s="40" t="s">
        <v>200</v>
      </c>
      <c r="V5028" s="40" t="s">
        <v>201</v>
      </c>
      <c r="W5028" s="40" t="s">
        <v>4311</v>
      </c>
      <c r="X5028" s="40" t="s">
        <v>2526</v>
      </c>
      <c r="Y5028" s="40" t="s">
        <v>18386</v>
      </c>
    </row>
    <row r="5029" spans="1:25" x14ac:dyDescent="0.25">
      <c r="A5029" s="50"/>
      <c r="B5029" s="50"/>
      <c r="C5029" s="50"/>
      <c r="L5029" s="39" t="str">
        <f t="shared" si="78"/>
        <v>OSTELLATO (FE)</v>
      </c>
      <c r="M5029" s="40" t="s">
        <v>18387</v>
      </c>
      <c r="N5029" s="40" t="s">
        <v>18388</v>
      </c>
      <c r="O5029" s="40" t="s">
        <v>1918</v>
      </c>
      <c r="P5029" s="41" t="s">
        <v>631</v>
      </c>
      <c r="Q5029" s="41">
        <v>8</v>
      </c>
      <c r="R5029" s="40" t="s">
        <v>632</v>
      </c>
      <c r="S5029" s="40" t="s">
        <v>199</v>
      </c>
      <c r="T5029" s="41">
        <v>1</v>
      </c>
      <c r="U5029" s="40" t="s">
        <v>200</v>
      </c>
      <c r="V5029" s="40" t="s">
        <v>201</v>
      </c>
      <c r="W5029" s="40" t="s">
        <v>12468</v>
      </c>
      <c r="X5029" s="40" t="s">
        <v>8830</v>
      </c>
      <c r="Y5029" s="40" t="s">
        <v>18389</v>
      </c>
    </row>
    <row r="5030" spans="1:25" x14ac:dyDescent="0.25">
      <c r="A5030" s="50"/>
      <c r="B5030" s="50"/>
      <c r="C5030" s="50"/>
      <c r="L5030" s="39" t="str">
        <f t="shared" si="78"/>
        <v>OSTIANO (CR)</v>
      </c>
      <c r="M5030" s="40" t="s">
        <v>18390</v>
      </c>
      <c r="N5030" s="40" t="s">
        <v>18391</v>
      </c>
      <c r="O5030" s="40" t="s">
        <v>434</v>
      </c>
      <c r="P5030" s="41" t="s">
        <v>212</v>
      </c>
      <c r="Q5030" s="41">
        <v>3</v>
      </c>
      <c r="R5030" s="40" t="s">
        <v>213</v>
      </c>
      <c r="S5030" s="40" t="s">
        <v>199</v>
      </c>
      <c r="T5030" s="41">
        <v>1</v>
      </c>
      <c r="U5030" s="40" t="s">
        <v>200</v>
      </c>
      <c r="V5030" s="40" t="s">
        <v>201</v>
      </c>
      <c r="W5030" s="40" t="s">
        <v>18392</v>
      </c>
      <c r="X5030" s="40" t="s">
        <v>436</v>
      </c>
      <c r="Y5030" s="40" t="s">
        <v>18393</v>
      </c>
    </row>
    <row r="5031" spans="1:25" x14ac:dyDescent="0.25">
      <c r="A5031" s="50"/>
      <c r="B5031" s="50"/>
      <c r="C5031" s="50"/>
      <c r="L5031" s="39" t="str">
        <f t="shared" si="78"/>
        <v>OSTIGLIA (MN)</v>
      </c>
      <c r="M5031" s="40" t="s">
        <v>18394</v>
      </c>
      <c r="N5031" s="40" t="s">
        <v>18395</v>
      </c>
      <c r="O5031" s="40" t="s">
        <v>442</v>
      </c>
      <c r="P5031" s="41" t="s">
        <v>212</v>
      </c>
      <c r="Q5031" s="41">
        <v>3</v>
      </c>
      <c r="R5031" s="40" t="s">
        <v>213</v>
      </c>
      <c r="S5031" s="40" t="s">
        <v>199</v>
      </c>
      <c r="T5031" s="41">
        <v>1</v>
      </c>
      <c r="U5031" s="40" t="s">
        <v>200</v>
      </c>
      <c r="V5031" s="40" t="s">
        <v>201</v>
      </c>
      <c r="W5031" s="40" t="s">
        <v>18396</v>
      </c>
      <c r="X5031" s="40" t="s">
        <v>3853</v>
      </c>
      <c r="Y5031" s="40" t="s">
        <v>18397</v>
      </c>
    </row>
    <row r="5032" spans="1:25" x14ac:dyDescent="0.25">
      <c r="A5032" s="50"/>
      <c r="B5032" s="50"/>
      <c r="C5032" s="50"/>
      <c r="L5032" s="39" t="str">
        <f t="shared" si="78"/>
        <v>OSTRA (AN)</v>
      </c>
      <c r="M5032" s="40" t="s">
        <v>18398</v>
      </c>
      <c r="N5032" s="40" t="s">
        <v>18399</v>
      </c>
      <c r="O5032" s="40" t="s">
        <v>764</v>
      </c>
      <c r="P5032" s="41" t="s">
        <v>397</v>
      </c>
      <c r="Q5032" s="41">
        <v>11</v>
      </c>
      <c r="R5032" s="40" t="s">
        <v>398</v>
      </c>
      <c r="S5032" s="40" t="s">
        <v>199</v>
      </c>
      <c r="T5032" s="41">
        <v>1</v>
      </c>
      <c r="U5032" s="40" t="s">
        <v>200</v>
      </c>
      <c r="V5032" s="40" t="s">
        <v>201</v>
      </c>
      <c r="W5032" s="40" t="s">
        <v>2672</v>
      </c>
      <c r="X5032" s="40" t="s">
        <v>766</v>
      </c>
      <c r="Y5032" s="40" t="s">
        <v>18400</v>
      </c>
    </row>
    <row r="5033" spans="1:25" x14ac:dyDescent="0.25">
      <c r="A5033" s="50"/>
      <c r="B5033" s="50"/>
      <c r="C5033" s="50"/>
      <c r="L5033" s="39" t="str">
        <f t="shared" si="78"/>
        <v>OSTRA VETERE (AN)</v>
      </c>
      <c r="M5033" s="40" t="s">
        <v>18401</v>
      </c>
      <c r="N5033" s="40" t="s">
        <v>18402</v>
      </c>
      <c r="O5033" s="40" t="s">
        <v>764</v>
      </c>
      <c r="P5033" s="41" t="s">
        <v>397</v>
      </c>
      <c r="Q5033" s="41">
        <v>11</v>
      </c>
      <c r="R5033" s="40" t="s">
        <v>398</v>
      </c>
      <c r="S5033" s="40" t="s">
        <v>199</v>
      </c>
      <c r="T5033" s="41">
        <v>1</v>
      </c>
      <c r="U5033" s="40" t="s">
        <v>200</v>
      </c>
      <c r="V5033" s="40" t="s">
        <v>201</v>
      </c>
      <c r="W5033" s="40" t="s">
        <v>2672</v>
      </c>
      <c r="X5033" s="40" t="s">
        <v>766</v>
      </c>
      <c r="Y5033" s="40" t="s">
        <v>18403</v>
      </c>
    </row>
    <row r="5034" spans="1:25" x14ac:dyDescent="0.25">
      <c r="A5034" s="50"/>
      <c r="B5034" s="50"/>
      <c r="C5034" s="50"/>
      <c r="L5034" s="39" t="str">
        <f t="shared" si="78"/>
        <v>OSTUNI (BR)</v>
      </c>
      <c r="M5034" s="40" t="s">
        <v>18404</v>
      </c>
      <c r="N5034" s="40" t="s">
        <v>18405</v>
      </c>
      <c r="O5034" s="40" t="s">
        <v>4251</v>
      </c>
      <c r="P5034" s="41" t="s">
        <v>304</v>
      </c>
      <c r="Q5034" s="41">
        <v>16</v>
      </c>
      <c r="R5034" s="40" t="s">
        <v>305</v>
      </c>
      <c r="S5034" s="40" t="s">
        <v>199</v>
      </c>
      <c r="T5034" s="41">
        <v>1</v>
      </c>
      <c r="U5034" s="40" t="s">
        <v>200</v>
      </c>
      <c r="V5034" s="40" t="s">
        <v>201</v>
      </c>
      <c r="W5034" s="40" t="s">
        <v>18406</v>
      </c>
      <c r="X5034" s="40" t="s">
        <v>4253</v>
      </c>
      <c r="Y5034" s="40" t="s">
        <v>18407</v>
      </c>
    </row>
    <row r="5035" spans="1:25" x14ac:dyDescent="0.25">
      <c r="A5035" s="50"/>
      <c r="B5035" s="50"/>
      <c r="C5035" s="50"/>
      <c r="L5035" s="39" t="str">
        <f t="shared" si="78"/>
        <v>OTRANTO (LE)</v>
      </c>
      <c r="M5035" s="40" t="s">
        <v>18408</v>
      </c>
      <c r="N5035" s="40" t="s">
        <v>18409</v>
      </c>
      <c r="O5035" s="40" t="s">
        <v>462</v>
      </c>
      <c r="P5035" s="41" t="s">
        <v>304</v>
      </c>
      <c r="Q5035" s="41">
        <v>16</v>
      </c>
      <c r="R5035" s="40" t="s">
        <v>305</v>
      </c>
      <c r="S5035" s="40" t="s">
        <v>199</v>
      </c>
      <c r="T5035" s="41">
        <v>1</v>
      </c>
      <c r="U5035" s="40" t="s">
        <v>200</v>
      </c>
      <c r="V5035" s="40" t="s">
        <v>201</v>
      </c>
      <c r="W5035" s="40" t="s">
        <v>18410</v>
      </c>
      <c r="X5035" s="40" t="s">
        <v>1520</v>
      </c>
      <c r="Y5035" s="40" t="s">
        <v>18411</v>
      </c>
    </row>
    <row r="5036" spans="1:25" x14ac:dyDescent="0.25">
      <c r="A5036" s="50"/>
      <c r="B5036" s="50"/>
      <c r="C5036" s="50"/>
      <c r="L5036" s="39" t="str">
        <f t="shared" si="78"/>
        <v>OTRICOLI (TR)</v>
      </c>
      <c r="M5036" s="40" t="s">
        <v>18412</v>
      </c>
      <c r="N5036" s="40" t="s">
        <v>18413</v>
      </c>
      <c r="O5036" s="40" t="s">
        <v>485</v>
      </c>
      <c r="P5036" s="41" t="s">
        <v>486</v>
      </c>
      <c r="Q5036" s="41">
        <v>10</v>
      </c>
      <c r="R5036" s="40" t="s">
        <v>487</v>
      </c>
      <c r="S5036" s="40" t="s">
        <v>199</v>
      </c>
      <c r="T5036" s="41">
        <v>1</v>
      </c>
      <c r="U5036" s="40" t="s">
        <v>200</v>
      </c>
      <c r="V5036" s="40" t="s">
        <v>201</v>
      </c>
      <c r="W5036" s="40" t="s">
        <v>16573</v>
      </c>
      <c r="X5036" s="40" t="s">
        <v>489</v>
      </c>
      <c r="Y5036" s="40" t="s">
        <v>18414</v>
      </c>
    </row>
    <row r="5037" spans="1:25" x14ac:dyDescent="0.25">
      <c r="A5037" s="50"/>
      <c r="B5037" s="50"/>
      <c r="C5037" s="50"/>
      <c r="L5037" s="39" t="str">
        <f t="shared" si="78"/>
        <v>OTTANA (NU)</v>
      </c>
      <c r="M5037" s="40" t="s">
        <v>18415</v>
      </c>
      <c r="N5037" s="40" t="s">
        <v>18416</v>
      </c>
      <c r="O5037" s="40" t="s">
        <v>1966</v>
      </c>
      <c r="P5037" s="41" t="s">
        <v>242</v>
      </c>
      <c r="Q5037" s="41">
        <v>20</v>
      </c>
      <c r="R5037" s="40" t="s">
        <v>243</v>
      </c>
      <c r="S5037" s="40" t="s">
        <v>199</v>
      </c>
      <c r="T5037" s="41">
        <v>1</v>
      </c>
      <c r="U5037" s="40" t="s">
        <v>200</v>
      </c>
      <c r="V5037" s="40" t="s">
        <v>201</v>
      </c>
      <c r="W5037" s="40" t="s">
        <v>4442</v>
      </c>
      <c r="X5037" s="40" t="s">
        <v>1968</v>
      </c>
      <c r="Y5037" s="40" t="s">
        <v>18417</v>
      </c>
    </row>
    <row r="5038" spans="1:25" x14ac:dyDescent="0.25">
      <c r="A5038" s="50"/>
      <c r="B5038" s="50"/>
      <c r="C5038" s="50"/>
      <c r="L5038" s="39" t="str">
        <f t="shared" si="78"/>
        <v>OTTATI (SA)</v>
      </c>
      <c r="M5038" s="40" t="s">
        <v>18418</v>
      </c>
      <c r="N5038" s="40" t="s">
        <v>18419</v>
      </c>
      <c r="O5038" s="40" t="s">
        <v>349</v>
      </c>
      <c r="P5038" s="41" t="s">
        <v>350</v>
      </c>
      <c r="Q5038" s="41">
        <v>15</v>
      </c>
      <c r="R5038" s="40" t="s">
        <v>351</v>
      </c>
      <c r="S5038" s="40" t="s">
        <v>199</v>
      </c>
      <c r="T5038" s="41">
        <v>1</v>
      </c>
      <c r="U5038" s="40" t="s">
        <v>200</v>
      </c>
      <c r="V5038" s="40" t="s">
        <v>201</v>
      </c>
      <c r="W5038" s="40" t="s">
        <v>1752</v>
      </c>
      <c r="X5038" s="40" t="s">
        <v>940</v>
      </c>
      <c r="Y5038" s="40" t="s">
        <v>18420</v>
      </c>
    </row>
    <row r="5039" spans="1:25" x14ac:dyDescent="0.25">
      <c r="A5039" s="50"/>
      <c r="B5039" s="50"/>
      <c r="C5039" s="50"/>
      <c r="L5039" s="39" t="str">
        <f t="shared" si="78"/>
        <v>OTTAVIANO (NA)</v>
      </c>
      <c r="M5039" s="40" t="s">
        <v>18421</v>
      </c>
      <c r="N5039" s="40" t="s">
        <v>18422</v>
      </c>
      <c r="O5039" s="40" t="s">
        <v>358</v>
      </c>
      <c r="P5039" s="41" t="s">
        <v>350</v>
      </c>
      <c r="Q5039" s="41">
        <v>15</v>
      </c>
      <c r="R5039" s="40" t="s">
        <v>351</v>
      </c>
      <c r="S5039" s="40" t="s">
        <v>199</v>
      </c>
      <c r="T5039" s="41">
        <v>1</v>
      </c>
      <c r="U5039" s="40" t="s">
        <v>200</v>
      </c>
      <c r="V5039" s="40" t="s">
        <v>201</v>
      </c>
      <c r="W5039" s="40" t="s">
        <v>18423</v>
      </c>
      <c r="X5039" s="40" t="s">
        <v>360</v>
      </c>
      <c r="Y5039" s="40" t="s">
        <v>18424</v>
      </c>
    </row>
    <row r="5040" spans="1:25" x14ac:dyDescent="0.25">
      <c r="A5040" s="50"/>
      <c r="B5040" s="50"/>
      <c r="C5040" s="50"/>
      <c r="L5040" s="39" t="str">
        <f t="shared" si="78"/>
        <v>OTTIGLIO (AL)</v>
      </c>
      <c r="M5040" s="40" t="s">
        <v>18425</v>
      </c>
      <c r="N5040" s="40" t="s">
        <v>18426</v>
      </c>
      <c r="O5040" s="40" t="s">
        <v>541</v>
      </c>
      <c r="P5040" s="41" t="s">
        <v>314</v>
      </c>
      <c r="Q5040" s="41">
        <v>1</v>
      </c>
      <c r="R5040" s="40" t="s">
        <v>315</v>
      </c>
      <c r="S5040" s="40" t="s">
        <v>199</v>
      </c>
      <c r="T5040" s="41">
        <v>1</v>
      </c>
      <c r="U5040" s="40" t="s">
        <v>200</v>
      </c>
      <c r="V5040" s="40" t="s">
        <v>201</v>
      </c>
      <c r="W5040" s="40" t="s">
        <v>18427</v>
      </c>
      <c r="X5040" s="40" t="s">
        <v>1331</v>
      </c>
      <c r="Y5040" s="40" t="s">
        <v>18428</v>
      </c>
    </row>
    <row r="5041" spans="1:25" x14ac:dyDescent="0.25">
      <c r="A5041" s="50"/>
      <c r="B5041" s="50"/>
      <c r="C5041" s="50"/>
      <c r="L5041" s="39" t="str">
        <f t="shared" si="78"/>
        <v>OTTOBIANO (PV)</v>
      </c>
      <c r="M5041" s="40" t="s">
        <v>18429</v>
      </c>
      <c r="N5041" s="40" t="s">
        <v>18430</v>
      </c>
      <c r="O5041" s="40" t="s">
        <v>884</v>
      </c>
      <c r="P5041" s="41" t="s">
        <v>212</v>
      </c>
      <c r="Q5041" s="41">
        <v>3</v>
      </c>
      <c r="R5041" s="40" t="s">
        <v>213</v>
      </c>
      <c r="S5041" s="40" t="s">
        <v>199</v>
      </c>
      <c r="T5041" s="41">
        <v>1</v>
      </c>
      <c r="U5041" s="40" t="s">
        <v>200</v>
      </c>
      <c r="V5041" s="40" t="s">
        <v>201</v>
      </c>
      <c r="W5041" s="40" t="s">
        <v>7067</v>
      </c>
      <c r="X5041" s="40" t="s">
        <v>1092</v>
      </c>
      <c r="Y5041" s="40" t="s">
        <v>18431</v>
      </c>
    </row>
    <row r="5042" spans="1:25" x14ac:dyDescent="0.25">
      <c r="A5042" s="50"/>
      <c r="B5042" s="50"/>
      <c r="C5042" s="50"/>
      <c r="L5042" s="39" t="str">
        <f t="shared" si="78"/>
        <v>OTTONE (PC)</v>
      </c>
      <c r="M5042" s="40" t="s">
        <v>18432</v>
      </c>
      <c r="N5042" s="40" t="s">
        <v>18433</v>
      </c>
      <c r="O5042" s="40" t="s">
        <v>630</v>
      </c>
      <c r="P5042" s="41" t="s">
        <v>631</v>
      </c>
      <c r="Q5042" s="41">
        <v>8</v>
      </c>
      <c r="R5042" s="40" t="s">
        <v>632</v>
      </c>
      <c r="S5042" s="40" t="s">
        <v>199</v>
      </c>
      <c r="T5042" s="41">
        <v>1</v>
      </c>
      <c r="U5042" s="40" t="s">
        <v>200</v>
      </c>
      <c r="V5042" s="40" t="s">
        <v>201</v>
      </c>
      <c r="W5042" s="40" t="s">
        <v>18434</v>
      </c>
      <c r="X5042" s="40" t="s">
        <v>634</v>
      </c>
      <c r="Y5042" s="40" t="s">
        <v>18435</v>
      </c>
    </row>
    <row r="5043" spans="1:25" x14ac:dyDescent="0.25">
      <c r="A5043" s="50"/>
      <c r="B5043" s="50"/>
      <c r="C5043" s="50"/>
      <c r="L5043" s="39" t="str">
        <f t="shared" si="78"/>
        <v>OULX (TO)</v>
      </c>
      <c r="M5043" s="40" t="s">
        <v>18436</v>
      </c>
      <c r="N5043" s="40" t="s">
        <v>18437</v>
      </c>
      <c r="O5043" s="40" t="s">
        <v>675</v>
      </c>
      <c r="P5043" s="41" t="s">
        <v>314</v>
      </c>
      <c r="Q5043" s="41">
        <v>1</v>
      </c>
      <c r="R5043" s="40" t="s">
        <v>315</v>
      </c>
      <c r="S5043" s="40" t="s">
        <v>199</v>
      </c>
      <c r="T5043" s="41">
        <v>1</v>
      </c>
      <c r="U5043" s="40" t="s">
        <v>200</v>
      </c>
      <c r="V5043" s="40" t="s">
        <v>201</v>
      </c>
      <c r="W5043" s="40" t="s">
        <v>18438</v>
      </c>
      <c r="X5043" s="40" t="s">
        <v>2742</v>
      </c>
      <c r="Y5043" s="40" t="s">
        <v>18439</v>
      </c>
    </row>
    <row r="5044" spans="1:25" x14ac:dyDescent="0.25">
      <c r="A5044" s="50"/>
      <c r="B5044" s="50"/>
      <c r="C5044" s="50"/>
      <c r="L5044" s="39" t="str">
        <f t="shared" si="78"/>
        <v>OVADA (AL)</v>
      </c>
      <c r="M5044" s="40" t="s">
        <v>18440</v>
      </c>
      <c r="N5044" s="40" t="s">
        <v>18441</v>
      </c>
      <c r="O5044" s="40" t="s">
        <v>541</v>
      </c>
      <c r="P5044" s="41" t="s">
        <v>314</v>
      </c>
      <c r="Q5044" s="41">
        <v>1</v>
      </c>
      <c r="R5044" s="40" t="s">
        <v>315</v>
      </c>
      <c r="S5044" s="40" t="s">
        <v>199</v>
      </c>
      <c r="T5044" s="41">
        <v>1</v>
      </c>
      <c r="U5044" s="40" t="s">
        <v>200</v>
      </c>
      <c r="V5044" s="40" t="s">
        <v>201</v>
      </c>
      <c r="W5044" s="40" t="s">
        <v>18442</v>
      </c>
      <c r="X5044" s="40" t="s">
        <v>1007</v>
      </c>
      <c r="Y5044" s="40" t="s">
        <v>18443</v>
      </c>
    </row>
    <row r="5045" spans="1:25" x14ac:dyDescent="0.25">
      <c r="A5045" s="50"/>
      <c r="B5045" s="50"/>
      <c r="C5045" s="50"/>
      <c r="L5045" s="39" t="str">
        <f t="shared" si="78"/>
        <v>OVARO (UD)</v>
      </c>
      <c r="M5045" s="40" t="s">
        <v>18444</v>
      </c>
      <c r="N5045" s="40" t="s">
        <v>18445</v>
      </c>
      <c r="O5045" s="40" t="s">
        <v>804</v>
      </c>
      <c r="P5045" s="41" t="s">
        <v>805</v>
      </c>
      <c r="Q5045" s="41">
        <v>6</v>
      </c>
      <c r="R5045" s="40" t="s">
        <v>806</v>
      </c>
      <c r="S5045" s="40" t="s">
        <v>199</v>
      </c>
      <c r="T5045" s="41">
        <v>1</v>
      </c>
      <c r="U5045" s="40" t="s">
        <v>200</v>
      </c>
      <c r="V5045" s="40" t="s">
        <v>201</v>
      </c>
      <c r="W5045" s="40" t="s">
        <v>18446</v>
      </c>
      <c r="X5045" s="40" t="s">
        <v>1423</v>
      </c>
      <c r="Y5045" s="40" t="s">
        <v>18447</v>
      </c>
    </row>
    <row r="5046" spans="1:25" x14ac:dyDescent="0.25">
      <c r="A5046" s="50"/>
      <c r="B5046" s="50"/>
      <c r="C5046" s="50"/>
      <c r="L5046" s="39" t="str">
        <f t="shared" si="78"/>
        <v>OVIGLIO (AL)</v>
      </c>
      <c r="M5046" s="40" t="s">
        <v>18448</v>
      </c>
      <c r="N5046" s="40" t="s">
        <v>18449</v>
      </c>
      <c r="O5046" s="40" t="s">
        <v>541</v>
      </c>
      <c r="P5046" s="41" t="s">
        <v>314</v>
      </c>
      <c r="Q5046" s="41">
        <v>1</v>
      </c>
      <c r="R5046" s="40" t="s">
        <v>315</v>
      </c>
      <c r="S5046" s="40" t="s">
        <v>199</v>
      </c>
      <c r="T5046" s="41">
        <v>1</v>
      </c>
      <c r="U5046" s="40" t="s">
        <v>200</v>
      </c>
      <c r="V5046" s="40" t="s">
        <v>201</v>
      </c>
      <c r="W5046" s="40" t="s">
        <v>18450</v>
      </c>
      <c r="X5046" s="40" t="s">
        <v>1138</v>
      </c>
      <c r="Y5046" s="40" t="s">
        <v>18451</v>
      </c>
    </row>
    <row r="5047" spans="1:25" x14ac:dyDescent="0.25">
      <c r="A5047" s="50"/>
      <c r="B5047" s="50"/>
      <c r="C5047" s="50"/>
      <c r="L5047" s="39" t="str">
        <f t="shared" si="78"/>
        <v>OVINDOLI (AQ)</v>
      </c>
      <c r="M5047" s="40" t="s">
        <v>18452</v>
      </c>
      <c r="N5047" s="40" t="s">
        <v>18453</v>
      </c>
      <c r="O5047" s="40" t="s">
        <v>328</v>
      </c>
      <c r="P5047" s="41" t="s">
        <v>253</v>
      </c>
      <c r="Q5047" s="41">
        <v>13</v>
      </c>
      <c r="R5047" s="40" t="s">
        <v>254</v>
      </c>
      <c r="S5047" s="40" t="s">
        <v>199</v>
      </c>
      <c r="T5047" s="41">
        <v>1</v>
      </c>
      <c r="U5047" s="40" t="s">
        <v>200</v>
      </c>
      <c r="V5047" s="40" t="s">
        <v>201</v>
      </c>
      <c r="W5047" s="40" t="s">
        <v>18454</v>
      </c>
      <c r="X5047" s="40" t="s">
        <v>795</v>
      </c>
      <c r="Y5047" s="40" t="s">
        <v>18455</v>
      </c>
    </row>
    <row r="5048" spans="1:25" x14ac:dyDescent="0.25">
      <c r="A5048" s="50"/>
      <c r="B5048" s="50"/>
      <c r="C5048" s="50"/>
      <c r="L5048" s="39" t="str">
        <f t="shared" si="78"/>
        <v>OVODDA (NU)</v>
      </c>
      <c r="M5048" s="40" t="s">
        <v>18456</v>
      </c>
      <c r="N5048" s="40" t="s">
        <v>18457</v>
      </c>
      <c r="O5048" s="40" t="s">
        <v>1966</v>
      </c>
      <c r="P5048" s="41" t="s">
        <v>242</v>
      </c>
      <c r="Q5048" s="41">
        <v>20</v>
      </c>
      <c r="R5048" s="40" t="s">
        <v>243</v>
      </c>
      <c r="S5048" s="40" t="s">
        <v>199</v>
      </c>
      <c r="T5048" s="41">
        <v>1</v>
      </c>
      <c r="U5048" s="40" t="s">
        <v>200</v>
      </c>
      <c r="V5048" s="40" t="s">
        <v>201</v>
      </c>
      <c r="W5048" s="40" t="s">
        <v>4442</v>
      </c>
      <c r="X5048" s="40" t="s">
        <v>1968</v>
      </c>
      <c r="Y5048" s="40" t="s">
        <v>18458</v>
      </c>
    </row>
    <row r="5049" spans="1:25" x14ac:dyDescent="0.25">
      <c r="A5049" s="50"/>
      <c r="B5049" s="50"/>
      <c r="C5049" s="50"/>
      <c r="L5049" s="39" t="str">
        <f t="shared" si="78"/>
        <v>OYACE (AO)</v>
      </c>
      <c r="M5049" s="40" t="s">
        <v>18459</v>
      </c>
      <c r="N5049" s="40" t="s">
        <v>18460</v>
      </c>
      <c r="O5049" s="40" t="s">
        <v>1255</v>
      </c>
      <c r="P5049" s="41" t="s">
        <v>1256</v>
      </c>
      <c r="Q5049" s="41">
        <v>2</v>
      </c>
      <c r="R5049" s="40" t="s">
        <v>1257</v>
      </c>
      <c r="S5049" s="40" t="s">
        <v>199</v>
      </c>
      <c r="T5049" s="41">
        <v>1</v>
      </c>
      <c r="U5049" s="40" t="s">
        <v>200</v>
      </c>
      <c r="V5049" s="40" t="s">
        <v>201</v>
      </c>
      <c r="W5049" s="40" t="s">
        <v>1258</v>
      </c>
      <c r="X5049" s="40" t="s">
        <v>1259</v>
      </c>
      <c r="Y5049" s="40" t="s">
        <v>18461</v>
      </c>
    </row>
    <row r="5050" spans="1:25" x14ac:dyDescent="0.25">
      <c r="A5050" s="50"/>
      <c r="B5050" s="50"/>
      <c r="C5050" s="50"/>
      <c r="L5050" s="39" t="str">
        <f t="shared" si="78"/>
        <v>OZEGNA (TO)</v>
      </c>
      <c r="M5050" s="40" t="s">
        <v>18462</v>
      </c>
      <c r="N5050" s="40" t="s">
        <v>18463</v>
      </c>
      <c r="O5050" s="40" t="s">
        <v>675</v>
      </c>
      <c r="P5050" s="41" t="s">
        <v>314</v>
      </c>
      <c r="Q5050" s="41">
        <v>1</v>
      </c>
      <c r="R5050" s="40" t="s">
        <v>315</v>
      </c>
      <c r="S5050" s="40" t="s">
        <v>199</v>
      </c>
      <c r="T5050" s="41">
        <v>1</v>
      </c>
      <c r="U5050" s="40" t="s">
        <v>200</v>
      </c>
      <c r="V5050" s="40" t="s">
        <v>201</v>
      </c>
      <c r="W5050" s="40" t="s">
        <v>1299</v>
      </c>
      <c r="X5050" s="40" t="s">
        <v>677</v>
      </c>
      <c r="Y5050" s="40" t="s">
        <v>18464</v>
      </c>
    </row>
    <row r="5051" spans="1:25" x14ac:dyDescent="0.25">
      <c r="A5051" s="50"/>
      <c r="B5051" s="50"/>
      <c r="C5051" s="50"/>
      <c r="L5051" s="39" t="str">
        <f t="shared" si="78"/>
        <v>OZIERI (SS)</v>
      </c>
      <c r="M5051" s="40" t="s">
        <v>18465</v>
      </c>
      <c r="N5051" s="40" t="s">
        <v>18466</v>
      </c>
      <c r="O5051" s="40" t="s">
        <v>1188</v>
      </c>
      <c r="P5051" s="41" t="s">
        <v>242</v>
      </c>
      <c r="Q5051" s="41">
        <v>20</v>
      </c>
      <c r="R5051" s="40" t="s">
        <v>243</v>
      </c>
      <c r="S5051" s="40" t="s">
        <v>199</v>
      </c>
      <c r="T5051" s="41">
        <v>1</v>
      </c>
      <c r="U5051" s="40" t="s">
        <v>200</v>
      </c>
      <c r="V5051" s="40" t="s">
        <v>201</v>
      </c>
      <c r="W5051" s="40" t="s">
        <v>18467</v>
      </c>
      <c r="X5051" s="40" t="s">
        <v>648</v>
      </c>
      <c r="Y5051" s="40" t="s">
        <v>18468</v>
      </c>
    </row>
    <row r="5052" spans="1:25" x14ac:dyDescent="0.25">
      <c r="A5052" s="50"/>
      <c r="B5052" s="50"/>
      <c r="C5052" s="50"/>
      <c r="L5052" s="39" t="str">
        <f t="shared" si="78"/>
        <v>OZZANO DELL'EMILIA (BO)</v>
      </c>
      <c r="M5052" s="40" t="s">
        <v>18469</v>
      </c>
      <c r="N5052" s="40" t="s">
        <v>18470</v>
      </c>
      <c r="O5052" s="40" t="s">
        <v>1682</v>
      </c>
      <c r="P5052" s="41" t="s">
        <v>631</v>
      </c>
      <c r="Q5052" s="41">
        <v>8</v>
      </c>
      <c r="R5052" s="40" t="s">
        <v>632</v>
      </c>
      <c r="S5052" s="40" t="s">
        <v>199</v>
      </c>
      <c r="T5052" s="41">
        <v>1</v>
      </c>
      <c r="U5052" s="40" t="s">
        <v>200</v>
      </c>
      <c r="V5052" s="40" t="s">
        <v>201</v>
      </c>
      <c r="W5052" s="40" t="s">
        <v>18471</v>
      </c>
      <c r="X5052" s="40" t="s">
        <v>1684</v>
      </c>
      <c r="Y5052" s="40" t="s">
        <v>18472</v>
      </c>
    </row>
    <row r="5053" spans="1:25" x14ac:dyDescent="0.25">
      <c r="A5053" s="50"/>
      <c r="B5053" s="50"/>
      <c r="C5053" s="50"/>
      <c r="L5053" s="39" t="str">
        <f t="shared" si="78"/>
        <v>OZZANO MONFERRATO (AL)</v>
      </c>
      <c r="M5053" s="40" t="s">
        <v>18473</v>
      </c>
      <c r="N5053" s="40" t="s">
        <v>18474</v>
      </c>
      <c r="O5053" s="40" t="s">
        <v>541</v>
      </c>
      <c r="P5053" s="41" t="s">
        <v>314</v>
      </c>
      <c r="Q5053" s="41">
        <v>1</v>
      </c>
      <c r="R5053" s="40" t="s">
        <v>315</v>
      </c>
      <c r="S5053" s="40" t="s">
        <v>199</v>
      </c>
      <c r="T5053" s="41">
        <v>1</v>
      </c>
      <c r="U5053" s="40" t="s">
        <v>200</v>
      </c>
      <c r="V5053" s="40" t="s">
        <v>201</v>
      </c>
      <c r="W5053" s="40" t="s">
        <v>18475</v>
      </c>
      <c r="X5053" s="40" t="s">
        <v>1331</v>
      </c>
      <c r="Y5053" s="40" t="s">
        <v>18476</v>
      </c>
    </row>
    <row r="5054" spans="1:25" x14ac:dyDescent="0.25">
      <c r="A5054" s="50"/>
      <c r="B5054" s="50"/>
      <c r="C5054" s="50"/>
      <c r="L5054" s="39" t="str">
        <f t="shared" si="78"/>
        <v>OZZERO (MI)</v>
      </c>
      <c r="M5054" s="40" t="s">
        <v>18477</v>
      </c>
      <c r="N5054" s="40" t="s">
        <v>18478</v>
      </c>
      <c r="O5054" s="40" t="s">
        <v>264</v>
      </c>
      <c r="P5054" s="41" t="s">
        <v>212</v>
      </c>
      <c r="Q5054" s="41">
        <v>3</v>
      </c>
      <c r="R5054" s="40" t="s">
        <v>213</v>
      </c>
      <c r="S5054" s="40" t="s">
        <v>199</v>
      </c>
      <c r="T5054" s="41">
        <v>1</v>
      </c>
      <c r="U5054" s="40" t="s">
        <v>200</v>
      </c>
      <c r="V5054" s="40" t="s">
        <v>201</v>
      </c>
      <c r="W5054" s="40" t="s">
        <v>935</v>
      </c>
      <c r="X5054" s="40" t="s">
        <v>266</v>
      </c>
      <c r="Y5054" s="40" t="s">
        <v>18479</v>
      </c>
    </row>
    <row r="5055" spans="1:25" x14ac:dyDescent="0.25">
      <c r="A5055" s="50"/>
      <c r="B5055" s="50"/>
      <c r="C5055" s="50"/>
      <c r="L5055" s="39" t="str">
        <f t="shared" si="78"/>
        <v>PABILLONIS (VS)</v>
      </c>
      <c r="M5055" s="40" t="s">
        <v>18480</v>
      </c>
      <c r="N5055" s="40" t="s">
        <v>18481</v>
      </c>
      <c r="O5055" s="40" t="s">
        <v>1805</v>
      </c>
      <c r="P5055" s="41" t="s">
        <v>242</v>
      </c>
      <c r="Q5055" s="41">
        <v>20</v>
      </c>
      <c r="R5055" s="40" t="s">
        <v>243</v>
      </c>
      <c r="S5055" s="40" t="s">
        <v>199</v>
      </c>
      <c r="T5055" s="41">
        <v>1</v>
      </c>
      <c r="U5055" s="40" t="s">
        <v>200</v>
      </c>
      <c r="V5055" s="40" t="s">
        <v>201</v>
      </c>
      <c r="W5055" s="40" t="s">
        <v>10422</v>
      </c>
      <c r="X5055" s="40" t="s">
        <v>1807</v>
      </c>
      <c r="Y5055" s="40" t="s">
        <v>18482</v>
      </c>
    </row>
    <row r="5056" spans="1:25" x14ac:dyDescent="0.25">
      <c r="A5056" s="50"/>
      <c r="B5056" s="50"/>
      <c r="C5056" s="50"/>
      <c r="L5056" s="39" t="str">
        <f t="shared" si="78"/>
        <v>PACE DEL MELA (ME)</v>
      </c>
      <c r="M5056" s="40" t="s">
        <v>18483</v>
      </c>
      <c r="N5056" s="40" t="s">
        <v>18484</v>
      </c>
      <c r="O5056" s="40" t="s">
        <v>533</v>
      </c>
      <c r="P5056" s="41" t="s">
        <v>292</v>
      </c>
      <c r="Q5056" s="41">
        <v>19</v>
      </c>
      <c r="R5056" s="40" t="s">
        <v>293</v>
      </c>
      <c r="S5056" s="40" t="s">
        <v>199</v>
      </c>
      <c r="T5056" s="41">
        <v>1</v>
      </c>
      <c r="U5056" s="40" t="s">
        <v>200</v>
      </c>
      <c r="V5056" s="40" t="s">
        <v>201</v>
      </c>
      <c r="W5056" s="40" t="s">
        <v>18485</v>
      </c>
      <c r="X5056" s="40" t="s">
        <v>2712</v>
      </c>
      <c r="Y5056" s="40" t="s">
        <v>18486</v>
      </c>
    </row>
    <row r="5057" spans="1:25" x14ac:dyDescent="0.25">
      <c r="A5057" s="50"/>
      <c r="B5057" s="50"/>
      <c r="C5057" s="50"/>
      <c r="L5057" s="39" t="str">
        <f t="shared" si="78"/>
        <v>PACECO (TP)</v>
      </c>
      <c r="M5057" s="40" t="s">
        <v>18487</v>
      </c>
      <c r="N5057" s="40" t="s">
        <v>18488</v>
      </c>
      <c r="O5057" s="40" t="s">
        <v>1111</v>
      </c>
      <c r="P5057" s="41" t="s">
        <v>292</v>
      </c>
      <c r="Q5057" s="41">
        <v>19</v>
      </c>
      <c r="R5057" s="40" t="s">
        <v>293</v>
      </c>
      <c r="S5057" s="40" t="s">
        <v>199</v>
      </c>
      <c r="T5057" s="41">
        <v>1</v>
      </c>
      <c r="U5057" s="40" t="s">
        <v>200</v>
      </c>
      <c r="V5057" s="40" t="s">
        <v>201</v>
      </c>
      <c r="W5057" s="40" t="s">
        <v>18489</v>
      </c>
      <c r="X5057" s="40" t="s">
        <v>4558</v>
      </c>
      <c r="Y5057" s="40" t="s">
        <v>18490</v>
      </c>
    </row>
    <row r="5058" spans="1:25" x14ac:dyDescent="0.25">
      <c r="A5058" s="50"/>
      <c r="B5058" s="50"/>
      <c r="C5058" s="50"/>
      <c r="L5058" s="39" t="str">
        <f t="shared" ref="L5058:L5121" si="79">M5058&amp;" ("&amp;O5058&amp;")"</f>
        <v>PACENTRO (AQ)</v>
      </c>
      <c r="M5058" s="40" t="s">
        <v>18491</v>
      </c>
      <c r="N5058" s="40" t="s">
        <v>18492</v>
      </c>
      <c r="O5058" s="40" t="s">
        <v>328</v>
      </c>
      <c r="P5058" s="41" t="s">
        <v>253</v>
      </c>
      <c r="Q5058" s="41">
        <v>13</v>
      </c>
      <c r="R5058" s="40" t="s">
        <v>254</v>
      </c>
      <c r="S5058" s="40" t="s">
        <v>199</v>
      </c>
      <c r="T5058" s="41">
        <v>1</v>
      </c>
      <c r="U5058" s="40" t="s">
        <v>200</v>
      </c>
      <c r="V5058" s="40" t="s">
        <v>201</v>
      </c>
      <c r="W5058" s="40" t="s">
        <v>1163</v>
      </c>
      <c r="X5058" s="40" t="s">
        <v>330</v>
      </c>
      <c r="Y5058" s="40" t="s">
        <v>18493</v>
      </c>
    </row>
    <row r="5059" spans="1:25" x14ac:dyDescent="0.25">
      <c r="A5059" s="50"/>
      <c r="B5059" s="50"/>
      <c r="C5059" s="50"/>
      <c r="L5059" s="39" t="str">
        <f t="shared" si="79"/>
        <v>PACHINO (SR)</v>
      </c>
      <c r="M5059" s="40" t="s">
        <v>18494</v>
      </c>
      <c r="N5059" s="40" t="s">
        <v>18495</v>
      </c>
      <c r="O5059" s="40" t="s">
        <v>2252</v>
      </c>
      <c r="P5059" s="41" t="s">
        <v>292</v>
      </c>
      <c r="Q5059" s="41">
        <v>19</v>
      </c>
      <c r="R5059" s="40" t="s">
        <v>293</v>
      </c>
      <c r="S5059" s="40" t="s">
        <v>199</v>
      </c>
      <c r="T5059" s="41">
        <v>1</v>
      </c>
      <c r="U5059" s="40" t="s">
        <v>200</v>
      </c>
      <c r="V5059" s="40" t="s">
        <v>201</v>
      </c>
      <c r="W5059" s="40" t="s">
        <v>18496</v>
      </c>
      <c r="X5059" s="40" t="s">
        <v>2254</v>
      </c>
      <c r="Y5059" s="40" t="s">
        <v>18497</v>
      </c>
    </row>
    <row r="5060" spans="1:25" x14ac:dyDescent="0.25">
      <c r="A5060" s="50"/>
      <c r="B5060" s="50"/>
      <c r="C5060" s="50"/>
      <c r="L5060" s="39" t="str">
        <f t="shared" si="79"/>
        <v>PACIANO (PG)</v>
      </c>
      <c r="M5060" s="40" t="s">
        <v>18498</v>
      </c>
      <c r="N5060" s="40" t="s">
        <v>18499</v>
      </c>
      <c r="O5060" s="40" t="s">
        <v>2180</v>
      </c>
      <c r="P5060" s="41" t="s">
        <v>486</v>
      </c>
      <c r="Q5060" s="41">
        <v>10</v>
      </c>
      <c r="R5060" s="40" t="s">
        <v>487</v>
      </c>
      <c r="S5060" s="40" t="s">
        <v>199</v>
      </c>
      <c r="T5060" s="41">
        <v>1</v>
      </c>
      <c r="U5060" s="40" t="s">
        <v>200</v>
      </c>
      <c r="V5060" s="40" t="s">
        <v>201</v>
      </c>
      <c r="W5060" s="40" t="s">
        <v>13982</v>
      </c>
      <c r="X5060" s="40" t="s">
        <v>2182</v>
      </c>
      <c r="Y5060" s="40" t="s">
        <v>18500</v>
      </c>
    </row>
    <row r="5061" spans="1:25" x14ac:dyDescent="0.25">
      <c r="A5061" s="50"/>
      <c r="B5061" s="50"/>
      <c r="C5061" s="50"/>
      <c r="L5061" s="39" t="str">
        <f t="shared" si="79"/>
        <v>PADENGHE SUL GARDA (BS)</v>
      </c>
      <c r="M5061" s="40" t="s">
        <v>18501</v>
      </c>
      <c r="N5061" s="40" t="s">
        <v>18502</v>
      </c>
      <c r="O5061" s="40" t="s">
        <v>421</v>
      </c>
      <c r="P5061" s="41" t="s">
        <v>212</v>
      </c>
      <c r="Q5061" s="41">
        <v>3</v>
      </c>
      <c r="R5061" s="40" t="s">
        <v>213</v>
      </c>
      <c r="S5061" s="40" t="s">
        <v>199</v>
      </c>
      <c r="T5061" s="41">
        <v>1</v>
      </c>
      <c r="U5061" s="40" t="s">
        <v>200</v>
      </c>
      <c r="V5061" s="40" t="s">
        <v>201</v>
      </c>
      <c r="W5061" s="40" t="s">
        <v>4928</v>
      </c>
      <c r="X5061" s="40" t="s">
        <v>423</v>
      </c>
      <c r="Y5061" s="40" t="s">
        <v>18503</v>
      </c>
    </row>
    <row r="5062" spans="1:25" x14ac:dyDescent="0.25">
      <c r="A5062" s="50"/>
      <c r="B5062" s="50"/>
      <c r="C5062" s="50"/>
      <c r="L5062" s="39" t="str">
        <f t="shared" si="79"/>
        <v>PADERGNONE (TN)</v>
      </c>
      <c r="M5062" s="40" t="s">
        <v>18504</v>
      </c>
      <c r="N5062" s="40" t="s">
        <v>18505</v>
      </c>
      <c r="O5062" s="40" t="s">
        <v>865</v>
      </c>
      <c r="P5062" s="41" t="s">
        <v>866</v>
      </c>
      <c r="Q5062" s="41">
        <v>4</v>
      </c>
      <c r="R5062" s="40" t="s">
        <v>867</v>
      </c>
      <c r="S5062" s="40" t="s">
        <v>199</v>
      </c>
      <c r="T5062" s="41">
        <v>1</v>
      </c>
      <c r="U5062" s="40" t="s">
        <v>200</v>
      </c>
      <c r="V5062" s="40" t="s">
        <v>201</v>
      </c>
      <c r="W5062" s="40" t="s">
        <v>10286</v>
      </c>
      <c r="X5062" s="40" t="s">
        <v>1036</v>
      </c>
      <c r="Y5062" s="40" t="s">
        <v>18506</v>
      </c>
    </row>
    <row r="5063" spans="1:25" x14ac:dyDescent="0.25">
      <c r="A5063" s="50"/>
      <c r="B5063" s="50"/>
      <c r="C5063" s="50"/>
      <c r="L5063" s="39" t="str">
        <f t="shared" si="79"/>
        <v>PADERNA (AL)</v>
      </c>
      <c r="M5063" s="40" t="s">
        <v>18507</v>
      </c>
      <c r="N5063" s="40" t="s">
        <v>18508</v>
      </c>
      <c r="O5063" s="40" t="s">
        <v>541</v>
      </c>
      <c r="P5063" s="41" t="s">
        <v>314</v>
      </c>
      <c r="Q5063" s="41">
        <v>1</v>
      </c>
      <c r="R5063" s="40" t="s">
        <v>315</v>
      </c>
      <c r="S5063" s="40" t="s">
        <v>199</v>
      </c>
      <c r="T5063" s="41">
        <v>1</v>
      </c>
      <c r="U5063" s="40" t="s">
        <v>200</v>
      </c>
      <c r="V5063" s="40" t="s">
        <v>201</v>
      </c>
      <c r="W5063" s="40" t="s">
        <v>1403</v>
      </c>
      <c r="X5063" s="40" t="s">
        <v>1138</v>
      </c>
      <c r="Y5063" s="40" t="s">
        <v>18509</v>
      </c>
    </row>
    <row r="5064" spans="1:25" x14ac:dyDescent="0.25">
      <c r="A5064" s="50"/>
      <c r="B5064" s="50"/>
      <c r="C5064" s="50"/>
      <c r="L5064" s="39" t="str">
        <f t="shared" si="79"/>
        <v>PADERNO D'ADDA (LC)</v>
      </c>
      <c r="M5064" s="40" t="s">
        <v>18510</v>
      </c>
      <c r="N5064" s="40" t="s">
        <v>18511</v>
      </c>
      <c r="O5064" s="40" t="s">
        <v>222</v>
      </c>
      <c r="P5064" s="41" t="s">
        <v>212</v>
      </c>
      <c r="Q5064" s="41">
        <v>3</v>
      </c>
      <c r="R5064" s="40" t="s">
        <v>213</v>
      </c>
      <c r="S5064" s="40" t="s">
        <v>199</v>
      </c>
      <c r="T5064" s="41">
        <v>1</v>
      </c>
      <c r="U5064" s="40" t="s">
        <v>200</v>
      </c>
      <c r="V5064" s="40" t="s">
        <v>201</v>
      </c>
      <c r="W5064" s="40" t="s">
        <v>18512</v>
      </c>
      <c r="X5064" s="40" t="s">
        <v>736</v>
      </c>
      <c r="Y5064" s="40" t="s">
        <v>18513</v>
      </c>
    </row>
    <row r="5065" spans="1:25" x14ac:dyDescent="0.25">
      <c r="A5065" s="50"/>
      <c r="B5065" s="50"/>
      <c r="C5065" s="50"/>
      <c r="L5065" s="39" t="str">
        <f t="shared" si="79"/>
        <v>PADERNO DEL GRAPPA (TV)</v>
      </c>
      <c r="M5065" s="40" t="s">
        <v>18514</v>
      </c>
      <c r="N5065" s="40" t="s">
        <v>18515</v>
      </c>
      <c r="O5065" s="40" t="s">
        <v>1362</v>
      </c>
      <c r="P5065" s="41" t="s">
        <v>197</v>
      </c>
      <c r="Q5065" s="41">
        <v>5</v>
      </c>
      <c r="R5065" s="40" t="s">
        <v>198</v>
      </c>
      <c r="S5065" s="40" t="s">
        <v>199</v>
      </c>
      <c r="T5065" s="41">
        <v>1</v>
      </c>
      <c r="U5065" s="40" t="s">
        <v>200</v>
      </c>
      <c r="V5065" s="40" t="s">
        <v>201</v>
      </c>
      <c r="W5065" s="40" t="s">
        <v>9733</v>
      </c>
      <c r="X5065" s="40" t="s">
        <v>1364</v>
      </c>
      <c r="Y5065" s="40" t="s">
        <v>18516</v>
      </c>
    </row>
    <row r="5066" spans="1:25" x14ac:dyDescent="0.25">
      <c r="A5066" s="50"/>
      <c r="B5066" s="50"/>
      <c r="C5066" s="50"/>
      <c r="L5066" s="39" t="str">
        <f t="shared" si="79"/>
        <v>PADERNO DUGNANO (MI)</v>
      </c>
      <c r="M5066" s="40" t="s">
        <v>18517</v>
      </c>
      <c r="N5066" s="40" t="s">
        <v>18518</v>
      </c>
      <c r="O5066" s="40" t="s">
        <v>264</v>
      </c>
      <c r="P5066" s="41" t="s">
        <v>212</v>
      </c>
      <c r="Q5066" s="41">
        <v>3</v>
      </c>
      <c r="R5066" s="40" t="s">
        <v>213</v>
      </c>
      <c r="S5066" s="40" t="s">
        <v>199</v>
      </c>
      <c r="T5066" s="41">
        <v>1</v>
      </c>
      <c r="U5066" s="40" t="s">
        <v>200</v>
      </c>
      <c r="V5066" s="40" t="s">
        <v>201</v>
      </c>
      <c r="W5066" s="40" t="s">
        <v>18519</v>
      </c>
      <c r="X5066" s="40" t="s">
        <v>266</v>
      </c>
      <c r="Y5066" s="40" t="s">
        <v>18520</v>
      </c>
    </row>
    <row r="5067" spans="1:25" x14ac:dyDescent="0.25">
      <c r="A5067" s="50"/>
      <c r="B5067" s="50"/>
      <c r="C5067" s="50"/>
      <c r="L5067" s="39" t="str">
        <f t="shared" si="79"/>
        <v>PADERNO FRANCIACORTA (BS)</v>
      </c>
      <c r="M5067" s="40" t="s">
        <v>18521</v>
      </c>
      <c r="N5067" s="40" t="s">
        <v>18522</v>
      </c>
      <c r="O5067" s="40" t="s">
        <v>421</v>
      </c>
      <c r="P5067" s="41" t="s">
        <v>212</v>
      </c>
      <c r="Q5067" s="41">
        <v>3</v>
      </c>
      <c r="R5067" s="40" t="s">
        <v>213</v>
      </c>
      <c r="S5067" s="40" t="s">
        <v>199</v>
      </c>
      <c r="T5067" s="41">
        <v>1</v>
      </c>
      <c r="U5067" s="40" t="s">
        <v>200</v>
      </c>
      <c r="V5067" s="40" t="s">
        <v>201</v>
      </c>
      <c r="W5067" s="40" t="s">
        <v>8484</v>
      </c>
      <c r="X5067" s="40" t="s">
        <v>423</v>
      </c>
      <c r="Y5067" s="40" t="s">
        <v>18523</v>
      </c>
    </row>
    <row r="5068" spans="1:25" x14ac:dyDescent="0.25">
      <c r="A5068" s="50"/>
      <c r="B5068" s="50"/>
      <c r="C5068" s="50"/>
      <c r="L5068" s="39" t="str">
        <f t="shared" si="79"/>
        <v>PADERNO PONCHIELLI (CR)</v>
      </c>
      <c r="M5068" s="40" t="s">
        <v>18524</v>
      </c>
      <c r="N5068" s="40" t="s">
        <v>18525</v>
      </c>
      <c r="O5068" s="40" t="s">
        <v>434</v>
      </c>
      <c r="P5068" s="41" t="s">
        <v>212</v>
      </c>
      <c r="Q5068" s="41">
        <v>3</v>
      </c>
      <c r="R5068" s="40" t="s">
        <v>213</v>
      </c>
      <c r="S5068" s="40" t="s">
        <v>199</v>
      </c>
      <c r="T5068" s="41">
        <v>1</v>
      </c>
      <c r="U5068" s="40" t="s">
        <v>200</v>
      </c>
      <c r="V5068" s="40" t="s">
        <v>201</v>
      </c>
      <c r="W5068" s="40" t="s">
        <v>18526</v>
      </c>
      <c r="X5068" s="40" t="s">
        <v>1599</v>
      </c>
      <c r="Y5068" s="40" t="s">
        <v>18527</v>
      </c>
    </row>
    <row r="5069" spans="1:25" x14ac:dyDescent="0.25">
      <c r="A5069" s="50"/>
      <c r="B5069" s="50"/>
      <c r="C5069" s="50"/>
      <c r="L5069" s="39" t="str">
        <f t="shared" si="79"/>
        <v>PADOVA (PD)</v>
      </c>
      <c r="M5069" s="40" t="s">
        <v>18528</v>
      </c>
      <c r="N5069" s="40" t="s">
        <v>18529</v>
      </c>
      <c r="O5069" s="40" t="s">
        <v>196</v>
      </c>
      <c r="P5069" s="41" t="s">
        <v>197</v>
      </c>
      <c r="Q5069" s="41">
        <v>5</v>
      </c>
      <c r="R5069" s="40" t="s">
        <v>198</v>
      </c>
      <c r="S5069" s="40" t="s">
        <v>199</v>
      </c>
      <c r="T5069" s="41">
        <v>1</v>
      </c>
      <c r="U5069" s="40" t="s">
        <v>200</v>
      </c>
      <c r="V5069" s="40" t="s">
        <v>201</v>
      </c>
      <c r="W5069" s="40" t="s">
        <v>18530</v>
      </c>
      <c r="X5069" s="40" t="s">
        <v>203</v>
      </c>
      <c r="Y5069" s="40" t="s">
        <v>18531</v>
      </c>
    </row>
    <row r="5070" spans="1:25" x14ac:dyDescent="0.25">
      <c r="A5070" s="50"/>
      <c r="B5070" s="50"/>
      <c r="C5070" s="50"/>
      <c r="L5070" s="39" t="str">
        <f t="shared" si="79"/>
        <v>PADRIA (SS)</v>
      </c>
      <c r="M5070" s="40" t="s">
        <v>18532</v>
      </c>
      <c r="N5070" s="40" t="s">
        <v>18533</v>
      </c>
      <c r="O5070" s="40" t="s">
        <v>1188</v>
      </c>
      <c r="P5070" s="41" t="s">
        <v>242</v>
      </c>
      <c r="Q5070" s="41">
        <v>20</v>
      </c>
      <c r="R5070" s="40" t="s">
        <v>243</v>
      </c>
      <c r="S5070" s="40" t="s">
        <v>199</v>
      </c>
      <c r="T5070" s="41">
        <v>1</v>
      </c>
      <c r="U5070" s="40" t="s">
        <v>200</v>
      </c>
      <c r="V5070" s="40" t="s">
        <v>201</v>
      </c>
      <c r="W5070" s="40" t="s">
        <v>18534</v>
      </c>
      <c r="X5070" s="40" t="s">
        <v>648</v>
      </c>
      <c r="Y5070" s="40" t="s">
        <v>18535</v>
      </c>
    </row>
    <row r="5071" spans="1:25" x14ac:dyDescent="0.25">
      <c r="A5071" s="50"/>
      <c r="B5071" s="50"/>
      <c r="C5071" s="50"/>
      <c r="L5071" s="39" t="str">
        <f t="shared" si="79"/>
        <v>PADRU (OT)</v>
      </c>
      <c r="M5071" s="40" t="s">
        <v>18536</v>
      </c>
      <c r="N5071" s="40" t="s">
        <v>18537</v>
      </c>
      <c r="O5071" s="40" t="s">
        <v>646</v>
      </c>
      <c r="P5071" s="41" t="s">
        <v>242</v>
      </c>
      <c r="Q5071" s="41">
        <v>20</v>
      </c>
      <c r="R5071" s="40" t="s">
        <v>243</v>
      </c>
      <c r="S5071" s="40" t="s">
        <v>199</v>
      </c>
      <c r="T5071" s="41">
        <v>1</v>
      </c>
      <c r="U5071" s="40" t="s">
        <v>200</v>
      </c>
      <c r="V5071" s="40" t="s">
        <v>201</v>
      </c>
      <c r="W5071" s="40" t="s">
        <v>647</v>
      </c>
      <c r="X5071" s="40" t="s">
        <v>2101</v>
      </c>
      <c r="Y5071" s="40" t="s">
        <v>18538</v>
      </c>
    </row>
    <row r="5072" spans="1:25" x14ac:dyDescent="0.25">
      <c r="A5072" s="50"/>
      <c r="B5072" s="50"/>
      <c r="C5072" s="50"/>
      <c r="L5072" s="39" t="str">
        <f t="shared" si="79"/>
        <v>PADULA (SA)</v>
      </c>
      <c r="M5072" s="40" t="s">
        <v>18539</v>
      </c>
      <c r="N5072" s="40" t="s">
        <v>18540</v>
      </c>
      <c r="O5072" s="40" t="s">
        <v>349</v>
      </c>
      <c r="P5072" s="41" t="s">
        <v>350</v>
      </c>
      <c r="Q5072" s="41">
        <v>15</v>
      </c>
      <c r="R5072" s="40" t="s">
        <v>351</v>
      </c>
      <c r="S5072" s="40" t="s">
        <v>199</v>
      </c>
      <c r="T5072" s="41">
        <v>1</v>
      </c>
      <c r="U5072" s="40" t="s">
        <v>200</v>
      </c>
      <c r="V5072" s="40" t="s">
        <v>201</v>
      </c>
      <c r="W5072" s="40" t="s">
        <v>18541</v>
      </c>
      <c r="X5072" s="40" t="s">
        <v>2212</v>
      </c>
      <c r="Y5072" s="40" t="s">
        <v>18542</v>
      </c>
    </row>
    <row r="5073" spans="1:25" x14ac:dyDescent="0.25">
      <c r="A5073" s="50"/>
      <c r="B5073" s="50"/>
      <c r="C5073" s="50"/>
      <c r="L5073" s="39" t="str">
        <f t="shared" si="79"/>
        <v>PADULI (BN)</v>
      </c>
      <c r="M5073" s="40" t="s">
        <v>18543</v>
      </c>
      <c r="N5073" s="40" t="s">
        <v>18544</v>
      </c>
      <c r="O5073" s="40" t="s">
        <v>842</v>
      </c>
      <c r="P5073" s="41" t="s">
        <v>350</v>
      </c>
      <c r="Q5073" s="41">
        <v>15</v>
      </c>
      <c r="R5073" s="40" t="s">
        <v>351</v>
      </c>
      <c r="S5073" s="40" t="s">
        <v>199</v>
      </c>
      <c r="T5073" s="41">
        <v>1</v>
      </c>
      <c r="U5073" s="40" t="s">
        <v>200</v>
      </c>
      <c r="V5073" s="40" t="s">
        <v>201</v>
      </c>
      <c r="W5073" s="40" t="s">
        <v>2870</v>
      </c>
      <c r="X5073" s="40" t="s">
        <v>1469</v>
      </c>
      <c r="Y5073" s="40" t="s">
        <v>18545</v>
      </c>
    </row>
    <row r="5074" spans="1:25" x14ac:dyDescent="0.25">
      <c r="A5074" s="50"/>
      <c r="B5074" s="50"/>
      <c r="C5074" s="50"/>
      <c r="L5074" s="39" t="str">
        <f t="shared" si="79"/>
        <v>PAESANA (CN)</v>
      </c>
      <c r="M5074" s="40" t="s">
        <v>18546</v>
      </c>
      <c r="N5074" s="40" t="s">
        <v>18547</v>
      </c>
      <c r="O5074" s="40" t="s">
        <v>313</v>
      </c>
      <c r="P5074" s="41" t="s">
        <v>314</v>
      </c>
      <c r="Q5074" s="41">
        <v>1</v>
      </c>
      <c r="R5074" s="40" t="s">
        <v>315</v>
      </c>
      <c r="S5074" s="40" t="s">
        <v>199</v>
      </c>
      <c r="T5074" s="41">
        <v>1</v>
      </c>
      <c r="U5074" s="40" t="s">
        <v>200</v>
      </c>
      <c r="V5074" s="40" t="s">
        <v>201</v>
      </c>
      <c r="W5074" s="40" t="s">
        <v>18548</v>
      </c>
      <c r="X5074" s="40" t="s">
        <v>2526</v>
      </c>
      <c r="Y5074" s="40" t="s">
        <v>18549</v>
      </c>
    </row>
    <row r="5075" spans="1:25" x14ac:dyDescent="0.25">
      <c r="A5075" s="50"/>
      <c r="B5075" s="50"/>
      <c r="C5075" s="50"/>
      <c r="L5075" s="39" t="str">
        <f t="shared" si="79"/>
        <v>PAESE (TV)</v>
      </c>
      <c r="M5075" s="40" t="s">
        <v>18550</v>
      </c>
      <c r="N5075" s="40" t="s">
        <v>18551</v>
      </c>
      <c r="O5075" s="40" t="s">
        <v>1362</v>
      </c>
      <c r="P5075" s="41" t="s">
        <v>197</v>
      </c>
      <c r="Q5075" s="41">
        <v>5</v>
      </c>
      <c r="R5075" s="40" t="s">
        <v>198</v>
      </c>
      <c r="S5075" s="40" t="s">
        <v>199</v>
      </c>
      <c r="T5075" s="41">
        <v>1</v>
      </c>
      <c r="U5075" s="40" t="s">
        <v>200</v>
      </c>
      <c r="V5075" s="40" t="s">
        <v>201</v>
      </c>
      <c r="W5075" s="40" t="s">
        <v>18552</v>
      </c>
      <c r="X5075" s="40" t="s">
        <v>1609</v>
      </c>
      <c r="Y5075" s="40" t="s">
        <v>18553</v>
      </c>
    </row>
    <row r="5076" spans="1:25" x14ac:dyDescent="0.25">
      <c r="A5076" s="50"/>
      <c r="B5076" s="50"/>
      <c r="C5076" s="50"/>
      <c r="L5076" s="39" t="str">
        <f t="shared" si="79"/>
        <v>PAESI BASSI (EE)</v>
      </c>
      <c r="M5076" s="40" t="s">
        <v>18554</v>
      </c>
      <c r="N5076" s="40" t="s">
        <v>18555</v>
      </c>
      <c r="O5076" s="40" t="s">
        <v>610</v>
      </c>
      <c r="P5076" s="41"/>
      <c r="Q5076" s="41"/>
      <c r="R5076" s="40"/>
      <c r="S5076" s="40" t="s">
        <v>199</v>
      </c>
      <c r="T5076" s="41">
        <v>1</v>
      </c>
      <c r="U5076" s="40" t="s">
        <v>3017</v>
      </c>
      <c r="V5076" s="40" t="s">
        <v>18556</v>
      </c>
      <c r="W5076" s="40"/>
      <c r="X5076" s="40"/>
      <c r="Y5076" s="40"/>
    </row>
    <row r="5077" spans="1:25" x14ac:dyDescent="0.25">
      <c r="A5077" s="50"/>
      <c r="B5077" s="50"/>
      <c r="C5077" s="50"/>
      <c r="L5077" s="39" t="str">
        <f t="shared" si="79"/>
        <v>PAGANI (SA)</v>
      </c>
      <c r="M5077" s="40" t="s">
        <v>18557</v>
      </c>
      <c r="N5077" s="40" t="s">
        <v>18558</v>
      </c>
      <c r="O5077" s="40" t="s">
        <v>349</v>
      </c>
      <c r="P5077" s="41" t="s">
        <v>350</v>
      </c>
      <c r="Q5077" s="41">
        <v>15</v>
      </c>
      <c r="R5077" s="40" t="s">
        <v>351</v>
      </c>
      <c r="S5077" s="40" t="s">
        <v>199</v>
      </c>
      <c r="T5077" s="41">
        <v>1</v>
      </c>
      <c r="U5077" s="40" t="s">
        <v>200</v>
      </c>
      <c r="V5077" s="40" t="s">
        <v>201</v>
      </c>
      <c r="W5077" s="40" t="s">
        <v>18559</v>
      </c>
      <c r="X5077" s="40" t="s">
        <v>360</v>
      </c>
      <c r="Y5077" s="40" t="s">
        <v>18560</v>
      </c>
    </row>
    <row r="5078" spans="1:25" x14ac:dyDescent="0.25">
      <c r="A5078" s="50"/>
      <c r="B5078" s="50"/>
      <c r="C5078" s="50"/>
      <c r="L5078" s="39" t="str">
        <f t="shared" si="79"/>
        <v>PAGANICO SABINO (RI)</v>
      </c>
      <c r="M5078" s="40" t="s">
        <v>18561</v>
      </c>
      <c r="N5078" s="40" t="s">
        <v>18562</v>
      </c>
      <c r="O5078" s="40" t="s">
        <v>335</v>
      </c>
      <c r="P5078" s="41" t="s">
        <v>336</v>
      </c>
      <c r="Q5078" s="41">
        <v>12</v>
      </c>
      <c r="R5078" s="40" t="s">
        <v>337</v>
      </c>
      <c r="S5078" s="40" t="s">
        <v>199</v>
      </c>
      <c r="T5078" s="41">
        <v>1</v>
      </c>
      <c r="U5078" s="40" t="s">
        <v>200</v>
      </c>
      <c r="V5078" s="40" t="s">
        <v>201</v>
      </c>
      <c r="W5078" s="40" t="s">
        <v>2147</v>
      </c>
      <c r="X5078" s="40" t="s">
        <v>2148</v>
      </c>
      <c r="Y5078" s="40" t="s">
        <v>18563</v>
      </c>
    </row>
    <row r="5079" spans="1:25" x14ac:dyDescent="0.25">
      <c r="A5079" s="50"/>
      <c r="B5079" s="50"/>
      <c r="C5079" s="50"/>
      <c r="L5079" s="39" t="str">
        <f t="shared" si="79"/>
        <v>PAGAZZANO (BG)</v>
      </c>
      <c r="M5079" s="40" t="s">
        <v>18564</v>
      </c>
      <c r="N5079" s="40" t="s">
        <v>18565</v>
      </c>
      <c r="O5079" s="40" t="s">
        <v>572</v>
      </c>
      <c r="P5079" s="41" t="s">
        <v>212</v>
      </c>
      <c r="Q5079" s="41">
        <v>3</v>
      </c>
      <c r="R5079" s="40" t="s">
        <v>213</v>
      </c>
      <c r="S5079" s="40" t="s">
        <v>199</v>
      </c>
      <c r="T5079" s="41">
        <v>1</v>
      </c>
      <c r="U5079" s="40" t="s">
        <v>200</v>
      </c>
      <c r="V5079" s="40" t="s">
        <v>201</v>
      </c>
      <c r="W5079" s="40" t="s">
        <v>1818</v>
      </c>
      <c r="X5079" s="40" t="s">
        <v>1619</v>
      </c>
      <c r="Y5079" s="40" t="s">
        <v>18566</v>
      </c>
    </row>
    <row r="5080" spans="1:25" x14ac:dyDescent="0.25">
      <c r="A5080" s="50"/>
      <c r="B5080" s="50"/>
      <c r="C5080" s="50"/>
      <c r="L5080" s="39" t="str">
        <f t="shared" si="79"/>
        <v>PAGLIARA (ME)</v>
      </c>
      <c r="M5080" s="40" t="s">
        <v>18567</v>
      </c>
      <c r="N5080" s="40" t="s">
        <v>18568</v>
      </c>
      <c r="O5080" s="40" t="s">
        <v>533</v>
      </c>
      <c r="P5080" s="41" t="s">
        <v>292</v>
      </c>
      <c r="Q5080" s="41">
        <v>19</v>
      </c>
      <c r="R5080" s="40" t="s">
        <v>293</v>
      </c>
      <c r="S5080" s="40" t="s">
        <v>199</v>
      </c>
      <c r="T5080" s="41">
        <v>1</v>
      </c>
      <c r="U5080" s="40" t="s">
        <v>200</v>
      </c>
      <c r="V5080" s="40" t="s">
        <v>201</v>
      </c>
      <c r="W5080" s="40" t="s">
        <v>1200</v>
      </c>
      <c r="X5080" s="40" t="s">
        <v>1201</v>
      </c>
      <c r="Y5080" s="40" t="s">
        <v>18569</v>
      </c>
    </row>
    <row r="5081" spans="1:25" x14ac:dyDescent="0.25">
      <c r="A5081" s="50"/>
      <c r="B5081" s="50"/>
      <c r="C5081" s="50"/>
      <c r="L5081" s="39" t="str">
        <f t="shared" si="79"/>
        <v>PAGLIETA (CH)</v>
      </c>
      <c r="M5081" s="40" t="s">
        <v>18570</v>
      </c>
      <c r="N5081" s="40" t="s">
        <v>18571</v>
      </c>
      <c r="O5081" s="40" t="s">
        <v>1352</v>
      </c>
      <c r="P5081" s="41" t="s">
        <v>253</v>
      </c>
      <c r="Q5081" s="41">
        <v>13</v>
      </c>
      <c r="R5081" s="40" t="s">
        <v>254</v>
      </c>
      <c r="S5081" s="40" t="s">
        <v>199</v>
      </c>
      <c r="T5081" s="41">
        <v>1</v>
      </c>
      <c r="U5081" s="40" t="s">
        <v>200</v>
      </c>
      <c r="V5081" s="40" t="s">
        <v>201</v>
      </c>
      <c r="W5081" s="40" t="s">
        <v>18572</v>
      </c>
      <c r="X5081" s="40" t="s">
        <v>1354</v>
      </c>
      <c r="Y5081" s="40" t="s">
        <v>18573</v>
      </c>
    </row>
    <row r="5082" spans="1:25" x14ac:dyDescent="0.25">
      <c r="A5082" s="50"/>
      <c r="B5082" s="50"/>
      <c r="C5082" s="50"/>
      <c r="L5082" s="39" t="str">
        <f t="shared" si="79"/>
        <v>PAGNACCO (UD)</v>
      </c>
      <c r="M5082" s="40" t="s">
        <v>18574</v>
      </c>
      <c r="N5082" s="40" t="s">
        <v>18575</v>
      </c>
      <c r="O5082" s="40" t="s">
        <v>804</v>
      </c>
      <c r="P5082" s="41" t="s">
        <v>805</v>
      </c>
      <c r="Q5082" s="41">
        <v>6</v>
      </c>
      <c r="R5082" s="40" t="s">
        <v>806</v>
      </c>
      <c r="S5082" s="40" t="s">
        <v>199</v>
      </c>
      <c r="T5082" s="41">
        <v>1</v>
      </c>
      <c r="U5082" s="40" t="s">
        <v>200</v>
      </c>
      <c r="V5082" s="40" t="s">
        <v>201</v>
      </c>
      <c r="W5082" s="40" t="s">
        <v>3721</v>
      </c>
      <c r="X5082" s="40" t="s">
        <v>2085</v>
      </c>
      <c r="Y5082" s="40" t="s">
        <v>18576</v>
      </c>
    </row>
    <row r="5083" spans="1:25" x14ac:dyDescent="0.25">
      <c r="A5083" s="50"/>
      <c r="B5083" s="50"/>
      <c r="C5083" s="50"/>
      <c r="L5083" s="39" t="str">
        <f t="shared" si="79"/>
        <v>PAGNO (CN)</v>
      </c>
      <c r="M5083" s="40" t="s">
        <v>18577</v>
      </c>
      <c r="N5083" s="40" t="s">
        <v>18578</v>
      </c>
      <c r="O5083" s="40" t="s">
        <v>313</v>
      </c>
      <c r="P5083" s="41" t="s">
        <v>314</v>
      </c>
      <c r="Q5083" s="41">
        <v>1</v>
      </c>
      <c r="R5083" s="40" t="s">
        <v>315</v>
      </c>
      <c r="S5083" s="40" t="s">
        <v>199</v>
      </c>
      <c r="T5083" s="41">
        <v>1</v>
      </c>
      <c r="U5083" s="40" t="s">
        <v>200</v>
      </c>
      <c r="V5083" s="40" t="s">
        <v>201</v>
      </c>
      <c r="W5083" s="40" t="s">
        <v>4311</v>
      </c>
      <c r="X5083" s="40" t="s">
        <v>2526</v>
      </c>
      <c r="Y5083" s="40" t="s">
        <v>18579</v>
      </c>
    </row>
    <row r="5084" spans="1:25" x14ac:dyDescent="0.25">
      <c r="A5084" s="50"/>
      <c r="B5084" s="50"/>
      <c r="C5084" s="50"/>
      <c r="L5084" s="39" t="str">
        <f t="shared" si="79"/>
        <v>PAGNONA (LC)</v>
      </c>
      <c r="M5084" s="40" t="s">
        <v>18580</v>
      </c>
      <c r="N5084" s="40" t="s">
        <v>18581</v>
      </c>
      <c r="O5084" s="40" t="s">
        <v>222</v>
      </c>
      <c r="P5084" s="41" t="s">
        <v>212</v>
      </c>
      <c r="Q5084" s="41">
        <v>3</v>
      </c>
      <c r="R5084" s="40" t="s">
        <v>213</v>
      </c>
      <c r="S5084" s="40" t="s">
        <v>199</v>
      </c>
      <c r="T5084" s="41">
        <v>1</v>
      </c>
      <c r="U5084" s="40" t="s">
        <v>200</v>
      </c>
      <c r="V5084" s="40" t="s">
        <v>201</v>
      </c>
      <c r="W5084" s="40" t="s">
        <v>18582</v>
      </c>
      <c r="X5084" s="40" t="s">
        <v>224</v>
      </c>
      <c r="Y5084" s="40" t="s">
        <v>18583</v>
      </c>
    </row>
    <row r="5085" spans="1:25" x14ac:dyDescent="0.25">
      <c r="A5085" s="50"/>
      <c r="B5085" s="50"/>
      <c r="C5085" s="50"/>
      <c r="L5085" s="39" t="str">
        <f t="shared" si="79"/>
        <v>PAGO DEL VALLO DI LAURO (AV)</v>
      </c>
      <c r="M5085" s="40" t="s">
        <v>18584</v>
      </c>
      <c r="N5085" s="40" t="s">
        <v>18585</v>
      </c>
      <c r="O5085" s="40" t="s">
        <v>812</v>
      </c>
      <c r="P5085" s="41" t="s">
        <v>350</v>
      </c>
      <c r="Q5085" s="41">
        <v>15</v>
      </c>
      <c r="R5085" s="40" t="s">
        <v>351</v>
      </c>
      <c r="S5085" s="40" t="s">
        <v>199</v>
      </c>
      <c r="T5085" s="41">
        <v>1</v>
      </c>
      <c r="U5085" s="40" t="s">
        <v>200</v>
      </c>
      <c r="V5085" s="40" t="s">
        <v>201</v>
      </c>
      <c r="W5085" s="40" t="s">
        <v>813</v>
      </c>
      <c r="X5085" s="40" t="s">
        <v>360</v>
      </c>
      <c r="Y5085" s="40" t="s">
        <v>18586</v>
      </c>
    </row>
    <row r="5086" spans="1:25" x14ac:dyDescent="0.25">
      <c r="A5086" s="50"/>
      <c r="B5086" s="50"/>
      <c r="C5086" s="50"/>
      <c r="L5086" s="39" t="str">
        <f t="shared" si="79"/>
        <v>PAGO VEIANO (BN)</v>
      </c>
      <c r="M5086" s="40" t="s">
        <v>18587</v>
      </c>
      <c r="N5086" s="40" t="s">
        <v>18588</v>
      </c>
      <c r="O5086" s="40" t="s">
        <v>842</v>
      </c>
      <c r="P5086" s="41" t="s">
        <v>350</v>
      </c>
      <c r="Q5086" s="41">
        <v>15</v>
      </c>
      <c r="R5086" s="40" t="s">
        <v>351</v>
      </c>
      <c r="S5086" s="40" t="s">
        <v>199</v>
      </c>
      <c r="T5086" s="41">
        <v>1</v>
      </c>
      <c r="U5086" s="40" t="s">
        <v>200</v>
      </c>
      <c r="V5086" s="40" t="s">
        <v>201</v>
      </c>
      <c r="W5086" s="40" t="s">
        <v>2870</v>
      </c>
      <c r="X5086" s="40" t="s">
        <v>1469</v>
      </c>
      <c r="Y5086" s="40" t="s">
        <v>18589</v>
      </c>
    </row>
    <row r="5087" spans="1:25" x14ac:dyDescent="0.25">
      <c r="A5087" s="50"/>
      <c r="B5087" s="50"/>
      <c r="C5087" s="50"/>
      <c r="L5087" s="39" t="str">
        <f t="shared" si="79"/>
        <v>PAISCO LOVENO (BS)</v>
      </c>
      <c r="M5087" s="40" t="s">
        <v>18590</v>
      </c>
      <c r="N5087" s="40" t="s">
        <v>18591</v>
      </c>
      <c r="O5087" s="40" t="s">
        <v>421</v>
      </c>
      <c r="P5087" s="41" t="s">
        <v>212</v>
      </c>
      <c r="Q5087" s="41">
        <v>3</v>
      </c>
      <c r="R5087" s="40" t="s">
        <v>213</v>
      </c>
      <c r="S5087" s="40" t="s">
        <v>199</v>
      </c>
      <c r="T5087" s="41">
        <v>1</v>
      </c>
      <c r="U5087" s="40" t="s">
        <v>200</v>
      </c>
      <c r="V5087" s="40" t="s">
        <v>201</v>
      </c>
      <c r="W5087" s="40" t="s">
        <v>8484</v>
      </c>
      <c r="X5087" s="40" t="s">
        <v>1574</v>
      </c>
      <c r="Y5087" s="40" t="s">
        <v>18592</v>
      </c>
    </row>
    <row r="5088" spans="1:25" x14ac:dyDescent="0.25">
      <c r="A5088" s="50"/>
      <c r="B5088" s="50"/>
      <c r="C5088" s="50"/>
      <c r="L5088" s="39" t="str">
        <f t="shared" si="79"/>
        <v>PAITONE (BS)</v>
      </c>
      <c r="M5088" s="40" t="s">
        <v>18593</v>
      </c>
      <c r="N5088" s="40" t="s">
        <v>18594</v>
      </c>
      <c r="O5088" s="40" t="s">
        <v>421</v>
      </c>
      <c r="P5088" s="41" t="s">
        <v>212</v>
      </c>
      <c r="Q5088" s="41">
        <v>3</v>
      </c>
      <c r="R5088" s="40" t="s">
        <v>213</v>
      </c>
      <c r="S5088" s="40" t="s">
        <v>199</v>
      </c>
      <c r="T5088" s="41">
        <v>1</v>
      </c>
      <c r="U5088" s="40" t="s">
        <v>200</v>
      </c>
      <c r="V5088" s="40" t="s">
        <v>201</v>
      </c>
      <c r="W5088" s="40" t="s">
        <v>4928</v>
      </c>
      <c r="X5088" s="40" t="s">
        <v>423</v>
      </c>
      <c r="Y5088" s="40" t="s">
        <v>18595</v>
      </c>
    </row>
    <row r="5089" spans="1:25" x14ac:dyDescent="0.25">
      <c r="A5089" s="50"/>
      <c r="B5089" s="50"/>
      <c r="C5089" s="50"/>
      <c r="L5089" s="39" t="str">
        <f t="shared" si="79"/>
        <v>PAKISTAN (EE)</v>
      </c>
      <c r="M5089" s="40" t="s">
        <v>18596</v>
      </c>
      <c r="N5089" s="40" t="s">
        <v>18597</v>
      </c>
      <c r="O5089" s="40" t="s">
        <v>610</v>
      </c>
      <c r="P5089" s="41"/>
      <c r="Q5089" s="41"/>
      <c r="R5089" s="40"/>
      <c r="S5089" s="40" t="s">
        <v>611</v>
      </c>
      <c r="T5089" s="41">
        <v>2</v>
      </c>
      <c r="U5089" s="40" t="s">
        <v>612</v>
      </c>
      <c r="V5089" s="40" t="s">
        <v>18598</v>
      </c>
      <c r="W5089" s="40"/>
      <c r="X5089" s="40"/>
      <c r="Y5089" s="40"/>
    </row>
    <row r="5090" spans="1:25" x14ac:dyDescent="0.25">
      <c r="A5090" s="50"/>
      <c r="B5090" s="50"/>
      <c r="C5090" s="50"/>
      <c r="L5090" s="39" t="str">
        <f t="shared" si="79"/>
        <v>PALADINA (BG)</v>
      </c>
      <c r="M5090" s="40" t="s">
        <v>18599</v>
      </c>
      <c r="N5090" s="40" t="s">
        <v>18600</v>
      </c>
      <c r="O5090" s="40" t="s">
        <v>572</v>
      </c>
      <c r="P5090" s="41" t="s">
        <v>212</v>
      </c>
      <c r="Q5090" s="41">
        <v>3</v>
      </c>
      <c r="R5090" s="40" t="s">
        <v>213</v>
      </c>
      <c r="S5090" s="40" t="s">
        <v>199</v>
      </c>
      <c r="T5090" s="41">
        <v>1</v>
      </c>
      <c r="U5090" s="40" t="s">
        <v>200</v>
      </c>
      <c r="V5090" s="40" t="s">
        <v>201</v>
      </c>
      <c r="W5090" s="40" t="s">
        <v>1283</v>
      </c>
      <c r="X5090" s="40" t="s">
        <v>574</v>
      </c>
      <c r="Y5090" s="40" t="s">
        <v>18601</v>
      </c>
    </row>
    <row r="5091" spans="1:25" x14ac:dyDescent="0.25">
      <c r="A5091" s="50"/>
      <c r="B5091" s="50"/>
      <c r="C5091" s="50"/>
      <c r="L5091" s="39" t="str">
        <f t="shared" si="79"/>
        <v>PALAGANO (MO)</v>
      </c>
      <c r="M5091" s="40" t="s">
        <v>18602</v>
      </c>
      <c r="N5091" s="40" t="s">
        <v>18603</v>
      </c>
      <c r="O5091" s="40" t="s">
        <v>2925</v>
      </c>
      <c r="P5091" s="41" t="s">
        <v>631</v>
      </c>
      <c r="Q5091" s="41">
        <v>8</v>
      </c>
      <c r="R5091" s="40" t="s">
        <v>632</v>
      </c>
      <c r="S5091" s="40" t="s">
        <v>199</v>
      </c>
      <c r="T5091" s="41">
        <v>1</v>
      </c>
      <c r="U5091" s="40" t="s">
        <v>200</v>
      </c>
      <c r="V5091" s="40" t="s">
        <v>201</v>
      </c>
      <c r="W5091" s="40" t="s">
        <v>18604</v>
      </c>
      <c r="X5091" s="40" t="s">
        <v>6972</v>
      </c>
      <c r="Y5091" s="40" t="s">
        <v>18605</v>
      </c>
    </row>
    <row r="5092" spans="1:25" x14ac:dyDescent="0.25">
      <c r="A5092" s="50"/>
      <c r="B5092" s="50"/>
      <c r="C5092" s="50"/>
      <c r="L5092" s="39" t="str">
        <f t="shared" si="79"/>
        <v>PALAGIANELLO (TA)</v>
      </c>
      <c r="M5092" s="40" t="s">
        <v>18606</v>
      </c>
      <c r="N5092" s="40" t="s">
        <v>18607</v>
      </c>
      <c r="O5092" s="40" t="s">
        <v>2317</v>
      </c>
      <c r="P5092" s="41" t="s">
        <v>304</v>
      </c>
      <c r="Q5092" s="41">
        <v>16</v>
      </c>
      <c r="R5092" s="40" t="s">
        <v>305</v>
      </c>
      <c r="S5092" s="40" t="s">
        <v>199</v>
      </c>
      <c r="T5092" s="41">
        <v>1</v>
      </c>
      <c r="U5092" s="40" t="s">
        <v>200</v>
      </c>
      <c r="V5092" s="40" t="s">
        <v>201</v>
      </c>
      <c r="W5092" s="40" t="s">
        <v>18608</v>
      </c>
      <c r="X5092" s="40" t="s">
        <v>2319</v>
      </c>
      <c r="Y5092" s="40" t="s">
        <v>18609</v>
      </c>
    </row>
    <row r="5093" spans="1:25" x14ac:dyDescent="0.25">
      <c r="A5093" s="50"/>
      <c r="B5093" s="50"/>
      <c r="C5093" s="50"/>
      <c r="L5093" s="39" t="str">
        <f t="shared" si="79"/>
        <v>PALAGIANO (TA)</v>
      </c>
      <c r="M5093" s="40" t="s">
        <v>18610</v>
      </c>
      <c r="N5093" s="40" t="s">
        <v>18611</v>
      </c>
      <c r="O5093" s="40" t="s">
        <v>2317</v>
      </c>
      <c r="P5093" s="41" t="s">
        <v>304</v>
      </c>
      <c r="Q5093" s="41">
        <v>16</v>
      </c>
      <c r="R5093" s="40" t="s">
        <v>305</v>
      </c>
      <c r="S5093" s="40" t="s">
        <v>199</v>
      </c>
      <c r="T5093" s="41">
        <v>1</v>
      </c>
      <c r="U5093" s="40" t="s">
        <v>200</v>
      </c>
      <c r="V5093" s="40" t="s">
        <v>201</v>
      </c>
      <c r="W5093" s="40" t="s">
        <v>18612</v>
      </c>
      <c r="X5093" s="40" t="s">
        <v>2319</v>
      </c>
      <c r="Y5093" s="40" t="s">
        <v>18613</v>
      </c>
    </row>
    <row r="5094" spans="1:25" x14ac:dyDescent="0.25">
      <c r="A5094" s="50"/>
      <c r="B5094" s="50"/>
      <c r="C5094" s="50"/>
      <c r="L5094" s="39" t="str">
        <f t="shared" si="79"/>
        <v>PALAGONIA (CT)</v>
      </c>
      <c r="M5094" s="40" t="s">
        <v>18614</v>
      </c>
      <c r="N5094" s="40" t="s">
        <v>18615</v>
      </c>
      <c r="O5094" s="40" t="s">
        <v>366</v>
      </c>
      <c r="P5094" s="41" t="s">
        <v>292</v>
      </c>
      <c r="Q5094" s="41">
        <v>19</v>
      </c>
      <c r="R5094" s="40" t="s">
        <v>293</v>
      </c>
      <c r="S5094" s="40" t="s">
        <v>199</v>
      </c>
      <c r="T5094" s="41">
        <v>1</v>
      </c>
      <c r="U5094" s="40" t="s">
        <v>200</v>
      </c>
      <c r="V5094" s="40" t="s">
        <v>201</v>
      </c>
      <c r="W5094" s="40" t="s">
        <v>18616</v>
      </c>
      <c r="X5094" s="40" t="s">
        <v>368</v>
      </c>
      <c r="Y5094" s="40" t="s">
        <v>18617</v>
      </c>
    </row>
    <row r="5095" spans="1:25" x14ac:dyDescent="0.25">
      <c r="A5095" s="50"/>
      <c r="B5095" s="50"/>
      <c r="C5095" s="50"/>
      <c r="L5095" s="39" t="str">
        <f t="shared" si="79"/>
        <v>PALAIA (PI)</v>
      </c>
      <c r="M5095" s="40" t="s">
        <v>18618</v>
      </c>
      <c r="N5095" s="40" t="s">
        <v>18619</v>
      </c>
      <c r="O5095" s="40" t="s">
        <v>3404</v>
      </c>
      <c r="P5095" s="41" t="s">
        <v>231</v>
      </c>
      <c r="Q5095" s="41">
        <v>9</v>
      </c>
      <c r="R5095" s="40" t="s">
        <v>232</v>
      </c>
      <c r="S5095" s="40" t="s">
        <v>199</v>
      </c>
      <c r="T5095" s="41">
        <v>1</v>
      </c>
      <c r="U5095" s="40" t="s">
        <v>200</v>
      </c>
      <c r="V5095" s="40" t="s">
        <v>201</v>
      </c>
      <c r="W5095" s="40" t="s">
        <v>18620</v>
      </c>
      <c r="X5095" s="40" t="s">
        <v>3406</v>
      </c>
      <c r="Y5095" s="40" t="s">
        <v>18621</v>
      </c>
    </row>
    <row r="5096" spans="1:25" x14ac:dyDescent="0.25">
      <c r="A5096" s="50"/>
      <c r="B5096" s="50"/>
      <c r="C5096" s="50"/>
      <c r="L5096" s="39" t="str">
        <f t="shared" si="79"/>
        <v>PALANZANO (PR)</v>
      </c>
      <c r="M5096" s="40" t="s">
        <v>18622</v>
      </c>
      <c r="N5096" s="40" t="s">
        <v>18623</v>
      </c>
      <c r="O5096" s="40" t="s">
        <v>984</v>
      </c>
      <c r="P5096" s="41" t="s">
        <v>631</v>
      </c>
      <c r="Q5096" s="41">
        <v>8</v>
      </c>
      <c r="R5096" s="40" t="s">
        <v>632</v>
      </c>
      <c r="S5096" s="40" t="s">
        <v>199</v>
      </c>
      <c r="T5096" s="41">
        <v>1</v>
      </c>
      <c r="U5096" s="40" t="s">
        <v>200</v>
      </c>
      <c r="V5096" s="40" t="s">
        <v>201</v>
      </c>
      <c r="W5096" s="40" t="s">
        <v>18624</v>
      </c>
      <c r="X5096" s="40" t="s">
        <v>8937</v>
      </c>
      <c r="Y5096" s="40" t="s">
        <v>18625</v>
      </c>
    </row>
    <row r="5097" spans="1:25" x14ac:dyDescent="0.25">
      <c r="A5097" s="50"/>
      <c r="B5097" s="50"/>
      <c r="C5097" s="50"/>
      <c r="L5097" s="39" t="str">
        <f t="shared" si="79"/>
        <v>PALATA (CB)</v>
      </c>
      <c r="M5097" s="40" t="s">
        <v>18626</v>
      </c>
      <c r="N5097" s="40" t="s">
        <v>18627</v>
      </c>
      <c r="O5097" s="40" t="s">
        <v>494</v>
      </c>
      <c r="P5097" s="41" t="s">
        <v>495</v>
      </c>
      <c r="Q5097" s="41">
        <v>14</v>
      </c>
      <c r="R5097" s="40" t="s">
        <v>496</v>
      </c>
      <c r="S5097" s="40" t="s">
        <v>199</v>
      </c>
      <c r="T5097" s="41">
        <v>1</v>
      </c>
      <c r="U5097" s="40" t="s">
        <v>200</v>
      </c>
      <c r="V5097" s="40" t="s">
        <v>201</v>
      </c>
      <c r="W5097" s="40" t="s">
        <v>18628</v>
      </c>
      <c r="X5097" s="40" t="s">
        <v>498</v>
      </c>
      <c r="Y5097" s="40" t="s">
        <v>18629</v>
      </c>
    </row>
    <row r="5098" spans="1:25" x14ac:dyDescent="0.25">
      <c r="A5098" s="50"/>
      <c r="B5098" s="50"/>
      <c r="C5098" s="50"/>
      <c r="L5098" s="39" t="str">
        <f t="shared" si="79"/>
        <v>PALAU (OT)</v>
      </c>
      <c r="M5098" s="40" t="s">
        <v>18630</v>
      </c>
      <c r="N5098" s="40" t="s">
        <v>18631</v>
      </c>
      <c r="O5098" s="40" t="s">
        <v>646</v>
      </c>
      <c r="P5098" s="41" t="s">
        <v>242</v>
      </c>
      <c r="Q5098" s="41">
        <v>20</v>
      </c>
      <c r="R5098" s="40" t="s">
        <v>243</v>
      </c>
      <c r="S5098" s="40" t="s">
        <v>199</v>
      </c>
      <c r="T5098" s="41">
        <v>1</v>
      </c>
      <c r="U5098" s="40" t="s">
        <v>200</v>
      </c>
      <c r="V5098" s="40" t="s">
        <v>201</v>
      </c>
      <c r="W5098" s="40" t="s">
        <v>647</v>
      </c>
      <c r="X5098" s="40" t="s">
        <v>2101</v>
      </c>
      <c r="Y5098" s="40" t="s">
        <v>18632</v>
      </c>
    </row>
    <row r="5099" spans="1:25" x14ac:dyDescent="0.25">
      <c r="A5099" s="50"/>
      <c r="B5099" s="50"/>
      <c r="C5099" s="50"/>
      <c r="L5099" s="39" t="str">
        <f t="shared" si="79"/>
        <v>PALAU REPUBBLICA (EE)</v>
      </c>
      <c r="M5099" s="40" t="s">
        <v>18633</v>
      </c>
      <c r="N5099" s="40" t="s">
        <v>18634</v>
      </c>
      <c r="O5099" s="40" t="s">
        <v>610</v>
      </c>
      <c r="P5099" s="41"/>
      <c r="Q5099" s="41"/>
      <c r="R5099" s="40"/>
      <c r="S5099" s="40" t="s">
        <v>2286</v>
      </c>
      <c r="T5099" s="41">
        <v>7</v>
      </c>
      <c r="U5099" s="40" t="s">
        <v>612</v>
      </c>
      <c r="V5099" s="40" t="s">
        <v>18635</v>
      </c>
      <c r="W5099" s="40"/>
      <c r="X5099" s="40"/>
      <c r="Y5099" s="40"/>
    </row>
    <row r="5100" spans="1:25" x14ac:dyDescent="0.25">
      <c r="A5100" s="50"/>
      <c r="B5100" s="50"/>
      <c r="C5100" s="50"/>
      <c r="L5100" s="39" t="str">
        <f t="shared" si="79"/>
        <v>PALAZZAGO (BG)</v>
      </c>
      <c r="M5100" s="40" t="s">
        <v>18636</v>
      </c>
      <c r="N5100" s="40" t="s">
        <v>18637</v>
      </c>
      <c r="O5100" s="40" t="s">
        <v>572</v>
      </c>
      <c r="P5100" s="41" t="s">
        <v>212</v>
      </c>
      <c r="Q5100" s="41">
        <v>3</v>
      </c>
      <c r="R5100" s="40" t="s">
        <v>213</v>
      </c>
      <c r="S5100" s="40" t="s">
        <v>199</v>
      </c>
      <c r="T5100" s="41">
        <v>1</v>
      </c>
      <c r="U5100" s="40" t="s">
        <v>200</v>
      </c>
      <c r="V5100" s="40" t="s">
        <v>201</v>
      </c>
      <c r="W5100" s="40" t="s">
        <v>1283</v>
      </c>
      <c r="X5100" s="40" t="s">
        <v>574</v>
      </c>
      <c r="Y5100" s="40" t="s">
        <v>18638</v>
      </c>
    </row>
    <row r="5101" spans="1:25" x14ac:dyDescent="0.25">
      <c r="A5101" s="50"/>
      <c r="B5101" s="50"/>
      <c r="C5101" s="50"/>
      <c r="L5101" s="39" t="str">
        <f t="shared" si="79"/>
        <v>PALAZZO ADRIANO (PA)</v>
      </c>
      <c r="M5101" s="40" t="s">
        <v>18639</v>
      </c>
      <c r="N5101" s="40" t="s">
        <v>18640</v>
      </c>
      <c r="O5101" s="40" t="s">
        <v>1210</v>
      </c>
      <c r="P5101" s="41" t="s">
        <v>292</v>
      </c>
      <c r="Q5101" s="41">
        <v>19</v>
      </c>
      <c r="R5101" s="40" t="s">
        <v>293</v>
      </c>
      <c r="S5101" s="40" t="s">
        <v>199</v>
      </c>
      <c r="T5101" s="41">
        <v>1</v>
      </c>
      <c r="U5101" s="40" t="s">
        <v>200</v>
      </c>
      <c r="V5101" s="40" t="s">
        <v>201</v>
      </c>
      <c r="W5101" s="40" t="s">
        <v>1373</v>
      </c>
      <c r="X5101" s="40" t="s">
        <v>1212</v>
      </c>
      <c r="Y5101" s="40" t="s">
        <v>18641</v>
      </c>
    </row>
    <row r="5102" spans="1:25" x14ac:dyDescent="0.25">
      <c r="A5102" s="50"/>
      <c r="B5102" s="50"/>
      <c r="C5102" s="50"/>
      <c r="L5102" s="39" t="str">
        <f t="shared" si="79"/>
        <v>PALAZZO CANAVESE (TO)</v>
      </c>
      <c r="M5102" s="40" t="s">
        <v>18642</v>
      </c>
      <c r="N5102" s="40" t="s">
        <v>18643</v>
      </c>
      <c r="O5102" s="40" t="s">
        <v>675</v>
      </c>
      <c r="P5102" s="41" t="s">
        <v>314</v>
      </c>
      <c r="Q5102" s="41">
        <v>1</v>
      </c>
      <c r="R5102" s="40" t="s">
        <v>315</v>
      </c>
      <c r="S5102" s="40" t="s">
        <v>199</v>
      </c>
      <c r="T5102" s="41">
        <v>1</v>
      </c>
      <c r="U5102" s="40" t="s">
        <v>200</v>
      </c>
      <c r="V5102" s="40" t="s">
        <v>201</v>
      </c>
      <c r="W5102" s="40" t="s">
        <v>1041</v>
      </c>
      <c r="X5102" s="40" t="s">
        <v>1042</v>
      </c>
      <c r="Y5102" s="40" t="s">
        <v>18644</v>
      </c>
    </row>
    <row r="5103" spans="1:25" x14ac:dyDescent="0.25">
      <c r="A5103" s="50"/>
      <c r="B5103" s="50"/>
      <c r="C5103" s="50"/>
      <c r="L5103" s="39" t="str">
        <f t="shared" si="79"/>
        <v>PALAZZO PIGNANO (CR)</v>
      </c>
      <c r="M5103" s="40" t="s">
        <v>18645</v>
      </c>
      <c r="N5103" s="40" t="s">
        <v>18646</v>
      </c>
      <c r="O5103" s="40" t="s">
        <v>434</v>
      </c>
      <c r="P5103" s="41" t="s">
        <v>212</v>
      </c>
      <c r="Q5103" s="41">
        <v>3</v>
      </c>
      <c r="R5103" s="40" t="s">
        <v>213</v>
      </c>
      <c r="S5103" s="40" t="s">
        <v>199</v>
      </c>
      <c r="T5103" s="41">
        <v>1</v>
      </c>
      <c r="U5103" s="40" t="s">
        <v>200</v>
      </c>
      <c r="V5103" s="40" t="s">
        <v>201</v>
      </c>
      <c r="W5103" s="40" t="s">
        <v>435</v>
      </c>
      <c r="X5103" s="40" t="s">
        <v>692</v>
      </c>
      <c r="Y5103" s="40" t="s">
        <v>18647</v>
      </c>
    </row>
    <row r="5104" spans="1:25" x14ac:dyDescent="0.25">
      <c r="A5104" s="50"/>
      <c r="B5104" s="50"/>
      <c r="C5104" s="50"/>
      <c r="L5104" s="39" t="str">
        <f t="shared" si="79"/>
        <v>PALAZZO SAN GERVASIO (PZ)</v>
      </c>
      <c r="M5104" s="40" t="s">
        <v>18648</v>
      </c>
      <c r="N5104" s="40" t="s">
        <v>18649</v>
      </c>
      <c r="O5104" s="40" t="s">
        <v>281</v>
      </c>
      <c r="P5104" s="41" t="s">
        <v>282</v>
      </c>
      <c r="Q5104" s="41">
        <v>17</v>
      </c>
      <c r="R5104" s="40" t="s">
        <v>283</v>
      </c>
      <c r="S5104" s="40" t="s">
        <v>199</v>
      </c>
      <c r="T5104" s="41">
        <v>1</v>
      </c>
      <c r="U5104" s="40" t="s">
        <v>200</v>
      </c>
      <c r="V5104" s="40" t="s">
        <v>201</v>
      </c>
      <c r="W5104" s="40" t="s">
        <v>18650</v>
      </c>
      <c r="X5104" s="40" t="s">
        <v>2207</v>
      </c>
      <c r="Y5104" s="40" t="s">
        <v>18651</v>
      </c>
    </row>
    <row r="5105" spans="1:25" x14ac:dyDescent="0.25">
      <c r="A5105" s="50"/>
      <c r="B5105" s="50"/>
      <c r="C5105" s="50"/>
      <c r="L5105" s="39" t="str">
        <f t="shared" si="79"/>
        <v>PALAZZOLO ACREIDE (SR)</v>
      </c>
      <c r="M5105" s="40" t="s">
        <v>18652</v>
      </c>
      <c r="N5105" s="40" t="s">
        <v>18653</v>
      </c>
      <c r="O5105" s="40" t="s">
        <v>2252</v>
      </c>
      <c r="P5105" s="41" t="s">
        <v>292</v>
      </c>
      <c r="Q5105" s="41">
        <v>19</v>
      </c>
      <c r="R5105" s="40" t="s">
        <v>293</v>
      </c>
      <c r="S5105" s="40" t="s">
        <v>199</v>
      </c>
      <c r="T5105" s="41">
        <v>1</v>
      </c>
      <c r="U5105" s="40" t="s">
        <v>200</v>
      </c>
      <c r="V5105" s="40" t="s">
        <v>201</v>
      </c>
      <c r="W5105" s="40" t="s">
        <v>4414</v>
      </c>
      <c r="X5105" s="40" t="s">
        <v>2254</v>
      </c>
      <c r="Y5105" s="40" t="s">
        <v>18654</v>
      </c>
    </row>
    <row r="5106" spans="1:25" x14ac:dyDescent="0.25">
      <c r="A5106" s="50"/>
      <c r="B5106" s="50"/>
      <c r="C5106" s="50"/>
      <c r="L5106" s="39" t="str">
        <f t="shared" si="79"/>
        <v>PALAZZOLO DELLO STELLA (UD)</v>
      </c>
      <c r="M5106" s="40" t="s">
        <v>18655</v>
      </c>
      <c r="N5106" s="40" t="s">
        <v>18656</v>
      </c>
      <c r="O5106" s="40" t="s">
        <v>804</v>
      </c>
      <c r="P5106" s="41" t="s">
        <v>805</v>
      </c>
      <c r="Q5106" s="41">
        <v>6</v>
      </c>
      <c r="R5106" s="40" t="s">
        <v>806</v>
      </c>
      <c r="S5106" s="40" t="s">
        <v>199</v>
      </c>
      <c r="T5106" s="41">
        <v>1</v>
      </c>
      <c r="U5106" s="40" t="s">
        <v>200</v>
      </c>
      <c r="V5106" s="40" t="s">
        <v>201</v>
      </c>
      <c r="W5106" s="40" t="s">
        <v>18657</v>
      </c>
      <c r="X5106" s="40" t="s">
        <v>808</v>
      </c>
      <c r="Y5106" s="40" t="s">
        <v>18658</v>
      </c>
    </row>
    <row r="5107" spans="1:25" x14ac:dyDescent="0.25">
      <c r="A5107" s="50"/>
      <c r="B5107" s="50"/>
      <c r="C5107" s="50"/>
      <c r="L5107" s="39" t="str">
        <f t="shared" si="79"/>
        <v>PALAZZOLO SULL'OGLIO (BS)</v>
      </c>
      <c r="M5107" s="40" t="s">
        <v>18659</v>
      </c>
      <c r="N5107" s="40" t="s">
        <v>18660</v>
      </c>
      <c r="O5107" s="40" t="s">
        <v>421</v>
      </c>
      <c r="P5107" s="41" t="s">
        <v>212</v>
      </c>
      <c r="Q5107" s="41">
        <v>3</v>
      </c>
      <c r="R5107" s="40" t="s">
        <v>213</v>
      </c>
      <c r="S5107" s="40" t="s">
        <v>199</v>
      </c>
      <c r="T5107" s="41">
        <v>1</v>
      </c>
      <c r="U5107" s="40" t="s">
        <v>200</v>
      </c>
      <c r="V5107" s="40" t="s">
        <v>201</v>
      </c>
      <c r="W5107" s="40" t="s">
        <v>18661</v>
      </c>
      <c r="X5107" s="40" t="s">
        <v>423</v>
      </c>
      <c r="Y5107" s="40" t="s">
        <v>18662</v>
      </c>
    </row>
    <row r="5108" spans="1:25" x14ac:dyDescent="0.25">
      <c r="A5108" s="50"/>
      <c r="B5108" s="50"/>
      <c r="C5108" s="50"/>
      <c r="L5108" s="39" t="str">
        <f t="shared" si="79"/>
        <v>PALAZZOLO VERCELLESE (VC)</v>
      </c>
      <c r="M5108" s="40" t="s">
        <v>18663</v>
      </c>
      <c r="N5108" s="40" t="s">
        <v>18664</v>
      </c>
      <c r="O5108" s="40" t="s">
        <v>890</v>
      </c>
      <c r="P5108" s="41" t="s">
        <v>314</v>
      </c>
      <c r="Q5108" s="41">
        <v>1</v>
      </c>
      <c r="R5108" s="40" t="s">
        <v>315</v>
      </c>
      <c r="S5108" s="40" t="s">
        <v>199</v>
      </c>
      <c r="T5108" s="41">
        <v>1</v>
      </c>
      <c r="U5108" s="40" t="s">
        <v>200</v>
      </c>
      <c r="V5108" s="40" t="s">
        <v>201</v>
      </c>
      <c r="W5108" s="40" t="s">
        <v>1225</v>
      </c>
      <c r="X5108" s="40" t="s">
        <v>963</v>
      </c>
      <c r="Y5108" s="40" t="s">
        <v>18665</v>
      </c>
    </row>
    <row r="5109" spans="1:25" x14ac:dyDescent="0.25">
      <c r="A5109" s="50"/>
      <c r="B5109" s="50"/>
      <c r="C5109" s="50"/>
      <c r="L5109" s="39" t="str">
        <f t="shared" si="79"/>
        <v>PALAZZUOLO SUL SENIO (FI)</v>
      </c>
      <c r="M5109" s="40" t="s">
        <v>18666</v>
      </c>
      <c r="N5109" s="40" t="s">
        <v>18667</v>
      </c>
      <c r="O5109" s="40" t="s">
        <v>2481</v>
      </c>
      <c r="P5109" s="41" t="s">
        <v>231</v>
      </c>
      <c r="Q5109" s="41">
        <v>9</v>
      </c>
      <c r="R5109" s="40" t="s">
        <v>232</v>
      </c>
      <c r="S5109" s="40" t="s">
        <v>199</v>
      </c>
      <c r="T5109" s="41">
        <v>1</v>
      </c>
      <c r="U5109" s="40" t="s">
        <v>200</v>
      </c>
      <c r="V5109" s="40" t="s">
        <v>201</v>
      </c>
      <c r="W5109" s="40" t="s">
        <v>18668</v>
      </c>
      <c r="X5109" s="40" t="s">
        <v>2483</v>
      </c>
      <c r="Y5109" s="40" t="s">
        <v>18669</v>
      </c>
    </row>
    <row r="5110" spans="1:25" x14ac:dyDescent="0.25">
      <c r="A5110" s="50"/>
      <c r="B5110" s="50"/>
      <c r="C5110" s="50"/>
      <c r="L5110" s="39" t="str">
        <f t="shared" si="79"/>
        <v>PALENA (CH)</v>
      </c>
      <c r="M5110" s="40" t="s">
        <v>18670</v>
      </c>
      <c r="N5110" s="40" t="s">
        <v>18671</v>
      </c>
      <c r="O5110" s="40" t="s">
        <v>1352</v>
      </c>
      <c r="P5110" s="41" t="s">
        <v>253</v>
      </c>
      <c r="Q5110" s="41">
        <v>13</v>
      </c>
      <c r="R5110" s="40" t="s">
        <v>254</v>
      </c>
      <c r="S5110" s="40" t="s">
        <v>199</v>
      </c>
      <c r="T5110" s="41">
        <v>1</v>
      </c>
      <c r="U5110" s="40" t="s">
        <v>200</v>
      </c>
      <c r="V5110" s="40" t="s">
        <v>201</v>
      </c>
      <c r="W5110" s="40" t="s">
        <v>18672</v>
      </c>
      <c r="X5110" s="40" t="s">
        <v>1354</v>
      </c>
      <c r="Y5110" s="40" t="s">
        <v>18673</v>
      </c>
    </row>
    <row r="5111" spans="1:25" x14ac:dyDescent="0.25">
      <c r="A5111" s="50"/>
      <c r="B5111" s="50"/>
      <c r="C5111" s="50"/>
      <c r="L5111" s="39" t="str">
        <f t="shared" si="79"/>
        <v>PALERMITI (CZ)</v>
      </c>
      <c r="M5111" s="40" t="s">
        <v>18674</v>
      </c>
      <c r="N5111" s="40" t="s">
        <v>18675</v>
      </c>
      <c r="O5111" s="40" t="s">
        <v>1029</v>
      </c>
      <c r="P5111" s="41" t="s">
        <v>414</v>
      </c>
      <c r="Q5111" s="41">
        <v>18</v>
      </c>
      <c r="R5111" s="40" t="s">
        <v>415</v>
      </c>
      <c r="S5111" s="40" t="s">
        <v>199</v>
      </c>
      <c r="T5111" s="41">
        <v>1</v>
      </c>
      <c r="U5111" s="40" t="s">
        <v>200</v>
      </c>
      <c r="V5111" s="40" t="s">
        <v>201</v>
      </c>
      <c r="W5111" s="40" t="s">
        <v>1427</v>
      </c>
      <c r="X5111" s="40" t="s">
        <v>1031</v>
      </c>
      <c r="Y5111" s="40" t="s">
        <v>18676</v>
      </c>
    </row>
    <row r="5112" spans="1:25" x14ac:dyDescent="0.25">
      <c r="A5112" s="50"/>
      <c r="B5112" s="50"/>
      <c r="C5112" s="50"/>
      <c r="L5112" s="39" t="str">
        <f t="shared" si="79"/>
        <v>PALERMO (PA)</v>
      </c>
      <c r="M5112" s="40" t="s">
        <v>18677</v>
      </c>
      <c r="N5112" s="40" t="s">
        <v>18678</v>
      </c>
      <c r="O5112" s="40" t="s">
        <v>1210</v>
      </c>
      <c r="P5112" s="41" t="s">
        <v>292</v>
      </c>
      <c r="Q5112" s="41">
        <v>19</v>
      </c>
      <c r="R5112" s="40" t="s">
        <v>293</v>
      </c>
      <c r="S5112" s="40" t="s">
        <v>199</v>
      </c>
      <c r="T5112" s="41">
        <v>1</v>
      </c>
      <c r="U5112" s="40" t="s">
        <v>200</v>
      </c>
      <c r="V5112" s="40" t="s">
        <v>201</v>
      </c>
      <c r="W5112" s="40" t="s">
        <v>18679</v>
      </c>
      <c r="X5112" s="40" t="s">
        <v>1212</v>
      </c>
      <c r="Y5112" s="40" t="s">
        <v>18680</v>
      </c>
    </row>
    <row r="5113" spans="1:25" x14ac:dyDescent="0.25">
      <c r="A5113" s="50"/>
      <c r="B5113" s="50"/>
      <c r="C5113" s="50"/>
      <c r="L5113" s="39" t="str">
        <f t="shared" si="79"/>
        <v>PALESTRINA (RM)</v>
      </c>
      <c r="M5113" s="40" t="s">
        <v>18681</v>
      </c>
      <c r="N5113" s="40" t="s">
        <v>18682</v>
      </c>
      <c r="O5113" s="40" t="s">
        <v>602</v>
      </c>
      <c r="P5113" s="41" t="s">
        <v>336</v>
      </c>
      <c r="Q5113" s="41">
        <v>12</v>
      </c>
      <c r="R5113" s="40" t="s">
        <v>337</v>
      </c>
      <c r="S5113" s="40" t="s">
        <v>199</v>
      </c>
      <c r="T5113" s="41">
        <v>1</v>
      </c>
      <c r="U5113" s="40" t="s">
        <v>200</v>
      </c>
      <c r="V5113" s="40" t="s">
        <v>201</v>
      </c>
      <c r="W5113" s="40" t="s">
        <v>18683</v>
      </c>
      <c r="X5113" s="40" t="s">
        <v>953</v>
      </c>
      <c r="Y5113" s="40" t="s">
        <v>18684</v>
      </c>
    </row>
    <row r="5114" spans="1:25" x14ac:dyDescent="0.25">
      <c r="A5114" s="50"/>
      <c r="B5114" s="50"/>
      <c r="C5114" s="50"/>
      <c r="L5114" s="39" t="str">
        <f t="shared" si="79"/>
        <v>PALESTRO (PV)</v>
      </c>
      <c r="M5114" s="40" t="s">
        <v>18685</v>
      </c>
      <c r="N5114" s="40" t="s">
        <v>18686</v>
      </c>
      <c r="O5114" s="40" t="s">
        <v>884</v>
      </c>
      <c r="P5114" s="41" t="s">
        <v>212</v>
      </c>
      <c r="Q5114" s="41">
        <v>3</v>
      </c>
      <c r="R5114" s="40" t="s">
        <v>213</v>
      </c>
      <c r="S5114" s="40" t="s">
        <v>199</v>
      </c>
      <c r="T5114" s="41">
        <v>1</v>
      </c>
      <c r="U5114" s="40" t="s">
        <v>200</v>
      </c>
      <c r="V5114" s="40" t="s">
        <v>201</v>
      </c>
      <c r="W5114" s="40" t="s">
        <v>7067</v>
      </c>
      <c r="X5114" s="40" t="s">
        <v>1092</v>
      </c>
      <c r="Y5114" s="40" t="s">
        <v>18687</v>
      </c>
    </row>
    <row r="5115" spans="1:25" x14ac:dyDescent="0.25">
      <c r="A5115" s="50"/>
      <c r="B5115" s="50"/>
      <c r="C5115" s="50"/>
      <c r="L5115" s="39" t="str">
        <f t="shared" si="79"/>
        <v>PALIANO (FR)</v>
      </c>
      <c r="M5115" s="40" t="s">
        <v>18688</v>
      </c>
      <c r="N5115" s="40" t="s">
        <v>18689</v>
      </c>
      <c r="O5115" s="40" t="s">
        <v>406</v>
      </c>
      <c r="P5115" s="41" t="s">
        <v>336</v>
      </c>
      <c r="Q5115" s="41">
        <v>12</v>
      </c>
      <c r="R5115" s="40" t="s">
        <v>337</v>
      </c>
      <c r="S5115" s="40" t="s">
        <v>199</v>
      </c>
      <c r="T5115" s="41">
        <v>1</v>
      </c>
      <c r="U5115" s="40" t="s">
        <v>200</v>
      </c>
      <c r="V5115" s="40" t="s">
        <v>201</v>
      </c>
      <c r="W5115" s="40" t="s">
        <v>18690</v>
      </c>
      <c r="X5115" s="40" t="s">
        <v>557</v>
      </c>
      <c r="Y5115" s="40" t="s">
        <v>18691</v>
      </c>
    </row>
    <row r="5116" spans="1:25" x14ac:dyDescent="0.25">
      <c r="A5116" s="50"/>
      <c r="B5116" s="50"/>
      <c r="C5116" s="50"/>
      <c r="L5116" s="39" t="str">
        <f t="shared" si="79"/>
        <v>PALIZZI (RC)</v>
      </c>
      <c r="M5116" s="40" t="s">
        <v>18692</v>
      </c>
      <c r="N5116" s="40" t="s">
        <v>18693</v>
      </c>
      <c r="O5116" s="40" t="s">
        <v>622</v>
      </c>
      <c r="P5116" s="41" t="s">
        <v>414</v>
      </c>
      <c r="Q5116" s="41">
        <v>18</v>
      </c>
      <c r="R5116" s="40" t="s">
        <v>415</v>
      </c>
      <c r="S5116" s="40" t="s">
        <v>199</v>
      </c>
      <c r="T5116" s="41">
        <v>1</v>
      </c>
      <c r="U5116" s="40" t="s">
        <v>200</v>
      </c>
      <c r="V5116" s="40" t="s">
        <v>201</v>
      </c>
      <c r="W5116" s="40" t="s">
        <v>623</v>
      </c>
      <c r="X5116" s="40" t="s">
        <v>2440</v>
      </c>
      <c r="Y5116" s="40" t="s">
        <v>18694</v>
      </c>
    </row>
    <row r="5117" spans="1:25" x14ac:dyDescent="0.25">
      <c r="A5117" s="50"/>
      <c r="B5117" s="50"/>
      <c r="C5117" s="50"/>
      <c r="L5117" s="39" t="str">
        <f t="shared" si="79"/>
        <v>PALLAGORIO (KR)</v>
      </c>
      <c r="M5117" s="40" t="s">
        <v>18695</v>
      </c>
      <c r="N5117" s="40" t="s">
        <v>18696</v>
      </c>
      <c r="O5117" s="40" t="s">
        <v>3117</v>
      </c>
      <c r="P5117" s="41" t="s">
        <v>414</v>
      </c>
      <c r="Q5117" s="41">
        <v>18</v>
      </c>
      <c r="R5117" s="40" t="s">
        <v>415</v>
      </c>
      <c r="S5117" s="40" t="s">
        <v>199</v>
      </c>
      <c r="T5117" s="41">
        <v>1</v>
      </c>
      <c r="U5117" s="40" t="s">
        <v>200</v>
      </c>
      <c r="V5117" s="40" t="s">
        <v>201</v>
      </c>
      <c r="W5117" s="40" t="s">
        <v>18697</v>
      </c>
      <c r="X5117" s="40" t="s">
        <v>3119</v>
      </c>
      <c r="Y5117" s="40" t="s">
        <v>18698</v>
      </c>
    </row>
    <row r="5118" spans="1:25" x14ac:dyDescent="0.25">
      <c r="A5118" s="50"/>
      <c r="B5118" s="50"/>
      <c r="C5118" s="50"/>
      <c r="L5118" s="39" t="str">
        <f t="shared" si="79"/>
        <v>PALLANZENO (VB)</v>
      </c>
      <c r="M5118" s="40" t="s">
        <v>18699</v>
      </c>
      <c r="N5118" s="40" t="s">
        <v>18700</v>
      </c>
      <c r="O5118" s="40" t="s">
        <v>1659</v>
      </c>
      <c r="P5118" s="41" t="s">
        <v>314</v>
      </c>
      <c r="Q5118" s="41">
        <v>1</v>
      </c>
      <c r="R5118" s="40" t="s">
        <v>315</v>
      </c>
      <c r="S5118" s="40" t="s">
        <v>199</v>
      </c>
      <c r="T5118" s="41">
        <v>1</v>
      </c>
      <c r="U5118" s="40" t="s">
        <v>200</v>
      </c>
      <c r="V5118" s="40" t="s">
        <v>201</v>
      </c>
      <c r="W5118" s="40" t="s">
        <v>18701</v>
      </c>
      <c r="X5118" s="40" t="s">
        <v>1661</v>
      </c>
      <c r="Y5118" s="40" t="s">
        <v>18702</v>
      </c>
    </row>
    <row r="5119" spans="1:25" x14ac:dyDescent="0.25">
      <c r="A5119" s="50"/>
      <c r="B5119" s="50"/>
      <c r="C5119" s="50"/>
      <c r="L5119" s="39" t="str">
        <f t="shared" si="79"/>
        <v>PALLARE (SV)</v>
      </c>
      <c r="M5119" s="40" t="s">
        <v>18703</v>
      </c>
      <c r="N5119" s="40" t="s">
        <v>18704</v>
      </c>
      <c r="O5119" s="40" t="s">
        <v>905</v>
      </c>
      <c r="P5119" s="41" t="s">
        <v>849</v>
      </c>
      <c r="Q5119" s="41">
        <v>7</v>
      </c>
      <c r="R5119" s="40" t="s">
        <v>850</v>
      </c>
      <c r="S5119" s="40" t="s">
        <v>199</v>
      </c>
      <c r="T5119" s="41">
        <v>1</v>
      </c>
      <c r="U5119" s="40" t="s">
        <v>200</v>
      </c>
      <c r="V5119" s="40" t="s">
        <v>201</v>
      </c>
      <c r="W5119" s="40" t="s">
        <v>5840</v>
      </c>
      <c r="X5119" s="40" t="s">
        <v>1078</v>
      </c>
      <c r="Y5119" s="40" t="s">
        <v>18705</v>
      </c>
    </row>
    <row r="5120" spans="1:25" x14ac:dyDescent="0.25">
      <c r="A5120" s="50"/>
      <c r="B5120" s="50"/>
      <c r="C5120" s="50"/>
      <c r="L5120" s="39" t="str">
        <f t="shared" si="79"/>
        <v>PALMA CAMPANIA (NA)</v>
      </c>
      <c r="M5120" s="40" t="s">
        <v>18706</v>
      </c>
      <c r="N5120" s="40" t="s">
        <v>18707</v>
      </c>
      <c r="O5120" s="40" t="s">
        <v>358</v>
      </c>
      <c r="P5120" s="41" t="s">
        <v>350</v>
      </c>
      <c r="Q5120" s="41">
        <v>15</v>
      </c>
      <c r="R5120" s="40" t="s">
        <v>351</v>
      </c>
      <c r="S5120" s="40" t="s">
        <v>199</v>
      </c>
      <c r="T5120" s="41">
        <v>1</v>
      </c>
      <c r="U5120" s="40" t="s">
        <v>200</v>
      </c>
      <c r="V5120" s="40" t="s">
        <v>201</v>
      </c>
      <c r="W5120" s="40" t="s">
        <v>18708</v>
      </c>
      <c r="X5120" s="40" t="s">
        <v>360</v>
      </c>
      <c r="Y5120" s="40" t="s">
        <v>18709</v>
      </c>
    </row>
    <row r="5121" spans="1:25" x14ac:dyDescent="0.25">
      <c r="A5121" s="50"/>
      <c r="B5121" s="50"/>
      <c r="C5121" s="50"/>
      <c r="L5121" s="39" t="str">
        <f t="shared" si="79"/>
        <v>PALMA DI MONTECHIARO (AG)</v>
      </c>
      <c r="M5121" s="40" t="s">
        <v>18710</v>
      </c>
      <c r="N5121" s="40" t="s">
        <v>18711</v>
      </c>
      <c r="O5121" s="40" t="s">
        <v>749</v>
      </c>
      <c r="P5121" s="41" t="s">
        <v>292</v>
      </c>
      <c r="Q5121" s="41">
        <v>19</v>
      </c>
      <c r="R5121" s="40" t="s">
        <v>293</v>
      </c>
      <c r="S5121" s="40" t="s">
        <v>199</v>
      </c>
      <c r="T5121" s="41">
        <v>1</v>
      </c>
      <c r="U5121" s="40" t="s">
        <v>200</v>
      </c>
      <c r="V5121" s="40" t="s">
        <v>201</v>
      </c>
      <c r="W5121" s="40" t="s">
        <v>4996</v>
      </c>
      <c r="X5121" s="40" t="s">
        <v>751</v>
      </c>
      <c r="Y5121" s="40" t="s">
        <v>18712</v>
      </c>
    </row>
    <row r="5122" spans="1:25" x14ac:dyDescent="0.25">
      <c r="A5122" s="50"/>
      <c r="B5122" s="50"/>
      <c r="C5122" s="50"/>
      <c r="L5122" s="39" t="str">
        <f t="shared" ref="L5122:L5185" si="80">M5122&amp;" ("&amp;O5122&amp;")"</f>
        <v>PALMANOVA (UD)</v>
      </c>
      <c r="M5122" s="40" t="s">
        <v>18713</v>
      </c>
      <c r="N5122" s="40" t="s">
        <v>18714</v>
      </c>
      <c r="O5122" s="40" t="s">
        <v>804</v>
      </c>
      <c r="P5122" s="41" t="s">
        <v>805</v>
      </c>
      <c r="Q5122" s="41">
        <v>6</v>
      </c>
      <c r="R5122" s="40" t="s">
        <v>806</v>
      </c>
      <c r="S5122" s="40" t="s">
        <v>199</v>
      </c>
      <c r="T5122" s="41">
        <v>1</v>
      </c>
      <c r="U5122" s="40" t="s">
        <v>200</v>
      </c>
      <c r="V5122" s="40" t="s">
        <v>201</v>
      </c>
      <c r="W5122" s="40" t="s">
        <v>18715</v>
      </c>
      <c r="X5122" s="40" t="s">
        <v>2085</v>
      </c>
      <c r="Y5122" s="40" t="s">
        <v>18716</v>
      </c>
    </row>
    <row r="5123" spans="1:25" x14ac:dyDescent="0.25">
      <c r="A5123" s="50"/>
      <c r="B5123" s="50"/>
      <c r="C5123" s="50"/>
      <c r="L5123" s="39" t="str">
        <f t="shared" si="80"/>
        <v>PALMARIGGI (LE)</v>
      </c>
      <c r="M5123" s="40" t="s">
        <v>18717</v>
      </c>
      <c r="N5123" s="40" t="s">
        <v>18718</v>
      </c>
      <c r="O5123" s="40" t="s">
        <v>462</v>
      </c>
      <c r="P5123" s="41" t="s">
        <v>304</v>
      </c>
      <c r="Q5123" s="41">
        <v>16</v>
      </c>
      <c r="R5123" s="40" t="s">
        <v>305</v>
      </c>
      <c r="S5123" s="40" t="s">
        <v>199</v>
      </c>
      <c r="T5123" s="41">
        <v>1</v>
      </c>
      <c r="U5123" s="40" t="s">
        <v>200</v>
      </c>
      <c r="V5123" s="40" t="s">
        <v>201</v>
      </c>
      <c r="W5123" s="40" t="s">
        <v>2509</v>
      </c>
      <c r="X5123" s="40" t="s">
        <v>1520</v>
      </c>
      <c r="Y5123" s="40" t="s">
        <v>18719</v>
      </c>
    </row>
    <row r="5124" spans="1:25" x14ac:dyDescent="0.25">
      <c r="A5124" s="50"/>
      <c r="B5124" s="50"/>
      <c r="C5124" s="50"/>
      <c r="L5124" s="39" t="str">
        <f t="shared" si="80"/>
        <v>PALMAS ARBOREA (OR)</v>
      </c>
      <c r="M5124" s="40" t="s">
        <v>18720</v>
      </c>
      <c r="N5124" s="40" t="s">
        <v>18721</v>
      </c>
      <c r="O5124" s="40" t="s">
        <v>241</v>
      </c>
      <c r="P5124" s="41" t="s">
        <v>242</v>
      </c>
      <c r="Q5124" s="41">
        <v>20</v>
      </c>
      <c r="R5124" s="40" t="s">
        <v>243</v>
      </c>
      <c r="S5124" s="40" t="s">
        <v>199</v>
      </c>
      <c r="T5124" s="41">
        <v>1</v>
      </c>
      <c r="U5124" s="40" t="s">
        <v>200</v>
      </c>
      <c r="V5124" s="40" t="s">
        <v>201</v>
      </c>
      <c r="W5124" s="40" t="s">
        <v>930</v>
      </c>
      <c r="X5124" s="40" t="s">
        <v>931</v>
      </c>
      <c r="Y5124" s="40" t="s">
        <v>18722</v>
      </c>
    </row>
    <row r="5125" spans="1:25" x14ac:dyDescent="0.25">
      <c r="A5125" s="50"/>
      <c r="B5125" s="50"/>
      <c r="C5125" s="50"/>
      <c r="L5125" s="39" t="str">
        <f t="shared" si="80"/>
        <v>PALMI (RC)</v>
      </c>
      <c r="M5125" s="40" t="s">
        <v>18723</v>
      </c>
      <c r="N5125" s="40" t="s">
        <v>18724</v>
      </c>
      <c r="O5125" s="40" t="s">
        <v>622</v>
      </c>
      <c r="P5125" s="41" t="s">
        <v>414</v>
      </c>
      <c r="Q5125" s="41">
        <v>18</v>
      </c>
      <c r="R5125" s="40" t="s">
        <v>415</v>
      </c>
      <c r="S5125" s="40" t="s">
        <v>199</v>
      </c>
      <c r="T5125" s="41">
        <v>1</v>
      </c>
      <c r="U5125" s="40" t="s">
        <v>200</v>
      </c>
      <c r="V5125" s="40" t="s">
        <v>201</v>
      </c>
      <c r="W5125" s="40" t="s">
        <v>18725</v>
      </c>
      <c r="X5125" s="40" t="s">
        <v>1614</v>
      </c>
      <c r="Y5125" s="40" t="s">
        <v>18726</v>
      </c>
    </row>
    <row r="5126" spans="1:25" x14ac:dyDescent="0.25">
      <c r="A5126" s="50"/>
      <c r="B5126" s="50"/>
      <c r="C5126" s="50"/>
      <c r="L5126" s="39" t="str">
        <f t="shared" si="80"/>
        <v>PALMIANO (AP)</v>
      </c>
      <c r="M5126" s="40" t="s">
        <v>18727</v>
      </c>
      <c r="N5126" s="40" t="s">
        <v>18728</v>
      </c>
      <c r="O5126" s="40" t="s">
        <v>477</v>
      </c>
      <c r="P5126" s="41" t="s">
        <v>397</v>
      </c>
      <c r="Q5126" s="41">
        <v>11</v>
      </c>
      <c r="R5126" s="40" t="s">
        <v>398</v>
      </c>
      <c r="S5126" s="40" t="s">
        <v>199</v>
      </c>
      <c r="T5126" s="41">
        <v>1</v>
      </c>
      <c r="U5126" s="40" t="s">
        <v>200</v>
      </c>
      <c r="V5126" s="40" t="s">
        <v>201</v>
      </c>
      <c r="W5126" s="40" t="s">
        <v>18729</v>
      </c>
      <c r="X5126" s="40" t="s">
        <v>479</v>
      </c>
      <c r="Y5126" s="40" t="s">
        <v>18730</v>
      </c>
    </row>
    <row r="5127" spans="1:25" x14ac:dyDescent="0.25">
      <c r="A5127" s="50"/>
      <c r="B5127" s="50"/>
      <c r="C5127" s="50"/>
      <c r="L5127" s="39" t="str">
        <f t="shared" si="80"/>
        <v>PALMOLI (CH)</v>
      </c>
      <c r="M5127" s="40" t="s">
        <v>18731</v>
      </c>
      <c r="N5127" s="40" t="s">
        <v>18732</v>
      </c>
      <c r="O5127" s="40" t="s">
        <v>1352</v>
      </c>
      <c r="P5127" s="41" t="s">
        <v>253</v>
      </c>
      <c r="Q5127" s="41">
        <v>13</v>
      </c>
      <c r="R5127" s="40" t="s">
        <v>254</v>
      </c>
      <c r="S5127" s="40" t="s">
        <v>199</v>
      </c>
      <c r="T5127" s="41">
        <v>1</v>
      </c>
      <c r="U5127" s="40" t="s">
        <v>200</v>
      </c>
      <c r="V5127" s="40" t="s">
        <v>201</v>
      </c>
      <c r="W5127" s="40" t="s">
        <v>6128</v>
      </c>
      <c r="X5127" s="40" t="s">
        <v>6129</v>
      </c>
      <c r="Y5127" s="40" t="s">
        <v>18733</v>
      </c>
    </row>
    <row r="5128" spans="1:25" x14ac:dyDescent="0.25">
      <c r="A5128" s="50"/>
      <c r="B5128" s="50"/>
      <c r="C5128" s="50"/>
      <c r="L5128" s="39" t="str">
        <f t="shared" si="80"/>
        <v>PALO DEL COLLE (BA)</v>
      </c>
      <c r="M5128" s="40" t="s">
        <v>18734</v>
      </c>
      <c r="N5128" s="40" t="s">
        <v>18735</v>
      </c>
      <c r="O5128" s="40" t="s">
        <v>503</v>
      </c>
      <c r="P5128" s="41" t="s">
        <v>304</v>
      </c>
      <c r="Q5128" s="41">
        <v>16</v>
      </c>
      <c r="R5128" s="40" t="s">
        <v>305</v>
      </c>
      <c r="S5128" s="40" t="s">
        <v>199</v>
      </c>
      <c r="T5128" s="41">
        <v>1</v>
      </c>
      <c r="U5128" s="40" t="s">
        <v>200</v>
      </c>
      <c r="V5128" s="40" t="s">
        <v>201</v>
      </c>
      <c r="W5128" s="40" t="s">
        <v>18736</v>
      </c>
      <c r="X5128" s="40" t="s">
        <v>505</v>
      </c>
      <c r="Y5128" s="40" t="s">
        <v>18737</v>
      </c>
    </row>
    <row r="5129" spans="1:25" x14ac:dyDescent="0.25">
      <c r="A5129" s="50"/>
      <c r="B5129" s="50"/>
      <c r="C5129" s="50"/>
      <c r="L5129" s="39" t="str">
        <f t="shared" si="80"/>
        <v>PALOMBARA SABINA (RM)</v>
      </c>
      <c r="M5129" s="40" t="s">
        <v>18738</v>
      </c>
      <c r="N5129" s="40" t="s">
        <v>18739</v>
      </c>
      <c r="O5129" s="40" t="s">
        <v>602</v>
      </c>
      <c r="P5129" s="41" t="s">
        <v>336</v>
      </c>
      <c r="Q5129" s="41">
        <v>12</v>
      </c>
      <c r="R5129" s="40" t="s">
        <v>337</v>
      </c>
      <c r="S5129" s="40" t="s">
        <v>199</v>
      </c>
      <c r="T5129" s="41">
        <v>1</v>
      </c>
      <c r="U5129" s="40" t="s">
        <v>200</v>
      </c>
      <c r="V5129" s="40" t="s">
        <v>201</v>
      </c>
      <c r="W5129" s="40" t="s">
        <v>18740</v>
      </c>
      <c r="X5129" s="40" t="s">
        <v>604</v>
      </c>
      <c r="Y5129" s="40" t="s">
        <v>18741</v>
      </c>
    </row>
    <row r="5130" spans="1:25" x14ac:dyDescent="0.25">
      <c r="A5130" s="50"/>
      <c r="B5130" s="50"/>
      <c r="C5130" s="50"/>
      <c r="L5130" s="39" t="str">
        <f t="shared" si="80"/>
        <v>PALOMBARO (CH)</v>
      </c>
      <c r="M5130" s="40" t="s">
        <v>18742</v>
      </c>
      <c r="N5130" s="40" t="s">
        <v>18743</v>
      </c>
      <c r="O5130" s="40" t="s">
        <v>1352</v>
      </c>
      <c r="P5130" s="41" t="s">
        <v>253</v>
      </c>
      <c r="Q5130" s="41">
        <v>13</v>
      </c>
      <c r="R5130" s="40" t="s">
        <v>254</v>
      </c>
      <c r="S5130" s="40" t="s">
        <v>199</v>
      </c>
      <c r="T5130" s="41">
        <v>1</v>
      </c>
      <c r="U5130" s="40" t="s">
        <v>200</v>
      </c>
      <c r="V5130" s="40" t="s">
        <v>201</v>
      </c>
      <c r="W5130" s="40" t="s">
        <v>1939</v>
      </c>
      <c r="X5130" s="40" t="s">
        <v>1940</v>
      </c>
      <c r="Y5130" s="40" t="s">
        <v>18744</v>
      </c>
    </row>
    <row r="5131" spans="1:25" x14ac:dyDescent="0.25">
      <c r="A5131" s="50"/>
      <c r="B5131" s="50"/>
      <c r="C5131" s="50"/>
      <c r="L5131" s="39" t="str">
        <f t="shared" si="80"/>
        <v>PALOMONTE (SA)</v>
      </c>
      <c r="M5131" s="40" t="s">
        <v>18745</v>
      </c>
      <c r="N5131" s="40" t="s">
        <v>18746</v>
      </c>
      <c r="O5131" s="40" t="s">
        <v>349</v>
      </c>
      <c r="P5131" s="41" t="s">
        <v>350</v>
      </c>
      <c r="Q5131" s="41">
        <v>15</v>
      </c>
      <c r="R5131" s="40" t="s">
        <v>351</v>
      </c>
      <c r="S5131" s="40" t="s">
        <v>199</v>
      </c>
      <c r="T5131" s="41">
        <v>1</v>
      </c>
      <c r="U5131" s="40" t="s">
        <v>200</v>
      </c>
      <c r="V5131" s="40" t="s">
        <v>201</v>
      </c>
      <c r="W5131" s="40" t="s">
        <v>1752</v>
      </c>
      <c r="X5131" s="40" t="s">
        <v>940</v>
      </c>
      <c r="Y5131" s="40" t="s">
        <v>18747</v>
      </c>
    </row>
    <row r="5132" spans="1:25" x14ac:dyDescent="0.25">
      <c r="A5132" s="50"/>
      <c r="B5132" s="50"/>
      <c r="C5132" s="50"/>
      <c r="L5132" s="39" t="str">
        <f t="shared" si="80"/>
        <v>PALOSCO (BG)</v>
      </c>
      <c r="M5132" s="40" t="s">
        <v>18748</v>
      </c>
      <c r="N5132" s="40" t="s">
        <v>18749</v>
      </c>
      <c r="O5132" s="40" t="s">
        <v>572</v>
      </c>
      <c r="P5132" s="41" t="s">
        <v>212</v>
      </c>
      <c r="Q5132" s="41">
        <v>3</v>
      </c>
      <c r="R5132" s="40" t="s">
        <v>213</v>
      </c>
      <c r="S5132" s="40" t="s">
        <v>199</v>
      </c>
      <c r="T5132" s="41">
        <v>1</v>
      </c>
      <c r="U5132" s="40" t="s">
        <v>200</v>
      </c>
      <c r="V5132" s="40" t="s">
        <v>201</v>
      </c>
      <c r="W5132" s="40" t="s">
        <v>2784</v>
      </c>
      <c r="X5132" s="40" t="s">
        <v>574</v>
      </c>
      <c r="Y5132" s="40" t="s">
        <v>18750</v>
      </c>
    </row>
    <row r="5133" spans="1:25" x14ac:dyDescent="0.25">
      <c r="A5133" s="50"/>
      <c r="B5133" s="50"/>
      <c r="C5133" s="50"/>
      <c r="L5133" s="39" t="str">
        <f t="shared" si="80"/>
        <v>PALU' (VR)</v>
      </c>
      <c r="M5133" s="40" t="s">
        <v>18751</v>
      </c>
      <c r="N5133" s="40" t="s">
        <v>18752</v>
      </c>
      <c r="O5133" s="40" t="s">
        <v>595</v>
      </c>
      <c r="P5133" s="41" t="s">
        <v>197</v>
      </c>
      <c r="Q5133" s="41">
        <v>5</v>
      </c>
      <c r="R5133" s="40" t="s">
        <v>198</v>
      </c>
      <c r="S5133" s="40" t="s">
        <v>199</v>
      </c>
      <c r="T5133" s="41">
        <v>1</v>
      </c>
      <c r="U5133" s="40" t="s">
        <v>200</v>
      </c>
      <c r="V5133" s="40" t="s">
        <v>201</v>
      </c>
      <c r="W5133" s="40" t="s">
        <v>1565</v>
      </c>
      <c r="X5133" s="40" t="s">
        <v>597</v>
      </c>
      <c r="Y5133" s="40" t="s">
        <v>18753</v>
      </c>
    </row>
    <row r="5134" spans="1:25" x14ac:dyDescent="0.25">
      <c r="A5134" s="50"/>
      <c r="B5134" s="50"/>
      <c r="C5134" s="50"/>
      <c r="L5134" s="39" t="str">
        <f t="shared" si="80"/>
        <v>PALU' DEL FERSINA (TN)</v>
      </c>
      <c r="M5134" s="40" t="s">
        <v>18754</v>
      </c>
      <c r="N5134" s="40" t="s">
        <v>18755</v>
      </c>
      <c r="O5134" s="40" t="s">
        <v>865</v>
      </c>
      <c r="P5134" s="41" t="s">
        <v>866</v>
      </c>
      <c r="Q5134" s="41">
        <v>4</v>
      </c>
      <c r="R5134" s="40" t="s">
        <v>867</v>
      </c>
      <c r="S5134" s="40" t="s">
        <v>199</v>
      </c>
      <c r="T5134" s="41">
        <v>1</v>
      </c>
      <c r="U5134" s="40" t="s">
        <v>200</v>
      </c>
      <c r="V5134" s="40" t="s">
        <v>201</v>
      </c>
      <c r="W5134" s="40" t="s">
        <v>4785</v>
      </c>
      <c r="X5134" s="40" t="s">
        <v>1036</v>
      </c>
      <c r="Y5134" s="40" t="s">
        <v>18756</v>
      </c>
    </row>
    <row r="5135" spans="1:25" x14ac:dyDescent="0.25">
      <c r="A5135" s="50"/>
      <c r="B5135" s="50"/>
      <c r="C5135" s="50"/>
      <c r="L5135" s="39" t="str">
        <f t="shared" si="80"/>
        <v>PALUDI (CS)</v>
      </c>
      <c r="M5135" s="40" t="s">
        <v>18757</v>
      </c>
      <c r="N5135" s="40" t="s">
        <v>18758</v>
      </c>
      <c r="O5135" s="40" t="s">
        <v>413</v>
      </c>
      <c r="P5135" s="41" t="s">
        <v>414</v>
      </c>
      <c r="Q5135" s="41">
        <v>18</v>
      </c>
      <c r="R5135" s="40" t="s">
        <v>415</v>
      </c>
      <c r="S5135" s="40" t="s">
        <v>199</v>
      </c>
      <c r="T5135" s="41">
        <v>1</v>
      </c>
      <c r="U5135" s="40" t="s">
        <v>200</v>
      </c>
      <c r="V5135" s="40" t="s">
        <v>201</v>
      </c>
      <c r="W5135" s="40" t="s">
        <v>3534</v>
      </c>
      <c r="X5135" s="40" t="s">
        <v>3535</v>
      </c>
      <c r="Y5135" s="40" t="s">
        <v>18759</v>
      </c>
    </row>
    <row r="5136" spans="1:25" x14ac:dyDescent="0.25">
      <c r="A5136" s="50"/>
      <c r="B5136" s="50"/>
      <c r="C5136" s="50"/>
      <c r="L5136" s="39" t="str">
        <f t="shared" si="80"/>
        <v>PALUZZA (UD)</v>
      </c>
      <c r="M5136" s="40" t="s">
        <v>18760</v>
      </c>
      <c r="N5136" s="40" t="s">
        <v>18761</v>
      </c>
      <c r="O5136" s="40" t="s">
        <v>804</v>
      </c>
      <c r="P5136" s="41" t="s">
        <v>805</v>
      </c>
      <c r="Q5136" s="41">
        <v>6</v>
      </c>
      <c r="R5136" s="40" t="s">
        <v>806</v>
      </c>
      <c r="S5136" s="40" t="s">
        <v>199</v>
      </c>
      <c r="T5136" s="41">
        <v>1</v>
      </c>
      <c r="U5136" s="40" t="s">
        <v>200</v>
      </c>
      <c r="V5136" s="40" t="s">
        <v>201</v>
      </c>
      <c r="W5136" s="40" t="s">
        <v>18762</v>
      </c>
      <c r="X5136" s="40" t="s">
        <v>1423</v>
      </c>
      <c r="Y5136" s="40" t="s">
        <v>18763</v>
      </c>
    </row>
    <row r="5137" spans="1:25" x14ac:dyDescent="0.25">
      <c r="A5137" s="50"/>
      <c r="B5137" s="50"/>
      <c r="C5137" s="50"/>
      <c r="L5137" s="39" t="str">
        <f t="shared" si="80"/>
        <v>PAMPARATO (CN)</v>
      </c>
      <c r="M5137" s="40" t="s">
        <v>18764</v>
      </c>
      <c r="N5137" s="40" t="s">
        <v>18765</v>
      </c>
      <c r="O5137" s="40" t="s">
        <v>313</v>
      </c>
      <c r="P5137" s="41" t="s">
        <v>314</v>
      </c>
      <c r="Q5137" s="41">
        <v>1</v>
      </c>
      <c r="R5137" s="40" t="s">
        <v>315</v>
      </c>
      <c r="S5137" s="40" t="s">
        <v>199</v>
      </c>
      <c r="T5137" s="41">
        <v>1</v>
      </c>
      <c r="U5137" s="40" t="s">
        <v>200</v>
      </c>
      <c r="V5137" s="40" t="s">
        <v>201</v>
      </c>
      <c r="W5137" s="40" t="s">
        <v>18766</v>
      </c>
      <c r="X5137" s="40" t="s">
        <v>1369</v>
      </c>
      <c r="Y5137" s="40" t="s">
        <v>18767</v>
      </c>
    </row>
    <row r="5138" spans="1:25" x14ac:dyDescent="0.25">
      <c r="A5138" s="50"/>
      <c r="B5138" s="50"/>
      <c r="C5138" s="50"/>
      <c r="L5138" s="39" t="str">
        <f t="shared" si="80"/>
        <v>PANAMA' (EE)</v>
      </c>
      <c r="M5138" s="40" t="s">
        <v>18768</v>
      </c>
      <c r="N5138" s="40" t="s">
        <v>18769</v>
      </c>
      <c r="O5138" s="40" t="s">
        <v>610</v>
      </c>
      <c r="P5138" s="41"/>
      <c r="Q5138" s="41"/>
      <c r="R5138" s="40"/>
      <c r="S5138" s="40" t="s">
        <v>1586</v>
      </c>
      <c r="T5138" s="41">
        <v>5</v>
      </c>
      <c r="U5138" s="40" t="s">
        <v>612</v>
      </c>
      <c r="V5138" s="40" t="s">
        <v>18770</v>
      </c>
      <c r="W5138" s="40"/>
      <c r="X5138" s="40"/>
      <c r="Y5138" s="40"/>
    </row>
    <row r="5139" spans="1:25" x14ac:dyDescent="0.25">
      <c r="A5139" s="50"/>
      <c r="B5139" s="50"/>
      <c r="C5139" s="50"/>
      <c r="L5139" s="39" t="str">
        <f t="shared" si="80"/>
        <v>PANAMA ZONA DEL CANALE (EE)</v>
      </c>
      <c r="M5139" s="40" t="s">
        <v>18771</v>
      </c>
      <c r="N5139" s="40" t="s">
        <v>18772</v>
      </c>
      <c r="O5139" s="40" t="s">
        <v>610</v>
      </c>
      <c r="P5139" s="41"/>
      <c r="Q5139" s="41"/>
      <c r="R5139" s="40"/>
      <c r="S5139" s="40" t="s">
        <v>1586</v>
      </c>
      <c r="T5139" s="41">
        <v>5</v>
      </c>
      <c r="U5139" s="40" t="s">
        <v>612</v>
      </c>
      <c r="V5139" s="40" t="s">
        <v>18773</v>
      </c>
      <c r="W5139" s="40"/>
      <c r="X5139" s="40"/>
      <c r="Y5139" s="40"/>
    </row>
    <row r="5140" spans="1:25" x14ac:dyDescent="0.25">
      <c r="A5140" s="50"/>
      <c r="B5140" s="50"/>
      <c r="C5140" s="50"/>
      <c r="L5140" s="39" t="str">
        <f t="shared" si="80"/>
        <v>PANCALIERI (TO)</v>
      </c>
      <c r="M5140" s="40" t="s">
        <v>18774</v>
      </c>
      <c r="N5140" s="40" t="s">
        <v>18775</v>
      </c>
      <c r="O5140" s="40" t="s">
        <v>675</v>
      </c>
      <c r="P5140" s="41" t="s">
        <v>314</v>
      </c>
      <c r="Q5140" s="41">
        <v>1</v>
      </c>
      <c r="R5140" s="40" t="s">
        <v>315</v>
      </c>
      <c r="S5140" s="40" t="s">
        <v>199</v>
      </c>
      <c r="T5140" s="41">
        <v>1</v>
      </c>
      <c r="U5140" s="40" t="s">
        <v>200</v>
      </c>
      <c r="V5140" s="40" t="s">
        <v>201</v>
      </c>
      <c r="W5140" s="40" t="s">
        <v>836</v>
      </c>
      <c r="X5140" s="40" t="s">
        <v>837</v>
      </c>
      <c r="Y5140" s="40" t="s">
        <v>18776</v>
      </c>
    </row>
    <row r="5141" spans="1:25" x14ac:dyDescent="0.25">
      <c r="A5141" s="50"/>
      <c r="B5141" s="50"/>
      <c r="C5141" s="50"/>
      <c r="L5141" s="39" t="str">
        <f t="shared" si="80"/>
        <v>PANCARANA (PV)</v>
      </c>
      <c r="M5141" s="40" t="s">
        <v>18777</v>
      </c>
      <c r="N5141" s="40" t="s">
        <v>18778</v>
      </c>
      <c r="O5141" s="40" t="s">
        <v>884</v>
      </c>
      <c r="P5141" s="41" t="s">
        <v>212</v>
      </c>
      <c r="Q5141" s="41">
        <v>3</v>
      </c>
      <c r="R5141" s="40" t="s">
        <v>213</v>
      </c>
      <c r="S5141" s="40" t="s">
        <v>199</v>
      </c>
      <c r="T5141" s="41">
        <v>1</v>
      </c>
      <c r="U5141" s="40" t="s">
        <v>200</v>
      </c>
      <c r="V5141" s="40" t="s">
        <v>201</v>
      </c>
      <c r="W5141" s="40" t="s">
        <v>2461</v>
      </c>
      <c r="X5141" s="40" t="s">
        <v>2462</v>
      </c>
      <c r="Y5141" s="40" t="s">
        <v>18779</v>
      </c>
    </row>
    <row r="5142" spans="1:25" x14ac:dyDescent="0.25">
      <c r="A5142" s="50"/>
      <c r="B5142" s="50"/>
      <c r="C5142" s="50"/>
      <c r="L5142" s="39" t="str">
        <f t="shared" si="80"/>
        <v>PANCHIA' (TN)</v>
      </c>
      <c r="M5142" s="40" t="s">
        <v>18780</v>
      </c>
      <c r="N5142" s="40" t="s">
        <v>18781</v>
      </c>
      <c r="O5142" s="40" t="s">
        <v>865</v>
      </c>
      <c r="P5142" s="41" t="s">
        <v>866</v>
      </c>
      <c r="Q5142" s="41">
        <v>4</v>
      </c>
      <c r="R5142" s="40" t="s">
        <v>867</v>
      </c>
      <c r="S5142" s="40" t="s">
        <v>199</v>
      </c>
      <c r="T5142" s="41">
        <v>1</v>
      </c>
      <c r="U5142" s="40" t="s">
        <v>200</v>
      </c>
      <c r="V5142" s="40" t="s">
        <v>201</v>
      </c>
      <c r="W5142" s="40" t="s">
        <v>5702</v>
      </c>
      <c r="X5142" s="40" t="s">
        <v>1623</v>
      </c>
      <c r="Y5142" s="40" t="s">
        <v>18782</v>
      </c>
    </row>
    <row r="5143" spans="1:25" x14ac:dyDescent="0.25">
      <c r="A5143" s="50"/>
      <c r="B5143" s="50"/>
      <c r="C5143" s="50"/>
      <c r="L5143" s="39" t="str">
        <f t="shared" si="80"/>
        <v>PANDINO (CR)</v>
      </c>
      <c r="M5143" s="40" t="s">
        <v>18783</v>
      </c>
      <c r="N5143" s="40" t="s">
        <v>18784</v>
      </c>
      <c r="O5143" s="40" t="s">
        <v>434</v>
      </c>
      <c r="P5143" s="41" t="s">
        <v>212</v>
      </c>
      <c r="Q5143" s="41">
        <v>3</v>
      </c>
      <c r="R5143" s="40" t="s">
        <v>213</v>
      </c>
      <c r="S5143" s="40" t="s">
        <v>199</v>
      </c>
      <c r="T5143" s="41">
        <v>1</v>
      </c>
      <c r="U5143" s="40" t="s">
        <v>200</v>
      </c>
      <c r="V5143" s="40" t="s">
        <v>201</v>
      </c>
      <c r="W5143" s="40" t="s">
        <v>18785</v>
      </c>
      <c r="X5143" s="40" t="s">
        <v>692</v>
      </c>
      <c r="Y5143" s="40" t="s">
        <v>18786</v>
      </c>
    </row>
    <row r="5144" spans="1:25" x14ac:dyDescent="0.25">
      <c r="A5144" s="50"/>
      <c r="B5144" s="50"/>
      <c r="C5144" s="50"/>
      <c r="L5144" s="39" t="str">
        <f t="shared" si="80"/>
        <v>PANETTIERI (CS)</v>
      </c>
      <c r="M5144" s="40" t="s">
        <v>18787</v>
      </c>
      <c r="N5144" s="40" t="s">
        <v>18788</v>
      </c>
      <c r="O5144" s="40" t="s">
        <v>413</v>
      </c>
      <c r="P5144" s="41" t="s">
        <v>414</v>
      </c>
      <c r="Q5144" s="41">
        <v>18</v>
      </c>
      <c r="R5144" s="40" t="s">
        <v>415</v>
      </c>
      <c r="S5144" s="40" t="s">
        <v>199</v>
      </c>
      <c r="T5144" s="41">
        <v>1</v>
      </c>
      <c r="U5144" s="40" t="s">
        <v>200</v>
      </c>
      <c r="V5144" s="40" t="s">
        <v>201</v>
      </c>
      <c r="W5144" s="40" t="s">
        <v>3336</v>
      </c>
      <c r="X5144" s="40" t="s">
        <v>5955</v>
      </c>
      <c r="Y5144" s="40" t="s">
        <v>18789</v>
      </c>
    </row>
    <row r="5145" spans="1:25" x14ac:dyDescent="0.25">
      <c r="A5145" s="50"/>
      <c r="B5145" s="50"/>
      <c r="C5145" s="50"/>
      <c r="L5145" s="39" t="str">
        <f t="shared" si="80"/>
        <v>PANICALE (PG)</v>
      </c>
      <c r="M5145" s="40" t="s">
        <v>18790</v>
      </c>
      <c r="N5145" s="40" t="s">
        <v>18791</v>
      </c>
      <c r="O5145" s="40" t="s">
        <v>2180</v>
      </c>
      <c r="P5145" s="41" t="s">
        <v>486</v>
      </c>
      <c r="Q5145" s="41">
        <v>10</v>
      </c>
      <c r="R5145" s="40" t="s">
        <v>487</v>
      </c>
      <c r="S5145" s="40" t="s">
        <v>199</v>
      </c>
      <c r="T5145" s="41">
        <v>1</v>
      </c>
      <c r="U5145" s="40" t="s">
        <v>200</v>
      </c>
      <c r="V5145" s="40" t="s">
        <v>201</v>
      </c>
      <c r="W5145" s="40" t="s">
        <v>18792</v>
      </c>
      <c r="X5145" s="40" t="s">
        <v>2182</v>
      </c>
      <c r="Y5145" s="40" t="s">
        <v>18793</v>
      </c>
    </row>
    <row r="5146" spans="1:25" x14ac:dyDescent="0.25">
      <c r="A5146" s="50"/>
      <c r="B5146" s="50"/>
      <c r="C5146" s="50"/>
      <c r="L5146" s="39" t="str">
        <f t="shared" si="80"/>
        <v>PANNARANO (BN)</v>
      </c>
      <c r="M5146" s="40" t="s">
        <v>18794</v>
      </c>
      <c r="N5146" s="40" t="s">
        <v>18795</v>
      </c>
      <c r="O5146" s="40" t="s">
        <v>842</v>
      </c>
      <c r="P5146" s="41" t="s">
        <v>350</v>
      </c>
      <c r="Q5146" s="41">
        <v>15</v>
      </c>
      <c r="R5146" s="40" t="s">
        <v>351</v>
      </c>
      <c r="S5146" s="40" t="s">
        <v>199</v>
      </c>
      <c r="T5146" s="41">
        <v>1</v>
      </c>
      <c r="U5146" s="40" t="s">
        <v>200</v>
      </c>
      <c r="V5146" s="40" t="s">
        <v>201</v>
      </c>
      <c r="W5146" s="40" t="s">
        <v>18796</v>
      </c>
      <c r="X5146" s="40" t="s">
        <v>1469</v>
      </c>
      <c r="Y5146" s="40" t="s">
        <v>18797</v>
      </c>
    </row>
    <row r="5147" spans="1:25" x14ac:dyDescent="0.25">
      <c r="A5147" s="50"/>
      <c r="B5147" s="50"/>
      <c r="C5147" s="50"/>
      <c r="L5147" s="39" t="str">
        <f t="shared" si="80"/>
        <v>PANNI (FG)</v>
      </c>
      <c r="M5147" s="40" t="s">
        <v>18798</v>
      </c>
      <c r="N5147" s="40" t="s">
        <v>18799</v>
      </c>
      <c r="O5147" s="40" t="s">
        <v>303</v>
      </c>
      <c r="P5147" s="41" t="s">
        <v>304</v>
      </c>
      <c r="Q5147" s="41">
        <v>16</v>
      </c>
      <c r="R5147" s="40" t="s">
        <v>305</v>
      </c>
      <c r="S5147" s="40" t="s">
        <v>199</v>
      </c>
      <c r="T5147" s="41">
        <v>1</v>
      </c>
      <c r="U5147" s="40" t="s">
        <v>200</v>
      </c>
      <c r="V5147" s="40" t="s">
        <v>201</v>
      </c>
      <c r="W5147" s="40" t="s">
        <v>1671</v>
      </c>
      <c r="X5147" s="40" t="s">
        <v>307</v>
      </c>
      <c r="Y5147" s="40" t="s">
        <v>18800</v>
      </c>
    </row>
    <row r="5148" spans="1:25" x14ac:dyDescent="0.25">
      <c r="A5148" s="50"/>
      <c r="B5148" s="50"/>
      <c r="C5148" s="50"/>
      <c r="L5148" s="39" t="str">
        <f t="shared" si="80"/>
        <v>PANTELLERIA (TP)</v>
      </c>
      <c r="M5148" s="40" t="s">
        <v>18801</v>
      </c>
      <c r="N5148" s="40" t="s">
        <v>18802</v>
      </c>
      <c r="O5148" s="40" t="s">
        <v>1111</v>
      </c>
      <c r="P5148" s="41" t="s">
        <v>292</v>
      </c>
      <c r="Q5148" s="41">
        <v>19</v>
      </c>
      <c r="R5148" s="40" t="s">
        <v>293</v>
      </c>
      <c r="S5148" s="40" t="s">
        <v>199</v>
      </c>
      <c r="T5148" s="41">
        <v>1</v>
      </c>
      <c r="U5148" s="40" t="s">
        <v>200</v>
      </c>
      <c r="V5148" s="40" t="s">
        <v>201</v>
      </c>
      <c r="W5148" s="40" t="s">
        <v>18803</v>
      </c>
      <c r="X5148" s="40" t="s">
        <v>4558</v>
      </c>
      <c r="Y5148" s="40" t="s">
        <v>18804</v>
      </c>
    </row>
    <row r="5149" spans="1:25" x14ac:dyDescent="0.25">
      <c r="A5149" s="50"/>
      <c r="B5149" s="50"/>
      <c r="C5149" s="50"/>
      <c r="L5149" s="39" t="str">
        <f t="shared" si="80"/>
        <v>PANTIGLIATE (MI)</v>
      </c>
      <c r="M5149" s="40" t="s">
        <v>18805</v>
      </c>
      <c r="N5149" s="40" t="s">
        <v>18806</v>
      </c>
      <c r="O5149" s="40" t="s">
        <v>264</v>
      </c>
      <c r="P5149" s="41" t="s">
        <v>212</v>
      </c>
      <c r="Q5149" s="41">
        <v>3</v>
      </c>
      <c r="R5149" s="40" t="s">
        <v>213</v>
      </c>
      <c r="S5149" s="40" t="s">
        <v>199</v>
      </c>
      <c r="T5149" s="41">
        <v>1</v>
      </c>
      <c r="U5149" s="40" t="s">
        <v>200</v>
      </c>
      <c r="V5149" s="40" t="s">
        <v>201</v>
      </c>
      <c r="W5149" s="40" t="s">
        <v>2172</v>
      </c>
      <c r="X5149" s="40" t="s">
        <v>266</v>
      </c>
      <c r="Y5149" s="40" t="s">
        <v>18807</v>
      </c>
    </row>
    <row r="5150" spans="1:25" x14ac:dyDescent="0.25">
      <c r="A5150" s="50"/>
      <c r="B5150" s="50"/>
      <c r="C5150" s="50"/>
      <c r="L5150" s="39" t="str">
        <f t="shared" si="80"/>
        <v>PAOLA (CS)</v>
      </c>
      <c r="M5150" s="40" t="s">
        <v>18808</v>
      </c>
      <c r="N5150" s="40" t="s">
        <v>18809</v>
      </c>
      <c r="O5150" s="40" t="s">
        <v>413</v>
      </c>
      <c r="P5150" s="41" t="s">
        <v>414</v>
      </c>
      <c r="Q5150" s="41">
        <v>18</v>
      </c>
      <c r="R5150" s="40" t="s">
        <v>415</v>
      </c>
      <c r="S5150" s="40" t="s">
        <v>199</v>
      </c>
      <c r="T5150" s="41">
        <v>1</v>
      </c>
      <c r="U5150" s="40" t="s">
        <v>200</v>
      </c>
      <c r="V5150" s="40" t="s">
        <v>201</v>
      </c>
      <c r="W5150" s="40" t="s">
        <v>18810</v>
      </c>
      <c r="X5150" s="40" t="s">
        <v>457</v>
      </c>
      <c r="Y5150" s="40" t="s">
        <v>18811</v>
      </c>
    </row>
    <row r="5151" spans="1:25" x14ac:dyDescent="0.25">
      <c r="A5151" s="50"/>
      <c r="B5151" s="50"/>
      <c r="C5151" s="50"/>
      <c r="L5151" s="39" t="str">
        <f t="shared" si="80"/>
        <v>PAOLISI (BN)</v>
      </c>
      <c r="M5151" s="40" t="s">
        <v>18812</v>
      </c>
      <c r="N5151" s="40" t="s">
        <v>18813</v>
      </c>
      <c r="O5151" s="40" t="s">
        <v>842</v>
      </c>
      <c r="P5151" s="41" t="s">
        <v>350</v>
      </c>
      <c r="Q5151" s="41">
        <v>15</v>
      </c>
      <c r="R5151" s="40" t="s">
        <v>351</v>
      </c>
      <c r="S5151" s="40" t="s">
        <v>199</v>
      </c>
      <c r="T5151" s="41">
        <v>1</v>
      </c>
      <c r="U5151" s="40" t="s">
        <v>200</v>
      </c>
      <c r="V5151" s="40" t="s">
        <v>201</v>
      </c>
      <c r="W5151" s="40" t="s">
        <v>843</v>
      </c>
      <c r="X5151" s="40" t="s">
        <v>826</v>
      </c>
      <c r="Y5151" s="40" t="s">
        <v>18814</v>
      </c>
    </row>
    <row r="5152" spans="1:25" x14ac:dyDescent="0.25">
      <c r="A5152" s="50"/>
      <c r="B5152" s="50"/>
      <c r="C5152" s="50"/>
      <c r="L5152" s="39" t="str">
        <f t="shared" si="80"/>
        <v>PAPASIDERO (CS)</v>
      </c>
      <c r="M5152" s="40" t="s">
        <v>18815</v>
      </c>
      <c r="N5152" s="40" t="s">
        <v>18816</v>
      </c>
      <c r="O5152" s="40" t="s">
        <v>413</v>
      </c>
      <c r="P5152" s="41" t="s">
        <v>414</v>
      </c>
      <c r="Q5152" s="41">
        <v>18</v>
      </c>
      <c r="R5152" s="40" t="s">
        <v>415</v>
      </c>
      <c r="S5152" s="40" t="s">
        <v>199</v>
      </c>
      <c r="T5152" s="41">
        <v>1</v>
      </c>
      <c r="U5152" s="40" t="s">
        <v>200</v>
      </c>
      <c r="V5152" s="40" t="s">
        <v>201</v>
      </c>
      <c r="W5152" s="40" t="s">
        <v>456</v>
      </c>
      <c r="X5152" s="40" t="s">
        <v>417</v>
      </c>
      <c r="Y5152" s="40" t="s">
        <v>18817</v>
      </c>
    </row>
    <row r="5153" spans="1:25" x14ac:dyDescent="0.25">
      <c r="A5153" s="50"/>
      <c r="B5153" s="50"/>
      <c r="C5153" s="50"/>
      <c r="L5153" s="39" t="str">
        <f t="shared" si="80"/>
        <v>PAPOZZE (RO)</v>
      </c>
      <c r="M5153" s="40" t="s">
        <v>18818</v>
      </c>
      <c r="N5153" s="40" t="s">
        <v>18819</v>
      </c>
      <c r="O5153" s="40" t="s">
        <v>585</v>
      </c>
      <c r="P5153" s="41" t="s">
        <v>197</v>
      </c>
      <c r="Q5153" s="41">
        <v>5</v>
      </c>
      <c r="R5153" s="40" t="s">
        <v>198</v>
      </c>
      <c r="S5153" s="40" t="s">
        <v>199</v>
      </c>
      <c r="T5153" s="41">
        <v>1</v>
      </c>
      <c r="U5153" s="40" t="s">
        <v>200</v>
      </c>
      <c r="V5153" s="40" t="s">
        <v>201</v>
      </c>
      <c r="W5153" s="40" t="s">
        <v>7923</v>
      </c>
      <c r="X5153" s="40" t="s">
        <v>587</v>
      </c>
      <c r="Y5153" s="40" t="s">
        <v>18820</v>
      </c>
    </row>
    <row r="5154" spans="1:25" x14ac:dyDescent="0.25">
      <c r="A5154" s="50"/>
      <c r="B5154" s="50"/>
      <c r="C5154" s="50"/>
      <c r="L5154" s="39" t="str">
        <f t="shared" si="80"/>
        <v>PAPUA NUOVA GUINEA (EE)</v>
      </c>
      <c r="M5154" s="40" t="s">
        <v>18821</v>
      </c>
      <c r="N5154" s="40" t="s">
        <v>18822</v>
      </c>
      <c r="O5154" s="40" t="s">
        <v>610</v>
      </c>
      <c r="P5154" s="41"/>
      <c r="Q5154" s="41"/>
      <c r="R5154" s="40"/>
      <c r="S5154" s="40" t="s">
        <v>2286</v>
      </c>
      <c r="T5154" s="41">
        <v>7</v>
      </c>
      <c r="U5154" s="40" t="s">
        <v>612</v>
      </c>
      <c r="V5154" s="40" t="s">
        <v>18823</v>
      </c>
      <c r="W5154" s="40"/>
      <c r="X5154" s="40"/>
      <c r="Y5154" s="40"/>
    </row>
    <row r="5155" spans="1:25" x14ac:dyDescent="0.25">
      <c r="A5155" s="50"/>
      <c r="B5155" s="50"/>
      <c r="C5155" s="50"/>
      <c r="L5155" s="39" t="str">
        <f t="shared" si="80"/>
        <v>PAPUASIA (EE)</v>
      </c>
      <c r="M5155" s="40" t="s">
        <v>18824</v>
      </c>
      <c r="N5155" s="40" t="s">
        <v>18825</v>
      </c>
      <c r="O5155" s="40" t="s">
        <v>610</v>
      </c>
      <c r="P5155" s="41"/>
      <c r="Q5155" s="41"/>
      <c r="R5155" s="40"/>
      <c r="S5155" s="40" t="s">
        <v>2286</v>
      </c>
      <c r="T5155" s="41">
        <v>7</v>
      </c>
      <c r="U5155" s="40" t="s">
        <v>612</v>
      </c>
      <c r="V5155" s="40" t="s">
        <v>18826</v>
      </c>
      <c r="W5155" s="40"/>
      <c r="X5155" s="40"/>
      <c r="Y5155" s="40"/>
    </row>
    <row r="5156" spans="1:25" x14ac:dyDescent="0.25">
      <c r="A5156" s="50"/>
      <c r="B5156" s="50"/>
      <c r="C5156" s="50"/>
      <c r="L5156" s="39" t="str">
        <f t="shared" si="80"/>
        <v>PARABIAGO (MI)</v>
      </c>
      <c r="M5156" s="40" t="s">
        <v>18827</v>
      </c>
      <c r="N5156" s="40" t="s">
        <v>18828</v>
      </c>
      <c r="O5156" s="40" t="s">
        <v>264</v>
      </c>
      <c r="P5156" s="41" t="s">
        <v>212</v>
      </c>
      <c r="Q5156" s="41">
        <v>3</v>
      </c>
      <c r="R5156" s="40" t="s">
        <v>213</v>
      </c>
      <c r="S5156" s="40" t="s">
        <v>199</v>
      </c>
      <c r="T5156" s="41">
        <v>1</v>
      </c>
      <c r="U5156" s="40" t="s">
        <v>200</v>
      </c>
      <c r="V5156" s="40" t="s">
        <v>201</v>
      </c>
      <c r="W5156" s="40" t="s">
        <v>18829</v>
      </c>
      <c r="X5156" s="40" t="s">
        <v>1087</v>
      </c>
      <c r="Y5156" s="40" t="s">
        <v>18830</v>
      </c>
    </row>
    <row r="5157" spans="1:25" x14ac:dyDescent="0.25">
      <c r="A5157" s="50"/>
      <c r="B5157" s="50"/>
      <c r="C5157" s="50"/>
      <c r="L5157" s="39" t="str">
        <f t="shared" si="80"/>
        <v>PARABITA (LE)</v>
      </c>
      <c r="M5157" s="40" t="s">
        <v>18831</v>
      </c>
      <c r="N5157" s="40" t="s">
        <v>18832</v>
      </c>
      <c r="O5157" s="40" t="s">
        <v>462</v>
      </c>
      <c r="P5157" s="41" t="s">
        <v>304</v>
      </c>
      <c r="Q5157" s="41">
        <v>16</v>
      </c>
      <c r="R5157" s="40" t="s">
        <v>305</v>
      </c>
      <c r="S5157" s="40" t="s">
        <v>199</v>
      </c>
      <c r="T5157" s="41">
        <v>1</v>
      </c>
      <c r="U5157" s="40" t="s">
        <v>200</v>
      </c>
      <c r="V5157" s="40" t="s">
        <v>201</v>
      </c>
      <c r="W5157" s="40" t="s">
        <v>18833</v>
      </c>
      <c r="X5157" s="40" t="s">
        <v>464</v>
      </c>
      <c r="Y5157" s="40" t="s">
        <v>18834</v>
      </c>
    </row>
    <row r="5158" spans="1:25" x14ac:dyDescent="0.25">
      <c r="A5158" s="50"/>
      <c r="B5158" s="50"/>
      <c r="C5158" s="50"/>
      <c r="L5158" s="39" t="str">
        <f t="shared" si="80"/>
        <v>PARAGUAY (EE)</v>
      </c>
      <c r="M5158" s="40" t="s">
        <v>18835</v>
      </c>
      <c r="N5158" s="40" t="s">
        <v>18836</v>
      </c>
      <c r="O5158" s="40" t="s">
        <v>610</v>
      </c>
      <c r="P5158" s="41"/>
      <c r="Q5158" s="41"/>
      <c r="R5158" s="40"/>
      <c r="S5158" s="40" t="s">
        <v>1927</v>
      </c>
      <c r="T5158" s="41">
        <v>6</v>
      </c>
      <c r="U5158" s="40" t="s">
        <v>612</v>
      </c>
      <c r="V5158" s="40" t="s">
        <v>18837</v>
      </c>
      <c r="W5158" s="40"/>
      <c r="X5158" s="40"/>
      <c r="Y5158" s="40"/>
    </row>
    <row r="5159" spans="1:25" x14ac:dyDescent="0.25">
      <c r="A5159" s="50"/>
      <c r="B5159" s="50"/>
      <c r="C5159" s="50"/>
      <c r="L5159" s="39" t="str">
        <f t="shared" si="80"/>
        <v>PARATICO (BS)</v>
      </c>
      <c r="M5159" s="40" t="s">
        <v>18838</v>
      </c>
      <c r="N5159" s="40" t="s">
        <v>18839</v>
      </c>
      <c r="O5159" s="40" t="s">
        <v>421</v>
      </c>
      <c r="P5159" s="41" t="s">
        <v>212</v>
      </c>
      <c r="Q5159" s="41">
        <v>3</v>
      </c>
      <c r="R5159" s="40" t="s">
        <v>213</v>
      </c>
      <c r="S5159" s="40" t="s">
        <v>199</v>
      </c>
      <c r="T5159" s="41">
        <v>1</v>
      </c>
      <c r="U5159" s="40" t="s">
        <v>200</v>
      </c>
      <c r="V5159" s="40" t="s">
        <v>201</v>
      </c>
      <c r="W5159" s="40" t="s">
        <v>591</v>
      </c>
      <c r="X5159" s="40" t="s">
        <v>574</v>
      </c>
      <c r="Y5159" s="40" t="s">
        <v>18840</v>
      </c>
    </row>
    <row r="5160" spans="1:25" x14ac:dyDescent="0.25">
      <c r="A5160" s="50"/>
      <c r="B5160" s="50"/>
      <c r="C5160" s="50"/>
      <c r="L5160" s="39" t="str">
        <f t="shared" si="80"/>
        <v>PARCINES (BZ)</v>
      </c>
      <c r="M5160" s="40" t="s">
        <v>18841</v>
      </c>
      <c r="N5160" s="40" t="s">
        <v>18842</v>
      </c>
      <c r="O5160" s="40" t="s">
        <v>1125</v>
      </c>
      <c r="P5160" s="41" t="s">
        <v>866</v>
      </c>
      <c r="Q5160" s="41">
        <v>4</v>
      </c>
      <c r="R5160" s="40" t="s">
        <v>867</v>
      </c>
      <c r="S5160" s="40" t="s">
        <v>199</v>
      </c>
      <c r="T5160" s="41">
        <v>1</v>
      </c>
      <c r="U5160" s="40" t="s">
        <v>200</v>
      </c>
      <c r="V5160" s="40" t="s">
        <v>201</v>
      </c>
      <c r="W5160" s="40" t="s">
        <v>6833</v>
      </c>
      <c r="X5160" s="40" t="s">
        <v>2298</v>
      </c>
      <c r="Y5160" s="40" t="s">
        <v>18843</v>
      </c>
    </row>
    <row r="5161" spans="1:25" x14ac:dyDescent="0.25">
      <c r="A5161" s="50"/>
      <c r="B5161" s="50"/>
      <c r="C5161" s="50"/>
      <c r="L5161" s="39" t="str">
        <f t="shared" si="80"/>
        <v>PARE' (CO)</v>
      </c>
      <c r="M5161" s="40" t="s">
        <v>18844</v>
      </c>
      <c r="N5161" s="40" t="s">
        <v>18845</v>
      </c>
      <c r="O5161" s="40" t="s">
        <v>995</v>
      </c>
      <c r="P5161" s="41" t="s">
        <v>212</v>
      </c>
      <c r="Q5161" s="41">
        <v>3</v>
      </c>
      <c r="R5161" s="40" t="s">
        <v>213</v>
      </c>
      <c r="S5161" s="40" t="s">
        <v>199</v>
      </c>
      <c r="T5161" s="41">
        <v>1</v>
      </c>
      <c r="U5161" s="40" t="s">
        <v>200</v>
      </c>
      <c r="V5161" s="40" t="s">
        <v>201</v>
      </c>
      <c r="W5161" s="40" t="s">
        <v>3493</v>
      </c>
      <c r="X5161" s="40" t="s">
        <v>997</v>
      </c>
      <c r="Y5161" s="40" t="s">
        <v>18846</v>
      </c>
    </row>
    <row r="5162" spans="1:25" x14ac:dyDescent="0.25">
      <c r="A5162" s="50"/>
      <c r="B5162" s="50"/>
      <c r="C5162" s="50"/>
      <c r="L5162" s="39" t="str">
        <f t="shared" si="80"/>
        <v>PARELLA (TO)</v>
      </c>
      <c r="M5162" s="40" t="s">
        <v>18847</v>
      </c>
      <c r="N5162" s="40" t="s">
        <v>18848</v>
      </c>
      <c r="O5162" s="40" t="s">
        <v>675</v>
      </c>
      <c r="P5162" s="41" t="s">
        <v>314</v>
      </c>
      <c r="Q5162" s="41">
        <v>1</v>
      </c>
      <c r="R5162" s="40" t="s">
        <v>315</v>
      </c>
      <c r="S5162" s="40" t="s">
        <v>199</v>
      </c>
      <c r="T5162" s="41">
        <v>1</v>
      </c>
      <c r="U5162" s="40" t="s">
        <v>200</v>
      </c>
      <c r="V5162" s="40" t="s">
        <v>201</v>
      </c>
      <c r="W5162" s="40" t="s">
        <v>1041</v>
      </c>
      <c r="X5162" s="40" t="s">
        <v>1042</v>
      </c>
      <c r="Y5162" s="40" t="s">
        <v>18849</v>
      </c>
    </row>
    <row r="5163" spans="1:25" x14ac:dyDescent="0.25">
      <c r="A5163" s="50"/>
      <c r="B5163" s="50"/>
      <c r="C5163" s="50"/>
      <c r="L5163" s="39" t="str">
        <f t="shared" si="80"/>
        <v>PARENTI (CS)</v>
      </c>
      <c r="M5163" s="40" t="s">
        <v>18850</v>
      </c>
      <c r="N5163" s="40" t="s">
        <v>18851</v>
      </c>
      <c r="O5163" s="40" t="s">
        <v>413</v>
      </c>
      <c r="P5163" s="41" t="s">
        <v>414</v>
      </c>
      <c r="Q5163" s="41">
        <v>18</v>
      </c>
      <c r="R5163" s="40" t="s">
        <v>415</v>
      </c>
      <c r="S5163" s="40" t="s">
        <v>199</v>
      </c>
      <c r="T5163" s="41">
        <v>1</v>
      </c>
      <c r="U5163" s="40" t="s">
        <v>200</v>
      </c>
      <c r="V5163" s="40" t="s">
        <v>201</v>
      </c>
      <c r="W5163" s="40" t="s">
        <v>1348</v>
      </c>
      <c r="X5163" s="40" t="s">
        <v>550</v>
      </c>
      <c r="Y5163" s="40" t="s">
        <v>18852</v>
      </c>
    </row>
    <row r="5164" spans="1:25" x14ac:dyDescent="0.25">
      <c r="A5164" s="50"/>
      <c r="B5164" s="50"/>
      <c r="C5164" s="50"/>
      <c r="L5164" s="39" t="str">
        <f t="shared" si="80"/>
        <v>PARETE (CE)</v>
      </c>
      <c r="M5164" s="40" t="s">
        <v>18853</v>
      </c>
      <c r="N5164" s="40" t="s">
        <v>18854</v>
      </c>
      <c r="O5164" s="40" t="s">
        <v>824</v>
      </c>
      <c r="P5164" s="41" t="s">
        <v>350</v>
      </c>
      <c r="Q5164" s="41">
        <v>15</v>
      </c>
      <c r="R5164" s="40" t="s">
        <v>351</v>
      </c>
      <c r="S5164" s="40" t="s">
        <v>199</v>
      </c>
      <c r="T5164" s="41">
        <v>1</v>
      </c>
      <c r="U5164" s="40" t="s">
        <v>200</v>
      </c>
      <c r="V5164" s="40" t="s">
        <v>201</v>
      </c>
      <c r="W5164" s="40" t="s">
        <v>5362</v>
      </c>
      <c r="X5164" s="40" t="s">
        <v>360</v>
      </c>
      <c r="Y5164" s="40" t="s">
        <v>18855</v>
      </c>
    </row>
    <row r="5165" spans="1:25" x14ac:dyDescent="0.25">
      <c r="A5165" s="50"/>
      <c r="B5165" s="50"/>
      <c r="C5165" s="50"/>
      <c r="L5165" s="39" t="str">
        <f t="shared" si="80"/>
        <v>PARETO (AL)</v>
      </c>
      <c r="M5165" s="40" t="s">
        <v>18856</v>
      </c>
      <c r="N5165" s="40" t="s">
        <v>18857</v>
      </c>
      <c r="O5165" s="40" t="s">
        <v>541</v>
      </c>
      <c r="P5165" s="41" t="s">
        <v>314</v>
      </c>
      <c r="Q5165" s="41">
        <v>1</v>
      </c>
      <c r="R5165" s="40" t="s">
        <v>315</v>
      </c>
      <c r="S5165" s="40" t="s">
        <v>199</v>
      </c>
      <c r="T5165" s="41">
        <v>1</v>
      </c>
      <c r="U5165" s="40" t="s">
        <v>200</v>
      </c>
      <c r="V5165" s="40" t="s">
        <v>201</v>
      </c>
      <c r="W5165" s="40" t="s">
        <v>1220</v>
      </c>
      <c r="X5165" s="40" t="s">
        <v>1078</v>
      </c>
      <c r="Y5165" s="40" t="s">
        <v>18858</v>
      </c>
    </row>
    <row r="5166" spans="1:25" x14ac:dyDescent="0.25">
      <c r="A5166" s="50"/>
      <c r="B5166" s="50"/>
      <c r="C5166" s="50"/>
      <c r="L5166" s="39" t="str">
        <f t="shared" si="80"/>
        <v>PARGHELIA (VV)</v>
      </c>
      <c r="M5166" s="40" t="s">
        <v>18859</v>
      </c>
      <c r="N5166" s="40" t="s">
        <v>18860</v>
      </c>
      <c r="O5166" s="40" t="s">
        <v>469</v>
      </c>
      <c r="P5166" s="41" t="s">
        <v>414</v>
      </c>
      <c r="Q5166" s="41">
        <v>18</v>
      </c>
      <c r="R5166" s="40" t="s">
        <v>415</v>
      </c>
      <c r="S5166" s="40" t="s">
        <v>199</v>
      </c>
      <c r="T5166" s="41">
        <v>1</v>
      </c>
      <c r="U5166" s="40" t="s">
        <v>200</v>
      </c>
      <c r="V5166" s="40" t="s">
        <v>201</v>
      </c>
      <c r="W5166" s="40" t="s">
        <v>18861</v>
      </c>
      <c r="X5166" s="40" t="s">
        <v>471</v>
      </c>
      <c r="Y5166" s="40" t="s">
        <v>18862</v>
      </c>
    </row>
    <row r="5167" spans="1:25" x14ac:dyDescent="0.25">
      <c r="A5167" s="50"/>
      <c r="B5167" s="50"/>
      <c r="C5167" s="50"/>
      <c r="L5167" s="39" t="str">
        <f t="shared" si="80"/>
        <v>PARLASCO (LC)</v>
      </c>
      <c r="M5167" s="40" t="s">
        <v>18863</v>
      </c>
      <c r="N5167" s="40" t="s">
        <v>18864</v>
      </c>
      <c r="O5167" s="40" t="s">
        <v>222</v>
      </c>
      <c r="P5167" s="41" t="s">
        <v>212</v>
      </c>
      <c r="Q5167" s="41">
        <v>3</v>
      </c>
      <c r="R5167" s="40" t="s">
        <v>213</v>
      </c>
      <c r="S5167" s="40" t="s">
        <v>199</v>
      </c>
      <c r="T5167" s="41">
        <v>1</v>
      </c>
      <c r="U5167" s="40" t="s">
        <v>200</v>
      </c>
      <c r="V5167" s="40" t="s">
        <v>201</v>
      </c>
      <c r="W5167" s="40" t="s">
        <v>18865</v>
      </c>
      <c r="X5167" s="40" t="s">
        <v>224</v>
      </c>
      <c r="Y5167" s="40" t="s">
        <v>18866</v>
      </c>
    </row>
    <row r="5168" spans="1:25" x14ac:dyDescent="0.25">
      <c r="A5168" s="50"/>
      <c r="B5168" s="50"/>
      <c r="C5168" s="50"/>
      <c r="L5168" s="39" t="str">
        <f t="shared" si="80"/>
        <v>PARMA (PR)</v>
      </c>
      <c r="M5168" s="40" t="s">
        <v>18867</v>
      </c>
      <c r="N5168" s="40" t="s">
        <v>18868</v>
      </c>
      <c r="O5168" s="40" t="s">
        <v>984</v>
      </c>
      <c r="P5168" s="41" t="s">
        <v>631</v>
      </c>
      <c r="Q5168" s="41">
        <v>8</v>
      </c>
      <c r="R5168" s="40" t="s">
        <v>632</v>
      </c>
      <c r="S5168" s="40" t="s">
        <v>199</v>
      </c>
      <c r="T5168" s="41">
        <v>1</v>
      </c>
      <c r="U5168" s="40" t="s">
        <v>200</v>
      </c>
      <c r="V5168" s="40" t="s">
        <v>201</v>
      </c>
      <c r="W5168" s="40" t="s">
        <v>18869</v>
      </c>
      <c r="X5168" s="40" t="s">
        <v>8937</v>
      </c>
      <c r="Y5168" s="40" t="s">
        <v>18870</v>
      </c>
    </row>
    <row r="5169" spans="1:25" x14ac:dyDescent="0.25">
      <c r="A5169" s="50"/>
      <c r="B5169" s="50"/>
      <c r="C5169" s="50"/>
      <c r="L5169" s="39" t="str">
        <f t="shared" si="80"/>
        <v>PARODI LIGURE (AL)</v>
      </c>
      <c r="M5169" s="40" t="s">
        <v>18871</v>
      </c>
      <c r="N5169" s="40" t="s">
        <v>18872</v>
      </c>
      <c r="O5169" s="40" t="s">
        <v>541</v>
      </c>
      <c r="P5169" s="41" t="s">
        <v>314</v>
      </c>
      <c r="Q5169" s="41">
        <v>1</v>
      </c>
      <c r="R5169" s="40" t="s">
        <v>315</v>
      </c>
      <c r="S5169" s="40" t="s">
        <v>199</v>
      </c>
      <c r="T5169" s="41">
        <v>1</v>
      </c>
      <c r="U5169" s="40" t="s">
        <v>200</v>
      </c>
      <c r="V5169" s="40" t="s">
        <v>201</v>
      </c>
      <c r="W5169" s="40" t="s">
        <v>1006</v>
      </c>
      <c r="X5169" s="40" t="s">
        <v>1007</v>
      </c>
      <c r="Y5169" s="40" t="s">
        <v>18873</v>
      </c>
    </row>
    <row r="5170" spans="1:25" x14ac:dyDescent="0.25">
      <c r="A5170" s="50"/>
      <c r="B5170" s="50"/>
      <c r="C5170" s="50"/>
      <c r="L5170" s="39" t="str">
        <f t="shared" si="80"/>
        <v>PAROLDO (CN)</v>
      </c>
      <c r="M5170" s="40" t="s">
        <v>18874</v>
      </c>
      <c r="N5170" s="40" t="s">
        <v>18875</v>
      </c>
      <c r="O5170" s="40" t="s">
        <v>313</v>
      </c>
      <c r="P5170" s="41" t="s">
        <v>314</v>
      </c>
      <c r="Q5170" s="41">
        <v>1</v>
      </c>
      <c r="R5170" s="40" t="s">
        <v>315</v>
      </c>
      <c r="S5170" s="40" t="s">
        <v>199</v>
      </c>
      <c r="T5170" s="41">
        <v>1</v>
      </c>
      <c r="U5170" s="40" t="s">
        <v>200</v>
      </c>
      <c r="V5170" s="40" t="s">
        <v>201</v>
      </c>
      <c r="W5170" s="40" t="s">
        <v>1368</v>
      </c>
      <c r="X5170" s="40" t="s">
        <v>1369</v>
      </c>
      <c r="Y5170" s="40" t="s">
        <v>18876</v>
      </c>
    </row>
    <row r="5171" spans="1:25" x14ac:dyDescent="0.25">
      <c r="A5171" s="50"/>
      <c r="B5171" s="50"/>
      <c r="C5171" s="50"/>
      <c r="L5171" s="39" t="str">
        <f t="shared" si="80"/>
        <v>PAROLISE (AV)</v>
      </c>
      <c r="M5171" s="40" t="s">
        <v>18877</v>
      </c>
      <c r="N5171" s="40" t="s">
        <v>18878</v>
      </c>
      <c r="O5171" s="40" t="s">
        <v>812</v>
      </c>
      <c r="P5171" s="41" t="s">
        <v>350</v>
      </c>
      <c r="Q5171" s="41">
        <v>15</v>
      </c>
      <c r="R5171" s="40" t="s">
        <v>351</v>
      </c>
      <c r="S5171" s="40" t="s">
        <v>199</v>
      </c>
      <c r="T5171" s="41">
        <v>1</v>
      </c>
      <c r="U5171" s="40" t="s">
        <v>200</v>
      </c>
      <c r="V5171" s="40" t="s">
        <v>201</v>
      </c>
      <c r="W5171" s="40" t="s">
        <v>18879</v>
      </c>
      <c r="X5171" s="40" t="s">
        <v>814</v>
      </c>
      <c r="Y5171" s="40" t="s">
        <v>18880</v>
      </c>
    </row>
    <row r="5172" spans="1:25" x14ac:dyDescent="0.25">
      <c r="A5172" s="50"/>
      <c r="B5172" s="50"/>
      <c r="C5172" s="50"/>
      <c r="L5172" s="39" t="str">
        <f t="shared" si="80"/>
        <v>PARONA (PV)</v>
      </c>
      <c r="M5172" s="40" t="s">
        <v>18881</v>
      </c>
      <c r="N5172" s="40" t="s">
        <v>18882</v>
      </c>
      <c r="O5172" s="40" t="s">
        <v>884</v>
      </c>
      <c r="P5172" s="41" t="s">
        <v>212</v>
      </c>
      <c r="Q5172" s="41">
        <v>3</v>
      </c>
      <c r="R5172" s="40" t="s">
        <v>213</v>
      </c>
      <c r="S5172" s="40" t="s">
        <v>199</v>
      </c>
      <c r="T5172" s="41">
        <v>1</v>
      </c>
      <c r="U5172" s="40" t="s">
        <v>200</v>
      </c>
      <c r="V5172" s="40" t="s">
        <v>201</v>
      </c>
      <c r="W5172" s="40" t="s">
        <v>885</v>
      </c>
      <c r="X5172" s="40" t="s">
        <v>1092</v>
      </c>
      <c r="Y5172" s="40" t="s">
        <v>18883</v>
      </c>
    </row>
    <row r="5173" spans="1:25" x14ac:dyDescent="0.25">
      <c r="A5173" s="50"/>
      <c r="B5173" s="50"/>
      <c r="C5173" s="50"/>
      <c r="L5173" s="39" t="str">
        <f t="shared" si="80"/>
        <v>PARRANO (TR)</v>
      </c>
      <c r="M5173" s="40" t="s">
        <v>18884</v>
      </c>
      <c r="N5173" s="40" t="s">
        <v>18885</v>
      </c>
      <c r="O5173" s="40" t="s">
        <v>485</v>
      </c>
      <c r="P5173" s="41" t="s">
        <v>486</v>
      </c>
      <c r="Q5173" s="41">
        <v>10</v>
      </c>
      <c r="R5173" s="40" t="s">
        <v>487</v>
      </c>
      <c r="S5173" s="40" t="s">
        <v>199</v>
      </c>
      <c r="T5173" s="41">
        <v>1</v>
      </c>
      <c r="U5173" s="40" t="s">
        <v>200</v>
      </c>
      <c r="V5173" s="40" t="s">
        <v>201</v>
      </c>
      <c r="W5173" s="40" t="s">
        <v>16583</v>
      </c>
      <c r="X5173" s="40" t="s">
        <v>452</v>
      </c>
      <c r="Y5173" s="40" t="s">
        <v>18886</v>
      </c>
    </row>
    <row r="5174" spans="1:25" x14ac:dyDescent="0.25">
      <c r="A5174" s="50"/>
      <c r="B5174" s="50"/>
      <c r="C5174" s="50"/>
      <c r="L5174" s="39" t="str">
        <f t="shared" si="80"/>
        <v>PARRE (BG)</v>
      </c>
      <c r="M5174" s="40" t="s">
        <v>18887</v>
      </c>
      <c r="N5174" s="40" t="s">
        <v>18888</v>
      </c>
      <c r="O5174" s="40" t="s">
        <v>572</v>
      </c>
      <c r="P5174" s="41" t="s">
        <v>212</v>
      </c>
      <c r="Q5174" s="41">
        <v>3</v>
      </c>
      <c r="R5174" s="40" t="s">
        <v>213</v>
      </c>
      <c r="S5174" s="40" t="s">
        <v>199</v>
      </c>
      <c r="T5174" s="41">
        <v>1</v>
      </c>
      <c r="U5174" s="40" t="s">
        <v>200</v>
      </c>
      <c r="V5174" s="40" t="s">
        <v>201</v>
      </c>
      <c r="W5174" s="40" t="s">
        <v>1882</v>
      </c>
      <c r="X5174" s="40" t="s">
        <v>574</v>
      </c>
      <c r="Y5174" s="40" t="s">
        <v>18889</v>
      </c>
    </row>
    <row r="5175" spans="1:25" x14ac:dyDescent="0.25">
      <c r="A5175" s="50"/>
      <c r="B5175" s="50"/>
      <c r="C5175" s="50"/>
      <c r="L5175" s="39" t="str">
        <f t="shared" si="80"/>
        <v>PARTANNA (TP)</v>
      </c>
      <c r="M5175" s="40" t="s">
        <v>18890</v>
      </c>
      <c r="N5175" s="40" t="s">
        <v>18891</v>
      </c>
      <c r="O5175" s="40" t="s">
        <v>1111</v>
      </c>
      <c r="P5175" s="41" t="s">
        <v>292</v>
      </c>
      <c r="Q5175" s="41">
        <v>19</v>
      </c>
      <c r="R5175" s="40" t="s">
        <v>293</v>
      </c>
      <c r="S5175" s="40" t="s">
        <v>199</v>
      </c>
      <c r="T5175" s="41">
        <v>1</v>
      </c>
      <c r="U5175" s="40" t="s">
        <v>200</v>
      </c>
      <c r="V5175" s="40" t="s">
        <v>201</v>
      </c>
      <c r="W5175" s="40" t="s">
        <v>18892</v>
      </c>
      <c r="X5175" s="40" t="s">
        <v>1113</v>
      </c>
      <c r="Y5175" s="40" t="s">
        <v>18893</v>
      </c>
    </row>
    <row r="5176" spans="1:25" x14ac:dyDescent="0.25">
      <c r="A5176" s="50"/>
      <c r="B5176" s="50"/>
      <c r="C5176" s="50"/>
      <c r="L5176" s="39" t="str">
        <f t="shared" si="80"/>
        <v>PARTINICO (PA)</v>
      </c>
      <c r="M5176" s="40" t="s">
        <v>18894</v>
      </c>
      <c r="N5176" s="40" t="s">
        <v>18895</v>
      </c>
      <c r="O5176" s="40" t="s">
        <v>1210</v>
      </c>
      <c r="P5176" s="41" t="s">
        <v>292</v>
      </c>
      <c r="Q5176" s="41">
        <v>19</v>
      </c>
      <c r="R5176" s="40" t="s">
        <v>293</v>
      </c>
      <c r="S5176" s="40" t="s">
        <v>199</v>
      </c>
      <c r="T5176" s="41">
        <v>1</v>
      </c>
      <c r="U5176" s="40" t="s">
        <v>200</v>
      </c>
      <c r="V5176" s="40" t="s">
        <v>201</v>
      </c>
      <c r="W5176" s="40" t="s">
        <v>18896</v>
      </c>
      <c r="X5176" s="40" t="s">
        <v>1212</v>
      </c>
      <c r="Y5176" s="40" t="s">
        <v>18897</v>
      </c>
    </row>
    <row r="5177" spans="1:25" x14ac:dyDescent="0.25">
      <c r="A5177" s="50"/>
      <c r="B5177" s="50"/>
      <c r="C5177" s="50"/>
      <c r="L5177" s="39" t="str">
        <f t="shared" si="80"/>
        <v>PARUZZARO (NO)</v>
      </c>
      <c r="M5177" s="40" t="s">
        <v>18898</v>
      </c>
      <c r="N5177" s="40" t="s">
        <v>18899</v>
      </c>
      <c r="O5177" s="40" t="s">
        <v>741</v>
      </c>
      <c r="P5177" s="41" t="s">
        <v>314</v>
      </c>
      <c r="Q5177" s="41">
        <v>1</v>
      </c>
      <c r="R5177" s="40" t="s">
        <v>315</v>
      </c>
      <c r="S5177" s="40" t="s">
        <v>199</v>
      </c>
      <c r="T5177" s="41">
        <v>1</v>
      </c>
      <c r="U5177" s="40" t="s">
        <v>200</v>
      </c>
      <c r="V5177" s="40" t="s">
        <v>201</v>
      </c>
      <c r="W5177" s="40" t="s">
        <v>3310</v>
      </c>
      <c r="X5177" s="40" t="s">
        <v>743</v>
      </c>
      <c r="Y5177" s="40" t="s">
        <v>18900</v>
      </c>
    </row>
    <row r="5178" spans="1:25" x14ac:dyDescent="0.25">
      <c r="A5178" s="50"/>
      <c r="B5178" s="50"/>
      <c r="C5178" s="50"/>
      <c r="L5178" s="39" t="str">
        <f t="shared" si="80"/>
        <v>PARZANICA (BG)</v>
      </c>
      <c r="M5178" s="40" t="s">
        <v>18901</v>
      </c>
      <c r="N5178" s="40" t="s">
        <v>18902</v>
      </c>
      <c r="O5178" s="40" t="s">
        <v>572</v>
      </c>
      <c r="P5178" s="41" t="s">
        <v>212</v>
      </c>
      <c r="Q5178" s="41">
        <v>3</v>
      </c>
      <c r="R5178" s="40" t="s">
        <v>213</v>
      </c>
      <c r="S5178" s="40" t="s">
        <v>199</v>
      </c>
      <c r="T5178" s="41">
        <v>1</v>
      </c>
      <c r="U5178" s="40" t="s">
        <v>200</v>
      </c>
      <c r="V5178" s="40" t="s">
        <v>201</v>
      </c>
      <c r="W5178" s="40" t="s">
        <v>573</v>
      </c>
      <c r="X5178" s="40" t="s">
        <v>574</v>
      </c>
      <c r="Y5178" s="40" t="s">
        <v>18903</v>
      </c>
    </row>
    <row r="5179" spans="1:25" x14ac:dyDescent="0.25">
      <c r="A5179" s="50"/>
      <c r="B5179" s="50"/>
      <c r="C5179" s="50"/>
      <c r="L5179" s="39" t="str">
        <f t="shared" si="80"/>
        <v>PASIAN DI PRATO (UD)</v>
      </c>
      <c r="M5179" s="40" t="s">
        <v>18904</v>
      </c>
      <c r="N5179" s="40" t="s">
        <v>18905</v>
      </c>
      <c r="O5179" s="40" t="s">
        <v>804</v>
      </c>
      <c r="P5179" s="41" t="s">
        <v>805</v>
      </c>
      <c r="Q5179" s="41">
        <v>6</v>
      </c>
      <c r="R5179" s="40" t="s">
        <v>806</v>
      </c>
      <c r="S5179" s="40" t="s">
        <v>199</v>
      </c>
      <c r="T5179" s="41">
        <v>1</v>
      </c>
      <c r="U5179" s="40" t="s">
        <v>200</v>
      </c>
      <c r="V5179" s="40" t="s">
        <v>201</v>
      </c>
      <c r="W5179" s="40" t="s">
        <v>18906</v>
      </c>
      <c r="X5179" s="40" t="s">
        <v>2085</v>
      </c>
      <c r="Y5179" s="40" t="s">
        <v>18907</v>
      </c>
    </row>
    <row r="5180" spans="1:25" x14ac:dyDescent="0.25">
      <c r="A5180" s="50"/>
      <c r="B5180" s="50"/>
      <c r="C5180" s="50"/>
      <c r="L5180" s="39" t="str">
        <f t="shared" si="80"/>
        <v>PASIANO DI PORDENONE (PN)</v>
      </c>
      <c r="M5180" s="40" t="s">
        <v>18908</v>
      </c>
      <c r="N5180" s="40" t="s">
        <v>18909</v>
      </c>
      <c r="O5180" s="40" t="s">
        <v>1527</v>
      </c>
      <c r="P5180" s="41" t="s">
        <v>805</v>
      </c>
      <c r="Q5180" s="41">
        <v>6</v>
      </c>
      <c r="R5180" s="40" t="s">
        <v>806</v>
      </c>
      <c r="S5180" s="40" t="s">
        <v>199</v>
      </c>
      <c r="T5180" s="41">
        <v>1</v>
      </c>
      <c r="U5180" s="40" t="s">
        <v>200</v>
      </c>
      <c r="V5180" s="40" t="s">
        <v>201</v>
      </c>
      <c r="W5180" s="40" t="s">
        <v>18910</v>
      </c>
      <c r="X5180" s="40" t="s">
        <v>2119</v>
      </c>
      <c r="Y5180" s="40" t="s">
        <v>18911</v>
      </c>
    </row>
    <row r="5181" spans="1:25" x14ac:dyDescent="0.25">
      <c r="A5181" s="50"/>
      <c r="B5181" s="50"/>
      <c r="C5181" s="50"/>
      <c r="L5181" s="39" t="str">
        <f t="shared" si="80"/>
        <v>PASPARDO (BS)</v>
      </c>
      <c r="M5181" s="40" t="s">
        <v>18912</v>
      </c>
      <c r="N5181" s="40" t="s">
        <v>18913</v>
      </c>
      <c r="O5181" s="40" t="s">
        <v>421</v>
      </c>
      <c r="P5181" s="41" t="s">
        <v>212</v>
      </c>
      <c r="Q5181" s="41">
        <v>3</v>
      </c>
      <c r="R5181" s="40" t="s">
        <v>213</v>
      </c>
      <c r="S5181" s="40" t="s">
        <v>199</v>
      </c>
      <c r="T5181" s="41">
        <v>1</v>
      </c>
      <c r="U5181" s="40" t="s">
        <v>200</v>
      </c>
      <c r="V5181" s="40" t="s">
        <v>201</v>
      </c>
      <c r="W5181" s="40" t="s">
        <v>8484</v>
      </c>
      <c r="X5181" s="40" t="s">
        <v>1574</v>
      </c>
      <c r="Y5181" s="40" t="s">
        <v>18914</v>
      </c>
    </row>
    <row r="5182" spans="1:25" x14ac:dyDescent="0.25">
      <c r="A5182" s="50"/>
      <c r="B5182" s="50"/>
      <c r="C5182" s="50"/>
      <c r="L5182" s="39" t="str">
        <f t="shared" si="80"/>
        <v>PASQUA (ISOLA) (EE)</v>
      </c>
      <c r="M5182" s="40" t="s">
        <v>18915</v>
      </c>
      <c r="N5182" s="40" t="s">
        <v>18916</v>
      </c>
      <c r="O5182" s="40" t="s">
        <v>610</v>
      </c>
      <c r="P5182" s="41"/>
      <c r="Q5182" s="41"/>
      <c r="R5182" s="40"/>
      <c r="S5182" s="40" t="s">
        <v>2286</v>
      </c>
      <c r="T5182" s="41">
        <v>7</v>
      </c>
      <c r="U5182" s="40" t="s">
        <v>612</v>
      </c>
      <c r="V5182" s="40" t="s">
        <v>18917</v>
      </c>
      <c r="W5182" s="40"/>
      <c r="X5182" s="40"/>
      <c r="Y5182" s="40"/>
    </row>
    <row r="5183" spans="1:25" x14ac:dyDescent="0.25">
      <c r="A5183" s="50"/>
      <c r="B5183" s="50"/>
      <c r="C5183" s="50"/>
      <c r="L5183" s="39" t="str">
        <f t="shared" si="80"/>
        <v>PASSERANO MARMORITO (AT)</v>
      </c>
      <c r="M5183" s="40" t="s">
        <v>18918</v>
      </c>
      <c r="N5183" s="40" t="s">
        <v>18919</v>
      </c>
      <c r="O5183" s="40" t="s">
        <v>667</v>
      </c>
      <c r="P5183" s="41" t="s">
        <v>314</v>
      </c>
      <c r="Q5183" s="41">
        <v>1</v>
      </c>
      <c r="R5183" s="40" t="s">
        <v>315</v>
      </c>
      <c r="S5183" s="40" t="s">
        <v>199</v>
      </c>
      <c r="T5183" s="41">
        <v>1</v>
      </c>
      <c r="U5183" s="40" t="s">
        <v>200</v>
      </c>
      <c r="V5183" s="40" t="s">
        <v>201</v>
      </c>
      <c r="W5183" s="40" t="s">
        <v>1789</v>
      </c>
      <c r="X5183" s="40" t="s">
        <v>669</v>
      </c>
      <c r="Y5183" s="40" t="s">
        <v>18920</v>
      </c>
    </row>
    <row r="5184" spans="1:25" x14ac:dyDescent="0.25">
      <c r="A5184" s="50"/>
      <c r="B5184" s="50"/>
      <c r="C5184" s="50"/>
      <c r="L5184" s="39" t="str">
        <f t="shared" si="80"/>
        <v>PASSIGNANO SUL TRASIMENO (PG)</v>
      </c>
      <c r="M5184" s="40" t="s">
        <v>18921</v>
      </c>
      <c r="N5184" s="40" t="s">
        <v>18922</v>
      </c>
      <c r="O5184" s="40" t="s">
        <v>2180</v>
      </c>
      <c r="P5184" s="41" t="s">
        <v>486</v>
      </c>
      <c r="Q5184" s="41">
        <v>10</v>
      </c>
      <c r="R5184" s="40" t="s">
        <v>487</v>
      </c>
      <c r="S5184" s="40" t="s">
        <v>199</v>
      </c>
      <c r="T5184" s="41">
        <v>1</v>
      </c>
      <c r="U5184" s="40" t="s">
        <v>200</v>
      </c>
      <c r="V5184" s="40" t="s">
        <v>201</v>
      </c>
      <c r="W5184" s="40" t="s">
        <v>18923</v>
      </c>
      <c r="X5184" s="40" t="s">
        <v>2182</v>
      </c>
      <c r="Y5184" s="40" t="s">
        <v>18924</v>
      </c>
    </row>
    <row r="5185" spans="1:25" x14ac:dyDescent="0.25">
      <c r="A5185" s="50"/>
      <c r="B5185" s="50"/>
      <c r="C5185" s="50"/>
      <c r="L5185" s="39" t="str">
        <f t="shared" si="80"/>
        <v>PASSIRANO (BS)</v>
      </c>
      <c r="M5185" s="40" t="s">
        <v>18925</v>
      </c>
      <c r="N5185" s="40" t="s">
        <v>18926</v>
      </c>
      <c r="O5185" s="40" t="s">
        <v>421</v>
      </c>
      <c r="P5185" s="41" t="s">
        <v>212</v>
      </c>
      <c r="Q5185" s="41">
        <v>3</v>
      </c>
      <c r="R5185" s="40" t="s">
        <v>213</v>
      </c>
      <c r="S5185" s="40" t="s">
        <v>199</v>
      </c>
      <c r="T5185" s="41">
        <v>1</v>
      </c>
      <c r="U5185" s="40" t="s">
        <v>200</v>
      </c>
      <c r="V5185" s="40" t="s">
        <v>201</v>
      </c>
      <c r="W5185" s="40" t="s">
        <v>8484</v>
      </c>
      <c r="X5185" s="40" t="s">
        <v>423</v>
      </c>
      <c r="Y5185" s="40" t="s">
        <v>18927</v>
      </c>
    </row>
    <row r="5186" spans="1:25" x14ac:dyDescent="0.25">
      <c r="A5186" s="50"/>
      <c r="B5186" s="50"/>
      <c r="C5186" s="50"/>
      <c r="L5186" s="39" t="str">
        <f t="shared" ref="L5186:L5249" si="81">M5186&amp;" ("&amp;O5186&amp;")"</f>
        <v>PASTENA (FR)</v>
      </c>
      <c r="M5186" s="40" t="s">
        <v>18928</v>
      </c>
      <c r="N5186" s="40" t="s">
        <v>18929</v>
      </c>
      <c r="O5186" s="40" t="s">
        <v>406</v>
      </c>
      <c r="P5186" s="41" t="s">
        <v>336</v>
      </c>
      <c r="Q5186" s="41">
        <v>12</v>
      </c>
      <c r="R5186" s="40" t="s">
        <v>337</v>
      </c>
      <c r="S5186" s="40" t="s">
        <v>199</v>
      </c>
      <c r="T5186" s="41">
        <v>1</v>
      </c>
      <c r="U5186" s="40" t="s">
        <v>200</v>
      </c>
      <c r="V5186" s="40" t="s">
        <v>201</v>
      </c>
      <c r="W5186" s="40" t="s">
        <v>1999</v>
      </c>
      <c r="X5186" s="40" t="s">
        <v>408</v>
      </c>
      <c r="Y5186" s="40" t="s">
        <v>18930</v>
      </c>
    </row>
    <row r="5187" spans="1:25" x14ac:dyDescent="0.25">
      <c r="A5187" s="50"/>
      <c r="B5187" s="50"/>
      <c r="C5187" s="50"/>
      <c r="L5187" s="39" t="str">
        <f t="shared" si="81"/>
        <v>PASTORANO (CE)</v>
      </c>
      <c r="M5187" s="40" t="s">
        <v>18931</v>
      </c>
      <c r="N5187" s="40" t="s">
        <v>18932</v>
      </c>
      <c r="O5187" s="40" t="s">
        <v>824</v>
      </c>
      <c r="P5187" s="41" t="s">
        <v>350</v>
      </c>
      <c r="Q5187" s="41">
        <v>15</v>
      </c>
      <c r="R5187" s="40" t="s">
        <v>351</v>
      </c>
      <c r="S5187" s="40" t="s">
        <v>199</v>
      </c>
      <c r="T5187" s="41">
        <v>1</v>
      </c>
      <c r="U5187" s="40" t="s">
        <v>200</v>
      </c>
      <c r="V5187" s="40" t="s">
        <v>201</v>
      </c>
      <c r="W5187" s="40" t="s">
        <v>5050</v>
      </c>
      <c r="X5187" s="40" t="s">
        <v>826</v>
      </c>
      <c r="Y5187" s="40" t="s">
        <v>18933</v>
      </c>
    </row>
    <row r="5188" spans="1:25" x14ac:dyDescent="0.25">
      <c r="A5188" s="50"/>
      <c r="B5188" s="50"/>
      <c r="C5188" s="50"/>
      <c r="L5188" s="39" t="str">
        <f t="shared" si="81"/>
        <v>PASTRENGO (VR)</v>
      </c>
      <c r="M5188" s="40" t="s">
        <v>18934</v>
      </c>
      <c r="N5188" s="40" t="s">
        <v>18935</v>
      </c>
      <c r="O5188" s="40" t="s">
        <v>595</v>
      </c>
      <c r="P5188" s="41" t="s">
        <v>197</v>
      </c>
      <c r="Q5188" s="41">
        <v>5</v>
      </c>
      <c r="R5188" s="40" t="s">
        <v>198</v>
      </c>
      <c r="S5188" s="40" t="s">
        <v>199</v>
      </c>
      <c r="T5188" s="41">
        <v>1</v>
      </c>
      <c r="U5188" s="40" t="s">
        <v>200</v>
      </c>
      <c r="V5188" s="40" t="s">
        <v>201</v>
      </c>
      <c r="W5188" s="40" t="s">
        <v>596</v>
      </c>
      <c r="X5188" s="40" t="s">
        <v>597</v>
      </c>
      <c r="Y5188" s="40" t="s">
        <v>18936</v>
      </c>
    </row>
    <row r="5189" spans="1:25" x14ac:dyDescent="0.25">
      <c r="A5189" s="50"/>
      <c r="B5189" s="50"/>
      <c r="C5189" s="50"/>
      <c r="L5189" s="39" t="str">
        <f t="shared" si="81"/>
        <v>PASTURANA (AL)</v>
      </c>
      <c r="M5189" s="40" t="s">
        <v>18937</v>
      </c>
      <c r="N5189" s="40" t="s">
        <v>18938</v>
      </c>
      <c r="O5189" s="40" t="s">
        <v>541</v>
      </c>
      <c r="P5189" s="41" t="s">
        <v>314</v>
      </c>
      <c r="Q5189" s="41">
        <v>1</v>
      </c>
      <c r="R5189" s="40" t="s">
        <v>315</v>
      </c>
      <c r="S5189" s="40" t="s">
        <v>199</v>
      </c>
      <c r="T5189" s="41">
        <v>1</v>
      </c>
      <c r="U5189" s="40" t="s">
        <v>200</v>
      </c>
      <c r="V5189" s="40" t="s">
        <v>201</v>
      </c>
      <c r="W5189" s="40" t="s">
        <v>1006</v>
      </c>
      <c r="X5189" s="40" t="s">
        <v>1007</v>
      </c>
      <c r="Y5189" s="40" t="s">
        <v>18939</v>
      </c>
    </row>
    <row r="5190" spans="1:25" x14ac:dyDescent="0.25">
      <c r="A5190" s="50"/>
      <c r="B5190" s="50"/>
      <c r="C5190" s="50"/>
      <c r="L5190" s="39" t="str">
        <f t="shared" si="81"/>
        <v>PASTURO (LC)</v>
      </c>
      <c r="M5190" s="40" t="s">
        <v>18940</v>
      </c>
      <c r="N5190" s="40" t="s">
        <v>18941</v>
      </c>
      <c r="O5190" s="40" t="s">
        <v>222</v>
      </c>
      <c r="P5190" s="41" t="s">
        <v>212</v>
      </c>
      <c r="Q5190" s="41">
        <v>3</v>
      </c>
      <c r="R5190" s="40" t="s">
        <v>213</v>
      </c>
      <c r="S5190" s="40" t="s">
        <v>199</v>
      </c>
      <c r="T5190" s="41">
        <v>1</v>
      </c>
      <c r="U5190" s="40" t="s">
        <v>200</v>
      </c>
      <c r="V5190" s="40" t="s">
        <v>201</v>
      </c>
      <c r="W5190" s="40" t="s">
        <v>18942</v>
      </c>
      <c r="X5190" s="40" t="s">
        <v>224</v>
      </c>
      <c r="Y5190" s="40" t="s">
        <v>18943</v>
      </c>
    </row>
    <row r="5191" spans="1:25" x14ac:dyDescent="0.25">
      <c r="A5191" s="50"/>
      <c r="B5191" s="50"/>
      <c r="C5191" s="50"/>
      <c r="L5191" s="39" t="str">
        <f t="shared" si="81"/>
        <v>PATERNO (PZ)</v>
      </c>
      <c r="M5191" s="40" t="s">
        <v>18944</v>
      </c>
      <c r="N5191" s="40" t="s">
        <v>18945</v>
      </c>
      <c r="O5191" s="40" t="s">
        <v>281</v>
      </c>
      <c r="P5191" s="41" t="s">
        <v>282</v>
      </c>
      <c r="Q5191" s="41">
        <v>17</v>
      </c>
      <c r="R5191" s="40" t="s">
        <v>283</v>
      </c>
      <c r="S5191" s="40" t="s">
        <v>199</v>
      </c>
      <c r="T5191" s="41">
        <v>1</v>
      </c>
      <c r="U5191" s="40" t="s">
        <v>200</v>
      </c>
      <c r="V5191" s="40" t="s">
        <v>201</v>
      </c>
      <c r="W5191" s="40" t="s">
        <v>2617</v>
      </c>
      <c r="X5191" s="40" t="s">
        <v>2212</v>
      </c>
      <c r="Y5191" s="40" t="s">
        <v>18946</v>
      </c>
    </row>
    <row r="5192" spans="1:25" x14ac:dyDescent="0.25">
      <c r="A5192" s="50"/>
      <c r="B5192" s="50"/>
      <c r="C5192" s="50"/>
      <c r="L5192" s="39" t="str">
        <f t="shared" si="81"/>
        <v>PATERNO' (CT)</v>
      </c>
      <c r="M5192" s="40" t="s">
        <v>18947</v>
      </c>
      <c r="N5192" s="40" t="s">
        <v>18948</v>
      </c>
      <c r="O5192" s="40" t="s">
        <v>366</v>
      </c>
      <c r="P5192" s="41" t="s">
        <v>292</v>
      </c>
      <c r="Q5192" s="41">
        <v>19</v>
      </c>
      <c r="R5192" s="40" t="s">
        <v>293</v>
      </c>
      <c r="S5192" s="40" t="s">
        <v>199</v>
      </c>
      <c r="T5192" s="41">
        <v>1</v>
      </c>
      <c r="U5192" s="40" t="s">
        <v>200</v>
      </c>
      <c r="V5192" s="40" t="s">
        <v>201</v>
      </c>
      <c r="W5192" s="40" t="s">
        <v>18949</v>
      </c>
      <c r="X5192" s="40" t="s">
        <v>368</v>
      </c>
      <c r="Y5192" s="40" t="s">
        <v>18950</v>
      </c>
    </row>
    <row r="5193" spans="1:25" x14ac:dyDescent="0.25">
      <c r="A5193" s="50"/>
      <c r="B5193" s="50"/>
      <c r="C5193" s="50"/>
      <c r="L5193" s="39" t="str">
        <f t="shared" si="81"/>
        <v>PATERNO CALABRO (CS)</v>
      </c>
      <c r="M5193" s="40" t="s">
        <v>18951</v>
      </c>
      <c r="N5193" s="40" t="s">
        <v>18952</v>
      </c>
      <c r="O5193" s="40" t="s">
        <v>413</v>
      </c>
      <c r="P5193" s="41" t="s">
        <v>414</v>
      </c>
      <c r="Q5193" s="41">
        <v>18</v>
      </c>
      <c r="R5193" s="40" t="s">
        <v>415</v>
      </c>
      <c r="S5193" s="40" t="s">
        <v>199</v>
      </c>
      <c r="T5193" s="41">
        <v>1</v>
      </c>
      <c r="U5193" s="40" t="s">
        <v>200</v>
      </c>
      <c r="V5193" s="40" t="s">
        <v>201</v>
      </c>
      <c r="W5193" s="40" t="s">
        <v>1348</v>
      </c>
      <c r="X5193" s="40" t="s">
        <v>550</v>
      </c>
      <c r="Y5193" s="40" t="s">
        <v>18953</v>
      </c>
    </row>
    <row r="5194" spans="1:25" x14ac:dyDescent="0.25">
      <c r="A5194" s="50"/>
      <c r="B5194" s="50"/>
      <c r="C5194" s="50"/>
      <c r="L5194" s="39" t="str">
        <f t="shared" si="81"/>
        <v>PATERNOPOLI (AV)</v>
      </c>
      <c r="M5194" s="40" t="s">
        <v>18954</v>
      </c>
      <c r="N5194" s="40" t="s">
        <v>18955</v>
      </c>
      <c r="O5194" s="40" t="s">
        <v>812</v>
      </c>
      <c r="P5194" s="41" t="s">
        <v>350</v>
      </c>
      <c r="Q5194" s="41">
        <v>15</v>
      </c>
      <c r="R5194" s="40" t="s">
        <v>351</v>
      </c>
      <c r="S5194" s="40" t="s">
        <v>199</v>
      </c>
      <c r="T5194" s="41">
        <v>1</v>
      </c>
      <c r="U5194" s="40" t="s">
        <v>200</v>
      </c>
      <c r="V5194" s="40" t="s">
        <v>201</v>
      </c>
      <c r="W5194" s="40" t="s">
        <v>18956</v>
      </c>
      <c r="X5194" s="40" t="s">
        <v>1534</v>
      </c>
      <c r="Y5194" s="40" t="s">
        <v>18957</v>
      </c>
    </row>
    <row r="5195" spans="1:25" x14ac:dyDescent="0.25">
      <c r="A5195" s="50"/>
      <c r="B5195" s="50"/>
      <c r="C5195" s="50"/>
      <c r="L5195" s="39" t="str">
        <f t="shared" si="81"/>
        <v>PATRICA (FR)</v>
      </c>
      <c r="M5195" s="40" t="s">
        <v>18958</v>
      </c>
      <c r="N5195" s="40" t="s">
        <v>18959</v>
      </c>
      <c r="O5195" s="40" t="s">
        <v>406</v>
      </c>
      <c r="P5195" s="41" t="s">
        <v>336</v>
      </c>
      <c r="Q5195" s="41">
        <v>12</v>
      </c>
      <c r="R5195" s="40" t="s">
        <v>337</v>
      </c>
      <c r="S5195" s="40" t="s">
        <v>199</v>
      </c>
      <c r="T5195" s="41">
        <v>1</v>
      </c>
      <c r="U5195" s="40" t="s">
        <v>200</v>
      </c>
      <c r="V5195" s="40" t="s">
        <v>201</v>
      </c>
      <c r="W5195" s="40" t="s">
        <v>556</v>
      </c>
      <c r="X5195" s="40" t="s">
        <v>557</v>
      </c>
      <c r="Y5195" s="40" t="s">
        <v>18960</v>
      </c>
    </row>
    <row r="5196" spans="1:25" x14ac:dyDescent="0.25">
      <c r="A5196" s="50"/>
      <c r="B5196" s="50"/>
      <c r="C5196" s="50"/>
      <c r="L5196" s="39" t="str">
        <f t="shared" si="81"/>
        <v>PATTADA (SS)</v>
      </c>
      <c r="M5196" s="40" t="s">
        <v>18961</v>
      </c>
      <c r="N5196" s="40" t="s">
        <v>18962</v>
      </c>
      <c r="O5196" s="40" t="s">
        <v>1188</v>
      </c>
      <c r="P5196" s="41" t="s">
        <v>242</v>
      </c>
      <c r="Q5196" s="41">
        <v>20</v>
      </c>
      <c r="R5196" s="40" t="s">
        <v>243</v>
      </c>
      <c r="S5196" s="40" t="s">
        <v>199</v>
      </c>
      <c r="T5196" s="41">
        <v>1</v>
      </c>
      <c r="U5196" s="40" t="s">
        <v>200</v>
      </c>
      <c r="V5196" s="40" t="s">
        <v>201</v>
      </c>
      <c r="W5196" s="40" t="s">
        <v>18963</v>
      </c>
      <c r="X5196" s="40" t="s">
        <v>648</v>
      </c>
      <c r="Y5196" s="40" t="s">
        <v>18964</v>
      </c>
    </row>
    <row r="5197" spans="1:25" x14ac:dyDescent="0.25">
      <c r="A5197" s="50"/>
      <c r="B5197" s="50"/>
      <c r="C5197" s="50"/>
      <c r="L5197" s="39" t="str">
        <f t="shared" si="81"/>
        <v>PATTI (ME)</v>
      </c>
      <c r="M5197" s="40" t="s">
        <v>18965</v>
      </c>
      <c r="N5197" s="40" t="s">
        <v>18966</v>
      </c>
      <c r="O5197" s="40" t="s">
        <v>533</v>
      </c>
      <c r="P5197" s="41" t="s">
        <v>292</v>
      </c>
      <c r="Q5197" s="41">
        <v>19</v>
      </c>
      <c r="R5197" s="40" t="s">
        <v>293</v>
      </c>
      <c r="S5197" s="40" t="s">
        <v>199</v>
      </c>
      <c r="T5197" s="41">
        <v>1</v>
      </c>
      <c r="U5197" s="40" t="s">
        <v>200</v>
      </c>
      <c r="V5197" s="40" t="s">
        <v>201</v>
      </c>
      <c r="W5197" s="40" t="s">
        <v>18967</v>
      </c>
      <c r="X5197" s="40" t="s">
        <v>535</v>
      </c>
      <c r="Y5197" s="40" t="s">
        <v>18968</v>
      </c>
    </row>
    <row r="5198" spans="1:25" x14ac:dyDescent="0.25">
      <c r="A5198" s="50"/>
      <c r="B5198" s="50"/>
      <c r="C5198" s="50"/>
      <c r="L5198" s="39" t="str">
        <f t="shared" si="81"/>
        <v>PATU' (LE)</v>
      </c>
      <c r="M5198" s="40" t="s">
        <v>18969</v>
      </c>
      <c r="N5198" s="40" t="s">
        <v>18970</v>
      </c>
      <c r="O5198" s="40" t="s">
        <v>462</v>
      </c>
      <c r="P5198" s="41" t="s">
        <v>304</v>
      </c>
      <c r="Q5198" s="41">
        <v>16</v>
      </c>
      <c r="R5198" s="40" t="s">
        <v>305</v>
      </c>
      <c r="S5198" s="40" t="s">
        <v>199</v>
      </c>
      <c r="T5198" s="41">
        <v>1</v>
      </c>
      <c r="U5198" s="40" t="s">
        <v>200</v>
      </c>
      <c r="V5198" s="40" t="s">
        <v>201</v>
      </c>
      <c r="W5198" s="40" t="s">
        <v>18971</v>
      </c>
      <c r="X5198" s="40" t="s">
        <v>464</v>
      </c>
      <c r="Y5198" s="40" t="s">
        <v>18972</v>
      </c>
    </row>
    <row r="5199" spans="1:25" x14ac:dyDescent="0.25">
      <c r="A5199" s="50"/>
      <c r="B5199" s="50"/>
      <c r="C5199" s="50"/>
      <c r="L5199" s="39" t="str">
        <f t="shared" si="81"/>
        <v>PAU (OR)</v>
      </c>
      <c r="M5199" s="40" t="s">
        <v>18973</v>
      </c>
      <c r="N5199" s="40" t="s">
        <v>18974</v>
      </c>
      <c r="O5199" s="40" t="s">
        <v>241</v>
      </c>
      <c r="P5199" s="41" t="s">
        <v>242</v>
      </c>
      <c r="Q5199" s="41">
        <v>20</v>
      </c>
      <c r="R5199" s="40" t="s">
        <v>243</v>
      </c>
      <c r="S5199" s="40" t="s">
        <v>199</v>
      </c>
      <c r="T5199" s="41">
        <v>1</v>
      </c>
      <c r="U5199" s="40" t="s">
        <v>200</v>
      </c>
      <c r="V5199" s="40" t="s">
        <v>201</v>
      </c>
      <c r="W5199" s="40" t="s">
        <v>930</v>
      </c>
      <c r="X5199" s="40" t="s">
        <v>931</v>
      </c>
      <c r="Y5199" s="40" t="s">
        <v>18975</v>
      </c>
    </row>
    <row r="5200" spans="1:25" x14ac:dyDescent="0.25">
      <c r="A5200" s="50"/>
      <c r="B5200" s="50"/>
      <c r="C5200" s="50"/>
      <c r="L5200" s="39" t="str">
        <f t="shared" si="81"/>
        <v>PAULARO (UD)</v>
      </c>
      <c r="M5200" s="40" t="s">
        <v>18976</v>
      </c>
      <c r="N5200" s="40" t="s">
        <v>18977</v>
      </c>
      <c r="O5200" s="40" t="s">
        <v>804</v>
      </c>
      <c r="P5200" s="41" t="s">
        <v>805</v>
      </c>
      <c r="Q5200" s="41">
        <v>6</v>
      </c>
      <c r="R5200" s="40" t="s">
        <v>806</v>
      </c>
      <c r="S5200" s="40" t="s">
        <v>199</v>
      </c>
      <c r="T5200" s="41">
        <v>1</v>
      </c>
      <c r="U5200" s="40" t="s">
        <v>200</v>
      </c>
      <c r="V5200" s="40" t="s">
        <v>201</v>
      </c>
      <c r="W5200" s="40" t="s">
        <v>18978</v>
      </c>
      <c r="X5200" s="40" t="s">
        <v>1423</v>
      </c>
      <c r="Y5200" s="40" t="s">
        <v>18979</v>
      </c>
    </row>
    <row r="5201" spans="1:25" x14ac:dyDescent="0.25">
      <c r="A5201" s="50"/>
      <c r="B5201" s="50"/>
      <c r="C5201" s="50"/>
      <c r="L5201" s="39" t="str">
        <f t="shared" si="81"/>
        <v>PAULI ARBAREI (VS)</v>
      </c>
      <c r="M5201" s="40" t="s">
        <v>18980</v>
      </c>
      <c r="N5201" s="40" t="s">
        <v>18981</v>
      </c>
      <c r="O5201" s="40" t="s">
        <v>1805</v>
      </c>
      <c r="P5201" s="41" t="s">
        <v>242</v>
      </c>
      <c r="Q5201" s="41">
        <v>20</v>
      </c>
      <c r="R5201" s="40" t="s">
        <v>243</v>
      </c>
      <c r="S5201" s="40" t="s">
        <v>199</v>
      </c>
      <c r="T5201" s="41">
        <v>1</v>
      </c>
      <c r="U5201" s="40" t="s">
        <v>200</v>
      </c>
      <c r="V5201" s="40" t="s">
        <v>201</v>
      </c>
      <c r="W5201" s="40" t="s">
        <v>9012</v>
      </c>
      <c r="X5201" s="40" t="s">
        <v>1807</v>
      </c>
      <c r="Y5201" s="40" t="s">
        <v>18982</v>
      </c>
    </row>
    <row r="5202" spans="1:25" x14ac:dyDescent="0.25">
      <c r="A5202" s="50"/>
      <c r="B5202" s="50"/>
      <c r="C5202" s="50"/>
      <c r="L5202" s="39" t="str">
        <f t="shared" si="81"/>
        <v>PAULILATINO (OR)</v>
      </c>
      <c r="M5202" s="40" t="s">
        <v>18983</v>
      </c>
      <c r="N5202" s="40" t="s">
        <v>18984</v>
      </c>
      <c r="O5202" s="40" t="s">
        <v>241</v>
      </c>
      <c r="P5202" s="41" t="s">
        <v>242</v>
      </c>
      <c r="Q5202" s="41">
        <v>20</v>
      </c>
      <c r="R5202" s="40" t="s">
        <v>243</v>
      </c>
      <c r="S5202" s="40" t="s">
        <v>199</v>
      </c>
      <c r="T5202" s="41">
        <v>1</v>
      </c>
      <c r="U5202" s="40" t="s">
        <v>200</v>
      </c>
      <c r="V5202" s="40" t="s">
        <v>201</v>
      </c>
      <c r="W5202" s="40" t="s">
        <v>785</v>
      </c>
      <c r="X5202" s="40" t="s">
        <v>245</v>
      </c>
      <c r="Y5202" s="40" t="s">
        <v>18985</v>
      </c>
    </row>
    <row r="5203" spans="1:25" x14ac:dyDescent="0.25">
      <c r="A5203" s="50"/>
      <c r="B5203" s="50"/>
      <c r="C5203" s="50"/>
      <c r="L5203" s="39" t="str">
        <f t="shared" si="81"/>
        <v>PAULLO (MI)</v>
      </c>
      <c r="M5203" s="40" t="s">
        <v>18986</v>
      </c>
      <c r="N5203" s="40" t="s">
        <v>18987</v>
      </c>
      <c r="O5203" s="40" t="s">
        <v>264</v>
      </c>
      <c r="P5203" s="41" t="s">
        <v>212</v>
      </c>
      <c r="Q5203" s="41">
        <v>3</v>
      </c>
      <c r="R5203" s="40" t="s">
        <v>213</v>
      </c>
      <c r="S5203" s="40" t="s">
        <v>199</v>
      </c>
      <c r="T5203" s="41">
        <v>1</v>
      </c>
      <c r="U5203" s="40" t="s">
        <v>200</v>
      </c>
      <c r="V5203" s="40" t="s">
        <v>201</v>
      </c>
      <c r="W5203" s="40" t="s">
        <v>18988</v>
      </c>
      <c r="X5203" s="40" t="s">
        <v>266</v>
      </c>
      <c r="Y5203" s="40" t="s">
        <v>18989</v>
      </c>
    </row>
    <row r="5204" spans="1:25" x14ac:dyDescent="0.25">
      <c r="A5204" s="50"/>
      <c r="B5204" s="50"/>
      <c r="C5204" s="50"/>
      <c r="L5204" s="39" t="str">
        <f t="shared" si="81"/>
        <v>PAUPISI (BN)</v>
      </c>
      <c r="M5204" s="40" t="s">
        <v>18990</v>
      </c>
      <c r="N5204" s="40" t="s">
        <v>18991</v>
      </c>
      <c r="O5204" s="40" t="s">
        <v>842</v>
      </c>
      <c r="P5204" s="41" t="s">
        <v>350</v>
      </c>
      <c r="Q5204" s="41">
        <v>15</v>
      </c>
      <c r="R5204" s="40" t="s">
        <v>351</v>
      </c>
      <c r="S5204" s="40" t="s">
        <v>199</v>
      </c>
      <c r="T5204" s="41">
        <v>1</v>
      </c>
      <c r="U5204" s="40" t="s">
        <v>200</v>
      </c>
      <c r="V5204" s="40" t="s">
        <v>201</v>
      </c>
      <c r="W5204" s="40" t="s">
        <v>1711</v>
      </c>
      <c r="X5204" s="40" t="s">
        <v>1469</v>
      </c>
      <c r="Y5204" s="40" t="s">
        <v>18992</v>
      </c>
    </row>
    <row r="5205" spans="1:25" x14ac:dyDescent="0.25">
      <c r="A5205" s="50"/>
      <c r="B5205" s="50"/>
      <c r="C5205" s="50"/>
      <c r="L5205" s="39" t="str">
        <f t="shared" si="81"/>
        <v>PAVAROLO (TO)</v>
      </c>
      <c r="M5205" s="40" t="s">
        <v>18993</v>
      </c>
      <c r="N5205" s="40" t="s">
        <v>18994</v>
      </c>
      <c r="O5205" s="40" t="s">
        <v>675</v>
      </c>
      <c r="P5205" s="41" t="s">
        <v>314</v>
      </c>
      <c r="Q5205" s="41">
        <v>1</v>
      </c>
      <c r="R5205" s="40" t="s">
        <v>315</v>
      </c>
      <c r="S5205" s="40" t="s">
        <v>199</v>
      </c>
      <c r="T5205" s="41">
        <v>1</v>
      </c>
      <c r="U5205" s="40" t="s">
        <v>200</v>
      </c>
      <c r="V5205" s="40" t="s">
        <v>201</v>
      </c>
      <c r="W5205" s="40" t="s">
        <v>1504</v>
      </c>
      <c r="X5205" s="40" t="s">
        <v>837</v>
      </c>
      <c r="Y5205" s="40" t="s">
        <v>18995</v>
      </c>
    </row>
    <row r="5206" spans="1:25" x14ac:dyDescent="0.25">
      <c r="A5206" s="50"/>
      <c r="B5206" s="50"/>
      <c r="C5206" s="50"/>
      <c r="L5206" s="39" t="str">
        <f t="shared" si="81"/>
        <v>PAVIA (PV)</v>
      </c>
      <c r="M5206" s="40" t="s">
        <v>18996</v>
      </c>
      <c r="N5206" s="40" t="s">
        <v>18997</v>
      </c>
      <c r="O5206" s="40" t="s">
        <v>884</v>
      </c>
      <c r="P5206" s="41" t="s">
        <v>212</v>
      </c>
      <c r="Q5206" s="41">
        <v>3</v>
      </c>
      <c r="R5206" s="40" t="s">
        <v>213</v>
      </c>
      <c r="S5206" s="40" t="s">
        <v>199</v>
      </c>
      <c r="T5206" s="41">
        <v>1</v>
      </c>
      <c r="U5206" s="40" t="s">
        <v>200</v>
      </c>
      <c r="V5206" s="40" t="s">
        <v>201</v>
      </c>
      <c r="W5206" s="40" t="s">
        <v>18998</v>
      </c>
      <c r="X5206" s="40" t="s">
        <v>886</v>
      </c>
      <c r="Y5206" s="40" t="s">
        <v>18999</v>
      </c>
    </row>
    <row r="5207" spans="1:25" x14ac:dyDescent="0.25">
      <c r="A5207" s="50"/>
      <c r="B5207" s="50"/>
      <c r="C5207" s="50"/>
      <c r="L5207" s="39" t="str">
        <f t="shared" si="81"/>
        <v>PAVIA DI UDINE (UD)</v>
      </c>
      <c r="M5207" s="40" t="s">
        <v>19000</v>
      </c>
      <c r="N5207" s="40" t="s">
        <v>19001</v>
      </c>
      <c r="O5207" s="40" t="s">
        <v>804</v>
      </c>
      <c r="P5207" s="41" t="s">
        <v>805</v>
      </c>
      <c r="Q5207" s="41">
        <v>6</v>
      </c>
      <c r="R5207" s="40" t="s">
        <v>806</v>
      </c>
      <c r="S5207" s="40" t="s">
        <v>199</v>
      </c>
      <c r="T5207" s="41">
        <v>1</v>
      </c>
      <c r="U5207" s="40" t="s">
        <v>200</v>
      </c>
      <c r="V5207" s="40" t="s">
        <v>201</v>
      </c>
      <c r="W5207" s="40" t="s">
        <v>2466</v>
      </c>
      <c r="X5207" s="40" t="s">
        <v>2085</v>
      </c>
      <c r="Y5207" s="40" t="s">
        <v>19002</v>
      </c>
    </row>
    <row r="5208" spans="1:25" x14ac:dyDescent="0.25">
      <c r="A5208" s="50"/>
      <c r="B5208" s="50"/>
      <c r="C5208" s="50"/>
      <c r="L5208" s="39" t="str">
        <f t="shared" si="81"/>
        <v>PAVONE CANAVESE (TO)</v>
      </c>
      <c r="M5208" s="40" t="s">
        <v>19003</v>
      </c>
      <c r="N5208" s="40" t="s">
        <v>19004</v>
      </c>
      <c r="O5208" s="40" t="s">
        <v>675</v>
      </c>
      <c r="P5208" s="41" t="s">
        <v>314</v>
      </c>
      <c r="Q5208" s="41">
        <v>1</v>
      </c>
      <c r="R5208" s="40" t="s">
        <v>315</v>
      </c>
      <c r="S5208" s="40" t="s">
        <v>199</v>
      </c>
      <c r="T5208" s="41">
        <v>1</v>
      </c>
      <c r="U5208" s="40" t="s">
        <v>200</v>
      </c>
      <c r="V5208" s="40" t="s">
        <v>201</v>
      </c>
      <c r="W5208" s="40" t="s">
        <v>19005</v>
      </c>
      <c r="X5208" s="40" t="s">
        <v>1042</v>
      </c>
      <c r="Y5208" s="40" t="s">
        <v>19006</v>
      </c>
    </row>
    <row r="5209" spans="1:25" x14ac:dyDescent="0.25">
      <c r="A5209" s="50"/>
      <c r="B5209" s="50"/>
      <c r="C5209" s="50"/>
      <c r="L5209" s="39" t="str">
        <f t="shared" si="81"/>
        <v>PAVONE DEL MELLA (BS)</v>
      </c>
      <c r="M5209" s="40" t="s">
        <v>19007</v>
      </c>
      <c r="N5209" s="40" t="s">
        <v>19008</v>
      </c>
      <c r="O5209" s="40" t="s">
        <v>421</v>
      </c>
      <c r="P5209" s="41" t="s">
        <v>212</v>
      </c>
      <c r="Q5209" s="41">
        <v>3</v>
      </c>
      <c r="R5209" s="40" t="s">
        <v>213</v>
      </c>
      <c r="S5209" s="40" t="s">
        <v>199</v>
      </c>
      <c r="T5209" s="41">
        <v>1</v>
      </c>
      <c r="U5209" s="40" t="s">
        <v>200</v>
      </c>
      <c r="V5209" s="40" t="s">
        <v>201</v>
      </c>
      <c r="W5209" s="40" t="s">
        <v>1168</v>
      </c>
      <c r="X5209" s="40" t="s">
        <v>423</v>
      </c>
      <c r="Y5209" s="40" t="s">
        <v>19009</v>
      </c>
    </row>
    <row r="5210" spans="1:25" x14ac:dyDescent="0.25">
      <c r="A5210" s="50"/>
      <c r="B5210" s="50"/>
      <c r="C5210" s="50"/>
      <c r="L5210" s="39" t="str">
        <f t="shared" si="81"/>
        <v>PAVULLO NEL FRIGNANO (MO)</v>
      </c>
      <c r="M5210" s="40" t="s">
        <v>19010</v>
      </c>
      <c r="N5210" s="40" t="s">
        <v>19011</v>
      </c>
      <c r="O5210" s="40" t="s">
        <v>2925</v>
      </c>
      <c r="P5210" s="41" t="s">
        <v>631</v>
      </c>
      <c r="Q5210" s="41">
        <v>8</v>
      </c>
      <c r="R5210" s="40" t="s">
        <v>632</v>
      </c>
      <c r="S5210" s="40" t="s">
        <v>199</v>
      </c>
      <c r="T5210" s="41">
        <v>1</v>
      </c>
      <c r="U5210" s="40" t="s">
        <v>200</v>
      </c>
      <c r="V5210" s="40" t="s">
        <v>201</v>
      </c>
      <c r="W5210" s="40" t="s">
        <v>19012</v>
      </c>
      <c r="X5210" s="40" t="s">
        <v>6972</v>
      </c>
      <c r="Y5210" s="40" t="s">
        <v>19013</v>
      </c>
    </row>
    <row r="5211" spans="1:25" x14ac:dyDescent="0.25">
      <c r="A5211" s="50"/>
      <c r="B5211" s="50"/>
      <c r="C5211" s="50"/>
      <c r="L5211" s="39" t="str">
        <f t="shared" si="81"/>
        <v>PAZZANO (RC)</v>
      </c>
      <c r="M5211" s="40" t="s">
        <v>19014</v>
      </c>
      <c r="N5211" s="40" t="s">
        <v>19015</v>
      </c>
      <c r="O5211" s="40" t="s">
        <v>622</v>
      </c>
      <c r="P5211" s="41" t="s">
        <v>414</v>
      </c>
      <c r="Q5211" s="41">
        <v>18</v>
      </c>
      <c r="R5211" s="40" t="s">
        <v>415</v>
      </c>
      <c r="S5211" s="40" t="s">
        <v>199</v>
      </c>
      <c r="T5211" s="41">
        <v>1</v>
      </c>
      <c r="U5211" s="40" t="s">
        <v>200</v>
      </c>
      <c r="V5211" s="40" t="s">
        <v>201</v>
      </c>
      <c r="W5211" s="40" t="s">
        <v>697</v>
      </c>
      <c r="X5211" s="40" t="s">
        <v>624</v>
      </c>
      <c r="Y5211" s="40" t="s">
        <v>19016</v>
      </c>
    </row>
    <row r="5212" spans="1:25" x14ac:dyDescent="0.25">
      <c r="A5212" s="50"/>
      <c r="B5212" s="50"/>
      <c r="C5212" s="50"/>
      <c r="L5212" s="39" t="str">
        <f t="shared" si="81"/>
        <v>PECCIOLI (PI)</v>
      </c>
      <c r="M5212" s="40" t="s">
        <v>19017</v>
      </c>
      <c r="N5212" s="40" t="s">
        <v>19018</v>
      </c>
      <c r="O5212" s="40" t="s">
        <v>3404</v>
      </c>
      <c r="P5212" s="41" t="s">
        <v>231</v>
      </c>
      <c r="Q5212" s="41">
        <v>9</v>
      </c>
      <c r="R5212" s="40" t="s">
        <v>232</v>
      </c>
      <c r="S5212" s="40" t="s">
        <v>199</v>
      </c>
      <c r="T5212" s="41">
        <v>1</v>
      </c>
      <c r="U5212" s="40" t="s">
        <v>200</v>
      </c>
      <c r="V5212" s="40" t="s">
        <v>201</v>
      </c>
      <c r="W5212" s="40" t="s">
        <v>19019</v>
      </c>
      <c r="X5212" s="40" t="s">
        <v>3406</v>
      </c>
      <c r="Y5212" s="40" t="s">
        <v>19020</v>
      </c>
    </row>
    <row r="5213" spans="1:25" x14ac:dyDescent="0.25">
      <c r="A5213" s="50"/>
      <c r="B5213" s="50"/>
      <c r="C5213" s="50"/>
      <c r="L5213" s="39" t="str">
        <f t="shared" si="81"/>
        <v>PECCO (TO)</v>
      </c>
      <c r="M5213" s="40" t="s">
        <v>19021</v>
      </c>
      <c r="N5213" s="40" t="s">
        <v>19022</v>
      </c>
      <c r="O5213" s="40" t="s">
        <v>675</v>
      </c>
      <c r="P5213" s="41" t="s">
        <v>314</v>
      </c>
      <c r="Q5213" s="41">
        <v>1</v>
      </c>
      <c r="R5213" s="40" t="s">
        <v>315</v>
      </c>
      <c r="S5213" s="40" t="s">
        <v>199</v>
      </c>
      <c r="T5213" s="41">
        <v>1</v>
      </c>
      <c r="U5213" s="40" t="s">
        <v>200</v>
      </c>
      <c r="V5213" s="40" t="s">
        <v>201</v>
      </c>
      <c r="W5213" s="40" t="s">
        <v>1299</v>
      </c>
      <c r="X5213" s="40" t="s">
        <v>1042</v>
      </c>
      <c r="Y5213" s="40" t="s">
        <v>19023</v>
      </c>
    </row>
    <row r="5214" spans="1:25" x14ac:dyDescent="0.25">
      <c r="A5214" s="50"/>
      <c r="B5214" s="50"/>
      <c r="C5214" s="50"/>
      <c r="L5214" s="39" t="str">
        <f t="shared" si="81"/>
        <v>PECETTO DI VALENZA (AL)</v>
      </c>
      <c r="M5214" s="40" t="s">
        <v>19024</v>
      </c>
      <c r="N5214" s="40" t="s">
        <v>19025</v>
      </c>
      <c r="O5214" s="40" t="s">
        <v>541</v>
      </c>
      <c r="P5214" s="41" t="s">
        <v>314</v>
      </c>
      <c r="Q5214" s="41">
        <v>1</v>
      </c>
      <c r="R5214" s="40" t="s">
        <v>315</v>
      </c>
      <c r="S5214" s="40" t="s">
        <v>199</v>
      </c>
      <c r="T5214" s="41">
        <v>1</v>
      </c>
      <c r="U5214" s="40" t="s">
        <v>200</v>
      </c>
      <c r="V5214" s="40" t="s">
        <v>201</v>
      </c>
      <c r="W5214" s="40" t="s">
        <v>1275</v>
      </c>
      <c r="X5214" s="40" t="s">
        <v>1138</v>
      </c>
      <c r="Y5214" s="40" t="s">
        <v>19026</v>
      </c>
    </row>
    <row r="5215" spans="1:25" x14ac:dyDescent="0.25">
      <c r="A5215" s="50"/>
      <c r="B5215" s="50"/>
      <c r="C5215" s="50"/>
      <c r="L5215" s="39" t="str">
        <f t="shared" si="81"/>
        <v>PECETTO TORINESE (TO)</v>
      </c>
      <c r="M5215" s="40" t="s">
        <v>19027</v>
      </c>
      <c r="N5215" s="40" t="s">
        <v>19028</v>
      </c>
      <c r="O5215" s="40" t="s">
        <v>675</v>
      </c>
      <c r="P5215" s="41" t="s">
        <v>314</v>
      </c>
      <c r="Q5215" s="41">
        <v>1</v>
      </c>
      <c r="R5215" s="40" t="s">
        <v>315</v>
      </c>
      <c r="S5215" s="40" t="s">
        <v>199</v>
      </c>
      <c r="T5215" s="41">
        <v>1</v>
      </c>
      <c r="U5215" s="40" t="s">
        <v>200</v>
      </c>
      <c r="V5215" s="40" t="s">
        <v>201</v>
      </c>
      <c r="W5215" s="40" t="s">
        <v>1504</v>
      </c>
      <c r="X5215" s="40" t="s">
        <v>837</v>
      </c>
      <c r="Y5215" s="40" t="s">
        <v>19029</v>
      </c>
    </row>
    <row r="5216" spans="1:25" x14ac:dyDescent="0.25">
      <c r="A5216" s="50"/>
      <c r="B5216" s="50"/>
      <c r="C5216" s="50"/>
      <c r="L5216" s="39" t="str">
        <f t="shared" si="81"/>
        <v>PECORARA (PC)</v>
      </c>
      <c r="M5216" s="40" t="s">
        <v>19030</v>
      </c>
      <c r="N5216" s="40" t="s">
        <v>19031</v>
      </c>
      <c r="O5216" s="40" t="s">
        <v>630</v>
      </c>
      <c r="P5216" s="41" t="s">
        <v>631</v>
      </c>
      <c r="Q5216" s="41">
        <v>8</v>
      </c>
      <c r="R5216" s="40" t="s">
        <v>632</v>
      </c>
      <c r="S5216" s="40" t="s">
        <v>199</v>
      </c>
      <c r="T5216" s="41">
        <v>1</v>
      </c>
      <c r="U5216" s="40" t="s">
        <v>200</v>
      </c>
      <c r="V5216" s="40" t="s">
        <v>201</v>
      </c>
      <c r="W5216" s="40" t="s">
        <v>633</v>
      </c>
      <c r="X5216" s="40" t="s">
        <v>634</v>
      </c>
      <c r="Y5216" s="40" t="s">
        <v>19032</v>
      </c>
    </row>
    <row r="5217" spans="1:25" x14ac:dyDescent="0.25">
      <c r="A5217" s="50"/>
      <c r="B5217" s="50"/>
      <c r="C5217" s="50"/>
      <c r="L5217" s="39" t="str">
        <f t="shared" si="81"/>
        <v>PEDACE (CS)</v>
      </c>
      <c r="M5217" s="40" t="s">
        <v>19033</v>
      </c>
      <c r="N5217" s="40" t="s">
        <v>19034</v>
      </c>
      <c r="O5217" s="40" t="s">
        <v>413</v>
      </c>
      <c r="P5217" s="41" t="s">
        <v>414</v>
      </c>
      <c r="Q5217" s="41">
        <v>18</v>
      </c>
      <c r="R5217" s="40" t="s">
        <v>415</v>
      </c>
      <c r="S5217" s="40" t="s">
        <v>199</v>
      </c>
      <c r="T5217" s="41">
        <v>1</v>
      </c>
      <c r="U5217" s="40" t="s">
        <v>200</v>
      </c>
      <c r="V5217" s="40" t="s">
        <v>201</v>
      </c>
      <c r="W5217" s="40" t="s">
        <v>3336</v>
      </c>
      <c r="X5217" s="40" t="s">
        <v>550</v>
      </c>
      <c r="Y5217" s="40" t="s">
        <v>19035</v>
      </c>
    </row>
    <row r="5218" spans="1:25" x14ac:dyDescent="0.25">
      <c r="A5218" s="50"/>
      <c r="B5218" s="50"/>
      <c r="C5218" s="50"/>
      <c r="L5218" s="39" t="str">
        <f t="shared" si="81"/>
        <v>PEDARA (CT)</v>
      </c>
      <c r="M5218" s="40" t="s">
        <v>19036</v>
      </c>
      <c r="N5218" s="40" t="s">
        <v>19037</v>
      </c>
      <c r="O5218" s="40" t="s">
        <v>366</v>
      </c>
      <c r="P5218" s="41" t="s">
        <v>292</v>
      </c>
      <c r="Q5218" s="41">
        <v>19</v>
      </c>
      <c r="R5218" s="40" t="s">
        <v>293</v>
      </c>
      <c r="S5218" s="40" t="s">
        <v>199</v>
      </c>
      <c r="T5218" s="41">
        <v>1</v>
      </c>
      <c r="U5218" s="40" t="s">
        <v>200</v>
      </c>
      <c r="V5218" s="40" t="s">
        <v>201</v>
      </c>
      <c r="W5218" s="40" t="s">
        <v>12600</v>
      </c>
      <c r="X5218" s="40" t="s">
        <v>368</v>
      </c>
      <c r="Y5218" s="40" t="s">
        <v>19038</v>
      </c>
    </row>
    <row r="5219" spans="1:25" x14ac:dyDescent="0.25">
      <c r="A5219" s="50"/>
      <c r="B5219" s="50"/>
      <c r="C5219" s="50"/>
      <c r="L5219" s="39" t="str">
        <f t="shared" si="81"/>
        <v>PEDASO (AP)</v>
      </c>
      <c r="M5219" s="40" t="s">
        <v>19039</v>
      </c>
      <c r="N5219" s="40" t="s">
        <v>19040</v>
      </c>
      <c r="O5219" s="40" t="s">
        <v>477</v>
      </c>
      <c r="P5219" s="41" t="s">
        <v>397</v>
      </c>
      <c r="Q5219" s="41">
        <v>11</v>
      </c>
      <c r="R5219" s="40" t="s">
        <v>398</v>
      </c>
      <c r="S5219" s="40" t="s">
        <v>199</v>
      </c>
      <c r="T5219" s="41">
        <v>1</v>
      </c>
      <c r="U5219" s="40" t="s">
        <v>200</v>
      </c>
      <c r="V5219" s="40" t="s">
        <v>201</v>
      </c>
      <c r="W5219" s="40" t="s">
        <v>1343</v>
      </c>
      <c r="X5219" s="40" t="s">
        <v>1344</v>
      </c>
      <c r="Y5219" s="40" t="s">
        <v>19041</v>
      </c>
    </row>
    <row r="5220" spans="1:25" x14ac:dyDescent="0.25">
      <c r="A5220" s="50"/>
      <c r="B5220" s="50"/>
      <c r="C5220" s="50"/>
      <c r="L5220" s="39" t="str">
        <f t="shared" si="81"/>
        <v>PEDAVENA (BL)</v>
      </c>
      <c r="M5220" s="40" t="s">
        <v>19042</v>
      </c>
      <c r="N5220" s="40" t="s">
        <v>19043</v>
      </c>
      <c r="O5220" s="40" t="s">
        <v>715</v>
      </c>
      <c r="P5220" s="41" t="s">
        <v>197</v>
      </c>
      <c r="Q5220" s="41">
        <v>5</v>
      </c>
      <c r="R5220" s="40" t="s">
        <v>198</v>
      </c>
      <c r="S5220" s="40" t="s">
        <v>199</v>
      </c>
      <c r="T5220" s="41">
        <v>1</v>
      </c>
      <c r="U5220" s="40" t="s">
        <v>200</v>
      </c>
      <c r="V5220" s="40" t="s">
        <v>201</v>
      </c>
      <c r="W5220" s="40" t="s">
        <v>19044</v>
      </c>
      <c r="X5220" s="40" t="s">
        <v>900</v>
      </c>
      <c r="Y5220" s="40" t="s">
        <v>19045</v>
      </c>
    </row>
    <row r="5221" spans="1:25" x14ac:dyDescent="0.25">
      <c r="A5221" s="50"/>
      <c r="B5221" s="50"/>
      <c r="C5221" s="50"/>
      <c r="L5221" s="39" t="str">
        <f t="shared" si="81"/>
        <v>PEDEMONTE (VI)</v>
      </c>
      <c r="M5221" s="40" t="s">
        <v>19046</v>
      </c>
      <c r="N5221" s="40" t="s">
        <v>19047</v>
      </c>
      <c r="O5221" s="40" t="s">
        <v>772</v>
      </c>
      <c r="P5221" s="41" t="s">
        <v>197</v>
      </c>
      <c r="Q5221" s="41">
        <v>5</v>
      </c>
      <c r="R5221" s="40" t="s">
        <v>198</v>
      </c>
      <c r="S5221" s="40" t="s">
        <v>199</v>
      </c>
      <c r="T5221" s="41">
        <v>1</v>
      </c>
      <c r="U5221" s="40" t="s">
        <v>200</v>
      </c>
      <c r="V5221" s="40" t="s">
        <v>201</v>
      </c>
      <c r="W5221" s="40" t="s">
        <v>4157</v>
      </c>
      <c r="X5221" s="40" t="s">
        <v>2068</v>
      </c>
      <c r="Y5221" s="40" t="s">
        <v>19048</v>
      </c>
    </row>
    <row r="5222" spans="1:25" x14ac:dyDescent="0.25">
      <c r="A5222" s="50"/>
      <c r="B5222" s="50"/>
      <c r="C5222" s="50"/>
      <c r="L5222" s="39" t="str">
        <f t="shared" si="81"/>
        <v>PEDEROBBA (TV)</v>
      </c>
      <c r="M5222" s="40" t="s">
        <v>19049</v>
      </c>
      <c r="N5222" s="40" t="s">
        <v>19050</v>
      </c>
      <c r="O5222" s="40" t="s">
        <v>1362</v>
      </c>
      <c r="P5222" s="41" t="s">
        <v>197</v>
      </c>
      <c r="Q5222" s="41">
        <v>5</v>
      </c>
      <c r="R5222" s="40" t="s">
        <v>198</v>
      </c>
      <c r="S5222" s="40" t="s">
        <v>199</v>
      </c>
      <c r="T5222" s="41">
        <v>1</v>
      </c>
      <c r="U5222" s="40" t="s">
        <v>200</v>
      </c>
      <c r="V5222" s="40" t="s">
        <v>201</v>
      </c>
      <c r="W5222" s="40" t="s">
        <v>8178</v>
      </c>
      <c r="X5222" s="40" t="s">
        <v>1364</v>
      </c>
      <c r="Y5222" s="40" t="s">
        <v>19051</v>
      </c>
    </row>
    <row r="5223" spans="1:25" x14ac:dyDescent="0.25">
      <c r="A5223" s="50"/>
      <c r="B5223" s="50"/>
      <c r="C5223" s="50"/>
      <c r="L5223" s="39" t="str">
        <f t="shared" si="81"/>
        <v>PEDESINA (SO)</v>
      </c>
      <c r="M5223" s="40" t="s">
        <v>19052</v>
      </c>
      <c r="N5223" s="40" t="s">
        <v>19053</v>
      </c>
      <c r="O5223" s="40" t="s">
        <v>977</v>
      </c>
      <c r="P5223" s="41" t="s">
        <v>212</v>
      </c>
      <c r="Q5223" s="41">
        <v>3</v>
      </c>
      <c r="R5223" s="40" t="s">
        <v>213</v>
      </c>
      <c r="S5223" s="40" t="s">
        <v>199</v>
      </c>
      <c r="T5223" s="41">
        <v>1</v>
      </c>
      <c r="U5223" s="40" t="s">
        <v>200</v>
      </c>
      <c r="V5223" s="40" t="s">
        <v>201</v>
      </c>
      <c r="W5223" s="40" t="s">
        <v>978</v>
      </c>
      <c r="X5223" s="40" t="s">
        <v>979</v>
      </c>
      <c r="Y5223" s="40" t="s">
        <v>19054</v>
      </c>
    </row>
    <row r="5224" spans="1:25" x14ac:dyDescent="0.25">
      <c r="A5224" s="50"/>
      <c r="B5224" s="50"/>
      <c r="C5224" s="50"/>
      <c r="L5224" s="39" t="str">
        <f t="shared" si="81"/>
        <v>PEDIVIGLIANO (CS)</v>
      </c>
      <c r="M5224" s="40" t="s">
        <v>19055</v>
      </c>
      <c r="N5224" s="40" t="s">
        <v>19056</v>
      </c>
      <c r="O5224" s="40" t="s">
        <v>413</v>
      </c>
      <c r="P5224" s="41" t="s">
        <v>414</v>
      </c>
      <c r="Q5224" s="41">
        <v>18</v>
      </c>
      <c r="R5224" s="40" t="s">
        <v>415</v>
      </c>
      <c r="S5224" s="40" t="s">
        <v>199</v>
      </c>
      <c r="T5224" s="41">
        <v>1</v>
      </c>
      <c r="U5224" s="40" t="s">
        <v>200</v>
      </c>
      <c r="V5224" s="40" t="s">
        <v>201</v>
      </c>
      <c r="W5224" s="40" t="s">
        <v>3336</v>
      </c>
      <c r="X5224" s="40" t="s">
        <v>550</v>
      </c>
      <c r="Y5224" s="40" t="s">
        <v>19057</v>
      </c>
    </row>
    <row r="5225" spans="1:25" x14ac:dyDescent="0.25">
      <c r="A5225" s="50"/>
      <c r="B5225" s="50"/>
      <c r="C5225" s="50"/>
      <c r="L5225" s="39" t="str">
        <f t="shared" si="81"/>
        <v>PEDRENGO (BG)</v>
      </c>
      <c r="M5225" s="40" t="s">
        <v>19058</v>
      </c>
      <c r="N5225" s="40" t="s">
        <v>19059</v>
      </c>
      <c r="O5225" s="40" t="s">
        <v>572</v>
      </c>
      <c r="P5225" s="41" t="s">
        <v>212</v>
      </c>
      <c r="Q5225" s="41">
        <v>3</v>
      </c>
      <c r="R5225" s="40" t="s">
        <v>213</v>
      </c>
      <c r="S5225" s="40" t="s">
        <v>199</v>
      </c>
      <c r="T5225" s="41">
        <v>1</v>
      </c>
      <c r="U5225" s="40" t="s">
        <v>200</v>
      </c>
      <c r="V5225" s="40" t="s">
        <v>201</v>
      </c>
      <c r="W5225" s="40" t="s">
        <v>19060</v>
      </c>
      <c r="X5225" s="40" t="s">
        <v>574</v>
      </c>
      <c r="Y5225" s="40" t="s">
        <v>19061</v>
      </c>
    </row>
    <row r="5226" spans="1:25" x14ac:dyDescent="0.25">
      <c r="A5226" s="50"/>
      <c r="B5226" s="50"/>
      <c r="C5226" s="50"/>
      <c r="L5226" s="39" t="str">
        <f t="shared" si="81"/>
        <v>PEGLIO (CO)</v>
      </c>
      <c r="M5226" s="40" t="s">
        <v>19062</v>
      </c>
      <c r="N5226" s="40" t="s">
        <v>19063</v>
      </c>
      <c r="O5226" s="40" t="s">
        <v>995</v>
      </c>
      <c r="P5226" s="41" t="s">
        <v>212</v>
      </c>
      <c r="Q5226" s="41">
        <v>3</v>
      </c>
      <c r="R5226" s="40" t="s">
        <v>213</v>
      </c>
      <c r="S5226" s="40" t="s">
        <v>199</v>
      </c>
      <c r="T5226" s="41">
        <v>1</v>
      </c>
      <c r="U5226" s="40" t="s">
        <v>200</v>
      </c>
      <c r="V5226" s="40" t="s">
        <v>201</v>
      </c>
      <c r="W5226" s="40" t="s">
        <v>1910</v>
      </c>
      <c r="X5226" s="40" t="s">
        <v>3144</v>
      </c>
      <c r="Y5226" s="40" t="s">
        <v>19064</v>
      </c>
    </row>
    <row r="5227" spans="1:25" x14ac:dyDescent="0.25">
      <c r="A5227" s="50"/>
      <c r="B5227" s="50"/>
      <c r="C5227" s="50"/>
      <c r="L5227" s="39" t="str">
        <f t="shared" si="81"/>
        <v>PEGLIO (PU)</v>
      </c>
      <c r="M5227" s="40" t="s">
        <v>19062</v>
      </c>
      <c r="N5227" s="40" t="s">
        <v>19065</v>
      </c>
      <c r="O5227" s="40" t="s">
        <v>427</v>
      </c>
      <c r="P5227" s="41" t="s">
        <v>397</v>
      </c>
      <c r="Q5227" s="41">
        <v>11</v>
      </c>
      <c r="R5227" s="40" t="s">
        <v>398</v>
      </c>
      <c r="S5227" s="40" t="s">
        <v>199</v>
      </c>
      <c r="T5227" s="41">
        <v>1</v>
      </c>
      <c r="U5227" s="40" t="s">
        <v>200</v>
      </c>
      <c r="V5227" s="40" t="s">
        <v>201</v>
      </c>
      <c r="W5227" s="40" t="s">
        <v>19066</v>
      </c>
      <c r="X5227" s="40" t="s">
        <v>1698</v>
      </c>
      <c r="Y5227" s="40" t="s">
        <v>19067</v>
      </c>
    </row>
    <row r="5228" spans="1:25" x14ac:dyDescent="0.25">
      <c r="A5228" s="50"/>
      <c r="B5228" s="50"/>
      <c r="C5228" s="50"/>
      <c r="L5228" s="39" t="str">
        <f t="shared" si="81"/>
        <v>PEGOGNAGA (MN)</v>
      </c>
      <c r="M5228" s="40" t="s">
        <v>19068</v>
      </c>
      <c r="N5228" s="40" t="s">
        <v>19069</v>
      </c>
      <c r="O5228" s="40" t="s">
        <v>442</v>
      </c>
      <c r="P5228" s="41" t="s">
        <v>212</v>
      </c>
      <c r="Q5228" s="41">
        <v>3</v>
      </c>
      <c r="R5228" s="40" t="s">
        <v>213</v>
      </c>
      <c r="S5228" s="40" t="s">
        <v>199</v>
      </c>
      <c r="T5228" s="41">
        <v>1</v>
      </c>
      <c r="U5228" s="40" t="s">
        <v>200</v>
      </c>
      <c r="V5228" s="40" t="s">
        <v>201</v>
      </c>
      <c r="W5228" s="40" t="s">
        <v>3852</v>
      </c>
      <c r="X5228" s="40" t="s">
        <v>444</v>
      </c>
      <c r="Y5228" s="40" t="s">
        <v>19070</v>
      </c>
    </row>
    <row r="5229" spans="1:25" x14ac:dyDescent="0.25">
      <c r="A5229" s="50"/>
      <c r="B5229" s="50"/>
      <c r="C5229" s="50"/>
      <c r="L5229" s="39" t="str">
        <f t="shared" si="81"/>
        <v>PEIA (BG)</v>
      </c>
      <c r="M5229" s="40" t="s">
        <v>19071</v>
      </c>
      <c r="N5229" s="40" t="s">
        <v>19072</v>
      </c>
      <c r="O5229" s="40" t="s">
        <v>572</v>
      </c>
      <c r="P5229" s="41" t="s">
        <v>212</v>
      </c>
      <c r="Q5229" s="41">
        <v>3</v>
      </c>
      <c r="R5229" s="40" t="s">
        <v>213</v>
      </c>
      <c r="S5229" s="40" t="s">
        <v>199</v>
      </c>
      <c r="T5229" s="41">
        <v>1</v>
      </c>
      <c r="U5229" s="40" t="s">
        <v>200</v>
      </c>
      <c r="V5229" s="40" t="s">
        <v>201</v>
      </c>
      <c r="W5229" s="40" t="s">
        <v>1882</v>
      </c>
      <c r="X5229" s="40" t="s">
        <v>574</v>
      </c>
      <c r="Y5229" s="40" t="s">
        <v>19073</v>
      </c>
    </row>
    <row r="5230" spans="1:25" x14ac:dyDescent="0.25">
      <c r="A5230" s="50"/>
      <c r="B5230" s="50"/>
      <c r="C5230" s="50"/>
      <c r="L5230" s="39" t="str">
        <f t="shared" si="81"/>
        <v>PEIO (TN)</v>
      </c>
      <c r="M5230" s="40" t="s">
        <v>19074</v>
      </c>
      <c r="N5230" s="40" t="s">
        <v>19075</v>
      </c>
      <c r="O5230" s="40" t="s">
        <v>865</v>
      </c>
      <c r="P5230" s="41" t="s">
        <v>866</v>
      </c>
      <c r="Q5230" s="41">
        <v>4</v>
      </c>
      <c r="R5230" s="40" t="s">
        <v>867</v>
      </c>
      <c r="S5230" s="40" t="s">
        <v>199</v>
      </c>
      <c r="T5230" s="41">
        <v>1</v>
      </c>
      <c r="U5230" s="40" t="s">
        <v>200</v>
      </c>
      <c r="V5230" s="40" t="s">
        <v>201</v>
      </c>
      <c r="W5230" s="40" t="s">
        <v>4194</v>
      </c>
      <c r="X5230" s="40" t="s">
        <v>1447</v>
      </c>
      <c r="Y5230" s="40" t="s">
        <v>19076</v>
      </c>
    </row>
    <row r="5231" spans="1:25" x14ac:dyDescent="0.25">
      <c r="A5231" s="50"/>
      <c r="B5231" s="50"/>
      <c r="C5231" s="50"/>
      <c r="L5231" s="39" t="str">
        <f t="shared" si="81"/>
        <v>PELAGO (FI)</v>
      </c>
      <c r="M5231" s="40" t="s">
        <v>19077</v>
      </c>
      <c r="N5231" s="40" t="s">
        <v>19078</v>
      </c>
      <c r="O5231" s="40" t="s">
        <v>2481</v>
      </c>
      <c r="P5231" s="41" t="s">
        <v>231</v>
      </c>
      <c r="Q5231" s="41">
        <v>9</v>
      </c>
      <c r="R5231" s="40" t="s">
        <v>232</v>
      </c>
      <c r="S5231" s="40" t="s">
        <v>199</v>
      </c>
      <c r="T5231" s="41">
        <v>1</v>
      </c>
      <c r="U5231" s="40" t="s">
        <v>200</v>
      </c>
      <c r="V5231" s="40" t="s">
        <v>201</v>
      </c>
      <c r="W5231" s="40" t="s">
        <v>14128</v>
      </c>
      <c r="X5231" s="40" t="s">
        <v>2483</v>
      </c>
      <c r="Y5231" s="40" t="s">
        <v>19079</v>
      </c>
    </row>
    <row r="5232" spans="1:25" x14ac:dyDescent="0.25">
      <c r="A5232" s="50"/>
      <c r="B5232" s="50"/>
      <c r="C5232" s="50"/>
      <c r="L5232" s="39" t="str">
        <f t="shared" si="81"/>
        <v>PELLA (NO)</v>
      </c>
      <c r="M5232" s="40" t="s">
        <v>19080</v>
      </c>
      <c r="N5232" s="40" t="s">
        <v>19081</v>
      </c>
      <c r="O5232" s="40" t="s">
        <v>741</v>
      </c>
      <c r="P5232" s="41" t="s">
        <v>314</v>
      </c>
      <c r="Q5232" s="41">
        <v>1</v>
      </c>
      <c r="R5232" s="40" t="s">
        <v>315</v>
      </c>
      <c r="S5232" s="40" t="s">
        <v>199</v>
      </c>
      <c r="T5232" s="41">
        <v>1</v>
      </c>
      <c r="U5232" s="40" t="s">
        <v>200</v>
      </c>
      <c r="V5232" s="40" t="s">
        <v>201</v>
      </c>
      <c r="W5232" s="40" t="s">
        <v>742</v>
      </c>
      <c r="X5232" s="40" t="s">
        <v>743</v>
      </c>
      <c r="Y5232" s="40" t="s">
        <v>19082</v>
      </c>
    </row>
    <row r="5233" spans="1:25" x14ac:dyDescent="0.25">
      <c r="A5233" s="50"/>
      <c r="B5233" s="50"/>
      <c r="C5233" s="50"/>
      <c r="L5233" s="39" t="str">
        <f t="shared" si="81"/>
        <v>PELLEGRINO PARMENSE (PR)</v>
      </c>
      <c r="M5233" s="40" t="s">
        <v>19083</v>
      </c>
      <c r="N5233" s="40" t="s">
        <v>19084</v>
      </c>
      <c r="O5233" s="40" t="s">
        <v>984</v>
      </c>
      <c r="P5233" s="41" t="s">
        <v>631</v>
      </c>
      <c r="Q5233" s="41">
        <v>8</v>
      </c>
      <c r="R5233" s="40" t="s">
        <v>632</v>
      </c>
      <c r="S5233" s="40" t="s">
        <v>199</v>
      </c>
      <c r="T5233" s="41">
        <v>1</v>
      </c>
      <c r="U5233" s="40" t="s">
        <v>200</v>
      </c>
      <c r="V5233" s="40" t="s">
        <v>201</v>
      </c>
      <c r="W5233" s="40" t="s">
        <v>19085</v>
      </c>
      <c r="X5233" s="40" t="s">
        <v>4569</v>
      </c>
      <c r="Y5233" s="40" t="s">
        <v>19086</v>
      </c>
    </row>
    <row r="5234" spans="1:25" x14ac:dyDescent="0.25">
      <c r="A5234" s="50"/>
      <c r="B5234" s="50"/>
      <c r="C5234" s="50"/>
      <c r="L5234" s="39" t="str">
        <f t="shared" si="81"/>
        <v>PELLEZZANO (SA)</v>
      </c>
      <c r="M5234" s="40" t="s">
        <v>19087</v>
      </c>
      <c r="N5234" s="40" t="s">
        <v>19088</v>
      </c>
      <c r="O5234" s="40" t="s">
        <v>349</v>
      </c>
      <c r="P5234" s="41" t="s">
        <v>350</v>
      </c>
      <c r="Q5234" s="41">
        <v>15</v>
      </c>
      <c r="R5234" s="40" t="s">
        <v>351</v>
      </c>
      <c r="S5234" s="40" t="s">
        <v>199</v>
      </c>
      <c r="T5234" s="41">
        <v>1</v>
      </c>
      <c r="U5234" s="40" t="s">
        <v>200</v>
      </c>
      <c r="V5234" s="40" t="s">
        <v>201</v>
      </c>
      <c r="W5234" s="40" t="s">
        <v>4932</v>
      </c>
      <c r="X5234" s="40" t="s">
        <v>353</v>
      </c>
      <c r="Y5234" s="40" t="s">
        <v>19089</v>
      </c>
    </row>
    <row r="5235" spans="1:25" x14ac:dyDescent="0.25">
      <c r="A5235" s="50"/>
      <c r="B5235" s="50"/>
      <c r="C5235" s="50"/>
      <c r="L5235" s="39" t="str">
        <f t="shared" si="81"/>
        <v>PELLIO INTELVI (CO)</v>
      </c>
      <c r="M5235" s="40" t="s">
        <v>19090</v>
      </c>
      <c r="N5235" s="40" t="s">
        <v>19091</v>
      </c>
      <c r="O5235" s="40" t="s">
        <v>995</v>
      </c>
      <c r="P5235" s="41" t="s">
        <v>212</v>
      </c>
      <c r="Q5235" s="41">
        <v>3</v>
      </c>
      <c r="R5235" s="40" t="s">
        <v>213</v>
      </c>
      <c r="S5235" s="40" t="s">
        <v>199</v>
      </c>
      <c r="T5235" s="41">
        <v>1</v>
      </c>
      <c r="U5235" s="40" t="s">
        <v>200</v>
      </c>
      <c r="V5235" s="40" t="s">
        <v>201</v>
      </c>
      <c r="W5235" s="40" t="s">
        <v>3493</v>
      </c>
      <c r="X5235" s="40" t="s">
        <v>997</v>
      </c>
      <c r="Y5235" s="40" t="s">
        <v>19092</v>
      </c>
    </row>
    <row r="5236" spans="1:25" x14ac:dyDescent="0.25">
      <c r="A5236" s="50"/>
      <c r="B5236" s="50"/>
      <c r="C5236" s="50"/>
      <c r="L5236" s="39" t="str">
        <f t="shared" si="81"/>
        <v>PELLIZZANO (TN)</v>
      </c>
      <c r="M5236" s="40" t="s">
        <v>19093</v>
      </c>
      <c r="N5236" s="40" t="s">
        <v>19094</v>
      </c>
      <c r="O5236" s="40" t="s">
        <v>865</v>
      </c>
      <c r="P5236" s="41" t="s">
        <v>866</v>
      </c>
      <c r="Q5236" s="41">
        <v>4</v>
      </c>
      <c r="R5236" s="40" t="s">
        <v>867</v>
      </c>
      <c r="S5236" s="40" t="s">
        <v>199</v>
      </c>
      <c r="T5236" s="41">
        <v>1</v>
      </c>
      <c r="U5236" s="40" t="s">
        <v>200</v>
      </c>
      <c r="V5236" s="40" t="s">
        <v>201</v>
      </c>
      <c r="W5236" s="40" t="s">
        <v>4194</v>
      </c>
      <c r="X5236" s="40" t="s">
        <v>1447</v>
      </c>
      <c r="Y5236" s="40" t="s">
        <v>19095</v>
      </c>
    </row>
    <row r="5237" spans="1:25" x14ac:dyDescent="0.25">
      <c r="A5237" s="50"/>
      <c r="B5237" s="50"/>
      <c r="C5237" s="50"/>
      <c r="L5237" s="39" t="str">
        <f t="shared" si="81"/>
        <v>PELUGO (TN)</v>
      </c>
      <c r="M5237" s="40" t="s">
        <v>19096</v>
      </c>
      <c r="N5237" s="40" t="s">
        <v>19097</v>
      </c>
      <c r="O5237" s="40" t="s">
        <v>865</v>
      </c>
      <c r="P5237" s="41" t="s">
        <v>866</v>
      </c>
      <c r="Q5237" s="41">
        <v>4</v>
      </c>
      <c r="R5237" s="40" t="s">
        <v>867</v>
      </c>
      <c r="S5237" s="40" t="s">
        <v>199</v>
      </c>
      <c r="T5237" s="41">
        <v>1</v>
      </c>
      <c r="U5237" s="40" t="s">
        <v>200</v>
      </c>
      <c r="V5237" s="40" t="s">
        <v>201</v>
      </c>
      <c r="W5237" s="40" t="s">
        <v>19098</v>
      </c>
      <c r="X5237" s="40" t="s">
        <v>3243</v>
      </c>
      <c r="Y5237" s="40" t="s">
        <v>19099</v>
      </c>
    </row>
    <row r="5238" spans="1:25" x14ac:dyDescent="0.25">
      <c r="A5238" s="50"/>
      <c r="B5238" s="50"/>
      <c r="C5238" s="50"/>
      <c r="L5238" s="39" t="str">
        <f t="shared" si="81"/>
        <v>PENANGO (AT)</v>
      </c>
      <c r="M5238" s="40" t="s">
        <v>19100</v>
      </c>
      <c r="N5238" s="40" t="s">
        <v>19101</v>
      </c>
      <c r="O5238" s="40" t="s">
        <v>667</v>
      </c>
      <c r="P5238" s="41" t="s">
        <v>314</v>
      </c>
      <c r="Q5238" s="41">
        <v>1</v>
      </c>
      <c r="R5238" s="40" t="s">
        <v>315</v>
      </c>
      <c r="S5238" s="40" t="s">
        <v>199</v>
      </c>
      <c r="T5238" s="41">
        <v>1</v>
      </c>
      <c r="U5238" s="40" t="s">
        <v>200</v>
      </c>
      <c r="V5238" s="40" t="s">
        <v>201</v>
      </c>
      <c r="W5238" s="40" t="s">
        <v>2375</v>
      </c>
      <c r="X5238" s="40" t="s">
        <v>669</v>
      </c>
      <c r="Y5238" s="40" t="s">
        <v>19102</v>
      </c>
    </row>
    <row r="5239" spans="1:25" x14ac:dyDescent="0.25">
      <c r="A5239" s="50"/>
      <c r="B5239" s="50"/>
      <c r="C5239" s="50"/>
      <c r="L5239" s="39" t="str">
        <f t="shared" si="81"/>
        <v>PENNA IN TEVERINA (TR)</v>
      </c>
      <c r="M5239" s="40" t="s">
        <v>19103</v>
      </c>
      <c r="N5239" s="40" t="s">
        <v>19104</v>
      </c>
      <c r="O5239" s="40" t="s">
        <v>485</v>
      </c>
      <c r="P5239" s="41" t="s">
        <v>486</v>
      </c>
      <c r="Q5239" s="41">
        <v>10</v>
      </c>
      <c r="R5239" s="40" t="s">
        <v>487</v>
      </c>
      <c r="S5239" s="40" t="s">
        <v>199</v>
      </c>
      <c r="T5239" s="41">
        <v>1</v>
      </c>
      <c r="U5239" s="40" t="s">
        <v>200</v>
      </c>
      <c r="V5239" s="40" t="s">
        <v>201</v>
      </c>
      <c r="W5239" s="40" t="s">
        <v>19105</v>
      </c>
      <c r="X5239" s="40" t="s">
        <v>489</v>
      </c>
      <c r="Y5239" s="40" t="s">
        <v>19106</v>
      </c>
    </row>
    <row r="5240" spans="1:25" x14ac:dyDescent="0.25">
      <c r="A5240" s="50"/>
      <c r="B5240" s="50"/>
      <c r="C5240" s="50"/>
      <c r="L5240" s="39" t="str">
        <f t="shared" si="81"/>
        <v>PENNA SAN GIOVANNI (MC)</v>
      </c>
      <c r="M5240" s="40" t="s">
        <v>19107</v>
      </c>
      <c r="N5240" s="40" t="s">
        <v>19108</v>
      </c>
      <c r="O5240" s="40" t="s">
        <v>396</v>
      </c>
      <c r="P5240" s="41" t="s">
        <v>397</v>
      </c>
      <c r="Q5240" s="41">
        <v>11</v>
      </c>
      <c r="R5240" s="40" t="s">
        <v>398</v>
      </c>
      <c r="S5240" s="40" t="s">
        <v>199</v>
      </c>
      <c r="T5240" s="41">
        <v>1</v>
      </c>
      <c r="U5240" s="40" t="s">
        <v>200</v>
      </c>
      <c r="V5240" s="40" t="s">
        <v>201</v>
      </c>
      <c r="W5240" s="40" t="s">
        <v>3009</v>
      </c>
      <c r="X5240" s="40" t="s">
        <v>1707</v>
      </c>
      <c r="Y5240" s="40" t="s">
        <v>19109</v>
      </c>
    </row>
    <row r="5241" spans="1:25" x14ac:dyDescent="0.25">
      <c r="A5241" s="50"/>
      <c r="B5241" s="50"/>
      <c r="C5241" s="50"/>
      <c r="L5241" s="39" t="str">
        <f t="shared" si="81"/>
        <v>PENNA SANT'ANDREA (TE)</v>
      </c>
      <c r="M5241" s="40" t="s">
        <v>19110</v>
      </c>
      <c r="N5241" s="40" t="s">
        <v>19111</v>
      </c>
      <c r="O5241" s="40" t="s">
        <v>923</v>
      </c>
      <c r="P5241" s="41" t="s">
        <v>253</v>
      </c>
      <c r="Q5241" s="41">
        <v>13</v>
      </c>
      <c r="R5241" s="40" t="s">
        <v>254</v>
      </c>
      <c r="S5241" s="40" t="s">
        <v>199</v>
      </c>
      <c r="T5241" s="41">
        <v>1</v>
      </c>
      <c r="U5241" s="40" t="s">
        <v>200</v>
      </c>
      <c r="V5241" s="40" t="s">
        <v>201</v>
      </c>
      <c r="W5241" s="40" t="s">
        <v>19112</v>
      </c>
      <c r="X5241" s="40" t="s">
        <v>925</v>
      </c>
      <c r="Y5241" s="40" t="s">
        <v>19113</v>
      </c>
    </row>
    <row r="5242" spans="1:25" x14ac:dyDescent="0.25">
      <c r="A5242" s="50"/>
      <c r="B5242" s="50"/>
      <c r="C5242" s="50"/>
      <c r="L5242" s="39" t="str">
        <f t="shared" si="81"/>
        <v>PENNABILLI (PU)</v>
      </c>
      <c r="M5242" s="40" t="s">
        <v>19114</v>
      </c>
      <c r="N5242" s="40" t="s">
        <v>19115</v>
      </c>
      <c r="O5242" s="40" t="s">
        <v>427</v>
      </c>
      <c r="P5242" s="41" t="s">
        <v>397</v>
      </c>
      <c r="Q5242" s="41">
        <v>11</v>
      </c>
      <c r="R5242" s="40" t="s">
        <v>398</v>
      </c>
      <c r="S5242" s="40" t="s">
        <v>199</v>
      </c>
      <c r="T5242" s="41">
        <v>1</v>
      </c>
      <c r="U5242" s="40" t="s">
        <v>200</v>
      </c>
      <c r="V5242" s="40" t="s">
        <v>201</v>
      </c>
      <c r="W5242" s="40" t="s">
        <v>19116</v>
      </c>
      <c r="X5242" s="40" t="s">
        <v>3051</v>
      </c>
      <c r="Y5242" s="40" t="s">
        <v>19117</v>
      </c>
    </row>
    <row r="5243" spans="1:25" x14ac:dyDescent="0.25">
      <c r="A5243" s="50"/>
      <c r="B5243" s="50"/>
      <c r="C5243" s="50"/>
      <c r="L5243" s="39" t="str">
        <f t="shared" si="81"/>
        <v>PENNADOMO (CH)</v>
      </c>
      <c r="M5243" s="40" t="s">
        <v>19118</v>
      </c>
      <c r="N5243" s="40" t="s">
        <v>19119</v>
      </c>
      <c r="O5243" s="40" t="s">
        <v>1352</v>
      </c>
      <c r="P5243" s="41" t="s">
        <v>253</v>
      </c>
      <c r="Q5243" s="41">
        <v>13</v>
      </c>
      <c r="R5243" s="40" t="s">
        <v>254</v>
      </c>
      <c r="S5243" s="40" t="s">
        <v>199</v>
      </c>
      <c r="T5243" s="41">
        <v>1</v>
      </c>
      <c r="U5243" s="40" t="s">
        <v>200</v>
      </c>
      <c r="V5243" s="40" t="s">
        <v>201</v>
      </c>
      <c r="W5243" s="40" t="s">
        <v>1353</v>
      </c>
      <c r="X5243" s="40" t="s">
        <v>1354</v>
      </c>
      <c r="Y5243" s="40" t="s">
        <v>19120</v>
      </c>
    </row>
    <row r="5244" spans="1:25" x14ac:dyDescent="0.25">
      <c r="A5244" s="50"/>
      <c r="B5244" s="50"/>
      <c r="C5244" s="50"/>
      <c r="L5244" s="39" t="str">
        <f t="shared" si="81"/>
        <v>PENNAPIEDIMONTE (CH)</v>
      </c>
      <c r="M5244" s="40" t="s">
        <v>19121</v>
      </c>
      <c r="N5244" s="40" t="s">
        <v>19122</v>
      </c>
      <c r="O5244" s="40" t="s">
        <v>1352</v>
      </c>
      <c r="P5244" s="41" t="s">
        <v>253</v>
      </c>
      <c r="Q5244" s="41">
        <v>13</v>
      </c>
      <c r="R5244" s="40" t="s">
        <v>254</v>
      </c>
      <c r="S5244" s="40" t="s">
        <v>199</v>
      </c>
      <c r="T5244" s="41">
        <v>1</v>
      </c>
      <c r="U5244" s="40" t="s">
        <v>200</v>
      </c>
      <c r="V5244" s="40" t="s">
        <v>201</v>
      </c>
      <c r="W5244" s="40" t="s">
        <v>1939</v>
      </c>
      <c r="X5244" s="40" t="s">
        <v>1940</v>
      </c>
      <c r="Y5244" s="40" t="s">
        <v>19123</v>
      </c>
    </row>
    <row r="5245" spans="1:25" x14ac:dyDescent="0.25">
      <c r="A5245" s="50"/>
      <c r="B5245" s="50"/>
      <c r="C5245" s="50"/>
      <c r="L5245" s="39" t="str">
        <f t="shared" si="81"/>
        <v>PENNE (PE)</v>
      </c>
      <c r="M5245" s="40" t="s">
        <v>19124</v>
      </c>
      <c r="N5245" s="40" t="s">
        <v>19125</v>
      </c>
      <c r="O5245" s="40" t="s">
        <v>252</v>
      </c>
      <c r="P5245" s="41" t="s">
        <v>253</v>
      </c>
      <c r="Q5245" s="41">
        <v>13</v>
      </c>
      <c r="R5245" s="40" t="s">
        <v>254</v>
      </c>
      <c r="S5245" s="40" t="s">
        <v>199</v>
      </c>
      <c r="T5245" s="41">
        <v>1</v>
      </c>
      <c r="U5245" s="40" t="s">
        <v>200</v>
      </c>
      <c r="V5245" s="40" t="s">
        <v>201</v>
      </c>
      <c r="W5245" s="40" t="s">
        <v>19126</v>
      </c>
      <c r="X5245" s="40" t="s">
        <v>256</v>
      </c>
      <c r="Y5245" s="40" t="s">
        <v>19127</v>
      </c>
    </row>
    <row r="5246" spans="1:25" x14ac:dyDescent="0.25">
      <c r="A5246" s="50"/>
      <c r="B5246" s="50"/>
      <c r="C5246" s="50"/>
      <c r="L5246" s="39" t="str">
        <f t="shared" si="81"/>
        <v>PENTONE (CZ)</v>
      </c>
      <c r="M5246" s="40" t="s">
        <v>19128</v>
      </c>
      <c r="N5246" s="40" t="s">
        <v>19129</v>
      </c>
      <c r="O5246" s="40" t="s">
        <v>1029</v>
      </c>
      <c r="P5246" s="41" t="s">
        <v>414</v>
      </c>
      <c r="Q5246" s="41">
        <v>18</v>
      </c>
      <c r="R5246" s="40" t="s">
        <v>415</v>
      </c>
      <c r="S5246" s="40" t="s">
        <v>199</v>
      </c>
      <c r="T5246" s="41">
        <v>1</v>
      </c>
      <c r="U5246" s="40" t="s">
        <v>200</v>
      </c>
      <c r="V5246" s="40" t="s">
        <v>201</v>
      </c>
      <c r="W5246" s="40" t="s">
        <v>1427</v>
      </c>
      <c r="X5246" s="40" t="s">
        <v>1031</v>
      </c>
      <c r="Y5246" s="40" t="s">
        <v>19130</v>
      </c>
    </row>
    <row r="5247" spans="1:25" x14ac:dyDescent="0.25">
      <c r="A5247" s="50"/>
      <c r="B5247" s="50"/>
      <c r="C5247" s="50"/>
      <c r="L5247" s="39" t="str">
        <f t="shared" si="81"/>
        <v>PERANO (CH)</v>
      </c>
      <c r="M5247" s="40" t="s">
        <v>19131</v>
      </c>
      <c r="N5247" s="40" t="s">
        <v>19132</v>
      </c>
      <c r="O5247" s="40" t="s">
        <v>1352</v>
      </c>
      <c r="P5247" s="41" t="s">
        <v>253</v>
      </c>
      <c r="Q5247" s="41">
        <v>13</v>
      </c>
      <c r="R5247" s="40" t="s">
        <v>254</v>
      </c>
      <c r="S5247" s="40" t="s">
        <v>199</v>
      </c>
      <c r="T5247" s="41">
        <v>1</v>
      </c>
      <c r="U5247" s="40" t="s">
        <v>200</v>
      </c>
      <c r="V5247" s="40" t="s">
        <v>201</v>
      </c>
      <c r="W5247" s="40" t="s">
        <v>1353</v>
      </c>
      <c r="X5247" s="40" t="s">
        <v>1354</v>
      </c>
      <c r="Y5247" s="40" t="s">
        <v>19133</v>
      </c>
    </row>
    <row r="5248" spans="1:25" x14ac:dyDescent="0.25">
      <c r="A5248" s="50"/>
      <c r="B5248" s="50"/>
      <c r="C5248" s="50"/>
      <c r="L5248" s="39" t="str">
        <f t="shared" si="81"/>
        <v>PERAROLO DI CADORE (BL)</v>
      </c>
      <c r="M5248" s="40" t="s">
        <v>19134</v>
      </c>
      <c r="N5248" s="40" t="s">
        <v>19135</v>
      </c>
      <c r="O5248" s="40" t="s">
        <v>715</v>
      </c>
      <c r="P5248" s="41" t="s">
        <v>197</v>
      </c>
      <c r="Q5248" s="41">
        <v>5</v>
      </c>
      <c r="R5248" s="40" t="s">
        <v>198</v>
      </c>
      <c r="S5248" s="40" t="s">
        <v>199</v>
      </c>
      <c r="T5248" s="41">
        <v>1</v>
      </c>
      <c r="U5248" s="40" t="s">
        <v>200</v>
      </c>
      <c r="V5248" s="40" t="s">
        <v>201</v>
      </c>
      <c r="W5248" s="40" t="s">
        <v>7097</v>
      </c>
      <c r="X5248" s="40" t="s">
        <v>2276</v>
      </c>
      <c r="Y5248" s="40" t="s">
        <v>19136</v>
      </c>
    </row>
    <row r="5249" spans="1:25" x14ac:dyDescent="0.25">
      <c r="A5249" s="50"/>
      <c r="B5249" s="50"/>
      <c r="C5249" s="50"/>
      <c r="L5249" s="39" t="str">
        <f t="shared" si="81"/>
        <v>PERCA (BZ)</v>
      </c>
      <c r="M5249" s="40" t="s">
        <v>19137</v>
      </c>
      <c r="N5249" s="40" t="s">
        <v>19138</v>
      </c>
      <c r="O5249" s="40" t="s">
        <v>1125</v>
      </c>
      <c r="P5249" s="41" t="s">
        <v>866</v>
      </c>
      <c r="Q5249" s="41">
        <v>4</v>
      </c>
      <c r="R5249" s="40" t="s">
        <v>867</v>
      </c>
      <c r="S5249" s="40" t="s">
        <v>199</v>
      </c>
      <c r="T5249" s="41">
        <v>1</v>
      </c>
      <c r="U5249" s="40" t="s">
        <v>200</v>
      </c>
      <c r="V5249" s="40" t="s">
        <v>201</v>
      </c>
      <c r="W5249" s="40" t="s">
        <v>4090</v>
      </c>
      <c r="X5249" s="40" t="s">
        <v>4091</v>
      </c>
      <c r="Y5249" s="40" t="s">
        <v>19139</v>
      </c>
    </row>
    <row r="5250" spans="1:25" x14ac:dyDescent="0.25">
      <c r="A5250" s="50"/>
      <c r="B5250" s="50"/>
      <c r="C5250" s="50"/>
      <c r="L5250" s="39" t="str">
        <f t="shared" ref="L5250:L5313" si="82">M5250&amp;" ("&amp;O5250&amp;")"</f>
        <v>PERCILE (RM)</v>
      </c>
      <c r="M5250" s="40" t="s">
        <v>19140</v>
      </c>
      <c r="N5250" s="40" t="s">
        <v>19141</v>
      </c>
      <c r="O5250" s="40" t="s">
        <v>602</v>
      </c>
      <c r="P5250" s="41" t="s">
        <v>336</v>
      </c>
      <c r="Q5250" s="41">
        <v>12</v>
      </c>
      <c r="R5250" s="40" t="s">
        <v>337</v>
      </c>
      <c r="S5250" s="40" t="s">
        <v>199</v>
      </c>
      <c r="T5250" s="41">
        <v>1</v>
      </c>
      <c r="U5250" s="40" t="s">
        <v>200</v>
      </c>
      <c r="V5250" s="40" t="s">
        <v>201</v>
      </c>
      <c r="W5250" s="40" t="s">
        <v>722</v>
      </c>
      <c r="X5250" s="40" t="s">
        <v>604</v>
      </c>
      <c r="Y5250" s="40" t="s">
        <v>19142</v>
      </c>
    </row>
    <row r="5251" spans="1:25" x14ac:dyDescent="0.25">
      <c r="A5251" s="50"/>
      <c r="B5251" s="50"/>
      <c r="C5251" s="50"/>
      <c r="L5251" s="39" t="str">
        <f t="shared" si="82"/>
        <v>PERDASDEFOGU (OG)</v>
      </c>
      <c r="M5251" s="40" t="s">
        <v>19143</v>
      </c>
      <c r="N5251" s="40" t="s">
        <v>19144</v>
      </c>
      <c r="O5251" s="40" t="s">
        <v>2108</v>
      </c>
      <c r="P5251" s="41" t="s">
        <v>242</v>
      </c>
      <c r="Q5251" s="41">
        <v>20</v>
      </c>
      <c r="R5251" s="40" t="s">
        <v>243</v>
      </c>
      <c r="S5251" s="40" t="s">
        <v>199</v>
      </c>
      <c r="T5251" s="41">
        <v>1</v>
      </c>
      <c r="U5251" s="40" t="s">
        <v>200</v>
      </c>
      <c r="V5251" s="40" t="s">
        <v>201</v>
      </c>
      <c r="W5251" s="40" t="s">
        <v>19145</v>
      </c>
      <c r="X5251" s="40" t="s">
        <v>2110</v>
      </c>
      <c r="Y5251" s="40" t="s">
        <v>19146</v>
      </c>
    </row>
    <row r="5252" spans="1:25" x14ac:dyDescent="0.25">
      <c r="A5252" s="50"/>
      <c r="B5252" s="50"/>
      <c r="C5252" s="50"/>
      <c r="L5252" s="39" t="str">
        <f t="shared" si="82"/>
        <v>PERDAXIUS (CI)</v>
      </c>
      <c r="M5252" s="40" t="s">
        <v>19147</v>
      </c>
      <c r="N5252" s="40" t="s">
        <v>19148</v>
      </c>
      <c r="O5252" s="40" t="s">
        <v>4450</v>
      </c>
      <c r="P5252" s="41" t="s">
        <v>242</v>
      </c>
      <c r="Q5252" s="41">
        <v>20</v>
      </c>
      <c r="R5252" s="40" t="s">
        <v>243</v>
      </c>
      <c r="S5252" s="40" t="s">
        <v>199</v>
      </c>
      <c r="T5252" s="41">
        <v>1</v>
      </c>
      <c r="U5252" s="40" t="s">
        <v>200</v>
      </c>
      <c r="V5252" s="40" t="s">
        <v>201</v>
      </c>
      <c r="W5252" s="40" t="s">
        <v>4451</v>
      </c>
      <c r="X5252" s="40" t="s">
        <v>4452</v>
      </c>
      <c r="Y5252" s="40" t="s">
        <v>19149</v>
      </c>
    </row>
    <row r="5253" spans="1:25" x14ac:dyDescent="0.25">
      <c r="A5253" s="50"/>
      <c r="B5253" s="50"/>
      <c r="C5253" s="50"/>
      <c r="L5253" s="39" t="str">
        <f t="shared" si="82"/>
        <v>PERDIFUMO (SA)</v>
      </c>
      <c r="M5253" s="40" t="s">
        <v>19150</v>
      </c>
      <c r="N5253" s="40" t="s">
        <v>19151</v>
      </c>
      <c r="O5253" s="40" t="s">
        <v>349</v>
      </c>
      <c r="P5253" s="41" t="s">
        <v>350</v>
      </c>
      <c r="Q5253" s="41">
        <v>15</v>
      </c>
      <c r="R5253" s="40" t="s">
        <v>351</v>
      </c>
      <c r="S5253" s="40" t="s">
        <v>199</v>
      </c>
      <c r="T5253" s="41">
        <v>1</v>
      </c>
      <c r="U5253" s="40" t="s">
        <v>200</v>
      </c>
      <c r="V5253" s="40" t="s">
        <v>201</v>
      </c>
      <c r="W5253" s="40" t="s">
        <v>15851</v>
      </c>
      <c r="X5253" s="40" t="s">
        <v>758</v>
      </c>
      <c r="Y5253" s="40" t="s">
        <v>19152</v>
      </c>
    </row>
    <row r="5254" spans="1:25" x14ac:dyDescent="0.25">
      <c r="A5254" s="50"/>
      <c r="B5254" s="50"/>
      <c r="C5254" s="50"/>
      <c r="L5254" s="39" t="str">
        <f t="shared" si="82"/>
        <v>PEREGO (LC)</v>
      </c>
      <c r="M5254" s="40" t="s">
        <v>19153</v>
      </c>
      <c r="N5254" s="40" t="s">
        <v>19154</v>
      </c>
      <c r="O5254" s="40" t="s">
        <v>222</v>
      </c>
      <c r="P5254" s="41" t="s">
        <v>212</v>
      </c>
      <c r="Q5254" s="41">
        <v>3</v>
      </c>
      <c r="R5254" s="40" t="s">
        <v>213</v>
      </c>
      <c r="S5254" s="40" t="s">
        <v>199</v>
      </c>
      <c r="T5254" s="41">
        <v>1</v>
      </c>
      <c r="U5254" s="40" t="s">
        <v>200</v>
      </c>
      <c r="V5254" s="40" t="s">
        <v>201</v>
      </c>
      <c r="W5254" s="40" t="s">
        <v>19155</v>
      </c>
      <c r="X5254" s="40" t="s">
        <v>736</v>
      </c>
      <c r="Y5254" s="40" t="s">
        <v>19156</v>
      </c>
    </row>
    <row r="5255" spans="1:25" x14ac:dyDescent="0.25">
      <c r="A5255" s="50"/>
      <c r="B5255" s="50"/>
      <c r="C5255" s="50"/>
      <c r="L5255" s="39" t="str">
        <f t="shared" si="82"/>
        <v>PERETO (AQ)</v>
      </c>
      <c r="M5255" s="40" t="s">
        <v>19157</v>
      </c>
      <c r="N5255" s="40" t="s">
        <v>19158</v>
      </c>
      <c r="O5255" s="40" t="s">
        <v>328</v>
      </c>
      <c r="P5255" s="41" t="s">
        <v>253</v>
      </c>
      <c r="Q5255" s="41">
        <v>13</v>
      </c>
      <c r="R5255" s="40" t="s">
        <v>254</v>
      </c>
      <c r="S5255" s="40" t="s">
        <v>199</v>
      </c>
      <c r="T5255" s="41">
        <v>1</v>
      </c>
      <c r="U5255" s="40" t="s">
        <v>200</v>
      </c>
      <c r="V5255" s="40" t="s">
        <v>201</v>
      </c>
      <c r="W5255" s="40" t="s">
        <v>19159</v>
      </c>
      <c r="X5255" s="40" t="s">
        <v>795</v>
      </c>
      <c r="Y5255" s="40" t="s">
        <v>19160</v>
      </c>
    </row>
    <row r="5256" spans="1:25" x14ac:dyDescent="0.25">
      <c r="A5256" s="50"/>
      <c r="B5256" s="50"/>
      <c r="C5256" s="50"/>
      <c r="L5256" s="39" t="str">
        <f t="shared" si="82"/>
        <v>PERFUGAS (SS)</v>
      </c>
      <c r="M5256" s="40" t="s">
        <v>19161</v>
      </c>
      <c r="N5256" s="40" t="s">
        <v>19162</v>
      </c>
      <c r="O5256" s="40" t="s">
        <v>1188</v>
      </c>
      <c r="P5256" s="41" t="s">
        <v>242</v>
      </c>
      <c r="Q5256" s="41">
        <v>20</v>
      </c>
      <c r="R5256" s="40" t="s">
        <v>243</v>
      </c>
      <c r="S5256" s="40" t="s">
        <v>199</v>
      </c>
      <c r="T5256" s="41">
        <v>1</v>
      </c>
      <c r="U5256" s="40" t="s">
        <v>200</v>
      </c>
      <c r="V5256" s="40" t="s">
        <v>201</v>
      </c>
      <c r="W5256" s="40" t="s">
        <v>19163</v>
      </c>
      <c r="X5256" s="40" t="s">
        <v>648</v>
      </c>
      <c r="Y5256" s="40" t="s">
        <v>19164</v>
      </c>
    </row>
    <row r="5257" spans="1:25" x14ac:dyDescent="0.25">
      <c r="A5257" s="50"/>
      <c r="B5257" s="50"/>
      <c r="C5257" s="50"/>
      <c r="L5257" s="39" t="str">
        <f t="shared" si="82"/>
        <v>PERGINE VALDARNO (AR)</v>
      </c>
      <c r="M5257" s="40" t="s">
        <v>19165</v>
      </c>
      <c r="N5257" s="40" t="s">
        <v>19166</v>
      </c>
      <c r="O5257" s="40" t="s">
        <v>1559</v>
      </c>
      <c r="P5257" s="41" t="s">
        <v>231</v>
      </c>
      <c r="Q5257" s="41">
        <v>9</v>
      </c>
      <c r="R5257" s="40" t="s">
        <v>232</v>
      </c>
      <c r="S5257" s="40" t="s">
        <v>199</v>
      </c>
      <c r="T5257" s="41">
        <v>1</v>
      </c>
      <c r="U5257" s="40" t="s">
        <v>200</v>
      </c>
      <c r="V5257" s="40" t="s">
        <v>201</v>
      </c>
      <c r="W5257" s="40" t="s">
        <v>6889</v>
      </c>
      <c r="X5257" s="40" t="s">
        <v>1561</v>
      </c>
      <c r="Y5257" s="40" t="s">
        <v>19167</v>
      </c>
    </row>
    <row r="5258" spans="1:25" x14ac:dyDescent="0.25">
      <c r="A5258" s="50"/>
      <c r="B5258" s="50"/>
      <c r="C5258" s="50"/>
      <c r="L5258" s="39" t="str">
        <f t="shared" si="82"/>
        <v>PERGINE VALSUGANA (TN)</v>
      </c>
      <c r="M5258" s="40" t="s">
        <v>19168</v>
      </c>
      <c r="N5258" s="40" t="s">
        <v>19169</v>
      </c>
      <c r="O5258" s="40" t="s">
        <v>865</v>
      </c>
      <c r="P5258" s="41" t="s">
        <v>866</v>
      </c>
      <c r="Q5258" s="41">
        <v>4</v>
      </c>
      <c r="R5258" s="40" t="s">
        <v>867</v>
      </c>
      <c r="S5258" s="40" t="s">
        <v>199</v>
      </c>
      <c r="T5258" s="41">
        <v>1</v>
      </c>
      <c r="U5258" s="40" t="s">
        <v>200</v>
      </c>
      <c r="V5258" s="40" t="s">
        <v>201</v>
      </c>
      <c r="W5258" s="40" t="s">
        <v>19170</v>
      </c>
      <c r="X5258" s="40" t="s">
        <v>1036</v>
      </c>
      <c r="Y5258" s="40" t="s">
        <v>19171</v>
      </c>
    </row>
    <row r="5259" spans="1:25" x14ac:dyDescent="0.25">
      <c r="A5259" s="50"/>
      <c r="B5259" s="50"/>
      <c r="C5259" s="50"/>
      <c r="L5259" s="39" t="str">
        <f t="shared" si="82"/>
        <v>PERGOLA (PU)</v>
      </c>
      <c r="M5259" s="40" t="s">
        <v>19172</v>
      </c>
      <c r="N5259" s="40" t="s">
        <v>19173</v>
      </c>
      <c r="O5259" s="40" t="s">
        <v>427</v>
      </c>
      <c r="P5259" s="41" t="s">
        <v>397</v>
      </c>
      <c r="Q5259" s="41">
        <v>11</v>
      </c>
      <c r="R5259" s="40" t="s">
        <v>398</v>
      </c>
      <c r="S5259" s="40" t="s">
        <v>199</v>
      </c>
      <c r="T5259" s="41">
        <v>1</v>
      </c>
      <c r="U5259" s="40" t="s">
        <v>200</v>
      </c>
      <c r="V5259" s="40" t="s">
        <v>201</v>
      </c>
      <c r="W5259" s="40" t="s">
        <v>19174</v>
      </c>
      <c r="X5259" s="40" t="s">
        <v>429</v>
      </c>
      <c r="Y5259" s="40" t="s">
        <v>19175</v>
      </c>
    </row>
    <row r="5260" spans="1:25" x14ac:dyDescent="0.25">
      <c r="A5260" s="50"/>
      <c r="B5260" s="50"/>
      <c r="C5260" s="50"/>
      <c r="L5260" s="39" t="str">
        <f t="shared" si="82"/>
        <v>PERINALDO (IM)</v>
      </c>
      <c r="M5260" s="40" t="s">
        <v>19176</v>
      </c>
      <c r="N5260" s="40" t="s">
        <v>19177</v>
      </c>
      <c r="O5260" s="40" t="s">
        <v>848</v>
      </c>
      <c r="P5260" s="41" t="s">
        <v>849</v>
      </c>
      <c r="Q5260" s="41">
        <v>7</v>
      </c>
      <c r="R5260" s="40" t="s">
        <v>850</v>
      </c>
      <c r="S5260" s="40" t="s">
        <v>199</v>
      </c>
      <c r="T5260" s="41">
        <v>1</v>
      </c>
      <c r="U5260" s="40" t="s">
        <v>200</v>
      </c>
      <c r="V5260" s="40" t="s">
        <v>201</v>
      </c>
      <c r="W5260" s="40" t="s">
        <v>19178</v>
      </c>
      <c r="X5260" s="40" t="s">
        <v>852</v>
      </c>
      <c r="Y5260" s="40" t="s">
        <v>19179</v>
      </c>
    </row>
    <row r="5261" spans="1:25" x14ac:dyDescent="0.25">
      <c r="A5261" s="50"/>
      <c r="B5261" s="50"/>
      <c r="C5261" s="50"/>
      <c r="L5261" s="39" t="str">
        <f t="shared" si="82"/>
        <v>PERITO (SA)</v>
      </c>
      <c r="M5261" s="40" t="s">
        <v>19180</v>
      </c>
      <c r="N5261" s="40" t="s">
        <v>19181</v>
      </c>
      <c r="O5261" s="40" t="s">
        <v>349</v>
      </c>
      <c r="P5261" s="41" t="s">
        <v>350</v>
      </c>
      <c r="Q5261" s="41">
        <v>15</v>
      </c>
      <c r="R5261" s="40" t="s">
        <v>351</v>
      </c>
      <c r="S5261" s="40" t="s">
        <v>199</v>
      </c>
      <c r="T5261" s="41">
        <v>1</v>
      </c>
      <c r="U5261" s="40" t="s">
        <v>200</v>
      </c>
      <c r="V5261" s="40" t="s">
        <v>201</v>
      </c>
      <c r="W5261" s="40" t="s">
        <v>15851</v>
      </c>
      <c r="X5261" s="40" t="s">
        <v>758</v>
      </c>
      <c r="Y5261" s="40" t="s">
        <v>19182</v>
      </c>
    </row>
    <row r="5262" spans="1:25" x14ac:dyDescent="0.25">
      <c r="A5262" s="50"/>
      <c r="B5262" s="50"/>
      <c r="C5262" s="50"/>
      <c r="L5262" s="39" t="str">
        <f t="shared" si="82"/>
        <v>PERLEDO (LC)</v>
      </c>
      <c r="M5262" s="40" t="s">
        <v>19183</v>
      </c>
      <c r="N5262" s="40" t="s">
        <v>19184</v>
      </c>
      <c r="O5262" s="40" t="s">
        <v>222</v>
      </c>
      <c r="P5262" s="41" t="s">
        <v>212</v>
      </c>
      <c r="Q5262" s="41">
        <v>3</v>
      </c>
      <c r="R5262" s="40" t="s">
        <v>213</v>
      </c>
      <c r="S5262" s="40" t="s">
        <v>199</v>
      </c>
      <c r="T5262" s="41">
        <v>1</v>
      </c>
      <c r="U5262" s="40" t="s">
        <v>200</v>
      </c>
      <c r="V5262" s="40" t="s">
        <v>201</v>
      </c>
      <c r="W5262" s="40" t="s">
        <v>19185</v>
      </c>
      <c r="X5262" s="40" t="s">
        <v>224</v>
      </c>
      <c r="Y5262" s="40" t="s">
        <v>19186</v>
      </c>
    </row>
    <row r="5263" spans="1:25" x14ac:dyDescent="0.25">
      <c r="A5263" s="50"/>
      <c r="B5263" s="50"/>
      <c r="C5263" s="50"/>
      <c r="L5263" s="39" t="str">
        <f t="shared" si="82"/>
        <v>PERLETTO (CN)</v>
      </c>
      <c r="M5263" s="40" t="s">
        <v>19187</v>
      </c>
      <c r="N5263" s="40" t="s">
        <v>19188</v>
      </c>
      <c r="O5263" s="40" t="s">
        <v>313</v>
      </c>
      <c r="P5263" s="41" t="s">
        <v>314</v>
      </c>
      <c r="Q5263" s="41">
        <v>1</v>
      </c>
      <c r="R5263" s="40" t="s">
        <v>315</v>
      </c>
      <c r="S5263" s="40" t="s">
        <v>199</v>
      </c>
      <c r="T5263" s="41">
        <v>1</v>
      </c>
      <c r="U5263" s="40" t="s">
        <v>200</v>
      </c>
      <c r="V5263" s="40" t="s">
        <v>201</v>
      </c>
      <c r="W5263" s="40" t="s">
        <v>3213</v>
      </c>
      <c r="X5263" s="40" t="s">
        <v>918</v>
      </c>
      <c r="Y5263" s="40" t="s">
        <v>19189</v>
      </c>
    </row>
    <row r="5264" spans="1:25" x14ac:dyDescent="0.25">
      <c r="A5264" s="50"/>
      <c r="B5264" s="50"/>
      <c r="C5264" s="50"/>
      <c r="L5264" s="39" t="str">
        <f t="shared" si="82"/>
        <v>PERLO (CN)</v>
      </c>
      <c r="M5264" s="40" t="s">
        <v>19190</v>
      </c>
      <c r="N5264" s="40" t="s">
        <v>19191</v>
      </c>
      <c r="O5264" s="40" t="s">
        <v>313</v>
      </c>
      <c r="P5264" s="41" t="s">
        <v>314</v>
      </c>
      <c r="Q5264" s="41">
        <v>1</v>
      </c>
      <c r="R5264" s="40" t="s">
        <v>315</v>
      </c>
      <c r="S5264" s="40" t="s">
        <v>199</v>
      </c>
      <c r="T5264" s="41">
        <v>1</v>
      </c>
      <c r="U5264" s="40" t="s">
        <v>200</v>
      </c>
      <c r="V5264" s="40" t="s">
        <v>201</v>
      </c>
      <c r="W5264" s="40" t="s">
        <v>1368</v>
      </c>
      <c r="X5264" s="40" t="s">
        <v>1369</v>
      </c>
      <c r="Y5264" s="40" t="s">
        <v>19192</v>
      </c>
    </row>
    <row r="5265" spans="1:25" x14ac:dyDescent="0.25">
      <c r="A5265" s="50"/>
      <c r="B5265" s="50"/>
      <c r="C5265" s="50"/>
      <c r="L5265" s="39" t="str">
        <f t="shared" si="82"/>
        <v>PERLOZ (AO)</v>
      </c>
      <c r="M5265" s="40" t="s">
        <v>19193</v>
      </c>
      <c r="N5265" s="40" t="s">
        <v>19194</v>
      </c>
      <c r="O5265" s="40" t="s">
        <v>1255</v>
      </c>
      <c r="P5265" s="41" t="s">
        <v>1256</v>
      </c>
      <c r="Q5265" s="41">
        <v>2</v>
      </c>
      <c r="R5265" s="40" t="s">
        <v>1257</v>
      </c>
      <c r="S5265" s="40" t="s">
        <v>199</v>
      </c>
      <c r="T5265" s="41">
        <v>1</v>
      </c>
      <c r="U5265" s="40" t="s">
        <v>200</v>
      </c>
      <c r="V5265" s="40" t="s">
        <v>201</v>
      </c>
      <c r="W5265" s="40" t="s">
        <v>1627</v>
      </c>
      <c r="X5265" s="40" t="s">
        <v>1042</v>
      </c>
      <c r="Y5265" s="40" t="s">
        <v>19195</v>
      </c>
    </row>
    <row r="5266" spans="1:25" x14ac:dyDescent="0.25">
      <c r="A5266" s="50"/>
      <c r="B5266" s="50"/>
      <c r="C5266" s="50"/>
      <c r="L5266" s="39" t="str">
        <f t="shared" si="82"/>
        <v>PERNUMIA (PD)</v>
      </c>
      <c r="M5266" s="40" t="s">
        <v>19196</v>
      </c>
      <c r="N5266" s="40" t="s">
        <v>19197</v>
      </c>
      <c r="O5266" s="40" t="s">
        <v>196</v>
      </c>
      <c r="P5266" s="41" t="s">
        <v>197</v>
      </c>
      <c r="Q5266" s="41">
        <v>5</v>
      </c>
      <c r="R5266" s="40" t="s">
        <v>198</v>
      </c>
      <c r="S5266" s="40" t="s">
        <v>199</v>
      </c>
      <c r="T5266" s="41">
        <v>1</v>
      </c>
      <c r="U5266" s="40" t="s">
        <v>200</v>
      </c>
      <c r="V5266" s="40" t="s">
        <v>201</v>
      </c>
      <c r="W5266" s="40" t="s">
        <v>1056</v>
      </c>
      <c r="X5266" s="40" t="s">
        <v>2036</v>
      </c>
      <c r="Y5266" s="40" t="s">
        <v>19198</v>
      </c>
    </row>
    <row r="5267" spans="1:25" x14ac:dyDescent="0.25">
      <c r="A5267" s="50"/>
      <c r="B5267" s="50"/>
      <c r="C5267" s="50"/>
      <c r="L5267" s="39" t="str">
        <f t="shared" si="82"/>
        <v>PERO (MI)</v>
      </c>
      <c r="M5267" s="40" t="s">
        <v>19199</v>
      </c>
      <c r="N5267" s="40" t="s">
        <v>19200</v>
      </c>
      <c r="O5267" s="40" t="s">
        <v>264</v>
      </c>
      <c r="P5267" s="41" t="s">
        <v>212</v>
      </c>
      <c r="Q5267" s="41">
        <v>3</v>
      </c>
      <c r="R5267" s="40" t="s">
        <v>213</v>
      </c>
      <c r="S5267" s="40" t="s">
        <v>199</v>
      </c>
      <c r="T5267" s="41">
        <v>1</v>
      </c>
      <c r="U5267" s="40" t="s">
        <v>200</v>
      </c>
      <c r="V5267" s="40" t="s">
        <v>201</v>
      </c>
      <c r="W5267" s="40" t="s">
        <v>19201</v>
      </c>
      <c r="X5267" s="40" t="s">
        <v>266</v>
      </c>
      <c r="Y5267" s="40" t="s">
        <v>19202</v>
      </c>
    </row>
    <row r="5268" spans="1:25" x14ac:dyDescent="0.25">
      <c r="A5268" s="50"/>
      <c r="B5268" s="50"/>
      <c r="C5268" s="50"/>
      <c r="L5268" s="39" t="str">
        <f t="shared" si="82"/>
        <v>PEROSA ARGENTINA (TO)</v>
      </c>
      <c r="M5268" s="40" t="s">
        <v>19203</v>
      </c>
      <c r="N5268" s="40" t="s">
        <v>19204</v>
      </c>
      <c r="O5268" s="40" t="s">
        <v>675</v>
      </c>
      <c r="P5268" s="41" t="s">
        <v>314</v>
      </c>
      <c r="Q5268" s="41">
        <v>1</v>
      </c>
      <c r="R5268" s="40" t="s">
        <v>315</v>
      </c>
      <c r="S5268" s="40" t="s">
        <v>199</v>
      </c>
      <c r="T5268" s="41">
        <v>1</v>
      </c>
      <c r="U5268" s="40" t="s">
        <v>200</v>
      </c>
      <c r="V5268" s="40" t="s">
        <v>201</v>
      </c>
      <c r="W5268" s="40" t="s">
        <v>19205</v>
      </c>
      <c r="X5268" s="40" t="s">
        <v>1582</v>
      </c>
      <c r="Y5268" s="40" t="s">
        <v>19206</v>
      </c>
    </row>
    <row r="5269" spans="1:25" x14ac:dyDescent="0.25">
      <c r="A5269" s="50"/>
      <c r="B5269" s="50"/>
      <c r="C5269" s="50"/>
      <c r="L5269" s="39" t="str">
        <f t="shared" si="82"/>
        <v>PEROSA CANAVESE (TO)</v>
      </c>
      <c r="M5269" s="40" t="s">
        <v>19207</v>
      </c>
      <c r="N5269" s="40" t="s">
        <v>19208</v>
      </c>
      <c r="O5269" s="40" t="s">
        <v>675</v>
      </c>
      <c r="P5269" s="41" t="s">
        <v>314</v>
      </c>
      <c r="Q5269" s="41">
        <v>1</v>
      </c>
      <c r="R5269" s="40" t="s">
        <v>315</v>
      </c>
      <c r="S5269" s="40" t="s">
        <v>199</v>
      </c>
      <c r="T5269" s="41">
        <v>1</v>
      </c>
      <c r="U5269" s="40" t="s">
        <v>200</v>
      </c>
      <c r="V5269" s="40" t="s">
        <v>201</v>
      </c>
      <c r="W5269" s="40" t="s">
        <v>1041</v>
      </c>
      <c r="X5269" s="40" t="s">
        <v>1042</v>
      </c>
      <c r="Y5269" s="40" t="s">
        <v>19209</v>
      </c>
    </row>
    <row r="5270" spans="1:25" x14ac:dyDescent="0.25">
      <c r="A5270" s="50"/>
      <c r="B5270" s="50"/>
      <c r="C5270" s="50"/>
      <c r="L5270" s="39" t="str">
        <f t="shared" si="82"/>
        <v>PERRERO (TO)</v>
      </c>
      <c r="M5270" s="40" t="s">
        <v>19210</v>
      </c>
      <c r="N5270" s="40" t="s">
        <v>19211</v>
      </c>
      <c r="O5270" s="40" t="s">
        <v>675</v>
      </c>
      <c r="P5270" s="41" t="s">
        <v>314</v>
      </c>
      <c r="Q5270" s="41">
        <v>1</v>
      </c>
      <c r="R5270" s="40" t="s">
        <v>315</v>
      </c>
      <c r="S5270" s="40" t="s">
        <v>199</v>
      </c>
      <c r="T5270" s="41">
        <v>1</v>
      </c>
      <c r="U5270" s="40" t="s">
        <v>200</v>
      </c>
      <c r="V5270" s="40" t="s">
        <v>201</v>
      </c>
      <c r="W5270" s="40" t="s">
        <v>836</v>
      </c>
      <c r="X5270" s="40" t="s">
        <v>1582</v>
      </c>
      <c r="Y5270" s="40" t="s">
        <v>19212</v>
      </c>
    </row>
    <row r="5271" spans="1:25" x14ac:dyDescent="0.25">
      <c r="A5271" s="50"/>
      <c r="B5271" s="50"/>
      <c r="C5271" s="50"/>
      <c r="L5271" s="39" t="str">
        <f t="shared" si="82"/>
        <v>PERSICO DOSIMO (CR)</v>
      </c>
      <c r="M5271" s="40" t="s">
        <v>19213</v>
      </c>
      <c r="N5271" s="40" t="s">
        <v>19214</v>
      </c>
      <c r="O5271" s="40" t="s">
        <v>434</v>
      </c>
      <c r="P5271" s="41" t="s">
        <v>212</v>
      </c>
      <c r="Q5271" s="41">
        <v>3</v>
      </c>
      <c r="R5271" s="40" t="s">
        <v>213</v>
      </c>
      <c r="S5271" s="40" t="s">
        <v>199</v>
      </c>
      <c r="T5271" s="41">
        <v>1</v>
      </c>
      <c r="U5271" s="40" t="s">
        <v>200</v>
      </c>
      <c r="V5271" s="40" t="s">
        <v>201</v>
      </c>
      <c r="W5271" s="40" t="s">
        <v>19215</v>
      </c>
      <c r="X5271" s="40" t="s">
        <v>436</v>
      </c>
      <c r="Y5271" s="40" t="s">
        <v>19216</v>
      </c>
    </row>
    <row r="5272" spans="1:25" x14ac:dyDescent="0.25">
      <c r="A5272" s="50"/>
      <c r="B5272" s="50"/>
      <c r="C5272" s="50"/>
      <c r="L5272" s="39" t="str">
        <f t="shared" si="82"/>
        <v>PERTENGO (VC)</v>
      </c>
      <c r="M5272" s="40" t="s">
        <v>19217</v>
      </c>
      <c r="N5272" s="40" t="s">
        <v>19218</v>
      </c>
      <c r="O5272" s="40" t="s">
        <v>890</v>
      </c>
      <c r="P5272" s="41" t="s">
        <v>314</v>
      </c>
      <c r="Q5272" s="41">
        <v>1</v>
      </c>
      <c r="R5272" s="40" t="s">
        <v>315</v>
      </c>
      <c r="S5272" s="40" t="s">
        <v>199</v>
      </c>
      <c r="T5272" s="41">
        <v>1</v>
      </c>
      <c r="U5272" s="40" t="s">
        <v>200</v>
      </c>
      <c r="V5272" s="40" t="s">
        <v>201</v>
      </c>
      <c r="W5272" s="40" t="s">
        <v>962</v>
      </c>
      <c r="X5272" s="40" t="s">
        <v>963</v>
      </c>
      <c r="Y5272" s="40" t="s">
        <v>19219</v>
      </c>
    </row>
    <row r="5273" spans="1:25" x14ac:dyDescent="0.25">
      <c r="A5273" s="50"/>
      <c r="B5273" s="50"/>
      <c r="C5273" s="50"/>
      <c r="L5273" s="39" t="str">
        <f t="shared" si="82"/>
        <v>PERTICA ALTA (BS)</v>
      </c>
      <c r="M5273" s="40" t="s">
        <v>19220</v>
      </c>
      <c r="N5273" s="40" t="s">
        <v>19221</v>
      </c>
      <c r="O5273" s="40" t="s">
        <v>421</v>
      </c>
      <c r="P5273" s="41" t="s">
        <v>212</v>
      </c>
      <c r="Q5273" s="41">
        <v>3</v>
      </c>
      <c r="R5273" s="40" t="s">
        <v>213</v>
      </c>
      <c r="S5273" s="40" t="s">
        <v>199</v>
      </c>
      <c r="T5273" s="41">
        <v>1</v>
      </c>
      <c r="U5273" s="40" t="s">
        <v>200</v>
      </c>
      <c r="V5273" s="40" t="s">
        <v>201</v>
      </c>
      <c r="W5273" s="40" t="s">
        <v>1551</v>
      </c>
      <c r="X5273" s="40" t="s">
        <v>710</v>
      </c>
      <c r="Y5273" s="40" t="s">
        <v>19222</v>
      </c>
    </row>
    <row r="5274" spans="1:25" x14ac:dyDescent="0.25">
      <c r="A5274" s="50"/>
      <c r="B5274" s="50"/>
      <c r="C5274" s="50"/>
      <c r="L5274" s="39" t="str">
        <f t="shared" si="82"/>
        <v>PERTICA BASSA (BS)</v>
      </c>
      <c r="M5274" s="40" t="s">
        <v>19223</v>
      </c>
      <c r="N5274" s="40" t="s">
        <v>19224</v>
      </c>
      <c r="O5274" s="40" t="s">
        <v>421</v>
      </c>
      <c r="P5274" s="41" t="s">
        <v>212</v>
      </c>
      <c r="Q5274" s="41">
        <v>3</v>
      </c>
      <c r="R5274" s="40" t="s">
        <v>213</v>
      </c>
      <c r="S5274" s="40" t="s">
        <v>199</v>
      </c>
      <c r="T5274" s="41">
        <v>1</v>
      </c>
      <c r="U5274" s="40" t="s">
        <v>200</v>
      </c>
      <c r="V5274" s="40" t="s">
        <v>201</v>
      </c>
      <c r="W5274" s="40" t="s">
        <v>19225</v>
      </c>
      <c r="X5274" s="40" t="s">
        <v>710</v>
      </c>
      <c r="Y5274" s="40" t="s">
        <v>19226</v>
      </c>
    </row>
    <row r="5275" spans="1:25" x14ac:dyDescent="0.25">
      <c r="A5275" s="50"/>
      <c r="B5275" s="50"/>
      <c r="C5275" s="50"/>
      <c r="L5275" s="39" t="str">
        <f t="shared" si="82"/>
        <v>PERTOSA (SA)</v>
      </c>
      <c r="M5275" s="40" t="s">
        <v>19227</v>
      </c>
      <c r="N5275" s="40" t="s">
        <v>19228</v>
      </c>
      <c r="O5275" s="40" t="s">
        <v>349</v>
      </c>
      <c r="P5275" s="41" t="s">
        <v>350</v>
      </c>
      <c r="Q5275" s="41">
        <v>15</v>
      </c>
      <c r="R5275" s="40" t="s">
        <v>351</v>
      </c>
      <c r="S5275" s="40" t="s">
        <v>199</v>
      </c>
      <c r="T5275" s="41">
        <v>1</v>
      </c>
      <c r="U5275" s="40" t="s">
        <v>200</v>
      </c>
      <c r="V5275" s="40" t="s">
        <v>201</v>
      </c>
      <c r="W5275" s="40" t="s">
        <v>2211</v>
      </c>
      <c r="X5275" s="40" t="s">
        <v>2212</v>
      </c>
      <c r="Y5275" s="40" t="s">
        <v>19229</v>
      </c>
    </row>
    <row r="5276" spans="1:25" x14ac:dyDescent="0.25">
      <c r="A5276" s="50"/>
      <c r="B5276" s="50"/>
      <c r="C5276" s="50"/>
      <c r="L5276" s="39" t="str">
        <f t="shared" si="82"/>
        <v>PERTUSIO (TO)</v>
      </c>
      <c r="M5276" s="40" t="s">
        <v>19230</v>
      </c>
      <c r="N5276" s="40" t="s">
        <v>19231</v>
      </c>
      <c r="O5276" s="40" t="s">
        <v>675</v>
      </c>
      <c r="P5276" s="41" t="s">
        <v>314</v>
      </c>
      <c r="Q5276" s="41">
        <v>1</v>
      </c>
      <c r="R5276" s="40" t="s">
        <v>315</v>
      </c>
      <c r="S5276" s="40" t="s">
        <v>199</v>
      </c>
      <c r="T5276" s="41">
        <v>1</v>
      </c>
      <c r="U5276" s="40" t="s">
        <v>200</v>
      </c>
      <c r="V5276" s="40" t="s">
        <v>201</v>
      </c>
      <c r="W5276" s="40" t="s">
        <v>1299</v>
      </c>
      <c r="X5276" s="40" t="s">
        <v>677</v>
      </c>
      <c r="Y5276" s="40" t="s">
        <v>19232</v>
      </c>
    </row>
    <row r="5277" spans="1:25" x14ac:dyDescent="0.25">
      <c r="A5277" s="50"/>
      <c r="B5277" s="50"/>
      <c r="C5277" s="50"/>
      <c r="L5277" s="39" t="str">
        <f t="shared" si="82"/>
        <v>PERU' (EE)</v>
      </c>
      <c r="M5277" s="40" t="s">
        <v>19233</v>
      </c>
      <c r="N5277" s="40" t="s">
        <v>19234</v>
      </c>
      <c r="O5277" s="40" t="s">
        <v>610</v>
      </c>
      <c r="P5277" s="41"/>
      <c r="Q5277" s="41"/>
      <c r="R5277" s="40"/>
      <c r="S5277" s="40" t="s">
        <v>1927</v>
      </c>
      <c r="T5277" s="41">
        <v>6</v>
      </c>
      <c r="U5277" s="40" t="s">
        <v>612</v>
      </c>
      <c r="V5277" s="40" t="s">
        <v>19235</v>
      </c>
      <c r="W5277" s="40"/>
      <c r="X5277" s="40"/>
      <c r="Y5277" s="40"/>
    </row>
    <row r="5278" spans="1:25" x14ac:dyDescent="0.25">
      <c r="A5278" s="50"/>
      <c r="B5278" s="50"/>
      <c r="C5278" s="50"/>
      <c r="L5278" s="39" t="str">
        <f t="shared" si="82"/>
        <v>PERUGIA (PG)</v>
      </c>
      <c r="M5278" s="40" t="s">
        <v>19236</v>
      </c>
      <c r="N5278" s="40" t="s">
        <v>19237</v>
      </c>
      <c r="O5278" s="40" t="s">
        <v>2180</v>
      </c>
      <c r="P5278" s="41" t="s">
        <v>486</v>
      </c>
      <c r="Q5278" s="41">
        <v>10</v>
      </c>
      <c r="R5278" s="40" t="s">
        <v>487</v>
      </c>
      <c r="S5278" s="40" t="s">
        <v>199</v>
      </c>
      <c r="T5278" s="41">
        <v>1</v>
      </c>
      <c r="U5278" s="40" t="s">
        <v>200</v>
      </c>
      <c r="V5278" s="40" t="s">
        <v>201</v>
      </c>
      <c r="W5278" s="40" t="s">
        <v>19238</v>
      </c>
      <c r="X5278" s="40" t="s">
        <v>2182</v>
      </c>
      <c r="Y5278" s="40" t="s">
        <v>19239</v>
      </c>
    </row>
    <row r="5279" spans="1:25" x14ac:dyDescent="0.25">
      <c r="A5279" s="50"/>
      <c r="B5279" s="50"/>
      <c r="C5279" s="50"/>
      <c r="L5279" s="39" t="str">
        <f t="shared" si="82"/>
        <v>PESARO (PU)</v>
      </c>
      <c r="M5279" s="40" t="s">
        <v>19240</v>
      </c>
      <c r="N5279" s="40" t="s">
        <v>19241</v>
      </c>
      <c r="O5279" s="40" t="s">
        <v>427</v>
      </c>
      <c r="P5279" s="41" t="s">
        <v>397</v>
      </c>
      <c r="Q5279" s="41">
        <v>11</v>
      </c>
      <c r="R5279" s="40" t="s">
        <v>398</v>
      </c>
      <c r="S5279" s="40" t="s">
        <v>199</v>
      </c>
      <c r="T5279" s="41">
        <v>1</v>
      </c>
      <c r="U5279" s="40" t="s">
        <v>200</v>
      </c>
      <c r="V5279" s="40" t="s">
        <v>201</v>
      </c>
      <c r="W5279" s="40" t="s">
        <v>19242</v>
      </c>
      <c r="X5279" s="40" t="s">
        <v>429</v>
      </c>
      <c r="Y5279" s="40" t="s">
        <v>19243</v>
      </c>
    </row>
    <row r="5280" spans="1:25" x14ac:dyDescent="0.25">
      <c r="A5280" s="50"/>
      <c r="B5280" s="50"/>
      <c r="C5280" s="50"/>
      <c r="L5280" s="39" t="str">
        <f t="shared" si="82"/>
        <v>PESCAGLIA (LU)</v>
      </c>
      <c r="M5280" s="40" t="s">
        <v>19244</v>
      </c>
      <c r="N5280" s="40" t="s">
        <v>19245</v>
      </c>
      <c r="O5280" s="40" t="s">
        <v>1381</v>
      </c>
      <c r="P5280" s="41" t="s">
        <v>231</v>
      </c>
      <c r="Q5280" s="41">
        <v>9</v>
      </c>
      <c r="R5280" s="40" t="s">
        <v>232</v>
      </c>
      <c r="S5280" s="40" t="s">
        <v>199</v>
      </c>
      <c r="T5280" s="41">
        <v>1</v>
      </c>
      <c r="U5280" s="40" t="s">
        <v>200</v>
      </c>
      <c r="V5280" s="40" t="s">
        <v>201</v>
      </c>
      <c r="W5280" s="40" t="s">
        <v>19246</v>
      </c>
      <c r="X5280" s="40" t="s">
        <v>1383</v>
      </c>
      <c r="Y5280" s="40" t="s">
        <v>19247</v>
      </c>
    </row>
    <row r="5281" spans="1:25" x14ac:dyDescent="0.25">
      <c r="A5281" s="50"/>
      <c r="B5281" s="50"/>
      <c r="C5281" s="50"/>
      <c r="L5281" s="39" t="str">
        <f t="shared" si="82"/>
        <v>PESCANTINA (VR)</v>
      </c>
      <c r="M5281" s="40" t="s">
        <v>19248</v>
      </c>
      <c r="N5281" s="40" t="s">
        <v>19249</v>
      </c>
      <c r="O5281" s="40" t="s">
        <v>595</v>
      </c>
      <c r="P5281" s="41" t="s">
        <v>197</v>
      </c>
      <c r="Q5281" s="41">
        <v>5</v>
      </c>
      <c r="R5281" s="40" t="s">
        <v>198</v>
      </c>
      <c r="S5281" s="40" t="s">
        <v>199</v>
      </c>
      <c r="T5281" s="41">
        <v>1</v>
      </c>
      <c r="U5281" s="40" t="s">
        <v>200</v>
      </c>
      <c r="V5281" s="40" t="s">
        <v>201</v>
      </c>
      <c r="W5281" s="40" t="s">
        <v>19250</v>
      </c>
      <c r="X5281" s="40" t="s">
        <v>597</v>
      </c>
      <c r="Y5281" s="40" t="s">
        <v>19251</v>
      </c>
    </row>
    <row r="5282" spans="1:25" x14ac:dyDescent="0.25">
      <c r="A5282" s="50"/>
      <c r="B5282" s="50"/>
      <c r="C5282" s="50"/>
      <c r="L5282" s="39" t="str">
        <f t="shared" si="82"/>
        <v>PESCARA (PE)</v>
      </c>
      <c r="M5282" s="40" t="s">
        <v>19252</v>
      </c>
      <c r="N5282" s="40" t="s">
        <v>19253</v>
      </c>
      <c r="O5282" s="40" t="s">
        <v>252</v>
      </c>
      <c r="P5282" s="41" t="s">
        <v>253</v>
      </c>
      <c r="Q5282" s="41">
        <v>13</v>
      </c>
      <c r="R5282" s="40" t="s">
        <v>254</v>
      </c>
      <c r="S5282" s="40" t="s">
        <v>199</v>
      </c>
      <c r="T5282" s="41">
        <v>1</v>
      </c>
      <c r="U5282" s="40" t="s">
        <v>200</v>
      </c>
      <c r="V5282" s="40" t="s">
        <v>201</v>
      </c>
      <c r="W5282" s="40" t="s">
        <v>19254</v>
      </c>
      <c r="X5282" s="40" t="s">
        <v>256</v>
      </c>
      <c r="Y5282" s="40" t="s">
        <v>19255</v>
      </c>
    </row>
    <row r="5283" spans="1:25" x14ac:dyDescent="0.25">
      <c r="A5283" s="50"/>
      <c r="B5283" s="50"/>
      <c r="C5283" s="50"/>
      <c r="L5283" s="39" t="str">
        <f t="shared" si="82"/>
        <v>PESCAROLO ED UNITI (CR)</v>
      </c>
      <c r="M5283" s="40" t="s">
        <v>19256</v>
      </c>
      <c r="N5283" s="40" t="s">
        <v>19257</v>
      </c>
      <c r="O5283" s="40" t="s">
        <v>434</v>
      </c>
      <c r="P5283" s="41" t="s">
        <v>212</v>
      </c>
      <c r="Q5283" s="41">
        <v>3</v>
      </c>
      <c r="R5283" s="40" t="s">
        <v>213</v>
      </c>
      <c r="S5283" s="40" t="s">
        <v>199</v>
      </c>
      <c r="T5283" s="41">
        <v>1</v>
      </c>
      <c r="U5283" s="40" t="s">
        <v>200</v>
      </c>
      <c r="V5283" s="40" t="s">
        <v>201</v>
      </c>
      <c r="W5283" s="40" t="s">
        <v>19258</v>
      </c>
      <c r="X5283" s="40" t="s">
        <v>436</v>
      </c>
      <c r="Y5283" s="40" t="s">
        <v>19259</v>
      </c>
    </row>
    <row r="5284" spans="1:25" x14ac:dyDescent="0.25">
      <c r="A5284" s="50"/>
      <c r="B5284" s="50"/>
      <c r="C5284" s="50"/>
      <c r="L5284" s="39" t="str">
        <f t="shared" si="82"/>
        <v>PESCASSEROLI (AQ)</v>
      </c>
      <c r="M5284" s="40" t="s">
        <v>19260</v>
      </c>
      <c r="N5284" s="40" t="s">
        <v>19261</v>
      </c>
      <c r="O5284" s="40" t="s">
        <v>328</v>
      </c>
      <c r="P5284" s="41" t="s">
        <v>253</v>
      </c>
      <c r="Q5284" s="41">
        <v>13</v>
      </c>
      <c r="R5284" s="40" t="s">
        <v>254</v>
      </c>
      <c r="S5284" s="40" t="s">
        <v>199</v>
      </c>
      <c r="T5284" s="41">
        <v>1</v>
      </c>
      <c r="U5284" s="40" t="s">
        <v>200</v>
      </c>
      <c r="V5284" s="40" t="s">
        <v>201</v>
      </c>
      <c r="W5284" s="40" t="s">
        <v>19262</v>
      </c>
      <c r="X5284" s="40" t="s">
        <v>795</v>
      </c>
      <c r="Y5284" s="40" t="s">
        <v>19263</v>
      </c>
    </row>
    <row r="5285" spans="1:25" x14ac:dyDescent="0.25">
      <c r="A5285" s="50"/>
      <c r="B5285" s="50"/>
      <c r="C5285" s="50"/>
      <c r="L5285" s="39" t="str">
        <f t="shared" si="82"/>
        <v>PESCATE (LC)</v>
      </c>
      <c r="M5285" s="40" t="s">
        <v>19264</v>
      </c>
      <c r="N5285" s="40" t="s">
        <v>19265</v>
      </c>
      <c r="O5285" s="40" t="s">
        <v>222</v>
      </c>
      <c r="P5285" s="41" t="s">
        <v>212</v>
      </c>
      <c r="Q5285" s="41">
        <v>3</v>
      </c>
      <c r="R5285" s="40" t="s">
        <v>213</v>
      </c>
      <c r="S5285" s="40" t="s">
        <v>199</v>
      </c>
      <c r="T5285" s="41">
        <v>1</v>
      </c>
      <c r="U5285" s="40" t="s">
        <v>200</v>
      </c>
      <c r="V5285" s="40" t="s">
        <v>201</v>
      </c>
      <c r="W5285" s="40" t="s">
        <v>19266</v>
      </c>
      <c r="X5285" s="40" t="s">
        <v>224</v>
      </c>
      <c r="Y5285" s="40" t="s">
        <v>19267</v>
      </c>
    </row>
    <row r="5286" spans="1:25" x14ac:dyDescent="0.25">
      <c r="A5286" s="50"/>
      <c r="B5286" s="50"/>
      <c r="C5286" s="50"/>
      <c r="L5286" s="39" t="str">
        <f t="shared" si="82"/>
        <v>PESCHE (IS)</v>
      </c>
      <c r="M5286" s="40" t="s">
        <v>19268</v>
      </c>
      <c r="N5286" s="40" t="s">
        <v>19269</v>
      </c>
      <c r="O5286" s="40" t="s">
        <v>510</v>
      </c>
      <c r="P5286" s="41" t="s">
        <v>495</v>
      </c>
      <c r="Q5286" s="41">
        <v>14</v>
      </c>
      <c r="R5286" s="40" t="s">
        <v>496</v>
      </c>
      <c r="S5286" s="40" t="s">
        <v>199</v>
      </c>
      <c r="T5286" s="41">
        <v>1</v>
      </c>
      <c r="U5286" s="40" t="s">
        <v>200</v>
      </c>
      <c r="V5286" s="40" t="s">
        <v>201</v>
      </c>
      <c r="W5286" s="40" t="s">
        <v>7249</v>
      </c>
      <c r="X5286" s="40" t="s">
        <v>512</v>
      </c>
      <c r="Y5286" s="40" t="s">
        <v>19270</v>
      </c>
    </row>
    <row r="5287" spans="1:25" x14ac:dyDescent="0.25">
      <c r="A5287" s="50"/>
      <c r="B5287" s="50"/>
      <c r="C5287" s="50"/>
      <c r="L5287" s="39" t="str">
        <f t="shared" si="82"/>
        <v>PESCHICI (FG)</v>
      </c>
      <c r="M5287" s="40" t="s">
        <v>19271</v>
      </c>
      <c r="N5287" s="40" t="s">
        <v>19272</v>
      </c>
      <c r="O5287" s="40" t="s">
        <v>303</v>
      </c>
      <c r="P5287" s="41" t="s">
        <v>304</v>
      </c>
      <c r="Q5287" s="41">
        <v>16</v>
      </c>
      <c r="R5287" s="40" t="s">
        <v>305</v>
      </c>
      <c r="S5287" s="40" t="s">
        <v>199</v>
      </c>
      <c r="T5287" s="41">
        <v>1</v>
      </c>
      <c r="U5287" s="40" t="s">
        <v>200</v>
      </c>
      <c r="V5287" s="40" t="s">
        <v>201</v>
      </c>
      <c r="W5287" s="40" t="s">
        <v>4691</v>
      </c>
      <c r="X5287" s="40" t="s">
        <v>4692</v>
      </c>
      <c r="Y5287" s="40" t="s">
        <v>19273</v>
      </c>
    </row>
    <row r="5288" spans="1:25" x14ac:dyDescent="0.25">
      <c r="A5288" s="50"/>
      <c r="B5288" s="50"/>
      <c r="C5288" s="50"/>
      <c r="L5288" s="39" t="str">
        <f t="shared" si="82"/>
        <v>PESCHIERA BORROMEO (MI)</v>
      </c>
      <c r="M5288" s="40" t="s">
        <v>19274</v>
      </c>
      <c r="N5288" s="40" t="s">
        <v>19275</v>
      </c>
      <c r="O5288" s="40" t="s">
        <v>264</v>
      </c>
      <c r="P5288" s="41" t="s">
        <v>212</v>
      </c>
      <c r="Q5288" s="41">
        <v>3</v>
      </c>
      <c r="R5288" s="40" t="s">
        <v>213</v>
      </c>
      <c r="S5288" s="40" t="s">
        <v>199</v>
      </c>
      <c r="T5288" s="41">
        <v>1</v>
      </c>
      <c r="U5288" s="40" t="s">
        <v>200</v>
      </c>
      <c r="V5288" s="40" t="s">
        <v>201</v>
      </c>
      <c r="W5288" s="40" t="s">
        <v>19276</v>
      </c>
      <c r="X5288" s="40" t="s">
        <v>266</v>
      </c>
      <c r="Y5288" s="40" t="s">
        <v>19277</v>
      </c>
    </row>
    <row r="5289" spans="1:25" x14ac:dyDescent="0.25">
      <c r="A5289" s="50"/>
      <c r="B5289" s="50"/>
      <c r="C5289" s="50"/>
      <c r="L5289" s="39" t="str">
        <f t="shared" si="82"/>
        <v>PESCHIERA DEL GARDA (VR)</v>
      </c>
      <c r="M5289" s="40" t="s">
        <v>19278</v>
      </c>
      <c r="N5289" s="40" t="s">
        <v>19279</v>
      </c>
      <c r="O5289" s="40" t="s">
        <v>595</v>
      </c>
      <c r="P5289" s="41" t="s">
        <v>197</v>
      </c>
      <c r="Q5289" s="41">
        <v>5</v>
      </c>
      <c r="R5289" s="40" t="s">
        <v>198</v>
      </c>
      <c r="S5289" s="40" t="s">
        <v>199</v>
      </c>
      <c r="T5289" s="41">
        <v>1</v>
      </c>
      <c r="U5289" s="40" t="s">
        <v>200</v>
      </c>
      <c r="V5289" s="40" t="s">
        <v>201</v>
      </c>
      <c r="W5289" s="40" t="s">
        <v>19280</v>
      </c>
      <c r="X5289" s="40" t="s">
        <v>597</v>
      </c>
      <c r="Y5289" s="40" t="s">
        <v>19281</v>
      </c>
    </row>
    <row r="5290" spans="1:25" x14ac:dyDescent="0.25">
      <c r="A5290" s="50"/>
      <c r="B5290" s="50"/>
      <c r="C5290" s="50"/>
      <c r="L5290" s="39" t="str">
        <f t="shared" si="82"/>
        <v>PESCIA (PT)</v>
      </c>
      <c r="M5290" s="40" t="s">
        <v>19282</v>
      </c>
      <c r="N5290" s="40" t="s">
        <v>19283</v>
      </c>
      <c r="O5290" s="40" t="s">
        <v>273</v>
      </c>
      <c r="P5290" s="41" t="s">
        <v>231</v>
      </c>
      <c r="Q5290" s="41">
        <v>9</v>
      </c>
      <c r="R5290" s="40" t="s">
        <v>232</v>
      </c>
      <c r="S5290" s="40" t="s">
        <v>199</v>
      </c>
      <c r="T5290" s="41">
        <v>1</v>
      </c>
      <c r="U5290" s="40" t="s">
        <v>200</v>
      </c>
      <c r="V5290" s="40" t="s">
        <v>201</v>
      </c>
      <c r="W5290" s="40" t="s">
        <v>19284</v>
      </c>
      <c r="X5290" s="40" t="s">
        <v>4457</v>
      </c>
      <c r="Y5290" s="40" t="s">
        <v>19285</v>
      </c>
    </row>
    <row r="5291" spans="1:25" x14ac:dyDescent="0.25">
      <c r="A5291" s="50"/>
      <c r="B5291" s="50"/>
      <c r="C5291" s="50"/>
      <c r="L5291" s="39" t="str">
        <f t="shared" si="82"/>
        <v>PESCINA (AQ)</v>
      </c>
      <c r="M5291" s="40" t="s">
        <v>19286</v>
      </c>
      <c r="N5291" s="40" t="s">
        <v>19287</v>
      </c>
      <c r="O5291" s="40" t="s">
        <v>328</v>
      </c>
      <c r="P5291" s="41" t="s">
        <v>253</v>
      </c>
      <c r="Q5291" s="41">
        <v>13</v>
      </c>
      <c r="R5291" s="40" t="s">
        <v>254</v>
      </c>
      <c r="S5291" s="40" t="s">
        <v>199</v>
      </c>
      <c r="T5291" s="41">
        <v>1</v>
      </c>
      <c r="U5291" s="40" t="s">
        <v>200</v>
      </c>
      <c r="V5291" s="40" t="s">
        <v>201</v>
      </c>
      <c r="W5291" s="40" t="s">
        <v>19288</v>
      </c>
      <c r="X5291" s="40" t="s">
        <v>795</v>
      </c>
      <c r="Y5291" s="40" t="s">
        <v>19289</v>
      </c>
    </row>
    <row r="5292" spans="1:25" x14ac:dyDescent="0.25">
      <c r="A5292" s="50"/>
      <c r="B5292" s="50"/>
      <c r="C5292" s="50"/>
      <c r="L5292" s="39" t="str">
        <f t="shared" si="82"/>
        <v>PESCO SANNITA (BN)</v>
      </c>
      <c r="M5292" s="40" t="s">
        <v>19290</v>
      </c>
      <c r="N5292" s="40" t="s">
        <v>19291</v>
      </c>
      <c r="O5292" s="40" t="s">
        <v>842</v>
      </c>
      <c r="P5292" s="41" t="s">
        <v>350</v>
      </c>
      <c r="Q5292" s="41">
        <v>15</v>
      </c>
      <c r="R5292" s="40" t="s">
        <v>351</v>
      </c>
      <c r="S5292" s="40" t="s">
        <v>199</v>
      </c>
      <c r="T5292" s="41">
        <v>1</v>
      </c>
      <c r="U5292" s="40" t="s">
        <v>200</v>
      </c>
      <c r="V5292" s="40" t="s">
        <v>201</v>
      </c>
      <c r="W5292" s="40" t="s">
        <v>2870</v>
      </c>
      <c r="X5292" s="40" t="s">
        <v>1469</v>
      </c>
      <c r="Y5292" s="40" t="s">
        <v>19292</v>
      </c>
    </row>
    <row r="5293" spans="1:25" x14ac:dyDescent="0.25">
      <c r="A5293" s="50"/>
      <c r="B5293" s="50"/>
      <c r="C5293" s="50"/>
      <c r="L5293" s="39" t="str">
        <f t="shared" si="82"/>
        <v>PESCOCOSTANZO (AQ)</v>
      </c>
      <c r="M5293" s="40" t="s">
        <v>19293</v>
      </c>
      <c r="N5293" s="40" t="s">
        <v>19294</v>
      </c>
      <c r="O5293" s="40" t="s">
        <v>328</v>
      </c>
      <c r="P5293" s="41" t="s">
        <v>253</v>
      </c>
      <c r="Q5293" s="41">
        <v>13</v>
      </c>
      <c r="R5293" s="40" t="s">
        <v>254</v>
      </c>
      <c r="S5293" s="40" t="s">
        <v>199</v>
      </c>
      <c r="T5293" s="41">
        <v>1</v>
      </c>
      <c r="U5293" s="40" t="s">
        <v>200</v>
      </c>
      <c r="V5293" s="40" t="s">
        <v>201</v>
      </c>
      <c r="W5293" s="40" t="s">
        <v>19295</v>
      </c>
      <c r="X5293" s="40" t="s">
        <v>330</v>
      </c>
      <c r="Y5293" s="40" t="s">
        <v>19296</v>
      </c>
    </row>
    <row r="5294" spans="1:25" x14ac:dyDescent="0.25">
      <c r="A5294" s="50"/>
      <c r="B5294" s="50"/>
      <c r="C5294" s="50"/>
      <c r="L5294" s="39" t="str">
        <f t="shared" si="82"/>
        <v>PESCOLANCIANO (IS)</v>
      </c>
      <c r="M5294" s="40" t="s">
        <v>19297</v>
      </c>
      <c r="N5294" s="40" t="s">
        <v>19298</v>
      </c>
      <c r="O5294" s="40" t="s">
        <v>510</v>
      </c>
      <c r="P5294" s="41" t="s">
        <v>495</v>
      </c>
      <c r="Q5294" s="41">
        <v>14</v>
      </c>
      <c r="R5294" s="40" t="s">
        <v>496</v>
      </c>
      <c r="S5294" s="40" t="s">
        <v>199</v>
      </c>
      <c r="T5294" s="41">
        <v>1</v>
      </c>
      <c r="U5294" s="40" t="s">
        <v>200</v>
      </c>
      <c r="V5294" s="40" t="s">
        <v>201</v>
      </c>
      <c r="W5294" s="40" t="s">
        <v>8293</v>
      </c>
      <c r="X5294" s="40" t="s">
        <v>512</v>
      </c>
      <c r="Y5294" s="40" t="s">
        <v>19299</v>
      </c>
    </row>
    <row r="5295" spans="1:25" x14ac:dyDescent="0.25">
      <c r="A5295" s="50"/>
      <c r="B5295" s="50"/>
      <c r="C5295" s="50"/>
      <c r="L5295" s="39" t="str">
        <f t="shared" si="82"/>
        <v>PESCOPAGANO (PZ)</v>
      </c>
      <c r="M5295" s="40" t="s">
        <v>19300</v>
      </c>
      <c r="N5295" s="40" t="s">
        <v>19301</v>
      </c>
      <c r="O5295" s="40" t="s">
        <v>281</v>
      </c>
      <c r="P5295" s="41" t="s">
        <v>282</v>
      </c>
      <c r="Q5295" s="41">
        <v>17</v>
      </c>
      <c r="R5295" s="40" t="s">
        <v>283</v>
      </c>
      <c r="S5295" s="40" t="s">
        <v>199</v>
      </c>
      <c r="T5295" s="41">
        <v>1</v>
      </c>
      <c r="U5295" s="40" t="s">
        <v>200</v>
      </c>
      <c r="V5295" s="40" t="s">
        <v>201</v>
      </c>
      <c r="W5295" s="40" t="s">
        <v>2206</v>
      </c>
      <c r="X5295" s="40" t="s">
        <v>3033</v>
      </c>
      <c r="Y5295" s="40" t="s">
        <v>19302</v>
      </c>
    </row>
    <row r="5296" spans="1:25" x14ac:dyDescent="0.25">
      <c r="A5296" s="50"/>
      <c r="B5296" s="50"/>
      <c r="C5296" s="50"/>
      <c r="L5296" s="39" t="str">
        <f t="shared" si="82"/>
        <v>PESCOPENNATARO (IS)</v>
      </c>
      <c r="M5296" s="40" t="s">
        <v>19303</v>
      </c>
      <c r="N5296" s="40" t="s">
        <v>19304</v>
      </c>
      <c r="O5296" s="40" t="s">
        <v>510</v>
      </c>
      <c r="P5296" s="41" t="s">
        <v>495</v>
      </c>
      <c r="Q5296" s="41">
        <v>14</v>
      </c>
      <c r="R5296" s="40" t="s">
        <v>496</v>
      </c>
      <c r="S5296" s="40" t="s">
        <v>199</v>
      </c>
      <c r="T5296" s="41">
        <v>1</v>
      </c>
      <c r="U5296" s="40" t="s">
        <v>200</v>
      </c>
      <c r="V5296" s="40" t="s">
        <v>201</v>
      </c>
      <c r="W5296" s="40" t="s">
        <v>511</v>
      </c>
      <c r="X5296" s="40" t="s">
        <v>512</v>
      </c>
      <c r="Y5296" s="40" t="s">
        <v>19305</v>
      </c>
    </row>
    <row r="5297" spans="1:25" x14ac:dyDescent="0.25">
      <c r="A5297" s="50"/>
      <c r="B5297" s="50"/>
      <c r="C5297" s="50"/>
      <c r="L5297" s="39" t="str">
        <f t="shared" si="82"/>
        <v>PESCOROCCHIANO (RI)</v>
      </c>
      <c r="M5297" s="40" t="s">
        <v>19306</v>
      </c>
      <c r="N5297" s="40" t="s">
        <v>19307</v>
      </c>
      <c r="O5297" s="40" t="s">
        <v>335</v>
      </c>
      <c r="P5297" s="41" t="s">
        <v>336</v>
      </c>
      <c r="Q5297" s="41">
        <v>12</v>
      </c>
      <c r="R5297" s="40" t="s">
        <v>337</v>
      </c>
      <c r="S5297" s="40" t="s">
        <v>199</v>
      </c>
      <c r="T5297" s="41">
        <v>1</v>
      </c>
      <c r="U5297" s="40" t="s">
        <v>200</v>
      </c>
      <c r="V5297" s="40" t="s">
        <v>201</v>
      </c>
      <c r="W5297" s="40" t="s">
        <v>19308</v>
      </c>
      <c r="X5297" s="40" t="s">
        <v>339</v>
      </c>
      <c r="Y5297" s="40" t="s">
        <v>19309</v>
      </c>
    </row>
    <row r="5298" spans="1:25" x14ac:dyDescent="0.25">
      <c r="A5298" s="50"/>
      <c r="B5298" s="50"/>
      <c r="C5298" s="50"/>
      <c r="L5298" s="39" t="str">
        <f t="shared" si="82"/>
        <v>PESCOSANSONESCO (PE)</v>
      </c>
      <c r="M5298" s="40" t="s">
        <v>19310</v>
      </c>
      <c r="N5298" s="40" t="s">
        <v>19311</v>
      </c>
      <c r="O5298" s="40" t="s">
        <v>252</v>
      </c>
      <c r="P5298" s="41" t="s">
        <v>253</v>
      </c>
      <c r="Q5298" s="41">
        <v>13</v>
      </c>
      <c r="R5298" s="40" t="s">
        <v>254</v>
      </c>
      <c r="S5298" s="40" t="s">
        <v>199</v>
      </c>
      <c r="T5298" s="41">
        <v>1</v>
      </c>
      <c r="U5298" s="40" t="s">
        <v>200</v>
      </c>
      <c r="V5298" s="40" t="s">
        <v>201</v>
      </c>
      <c r="W5298" s="40" t="s">
        <v>255</v>
      </c>
      <c r="X5298" s="40" t="s">
        <v>256</v>
      </c>
      <c r="Y5298" s="40" t="s">
        <v>19312</v>
      </c>
    </row>
    <row r="5299" spans="1:25" x14ac:dyDescent="0.25">
      <c r="A5299" s="50"/>
      <c r="B5299" s="50"/>
      <c r="C5299" s="50"/>
      <c r="L5299" s="39" t="str">
        <f t="shared" si="82"/>
        <v>PESCOSOLIDO (FR)</v>
      </c>
      <c r="M5299" s="40" t="s">
        <v>19313</v>
      </c>
      <c r="N5299" s="40" t="s">
        <v>19314</v>
      </c>
      <c r="O5299" s="40" t="s">
        <v>406</v>
      </c>
      <c r="P5299" s="41" t="s">
        <v>336</v>
      </c>
      <c r="Q5299" s="41">
        <v>12</v>
      </c>
      <c r="R5299" s="40" t="s">
        <v>337</v>
      </c>
      <c r="S5299" s="40" t="s">
        <v>199</v>
      </c>
      <c r="T5299" s="41">
        <v>1</v>
      </c>
      <c r="U5299" s="40" t="s">
        <v>200</v>
      </c>
      <c r="V5299" s="40" t="s">
        <v>201</v>
      </c>
      <c r="W5299" s="40" t="s">
        <v>4296</v>
      </c>
      <c r="X5299" s="40" t="s">
        <v>408</v>
      </c>
      <c r="Y5299" s="40" t="s">
        <v>19315</v>
      </c>
    </row>
    <row r="5300" spans="1:25" x14ac:dyDescent="0.25">
      <c r="A5300" s="50"/>
      <c r="B5300" s="50"/>
      <c r="C5300" s="50"/>
      <c r="L5300" s="39" t="str">
        <f t="shared" si="82"/>
        <v>PESSANO CON BORNAGO (MI)</v>
      </c>
      <c r="M5300" s="40" t="s">
        <v>19316</v>
      </c>
      <c r="N5300" s="40" t="s">
        <v>19317</v>
      </c>
      <c r="O5300" s="40" t="s">
        <v>264</v>
      </c>
      <c r="P5300" s="41" t="s">
        <v>212</v>
      </c>
      <c r="Q5300" s="41">
        <v>3</v>
      </c>
      <c r="R5300" s="40" t="s">
        <v>213</v>
      </c>
      <c r="S5300" s="40" t="s">
        <v>199</v>
      </c>
      <c r="T5300" s="41">
        <v>1</v>
      </c>
      <c r="U5300" s="40" t="s">
        <v>200</v>
      </c>
      <c r="V5300" s="40" t="s">
        <v>201</v>
      </c>
      <c r="W5300" s="40" t="s">
        <v>2874</v>
      </c>
      <c r="X5300" s="40" t="s">
        <v>266</v>
      </c>
      <c r="Y5300" s="40" t="s">
        <v>19318</v>
      </c>
    </row>
    <row r="5301" spans="1:25" x14ac:dyDescent="0.25">
      <c r="A5301" s="50"/>
      <c r="B5301" s="50"/>
      <c r="C5301" s="50"/>
      <c r="L5301" s="39" t="str">
        <f t="shared" si="82"/>
        <v>PESSINA CREMONESE (CR)</v>
      </c>
      <c r="M5301" s="40" t="s">
        <v>19319</v>
      </c>
      <c r="N5301" s="40" t="s">
        <v>19320</v>
      </c>
      <c r="O5301" s="40" t="s">
        <v>434</v>
      </c>
      <c r="P5301" s="41" t="s">
        <v>212</v>
      </c>
      <c r="Q5301" s="41">
        <v>3</v>
      </c>
      <c r="R5301" s="40" t="s">
        <v>213</v>
      </c>
      <c r="S5301" s="40" t="s">
        <v>199</v>
      </c>
      <c r="T5301" s="41">
        <v>1</v>
      </c>
      <c r="U5301" s="40" t="s">
        <v>200</v>
      </c>
      <c r="V5301" s="40" t="s">
        <v>201</v>
      </c>
      <c r="W5301" s="40" t="s">
        <v>4619</v>
      </c>
      <c r="X5301" s="40" t="s">
        <v>436</v>
      </c>
      <c r="Y5301" s="40" t="s">
        <v>19321</v>
      </c>
    </row>
    <row r="5302" spans="1:25" x14ac:dyDescent="0.25">
      <c r="A5302" s="50"/>
      <c r="B5302" s="50"/>
      <c r="C5302" s="50"/>
      <c r="L5302" s="39" t="str">
        <f t="shared" si="82"/>
        <v>PESSINETTO (TO)</v>
      </c>
      <c r="M5302" s="40" t="s">
        <v>19322</v>
      </c>
      <c r="N5302" s="40" t="s">
        <v>19323</v>
      </c>
      <c r="O5302" s="40" t="s">
        <v>675</v>
      </c>
      <c r="P5302" s="41" t="s">
        <v>314</v>
      </c>
      <c r="Q5302" s="41">
        <v>1</v>
      </c>
      <c r="R5302" s="40" t="s">
        <v>315</v>
      </c>
      <c r="S5302" s="40" t="s">
        <v>199</v>
      </c>
      <c r="T5302" s="41">
        <v>1</v>
      </c>
      <c r="U5302" s="40" t="s">
        <v>200</v>
      </c>
      <c r="V5302" s="40" t="s">
        <v>201</v>
      </c>
      <c r="W5302" s="40" t="s">
        <v>878</v>
      </c>
      <c r="X5302" s="40" t="s">
        <v>879</v>
      </c>
      <c r="Y5302" s="40" t="s">
        <v>19324</v>
      </c>
    </row>
    <row r="5303" spans="1:25" x14ac:dyDescent="0.25">
      <c r="A5303" s="50"/>
      <c r="B5303" s="50"/>
      <c r="C5303" s="50"/>
      <c r="L5303" s="39" t="str">
        <f t="shared" si="82"/>
        <v>PETACCIATO (CB)</v>
      </c>
      <c r="M5303" s="40" t="s">
        <v>19325</v>
      </c>
      <c r="N5303" s="40" t="s">
        <v>19326</v>
      </c>
      <c r="O5303" s="40" t="s">
        <v>494</v>
      </c>
      <c r="P5303" s="41" t="s">
        <v>495</v>
      </c>
      <c r="Q5303" s="41">
        <v>14</v>
      </c>
      <c r="R5303" s="40" t="s">
        <v>496</v>
      </c>
      <c r="S5303" s="40" t="s">
        <v>199</v>
      </c>
      <c r="T5303" s="41">
        <v>1</v>
      </c>
      <c r="U5303" s="40" t="s">
        <v>200</v>
      </c>
      <c r="V5303" s="40" t="s">
        <v>201</v>
      </c>
      <c r="W5303" s="40" t="s">
        <v>19327</v>
      </c>
      <c r="X5303" s="40" t="s">
        <v>498</v>
      </c>
      <c r="Y5303" s="40" t="s">
        <v>19328</v>
      </c>
    </row>
    <row r="5304" spans="1:25" x14ac:dyDescent="0.25">
      <c r="A5304" s="50"/>
      <c r="B5304" s="50"/>
      <c r="C5304" s="50"/>
      <c r="L5304" s="39" t="str">
        <f t="shared" si="82"/>
        <v>PETILIA POLICASTRO (KR)</v>
      </c>
      <c r="M5304" s="40" t="s">
        <v>19329</v>
      </c>
      <c r="N5304" s="40" t="s">
        <v>19330</v>
      </c>
      <c r="O5304" s="40" t="s">
        <v>3117</v>
      </c>
      <c r="P5304" s="41" t="s">
        <v>414</v>
      </c>
      <c r="Q5304" s="41">
        <v>18</v>
      </c>
      <c r="R5304" s="40" t="s">
        <v>415</v>
      </c>
      <c r="S5304" s="40" t="s">
        <v>199</v>
      </c>
      <c r="T5304" s="41">
        <v>1</v>
      </c>
      <c r="U5304" s="40" t="s">
        <v>200</v>
      </c>
      <c r="V5304" s="40" t="s">
        <v>201</v>
      </c>
      <c r="W5304" s="40" t="s">
        <v>19331</v>
      </c>
      <c r="X5304" s="40" t="s">
        <v>3119</v>
      </c>
      <c r="Y5304" s="40" t="s">
        <v>19332</v>
      </c>
    </row>
    <row r="5305" spans="1:25" x14ac:dyDescent="0.25">
      <c r="A5305" s="50"/>
      <c r="B5305" s="50"/>
      <c r="C5305" s="50"/>
      <c r="L5305" s="39" t="str">
        <f t="shared" si="82"/>
        <v>PETINA (SA)</v>
      </c>
      <c r="M5305" s="40" t="s">
        <v>19333</v>
      </c>
      <c r="N5305" s="40" t="s">
        <v>19334</v>
      </c>
      <c r="O5305" s="40" t="s">
        <v>349</v>
      </c>
      <c r="P5305" s="41" t="s">
        <v>350</v>
      </c>
      <c r="Q5305" s="41">
        <v>15</v>
      </c>
      <c r="R5305" s="40" t="s">
        <v>351</v>
      </c>
      <c r="S5305" s="40" t="s">
        <v>199</v>
      </c>
      <c r="T5305" s="41">
        <v>1</v>
      </c>
      <c r="U5305" s="40" t="s">
        <v>200</v>
      </c>
      <c r="V5305" s="40" t="s">
        <v>201</v>
      </c>
      <c r="W5305" s="40" t="s">
        <v>1752</v>
      </c>
      <c r="X5305" s="40" t="s">
        <v>940</v>
      </c>
      <c r="Y5305" s="40" t="s">
        <v>19335</v>
      </c>
    </row>
    <row r="5306" spans="1:25" x14ac:dyDescent="0.25">
      <c r="A5306" s="50"/>
      <c r="B5306" s="50"/>
      <c r="C5306" s="50"/>
      <c r="L5306" s="39" t="str">
        <f t="shared" si="82"/>
        <v>PETRALIA SOPRANA (PA)</v>
      </c>
      <c r="M5306" s="40" t="s">
        <v>19336</v>
      </c>
      <c r="N5306" s="40" t="s">
        <v>19337</v>
      </c>
      <c r="O5306" s="40" t="s">
        <v>1210</v>
      </c>
      <c r="P5306" s="41" t="s">
        <v>292</v>
      </c>
      <c r="Q5306" s="41">
        <v>19</v>
      </c>
      <c r="R5306" s="40" t="s">
        <v>293</v>
      </c>
      <c r="S5306" s="40" t="s">
        <v>199</v>
      </c>
      <c r="T5306" s="41">
        <v>1</v>
      </c>
      <c r="U5306" s="40" t="s">
        <v>200</v>
      </c>
      <c r="V5306" s="40" t="s">
        <v>201</v>
      </c>
      <c r="W5306" s="40" t="s">
        <v>19338</v>
      </c>
      <c r="X5306" s="40" t="s">
        <v>1240</v>
      </c>
      <c r="Y5306" s="40" t="s">
        <v>19339</v>
      </c>
    </row>
    <row r="5307" spans="1:25" x14ac:dyDescent="0.25">
      <c r="A5307" s="50"/>
      <c r="B5307" s="50"/>
      <c r="C5307" s="50"/>
      <c r="L5307" s="39" t="str">
        <f t="shared" si="82"/>
        <v>PETRALIA SOTTANA (PA)</v>
      </c>
      <c r="M5307" s="40" t="s">
        <v>19340</v>
      </c>
      <c r="N5307" s="40" t="s">
        <v>19341</v>
      </c>
      <c r="O5307" s="40" t="s">
        <v>1210</v>
      </c>
      <c r="P5307" s="41" t="s">
        <v>292</v>
      </c>
      <c r="Q5307" s="41">
        <v>19</v>
      </c>
      <c r="R5307" s="40" t="s">
        <v>293</v>
      </c>
      <c r="S5307" s="40" t="s">
        <v>199</v>
      </c>
      <c r="T5307" s="41">
        <v>1</v>
      </c>
      <c r="U5307" s="40" t="s">
        <v>200</v>
      </c>
      <c r="V5307" s="40" t="s">
        <v>201</v>
      </c>
      <c r="W5307" s="40" t="s">
        <v>19342</v>
      </c>
      <c r="X5307" s="40" t="s">
        <v>1240</v>
      </c>
      <c r="Y5307" s="40" t="s">
        <v>19343</v>
      </c>
    </row>
    <row r="5308" spans="1:25" x14ac:dyDescent="0.25">
      <c r="A5308" s="50"/>
      <c r="B5308" s="50"/>
      <c r="C5308" s="50"/>
      <c r="L5308" s="39" t="str">
        <f t="shared" si="82"/>
        <v>PETRELLA SALTO (RI)</v>
      </c>
      <c r="M5308" s="40" t="s">
        <v>19344</v>
      </c>
      <c r="N5308" s="40" t="s">
        <v>19345</v>
      </c>
      <c r="O5308" s="40" t="s">
        <v>335</v>
      </c>
      <c r="P5308" s="41" t="s">
        <v>336</v>
      </c>
      <c r="Q5308" s="41">
        <v>12</v>
      </c>
      <c r="R5308" s="40" t="s">
        <v>337</v>
      </c>
      <c r="S5308" s="40" t="s">
        <v>199</v>
      </c>
      <c r="T5308" s="41">
        <v>1</v>
      </c>
      <c r="U5308" s="40" t="s">
        <v>200</v>
      </c>
      <c r="V5308" s="40" t="s">
        <v>201</v>
      </c>
      <c r="W5308" s="40" t="s">
        <v>19346</v>
      </c>
      <c r="X5308" s="40" t="s">
        <v>339</v>
      </c>
      <c r="Y5308" s="40" t="s">
        <v>19347</v>
      </c>
    </row>
    <row r="5309" spans="1:25" x14ac:dyDescent="0.25">
      <c r="A5309" s="50"/>
      <c r="B5309" s="50"/>
      <c r="C5309" s="50"/>
      <c r="L5309" s="39" t="str">
        <f t="shared" si="82"/>
        <v>PETRELLA TIFERNINA (CB)</v>
      </c>
      <c r="M5309" s="40" t="s">
        <v>19348</v>
      </c>
      <c r="N5309" s="40" t="s">
        <v>19349</v>
      </c>
      <c r="O5309" s="40" t="s">
        <v>494</v>
      </c>
      <c r="P5309" s="41" t="s">
        <v>495</v>
      </c>
      <c r="Q5309" s="41">
        <v>14</v>
      </c>
      <c r="R5309" s="40" t="s">
        <v>496</v>
      </c>
      <c r="S5309" s="40" t="s">
        <v>199</v>
      </c>
      <c r="T5309" s="41">
        <v>1</v>
      </c>
      <c r="U5309" s="40" t="s">
        <v>200</v>
      </c>
      <c r="V5309" s="40" t="s">
        <v>201</v>
      </c>
      <c r="W5309" s="40" t="s">
        <v>19350</v>
      </c>
      <c r="X5309" s="40" t="s">
        <v>2494</v>
      </c>
      <c r="Y5309" s="40" t="s">
        <v>19351</v>
      </c>
    </row>
    <row r="5310" spans="1:25" x14ac:dyDescent="0.25">
      <c r="A5310" s="50"/>
      <c r="B5310" s="50"/>
      <c r="C5310" s="50"/>
      <c r="L5310" s="39" t="str">
        <f t="shared" si="82"/>
        <v>PETRIANO (PU)</v>
      </c>
      <c r="M5310" s="40" t="s">
        <v>19352</v>
      </c>
      <c r="N5310" s="40" t="s">
        <v>19353</v>
      </c>
      <c r="O5310" s="40" t="s">
        <v>427</v>
      </c>
      <c r="P5310" s="41" t="s">
        <v>397</v>
      </c>
      <c r="Q5310" s="41">
        <v>11</v>
      </c>
      <c r="R5310" s="40" t="s">
        <v>398</v>
      </c>
      <c r="S5310" s="40" t="s">
        <v>199</v>
      </c>
      <c r="T5310" s="41">
        <v>1</v>
      </c>
      <c r="U5310" s="40" t="s">
        <v>200</v>
      </c>
      <c r="V5310" s="40" t="s">
        <v>201</v>
      </c>
      <c r="W5310" s="40" t="s">
        <v>2248</v>
      </c>
      <c r="X5310" s="40" t="s">
        <v>1698</v>
      </c>
      <c r="Y5310" s="40" t="s">
        <v>19354</v>
      </c>
    </row>
    <row r="5311" spans="1:25" x14ac:dyDescent="0.25">
      <c r="A5311" s="50"/>
      <c r="B5311" s="50"/>
      <c r="C5311" s="50"/>
      <c r="L5311" s="39" t="str">
        <f t="shared" si="82"/>
        <v>PETRIOLO (MC)</v>
      </c>
      <c r="M5311" s="40" t="s">
        <v>19355</v>
      </c>
      <c r="N5311" s="40" t="s">
        <v>19356</v>
      </c>
      <c r="O5311" s="40" t="s">
        <v>396</v>
      </c>
      <c r="P5311" s="41" t="s">
        <v>397</v>
      </c>
      <c r="Q5311" s="41">
        <v>11</v>
      </c>
      <c r="R5311" s="40" t="s">
        <v>398</v>
      </c>
      <c r="S5311" s="40" t="s">
        <v>199</v>
      </c>
      <c r="T5311" s="41">
        <v>1</v>
      </c>
      <c r="U5311" s="40" t="s">
        <v>200</v>
      </c>
      <c r="V5311" s="40" t="s">
        <v>201</v>
      </c>
      <c r="W5311" s="40" t="s">
        <v>9440</v>
      </c>
      <c r="X5311" s="40" t="s">
        <v>1707</v>
      </c>
      <c r="Y5311" s="40" t="s">
        <v>19357</v>
      </c>
    </row>
    <row r="5312" spans="1:25" x14ac:dyDescent="0.25">
      <c r="A5312" s="50"/>
      <c r="B5312" s="50"/>
      <c r="C5312" s="50"/>
      <c r="L5312" s="39" t="str">
        <f t="shared" si="82"/>
        <v>PETRITOLI (AP)</v>
      </c>
      <c r="M5312" s="40" t="s">
        <v>19358</v>
      </c>
      <c r="N5312" s="40" t="s">
        <v>19359</v>
      </c>
      <c r="O5312" s="40" t="s">
        <v>477</v>
      </c>
      <c r="P5312" s="41" t="s">
        <v>397</v>
      </c>
      <c r="Q5312" s="41">
        <v>11</v>
      </c>
      <c r="R5312" s="40" t="s">
        <v>398</v>
      </c>
      <c r="S5312" s="40" t="s">
        <v>199</v>
      </c>
      <c r="T5312" s="41">
        <v>1</v>
      </c>
      <c r="U5312" s="40" t="s">
        <v>200</v>
      </c>
      <c r="V5312" s="40" t="s">
        <v>201</v>
      </c>
      <c r="W5312" s="40" t="s">
        <v>16371</v>
      </c>
      <c r="X5312" s="40" t="s">
        <v>1344</v>
      </c>
      <c r="Y5312" s="40" t="s">
        <v>19360</v>
      </c>
    </row>
    <row r="5313" spans="1:25" x14ac:dyDescent="0.25">
      <c r="A5313" s="50"/>
      <c r="B5313" s="50"/>
      <c r="C5313" s="50"/>
      <c r="L5313" s="39" t="str">
        <f t="shared" si="82"/>
        <v>PETRIZZI (CZ)</v>
      </c>
      <c r="M5313" s="40" t="s">
        <v>19361</v>
      </c>
      <c r="N5313" s="40" t="s">
        <v>19362</v>
      </c>
      <c r="O5313" s="40" t="s">
        <v>1029</v>
      </c>
      <c r="P5313" s="41" t="s">
        <v>414</v>
      </c>
      <c r="Q5313" s="41">
        <v>18</v>
      </c>
      <c r="R5313" s="40" t="s">
        <v>415</v>
      </c>
      <c r="S5313" s="40" t="s">
        <v>199</v>
      </c>
      <c r="T5313" s="41">
        <v>1</v>
      </c>
      <c r="U5313" s="40" t="s">
        <v>200</v>
      </c>
      <c r="V5313" s="40" t="s">
        <v>201</v>
      </c>
      <c r="W5313" s="40" t="s">
        <v>1934</v>
      </c>
      <c r="X5313" s="40" t="s">
        <v>1935</v>
      </c>
      <c r="Y5313" s="40" t="s">
        <v>19363</v>
      </c>
    </row>
    <row r="5314" spans="1:25" x14ac:dyDescent="0.25">
      <c r="A5314" s="50"/>
      <c r="B5314" s="50"/>
      <c r="C5314" s="50"/>
      <c r="L5314" s="39" t="str">
        <f t="shared" ref="L5314:L5377" si="83">M5314&amp;" ("&amp;O5314&amp;")"</f>
        <v>PETRONA' (CZ)</v>
      </c>
      <c r="M5314" s="40" t="s">
        <v>19364</v>
      </c>
      <c r="N5314" s="40" t="s">
        <v>19365</v>
      </c>
      <c r="O5314" s="40" t="s">
        <v>1029</v>
      </c>
      <c r="P5314" s="41" t="s">
        <v>414</v>
      </c>
      <c r="Q5314" s="41">
        <v>18</v>
      </c>
      <c r="R5314" s="40" t="s">
        <v>415</v>
      </c>
      <c r="S5314" s="40" t="s">
        <v>199</v>
      </c>
      <c r="T5314" s="41">
        <v>1</v>
      </c>
      <c r="U5314" s="40" t="s">
        <v>200</v>
      </c>
      <c r="V5314" s="40" t="s">
        <v>201</v>
      </c>
      <c r="W5314" s="40" t="s">
        <v>1427</v>
      </c>
      <c r="X5314" s="40" t="s">
        <v>1031</v>
      </c>
      <c r="Y5314" s="40" t="s">
        <v>19366</v>
      </c>
    </row>
    <row r="5315" spans="1:25" x14ac:dyDescent="0.25">
      <c r="A5315" s="50"/>
      <c r="B5315" s="50"/>
      <c r="C5315" s="50"/>
      <c r="L5315" s="39" t="str">
        <f t="shared" si="83"/>
        <v>PETROSINO (TP)</v>
      </c>
      <c r="M5315" s="40" t="s">
        <v>19367</v>
      </c>
      <c r="N5315" s="40" t="s">
        <v>19368</v>
      </c>
      <c r="O5315" s="40" t="s">
        <v>1111</v>
      </c>
      <c r="P5315" s="41" t="s">
        <v>292</v>
      </c>
      <c r="Q5315" s="41">
        <v>19</v>
      </c>
      <c r="R5315" s="40" t="s">
        <v>293</v>
      </c>
      <c r="S5315" s="40" t="s">
        <v>199</v>
      </c>
      <c r="T5315" s="41">
        <v>1</v>
      </c>
      <c r="U5315" s="40" t="s">
        <v>200</v>
      </c>
      <c r="V5315" s="40" t="s">
        <v>201</v>
      </c>
      <c r="W5315" s="40" t="s">
        <v>19369</v>
      </c>
      <c r="X5315" s="40" t="s">
        <v>4558</v>
      </c>
      <c r="Y5315" s="40" t="s">
        <v>19370</v>
      </c>
    </row>
    <row r="5316" spans="1:25" x14ac:dyDescent="0.25">
      <c r="A5316" s="50"/>
      <c r="B5316" s="50"/>
      <c r="C5316" s="50"/>
      <c r="L5316" s="39" t="str">
        <f t="shared" si="83"/>
        <v>PETRURO IRPINO (AV)</v>
      </c>
      <c r="M5316" s="40" t="s">
        <v>19371</v>
      </c>
      <c r="N5316" s="40" t="s">
        <v>19372</v>
      </c>
      <c r="O5316" s="40" t="s">
        <v>812</v>
      </c>
      <c r="P5316" s="41" t="s">
        <v>350</v>
      </c>
      <c r="Q5316" s="41">
        <v>15</v>
      </c>
      <c r="R5316" s="40" t="s">
        <v>351</v>
      </c>
      <c r="S5316" s="40" t="s">
        <v>199</v>
      </c>
      <c r="T5316" s="41">
        <v>1</v>
      </c>
      <c r="U5316" s="40" t="s">
        <v>200</v>
      </c>
      <c r="V5316" s="40" t="s">
        <v>201</v>
      </c>
      <c r="W5316" s="40" t="s">
        <v>5723</v>
      </c>
      <c r="X5316" s="40" t="s">
        <v>814</v>
      </c>
      <c r="Y5316" s="40" t="s">
        <v>19373</v>
      </c>
    </row>
    <row r="5317" spans="1:25" x14ac:dyDescent="0.25">
      <c r="A5317" s="50"/>
      <c r="B5317" s="50"/>
      <c r="C5317" s="50"/>
      <c r="L5317" s="39" t="str">
        <f t="shared" si="83"/>
        <v>PETTENASCO (NO)</v>
      </c>
      <c r="M5317" s="40" t="s">
        <v>19374</v>
      </c>
      <c r="N5317" s="40" t="s">
        <v>19375</v>
      </c>
      <c r="O5317" s="40" t="s">
        <v>741</v>
      </c>
      <c r="P5317" s="41" t="s">
        <v>314</v>
      </c>
      <c r="Q5317" s="41">
        <v>1</v>
      </c>
      <c r="R5317" s="40" t="s">
        <v>315</v>
      </c>
      <c r="S5317" s="40" t="s">
        <v>199</v>
      </c>
      <c r="T5317" s="41">
        <v>1</v>
      </c>
      <c r="U5317" s="40" t="s">
        <v>200</v>
      </c>
      <c r="V5317" s="40" t="s">
        <v>201</v>
      </c>
      <c r="W5317" s="40" t="s">
        <v>19376</v>
      </c>
      <c r="X5317" s="40" t="s">
        <v>1689</v>
      </c>
      <c r="Y5317" s="40" t="s">
        <v>19377</v>
      </c>
    </row>
    <row r="5318" spans="1:25" x14ac:dyDescent="0.25">
      <c r="A5318" s="50"/>
      <c r="B5318" s="50"/>
      <c r="C5318" s="50"/>
      <c r="L5318" s="39" t="str">
        <f t="shared" si="83"/>
        <v>PETTINENGO (BI)</v>
      </c>
      <c r="M5318" s="40" t="s">
        <v>19378</v>
      </c>
      <c r="N5318" s="40" t="s">
        <v>19379</v>
      </c>
      <c r="O5318" s="40" t="s">
        <v>830</v>
      </c>
      <c r="P5318" s="41" t="s">
        <v>314</v>
      </c>
      <c r="Q5318" s="41">
        <v>1</v>
      </c>
      <c r="R5318" s="40" t="s">
        <v>315</v>
      </c>
      <c r="S5318" s="40" t="s">
        <v>199</v>
      </c>
      <c r="T5318" s="41">
        <v>1</v>
      </c>
      <c r="U5318" s="40" t="s">
        <v>200</v>
      </c>
      <c r="V5318" s="40" t="s">
        <v>201</v>
      </c>
      <c r="W5318" s="40" t="s">
        <v>19380</v>
      </c>
      <c r="X5318" s="40" t="s">
        <v>832</v>
      </c>
      <c r="Y5318" s="40" t="s">
        <v>19381</v>
      </c>
    </row>
    <row r="5319" spans="1:25" x14ac:dyDescent="0.25">
      <c r="A5319" s="50"/>
      <c r="B5319" s="50"/>
      <c r="C5319" s="50"/>
      <c r="L5319" s="39" t="str">
        <f t="shared" si="83"/>
        <v>PETTINEO (ME)</v>
      </c>
      <c r="M5319" s="40" t="s">
        <v>19382</v>
      </c>
      <c r="N5319" s="40" t="s">
        <v>19383</v>
      </c>
      <c r="O5319" s="40" t="s">
        <v>533</v>
      </c>
      <c r="P5319" s="41" t="s">
        <v>292</v>
      </c>
      <c r="Q5319" s="41">
        <v>19</v>
      </c>
      <c r="R5319" s="40" t="s">
        <v>293</v>
      </c>
      <c r="S5319" s="40" t="s">
        <v>199</v>
      </c>
      <c r="T5319" s="41">
        <v>1</v>
      </c>
      <c r="U5319" s="40" t="s">
        <v>200</v>
      </c>
      <c r="V5319" s="40" t="s">
        <v>201</v>
      </c>
      <c r="W5319" s="40" t="s">
        <v>534</v>
      </c>
      <c r="X5319" s="40" t="s">
        <v>1240</v>
      </c>
      <c r="Y5319" s="40" t="s">
        <v>19384</v>
      </c>
    </row>
    <row r="5320" spans="1:25" x14ac:dyDescent="0.25">
      <c r="A5320" s="50"/>
      <c r="B5320" s="50"/>
      <c r="C5320" s="50"/>
      <c r="L5320" s="39" t="str">
        <f t="shared" si="83"/>
        <v>PETTORANELLO DEL MOLISE (IS)</v>
      </c>
      <c r="M5320" s="40" t="s">
        <v>19385</v>
      </c>
      <c r="N5320" s="40" t="s">
        <v>19386</v>
      </c>
      <c r="O5320" s="40" t="s">
        <v>510</v>
      </c>
      <c r="P5320" s="41" t="s">
        <v>495</v>
      </c>
      <c r="Q5320" s="41">
        <v>14</v>
      </c>
      <c r="R5320" s="40" t="s">
        <v>496</v>
      </c>
      <c r="S5320" s="40" t="s">
        <v>199</v>
      </c>
      <c r="T5320" s="41">
        <v>1</v>
      </c>
      <c r="U5320" s="40" t="s">
        <v>200</v>
      </c>
      <c r="V5320" s="40" t="s">
        <v>201</v>
      </c>
      <c r="W5320" s="40" t="s">
        <v>7249</v>
      </c>
      <c r="X5320" s="40" t="s">
        <v>512</v>
      </c>
      <c r="Y5320" s="40" t="s">
        <v>19387</v>
      </c>
    </row>
    <row r="5321" spans="1:25" x14ac:dyDescent="0.25">
      <c r="A5321" s="50"/>
      <c r="B5321" s="50"/>
      <c r="C5321" s="50"/>
      <c r="L5321" s="39" t="str">
        <f t="shared" si="83"/>
        <v>PETTORANO SUL GIZIO (AQ)</v>
      </c>
      <c r="M5321" s="40" t="s">
        <v>19388</v>
      </c>
      <c r="N5321" s="40" t="s">
        <v>19389</v>
      </c>
      <c r="O5321" s="40" t="s">
        <v>328</v>
      </c>
      <c r="P5321" s="41" t="s">
        <v>253</v>
      </c>
      <c r="Q5321" s="41">
        <v>13</v>
      </c>
      <c r="R5321" s="40" t="s">
        <v>254</v>
      </c>
      <c r="S5321" s="40" t="s">
        <v>199</v>
      </c>
      <c r="T5321" s="41">
        <v>1</v>
      </c>
      <c r="U5321" s="40" t="s">
        <v>200</v>
      </c>
      <c r="V5321" s="40" t="s">
        <v>201</v>
      </c>
      <c r="W5321" s="40" t="s">
        <v>19390</v>
      </c>
      <c r="X5321" s="40" t="s">
        <v>330</v>
      </c>
      <c r="Y5321" s="40" t="s">
        <v>19391</v>
      </c>
    </row>
    <row r="5322" spans="1:25" x14ac:dyDescent="0.25">
      <c r="A5322" s="50"/>
      <c r="B5322" s="50"/>
      <c r="C5322" s="50"/>
      <c r="L5322" s="39" t="str">
        <f t="shared" si="83"/>
        <v>PETTORAZZA GRIMANI (RO)</v>
      </c>
      <c r="M5322" s="40" t="s">
        <v>19392</v>
      </c>
      <c r="N5322" s="40" t="s">
        <v>19393</v>
      </c>
      <c r="O5322" s="40" t="s">
        <v>585</v>
      </c>
      <c r="P5322" s="41" t="s">
        <v>197</v>
      </c>
      <c r="Q5322" s="41">
        <v>5</v>
      </c>
      <c r="R5322" s="40" t="s">
        <v>198</v>
      </c>
      <c r="S5322" s="40" t="s">
        <v>199</v>
      </c>
      <c r="T5322" s="41">
        <v>1</v>
      </c>
      <c r="U5322" s="40" t="s">
        <v>200</v>
      </c>
      <c r="V5322" s="40" t="s">
        <v>201</v>
      </c>
      <c r="W5322" s="40" t="s">
        <v>7923</v>
      </c>
      <c r="X5322" s="40" t="s">
        <v>587</v>
      </c>
      <c r="Y5322" s="40" t="s">
        <v>19394</v>
      </c>
    </row>
    <row r="5323" spans="1:25" x14ac:dyDescent="0.25">
      <c r="A5323" s="50"/>
      <c r="B5323" s="50"/>
      <c r="C5323" s="50"/>
      <c r="L5323" s="39" t="str">
        <f t="shared" si="83"/>
        <v>PEVERAGNO (CN)</v>
      </c>
      <c r="M5323" s="40" t="s">
        <v>19395</v>
      </c>
      <c r="N5323" s="40" t="s">
        <v>19396</v>
      </c>
      <c r="O5323" s="40" t="s">
        <v>313</v>
      </c>
      <c r="P5323" s="41" t="s">
        <v>314</v>
      </c>
      <c r="Q5323" s="41">
        <v>1</v>
      </c>
      <c r="R5323" s="40" t="s">
        <v>315</v>
      </c>
      <c r="S5323" s="40" t="s">
        <v>199</v>
      </c>
      <c r="T5323" s="41">
        <v>1</v>
      </c>
      <c r="U5323" s="40" t="s">
        <v>200</v>
      </c>
      <c r="V5323" s="40" t="s">
        <v>201</v>
      </c>
      <c r="W5323" s="40" t="s">
        <v>19397</v>
      </c>
      <c r="X5323" s="40" t="s">
        <v>317</v>
      </c>
      <c r="Y5323" s="40" t="s">
        <v>19398</v>
      </c>
    </row>
    <row r="5324" spans="1:25" x14ac:dyDescent="0.25">
      <c r="A5324" s="50"/>
      <c r="B5324" s="50"/>
      <c r="C5324" s="50"/>
      <c r="L5324" s="39" t="str">
        <f t="shared" si="83"/>
        <v>PEZZANA (VC)</v>
      </c>
      <c r="M5324" s="40" t="s">
        <v>19399</v>
      </c>
      <c r="N5324" s="40" t="s">
        <v>19400</v>
      </c>
      <c r="O5324" s="40" t="s">
        <v>890</v>
      </c>
      <c r="P5324" s="41" t="s">
        <v>314</v>
      </c>
      <c r="Q5324" s="41">
        <v>1</v>
      </c>
      <c r="R5324" s="40" t="s">
        <v>315</v>
      </c>
      <c r="S5324" s="40" t="s">
        <v>199</v>
      </c>
      <c r="T5324" s="41">
        <v>1</v>
      </c>
      <c r="U5324" s="40" t="s">
        <v>200</v>
      </c>
      <c r="V5324" s="40" t="s">
        <v>201</v>
      </c>
      <c r="W5324" s="40" t="s">
        <v>5888</v>
      </c>
      <c r="X5324" s="40" t="s">
        <v>963</v>
      </c>
      <c r="Y5324" s="40" t="s">
        <v>19401</v>
      </c>
    </row>
    <row r="5325" spans="1:25" x14ac:dyDescent="0.25">
      <c r="A5325" s="50"/>
      <c r="B5325" s="50"/>
      <c r="C5325" s="50"/>
      <c r="L5325" s="39" t="str">
        <f t="shared" si="83"/>
        <v>PEZZAZE (BS)</v>
      </c>
      <c r="M5325" s="40" t="s">
        <v>19402</v>
      </c>
      <c r="N5325" s="40" t="s">
        <v>19403</v>
      </c>
      <c r="O5325" s="40" t="s">
        <v>421</v>
      </c>
      <c r="P5325" s="41" t="s">
        <v>212</v>
      </c>
      <c r="Q5325" s="41">
        <v>3</v>
      </c>
      <c r="R5325" s="40" t="s">
        <v>213</v>
      </c>
      <c r="S5325" s="40" t="s">
        <v>199</v>
      </c>
      <c r="T5325" s="41">
        <v>1</v>
      </c>
      <c r="U5325" s="40" t="s">
        <v>200</v>
      </c>
      <c r="V5325" s="40" t="s">
        <v>201</v>
      </c>
      <c r="W5325" s="40" t="s">
        <v>4267</v>
      </c>
      <c r="X5325" s="40" t="s">
        <v>423</v>
      </c>
      <c r="Y5325" s="40" t="s">
        <v>19404</v>
      </c>
    </row>
    <row r="5326" spans="1:25" x14ac:dyDescent="0.25">
      <c r="A5326" s="50"/>
      <c r="B5326" s="50"/>
      <c r="C5326" s="50"/>
      <c r="L5326" s="39" t="str">
        <f t="shared" si="83"/>
        <v>PEZZOLO VALLE UZZONE (CN)</v>
      </c>
      <c r="M5326" s="40" t="s">
        <v>19405</v>
      </c>
      <c r="N5326" s="40" t="s">
        <v>19406</v>
      </c>
      <c r="O5326" s="40" t="s">
        <v>313</v>
      </c>
      <c r="P5326" s="41" t="s">
        <v>314</v>
      </c>
      <c r="Q5326" s="41">
        <v>1</v>
      </c>
      <c r="R5326" s="40" t="s">
        <v>315</v>
      </c>
      <c r="S5326" s="40" t="s">
        <v>199</v>
      </c>
      <c r="T5326" s="41">
        <v>1</v>
      </c>
      <c r="U5326" s="40" t="s">
        <v>200</v>
      </c>
      <c r="V5326" s="40" t="s">
        <v>201</v>
      </c>
      <c r="W5326" s="40" t="s">
        <v>1368</v>
      </c>
      <c r="X5326" s="40" t="s">
        <v>918</v>
      </c>
      <c r="Y5326" s="40" t="s">
        <v>19407</v>
      </c>
    </row>
    <row r="5327" spans="1:25" x14ac:dyDescent="0.25">
      <c r="A5327" s="50"/>
      <c r="B5327" s="50"/>
      <c r="C5327" s="50"/>
      <c r="L5327" s="39" t="str">
        <f t="shared" si="83"/>
        <v>PIACENZA (PC)</v>
      </c>
      <c r="M5327" s="40" t="s">
        <v>19408</v>
      </c>
      <c r="N5327" s="40" t="s">
        <v>19409</v>
      </c>
      <c r="O5327" s="40" t="s">
        <v>630</v>
      </c>
      <c r="P5327" s="41" t="s">
        <v>631</v>
      </c>
      <c r="Q5327" s="41">
        <v>8</v>
      </c>
      <c r="R5327" s="40" t="s">
        <v>632</v>
      </c>
      <c r="S5327" s="40" t="s">
        <v>199</v>
      </c>
      <c r="T5327" s="41">
        <v>1</v>
      </c>
      <c r="U5327" s="40" t="s">
        <v>200</v>
      </c>
      <c r="V5327" s="40" t="s">
        <v>201</v>
      </c>
      <c r="W5327" s="40" t="s">
        <v>19410</v>
      </c>
      <c r="X5327" s="40" t="s">
        <v>634</v>
      </c>
      <c r="Y5327" s="40" t="s">
        <v>19411</v>
      </c>
    </row>
    <row r="5328" spans="1:25" x14ac:dyDescent="0.25">
      <c r="A5328" s="50"/>
      <c r="B5328" s="50"/>
      <c r="C5328" s="50"/>
      <c r="L5328" s="39" t="str">
        <f t="shared" si="83"/>
        <v>PIACENZA D'ADIGE (PD)</v>
      </c>
      <c r="M5328" s="40" t="s">
        <v>19412</v>
      </c>
      <c r="N5328" s="40" t="s">
        <v>19413</v>
      </c>
      <c r="O5328" s="40" t="s">
        <v>196</v>
      </c>
      <c r="P5328" s="41" t="s">
        <v>197</v>
      </c>
      <c r="Q5328" s="41">
        <v>5</v>
      </c>
      <c r="R5328" s="40" t="s">
        <v>198</v>
      </c>
      <c r="S5328" s="40" t="s">
        <v>199</v>
      </c>
      <c r="T5328" s="41">
        <v>1</v>
      </c>
      <c r="U5328" s="40" t="s">
        <v>200</v>
      </c>
      <c r="V5328" s="40" t="s">
        <v>201</v>
      </c>
      <c r="W5328" s="40" t="s">
        <v>2707</v>
      </c>
      <c r="X5328" s="40" t="s">
        <v>2041</v>
      </c>
      <c r="Y5328" s="40" t="s">
        <v>19414</v>
      </c>
    </row>
    <row r="5329" spans="1:25" x14ac:dyDescent="0.25">
      <c r="A5329" s="50"/>
      <c r="B5329" s="50"/>
      <c r="C5329" s="50"/>
      <c r="L5329" s="39" t="str">
        <f t="shared" si="83"/>
        <v>PIADENA (CR)</v>
      </c>
      <c r="M5329" s="40" t="s">
        <v>19415</v>
      </c>
      <c r="N5329" s="40" t="s">
        <v>19416</v>
      </c>
      <c r="O5329" s="40" t="s">
        <v>434</v>
      </c>
      <c r="P5329" s="41" t="s">
        <v>212</v>
      </c>
      <c r="Q5329" s="41">
        <v>3</v>
      </c>
      <c r="R5329" s="40" t="s">
        <v>213</v>
      </c>
      <c r="S5329" s="40" t="s">
        <v>199</v>
      </c>
      <c r="T5329" s="41">
        <v>1</v>
      </c>
      <c r="U5329" s="40" t="s">
        <v>200</v>
      </c>
      <c r="V5329" s="40" t="s">
        <v>201</v>
      </c>
      <c r="W5329" s="40" t="s">
        <v>10335</v>
      </c>
      <c r="X5329" s="40" t="s">
        <v>4620</v>
      </c>
      <c r="Y5329" s="40" t="s">
        <v>19417</v>
      </c>
    </row>
    <row r="5330" spans="1:25" x14ac:dyDescent="0.25">
      <c r="A5330" s="50"/>
      <c r="B5330" s="50"/>
      <c r="C5330" s="50"/>
      <c r="L5330" s="39" t="str">
        <f t="shared" si="83"/>
        <v>PIAGGE (PU)</v>
      </c>
      <c r="M5330" s="40" t="s">
        <v>19418</v>
      </c>
      <c r="N5330" s="40" t="s">
        <v>19419</v>
      </c>
      <c r="O5330" s="40" t="s">
        <v>427</v>
      </c>
      <c r="P5330" s="41" t="s">
        <v>397</v>
      </c>
      <c r="Q5330" s="41">
        <v>11</v>
      </c>
      <c r="R5330" s="40" t="s">
        <v>398</v>
      </c>
      <c r="S5330" s="40" t="s">
        <v>199</v>
      </c>
      <c r="T5330" s="41">
        <v>1</v>
      </c>
      <c r="U5330" s="40" t="s">
        <v>200</v>
      </c>
      <c r="V5330" s="40" t="s">
        <v>201</v>
      </c>
      <c r="W5330" s="40" t="s">
        <v>6109</v>
      </c>
      <c r="X5330" s="40" t="s">
        <v>429</v>
      </c>
      <c r="Y5330" s="40" t="s">
        <v>19420</v>
      </c>
    </row>
    <row r="5331" spans="1:25" x14ac:dyDescent="0.25">
      <c r="A5331" s="50"/>
      <c r="B5331" s="50"/>
      <c r="C5331" s="50"/>
      <c r="L5331" s="39" t="str">
        <f t="shared" si="83"/>
        <v>PIAGGINE (SA)</v>
      </c>
      <c r="M5331" s="40" t="s">
        <v>19421</v>
      </c>
      <c r="N5331" s="40" t="s">
        <v>19422</v>
      </c>
      <c r="O5331" s="40" t="s">
        <v>349</v>
      </c>
      <c r="P5331" s="41" t="s">
        <v>350</v>
      </c>
      <c r="Q5331" s="41">
        <v>15</v>
      </c>
      <c r="R5331" s="40" t="s">
        <v>351</v>
      </c>
      <c r="S5331" s="40" t="s">
        <v>199</v>
      </c>
      <c r="T5331" s="41">
        <v>1</v>
      </c>
      <c r="U5331" s="40" t="s">
        <v>200</v>
      </c>
      <c r="V5331" s="40" t="s">
        <v>201</v>
      </c>
      <c r="W5331" s="40" t="s">
        <v>19423</v>
      </c>
      <c r="X5331" s="40" t="s">
        <v>758</v>
      </c>
      <c r="Y5331" s="40" t="s">
        <v>19424</v>
      </c>
    </row>
    <row r="5332" spans="1:25" x14ac:dyDescent="0.25">
      <c r="A5332" s="50"/>
      <c r="B5332" s="50"/>
      <c r="C5332" s="50"/>
      <c r="L5332" s="39" t="str">
        <f t="shared" si="83"/>
        <v>PIAN CAMUNO (BS)</v>
      </c>
      <c r="M5332" s="40" t="s">
        <v>19425</v>
      </c>
      <c r="N5332" s="40" t="s">
        <v>19426</v>
      </c>
      <c r="O5332" s="40" t="s">
        <v>421</v>
      </c>
      <c r="P5332" s="41" t="s">
        <v>212</v>
      </c>
      <c r="Q5332" s="41">
        <v>3</v>
      </c>
      <c r="R5332" s="40" t="s">
        <v>213</v>
      </c>
      <c r="S5332" s="40" t="s">
        <v>199</v>
      </c>
      <c r="T5332" s="41">
        <v>1</v>
      </c>
      <c r="U5332" s="40" t="s">
        <v>200</v>
      </c>
      <c r="V5332" s="40" t="s">
        <v>201</v>
      </c>
      <c r="W5332" s="40" t="s">
        <v>8484</v>
      </c>
      <c r="X5332" s="40" t="s">
        <v>1574</v>
      </c>
      <c r="Y5332" s="40" t="s">
        <v>19427</v>
      </c>
    </row>
    <row r="5333" spans="1:25" x14ac:dyDescent="0.25">
      <c r="A5333" s="50"/>
      <c r="B5333" s="50"/>
      <c r="C5333" s="50"/>
      <c r="L5333" s="39" t="str">
        <f t="shared" si="83"/>
        <v>PIAN DI SCO (AR)</v>
      </c>
      <c r="M5333" s="40" t="s">
        <v>19428</v>
      </c>
      <c r="N5333" s="40" t="s">
        <v>19429</v>
      </c>
      <c r="O5333" s="40" t="s">
        <v>1559</v>
      </c>
      <c r="P5333" s="41" t="s">
        <v>231</v>
      </c>
      <c r="Q5333" s="41">
        <v>9</v>
      </c>
      <c r="R5333" s="40" t="s">
        <v>232</v>
      </c>
      <c r="S5333" s="40" t="s">
        <v>199</v>
      </c>
      <c r="T5333" s="41">
        <v>1</v>
      </c>
      <c r="U5333" s="40" t="s">
        <v>200</v>
      </c>
      <c r="V5333" s="40" t="s">
        <v>201</v>
      </c>
      <c r="W5333" s="40" t="s">
        <v>19430</v>
      </c>
      <c r="X5333" s="40" t="s">
        <v>2483</v>
      </c>
      <c r="Y5333" s="40" t="s">
        <v>19431</v>
      </c>
    </row>
    <row r="5334" spans="1:25" x14ac:dyDescent="0.25">
      <c r="A5334" s="50"/>
      <c r="B5334" s="50"/>
      <c r="C5334" s="50"/>
      <c r="L5334" s="39" t="str">
        <f t="shared" si="83"/>
        <v>PIANA CRIXIA (SV)</v>
      </c>
      <c r="M5334" s="40" t="s">
        <v>19432</v>
      </c>
      <c r="N5334" s="40" t="s">
        <v>19433</v>
      </c>
      <c r="O5334" s="40" t="s">
        <v>905</v>
      </c>
      <c r="P5334" s="41" t="s">
        <v>849</v>
      </c>
      <c r="Q5334" s="41">
        <v>7</v>
      </c>
      <c r="R5334" s="40" t="s">
        <v>850</v>
      </c>
      <c r="S5334" s="40" t="s">
        <v>199</v>
      </c>
      <c r="T5334" s="41">
        <v>1</v>
      </c>
      <c r="U5334" s="40" t="s">
        <v>200</v>
      </c>
      <c r="V5334" s="40" t="s">
        <v>201</v>
      </c>
      <c r="W5334" s="40" t="s">
        <v>10036</v>
      </c>
      <c r="X5334" s="40" t="s">
        <v>1078</v>
      </c>
      <c r="Y5334" s="40" t="s">
        <v>19434</v>
      </c>
    </row>
    <row r="5335" spans="1:25" x14ac:dyDescent="0.25">
      <c r="A5335" s="50"/>
      <c r="B5335" s="50"/>
      <c r="C5335" s="50"/>
      <c r="L5335" s="39" t="str">
        <f t="shared" si="83"/>
        <v>PIANA DEGLI ALBANESI (PA)</v>
      </c>
      <c r="M5335" s="40" t="s">
        <v>19435</v>
      </c>
      <c r="N5335" s="40" t="s">
        <v>19436</v>
      </c>
      <c r="O5335" s="40" t="s">
        <v>1210</v>
      </c>
      <c r="P5335" s="41" t="s">
        <v>292</v>
      </c>
      <c r="Q5335" s="41">
        <v>19</v>
      </c>
      <c r="R5335" s="40" t="s">
        <v>293</v>
      </c>
      <c r="S5335" s="40" t="s">
        <v>199</v>
      </c>
      <c r="T5335" s="41">
        <v>1</v>
      </c>
      <c r="U5335" s="40" t="s">
        <v>200</v>
      </c>
      <c r="V5335" s="40" t="s">
        <v>201</v>
      </c>
      <c r="W5335" s="40" t="s">
        <v>19437</v>
      </c>
      <c r="X5335" s="40" t="s">
        <v>1212</v>
      </c>
      <c r="Y5335" s="40" t="s">
        <v>19438</v>
      </c>
    </row>
    <row r="5336" spans="1:25" x14ac:dyDescent="0.25">
      <c r="A5336" s="50"/>
      <c r="B5336" s="50"/>
      <c r="C5336" s="50"/>
      <c r="L5336" s="39" t="str">
        <f t="shared" si="83"/>
        <v>PIANA DI MONTE VERNA (CE)</v>
      </c>
      <c r="M5336" s="40" t="s">
        <v>19439</v>
      </c>
      <c r="N5336" s="40" t="s">
        <v>19440</v>
      </c>
      <c r="O5336" s="40" t="s">
        <v>824</v>
      </c>
      <c r="P5336" s="41" t="s">
        <v>350</v>
      </c>
      <c r="Q5336" s="41">
        <v>15</v>
      </c>
      <c r="R5336" s="40" t="s">
        <v>351</v>
      </c>
      <c r="S5336" s="40" t="s">
        <v>199</v>
      </c>
      <c r="T5336" s="41">
        <v>1</v>
      </c>
      <c r="U5336" s="40" t="s">
        <v>200</v>
      </c>
      <c r="V5336" s="40" t="s">
        <v>201</v>
      </c>
      <c r="W5336" s="40" t="s">
        <v>4707</v>
      </c>
      <c r="X5336" s="40" t="s">
        <v>826</v>
      </c>
      <c r="Y5336" s="40" t="s">
        <v>19441</v>
      </c>
    </row>
    <row r="5337" spans="1:25" x14ac:dyDescent="0.25">
      <c r="A5337" s="50"/>
      <c r="B5337" s="50"/>
      <c r="C5337" s="50"/>
      <c r="L5337" s="39" t="str">
        <f t="shared" si="83"/>
        <v>PIANCASTAGNAIO (SI)</v>
      </c>
      <c r="M5337" s="40" t="s">
        <v>19442</v>
      </c>
      <c r="N5337" s="40" t="s">
        <v>19443</v>
      </c>
      <c r="O5337" s="40" t="s">
        <v>230</v>
      </c>
      <c r="P5337" s="41" t="s">
        <v>231</v>
      </c>
      <c r="Q5337" s="41">
        <v>9</v>
      </c>
      <c r="R5337" s="40" t="s">
        <v>232</v>
      </c>
      <c r="S5337" s="40" t="s">
        <v>199</v>
      </c>
      <c r="T5337" s="41">
        <v>1</v>
      </c>
      <c r="U5337" s="40" t="s">
        <v>200</v>
      </c>
      <c r="V5337" s="40" t="s">
        <v>201</v>
      </c>
      <c r="W5337" s="40" t="s">
        <v>19444</v>
      </c>
      <c r="X5337" s="40" t="s">
        <v>234</v>
      </c>
      <c r="Y5337" s="40" t="s">
        <v>19445</v>
      </c>
    </row>
    <row r="5338" spans="1:25" x14ac:dyDescent="0.25">
      <c r="A5338" s="50"/>
      <c r="B5338" s="50"/>
      <c r="C5338" s="50"/>
      <c r="L5338" s="39" t="str">
        <f t="shared" si="83"/>
        <v>PIANCOGNO (BS)</v>
      </c>
      <c r="M5338" s="40" t="s">
        <v>19446</v>
      </c>
      <c r="N5338" s="40" t="s">
        <v>19447</v>
      </c>
      <c r="O5338" s="40" t="s">
        <v>421</v>
      </c>
      <c r="P5338" s="41" t="s">
        <v>212</v>
      </c>
      <c r="Q5338" s="41">
        <v>3</v>
      </c>
      <c r="R5338" s="40" t="s">
        <v>213</v>
      </c>
      <c r="S5338" s="40" t="s">
        <v>199</v>
      </c>
      <c r="T5338" s="41">
        <v>1</v>
      </c>
      <c r="U5338" s="40" t="s">
        <v>200</v>
      </c>
      <c r="V5338" s="40" t="s">
        <v>201</v>
      </c>
      <c r="W5338" s="40" t="s">
        <v>19448</v>
      </c>
      <c r="X5338" s="40" t="s">
        <v>1574</v>
      </c>
      <c r="Y5338" s="40" t="s">
        <v>19449</v>
      </c>
    </row>
    <row r="5339" spans="1:25" x14ac:dyDescent="0.25">
      <c r="A5339" s="50"/>
      <c r="B5339" s="50"/>
      <c r="C5339" s="50"/>
      <c r="L5339" s="39" t="str">
        <f t="shared" si="83"/>
        <v>PIANDIMELETO (PU)</v>
      </c>
      <c r="M5339" s="40" t="s">
        <v>19450</v>
      </c>
      <c r="N5339" s="40" t="s">
        <v>19451</v>
      </c>
      <c r="O5339" s="40" t="s">
        <v>427</v>
      </c>
      <c r="P5339" s="41" t="s">
        <v>397</v>
      </c>
      <c r="Q5339" s="41">
        <v>11</v>
      </c>
      <c r="R5339" s="40" t="s">
        <v>398</v>
      </c>
      <c r="S5339" s="40" t="s">
        <v>199</v>
      </c>
      <c r="T5339" s="41">
        <v>1</v>
      </c>
      <c r="U5339" s="40" t="s">
        <v>200</v>
      </c>
      <c r="V5339" s="40" t="s">
        <v>201</v>
      </c>
      <c r="W5339" s="40" t="s">
        <v>3005</v>
      </c>
      <c r="X5339" s="40" t="s">
        <v>1698</v>
      </c>
      <c r="Y5339" s="40" t="s">
        <v>19452</v>
      </c>
    </row>
    <row r="5340" spans="1:25" x14ac:dyDescent="0.25">
      <c r="A5340" s="50"/>
      <c r="B5340" s="50"/>
      <c r="C5340" s="50"/>
      <c r="L5340" s="39" t="str">
        <f t="shared" si="83"/>
        <v>PIANE CRATI (CS)</v>
      </c>
      <c r="M5340" s="40" t="s">
        <v>19453</v>
      </c>
      <c r="N5340" s="40" t="s">
        <v>19454</v>
      </c>
      <c r="O5340" s="40" t="s">
        <v>413</v>
      </c>
      <c r="P5340" s="41" t="s">
        <v>414</v>
      </c>
      <c r="Q5340" s="41">
        <v>18</v>
      </c>
      <c r="R5340" s="40" t="s">
        <v>415</v>
      </c>
      <c r="S5340" s="40" t="s">
        <v>199</v>
      </c>
      <c r="T5340" s="41">
        <v>1</v>
      </c>
      <c r="U5340" s="40" t="s">
        <v>200</v>
      </c>
      <c r="V5340" s="40" t="s">
        <v>201</v>
      </c>
      <c r="W5340" s="40" t="s">
        <v>3336</v>
      </c>
      <c r="X5340" s="40" t="s">
        <v>550</v>
      </c>
      <c r="Y5340" s="40" t="s">
        <v>19455</v>
      </c>
    </row>
    <row r="5341" spans="1:25" x14ac:dyDescent="0.25">
      <c r="A5341" s="50"/>
      <c r="B5341" s="50"/>
      <c r="C5341" s="50"/>
      <c r="L5341" s="39" t="str">
        <f t="shared" si="83"/>
        <v>PIANELLA (PE)</v>
      </c>
      <c r="M5341" s="40" t="s">
        <v>19456</v>
      </c>
      <c r="N5341" s="40" t="s">
        <v>19457</v>
      </c>
      <c r="O5341" s="40" t="s">
        <v>252</v>
      </c>
      <c r="P5341" s="41" t="s">
        <v>253</v>
      </c>
      <c r="Q5341" s="41">
        <v>13</v>
      </c>
      <c r="R5341" s="40" t="s">
        <v>254</v>
      </c>
      <c r="S5341" s="40" t="s">
        <v>199</v>
      </c>
      <c r="T5341" s="41">
        <v>1</v>
      </c>
      <c r="U5341" s="40" t="s">
        <v>200</v>
      </c>
      <c r="V5341" s="40" t="s">
        <v>201</v>
      </c>
      <c r="W5341" s="40" t="s">
        <v>19458</v>
      </c>
      <c r="X5341" s="40" t="s">
        <v>256</v>
      </c>
      <c r="Y5341" s="40" t="s">
        <v>19459</v>
      </c>
    </row>
    <row r="5342" spans="1:25" x14ac:dyDescent="0.25">
      <c r="A5342" s="50"/>
      <c r="B5342" s="50"/>
      <c r="C5342" s="50"/>
      <c r="L5342" s="39" t="str">
        <f t="shared" si="83"/>
        <v>PIANELLO DEL LARIO (CO)</v>
      </c>
      <c r="M5342" s="40" t="s">
        <v>19460</v>
      </c>
      <c r="N5342" s="40" t="s">
        <v>19461</v>
      </c>
      <c r="O5342" s="40" t="s">
        <v>995</v>
      </c>
      <c r="P5342" s="41" t="s">
        <v>212</v>
      </c>
      <c r="Q5342" s="41">
        <v>3</v>
      </c>
      <c r="R5342" s="40" t="s">
        <v>213</v>
      </c>
      <c r="S5342" s="40" t="s">
        <v>199</v>
      </c>
      <c r="T5342" s="41">
        <v>1</v>
      </c>
      <c r="U5342" s="40" t="s">
        <v>200</v>
      </c>
      <c r="V5342" s="40" t="s">
        <v>201</v>
      </c>
      <c r="W5342" s="40" t="s">
        <v>1910</v>
      </c>
      <c r="X5342" s="40" t="s">
        <v>3144</v>
      </c>
      <c r="Y5342" s="40" t="s">
        <v>19462</v>
      </c>
    </row>
    <row r="5343" spans="1:25" x14ac:dyDescent="0.25">
      <c r="A5343" s="50"/>
      <c r="B5343" s="50"/>
      <c r="C5343" s="50"/>
      <c r="L5343" s="39" t="str">
        <f t="shared" si="83"/>
        <v>PIANELLO VAL TIDONE (PC)</v>
      </c>
      <c r="M5343" s="40" t="s">
        <v>19463</v>
      </c>
      <c r="N5343" s="40" t="s">
        <v>19464</v>
      </c>
      <c r="O5343" s="40" t="s">
        <v>630</v>
      </c>
      <c r="P5343" s="41" t="s">
        <v>631</v>
      </c>
      <c r="Q5343" s="41">
        <v>8</v>
      </c>
      <c r="R5343" s="40" t="s">
        <v>632</v>
      </c>
      <c r="S5343" s="40" t="s">
        <v>199</v>
      </c>
      <c r="T5343" s="41">
        <v>1</v>
      </c>
      <c r="U5343" s="40" t="s">
        <v>200</v>
      </c>
      <c r="V5343" s="40" t="s">
        <v>201</v>
      </c>
      <c r="W5343" s="40" t="s">
        <v>633</v>
      </c>
      <c r="X5343" s="40" t="s">
        <v>634</v>
      </c>
      <c r="Y5343" s="40" t="s">
        <v>19465</v>
      </c>
    </row>
    <row r="5344" spans="1:25" x14ac:dyDescent="0.25">
      <c r="A5344" s="50"/>
      <c r="B5344" s="50"/>
      <c r="C5344" s="50"/>
      <c r="L5344" s="39" t="str">
        <f t="shared" si="83"/>
        <v>PIANENGO (CR)</v>
      </c>
      <c r="M5344" s="40" t="s">
        <v>19466</v>
      </c>
      <c r="N5344" s="40" t="s">
        <v>19467</v>
      </c>
      <c r="O5344" s="40" t="s">
        <v>434</v>
      </c>
      <c r="P5344" s="41" t="s">
        <v>212</v>
      </c>
      <c r="Q5344" s="41">
        <v>3</v>
      </c>
      <c r="R5344" s="40" t="s">
        <v>213</v>
      </c>
      <c r="S5344" s="40" t="s">
        <v>199</v>
      </c>
      <c r="T5344" s="41">
        <v>1</v>
      </c>
      <c r="U5344" s="40" t="s">
        <v>200</v>
      </c>
      <c r="V5344" s="40" t="s">
        <v>201</v>
      </c>
      <c r="W5344" s="40" t="s">
        <v>2371</v>
      </c>
      <c r="X5344" s="40" t="s">
        <v>692</v>
      </c>
      <c r="Y5344" s="40" t="s">
        <v>19468</v>
      </c>
    </row>
    <row r="5345" spans="1:25" x14ac:dyDescent="0.25">
      <c r="A5345" s="50"/>
      <c r="B5345" s="50"/>
      <c r="C5345" s="50"/>
      <c r="L5345" s="39" t="str">
        <f t="shared" si="83"/>
        <v>PIANEZZA (TO)</v>
      </c>
      <c r="M5345" s="40" t="s">
        <v>19469</v>
      </c>
      <c r="N5345" s="40" t="s">
        <v>19470</v>
      </c>
      <c r="O5345" s="40" t="s">
        <v>675</v>
      </c>
      <c r="P5345" s="41" t="s">
        <v>314</v>
      </c>
      <c r="Q5345" s="41">
        <v>1</v>
      </c>
      <c r="R5345" s="40" t="s">
        <v>315</v>
      </c>
      <c r="S5345" s="40" t="s">
        <v>199</v>
      </c>
      <c r="T5345" s="41">
        <v>1</v>
      </c>
      <c r="U5345" s="40" t="s">
        <v>200</v>
      </c>
      <c r="V5345" s="40" t="s">
        <v>201</v>
      </c>
      <c r="W5345" s="40" t="s">
        <v>19471</v>
      </c>
      <c r="X5345" s="40" t="s">
        <v>837</v>
      </c>
      <c r="Y5345" s="40" t="s">
        <v>19472</v>
      </c>
    </row>
    <row r="5346" spans="1:25" x14ac:dyDescent="0.25">
      <c r="A5346" s="50"/>
      <c r="B5346" s="50"/>
      <c r="C5346" s="50"/>
      <c r="L5346" s="39" t="str">
        <f t="shared" si="83"/>
        <v>PIANEZZE (VI)</v>
      </c>
      <c r="M5346" s="40" t="s">
        <v>19473</v>
      </c>
      <c r="N5346" s="40" t="s">
        <v>19474</v>
      </c>
      <c r="O5346" s="40" t="s">
        <v>772</v>
      </c>
      <c r="P5346" s="41" t="s">
        <v>197</v>
      </c>
      <c r="Q5346" s="41">
        <v>5</v>
      </c>
      <c r="R5346" s="40" t="s">
        <v>198</v>
      </c>
      <c r="S5346" s="40" t="s">
        <v>199</v>
      </c>
      <c r="T5346" s="41">
        <v>1</v>
      </c>
      <c r="U5346" s="40" t="s">
        <v>200</v>
      </c>
      <c r="V5346" s="40" t="s">
        <v>201</v>
      </c>
      <c r="W5346" s="40" t="s">
        <v>15913</v>
      </c>
      <c r="X5346" s="40" t="s">
        <v>2153</v>
      </c>
      <c r="Y5346" s="40" t="s">
        <v>19475</v>
      </c>
    </row>
    <row r="5347" spans="1:25" x14ac:dyDescent="0.25">
      <c r="A5347" s="50"/>
      <c r="B5347" s="50"/>
      <c r="C5347" s="50"/>
      <c r="L5347" s="39" t="str">
        <f t="shared" si="83"/>
        <v>PIANFEI (CN)</v>
      </c>
      <c r="M5347" s="40" t="s">
        <v>19476</v>
      </c>
      <c r="N5347" s="40" t="s">
        <v>19477</v>
      </c>
      <c r="O5347" s="40" t="s">
        <v>313</v>
      </c>
      <c r="P5347" s="41" t="s">
        <v>314</v>
      </c>
      <c r="Q5347" s="41">
        <v>1</v>
      </c>
      <c r="R5347" s="40" t="s">
        <v>315</v>
      </c>
      <c r="S5347" s="40" t="s">
        <v>199</v>
      </c>
      <c r="T5347" s="41">
        <v>1</v>
      </c>
      <c r="U5347" s="40" t="s">
        <v>200</v>
      </c>
      <c r="V5347" s="40" t="s">
        <v>201</v>
      </c>
      <c r="W5347" s="40" t="s">
        <v>4220</v>
      </c>
      <c r="X5347" s="40" t="s">
        <v>1369</v>
      </c>
      <c r="Y5347" s="40" t="s">
        <v>19478</v>
      </c>
    </row>
    <row r="5348" spans="1:25" x14ac:dyDescent="0.25">
      <c r="A5348" s="50"/>
      <c r="B5348" s="50"/>
      <c r="C5348" s="50"/>
      <c r="L5348" s="39" t="str">
        <f t="shared" si="83"/>
        <v>PIANICO (BG)</v>
      </c>
      <c r="M5348" s="40" t="s">
        <v>19479</v>
      </c>
      <c r="N5348" s="40" t="s">
        <v>19480</v>
      </c>
      <c r="O5348" s="40" t="s">
        <v>572</v>
      </c>
      <c r="P5348" s="41" t="s">
        <v>212</v>
      </c>
      <c r="Q5348" s="41">
        <v>3</v>
      </c>
      <c r="R5348" s="40" t="s">
        <v>213</v>
      </c>
      <c r="S5348" s="40" t="s">
        <v>199</v>
      </c>
      <c r="T5348" s="41">
        <v>1</v>
      </c>
      <c r="U5348" s="40" t="s">
        <v>200</v>
      </c>
      <c r="V5348" s="40" t="s">
        <v>201</v>
      </c>
      <c r="W5348" s="40" t="s">
        <v>573</v>
      </c>
      <c r="X5348" s="40" t="s">
        <v>574</v>
      </c>
      <c r="Y5348" s="40" t="s">
        <v>19481</v>
      </c>
    </row>
    <row r="5349" spans="1:25" x14ac:dyDescent="0.25">
      <c r="A5349" s="50"/>
      <c r="B5349" s="50"/>
      <c r="C5349" s="50"/>
      <c r="L5349" s="39" t="str">
        <f t="shared" si="83"/>
        <v>PIANIGA (VE)</v>
      </c>
      <c r="M5349" s="40" t="s">
        <v>19482</v>
      </c>
      <c r="N5349" s="40" t="s">
        <v>19483</v>
      </c>
      <c r="O5349" s="40" t="s">
        <v>1607</v>
      </c>
      <c r="P5349" s="41" t="s">
        <v>197</v>
      </c>
      <c r="Q5349" s="41">
        <v>5</v>
      </c>
      <c r="R5349" s="40" t="s">
        <v>198</v>
      </c>
      <c r="S5349" s="40" t="s">
        <v>199</v>
      </c>
      <c r="T5349" s="41">
        <v>1</v>
      </c>
      <c r="U5349" s="40" t="s">
        <v>200</v>
      </c>
      <c r="V5349" s="40" t="s">
        <v>201</v>
      </c>
      <c r="W5349" s="40" t="s">
        <v>11408</v>
      </c>
      <c r="X5349" s="40" t="s">
        <v>5090</v>
      </c>
      <c r="Y5349" s="40" t="s">
        <v>19484</v>
      </c>
    </row>
    <row r="5350" spans="1:25" x14ac:dyDescent="0.25">
      <c r="A5350" s="50"/>
      <c r="B5350" s="50"/>
      <c r="C5350" s="50"/>
      <c r="L5350" s="39" t="str">
        <f t="shared" si="83"/>
        <v>PIANO DI SORRENTO (NA)</v>
      </c>
      <c r="M5350" s="40" t="s">
        <v>19485</v>
      </c>
      <c r="N5350" s="40" t="s">
        <v>19486</v>
      </c>
      <c r="O5350" s="40" t="s">
        <v>358</v>
      </c>
      <c r="P5350" s="41" t="s">
        <v>350</v>
      </c>
      <c r="Q5350" s="41">
        <v>15</v>
      </c>
      <c r="R5350" s="40" t="s">
        <v>351</v>
      </c>
      <c r="S5350" s="40" t="s">
        <v>199</v>
      </c>
      <c r="T5350" s="41">
        <v>1</v>
      </c>
      <c r="U5350" s="40" t="s">
        <v>200</v>
      </c>
      <c r="V5350" s="40" t="s">
        <v>201</v>
      </c>
      <c r="W5350" s="40" t="s">
        <v>19487</v>
      </c>
      <c r="X5350" s="40" t="s">
        <v>360</v>
      </c>
      <c r="Y5350" s="40" t="s">
        <v>19488</v>
      </c>
    </row>
    <row r="5351" spans="1:25" x14ac:dyDescent="0.25">
      <c r="A5351" s="50"/>
      <c r="B5351" s="50"/>
      <c r="C5351" s="50"/>
      <c r="L5351" s="39" t="str">
        <f t="shared" si="83"/>
        <v>PIANOPOLI (CZ)</v>
      </c>
      <c r="M5351" s="40" t="s">
        <v>19489</v>
      </c>
      <c r="N5351" s="40" t="s">
        <v>19490</v>
      </c>
      <c r="O5351" s="40" t="s">
        <v>1029</v>
      </c>
      <c r="P5351" s="41" t="s">
        <v>414</v>
      </c>
      <c r="Q5351" s="41">
        <v>18</v>
      </c>
      <c r="R5351" s="40" t="s">
        <v>415</v>
      </c>
      <c r="S5351" s="40" t="s">
        <v>199</v>
      </c>
      <c r="T5351" s="41">
        <v>1</v>
      </c>
      <c r="U5351" s="40" t="s">
        <v>200</v>
      </c>
      <c r="V5351" s="40" t="s">
        <v>201</v>
      </c>
      <c r="W5351" s="40" t="s">
        <v>1435</v>
      </c>
      <c r="X5351" s="40" t="s">
        <v>5955</v>
      </c>
      <c r="Y5351" s="40" t="s">
        <v>19491</v>
      </c>
    </row>
    <row r="5352" spans="1:25" x14ac:dyDescent="0.25">
      <c r="A5352" s="50"/>
      <c r="B5352" s="50"/>
      <c r="C5352" s="50"/>
      <c r="L5352" s="39" t="str">
        <f t="shared" si="83"/>
        <v>PIANORO (BO)</v>
      </c>
      <c r="M5352" s="40" t="s">
        <v>19492</v>
      </c>
      <c r="N5352" s="40" t="s">
        <v>19493</v>
      </c>
      <c r="O5352" s="40" t="s">
        <v>1682</v>
      </c>
      <c r="P5352" s="41" t="s">
        <v>631</v>
      </c>
      <c r="Q5352" s="41">
        <v>8</v>
      </c>
      <c r="R5352" s="40" t="s">
        <v>632</v>
      </c>
      <c r="S5352" s="40" t="s">
        <v>199</v>
      </c>
      <c r="T5352" s="41">
        <v>1</v>
      </c>
      <c r="U5352" s="40" t="s">
        <v>200</v>
      </c>
      <c r="V5352" s="40" t="s">
        <v>201</v>
      </c>
      <c r="W5352" s="40" t="s">
        <v>19494</v>
      </c>
      <c r="X5352" s="40" t="s">
        <v>1684</v>
      </c>
      <c r="Y5352" s="40" t="s">
        <v>19495</v>
      </c>
    </row>
    <row r="5353" spans="1:25" x14ac:dyDescent="0.25">
      <c r="A5353" s="50"/>
      <c r="B5353" s="50"/>
      <c r="C5353" s="50"/>
      <c r="L5353" s="39" t="str">
        <f t="shared" si="83"/>
        <v>PIANSANO (VT)</v>
      </c>
      <c r="M5353" s="40" t="s">
        <v>19496</v>
      </c>
      <c r="N5353" s="40" t="s">
        <v>19497</v>
      </c>
      <c r="O5353" s="40" t="s">
        <v>450</v>
      </c>
      <c r="P5353" s="41" t="s">
        <v>336</v>
      </c>
      <c r="Q5353" s="41">
        <v>12</v>
      </c>
      <c r="R5353" s="40" t="s">
        <v>337</v>
      </c>
      <c r="S5353" s="40" t="s">
        <v>199</v>
      </c>
      <c r="T5353" s="41">
        <v>1</v>
      </c>
      <c r="U5353" s="40" t="s">
        <v>200</v>
      </c>
      <c r="V5353" s="40" t="s">
        <v>201</v>
      </c>
      <c r="W5353" s="40" t="s">
        <v>1972</v>
      </c>
      <c r="X5353" s="40" t="s">
        <v>1973</v>
      </c>
      <c r="Y5353" s="40" t="s">
        <v>19498</v>
      </c>
    </row>
    <row r="5354" spans="1:25" x14ac:dyDescent="0.25">
      <c r="A5354" s="50"/>
      <c r="B5354" s="50"/>
      <c r="C5354" s="50"/>
      <c r="L5354" s="39" t="str">
        <f t="shared" si="83"/>
        <v>PIANTEDO (SO)</v>
      </c>
      <c r="M5354" s="40" t="s">
        <v>19499</v>
      </c>
      <c r="N5354" s="40" t="s">
        <v>19500</v>
      </c>
      <c r="O5354" s="40" t="s">
        <v>977</v>
      </c>
      <c r="P5354" s="41" t="s">
        <v>212</v>
      </c>
      <c r="Q5354" s="41">
        <v>3</v>
      </c>
      <c r="R5354" s="40" t="s">
        <v>213</v>
      </c>
      <c r="S5354" s="40" t="s">
        <v>199</v>
      </c>
      <c r="T5354" s="41">
        <v>1</v>
      </c>
      <c r="U5354" s="40" t="s">
        <v>200</v>
      </c>
      <c r="V5354" s="40" t="s">
        <v>201</v>
      </c>
      <c r="W5354" s="40" t="s">
        <v>978</v>
      </c>
      <c r="X5354" s="40" t="s">
        <v>979</v>
      </c>
      <c r="Y5354" s="40" t="s">
        <v>19501</v>
      </c>
    </row>
    <row r="5355" spans="1:25" x14ac:dyDescent="0.25">
      <c r="A5355" s="50"/>
      <c r="B5355" s="50"/>
      <c r="C5355" s="50"/>
      <c r="L5355" s="39" t="str">
        <f t="shared" si="83"/>
        <v>PIARIO (BG)</v>
      </c>
      <c r="M5355" s="40" t="s">
        <v>19502</v>
      </c>
      <c r="N5355" s="40" t="s">
        <v>19503</v>
      </c>
      <c r="O5355" s="40" t="s">
        <v>572</v>
      </c>
      <c r="P5355" s="41" t="s">
        <v>212</v>
      </c>
      <c r="Q5355" s="41">
        <v>3</v>
      </c>
      <c r="R5355" s="40" t="s">
        <v>213</v>
      </c>
      <c r="S5355" s="40" t="s">
        <v>199</v>
      </c>
      <c r="T5355" s="41">
        <v>1</v>
      </c>
      <c r="U5355" s="40" t="s">
        <v>200</v>
      </c>
      <c r="V5355" s="40" t="s">
        <v>201</v>
      </c>
      <c r="W5355" s="40" t="s">
        <v>1882</v>
      </c>
      <c r="X5355" s="40" t="s">
        <v>1883</v>
      </c>
      <c r="Y5355" s="40" t="s">
        <v>19504</v>
      </c>
    </row>
    <row r="5356" spans="1:25" x14ac:dyDescent="0.25">
      <c r="A5356" s="50"/>
      <c r="B5356" s="50"/>
      <c r="C5356" s="50"/>
      <c r="L5356" s="39" t="str">
        <f t="shared" si="83"/>
        <v>PIASCO (CN)</v>
      </c>
      <c r="M5356" s="40" t="s">
        <v>19505</v>
      </c>
      <c r="N5356" s="40" t="s">
        <v>19506</v>
      </c>
      <c r="O5356" s="40" t="s">
        <v>313</v>
      </c>
      <c r="P5356" s="41" t="s">
        <v>314</v>
      </c>
      <c r="Q5356" s="41">
        <v>1</v>
      </c>
      <c r="R5356" s="40" t="s">
        <v>315</v>
      </c>
      <c r="S5356" s="40" t="s">
        <v>199</v>
      </c>
      <c r="T5356" s="41">
        <v>1</v>
      </c>
      <c r="U5356" s="40" t="s">
        <v>200</v>
      </c>
      <c r="V5356" s="40" t="s">
        <v>201</v>
      </c>
      <c r="W5356" s="40" t="s">
        <v>19507</v>
      </c>
      <c r="X5356" s="40" t="s">
        <v>2526</v>
      </c>
      <c r="Y5356" s="40" t="s">
        <v>19508</v>
      </c>
    </row>
    <row r="5357" spans="1:25" x14ac:dyDescent="0.25">
      <c r="A5357" s="50"/>
      <c r="B5357" s="50"/>
      <c r="C5357" s="50"/>
      <c r="L5357" s="39" t="str">
        <f t="shared" si="83"/>
        <v>PIATEDA (SO)</v>
      </c>
      <c r="M5357" s="40" t="s">
        <v>19509</v>
      </c>
      <c r="N5357" s="40" t="s">
        <v>19510</v>
      </c>
      <c r="O5357" s="40" t="s">
        <v>977</v>
      </c>
      <c r="P5357" s="41" t="s">
        <v>212</v>
      </c>
      <c r="Q5357" s="41">
        <v>3</v>
      </c>
      <c r="R5357" s="40" t="s">
        <v>213</v>
      </c>
      <c r="S5357" s="40" t="s">
        <v>199</v>
      </c>
      <c r="T5357" s="41">
        <v>1</v>
      </c>
      <c r="U5357" s="40" t="s">
        <v>200</v>
      </c>
      <c r="V5357" s="40" t="s">
        <v>201</v>
      </c>
      <c r="W5357" s="40" t="s">
        <v>6531</v>
      </c>
      <c r="X5357" s="40" t="s">
        <v>979</v>
      </c>
      <c r="Y5357" s="40" t="s">
        <v>19511</v>
      </c>
    </row>
    <row r="5358" spans="1:25" x14ac:dyDescent="0.25">
      <c r="A5358" s="50"/>
      <c r="B5358" s="50"/>
      <c r="C5358" s="50"/>
      <c r="L5358" s="39" t="str">
        <f t="shared" si="83"/>
        <v>PIATTO (BI)</v>
      </c>
      <c r="M5358" s="40" t="s">
        <v>19512</v>
      </c>
      <c r="N5358" s="40" t="s">
        <v>19513</v>
      </c>
      <c r="O5358" s="40" t="s">
        <v>830</v>
      </c>
      <c r="P5358" s="41" t="s">
        <v>314</v>
      </c>
      <c r="Q5358" s="41">
        <v>1</v>
      </c>
      <c r="R5358" s="40" t="s">
        <v>315</v>
      </c>
      <c r="S5358" s="40" t="s">
        <v>199</v>
      </c>
      <c r="T5358" s="41">
        <v>1</v>
      </c>
      <c r="U5358" s="40" t="s">
        <v>200</v>
      </c>
      <c r="V5358" s="40" t="s">
        <v>201</v>
      </c>
      <c r="W5358" s="40" t="s">
        <v>19514</v>
      </c>
      <c r="X5358" s="40" t="s">
        <v>832</v>
      </c>
      <c r="Y5358" s="40" t="s">
        <v>19515</v>
      </c>
    </row>
    <row r="5359" spans="1:25" x14ac:dyDescent="0.25">
      <c r="L5359" s="39" t="str">
        <f t="shared" si="83"/>
        <v>PIAZZA AL SERCHIO (LU)</v>
      </c>
      <c r="M5359" s="40" t="s">
        <v>19516</v>
      </c>
      <c r="N5359" s="40" t="s">
        <v>19517</v>
      </c>
      <c r="O5359" s="40" t="s">
        <v>1381</v>
      </c>
      <c r="P5359" s="41" t="s">
        <v>231</v>
      </c>
      <c r="Q5359" s="41">
        <v>9</v>
      </c>
      <c r="R5359" s="40" t="s">
        <v>232</v>
      </c>
      <c r="S5359" s="40" t="s">
        <v>199</v>
      </c>
      <c r="T5359" s="41">
        <v>1</v>
      </c>
      <c r="U5359" s="40" t="s">
        <v>200</v>
      </c>
      <c r="V5359" s="40" t="s">
        <v>201</v>
      </c>
      <c r="W5359" s="40" t="s">
        <v>19518</v>
      </c>
      <c r="X5359" s="40" t="s">
        <v>1383</v>
      </c>
      <c r="Y5359" s="40" t="s">
        <v>19519</v>
      </c>
    </row>
    <row r="5360" spans="1:25" x14ac:dyDescent="0.25">
      <c r="L5360" s="39" t="str">
        <f t="shared" si="83"/>
        <v>PIAZZA ARMERINA (EN)</v>
      </c>
      <c r="M5360" s="40" t="s">
        <v>19520</v>
      </c>
      <c r="N5360" s="40" t="s">
        <v>19521</v>
      </c>
      <c r="O5360" s="40" t="s">
        <v>653</v>
      </c>
      <c r="P5360" s="41" t="s">
        <v>292</v>
      </c>
      <c r="Q5360" s="41">
        <v>19</v>
      </c>
      <c r="R5360" s="40" t="s">
        <v>293</v>
      </c>
      <c r="S5360" s="40" t="s">
        <v>199</v>
      </c>
      <c r="T5360" s="41">
        <v>1</v>
      </c>
      <c r="U5360" s="40" t="s">
        <v>200</v>
      </c>
      <c r="V5360" s="40" t="s">
        <v>201</v>
      </c>
      <c r="W5360" s="40" t="s">
        <v>19522</v>
      </c>
      <c r="X5360" s="40" t="s">
        <v>655</v>
      </c>
      <c r="Y5360" s="40" t="s">
        <v>19523</v>
      </c>
    </row>
    <row r="5361" spans="12:25" x14ac:dyDescent="0.25">
      <c r="L5361" s="39" t="str">
        <f t="shared" si="83"/>
        <v>PIAZZA BREMBANA (BG)</v>
      </c>
      <c r="M5361" s="40" t="s">
        <v>19524</v>
      </c>
      <c r="N5361" s="40" t="s">
        <v>19525</v>
      </c>
      <c r="O5361" s="40" t="s">
        <v>572</v>
      </c>
      <c r="P5361" s="41" t="s">
        <v>212</v>
      </c>
      <c r="Q5361" s="41">
        <v>3</v>
      </c>
      <c r="R5361" s="40" t="s">
        <v>213</v>
      </c>
      <c r="S5361" s="40" t="s">
        <v>199</v>
      </c>
      <c r="T5361" s="41">
        <v>1</v>
      </c>
      <c r="U5361" s="40" t="s">
        <v>200</v>
      </c>
      <c r="V5361" s="40" t="s">
        <v>201</v>
      </c>
      <c r="W5361" s="40" t="s">
        <v>19526</v>
      </c>
      <c r="X5361" s="40" t="s">
        <v>1195</v>
      </c>
      <c r="Y5361" s="40" t="s">
        <v>19527</v>
      </c>
    </row>
    <row r="5362" spans="12:25" x14ac:dyDescent="0.25">
      <c r="L5362" s="39" t="str">
        <f t="shared" si="83"/>
        <v>PIAZZATORRE (BG)</v>
      </c>
      <c r="M5362" s="40" t="s">
        <v>19528</v>
      </c>
      <c r="N5362" s="40" t="s">
        <v>19529</v>
      </c>
      <c r="O5362" s="40" t="s">
        <v>572</v>
      </c>
      <c r="P5362" s="41" t="s">
        <v>212</v>
      </c>
      <c r="Q5362" s="41">
        <v>3</v>
      </c>
      <c r="R5362" s="40" t="s">
        <v>213</v>
      </c>
      <c r="S5362" s="40" t="s">
        <v>199</v>
      </c>
      <c r="T5362" s="41">
        <v>1</v>
      </c>
      <c r="U5362" s="40" t="s">
        <v>200</v>
      </c>
      <c r="V5362" s="40" t="s">
        <v>201</v>
      </c>
      <c r="W5362" s="40" t="s">
        <v>1194</v>
      </c>
      <c r="X5362" s="40" t="s">
        <v>1195</v>
      </c>
      <c r="Y5362" s="40" t="s">
        <v>19530</v>
      </c>
    </row>
    <row r="5363" spans="12:25" x14ac:dyDescent="0.25">
      <c r="L5363" s="39" t="str">
        <f t="shared" si="83"/>
        <v>PIAZZOLA SUL BRENTA (PD)</v>
      </c>
      <c r="M5363" s="40" t="s">
        <v>19531</v>
      </c>
      <c r="N5363" s="40" t="s">
        <v>19532</v>
      </c>
      <c r="O5363" s="40" t="s">
        <v>196</v>
      </c>
      <c r="P5363" s="41" t="s">
        <v>197</v>
      </c>
      <c r="Q5363" s="41">
        <v>5</v>
      </c>
      <c r="R5363" s="40" t="s">
        <v>198</v>
      </c>
      <c r="S5363" s="40" t="s">
        <v>199</v>
      </c>
      <c r="T5363" s="41">
        <v>1</v>
      </c>
      <c r="U5363" s="40" t="s">
        <v>200</v>
      </c>
      <c r="V5363" s="40" t="s">
        <v>201</v>
      </c>
      <c r="W5363" s="40" t="s">
        <v>19533</v>
      </c>
      <c r="X5363" s="40" t="s">
        <v>203</v>
      </c>
      <c r="Y5363" s="40" t="s">
        <v>19534</v>
      </c>
    </row>
    <row r="5364" spans="12:25" x14ac:dyDescent="0.25">
      <c r="L5364" s="39" t="str">
        <f t="shared" si="83"/>
        <v>PIAZZOLO (BG)</v>
      </c>
      <c r="M5364" s="40" t="s">
        <v>19535</v>
      </c>
      <c r="N5364" s="40" t="s">
        <v>19536</v>
      </c>
      <c r="O5364" s="40" t="s">
        <v>572</v>
      </c>
      <c r="P5364" s="41" t="s">
        <v>212</v>
      </c>
      <c r="Q5364" s="41">
        <v>3</v>
      </c>
      <c r="R5364" s="40" t="s">
        <v>213</v>
      </c>
      <c r="S5364" s="40" t="s">
        <v>199</v>
      </c>
      <c r="T5364" s="41">
        <v>1</v>
      </c>
      <c r="U5364" s="40" t="s">
        <v>200</v>
      </c>
      <c r="V5364" s="40" t="s">
        <v>201</v>
      </c>
      <c r="W5364" s="40" t="s">
        <v>1194</v>
      </c>
      <c r="X5364" s="40" t="s">
        <v>1195</v>
      </c>
      <c r="Y5364" s="40" t="s">
        <v>19537</v>
      </c>
    </row>
    <row r="5365" spans="12:25" x14ac:dyDescent="0.25">
      <c r="L5365" s="39" t="str">
        <f t="shared" si="83"/>
        <v>PICCIANO (PE)</v>
      </c>
      <c r="M5365" s="40" t="s">
        <v>19538</v>
      </c>
      <c r="N5365" s="40" t="s">
        <v>19539</v>
      </c>
      <c r="O5365" s="40" t="s">
        <v>252</v>
      </c>
      <c r="P5365" s="41" t="s">
        <v>253</v>
      </c>
      <c r="Q5365" s="41">
        <v>13</v>
      </c>
      <c r="R5365" s="40" t="s">
        <v>254</v>
      </c>
      <c r="S5365" s="40" t="s">
        <v>199</v>
      </c>
      <c r="T5365" s="41">
        <v>1</v>
      </c>
      <c r="U5365" s="40" t="s">
        <v>200</v>
      </c>
      <c r="V5365" s="40" t="s">
        <v>201</v>
      </c>
      <c r="W5365" s="40" t="s">
        <v>4288</v>
      </c>
      <c r="X5365" s="40" t="s">
        <v>256</v>
      </c>
      <c r="Y5365" s="40" t="s">
        <v>19540</v>
      </c>
    </row>
    <row r="5366" spans="12:25" x14ac:dyDescent="0.25">
      <c r="L5366" s="39" t="str">
        <f t="shared" si="83"/>
        <v>PICERNO (PZ)</v>
      </c>
      <c r="M5366" s="40" t="s">
        <v>19541</v>
      </c>
      <c r="N5366" s="40" t="s">
        <v>19542</v>
      </c>
      <c r="O5366" s="40" t="s">
        <v>281</v>
      </c>
      <c r="P5366" s="41" t="s">
        <v>282</v>
      </c>
      <c r="Q5366" s="41">
        <v>17</v>
      </c>
      <c r="R5366" s="40" t="s">
        <v>283</v>
      </c>
      <c r="S5366" s="40" t="s">
        <v>199</v>
      </c>
      <c r="T5366" s="41">
        <v>1</v>
      </c>
      <c r="U5366" s="40" t="s">
        <v>200</v>
      </c>
      <c r="V5366" s="40" t="s">
        <v>201</v>
      </c>
      <c r="W5366" s="40" t="s">
        <v>19543</v>
      </c>
      <c r="X5366" s="40" t="s">
        <v>285</v>
      </c>
      <c r="Y5366" s="40" t="s">
        <v>19544</v>
      </c>
    </row>
    <row r="5367" spans="12:25" x14ac:dyDescent="0.25">
      <c r="L5367" s="39" t="str">
        <f t="shared" si="83"/>
        <v>PICINISCO (FR)</v>
      </c>
      <c r="M5367" s="40" t="s">
        <v>19545</v>
      </c>
      <c r="N5367" s="40" t="s">
        <v>19546</v>
      </c>
      <c r="O5367" s="40" t="s">
        <v>406</v>
      </c>
      <c r="P5367" s="41" t="s">
        <v>336</v>
      </c>
      <c r="Q5367" s="41">
        <v>12</v>
      </c>
      <c r="R5367" s="40" t="s">
        <v>337</v>
      </c>
      <c r="S5367" s="40" t="s">
        <v>199</v>
      </c>
      <c r="T5367" s="41">
        <v>1</v>
      </c>
      <c r="U5367" s="40" t="s">
        <v>200</v>
      </c>
      <c r="V5367" s="40" t="s">
        <v>201</v>
      </c>
      <c r="W5367" s="40" t="s">
        <v>407</v>
      </c>
      <c r="X5367" s="40" t="s">
        <v>408</v>
      </c>
      <c r="Y5367" s="40" t="s">
        <v>19547</v>
      </c>
    </row>
    <row r="5368" spans="12:25" x14ac:dyDescent="0.25">
      <c r="L5368" s="39" t="str">
        <f t="shared" si="83"/>
        <v>PICO (FR)</v>
      </c>
      <c r="M5368" s="40" t="s">
        <v>19548</v>
      </c>
      <c r="N5368" s="40" t="s">
        <v>19549</v>
      </c>
      <c r="O5368" s="40" t="s">
        <v>406</v>
      </c>
      <c r="P5368" s="41" t="s">
        <v>336</v>
      </c>
      <c r="Q5368" s="41">
        <v>12</v>
      </c>
      <c r="R5368" s="40" t="s">
        <v>337</v>
      </c>
      <c r="S5368" s="40" t="s">
        <v>199</v>
      </c>
      <c r="T5368" s="41">
        <v>1</v>
      </c>
      <c r="U5368" s="40" t="s">
        <v>200</v>
      </c>
      <c r="V5368" s="40" t="s">
        <v>201</v>
      </c>
      <c r="W5368" s="40" t="s">
        <v>1999</v>
      </c>
      <c r="X5368" s="40" t="s">
        <v>408</v>
      </c>
      <c r="Y5368" s="40" t="s">
        <v>19550</v>
      </c>
    </row>
    <row r="5369" spans="12:25" x14ac:dyDescent="0.25">
      <c r="L5369" s="39" t="str">
        <f t="shared" si="83"/>
        <v>PIEA (AT)</v>
      </c>
      <c r="M5369" s="40" t="s">
        <v>19551</v>
      </c>
      <c r="N5369" s="40" t="s">
        <v>19552</v>
      </c>
      <c r="O5369" s="40" t="s">
        <v>667</v>
      </c>
      <c r="P5369" s="41" t="s">
        <v>314</v>
      </c>
      <c r="Q5369" s="41">
        <v>1</v>
      </c>
      <c r="R5369" s="40" t="s">
        <v>315</v>
      </c>
      <c r="S5369" s="40" t="s">
        <v>199</v>
      </c>
      <c r="T5369" s="41">
        <v>1</v>
      </c>
      <c r="U5369" s="40" t="s">
        <v>200</v>
      </c>
      <c r="V5369" s="40" t="s">
        <v>201</v>
      </c>
      <c r="W5369" s="40" t="s">
        <v>1789</v>
      </c>
      <c r="X5369" s="40" t="s">
        <v>669</v>
      </c>
      <c r="Y5369" s="40" t="s">
        <v>19553</v>
      </c>
    </row>
    <row r="5370" spans="12:25" x14ac:dyDescent="0.25">
      <c r="L5370" s="39" t="str">
        <f t="shared" si="83"/>
        <v>PIEDICAVALLO (BI)</v>
      </c>
      <c r="M5370" s="40" t="s">
        <v>19554</v>
      </c>
      <c r="N5370" s="40" t="s">
        <v>19555</v>
      </c>
      <c r="O5370" s="40" t="s">
        <v>830</v>
      </c>
      <c r="P5370" s="41" t="s">
        <v>314</v>
      </c>
      <c r="Q5370" s="41">
        <v>1</v>
      </c>
      <c r="R5370" s="40" t="s">
        <v>315</v>
      </c>
      <c r="S5370" s="40" t="s">
        <v>199</v>
      </c>
      <c r="T5370" s="41">
        <v>1</v>
      </c>
      <c r="U5370" s="40" t="s">
        <v>200</v>
      </c>
      <c r="V5370" s="40" t="s">
        <v>201</v>
      </c>
      <c r="W5370" s="40" t="s">
        <v>5138</v>
      </c>
      <c r="X5370" s="40" t="s">
        <v>832</v>
      </c>
      <c r="Y5370" s="40" t="s">
        <v>19556</v>
      </c>
    </row>
    <row r="5371" spans="12:25" x14ac:dyDescent="0.25">
      <c r="L5371" s="39" t="str">
        <f t="shared" si="83"/>
        <v>PIEDIMONTE ETNEO (CT)</v>
      </c>
      <c r="M5371" s="40" t="s">
        <v>19557</v>
      </c>
      <c r="N5371" s="40" t="s">
        <v>19558</v>
      </c>
      <c r="O5371" s="40" t="s">
        <v>366</v>
      </c>
      <c r="P5371" s="41" t="s">
        <v>292</v>
      </c>
      <c r="Q5371" s="41">
        <v>19</v>
      </c>
      <c r="R5371" s="40" t="s">
        <v>293</v>
      </c>
      <c r="S5371" s="40" t="s">
        <v>199</v>
      </c>
      <c r="T5371" s="41">
        <v>1</v>
      </c>
      <c r="U5371" s="40" t="s">
        <v>200</v>
      </c>
      <c r="V5371" s="40" t="s">
        <v>201</v>
      </c>
      <c r="W5371" s="40" t="s">
        <v>19559</v>
      </c>
      <c r="X5371" s="40" t="s">
        <v>368</v>
      </c>
      <c r="Y5371" s="40" t="s">
        <v>19560</v>
      </c>
    </row>
    <row r="5372" spans="12:25" x14ac:dyDescent="0.25">
      <c r="L5372" s="39" t="str">
        <f t="shared" si="83"/>
        <v>PIEDIMONTE MATESE (CE)</v>
      </c>
      <c r="M5372" s="40" t="s">
        <v>19561</v>
      </c>
      <c r="N5372" s="40" t="s">
        <v>19562</v>
      </c>
      <c r="O5372" s="40" t="s">
        <v>824</v>
      </c>
      <c r="P5372" s="41" t="s">
        <v>350</v>
      </c>
      <c r="Q5372" s="41">
        <v>15</v>
      </c>
      <c r="R5372" s="40" t="s">
        <v>351</v>
      </c>
      <c r="S5372" s="40" t="s">
        <v>199</v>
      </c>
      <c r="T5372" s="41">
        <v>1</v>
      </c>
      <c r="U5372" s="40" t="s">
        <v>200</v>
      </c>
      <c r="V5372" s="40" t="s">
        <v>201</v>
      </c>
      <c r="W5372" s="40" t="s">
        <v>19563</v>
      </c>
      <c r="X5372" s="40" t="s">
        <v>826</v>
      </c>
      <c r="Y5372" s="40" t="s">
        <v>19564</v>
      </c>
    </row>
    <row r="5373" spans="12:25" x14ac:dyDescent="0.25">
      <c r="L5373" s="39" t="str">
        <f t="shared" si="83"/>
        <v>PIEDIMONTE SAN GERMANO (FR)</v>
      </c>
      <c r="M5373" s="40" t="s">
        <v>19565</v>
      </c>
      <c r="N5373" s="40" t="s">
        <v>19566</v>
      </c>
      <c r="O5373" s="40" t="s">
        <v>406</v>
      </c>
      <c r="P5373" s="41" t="s">
        <v>336</v>
      </c>
      <c r="Q5373" s="41">
        <v>12</v>
      </c>
      <c r="R5373" s="40" t="s">
        <v>337</v>
      </c>
      <c r="S5373" s="40" t="s">
        <v>199</v>
      </c>
      <c r="T5373" s="41">
        <v>1</v>
      </c>
      <c r="U5373" s="40" t="s">
        <v>200</v>
      </c>
      <c r="V5373" s="40" t="s">
        <v>201</v>
      </c>
      <c r="W5373" s="40" t="s">
        <v>4296</v>
      </c>
      <c r="X5373" s="40" t="s">
        <v>408</v>
      </c>
      <c r="Y5373" s="40" t="s">
        <v>19567</v>
      </c>
    </row>
    <row r="5374" spans="12:25" x14ac:dyDescent="0.25">
      <c r="L5374" s="39" t="str">
        <f t="shared" si="83"/>
        <v>PIEDIMULERA (VB)</v>
      </c>
      <c r="M5374" s="40" t="s">
        <v>19568</v>
      </c>
      <c r="N5374" s="40" t="s">
        <v>19569</v>
      </c>
      <c r="O5374" s="40" t="s">
        <v>1659</v>
      </c>
      <c r="P5374" s="41" t="s">
        <v>314</v>
      </c>
      <c r="Q5374" s="41">
        <v>1</v>
      </c>
      <c r="R5374" s="40" t="s">
        <v>315</v>
      </c>
      <c r="S5374" s="40" t="s">
        <v>199</v>
      </c>
      <c r="T5374" s="41">
        <v>1</v>
      </c>
      <c r="U5374" s="40" t="s">
        <v>200</v>
      </c>
      <c r="V5374" s="40" t="s">
        <v>201</v>
      </c>
      <c r="W5374" s="40" t="s">
        <v>19570</v>
      </c>
      <c r="X5374" s="40" t="s">
        <v>1661</v>
      </c>
      <c r="Y5374" s="40" t="s">
        <v>19571</v>
      </c>
    </row>
    <row r="5375" spans="12:25" x14ac:dyDescent="0.25">
      <c r="L5375" s="39" t="str">
        <f t="shared" si="83"/>
        <v>PIEGARO (PG)</v>
      </c>
      <c r="M5375" s="40" t="s">
        <v>19572</v>
      </c>
      <c r="N5375" s="40" t="s">
        <v>19573</v>
      </c>
      <c r="O5375" s="40" t="s">
        <v>2180</v>
      </c>
      <c r="P5375" s="41" t="s">
        <v>486</v>
      </c>
      <c r="Q5375" s="41">
        <v>10</v>
      </c>
      <c r="R5375" s="40" t="s">
        <v>487</v>
      </c>
      <c r="S5375" s="40" t="s">
        <v>199</v>
      </c>
      <c r="T5375" s="41">
        <v>1</v>
      </c>
      <c r="U5375" s="40" t="s">
        <v>200</v>
      </c>
      <c r="V5375" s="40" t="s">
        <v>201</v>
      </c>
      <c r="W5375" s="40" t="s">
        <v>19574</v>
      </c>
      <c r="X5375" s="40" t="s">
        <v>2182</v>
      </c>
      <c r="Y5375" s="40" t="s">
        <v>19575</v>
      </c>
    </row>
    <row r="5376" spans="12:25" x14ac:dyDescent="0.25">
      <c r="L5376" s="39" t="str">
        <f t="shared" si="83"/>
        <v>PIENZA (SI)</v>
      </c>
      <c r="M5376" s="40" t="s">
        <v>19576</v>
      </c>
      <c r="N5376" s="40" t="s">
        <v>19577</v>
      </c>
      <c r="O5376" s="40" t="s">
        <v>230</v>
      </c>
      <c r="P5376" s="41" t="s">
        <v>231</v>
      </c>
      <c r="Q5376" s="41">
        <v>9</v>
      </c>
      <c r="R5376" s="40" t="s">
        <v>232</v>
      </c>
      <c r="S5376" s="40" t="s">
        <v>199</v>
      </c>
      <c r="T5376" s="41">
        <v>1</v>
      </c>
      <c r="U5376" s="40" t="s">
        <v>200</v>
      </c>
      <c r="V5376" s="40" t="s">
        <v>201</v>
      </c>
      <c r="W5376" s="40" t="s">
        <v>19578</v>
      </c>
      <c r="X5376" s="40" t="s">
        <v>8199</v>
      </c>
      <c r="Y5376" s="40" t="s">
        <v>19579</v>
      </c>
    </row>
    <row r="5377" spans="12:25" x14ac:dyDescent="0.25">
      <c r="L5377" s="39" t="str">
        <f t="shared" si="83"/>
        <v>PIERANICA (CR)</v>
      </c>
      <c r="M5377" s="40" t="s">
        <v>19580</v>
      </c>
      <c r="N5377" s="40" t="s">
        <v>19581</v>
      </c>
      <c r="O5377" s="40" t="s">
        <v>434</v>
      </c>
      <c r="P5377" s="41" t="s">
        <v>212</v>
      </c>
      <c r="Q5377" s="41">
        <v>3</v>
      </c>
      <c r="R5377" s="40" t="s">
        <v>213</v>
      </c>
      <c r="S5377" s="40" t="s">
        <v>199</v>
      </c>
      <c r="T5377" s="41">
        <v>1</v>
      </c>
      <c r="U5377" s="40" t="s">
        <v>200</v>
      </c>
      <c r="V5377" s="40" t="s">
        <v>201</v>
      </c>
      <c r="W5377" s="40" t="s">
        <v>19582</v>
      </c>
      <c r="X5377" s="40" t="s">
        <v>692</v>
      </c>
      <c r="Y5377" s="40" t="s">
        <v>19583</v>
      </c>
    </row>
    <row r="5378" spans="12:25" x14ac:dyDescent="0.25">
      <c r="L5378" s="39" t="str">
        <f t="shared" ref="L5378:L5441" si="84">M5378&amp;" ("&amp;O5378&amp;")"</f>
        <v>PIETRA DE' GIORGI (PV)</v>
      </c>
      <c r="M5378" s="40" t="s">
        <v>19584</v>
      </c>
      <c r="N5378" s="40" t="s">
        <v>19585</v>
      </c>
      <c r="O5378" s="40" t="s">
        <v>884</v>
      </c>
      <c r="P5378" s="41" t="s">
        <v>212</v>
      </c>
      <c r="Q5378" s="41">
        <v>3</v>
      </c>
      <c r="R5378" s="40" t="s">
        <v>213</v>
      </c>
      <c r="S5378" s="40" t="s">
        <v>199</v>
      </c>
      <c r="T5378" s="41">
        <v>1</v>
      </c>
      <c r="U5378" s="40" t="s">
        <v>200</v>
      </c>
      <c r="V5378" s="40" t="s">
        <v>201</v>
      </c>
      <c r="W5378" s="40" t="s">
        <v>968</v>
      </c>
      <c r="X5378" s="40" t="s">
        <v>969</v>
      </c>
      <c r="Y5378" s="40" t="s">
        <v>19586</v>
      </c>
    </row>
    <row r="5379" spans="12:25" x14ac:dyDescent="0.25">
      <c r="L5379" s="39" t="str">
        <f t="shared" si="84"/>
        <v>PIETRA LIGURE (SV)</v>
      </c>
      <c r="M5379" s="40" t="s">
        <v>19587</v>
      </c>
      <c r="N5379" s="40" t="s">
        <v>19588</v>
      </c>
      <c r="O5379" s="40" t="s">
        <v>905</v>
      </c>
      <c r="P5379" s="41" t="s">
        <v>849</v>
      </c>
      <c r="Q5379" s="41">
        <v>7</v>
      </c>
      <c r="R5379" s="40" t="s">
        <v>850</v>
      </c>
      <c r="S5379" s="40" t="s">
        <v>199</v>
      </c>
      <c r="T5379" s="41">
        <v>1</v>
      </c>
      <c r="U5379" s="40" t="s">
        <v>200</v>
      </c>
      <c r="V5379" s="40" t="s">
        <v>201</v>
      </c>
      <c r="W5379" s="40" t="s">
        <v>12350</v>
      </c>
      <c r="X5379" s="40" t="s">
        <v>1078</v>
      </c>
      <c r="Y5379" s="40" t="s">
        <v>19589</v>
      </c>
    </row>
    <row r="5380" spans="12:25" x14ac:dyDescent="0.25">
      <c r="L5380" s="39" t="str">
        <f t="shared" si="84"/>
        <v>PIETRA MARAZZI (AL)</v>
      </c>
      <c r="M5380" s="40" t="s">
        <v>19590</v>
      </c>
      <c r="N5380" s="40" t="s">
        <v>19591</v>
      </c>
      <c r="O5380" s="40" t="s">
        <v>541</v>
      </c>
      <c r="P5380" s="41" t="s">
        <v>314</v>
      </c>
      <c r="Q5380" s="41">
        <v>1</v>
      </c>
      <c r="R5380" s="40" t="s">
        <v>315</v>
      </c>
      <c r="S5380" s="40" t="s">
        <v>199</v>
      </c>
      <c r="T5380" s="41">
        <v>1</v>
      </c>
      <c r="U5380" s="40" t="s">
        <v>200</v>
      </c>
      <c r="V5380" s="40" t="s">
        <v>201</v>
      </c>
      <c r="W5380" s="40" t="s">
        <v>1275</v>
      </c>
      <c r="X5380" s="40" t="s">
        <v>1138</v>
      </c>
      <c r="Y5380" s="40" t="s">
        <v>19592</v>
      </c>
    </row>
    <row r="5381" spans="12:25" x14ac:dyDescent="0.25">
      <c r="L5381" s="39" t="str">
        <f t="shared" si="84"/>
        <v>PIETRABBONDANTE (IS)</v>
      </c>
      <c r="M5381" s="40" t="s">
        <v>19593</v>
      </c>
      <c r="N5381" s="40" t="s">
        <v>19594</v>
      </c>
      <c r="O5381" s="40" t="s">
        <v>510</v>
      </c>
      <c r="P5381" s="41" t="s">
        <v>495</v>
      </c>
      <c r="Q5381" s="41">
        <v>14</v>
      </c>
      <c r="R5381" s="40" t="s">
        <v>496</v>
      </c>
      <c r="S5381" s="40" t="s">
        <v>199</v>
      </c>
      <c r="T5381" s="41">
        <v>1</v>
      </c>
      <c r="U5381" s="40" t="s">
        <v>200</v>
      </c>
      <c r="V5381" s="40" t="s">
        <v>201</v>
      </c>
      <c r="W5381" s="40" t="s">
        <v>19595</v>
      </c>
      <c r="X5381" s="40" t="s">
        <v>512</v>
      </c>
      <c r="Y5381" s="40" t="s">
        <v>19596</v>
      </c>
    </row>
    <row r="5382" spans="12:25" x14ac:dyDescent="0.25">
      <c r="L5382" s="39" t="str">
        <f t="shared" si="84"/>
        <v>PIETRABRUNA (IM)</v>
      </c>
      <c r="M5382" s="40" t="s">
        <v>19597</v>
      </c>
      <c r="N5382" s="40" t="s">
        <v>19598</v>
      </c>
      <c r="O5382" s="40" t="s">
        <v>848</v>
      </c>
      <c r="P5382" s="41" t="s">
        <v>849</v>
      </c>
      <c r="Q5382" s="41">
        <v>7</v>
      </c>
      <c r="R5382" s="40" t="s">
        <v>850</v>
      </c>
      <c r="S5382" s="40" t="s">
        <v>199</v>
      </c>
      <c r="T5382" s="41">
        <v>1</v>
      </c>
      <c r="U5382" s="40" t="s">
        <v>200</v>
      </c>
      <c r="V5382" s="40" t="s">
        <v>201</v>
      </c>
      <c r="W5382" s="40" t="s">
        <v>2409</v>
      </c>
      <c r="X5382" s="40" t="s">
        <v>1757</v>
      </c>
      <c r="Y5382" s="40" t="s">
        <v>19599</v>
      </c>
    </row>
    <row r="5383" spans="12:25" x14ac:dyDescent="0.25">
      <c r="L5383" s="39" t="str">
        <f t="shared" si="84"/>
        <v>PIETRACAMELA (TE)</v>
      </c>
      <c r="M5383" s="40" t="s">
        <v>19600</v>
      </c>
      <c r="N5383" s="40" t="s">
        <v>19601</v>
      </c>
      <c r="O5383" s="40" t="s">
        <v>923</v>
      </c>
      <c r="P5383" s="41" t="s">
        <v>253</v>
      </c>
      <c r="Q5383" s="41">
        <v>13</v>
      </c>
      <c r="R5383" s="40" t="s">
        <v>254</v>
      </c>
      <c r="S5383" s="40" t="s">
        <v>199</v>
      </c>
      <c r="T5383" s="41">
        <v>1</v>
      </c>
      <c r="U5383" s="40" t="s">
        <v>200</v>
      </c>
      <c r="V5383" s="40" t="s">
        <v>201</v>
      </c>
      <c r="W5383" s="40" t="s">
        <v>19602</v>
      </c>
      <c r="X5383" s="40" t="s">
        <v>925</v>
      </c>
      <c r="Y5383" s="40" t="s">
        <v>19603</v>
      </c>
    </row>
    <row r="5384" spans="12:25" x14ac:dyDescent="0.25">
      <c r="L5384" s="39" t="str">
        <f t="shared" si="84"/>
        <v>PIETRACATELLA (CB)</v>
      </c>
      <c r="M5384" s="40" t="s">
        <v>19604</v>
      </c>
      <c r="N5384" s="40" t="s">
        <v>19605</v>
      </c>
      <c r="O5384" s="40" t="s">
        <v>494</v>
      </c>
      <c r="P5384" s="41" t="s">
        <v>495</v>
      </c>
      <c r="Q5384" s="41">
        <v>14</v>
      </c>
      <c r="R5384" s="40" t="s">
        <v>496</v>
      </c>
      <c r="S5384" s="40" t="s">
        <v>199</v>
      </c>
      <c r="T5384" s="41">
        <v>1</v>
      </c>
      <c r="U5384" s="40" t="s">
        <v>200</v>
      </c>
      <c r="V5384" s="40" t="s">
        <v>201</v>
      </c>
      <c r="W5384" s="40" t="s">
        <v>5259</v>
      </c>
      <c r="X5384" s="40" t="s">
        <v>2494</v>
      </c>
      <c r="Y5384" s="40" t="s">
        <v>19606</v>
      </c>
    </row>
    <row r="5385" spans="12:25" x14ac:dyDescent="0.25">
      <c r="L5385" s="39" t="str">
        <f t="shared" si="84"/>
        <v>PIETRACUPA (CB)</v>
      </c>
      <c r="M5385" s="40" t="s">
        <v>19607</v>
      </c>
      <c r="N5385" s="40" t="s">
        <v>19608</v>
      </c>
      <c r="O5385" s="40" t="s">
        <v>494</v>
      </c>
      <c r="P5385" s="41" t="s">
        <v>495</v>
      </c>
      <c r="Q5385" s="41">
        <v>14</v>
      </c>
      <c r="R5385" s="40" t="s">
        <v>496</v>
      </c>
      <c r="S5385" s="40" t="s">
        <v>199</v>
      </c>
      <c r="T5385" s="41">
        <v>1</v>
      </c>
      <c r="U5385" s="40" t="s">
        <v>200</v>
      </c>
      <c r="V5385" s="40" t="s">
        <v>201</v>
      </c>
      <c r="W5385" s="40" t="s">
        <v>5201</v>
      </c>
      <c r="X5385" s="40" t="s">
        <v>2494</v>
      </c>
      <c r="Y5385" s="40" t="s">
        <v>19609</v>
      </c>
    </row>
    <row r="5386" spans="12:25" x14ac:dyDescent="0.25">
      <c r="L5386" s="39" t="str">
        <f t="shared" si="84"/>
        <v>PIETRADEFUSI (AV)</v>
      </c>
      <c r="M5386" s="40" t="s">
        <v>19610</v>
      </c>
      <c r="N5386" s="40" t="s">
        <v>19611</v>
      </c>
      <c r="O5386" s="40" t="s">
        <v>812</v>
      </c>
      <c r="P5386" s="41" t="s">
        <v>350</v>
      </c>
      <c r="Q5386" s="41">
        <v>15</v>
      </c>
      <c r="R5386" s="40" t="s">
        <v>351</v>
      </c>
      <c r="S5386" s="40" t="s">
        <v>199</v>
      </c>
      <c r="T5386" s="41">
        <v>1</v>
      </c>
      <c r="U5386" s="40" t="s">
        <v>200</v>
      </c>
      <c r="V5386" s="40" t="s">
        <v>201</v>
      </c>
      <c r="W5386" s="40" t="s">
        <v>12619</v>
      </c>
      <c r="X5386" s="40" t="s">
        <v>814</v>
      </c>
      <c r="Y5386" s="40" t="s">
        <v>19612</v>
      </c>
    </row>
    <row r="5387" spans="12:25" x14ac:dyDescent="0.25">
      <c r="L5387" s="39" t="str">
        <f t="shared" si="84"/>
        <v>PIETRAFERRAZZANA (CH)</v>
      </c>
      <c r="M5387" s="40" t="s">
        <v>19613</v>
      </c>
      <c r="N5387" s="40" t="s">
        <v>19614</v>
      </c>
      <c r="O5387" s="40" t="s">
        <v>1352</v>
      </c>
      <c r="P5387" s="41" t="s">
        <v>253</v>
      </c>
      <c r="Q5387" s="41">
        <v>13</v>
      </c>
      <c r="R5387" s="40" t="s">
        <v>254</v>
      </c>
      <c r="S5387" s="40" t="s">
        <v>199</v>
      </c>
      <c r="T5387" s="41">
        <v>1</v>
      </c>
      <c r="U5387" s="40" t="s">
        <v>200</v>
      </c>
      <c r="V5387" s="40" t="s">
        <v>201</v>
      </c>
      <c r="W5387" s="40" t="s">
        <v>1353</v>
      </c>
      <c r="X5387" s="40" t="s">
        <v>1354</v>
      </c>
      <c r="Y5387" s="40" t="s">
        <v>19615</v>
      </c>
    </row>
    <row r="5388" spans="12:25" x14ac:dyDescent="0.25">
      <c r="L5388" s="39" t="str">
        <f t="shared" si="84"/>
        <v>PIETRAFITTA (CS)</v>
      </c>
      <c r="M5388" s="40" t="s">
        <v>19616</v>
      </c>
      <c r="N5388" s="40" t="s">
        <v>19617</v>
      </c>
      <c r="O5388" s="40" t="s">
        <v>413</v>
      </c>
      <c r="P5388" s="41" t="s">
        <v>414</v>
      </c>
      <c r="Q5388" s="41">
        <v>18</v>
      </c>
      <c r="R5388" s="40" t="s">
        <v>415</v>
      </c>
      <c r="S5388" s="40" t="s">
        <v>199</v>
      </c>
      <c r="T5388" s="41">
        <v>1</v>
      </c>
      <c r="U5388" s="40" t="s">
        <v>200</v>
      </c>
      <c r="V5388" s="40" t="s">
        <v>201</v>
      </c>
      <c r="W5388" s="40" t="s">
        <v>3336</v>
      </c>
      <c r="X5388" s="40" t="s">
        <v>550</v>
      </c>
      <c r="Y5388" s="40" t="s">
        <v>19618</v>
      </c>
    </row>
    <row r="5389" spans="12:25" x14ac:dyDescent="0.25">
      <c r="L5389" s="39" t="str">
        <f t="shared" si="84"/>
        <v>PIETRAGALLA (PZ)</v>
      </c>
      <c r="M5389" s="40" t="s">
        <v>19619</v>
      </c>
      <c r="N5389" s="40" t="s">
        <v>19620</v>
      </c>
      <c r="O5389" s="40" t="s">
        <v>281</v>
      </c>
      <c r="P5389" s="41" t="s">
        <v>282</v>
      </c>
      <c r="Q5389" s="41">
        <v>17</v>
      </c>
      <c r="R5389" s="40" t="s">
        <v>283</v>
      </c>
      <c r="S5389" s="40" t="s">
        <v>199</v>
      </c>
      <c r="T5389" s="41">
        <v>1</v>
      </c>
      <c r="U5389" s="40" t="s">
        <v>200</v>
      </c>
      <c r="V5389" s="40" t="s">
        <v>201</v>
      </c>
      <c r="W5389" s="40" t="s">
        <v>19621</v>
      </c>
      <c r="X5389" s="40" t="s">
        <v>285</v>
      </c>
      <c r="Y5389" s="40" t="s">
        <v>19622</v>
      </c>
    </row>
    <row r="5390" spans="12:25" x14ac:dyDescent="0.25">
      <c r="L5390" s="39" t="str">
        <f t="shared" si="84"/>
        <v>PIETRALUNGA (PG)</v>
      </c>
      <c r="M5390" s="40" t="s">
        <v>19623</v>
      </c>
      <c r="N5390" s="40" t="s">
        <v>19624</v>
      </c>
      <c r="O5390" s="40" t="s">
        <v>2180</v>
      </c>
      <c r="P5390" s="41" t="s">
        <v>486</v>
      </c>
      <c r="Q5390" s="41">
        <v>10</v>
      </c>
      <c r="R5390" s="40" t="s">
        <v>487</v>
      </c>
      <c r="S5390" s="40" t="s">
        <v>199</v>
      </c>
      <c r="T5390" s="41">
        <v>1</v>
      </c>
      <c r="U5390" s="40" t="s">
        <v>200</v>
      </c>
      <c r="V5390" s="40" t="s">
        <v>201</v>
      </c>
      <c r="W5390" s="40" t="s">
        <v>19625</v>
      </c>
      <c r="X5390" s="40" t="s">
        <v>2182</v>
      </c>
      <c r="Y5390" s="40" t="s">
        <v>19626</v>
      </c>
    </row>
    <row r="5391" spans="12:25" x14ac:dyDescent="0.25">
      <c r="L5391" s="39" t="str">
        <f t="shared" si="84"/>
        <v>PIETRAMELARA (CE)</v>
      </c>
      <c r="M5391" s="40" t="s">
        <v>19627</v>
      </c>
      <c r="N5391" s="40" t="s">
        <v>19628</v>
      </c>
      <c r="O5391" s="40" t="s">
        <v>824</v>
      </c>
      <c r="P5391" s="41" t="s">
        <v>350</v>
      </c>
      <c r="Q5391" s="41">
        <v>15</v>
      </c>
      <c r="R5391" s="40" t="s">
        <v>351</v>
      </c>
      <c r="S5391" s="40" t="s">
        <v>199</v>
      </c>
      <c r="T5391" s="41">
        <v>1</v>
      </c>
      <c r="U5391" s="40" t="s">
        <v>200</v>
      </c>
      <c r="V5391" s="40" t="s">
        <v>201</v>
      </c>
      <c r="W5391" s="40" t="s">
        <v>19629</v>
      </c>
      <c r="X5391" s="40" t="s">
        <v>826</v>
      </c>
      <c r="Y5391" s="40" t="s">
        <v>19630</v>
      </c>
    </row>
    <row r="5392" spans="12:25" x14ac:dyDescent="0.25">
      <c r="L5392" s="39" t="str">
        <f t="shared" si="84"/>
        <v>PIETRAMONTECORVINO (FG)</v>
      </c>
      <c r="M5392" s="40" t="s">
        <v>19631</v>
      </c>
      <c r="N5392" s="40" t="s">
        <v>19632</v>
      </c>
      <c r="O5392" s="40" t="s">
        <v>303</v>
      </c>
      <c r="P5392" s="41" t="s">
        <v>304</v>
      </c>
      <c r="Q5392" s="41">
        <v>16</v>
      </c>
      <c r="R5392" s="40" t="s">
        <v>305</v>
      </c>
      <c r="S5392" s="40" t="s">
        <v>199</v>
      </c>
      <c r="T5392" s="41">
        <v>1</v>
      </c>
      <c r="U5392" s="40" t="s">
        <v>200</v>
      </c>
      <c r="V5392" s="40" t="s">
        <v>201</v>
      </c>
      <c r="W5392" s="40" t="s">
        <v>19633</v>
      </c>
      <c r="X5392" s="40" t="s">
        <v>307</v>
      </c>
      <c r="Y5392" s="40" t="s">
        <v>19634</v>
      </c>
    </row>
    <row r="5393" spans="12:25" x14ac:dyDescent="0.25">
      <c r="L5393" s="39" t="str">
        <f t="shared" si="84"/>
        <v>PIETRANICO (PE)</v>
      </c>
      <c r="M5393" s="40" t="s">
        <v>19635</v>
      </c>
      <c r="N5393" s="40" t="s">
        <v>19636</v>
      </c>
      <c r="O5393" s="40" t="s">
        <v>252</v>
      </c>
      <c r="P5393" s="41" t="s">
        <v>253</v>
      </c>
      <c r="Q5393" s="41">
        <v>13</v>
      </c>
      <c r="R5393" s="40" t="s">
        <v>254</v>
      </c>
      <c r="S5393" s="40" t="s">
        <v>199</v>
      </c>
      <c r="T5393" s="41">
        <v>1</v>
      </c>
      <c r="U5393" s="40" t="s">
        <v>200</v>
      </c>
      <c r="V5393" s="40" t="s">
        <v>201</v>
      </c>
      <c r="W5393" s="40" t="s">
        <v>255</v>
      </c>
      <c r="X5393" s="40" t="s">
        <v>256</v>
      </c>
      <c r="Y5393" s="40" t="s">
        <v>19637</v>
      </c>
    </row>
    <row r="5394" spans="12:25" x14ac:dyDescent="0.25">
      <c r="L5394" s="39" t="str">
        <f t="shared" si="84"/>
        <v>PIETRAPAOLA (CS)</v>
      </c>
      <c r="M5394" s="40" t="s">
        <v>19638</v>
      </c>
      <c r="N5394" s="40" t="s">
        <v>19639</v>
      </c>
      <c r="O5394" s="40" t="s">
        <v>413</v>
      </c>
      <c r="P5394" s="41" t="s">
        <v>414</v>
      </c>
      <c r="Q5394" s="41">
        <v>18</v>
      </c>
      <c r="R5394" s="40" t="s">
        <v>415</v>
      </c>
      <c r="S5394" s="40" t="s">
        <v>199</v>
      </c>
      <c r="T5394" s="41">
        <v>1</v>
      </c>
      <c r="U5394" s="40" t="s">
        <v>200</v>
      </c>
      <c r="V5394" s="40" t="s">
        <v>201</v>
      </c>
      <c r="W5394" s="40" t="s">
        <v>3534</v>
      </c>
      <c r="X5394" s="40" t="s">
        <v>3535</v>
      </c>
      <c r="Y5394" s="40" t="s">
        <v>19640</v>
      </c>
    </row>
    <row r="5395" spans="12:25" x14ac:dyDescent="0.25">
      <c r="L5395" s="39" t="str">
        <f t="shared" si="84"/>
        <v>PIETRAPERTOSA (PZ)</v>
      </c>
      <c r="M5395" s="40" t="s">
        <v>19641</v>
      </c>
      <c r="N5395" s="40" t="s">
        <v>19642</v>
      </c>
      <c r="O5395" s="40" t="s">
        <v>281</v>
      </c>
      <c r="P5395" s="41" t="s">
        <v>282</v>
      </c>
      <c r="Q5395" s="41">
        <v>17</v>
      </c>
      <c r="R5395" s="40" t="s">
        <v>283</v>
      </c>
      <c r="S5395" s="40" t="s">
        <v>199</v>
      </c>
      <c r="T5395" s="41">
        <v>1</v>
      </c>
      <c r="U5395" s="40" t="s">
        <v>200</v>
      </c>
      <c r="V5395" s="40" t="s">
        <v>201</v>
      </c>
      <c r="W5395" s="40" t="s">
        <v>284</v>
      </c>
      <c r="X5395" s="40" t="s">
        <v>285</v>
      </c>
      <c r="Y5395" s="40" t="s">
        <v>19643</v>
      </c>
    </row>
    <row r="5396" spans="12:25" x14ac:dyDescent="0.25">
      <c r="L5396" s="39" t="str">
        <f t="shared" si="84"/>
        <v>PIETRAPERZIA (EN)</v>
      </c>
      <c r="M5396" s="40" t="s">
        <v>19644</v>
      </c>
      <c r="N5396" s="40" t="s">
        <v>19645</v>
      </c>
      <c r="O5396" s="40" t="s">
        <v>653</v>
      </c>
      <c r="P5396" s="41" t="s">
        <v>292</v>
      </c>
      <c r="Q5396" s="41">
        <v>19</v>
      </c>
      <c r="R5396" s="40" t="s">
        <v>293</v>
      </c>
      <c r="S5396" s="40" t="s">
        <v>199</v>
      </c>
      <c r="T5396" s="41">
        <v>1</v>
      </c>
      <c r="U5396" s="40" t="s">
        <v>200</v>
      </c>
      <c r="V5396" s="40" t="s">
        <v>201</v>
      </c>
      <c r="W5396" s="40" t="s">
        <v>19646</v>
      </c>
      <c r="X5396" s="40" t="s">
        <v>527</v>
      </c>
      <c r="Y5396" s="40" t="s">
        <v>19647</v>
      </c>
    </row>
    <row r="5397" spans="12:25" x14ac:dyDescent="0.25">
      <c r="L5397" s="39" t="str">
        <f t="shared" si="84"/>
        <v>PIETRAPORZIO (CN)</v>
      </c>
      <c r="M5397" s="40" t="s">
        <v>19648</v>
      </c>
      <c r="N5397" s="40" t="s">
        <v>19649</v>
      </c>
      <c r="O5397" s="40" t="s">
        <v>313</v>
      </c>
      <c r="P5397" s="41" t="s">
        <v>314</v>
      </c>
      <c r="Q5397" s="41">
        <v>1</v>
      </c>
      <c r="R5397" s="40" t="s">
        <v>315</v>
      </c>
      <c r="S5397" s="40" t="s">
        <v>199</v>
      </c>
      <c r="T5397" s="41">
        <v>1</v>
      </c>
      <c r="U5397" s="40" t="s">
        <v>200</v>
      </c>
      <c r="V5397" s="40" t="s">
        <v>201</v>
      </c>
      <c r="W5397" s="40" t="s">
        <v>860</v>
      </c>
      <c r="X5397" s="40" t="s">
        <v>317</v>
      </c>
      <c r="Y5397" s="40" t="s">
        <v>19650</v>
      </c>
    </row>
    <row r="5398" spans="12:25" x14ac:dyDescent="0.25">
      <c r="L5398" s="39" t="str">
        <f t="shared" si="84"/>
        <v>PIETRAROJA (BN)</v>
      </c>
      <c r="M5398" s="40" t="s">
        <v>19651</v>
      </c>
      <c r="N5398" s="40" t="s">
        <v>19652</v>
      </c>
      <c r="O5398" s="40" t="s">
        <v>842</v>
      </c>
      <c r="P5398" s="41" t="s">
        <v>350</v>
      </c>
      <c r="Q5398" s="41">
        <v>15</v>
      </c>
      <c r="R5398" s="40" t="s">
        <v>351</v>
      </c>
      <c r="S5398" s="40" t="s">
        <v>199</v>
      </c>
      <c r="T5398" s="41">
        <v>1</v>
      </c>
      <c r="U5398" s="40" t="s">
        <v>200</v>
      </c>
      <c r="V5398" s="40" t="s">
        <v>201</v>
      </c>
      <c r="W5398" s="40" t="s">
        <v>1711</v>
      </c>
      <c r="X5398" s="40" t="s">
        <v>1469</v>
      </c>
      <c r="Y5398" s="40" t="s">
        <v>19653</v>
      </c>
    </row>
    <row r="5399" spans="12:25" x14ac:dyDescent="0.25">
      <c r="L5399" s="39" t="str">
        <f t="shared" si="84"/>
        <v>PIETRARUBBIA (PU)</v>
      </c>
      <c r="M5399" s="40" t="s">
        <v>19654</v>
      </c>
      <c r="N5399" s="40" t="s">
        <v>19655</v>
      </c>
      <c r="O5399" s="40" t="s">
        <v>427</v>
      </c>
      <c r="P5399" s="41" t="s">
        <v>397</v>
      </c>
      <c r="Q5399" s="41">
        <v>11</v>
      </c>
      <c r="R5399" s="40" t="s">
        <v>398</v>
      </c>
      <c r="S5399" s="40" t="s">
        <v>199</v>
      </c>
      <c r="T5399" s="41">
        <v>1</v>
      </c>
      <c r="U5399" s="40" t="s">
        <v>200</v>
      </c>
      <c r="V5399" s="40" t="s">
        <v>201</v>
      </c>
      <c r="W5399" s="40" t="s">
        <v>14429</v>
      </c>
      <c r="X5399" s="40" t="s">
        <v>1698</v>
      </c>
      <c r="Y5399" s="40" t="s">
        <v>19656</v>
      </c>
    </row>
    <row r="5400" spans="12:25" x14ac:dyDescent="0.25">
      <c r="L5400" s="39" t="str">
        <f t="shared" si="84"/>
        <v>PIETRASANTA (LU)</v>
      </c>
      <c r="M5400" s="40" t="s">
        <v>19657</v>
      </c>
      <c r="N5400" s="40" t="s">
        <v>19658</v>
      </c>
      <c r="O5400" s="40" t="s">
        <v>1381</v>
      </c>
      <c r="P5400" s="41" t="s">
        <v>231</v>
      </c>
      <c r="Q5400" s="41">
        <v>9</v>
      </c>
      <c r="R5400" s="40" t="s">
        <v>232</v>
      </c>
      <c r="S5400" s="40" t="s">
        <v>199</v>
      </c>
      <c r="T5400" s="41">
        <v>1</v>
      </c>
      <c r="U5400" s="40" t="s">
        <v>200</v>
      </c>
      <c r="V5400" s="40" t="s">
        <v>201</v>
      </c>
      <c r="W5400" s="40" t="s">
        <v>19659</v>
      </c>
      <c r="X5400" s="40" t="s">
        <v>4985</v>
      </c>
      <c r="Y5400" s="40" t="s">
        <v>19660</v>
      </c>
    </row>
    <row r="5401" spans="12:25" x14ac:dyDescent="0.25">
      <c r="L5401" s="39" t="str">
        <f t="shared" si="84"/>
        <v>PIETRASTORNINA (AV)</v>
      </c>
      <c r="M5401" s="40" t="s">
        <v>19661</v>
      </c>
      <c r="N5401" s="40" t="s">
        <v>19662</v>
      </c>
      <c r="O5401" s="40" t="s">
        <v>812</v>
      </c>
      <c r="P5401" s="41" t="s">
        <v>350</v>
      </c>
      <c r="Q5401" s="41">
        <v>15</v>
      </c>
      <c r="R5401" s="40" t="s">
        <v>351</v>
      </c>
      <c r="S5401" s="40" t="s">
        <v>199</v>
      </c>
      <c r="T5401" s="41">
        <v>1</v>
      </c>
      <c r="U5401" s="40" t="s">
        <v>200</v>
      </c>
      <c r="V5401" s="40" t="s">
        <v>201</v>
      </c>
      <c r="W5401" s="40" t="s">
        <v>19663</v>
      </c>
      <c r="X5401" s="40" t="s">
        <v>814</v>
      </c>
      <c r="Y5401" s="40" t="s">
        <v>19664</v>
      </c>
    </row>
    <row r="5402" spans="12:25" x14ac:dyDescent="0.25">
      <c r="L5402" s="39" t="str">
        <f t="shared" si="84"/>
        <v>PIETRAVAIRANO (CE)</v>
      </c>
      <c r="M5402" s="40" t="s">
        <v>19665</v>
      </c>
      <c r="N5402" s="40" t="s">
        <v>19666</v>
      </c>
      <c r="O5402" s="40" t="s">
        <v>824</v>
      </c>
      <c r="P5402" s="41" t="s">
        <v>350</v>
      </c>
      <c r="Q5402" s="41">
        <v>15</v>
      </c>
      <c r="R5402" s="40" t="s">
        <v>351</v>
      </c>
      <c r="S5402" s="40" t="s">
        <v>199</v>
      </c>
      <c r="T5402" s="41">
        <v>1</v>
      </c>
      <c r="U5402" s="40" t="s">
        <v>200</v>
      </c>
      <c r="V5402" s="40" t="s">
        <v>201</v>
      </c>
      <c r="W5402" s="40" t="s">
        <v>6721</v>
      </c>
      <c r="X5402" s="40" t="s">
        <v>826</v>
      </c>
      <c r="Y5402" s="40" t="s">
        <v>19667</v>
      </c>
    </row>
    <row r="5403" spans="12:25" x14ac:dyDescent="0.25">
      <c r="L5403" s="39" t="str">
        <f t="shared" si="84"/>
        <v>PIETRELCINA (BN)</v>
      </c>
      <c r="M5403" s="40" t="s">
        <v>19668</v>
      </c>
      <c r="N5403" s="40" t="s">
        <v>19669</v>
      </c>
      <c r="O5403" s="40" t="s">
        <v>842</v>
      </c>
      <c r="P5403" s="41" t="s">
        <v>350</v>
      </c>
      <c r="Q5403" s="41">
        <v>15</v>
      </c>
      <c r="R5403" s="40" t="s">
        <v>351</v>
      </c>
      <c r="S5403" s="40" t="s">
        <v>199</v>
      </c>
      <c r="T5403" s="41">
        <v>1</v>
      </c>
      <c r="U5403" s="40" t="s">
        <v>200</v>
      </c>
      <c r="V5403" s="40" t="s">
        <v>201</v>
      </c>
      <c r="W5403" s="40" t="s">
        <v>2870</v>
      </c>
      <c r="X5403" s="40" t="s">
        <v>1469</v>
      </c>
      <c r="Y5403" s="40" t="s">
        <v>19670</v>
      </c>
    </row>
    <row r="5404" spans="12:25" x14ac:dyDescent="0.25">
      <c r="L5404" s="39" t="str">
        <f t="shared" si="84"/>
        <v>PIEVE A NIEVOLE (PT)</v>
      </c>
      <c r="M5404" s="40" t="s">
        <v>19671</v>
      </c>
      <c r="N5404" s="40" t="s">
        <v>19672</v>
      </c>
      <c r="O5404" s="40" t="s">
        <v>273</v>
      </c>
      <c r="P5404" s="41" t="s">
        <v>231</v>
      </c>
      <c r="Q5404" s="41">
        <v>9</v>
      </c>
      <c r="R5404" s="40" t="s">
        <v>232</v>
      </c>
      <c r="S5404" s="40" t="s">
        <v>199</v>
      </c>
      <c r="T5404" s="41">
        <v>1</v>
      </c>
      <c r="U5404" s="40" t="s">
        <v>200</v>
      </c>
      <c r="V5404" s="40" t="s">
        <v>201</v>
      </c>
      <c r="W5404" s="40" t="s">
        <v>19673</v>
      </c>
      <c r="X5404" s="40" t="s">
        <v>4457</v>
      </c>
      <c r="Y5404" s="40" t="s">
        <v>19674</v>
      </c>
    </row>
    <row r="5405" spans="12:25" x14ac:dyDescent="0.25">
      <c r="L5405" s="39" t="str">
        <f t="shared" si="84"/>
        <v>PIEVE ALBIGNOLA (PV)</v>
      </c>
      <c r="M5405" s="40" t="s">
        <v>19675</v>
      </c>
      <c r="N5405" s="40" t="s">
        <v>19676</v>
      </c>
      <c r="O5405" s="40" t="s">
        <v>884</v>
      </c>
      <c r="P5405" s="41" t="s">
        <v>212</v>
      </c>
      <c r="Q5405" s="41">
        <v>3</v>
      </c>
      <c r="R5405" s="40" t="s">
        <v>213</v>
      </c>
      <c r="S5405" s="40" t="s">
        <v>199</v>
      </c>
      <c r="T5405" s="41">
        <v>1</v>
      </c>
      <c r="U5405" s="40" t="s">
        <v>200</v>
      </c>
      <c r="V5405" s="40" t="s">
        <v>201</v>
      </c>
      <c r="W5405" s="40" t="s">
        <v>7067</v>
      </c>
      <c r="X5405" s="40" t="s">
        <v>886</v>
      </c>
      <c r="Y5405" s="40" t="s">
        <v>19677</v>
      </c>
    </row>
    <row r="5406" spans="12:25" x14ac:dyDescent="0.25">
      <c r="L5406" s="39" t="str">
        <f t="shared" si="84"/>
        <v>PIEVE D'ALPAGO (BL)</v>
      </c>
      <c r="M5406" s="40" t="s">
        <v>19678</v>
      </c>
      <c r="N5406" s="40" t="s">
        <v>19679</v>
      </c>
      <c r="O5406" s="40" t="s">
        <v>715</v>
      </c>
      <c r="P5406" s="41" t="s">
        <v>197</v>
      </c>
      <c r="Q5406" s="41">
        <v>5</v>
      </c>
      <c r="R5406" s="40" t="s">
        <v>198</v>
      </c>
      <c r="S5406" s="40" t="s">
        <v>199</v>
      </c>
      <c r="T5406" s="41">
        <v>1</v>
      </c>
      <c r="U5406" s="40" t="s">
        <v>200</v>
      </c>
      <c r="V5406" s="40" t="s">
        <v>201</v>
      </c>
      <c r="W5406" s="40" t="s">
        <v>7097</v>
      </c>
      <c r="X5406" s="40" t="s">
        <v>717</v>
      </c>
      <c r="Y5406" s="40" t="s">
        <v>19680</v>
      </c>
    </row>
    <row r="5407" spans="12:25" x14ac:dyDescent="0.25">
      <c r="L5407" s="39" t="str">
        <f t="shared" si="84"/>
        <v>PIEVE DEL CAIRO (PV)</v>
      </c>
      <c r="M5407" s="40" t="s">
        <v>19681</v>
      </c>
      <c r="N5407" s="40" t="s">
        <v>19682</v>
      </c>
      <c r="O5407" s="40" t="s">
        <v>884</v>
      </c>
      <c r="P5407" s="41" t="s">
        <v>212</v>
      </c>
      <c r="Q5407" s="41">
        <v>3</v>
      </c>
      <c r="R5407" s="40" t="s">
        <v>213</v>
      </c>
      <c r="S5407" s="40" t="s">
        <v>199</v>
      </c>
      <c r="T5407" s="41">
        <v>1</v>
      </c>
      <c r="U5407" s="40" t="s">
        <v>200</v>
      </c>
      <c r="V5407" s="40" t="s">
        <v>201</v>
      </c>
      <c r="W5407" s="40" t="s">
        <v>19683</v>
      </c>
      <c r="X5407" s="40" t="s">
        <v>1092</v>
      </c>
      <c r="Y5407" s="40" t="s">
        <v>19684</v>
      </c>
    </row>
    <row r="5408" spans="12:25" x14ac:dyDescent="0.25">
      <c r="L5408" s="39" t="str">
        <f t="shared" si="84"/>
        <v>PIEVE DI BONO (TN)</v>
      </c>
      <c r="M5408" s="40" t="s">
        <v>19685</v>
      </c>
      <c r="N5408" s="40" t="s">
        <v>19686</v>
      </c>
      <c r="O5408" s="40" t="s">
        <v>865</v>
      </c>
      <c r="P5408" s="41" t="s">
        <v>866</v>
      </c>
      <c r="Q5408" s="41">
        <v>4</v>
      </c>
      <c r="R5408" s="40" t="s">
        <v>867</v>
      </c>
      <c r="S5408" s="40" t="s">
        <v>199</v>
      </c>
      <c r="T5408" s="41">
        <v>1</v>
      </c>
      <c r="U5408" s="40" t="s">
        <v>200</v>
      </c>
      <c r="V5408" s="40" t="s">
        <v>201</v>
      </c>
      <c r="W5408" s="40" t="s">
        <v>3242</v>
      </c>
      <c r="X5408" s="40" t="s">
        <v>3243</v>
      </c>
      <c r="Y5408" s="40" t="s">
        <v>19687</v>
      </c>
    </row>
    <row r="5409" spans="12:25" x14ac:dyDescent="0.25">
      <c r="L5409" s="39" t="str">
        <f t="shared" si="84"/>
        <v>PIEVE DI CADORE (BL)</v>
      </c>
      <c r="M5409" s="40" t="s">
        <v>19688</v>
      </c>
      <c r="N5409" s="40" t="s">
        <v>19689</v>
      </c>
      <c r="O5409" s="40" t="s">
        <v>715</v>
      </c>
      <c r="P5409" s="41" t="s">
        <v>197</v>
      </c>
      <c r="Q5409" s="41">
        <v>5</v>
      </c>
      <c r="R5409" s="40" t="s">
        <v>198</v>
      </c>
      <c r="S5409" s="40" t="s">
        <v>199</v>
      </c>
      <c r="T5409" s="41">
        <v>1</v>
      </c>
      <c r="U5409" s="40" t="s">
        <v>200</v>
      </c>
      <c r="V5409" s="40" t="s">
        <v>201</v>
      </c>
      <c r="W5409" s="40" t="s">
        <v>19690</v>
      </c>
      <c r="X5409" s="40" t="s">
        <v>2276</v>
      </c>
      <c r="Y5409" s="40" t="s">
        <v>19691</v>
      </c>
    </row>
    <row r="5410" spans="12:25" x14ac:dyDescent="0.25">
      <c r="L5410" s="39" t="str">
        <f t="shared" si="84"/>
        <v>PIEVE DI CENTO (BO)</v>
      </c>
      <c r="M5410" s="40" t="s">
        <v>19692</v>
      </c>
      <c r="N5410" s="40" t="s">
        <v>19693</v>
      </c>
      <c r="O5410" s="40" t="s">
        <v>1682</v>
      </c>
      <c r="P5410" s="41" t="s">
        <v>631</v>
      </c>
      <c r="Q5410" s="41">
        <v>8</v>
      </c>
      <c r="R5410" s="40" t="s">
        <v>632</v>
      </c>
      <c r="S5410" s="40" t="s">
        <v>199</v>
      </c>
      <c r="T5410" s="41">
        <v>1</v>
      </c>
      <c r="U5410" s="40" t="s">
        <v>200</v>
      </c>
      <c r="V5410" s="40" t="s">
        <v>201</v>
      </c>
      <c r="W5410" s="40" t="s">
        <v>19694</v>
      </c>
      <c r="X5410" s="40" t="s">
        <v>1684</v>
      </c>
      <c r="Y5410" s="40" t="s">
        <v>19695</v>
      </c>
    </row>
    <row r="5411" spans="12:25" x14ac:dyDescent="0.25">
      <c r="L5411" s="39" t="str">
        <f t="shared" si="84"/>
        <v>PIEVE DI CORIANO (MN)</v>
      </c>
      <c r="M5411" s="40" t="s">
        <v>19696</v>
      </c>
      <c r="N5411" s="40" t="s">
        <v>19697</v>
      </c>
      <c r="O5411" s="40" t="s">
        <v>442</v>
      </c>
      <c r="P5411" s="41" t="s">
        <v>212</v>
      </c>
      <c r="Q5411" s="41">
        <v>3</v>
      </c>
      <c r="R5411" s="40" t="s">
        <v>213</v>
      </c>
      <c r="S5411" s="40" t="s">
        <v>199</v>
      </c>
      <c r="T5411" s="41">
        <v>1</v>
      </c>
      <c r="U5411" s="40" t="s">
        <v>200</v>
      </c>
      <c r="V5411" s="40" t="s">
        <v>201</v>
      </c>
      <c r="W5411" s="40" t="s">
        <v>3852</v>
      </c>
      <c r="X5411" s="40" t="s">
        <v>3853</v>
      </c>
      <c r="Y5411" s="40" t="s">
        <v>19698</v>
      </c>
    </row>
    <row r="5412" spans="12:25" x14ac:dyDescent="0.25">
      <c r="L5412" s="39" t="str">
        <f t="shared" si="84"/>
        <v>PIEVE DI LEDRO (TN)</v>
      </c>
      <c r="M5412" s="40" t="s">
        <v>19699</v>
      </c>
      <c r="N5412" s="40" t="s">
        <v>19700</v>
      </c>
      <c r="O5412" s="40" t="s">
        <v>865</v>
      </c>
      <c r="P5412" s="41" t="s">
        <v>866</v>
      </c>
      <c r="Q5412" s="41">
        <v>4</v>
      </c>
      <c r="R5412" s="40" t="s">
        <v>867</v>
      </c>
      <c r="S5412" s="40" t="s">
        <v>199</v>
      </c>
      <c r="T5412" s="41">
        <v>1</v>
      </c>
      <c r="U5412" s="40" t="s">
        <v>200</v>
      </c>
      <c r="V5412" s="40" t="s">
        <v>201</v>
      </c>
      <c r="W5412" s="40" t="s">
        <v>1121</v>
      </c>
      <c r="X5412" s="40" t="s">
        <v>869</v>
      </c>
      <c r="Y5412" s="40" t="s">
        <v>19701</v>
      </c>
    </row>
    <row r="5413" spans="12:25" x14ac:dyDescent="0.25">
      <c r="L5413" s="39" t="str">
        <f t="shared" si="84"/>
        <v>PIEVE DI SOLIGO (TV)</v>
      </c>
      <c r="M5413" s="40" t="s">
        <v>19702</v>
      </c>
      <c r="N5413" s="40" t="s">
        <v>19703</v>
      </c>
      <c r="O5413" s="40" t="s">
        <v>1362</v>
      </c>
      <c r="P5413" s="41" t="s">
        <v>197</v>
      </c>
      <c r="Q5413" s="41">
        <v>5</v>
      </c>
      <c r="R5413" s="40" t="s">
        <v>198</v>
      </c>
      <c r="S5413" s="40" t="s">
        <v>199</v>
      </c>
      <c r="T5413" s="41">
        <v>1</v>
      </c>
      <c r="U5413" s="40" t="s">
        <v>200</v>
      </c>
      <c r="V5413" s="40" t="s">
        <v>201</v>
      </c>
      <c r="W5413" s="40" t="s">
        <v>19704</v>
      </c>
      <c r="X5413" s="40" t="s">
        <v>5647</v>
      </c>
      <c r="Y5413" s="40" t="s">
        <v>19705</v>
      </c>
    </row>
    <row r="5414" spans="12:25" x14ac:dyDescent="0.25">
      <c r="L5414" s="39" t="str">
        <f t="shared" si="84"/>
        <v>PIEVE DI TECO (IM)</v>
      </c>
      <c r="M5414" s="40" t="s">
        <v>19706</v>
      </c>
      <c r="N5414" s="40" t="s">
        <v>19707</v>
      </c>
      <c r="O5414" s="40" t="s">
        <v>848</v>
      </c>
      <c r="P5414" s="41" t="s">
        <v>849</v>
      </c>
      <c r="Q5414" s="41">
        <v>7</v>
      </c>
      <c r="R5414" s="40" t="s">
        <v>850</v>
      </c>
      <c r="S5414" s="40" t="s">
        <v>199</v>
      </c>
      <c r="T5414" s="41">
        <v>1</v>
      </c>
      <c r="U5414" s="40" t="s">
        <v>200</v>
      </c>
      <c r="V5414" s="40" t="s">
        <v>201</v>
      </c>
      <c r="W5414" s="40" t="s">
        <v>19708</v>
      </c>
      <c r="X5414" s="40" t="s">
        <v>1757</v>
      </c>
      <c r="Y5414" s="40" t="s">
        <v>19709</v>
      </c>
    </row>
    <row r="5415" spans="12:25" x14ac:dyDescent="0.25">
      <c r="L5415" s="39" t="str">
        <f t="shared" si="84"/>
        <v>PIEVE D'OLMI (CR)</v>
      </c>
      <c r="M5415" s="40" t="s">
        <v>19710</v>
      </c>
      <c r="N5415" s="40" t="s">
        <v>19711</v>
      </c>
      <c r="O5415" s="40" t="s">
        <v>434</v>
      </c>
      <c r="P5415" s="41" t="s">
        <v>212</v>
      </c>
      <c r="Q5415" s="41">
        <v>3</v>
      </c>
      <c r="R5415" s="40" t="s">
        <v>213</v>
      </c>
      <c r="S5415" s="40" t="s">
        <v>199</v>
      </c>
      <c r="T5415" s="41">
        <v>1</v>
      </c>
      <c r="U5415" s="40" t="s">
        <v>200</v>
      </c>
      <c r="V5415" s="40" t="s">
        <v>201</v>
      </c>
      <c r="W5415" s="40" t="s">
        <v>3684</v>
      </c>
      <c r="X5415" s="40" t="s">
        <v>436</v>
      </c>
      <c r="Y5415" s="40" t="s">
        <v>19712</v>
      </c>
    </row>
    <row r="5416" spans="12:25" x14ac:dyDescent="0.25">
      <c r="L5416" s="39" t="str">
        <f t="shared" si="84"/>
        <v>PIEVE EMANUELE (MI)</v>
      </c>
      <c r="M5416" s="40" t="s">
        <v>19713</v>
      </c>
      <c r="N5416" s="40" t="s">
        <v>19714</v>
      </c>
      <c r="O5416" s="40" t="s">
        <v>264</v>
      </c>
      <c r="P5416" s="41" t="s">
        <v>212</v>
      </c>
      <c r="Q5416" s="41">
        <v>3</v>
      </c>
      <c r="R5416" s="40" t="s">
        <v>213</v>
      </c>
      <c r="S5416" s="40" t="s">
        <v>199</v>
      </c>
      <c r="T5416" s="41">
        <v>1</v>
      </c>
      <c r="U5416" s="40" t="s">
        <v>200</v>
      </c>
      <c r="V5416" s="40" t="s">
        <v>201</v>
      </c>
      <c r="W5416" s="40" t="s">
        <v>2172</v>
      </c>
      <c r="X5416" s="40" t="s">
        <v>266</v>
      </c>
      <c r="Y5416" s="40" t="s">
        <v>19715</v>
      </c>
    </row>
    <row r="5417" spans="12:25" x14ac:dyDescent="0.25">
      <c r="L5417" s="39" t="str">
        <f t="shared" si="84"/>
        <v>PIEVE FISSIRAGA (LO)</v>
      </c>
      <c r="M5417" s="40" t="s">
        <v>19716</v>
      </c>
      <c r="N5417" s="40" t="s">
        <v>19717</v>
      </c>
      <c r="O5417" s="40" t="s">
        <v>211</v>
      </c>
      <c r="P5417" s="41" t="s">
        <v>212</v>
      </c>
      <c r="Q5417" s="41">
        <v>3</v>
      </c>
      <c r="R5417" s="40" t="s">
        <v>213</v>
      </c>
      <c r="S5417" s="40" t="s">
        <v>199</v>
      </c>
      <c r="T5417" s="41">
        <v>1</v>
      </c>
      <c r="U5417" s="40" t="s">
        <v>200</v>
      </c>
      <c r="V5417" s="40" t="s">
        <v>201</v>
      </c>
      <c r="W5417" s="40" t="s">
        <v>9401</v>
      </c>
      <c r="X5417" s="40" t="s">
        <v>215</v>
      </c>
      <c r="Y5417" s="40" t="s">
        <v>19718</v>
      </c>
    </row>
    <row r="5418" spans="12:25" x14ac:dyDescent="0.25">
      <c r="L5418" s="39" t="str">
        <f t="shared" si="84"/>
        <v>PIEVE FOSCIANA (LU)</v>
      </c>
      <c r="M5418" s="40" t="s">
        <v>19719</v>
      </c>
      <c r="N5418" s="40" t="s">
        <v>19720</v>
      </c>
      <c r="O5418" s="40" t="s">
        <v>1381</v>
      </c>
      <c r="P5418" s="41" t="s">
        <v>231</v>
      </c>
      <c r="Q5418" s="41">
        <v>9</v>
      </c>
      <c r="R5418" s="40" t="s">
        <v>232</v>
      </c>
      <c r="S5418" s="40" t="s">
        <v>199</v>
      </c>
      <c r="T5418" s="41">
        <v>1</v>
      </c>
      <c r="U5418" s="40" t="s">
        <v>200</v>
      </c>
      <c r="V5418" s="40" t="s">
        <v>201</v>
      </c>
      <c r="W5418" s="40" t="s">
        <v>19721</v>
      </c>
      <c r="X5418" s="40" t="s">
        <v>1383</v>
      </c>
      <c r="Y5418" s="40" t="s">
        <v>19722</v>
      </c>
    </row>
    <row r="5419" spans="12:25" x14ac:dyDescent="0.25">
      <c r="L5419" s="39" t="str">
        <f t="shared" si="84"/>
        <v>PIEVE LIGURE (GE)</v>
      </c>
      <c r="M5419" s="40" t="s">
        <v>19723</v>
      </c>
      <c r="N5419" s="40" t="s">
        <v>19724</v>
      </c>
      <c r="O5419" s="40" t="s">
        <v>1897</v>
      </c>
      <c r="P5419" s="41" t="s">
        <v>849</v>
      </c>
      <c r="Q5419" s="41">
        <v>7</v>
      </c>
      <c r="R5419" s="40" t="s">
        <v>850</v>
      </c>
      <c r="S5419" s="40" t="s">
        <v>199</v>
      </c>
      <c r="T5419" s="41">
        <v>1</v>
      </c>
      <c r="U5419" s="40" t="s">
        <v>200</v>
      </c>
      <c r="V5419" s="40" t="s">
        <v>201</v>
      </c>
      <c r="W5419" s="40" t="s">
        <v>2293</v>
      </c>
      <c r="X5419" s="40" t="s">
        <v>1899</v>
      </c>
      <c r="Y5419" s="40" t="s">
        <v>19725</v>
      </c>
    </row>
    <row r="5420" spans="12:25" x14ac:dyDescent="0.25">
      <c r="L5420" s="39" t="str">
        <f t="shared" si="84"/>
        <v>PIEVE PORTO MORONE (PV)</v>
      </c>
      <c r="M5420" s="40" t="s">
        <v>19726</v>
      </c>
      <c r="N5420" s="40" t="s">
        <v>19727</v>
      </c>
      <c r="O5420" s="40" t="s">
        <v>884</v>
      </c>
      <c r="P5420" s="41" t="s">
        <v>212</v>
      </c>
      <c r="Q5420" s="41">
        <v>3</v>
      </c>
      <c r="R5420" s="40" t="s">
        <v>213</v>
      </c>
      <c r="S5420" s="40" t="s">
        <v>199</v>
      </c>
      <c r="T5420" s="41">
        <v>1</v>
      </c>
      <c r="U5420" s="40" t="s">
        <v>200</v>
      </c>
      <c r="V5420" s="40" t="s">
        <v>201</v>
      </c>
      <c r="W5420" s="40" t="s">
        <v>19728</v>
      </c>
      <c r="X5420" s="40" t="s">
        <v>886</v>
      </c>
      <c r="Y5420" s="40" t="s">
        <v>19729</v>
      </c>
    </row>
    <row r="5421" spans="12:25" x14ac:dyDescent="0.25">
      <c r="L5421" s="39" t="str">
        <f t="shared" si="84"/>
        <v>PIEVE SAN GIACOMO (CR)</v>
      </c>
      <c r="M5421" s="40" t="s">
        <v>19730</v>
      </c>
      <c r="N5421" s="40" t="s">
        <v>19731</v>
      </c>
      <c r="O5421" s="40" t="s">
        <v>434</v>
      </c>
      <c r="P5421" s="41" t="s">
        <v>212</v>
      </c>
      <c r="Q5421" s="41">
        <v>3</v>
      </c>
      <c r="R5421" s="40" t="s">
        <v>213</v>
      </c>
      <c r="S5421" s="40" t="s">
        <v>199</v>
      </c>
      <c r="T5421" s="41">
        <v>1</v>
      </c>
      <c r="U5421" s="40" t="s">
        <v>200</v>
      </c>
      <c r="V5421" s="40" t="s">
        <v>201</v>
      </c>
      <c r="W5421" s="40" t="s">
        <v>19732</v>
      </c>
      <c r="X5421" s="40" t="s">
        <v>436</v>
      </c>
      <c r="Y5421" s="40" t="s">
        <v>19733</v>
      </c>
    </row>
    <row r="5422" spans="12:25" x14ac:dyDescent="0.25">
      <c r="L5422" s="39" t="str">
        <f t="shared" si="84"/>
        <v>PIEVE SANTO STEFANO (AR)</v>
      </c>
      <c r="M5422" s="40" t="s">
        <v>19734</v>
      </c>
      <c r="N5422" s="40" t="s">
        <v>19735</v>
      </c>
      <c r="O5422" s="40" t="s">
        <v>1559</v>
      </c>
      <c r="P5422" s="41" t="s">
        <v>231</v>
      </c>
      <c r="Q5422" s="41">
        <v>9</v>
      </c>
      <c r="R5422" s="40" t="s">
        <v>232</v>
      </c>
      <c r="S5422" s="40" t="s">
        <v>199</v>
      </c>
      <c r="T5422" s="41">
        <v>1</v>
      </c>
      <c r="U5422" s="40" t="s">
        <v>200</v>
      </c>
      <c r="V5422" s="40" t="s">
        <v>201</v>
      </c>
      <c r="W5422" s="40" t="s">
        <v>19736</v>
      </c>
      <c r="X5422" s="40" t="s">
        <v>1561</v>
      </c>
      <c r="Y5422" s="40" t="s">
        <v>19737</v>
      </c>
    </row>
    <row r="5423" spans="12:25" x14ac:dyDescent="0.25">
      <c r="L5423" s="39" t="str">
        <f t="shared" si="84"/>
        <v>PIEVE TESINO (TN)</v>
      </c>
      <c r="M5423" s="40" t="s">
        <v>19738</v>
      </c>
      <c r="N5423" s="40" t="s">
        <v>19739</v>
      </c>
      <c r="O5423" s="40" t="s">
        <v>865</v>
      </c>
      <c r="P5423" s="41" t="s">
        <v>866</v>
      </c>
      <c r="Q5423" s="41">
        <v>4</v>
      </c>
      <c r="R5423" s="40" t="s">
        <v>867</v>
      </c>
      <c r="S5423" s="40" t="s">
        <v>199</v>
      </c>
      <c r="T5423" s="41">
        <v>1</v>
      </c>
      <c r="U5423" s="40" t="s">
        <v>200</v>
      </c>
      <c r="V5423" s="40" t="s">
        <v>201</v>
      </c>
      <c r="W5423" s="40" t="s">
        <v>4785</v>
      </c>
      <c r="X5423" s="40" t="s">
        <v>1036</v>
      </c>
      <c r="Y5423" s="40" t="s">
        <v>19740</v>
      </c>
    </row>
    <row r="5424" spans="12:25" x14ac:dyDescent="0.25">
      <c r="L5424" s="39" t="str">
        <f t="shared" si="84"/>
        <v>PIEVE TORINA (MC)</v>
      </c>
      <c r="M5424" s="40" t="s">
        <v>19741</v>
      </c>
      <c r="N5424" s="40" t="s">
        <v>19742</v>
      </c>
      <c r="O5424" s="40" t="s">
        <v>396</v>
      </c>
      <c r="P5424" s="41" t="s">
        <v>397</v>
      </c>
      <c r="Q5424" s="41">
        <v>11</v>
      </c>
      <c r="R5424" s="40" t="s">
        <v>398</v>
      </c>
      <c r="S5424" s="40" t="s">
        <v>199</v>
      </c>
      <c r="T5424" s="41">
        <v>1</v>
      </c>
      <c r="U5424" s="40" t="s">
        <v>200</v>
      </c>
      <c r="V5424" s="40" t="s">
        <v>201</v>
      </c>
      <c r="W5424" s="40" t="s">
        <v>16285</v>
      </c>
      <c r="X5424" s="40" t="s">
        <v>400</v>
      </c>
      <c r="Y5424" s="40" t="s">
        <v>19743</v>
      </c>
    </row>
    <row r="5425" spans="12:25" x14ac:dyDescent="0.25">
      <c r="L5425" s="39" t="str">
        <f t="shared" si="84"/>
        <v>PIEVE VERGONTE (VB)</v>
      </c>
      <c r="M5425" s="40" t="s">
        <v>19744</v>
      </c>
      <c r="N5425" s="40" t="s">
        <v>19745</v>
      </c>
      <c r="O5425" s="40" t="s">
        <v>1659</v>
      </c>
      <c r="P5425" s="41" t="s">
        <v>314</v>
      </c>
      <c r="Q5425" s="41">
        <v>1</v>
      </c>
      <c r="R5425" s="40" t="s">
        <v>315</v>
      </c>
      <c r="S5425" s="40" t="s">
        <v>199</v>
      </c>
      <c r="T5425" s="41">
        <v>1</v>
      </c>
      <c r="U5425" s="40" t="s">
        <v>200</v>
      </c>
      <c r="V5425" s="40" t="s">
        <v>201</v>
      </c>
      <c r="W5425" s="40" t="s">
        <v>19746</v>
      </c>
      <c r="X5425" s="40" t="s">
        <v>1661</v>
      </c>
      <c r="Y5425" s="40" t="s">
        <v>19747</v>
      </c>
    </row>
    <row r="5426" spans="12:25" x14ac:dyDescent="0.25">
      <c r="L5426" s="39" t="str">
        <f t="shared" si="84"/>
        <v>PIEVEBOVIGLIANA (MC)</v>
      </c>
      <c r="M5426" s="40" t="s">
        <v>19748</v>
      </c>
      <c r="N5426" s="40" t="s">
        <v>19749</v>
      </c>
      <c r="O5426" s="40" t="s">
        <v>396</v>
      </c>
      <c r="P5426" s="41" t="s">
        <v>397</v>
      </c>
      <c r="Q5426" s="41">
        <v>11</v>
      </c>
      <c r="R5426" s="40" t="s">
        <v>398</v>
      </c>
      <c r="S5426" s="40" t="s">
        <v>199</v>
      </c>
      <c r="T5426" s="41">
        <v>1</v>
      </c>
      <c r="U5426" s="40" t="s">
        <v>200</v>
      </c>
      <c r="V5426" s="40" t="s">
        <v>201</v>
      </c>
      <c r="W5426" s="40" t="s">
        <v>399</v>
      </c>
      <c r="X5426" s="40" t="s">
        <v>400</v>
      </c>
      <c r="Y5426" s="40" t="s">
        <v>19750</v>
      </c>
    </row>
    <row r="5427" spans="12:25" x14ac:dyDescent="0.25">
      <c r="L5427" s="39" t="str">
        <f t="shared" si="84"/>
        <v>PIEVEPELAGO (MO)</v>
      </c>
      <c r="M5427" s="40" t="s">
        <v>19751</v>
      </c>
      <c r="N5427" s="40" t="s">
        <v>19752</v>
      </c>
      <c r="O5427" s="40" t="s">
        <v>2925</v>
      </c>
      <c r="P5427" s="41" t="s">
        <v>631</v>
      </c>
      <c r="Q5427" s="41">
        <v>8</v>
      </c>
      <c r="R5427" s="40" t="s">
        <v>632</v>
      </c>
      <c r="S5427" s="40" t="s">
        <v>199</v>
      </c>
      <c r="T5427" s="41">
        <v>1</v>
      </c>
      <c r="U5427" s="40" t="s">
        <v>200</v>
      </c>
      <c r="V5427" s="40" t="s">
        <v>201</v>
      </c>
      <c r="W5427" s="40" t="s">
        <v>19753</v>
      </c>
      <c r="X5427" s="40" t="s">
        <v>6972</v>
      </c>
      <c r="Y5427" s="40" t="s">
        <v>19754</v>
      </c>
    </row>
    <row r="5428" spans="12:25" x14ac:dyDescent="0.25">
      <c r="L5428" s="39" t="str">
        <f t="shared" si="84"/>
        <v>PIGLIO (FR)</v>
      </c>
      <c r="M5428" s="40" t="s">
        <v>19755</v>
      </c>
      <c r="N5428" s="40" t="s">
        <v>19756</v>
      </c>
      <c r="O5428" s="40" t="s">
        <v>406</v>
      </c>
      <c r="P5428" s="41" t="s">
        <v>336</v>
      </c>
      <c r="Q5428" s="41">
        <v>12</v>
      </c>
      <c r="R5428" s="40" t="s">
        <v>337</v>
      </c>
      <c r="S5428" s="40" t="s">
        <v>199</v>
      </c>
      <c r="T5428" s="41">
        <v>1</v>
      </c>
      <c r="U5428" s="40" t="s">
        <v>200</v>
      </c>
      <c r="V5428" s="40" t="s">
        <v>201</v>
      </c>
      <c r="W5428" s="40" t="s">
        <v>556</v>
      </c>
      <c r="X5428" s="40" t="s">
        <v>557</v>
      </c>
      <c r="Y5428" s="40" t="s">
        <v>19757</v>
      </c>
    </row>
    <row r="5429" spans="12:25" x14ac:dyDescent="0.25">
      <c r="L5429" s="39" t="str">
        <f t="shared" si="84"/>
        <v>PIGNA (IM)</v>
      </c>
      <c r="M5429" s="40" t="s">
        <v>19758</v>
      </c>
      <c r="N5429" s="40" t="s">
        <v>19759</v>
      </c>
      <c r="O5429" s="40" t="s">
        <v>848</v>
      </c>
      <c r="P5429" s="41" t="s">
        <v>849</v>
      </c>
      <c r="Q5429" s="41">
        <v>7</v>
      </c>
      <c r="R5429" s="40" t="s">
        <v>850</v>
      </c>
      <c r="S5429" s="40" t="s">
        <v>199</v>
      </c>
      <c r="T5429" s="41">
        <v>1</v>
      </c>
      <c r="U5429" s="40" t="s">
        <v>200</v>
      </c>
      <c r="V5429" s="40" t="s">
        <v>201</v>
      </c>
      <c r="W5429" s="40" t="s">
        <v>6816</v>
      </c>
      <c r="X5429" s="40" t="s">
        <v>852</v>
      </c>
      <c r="Y5429" s="40" t="s">
        <v>19760</v>
      </c>
    </row>
    <row r="5430" spans="12:25" x14ac:dyDescent="0.25">
      <c r="L5430" s="39" t="str">
        <f t="shared" si="84"/>
        <v>PIGNATARO INTERAMNA (FR)</v>
      </c>
      <c r="M5430" s="40" t="s">
        <v>19761</v>
      </c>
      <c r="N5430" s="40" t="s">
        <v>19762</v>
      </c>
      <c r="O5430" s="40" t="s">
        <v>406</v>
      </c>
      <c r="P5430" s="41" t="s">
        <v>336</v>
      </c>
      <c r="Q5430" s="41">
        <v>12</v>
      </c>
      <c r="R5430" s="40" t="s">
        <v>337</v>
      </c>
      <c r="S5430" s="40" t="s">
        <v>199</v>
      </c>
      <c r="T5430" s="41">
        <v>1</v>
      </c>
      <c r="U5430" s="40" t="s">
        <v>200</v>
      </c>
      <c r="V5430" s="40" t="s">
        <v>201</v>
      </c>
      <c r="W5430" s="40" t="s">
        <v>407</v>
      </c>
      <c r="X5430" s="40" t="s">
        <v>408</v>
      </c>
      <c r="Y5430" s="40" t="s">
        <v>19763</v>
      </c>
    </row>
    <row r="5431" spans="12:25" x14ac:dyDescent="0.25">
      <c r="L5431" s="39" t="str">
        <f t="shared" si="84"/>
        <v>PIGNATARO MAGGIORE (CE)</v>
      </c>
      <c r="M5431" s="40" t="s">
        <v>19764</v>
      </c>
      <c r="N5431" s="40" t="s">
        <v>19765</v>
      </c>
      <c r="O5431" s="40" t="s">
        <v>824</v>
      </c>
      <c r="P5431" s="41" t="s">
        <v>350</v>
      </c>
      <c r="Q5431" s="41">
        <v>15</v>
      </c>
      <c r="R5431" s="40" t="s">
        <v>351</v>
      </c>
      <c r="S5431" s="40" t="s">
        <v>199</v>
      </c>
      <c r="T5431" s="41">
        <v>1</v>
      </c>
      <c r="U5431" s="40" t="s">
        <v>200</v>
      </c>
      <c r="V5431" s="40" t="s">
        <v>201</v>
      </c>
      <c r="W5431" s="40" t="s">
        <v>19766</v>
      </c>
      <c r="X5431" s="40" t="s">
        <v>826</v>
      </c>
      <c r="Y5431" s="40" t="s">
        <v>19767</v>
      </c>
    </row>
    <row r="5432" spans="12:25" x14ac:dyDescent="0.25">
      <c r="L5432" s="39" t="str">
        <f t="shared" si="84"/>
        <v>PIGNOLA (PZ)</v>
      </c>
      <c r="M5432" s="40" t="s">
        <v>19768</v>
      </c>
      <c r="N5432" s="40" t="s">
        <v>19769</v>
      </c>
      <c r="O5432" s="40" t="s">
        <v>281</v>
      </c>
      <c r="P5432" s="41" t="s">
        <v>282</v>
      </c>
      <c r="Q5432" s="41">
        <v>17</v>
      </c>
      <c r="R5432" s="40" t="s">
        <v>283</v>
      </c>
      <c r="S5432" s="40" t="s">
        <v>199</v>
      </c>
      <c r="T5432" s="41">
        <v>1</v>
      </c>
      <c r="U5432" s="40" t="s">
        <v>200</v>
      </c>
      <c r="V5432" s="40" t="s">
        <v>201</v>
      </c>
      <c r="W5432" s="40" t="s">
        <v>284</v>
      </c>
      <c r="X5432" s="40" t="s">
        <v>285</v>
      </c>
      <c r="Y5432" s="40" t="s">
        <v>19770</v>
      </c>
    </row>
    <row r="5433" spans="12:25" x14ac:dyDescent="0.25">
      <c r="L5433" s="39" t="str">
        <f t="shared" si="84"/>
        <v>PIGNONE (SP)</v>
      </c>
      <c r="M5433" s="40" t="s">
        <v>19771</v>
      </c>
      <c r="N5433" s="40" t="s">
        <v>19772</v>
      </c>
      <c r="O5433" s="40" t="s">
        <v>1451</v>
      </c>
      <c r="P5433" s="41" t="s">
        <v>849</v>
      </c>
      <c r="Q5433" s="41">
        <v>7</v>
      </c>
      <c r="R5433" s="40" t="s">
        <v>850</v>
      </c>
      <c r="S5433" s="40" t="s">
        <v>199</v>
      </c>
      <c r="T5433" s="41">
        <v>1</v>
      </c>
      <c r="U5433" s="40" t="s">
        <v>200</v>
      </c>
      <c r="V5433" s="40" t="s">
        <v>201</v>
      </c>
      <c r="W5433" s="40" t="s">
        <v>3319</v>
      </c>
      <c r="X5433" s="40" t="s">
        <v>1453</v>
      </c>
      <c r="Y5433" s="40" t="s">
        <v>19773</v>
      </c>
    </row>
    <row r="5434" spans="12:25" x14ac:dyDescent="0.25">
      <c r="L5434" s="39" t="str">
        <f t="shared" si="84"/>
        <v>PIGRA (CO)</v>
      </c>
      <c r="M5434" s="40" t="s">
        <v>19774</v>
      </c>
      <c r="N5434" s="40" t="s">
        <v>19775</v>
      </c>
      <c r="O5434" s="40" t="s">
        <v>995</v>
      </c>
      <c r="P5434" s="41" t="s">
        <v>212</v>
      </c>
      <c r="Q5434" s="41">
        <v>3</v>
      </c>
      <c r="R5434" s="40" t="s">
        <v>213</v>
      </c>
      <c r="S5434" s="40" t="s">
        <v>199</v>
      </c>
      <c r="T5434" s="41">
        <v>1</v>
      </c>
      <c r="U5434" s="40" t="s">
        <v>200</v>
      </c>
      <c r="V5434" s="40" t="s">
        <v>201</v>
      </c>
      <c r="W5434" s="40" t="s">
        <v>3493</v>
      </c>
      <c r="X5434" s="40" t="s">
        <v>997</v>
      </c>
      <c r="Y5434" s="40" t="s">
        <v>19776</v>
      </c>
    </row>
    <row r="5435" spans="12:25" x14ac:dyDescent="0.25">
      <c r="L5435" s="39" t="str">
        <f t="shared" si="84"/>
        <v>PILA (VC)</v>
      </c>
      <c r="M5435" s="40" t="s">
        <v>19777</v>
      </c>
      <c r="N5435" s="40" t="s">
        <v>19778</v>
      </c>
      <c r="O5435" s="40" t="s">
        <v>890</v>
      </c>
      <c r="P5435" s="41" t="s">
        <v>314</v>
      </c>
      <c r="Q5435" s="41">
        <v>1</v>
      </c>
      <c r="R5435" s="40" t="s">
        <v>315</v>
      </c>
      <c r="S5435" s="40" t="s">
        <v>199</v>
      </c>
      <c r="T5435" s="41">
        <v>1</v>
      </c>
      <c r="U5435" s="40" t="s">
        <v>200</v>
      </c>
      <c r="V5435" s="40" t="s">
        <v>201</v>
      </c>
      <c r="W5435" s="40" t="s">
        <v>2606</v>
      </c>
      <c r="X5435" s="40" t="s">
        <v>892</v>
      </c>
      <c r="Y5435" s="40" t="s">
        <v>19779</v>
      </c>
    </row>
    <row r="5436" spans="12:25" x14ac:dyDescent="0.25">
      <c r="L5436" s="39" t="str">
        <f t="shared" si="84"/>
        <v>PIMENTEL (CA)</v>
      </c>
      <c r="M5436" s="40" t="s">
        <v>19780</v>
      </c>
      <c r="N5436" s="40" t="s">
        <v>19781</v>
      </c>
      <c r="O5436" s="40" t="s">
        <v>1991</v>
      </c>
      <c r="P5436" s="41" t="s">
        <v>242</v>
      </c>
      <c r="Q5436" s="41">
        <v>20</v>
      </c>
      <c r="R5436" s="40" t="s">
        <v>243</v>
      </c>
      <c r="S5436" s="40" t="s">
        <v>199</v>
      </c>
      <c r="T5436" s="41">
        <v>1</v>
      </c>
      <c r="U5436" s="40" t="s">
        <v>200</v>
      </c>
      <c r="V5436" s="40" t="s">
        <v>201</v>
      </c>
      <c r="W5436" s="40" t="s">
        <v>9012</v>
      </c>
      <c r="X5436" s="40" t="s">
        <v>1807</v>
      </c>
      <c r="Y5436" s="40" t="s">
        <v>19782</v>
      </c>
    </row>
    <row r="5437" spans="12:25" x14ac:dyDescent="0.25">
      <c r="L5437" s="39" t="str">
        <f t="shared" si="84"/>
        <v>PIMONTE (NA)</v>
      </c>
      <c r="M5437" s="40" t="s">
        <v>19783</v>
      </c>
      <c r="N5437" s="40" t="s">
        <v>19784</v>
      </c>
      <c r="O5437" s="40" t="s">
        <v>358</v>
      </c>
      <c r="P5437" s="41" t="s">
        <v>350</v>
      </c>
      <c r="Q5437" s="41">
        <v>15</v>
      </c>
      <c r="R5437" s="40" t="s">
        <v>351</v>
      </c>
      <c r="S5437" s="40" t="s">
        <v>199</v>
      </c>
      <c r="T5437" s="41">
        <v>1</v>
      </c>
      <c r="U5437" s="40" t="s">
        <v>200</v>
      </c>
      <c r="V5437" s="40" t="s">
        <v>201</v>
      </c>
      <c r="W5437" s="40" t="s">
        <v>6486</v>
      </c>
      <c r="X5437" s="40" t="s">
        <v>360</v>
      </c>
      <c r="Y5437" s="40" t="s">
        <v>19785</v>
      </c>
    </row>
    <row r="5438" spans="12:25" x14ac:dyDescent="0.25">
      <c r="L5438" s="39" t="str">
        <f t="shared" si="84"/>
        <v>PINAROLO PO (PV)</v>
      </c>
      <c r="M5438" s="40" t="s">
        <v>19786</v>
      </c>
      <c r="N5438" s="40" t="s">
        <v>19787</v>
      </c>
      <c r="O5438" s="40" t="s">
        <v>884</v>
      </c>
      <c r="P5438" s="41" t="s">
        <v>212</v>
      </c>
      <c r="Q5438" s="41">
        <v>3</v>
      </c>
      <c r="R5438" s="40" t="s">
        <v>213</v>
      </c>
      <c r="S5438" s="40" t="s">
        <v>199</v>
      </c>
      <c r="T5438" s="41">
        <v>1</v>
      </c>
      <c r="U5438" s="40" t="s">
        <v>200</v>
      </c>
      <c r="V5438" s="40" t="s">
        <v>201</v>
      </c>
      <c r="W5438" s="40" t="s">
        <v>968</v>
      </c>
      <c r="X5438" s="40" t="s">
        <v>2462</v>
      </c>
      <c r="Y5438" s="40" t="s">
        <v>19788</v>
      </c>
    </row>
    <row r="5439" spans="12:25" x14ac:dyDescent="0.25">
      <c r="L5439" s="39" t="str">
        <f t="shared" si="84"/>
        <v>PINASCA (TO)</v>
      </c>
      <c r="M5439" s="40" t="s">
        <v>19789</v>
      </c>
      <c r="N5439" s="40" t="s">
        <v>19790</v>
      </c>
      <c r="O5439" s="40" t="s">
        <v>675</v>
      </c>
      <c r="P5439" s="41" t="s">
        <v>314</v>
      </c>
      <c r="Q5439" s="41">
        <v>1</v>
      </c>
      <c r="R5439" s="40" t="s">
        <v>315</v>
      </c>
      <c r="S5439" s="40" t="s">
        <v>199</v>
      </c>
      <c r="T5439" s="41">
        <v>1</v>
      </c>
      <c r="U5439" s="40" t="s">
        <v>200</v>
      </c>
      <c r="V5439" s="40" t="s">
        <v>201</v>
      </c>
      <c r="W5439" s="40" t="s">
        <v>836</v>
      </c>
      <c r="X5439" s="40" t="s">
        <v>1582</v>
      </c>
      <c r="Y5439" s="40" t="s">
        <v>19791</v>
      </c>
    </row>
    <row r="5440" spans="12:25" x14ac:dyDescent="0.25">
      <c r="L5440" s="39" t="str">
        <f t="shared" si="84"/>
        <v>PINCARA (RO)</v>
      </c>
      <c r="M5440" s="40" t="s">
        <v>19792</v>
      </c>
      <c r="N5440" s="40" t="s">
        <v>19793</v>
      </c>
      <c r="O5440" s="40" t="s">
        <v>585</v>
      </c>
      <c r="P5440" s="41" t="s">
        <v>197</v>
      </c>
      <c r="Q5440" s="41">
        <v>5</v>
      </c>
      <c r="R5440" s="40" t="s">
        <v>198</v>
      </c>
      <c r="S5440" s="40" t="s">
        <v>199</v>
      </c>
      <c r="T5440" s="41">
        <v>1</v>
      </c>
      <c r="U5440" s="40" t="s">
        <v>200</v>
      </c>
      <c r="V5440" s="40" t="s">
        <v>201</v>
      </c>
      <c r="W5440" s="40" t="s">
        <v>5366</v>
      </c>
      <c r="X5440" s="40" t="s">
        <v>2041</v>
      </c>
      <c r="Y5440" s="40" t="s">
        <v>19794</v>
      </c>
    </row>
    <row r="5441" spans="12:25" x14ac:dyDescent="0.25">
      <c r="L5441" s="39" t="str">
        <f t="shared" si="84"/>
        <v>PINEROLO (TO)</v>
      </c>
      <c r="M5441" s="40" t="s">
        <v>19795</v>
      </c>
      <c r="N5441" s="40" t="s">
        <v>19796</v>
      </c>
      <c r="O5441" s="40" t="s">
        <v>675</v>
      </c>
      <c r="P5441" s="41" t="s">
        <v>314</v>
      </c>
      <c r="Q5441" s="41">
        <v>1</v>
      </c>
      <c r="R5441" s="40" t="s">
        <v>315</v>
      </c>
      <c r="S5441" s="40" t="s">
        <v>199</v>
      </c>
      <c r="T5441" s="41">
        <v>1</v>
      </c>
      <c r="U5441" s="40" t="s">
        <v>200</v>
      </c>
      <c r="V5441" s="40" t="s">
        <v>201</v>
      </c>
      <c r="W5441" s="40" t="s">
        <v>19797</v>
      </c>
      <c r="X5441" s="40" t="s">
        <v>1582</v>
      </c>
      <c r="Y5441" s="40" t="s">
        <v>19798</v>
      </c>
    </row>
    <row r="5442" spans="12:25" x14ac:dyDescent="0.25">
      <c r="L5442" s="39" t="str">
        <f t="shared" ref="L5442:L5505" si="85">M5442&amp;" ("&amp;O5442&amp;")"</f>
        <v>PINETO (TE)</v>
      </c>
      <c r="M5442" s="40" t="s">
        <v>19799</v>
      </c>
      <c r="N5442" s="40" t="s">
        <v>19800</v>
      </c>
      <c r="O5442" s="40" t="s">
        <v>923</v>
      </c>
      <c r="P5442" s="41" t="s">
        <v>253</v>
      </c>
      <c r="Q5442" s="41">
        <v>13</v>
      </c>
      <c r="R5442" s="40" t="s">
        <v>254</v>
      </c>
      <c r="S5442" s="40" t="s">
        <v>199</v>
      </c>
      <c r="T5442" s="41">
        <v>1</v>
      </c>
      <c r="U5442" s="40" t="s">
        <v>200</v>
      </c>
      <c r="V5442" s="40" t="s">
        <v>201</v>
      </c>
      <c r="W5442" s="40" t="s">
        <v>19801</v>
      </c>
      <c r="X5442" s="40" t="s">
        <v>256</v>
      </c>
      <c r="Y5442" s="40" t="s">
        <v>19802</v>
      </c>
    </row>
    <row r="5443" spans="12:25" x14ac:dyDescent="0.25">
      <c r="L5443" s="39" t="str">
        <f t="shared" si="85"/>
        <v>PINO D'ASTI (AT)</v>
      </c>
      <c r="M5443" s="40" t="s">
        <v>19803</v>
      </c>
      <c r="N5443" s="40" t="s">
        <v>19804</v>
      </c>
      <c r="O5443" s="40" t="s">
        <v>667</v>
      </c>
      <c r="P5443" s="41" t="s">
        <v>314</v>
      </c>
      <c r="Q5443" s="41">
        <v>1</v>
      </c>
      <c r="R5443" s="40" t="s">
        <v>315</v>
      </c>
      <c r="S5443" s="40" t="s">
        <v>199</v>
      </c>
      <c r="T5443" s="41">
        <v>1</v>
      </c>
      <c r="U5443" s="40" t="s">
        <v>200</v>
      </c>
      <c r="V5443" s="40" t="s">
        <v>201</v>
      </c>
      <c r="W5443" s="40" t="s">
        <v>1102</v>
      </c>
      <c r="X5443" s="40" t="s">
        <v>837</v>
      </c>
      <c r="Y5443" s="40" t="s">
        <v>19805</v>
      </c>
    </row>
    <row r="5444" spans="12:25" x14ac:dyDescent="0.25">
      <c r="L5444" s="39" t="str">
        <f t="shared" si="85"/>
        <v>PINO SULLA SPONDA DEL LAGO MAGGIORE (VA)</v>
      </c>
      <c r="M5444" s="40" t="s">
        <v>19806</v>
      </c>
      <c r="N5444" s="40" t="s">
        <v>19807</v>
      </c>
      <c r="O5444" s="40" t="s">
        <v>727</v>
      </c>
      <c r="P5444" s="41" t="s">
        <v>212</v>
      </c>
      <c r="Q5444" s="41">
        <v>3</v>
      </c>
      <c r="R5444" s="40" t="s">
        <v>213</v>
      </c>
      <c r="S5444" s="40" t="s">
        <v>199</v>
      </c>
      <c r="T5444" s="41">
        <v>1</v>
      </c>
      <c r="U5444" s="40" t="s">
        <v>200</v>
      </c>
      <c r="V5444" s="40" t="s">
        <v>201</v>
      </c>
      <c r="W5444" s="40" t="s">
        <v>728</v>
      </c>
      <c r="X5444" s="40" t="s">
        <v>729</v>
      </c>
      <c r="Y5444" s="40" t="s">
        <v>19808</v>
      </c>
    </row>
    <row r="5445" spans="12:25" x14ac:dyDescent="0.25">
      <c r="L5445" s="39" t="str">
        <f t="shared" si="85"/>
        <v>PINO TORINESE (TO)</v>
      </c>
      <c r="M5445" s="40" t="s">
        <v>19809</v>
      </c>
      <c r="N5445" s="40" t="s">
        <v>19810</v>
      </c>
      <c r="O5445" s="40" t="s">
        <v>675</v>
      </c>
      <c r="P5445" s="41" t="s">
        <v>314</v>
      </c>
      <c r="Q5445" s="41">
        <v>1</v>
      </c>
      <c r="R5445" s="40" t="s">
        <v>315</v>
      </c>
      <c r="S5445" s="40" t="s">
        <v>199</v>
      </c>
      <c r="T5445" s="41">
        <v>1</v>
      </c>
      <c r="U5445" s="40" t="s">
        <v>200</v>
      </c>
      <c r="V5445" s="40" t="s">
        <v>201</v>
      </c>
      <c r="W5445" s="40" t="s">
        <v>19811</v>
      </c>
      <c r="X5445" s="40" t="s">
        <v>837</v>
      </c>
      <c r="Y5445" s="40" t="s">
        <v>19812</v>
      </c>
    </row>
    <row r="5446" spans="12:25" x14ac:dyDescent="0.25">
      <c r="L5446" s="39" t="str">
        <f t="shared" si="85"/>
        <v>PINZANO AL TAGLIAMENTO (PN)</v>
      </c>
      <c r="M5446" s="40" t="s">
        <v>19813</v>
      </c>
      <c r="N5446" s="40" t="s">
        <v>19814</v>
      </c>
      <c r="O5446" s="40" t="s">
        <v>1527</v>
      </c>
      <c r="P5446" s="41" t="s">
        <v>805</v>
      </c>
      <c r="Q5446" s="41">
        <v>6</v>
      </c>
      <c r="R5446" s="40" t="s">
        <v>806</v>
      </c>
      <c r="S5446" s="40" t="s">
        <v>199</v>
      </c>
      <c r="T5446" s="41">
        <v>1</v>
      </c>
      <c r="U5446" s="40" t="s">
        <v>200</v>
      </c>
      <c r="V5446" s="40" t="s">
        <v>201</v>
      </c>
      <c r="W5446" s="40" t="s">
        <v>19815</v>
      </c>
      <c r="X5446" s="40" t="s">
        <v>2085</v>
      </c>
      <c r="Y5446" s="40" t="s">
        <v>19816</v>
      </c>
    </row>
    <row r="5447" spans="12:25" x14ac:dyDescent="0.25">
      <c r="L5447" s="39" t="str">
        <f t="shared" si="85"/>
        <v>PINZOLO (TN)</v>
      </c>
      <c r="M5447" s="40" t="s">
        <v>19817</v>
      </c>
      <c r="N5447" s="40" t="s">
        <v>19818</v>
      </c>
      <c r="O5447" s="40" t="s">
        <v>865</v>
      </c>
      <c r="P5447" s="41" t="s">
        <v>866</v>
      </c>
      <c r="Q5447" s="41">
        <v>4</v>
      </c>
      <c r="R5447" s="40" t="s">
        <v>867</v>
      </c>
      <c r="S5447" s="40" t="s">
        <v>199</v>
      </c>
      <c r="T5447" s="41">
        <v>1</v>
      </c>
      <c r="U5447" s="40" t="s">
        <v>200</v>
      </c>
      <c r="V5447" s="40" t="s">
        <v>201</v>
      </c>
      <c r="W5447" s="40" t="s">
        <v>12354</v>
      </c>
      <c r="X5447" s="40" t="s">
        <v>3243</v>
      </c>
      <c r="Y5447" s="40" t="s">
        <v>19819</v>
      </c>
    </row>
    <row r="5448" spans="12:25" x14ac:dyDescent="0.25">
      <c r="L5448" s="39" t="str">
        <f t="shared" si="85"/>
        <v>PIOBBICO (PU)</v>
      </c>
      <c r="M5448" s="40" t="s">
        <v>19820</v>
      </c>
      <c r="N5448" s="40" t="s">
        <v>19821</v>
      </c>
      <c r="O5448" s="40" t="s">
        <v>427</v>
      </c>
      <c r="P5448" s="41" t="s">
        <v>397</v>
      </c>
      <c r="Q5448" s="41">
        <v>11</v>
      </c>
      <c r="R5448" s="40" t="s">
        <v>398</v>
      </c>
      <c r="S5448" s="40" t="s">
        <v>199</v>
      </c>
      <c r="T5448" s="41">
        <v>1</v>
      </c>
      <c r="U5448" s="40" t="s">
        <v>200</v>
      </c>
      <c r="V5448" s="40" t="s">
        <v>201</v>
      </c>
      <c r="W5448" s="40" t="s">
        <v>19822</v>
      </c>
      <c r="X5448" s="40" t="s">
        <v>1698</v>
      </c>
      <c r="Y5448" s="40" t="s">
        <v>19823</v>
      </c>
    </row>
    <row r="5449" spans="12:25" x14ac:dyDescent="0.25">
      <c r="L5449" s="39" t="str">
        <f t="shared" si="85"/>
        <v>PIOBESI D'ALBA (CN)</v>
      </c>
      <c r="M5449" s="40" t="s">
        <v>19824</v>
      </c>
      <c r="N5449" s="40" t="s">
        <v>19825</v>
      </c>
      <c r="O5449" s="40" t="s">
        <v>313</v>
      </c>
      <c r="P5449" s="41" t="s">
        <v>314</v>
      </c>
      <c r="Q5449" s="41">
        <v>1</v>
      </c>
      <c r="R5449" s="40" t="s">
        <v>315</v>
      </c>
      <c r="S5449" s="40" t="s">
        <v>199</v>
      </c>
      <c r="T5449" s="41">
        <v>1</v>
      </c>
      <c r="U5449" s="40" t="s">
        <v>200</v>
      </c>
      <c r="V5449" s="40" t="s">
        <v>201</v>
      </c>
      <c r="W5449" s="40" t="s">
        <v>2580</v>
      </c>
      <c r="X5449" s="40" t="s">
        <v>918</v>
      </c>
      <c r="Y5449" s="40" t="s">
        <v>19826</v>
      </c>
    </row>
    <row r="5450" spans="12:25" x14ac:dyDescent="0.25">
      <c r="L5450" s="39" t="str">
        <f t="shared" si="85"/>
        <v>PIOBESI TORINESE (TO)</v>
      </c>
      <c r="M5450" s="40" t="s">
        <v>19827</v>
      </c>
      <c r="N5450" s="40" t="s">
        <v>19828</v>
      </c>
      <c r="O5450" s="40" t="s">
        <v>675</v>
      </c>
      <c r="P5450" s="41" t="s">
        <v>314</v>
      </c>
      <c r="Q5450" s="41">
        <v>1</v>
      </c>
      <c r="R5450" s="40" t="s">
        <v>315</v>
      </c>
      <c r="S5450" s="40" t="s">
        <v>199</v>
      </c>
      <c r="T5450" s="41">
        <v>1</v>
      </c>
      <c r="U5450" s="40" t="s">
        <v>200</v>
      </c>
      <c r="V5450" s="40" t="s">
        <v>201</v>
      </c>
      <c r="W5450" s="40" t="s">
        <v>1291</v>
      </c>
      <c r="X5450" s="40" t="s">
        <v>837</v>
      </c>
      <c r="Y5450" s="40" t="s">
        <v>19829</v>
      </c>
    </row>
    <row r="5451" spans="12:25" x14ac:dyDescent="0.25">
      <c r="L5451" s="39" t="str">
        <f t="shared" si="85"/>
        <v>PIODE (VC)</v>
      </c>
      <c r="M5451" s="40" t="s">
        <v>19830</v>
      </c>
      <c r="N5451" s="40" t="s">
        <v>19831</v>
      </c>
      <c r="O5451" s="40" t="s">
        <v>890</v>
      </c>
      <c r="P5451" s="41" t="s">
        <v>314</v>
      </c>
      <c r="Q5451" s="41">
        <v>1</v>
      </c>
      <c r="R5451" s="40" t="s">
        <v>315</v>
      </c>
      <c r="S5451" s="40" t="s">
        <v>199</v>
      </c>
      <c r="T5451" s="41">
        <v>1</v>
      </c>
      <c r="U5451" s="40" t="s">
        <v>200</v>
      </c>
      <c r="V5451" s="40" t="s">
        <v>201</v>
      </c>
      <c r="W5451" s="40" t="s">
        <v>2606</v>
      </c>
      <c r="X5451" s="40" t="s">
        <v>892</v>
      </c>
      <c r="Y5451" s="40" t="s">
        <v>19832</v>
      </c>
    </row>
    <row r="5452" spans="12:25" x14ac:dyDescent="0.25">
      <c r="L5452" s="39" t="str">
        <f t="shared" si="85"/>
        <v>PIOLTELLO (MI)</v>
      </c>
      <c r="M5452" s="40" t="s">
        <v>19833</v>
      </c>
      <c r="N5452" s="40" t="s">
        <v>19834</v>
      </c>
      <c r="O5452" s="40" t="s">
        <v>264</v>
      </c>
      <c r="P5452" s="41" t="s">
        <v>212</v>
      </c>
      <c r="Q5452" s="41">
        <v>3</v>
      </c>
      <c r="R5452" s="40" t="s">
        <v>213</v>
      </c>
      <c r="S5452" s="40" t="s">
        <v>199</v>
      </c>
      <c r="T5452" s="41">
        <v>1</v>
      </c>
      <c r="U5452" s="40" t="s">
        <v>200</v>
      </c>
      <c r="V5452" s="40" t="s">
        <v>201</v>
      </c>
      <c r="W5452" s="40" t="s">
        <v>19835</v>
      </c>
      <c r="X5452" s="40" t="s">
        <v>266</v>
      </c>
      <c r="Y5452" s="40" t="s">
        <v>19836</v>
      </c>
    </row>
    <row r="5453" spans="12:25" x14ac:dyDescent="0.25">
      <c r="L5453" s="39" t="str">
        <f t="shared" si="85"/>
        <v>PIOMBINO (LI)</v>
      </c>
      <c r="M5453" s="40" t="s">
        <v>19837</v>
      </c>
      <c r="N5453" s="40" t="s">
        <v>19838</v>
      </c>
      <c r="O5453" s="40" t="s">
        <v>3375</v>
      </c>
      <c r="P5453" s="41" t="s">
        <v>231</v>
      </c>
      <c r="Q5453" s="41">
        <v>9</v>
      </c>
      <c r="R5453" s="40" t="s">
        <v>232</v>
      </c>
      <c r="S5453" s="40" t="s">
        <v>199</v>
      </c>
      <c r="T5453" s="41">
        <v>1</v>
      </c>
      <c r="U5453" s="40" t="s">
        <v>200</v>
      </c>
      <c r="V5453" s="40" t="s">
        <v>201</v>
      </c>
      <c r="W5453" s="40" t="s">
        <v>19839</v>
      </c>
      <c r="X5453" s="40" t="s">
        <v>5146</v>
      </c>
      <c r="Y5453" s="40" t="s">
        <v>19840</v>
      </c>
    </row>
    <row r="5454" spans="12:25" x14ac:dyDescent="0.25">
      <c r="L5454" s="39" t="str">
        <f t="shared" si="85"/>
        <v>PIOMBINO DESE (PD)</v>
      </c>
      <c r="M5454" s="40" t="s">
        <v>19841</v>
      </c>
      <c r="N5454" s="40" t="s">
        <v>19842</v>
      </c>
      <c r="O5454" s="40" t="s">
        <v>196</v>
      </c>
      <c r="P5454" s="41" t="s">
        <v>197</v>
      </c>
      <c r="Q5454" s="41">
        <v>5</v>
      </c>
      <c r="R5454" s="40" t="s">
        <v>198</v>
      </c>
      <c r="S5454" s="40" t="s">
        <v>199</v>
      </c>
      <c r="T5454" s="41">
        <v>1</v>
      </c>
      <c r="U5454" s="40" t="s">
        <v>200</v>
      </c>
      <c r="V5454" s="40" t="s">
        <v>201</v>
      </c>
      <c r="W5454" s="40" t="s">
        <v>19843</v>
      </c>
      <c r="X5454" s="40" t="s">
        <v>203</v>
      </c>
      <c r="Y5454" s="40" t="s">
        <v>19844</v>
      </c>
    </row>
    <row r="5455" spans="12:25" x14ac:dyDescent="0.25">
      <c r="L5455" s="39" t="str">
        <f t="shared" si="85"/>
        <v>PIORACO (MC)</v>
      </c>
      <c r="M5455" s="40" t="s">
        <v>19845</v>
      </c>
      <c r="N5455" s="40" t="s">
        <v>19846</v>
      </c>
      <c r="O5455" s="40" t="s">
        <v>396</v>
      </c>
      <c r="P5455" s="41" t="s">
        <v>397</v>
      </c>
      <c r="Q5455" s="41">
        <v>11</v>
      </c>
      <c r="R5455" s="40" t="s">
        <v>398</v>
      </c>
      <c r="S5455" s="40" t="s">
        <v>199</v>
      </c>
      <c r="T5455" s="41">
        <v>1</v>
      </c>
      <c r="U5455" s="40" t="s">
        <v>200</v>
      </c>
      <c r="V5455" s="40" t="s">
        <v>201</v>
      </c>
      <c r="W5455" s="40" t="s">
        <v>11073</v>
      </c>
      <c r="X5455" s="40" t="s">
        <v>400</v>
      </c>
      <c r="Y5455" s="40" t="s">
        <v>19847</v>
      </c>
    </row>
    <row r="5456" spans="12:25" x14ac:dyDescent="0.25">
      <c r="L5456" s="39" t="str">
        <f t="shared" si="85"/>
        <v>PIOSSASCO (TO)</v>
      </c>
      <c r="M5456" s="40" t="s">
        <v>19848</v>
      </c>
      <c r="N5456" s="40" t="s">
        <v>19849</v>
      </c>
      <c r="O5456" s="40" t="s">
        <v>675</v>
      </c>
      <c r="P5456" s="41" t="s">
        <v>314</v>
      </c>
      <c r="Q5456" s="41">
        <v>1</v>
      </c>
      <c r="R5456" s="40" t="s">
        <v>315</v>
      </c>
      <c r="S5456" s="40" t="s">
        <v>199</v>
      </c>
      <c r="T5456" s="41">
        <v>1</v>
      </c>
      <c r="U5456" s="40" t="s">
        <v>200</v>
      </c>
      <c r="V5456" s="40" t="s">
        <v>201</v>
      </c>
      <c r="W5456" s="40" t="s">
        <v>19850</v>
      </c>
      <c r="X5456" s="40" t="s">
        <v>837</v>
      </c>
      <c r="Y5456" s="40" t="s">
        <v>19851</v>
      </c>
    </row>
    <row r="5457" spans="12:25" x14ac:dyDescent="0.25">
      <c r="L5457" s="39" t="str">
        <f t="shared" si="85"/>
        <v>PIOVA' MASSAIA (AT)</v>
      </c>
      <c r="M5457" s="40" t="s">
        <v>19852</v>
      </c>
      <c r="N5457" s="40" t="s">
        <v>19853</v>
      </c>
      <c r="O5457" s="40" t="s">
        <v>667</v>
      </c>
      <c r="P5457" s="41" t="s">
        <v>314</v>
      </c>
      <c r="Q5457" s="41">
        <v>1</v>
      </c>
      <c r="R5457" s="40" t="s">
        <v>315</v>
      </c>
      <c r="S5457" s="40" t="s">
        <v>199</v>
      </c>
      <c r="T5457" s="41">
        <v>1</v>
      </c>
      <c r="U5457" s="40" t="s">
        <v>200</v>
      </c>
      <c r="V5457" s="40" t="s">
        <v>201</v>
      </c>
      <c r="W5457" s="40" t="s">
        <v>9880</v>
      </c>
      <c r="X5457" s="40" t="s">
        <v>669</v>
      </c>
      <c r="Y5457" s="40" t="s">
        <v>19854</v>
      </c>
    </row>
    <row r="5458" spans="12:25" x14ac:dyDescent="0.25">
      <c r="L5458" s="39" t="str">
        <f t="shared" si="85"/>
        <v>PIOVE DI SACCO (PD)</v>
      </c>
      <c r="M5458" s="40" t="s">
        <v>19855</v>
      </c>
      <c r="N5458" s="40" t="s">
        <v>19856</v>
      </c>
      <c r="O5458" s="40" t="s">
        <v>196</v>
      </c>
      <c r="P5458" s="41" t="s">
        <v>197</v>
      </c>
      <c r="Q5458" s="41">
        <v>5</v>
      </c>
      <c r="R5458" s="40" t="s">
        <v>198</v>
      </c>
      <c r="S5458" s="40" t="s">
        <v>199</v>
      </c>
      <c r="T5458" s="41">
        <v>1</v>
      </c>
      <c r="U5458" s="40" t="s">
        <v>200</v>
      </c>
      <c r="V5458" s="40" t="s">
        <v>201</v>
      </c>
      <c r="W5458" s="40" t="s">
        <v>19857</v>
      </c>
      <c r="X5458" s="40" t="s">
        <v>203</v>
      </c>
      <c r="Y5458" s="40" t="s">
        <v>19858</v>
      </c>
    </row>
    <row r="5459" spans="12:25" x14ac:dyDescent="0.25">
      <c r="L5459" s="39" t="str">
        <f t="shared" si="85"/>
        <v>PIOVENE ROCCHETTE (VI)</v>
      </c>
      <c r="M5459" s="40" t="s">
        <v>19859</v>
      </c>
      <c r="N5459" s="40" t="s">
        <v>19860</v>
      </c>
      <c r="O5459" s="40" t="s">
        <v>772</v>
      </c>
      <c r="P5459" s="41" t="s">
        <v>197</v>
      </c>
      <c r="Q5459" s="41">
        <v>5</v>
      </c>
      <c r="R5459" s="40" t="s">
        <v>198</v>
      </c>
      <c r="S5459" s="40" t="s">
        <v>199</v>
      </c>
      <c r="T5459" s="41">
        <v>1</v>
      </c>
      <c r="U5459" s="40" t="s">
        <v>200</v>
      </c>
      <c r="V5459" s="40" t="s">
        <v>201</v>
      </c>
      <c r="W5459" s="40" t="s">
        <v>19861</v>
      </c>
      <c r="X5459" s="40" t="s">
        <v>2068</v>
      </c>
      <c r="Y5459" s="40" t="s">
        <v>19862</v>
      </c>
    </row>
    <row r="5460" spans="12:25" x14ac:dyDescent="0.25">
      <c r="L5460" s="39" t="str">
        <f t="shared" si="85"/>
        <v>PIOVERA (AL)</v>
      </c>
      <c r="M5460" s="40" t="s">
        <v>19863</v>
      </c>
      <c r="N5460" s="40" t="s">
        <v>19864</v>
      </c>
      <c r="O5460" s="40" t="s">
        <v>541</v>
      </c>
      <c r="P5460" s="41" t="s">
        <v>314</v>
      </c>
      <c r="Q5460" s="41">
        <v>1</v>
      </c>
      <c r="R5460" s="40" t="s">
        <v>315</v>
      </c>
      <c r="S5460" s="40" t="s">
        <v>199</v>
      </c>
      <c r="T5460" s="41">
        <v>1</v>
      </c>
      <c r="U5460" s="40" t="s">
        <v>200</v>
      </c>
      <c r="V5460" s="40" t="s">
        <v>201</v>
      </c>
      <c r="W5460" s="40" t="s">
        <v>1275</v>
      </c>
      <c r="X5460" s="40" t="s">
        <v>1138</v>
      </c>
      <c r="Y5460" s="40" t="s">
        <v>19865</v>
      </c>
    </row>
    <row r="5461" spans="12:25" x14ac:dyDescent="0.25">
      <c r="L5461" s="39" t="str">
        <f t="shared" si="85"/>
        <v>PIOZZANO (PC)</v>
      </c>
      <c r="M5461" s="40" t="s">
        <v>19866</v>
      </c>
      <c r="N5461" s="40" t="s">
        <v>19867</v>
      </c>
      <c r="O5461" s="40" t="s">
        <v>630</v>
      </c>
      <c r="P5461" s="41" t="s">
        <v>631</v>
      </c>
      <c r="Q5461" s="41">
        <v>8</v>
      </c>
      <c r="R5461" s="40" t="s">
        <v>632</v>
      </c>
      <c r="S5461" s="40" t="s">
        <v>199</v>
      </c>
      <c r="T5461" s="41">
        <v>1</v>
      </c>
      <c r="U5461" s="40" t="s">
        <v>200</v>
      </c>
      <c r="V5461" s="40" t="s">
        <v>201</v>
      </c>
      <c r="W5461" s="40" t="s">
        <v>633</v>
      </c>
      <c r="X5461" s="40" t="s">
        <v>634</v>
      </c>
      <c r="Y5461" s="40" t="s">
        <v>19868</v>
      </c>
    </row>
    <row r="5462" spans="12:25" x14ac:dyDescent="0.25">
      <c r="L5462" s="39" t="str">
        <f t="shared" si="85"/>
        <v>PIOZZO (CN)</v>
      </c>
      <c r="M5462" s="40" t="s">
        <v>19869</v>
      </c>
      <c r="N5462" s="40" t="s">
        <v>19870</v>
      </c>
      <c r="O5462" s="40" t="s">
        <v>313</v>
      </c>
      <c r="P5462" s="41" t="s">
        <v>314</v>
      </c>
      <c r="Q5462" s="41">
        <v>1</v>
      </c>
      <c r="R5462" s="40" t="s">
        <v>315</v>
      </c>
      <c r="S5462" s="40" t="s">
        <v>199</v>
      </c>
      <c r="T5462" s="41">
        <v>1</v>
      </c>
      <c r="U5462" s="40" t="s">
        <v>200</v>
      </c>
      <c r="V5462" s="40" t="s">
        <v>201</v>
      </c>
      <c r="W5462" s="40" t="s">
        <v>2812</v>
      </c>
      <c r="X5462" s="40" t="s">
        <v>918</v>
      </c>
      <c r="Y5462" s="40" t="s">
        <v>19871</v>
      </c>
    </row>
    <row r="5463" spans="12:25" x14ac:dyDescent="0.25">
      <c r="L5463" s="39" t="str">
        <f t="shared" si="85"/>
        <v>PIRAINO (ME)</v>
      </c>
      <c r="M5463" s="40" t="s">
        <v>19872</v>
      </c>
      <c r="N5463" s="40" t="s">
        <v>19873</v>
      </c>
      <c r="O5463" s="40" t="s">
        <v>533</v>
      </c>
      <c r="P5463" s="41" t="s">
        <v>292</v>
      </c>
      <c r="Q5463" s="41">
        <v>19</v>
      </c>
      <c r="R5463" s="40" t="s">
        <v>293</v>
      </c>
      <c r="S5463" s="40" t="s">
        <v>199</v>
      </c>
      <c r="T5463" s="41">
        <v>1</v>
      </c>
      <c r="U5463" s="40" t="s">
        <v>200</v>
      </c>
      <c r="V5463" s="40" t="s">
        <v>201</v>
      </c>
      <c r="W5463" s="40" t="s">
        <v>2878</v>
      </c>
      <c r="X5463" s="40" t="s">
        <v>535</v>
      </c>
      <c r="Y5463" s="40" t="s">
        <v>19874</v>
      </c>
    </row>
    <row r="5464" spans="12:25" x14ac:dyDescent="0.25">
      <c r="L5464" s="39" t="str">
        <f t="shared" si="85"/>
        <v>PISA (PI)</v>
      </c>
      <c r="M5464" s="40" t="s">
        <v>19875</v>
      </c>
      <c r="N5464" s="40" t="s">
        <v>19876</v>
      </c>
      <c r="O5464" s="40" t="s">
        <v>3404</v>
      </c>
      <c r="P5464" s="41" t="s">
        <v>231</v>
      </c>
      <c r="Q5464" s="41">
        <v>9</v>
      </c>
      <c r="R5464" s="40" t="s">
        <v>232</v>
      </c>
      <c r="S5464" s="40" t="s">
        <v>199</v>
      </c>
      <c r="T5464" s="41">
        <v>1</v>
      </c>
      <c r="U5464" s="40" t="s">
        <v>200</v>
      </c>
      <c r="V5464" s="40" t="s">
        <v>201</v>
      </c>
      <c r="W5464" s="40" t="s">
        <v>19877</v>
      </c>
      <c r="X5464" s="40" t="s">
        <v>4790</v>
      </c>
      <c r="Y5464" s="40" t="s">
        <v>19878</v>
      </c>
    </row>
    <row r="5465" spans="12:25" x14ac:dyDescent="0.25">
      <c r="L5465" s="39" t="str">
        <f t="shared" si="85"/>
        <v>PISANO (NO)</v>
      </c>
      <c r="M5465" s="40" t="s">
        <v>19879</v>
      </c>
      <c r="N5465" s="40" t="s">
        <v>19880</v>
      </c>
      <c r="O5465" s="40" t="s">
        <v>741</v>
      </c>
      <c r="P5465" s="41" t="s">
        <v>314</v>
      </c>
      <c r="Q5465" s="41">
        <v>1</v>
      </c>
      <c r="R5465" s="40" t="s">
        <v>315</v>
      </c>
      <c r="S5465" s="40" t="s">
        <v>199</v>
      </c>
      <c r="T5465" s="41">
        <v>1</v>
      </c>
      <c r="U5465" s="40" t="s">
        <v>200</v>
      </c>
      <c r="V5465" s="40" t="s">
        <v>201</v>
      </c>
      <c r="W5465" s="40" t="s">
        <v>742</v>
      </c>
      <c r="X5465" s="40" t="s">
        <v>743</v>
      </c>
      <c r="Y5465" s="40" t="s">
        <v>19881</v>
      </c>
    </row>
    <row r="5466" spans="12:25" x14ac:dyDescent="0.25">
      <c r="L5466" s="39" t="str">
        <f t="shared" si="85"/>
        <v>PISCINA (TO)</v>
      </c>
      <c r="M5466" s="40" t="s">
        <v>19882</v>
      </c>
      <c r="N5466" s="40" t="s">
        <v>19883</v>
      </c>
      <c r="O5466" s="40" t="s">
        <v>675</v>
      </c>
      <c r="P5466" s="41" t="s">
        <v>314</v>
      </c>
      <c r="Q5466" s="41">
        <v>1</v>
      </c>
      <c r="R5466" s="40" t="s">
        <v>315</v>
      </c>
      <c r="S5466" s="40" t="s">
        <v>199</v>
      </c>
      <c r="T5466" s="41">
        <v>1</v>
      </c>
      <c r="U5466" s="40" t="s">
        <v>200</v>
      </c>
      <c r="V5466" s="40" t="s">
        <v>201</v>
      </c>
      <c r="W5466" s="40" t="s">
        <v>836</v>
      </c>
      <c r="X5466" s="40" t="s">
        <v>1582</v>
      </c>
      <c r="Y5466" s="40" t="s">
        <v>19884</v>
      </c>
    </row>
    <row r="5467" spans="12:25" x14ac:dyDescent="0.25">
      <c r="L5467" s="39" t="str">
        <f t="shared" si="85"/>
        <v>PISCINAS (CI)</v>
      </c>
      <c r="M5467" s="40" t="s">
        <v>19885</v>
      </c>
      <c r="N5467" s="40" t="s">
        <v>19886</v>
      </c>
      <c r="O5467" s="40" t="s">
        <v>4450</v>
      </c>
      <c r="P5467" s="41" t="s">
        <v>242</v>
      </c>
      <c r="Q5467" s="41">
        <v>20</v>
      </c>
      <c r="R5467" s="40" t="s">
        <v>243</v>
      </c>
      <c r="S5467" s="40" t="s">
        <v>199</v>
      </c>
      <c r="T5467" s="41">
        <v>1</v>
      </c>
      <c r="U5467" s="40" t="s">
        <v>200</v>
      </c>
      <c r="V5467" s="40" t="s">
        <v>201</v>
      </c>
      <c r="W5467" s="40" t="s">
        <v>4451</v>
      </c>
      <c r="X5467" s="40" t="s">
        <v>4452</v>
      </c>
      <c r="Y5467" s="40" t="s">
        <v>19887</v>
      </c>
    </row>
    <row r="5468" spans="12:25" x14ac:dyDescent="0.25">
      <c r="L5468" s="39" t="str">
        <f t="shared" si="85"/>
        <v>PISCIOTTA (SA)</v>
      </c>
      <c r="M5468" s="40" t="s">
        <v>19888</v>
      </c>
      <c r="N5468" s="40" t="s">
        <v>19889</v>
      </c>
      <c r="O5468" s="40" t="s">
        <v>349</v>
      </c>
      <c r="P5468" s="41" t="s">
        <v>350</v>
      </c>
      <c r="Q5468" s="41">
        <v>15</v>
      </c>
      <c r="R5468" s="40" t="s">
        <v>351</v>
      </c>
      <c r="S5468" s="40" t="s">
        <v>199</v>
      </c>
      <c r="T5468" s="41">
        <v>1</v>
      </c>
      <c r="U5468" s="40" t="s">
        <v>200</v>
      </c>
      <c r="V5468" s="40" t="s">
        <v>201</v>
      </c>
      <c r="W5468" s="40" t="s">
        <v>19890</v>
      </c>
      <c r="X5468" s="40" t="s">
        <v>758</v>
      </c>
      <c r="Y5468" s="40" t="s">
        <v>19891</v>
      </c>
    </row>
    <row r="5469" spans="12:25" x14ac:dyDescent="0.25">
      <c r="L5469" s="39" t="str">
        <f t="shared" si="85"/>
        <v>PISOGNE (BS)</v>
      </c>
      <c r="M5469" s="40" t="s">
        <v>19892</v>
      </c>
      <c r="N5469" s="40" t="s">
        <v>19893</v>
      </c>
      <c r="O5469" s="40" t="s">
        <v>421</v>
      </c>
      <c r="P5469" s="41" t="s">
        <v>212</v>
      </c>
      <c r="Q5469" s="41">
        <v>3</v>
      </c>
      <c r="R5469" s="40" t="s">
        <v>213</v>
      </c>
      <c r="S5469" s="40" t="s">
        <v>199</v>
      </c>
      <c r="T5469" s="41">
        <v>1</v>
      </c>
      <c r="U5469" s="40" t="s">
        <v>200</v>
      </c>
      <c r="V5469" s="40" t="s">
        <v>201</v>
      </c>
      <c r="W5469" s="40" t="s">
        <v>19894</v>
      </c>
      <c r="X5469" s="40" t="s">
        <v>1574</v>
      </c>
      <c r="Y5469" s="40" t="s">
        <v>19895</v>
      </c>
    </row>
    <row r="5470" spans="12:25" x14ac:dyDescent="0.25">
      <c r="L5470" s="39" t="str">
        <f t="shared" si="85"/>
        <v>PISONIANO (RM)</v>
      </c>
      <c r="M5470" s="40" t="s">
        <v>19896</v>
      </c>
      <c r="N5470" s="40" t="s">
        <v>19897</v>
      </c>
      <c r="O5470" s="40" t="s">
        <v>602</v>
      </c>
      <c r="P5470" s="41" t="s">
        <v>336</v>
      </c>
      <c r="Q5470" s="41">
        <v>12</v>
      </c>
      <c r="R5470" s="40" t="s">
        <v>337</v>
      </c>
      <c r="S5470" s="40" t="s">
        <v>199</v>
      </c>
      <c r="T5470" s="41">
        <v>1</v>
      </c>
      <c r="U5470" s="40" t="s">
        <v>200</v>
      </c>
      <c r="V5470" s="40" t="s">
        <v>201</v>
      </c>
      <c r="W5470" s="40" t="s">
        <v>722</v>
      </c>
      <c r="X5470" s="40" t="s">
        <v>953</v>
      </c>
      <c r="Y5470" s="40" t="s">
        <v>19898</v>
      </c>
    </row>
    <row r="5471" spans="12:25" x14ac:dyDescent="0.25">
      <c r="L5471" s="39" t="str">
        <f t="shared" si="85"/>
        <v>PISTICCI (MT)</v>
      </c>
      <c r="M5471" s="40" t="s">
        <v>19899</v>
      </c>
      <c r="N5471" s="40" t="s">
        <v>19900</v>
      </c>
      <c r="O5471" s="40" t="s">
        <v>322</v>
      </c>
      <c r="P5471" s="41" t="s">
        <v>282</v>
      </c>
      <c r="Q5471" s="41">
        <v>17</v>
      </c>
      <c r="R5471" s="40" t="s">
        <v>283</v>
      </c>
      <c r="S5471" s="40" t="s">
        <v>199</v>
      </c>
      <c r="T5471" s="41">
        <v>1</v>
      </c>
      <c r="U5471" s="40" t="s">
        <v>200</v>
      </c>
      <c r="V5471" s="40" t="s">
        <v>201</v>
      </c>
      <c r="W5471" s="40" t="s">
        <v>19901</v>
      </c>
      <c r="X5471" s="40" t="s">
        <v>324</v>
      </c>
      <c r="Y5471" s="40" t="s">
        <v>19902</v>
      </c>
    </row>
    <row r="5472" spans="12:25" x14ac:dyDescent="0.25">
      <c r="L5472" s="39" t="str">
        <f t="shared" si="85"/>
        <v>PISTOIA (PT)</v>
      </c>
      <c r="M5472" s="40" t="s">
        <v>19903</v>
      </c>
      <c r="N5472" s="40" t="s">
        <v>19904</v>
      </c>
      <c r="O5472" s="40" t="s">
        <v>273</v>
      </c>
      <c r="P5472" s="41" t="s">
        <v>231</v>
      </c>
      <c r="Q5472" s="41">
        <v>9</v>
      </c>
      <c r="R5472" s="40" t="s">
        <v>232</v>
      </c>
      <c r="S5472" s="40" t="s">
        <v>199</v>
      </c>
      <c r="T5472" s="41">
        <v>1</v>
      </c>
      <c r="U5472" s="40" t="s">
        <v>200</v>
      </c>
      <c r="V5472" s="40" t="s">
        <v>201</v>
      </c>
      <c r="W5472" s="40" t="s">
        <v>19905</v>
      </c>
      <c r="X5472" s="40" t="s">
        <v>275</v>
      </c>
      <c r="Y5472" s="40" t="s">
        <v>19906</v>
      </c>
    </row>
    <row r="5473" spans="12:25" x14ac:dyDescent="0.25">
      <c r="L5473" s="39" t="str">
        <f t="shared" si="85"/>
        <v>PITCAIRN (E DIPENDENZE) (EE)</v>
      </c>
      <c r="M5473" s="40" t="s">
        <v>19907</v>
      </c>
      <c r="N5473" s="40" t="s">
        <v>19908</v>
      </c>
      <c r="O5473" s="40" t="s">
        <v>610</v>
      </c>
      <c r="P5473" s="41"/>
      <c r="Q5473" s="41"/>
      <c r="R5473" s="40"/>
      <c r="S5473" s="40" t="s">
        <v>2286</v>
      </c>
      <c r="T5473" s="41">
        <v>7</v>
      </c>
      <c r="U5473" s="40" t="s">
        <v>612</v>
      </c>
      <c r="V5473" s="40" t="s">
        <v>19909</v>
      </c>
      <c r="W5473" s="40"/>
      <c r="X5473" s="40"/>
      <c r="Y5473" s="40"/>
    </row>
    <row r="5474" spans="12:25" x14ac:dyDescent="0.25">
      <c r="L5474" s="39" t="str">
        <f t="shared" si="85"/>
        <v>PITEGLIO (PT)</v>
      </c>
      <c r="M5474" s="40" t="s">
        <v>19910</v>
      </c>
      <c r="N5474" s="40" t="s">
        <v>19911</v>
      </c>
      <c r="O5474" s="40" t="s">
        <v>273</v>
      </c>
      <c r="P5474" s="41" t="s">
        <v>231</v>
      </c>
      <c r="Q5474" s="41">
        <v>9</v>
      </c>
      <c r="R5474" s="40" t="s">
        <v>232</v>
      </c>
      <c r="S5474" s="40" t="s">
        <v>199</v>
      </c>
      <c r="T5474" s="41">
        <v>1</v>
      </c>
      <c r="U5474" s="40" t="s">
        <v>200</v>
      </c>
      <c r="V5474" s="40" t="s">
        <v>201</v>
      </c>
      <c r="W5474" s="40" t="s">
        <v>19912</v>
      </c>
      <c r="X5474" s="40" t="s">
        <v>275</v>
      </c>
      <c r="Y5474" s="40" t="s">
        <v>19913</v>
      </c>
    </row>
    <row r="5475" spans="12:25" x14ac:dyDescent="0.25">
      <c r="L5475" s="39" t="str">
        <f t="shared" si="85"/>
        <v>PITIGLIANO (GR)</v>
      </c>
      <c r="M5475" s="40" t="s">
        <v>19914</v>
      </c>
      <c r="N5475" s="40" t="s">
        <v>19915</v>
      </c>
      <c r="O5475" s="40" t="s">
        <v>1830</v>
      </c>
      <c r="P5475" s="41" t="s">
        <v>231</v>
      </c>
      <c r="Q5475" s="41">
        <v>9</v>
      </c>
      <c r="R5475" s="40" t="s">
        <v>232</v>
      </c>
      <c r="S5475" s="40" t="s">
        <v>199</v>
      </c>
      <c r="T5475" s="41">
        <v>1</v>
      </c>
      <c r="U5475" s="40" t="s">
        <v>200</v>
      </c>
      <c r="V5475" s="40" t="s">
        <v>201</v>
      </c>
      <c r="W5475" s="40" t="s">
        <v>19916</v>
      </c>
      <c r="X5475" s="40" t="s">
        <v>1832</v>
      </c>
      <c r="Y5475" s="40" t="s">
        <v>19917</v>
      </c>
    </row>
    <row r="5476" spans="12:25" x14ac:dyDescent="0.25">
      <c r="L5476" s="39" t="str">
        <f t="shared" si="85"/>
        <v>PIUBEGA (MN)</v>
      </c>
      <c r="M5476" s="40" t="s">
        <v>19918</v>
      </c>
      <c r="N5476" s="40" t="s">
        <v>19919</v>
      </c>
      <c r="O5476" s="40" t="s">
        <v>442</v>
      </c>
      <c r="P5476" s="41" t="s">
        <v>212</v>
      </c>
      <c r="Q5476" s="41">
        <v>3</v>
      </c>
      <c r="R5476" s="40" t="s">
        <v>213</v>
      </c>
      <c r="S5476" s="40" t="s">
        <v>199</v>
      </c>
      <c r="T5476" s="41">
        <v>1</v>
      </c>
      <c r="U5476" s="40" t="s">
        <v>200</v>
      </c>
      <c r="V5476" s="40" t="s">
        <v>201</v>
      </c>
      <c r="W5476" s="40" t="s">
        <v>6286</v>
      </c>
      <c r="X5476" s="40" t="s">
        <v>444</v>
      </c>
      <c r="Y5476" s="40" t="s">
        <v>19920</v>
      </c>
    </row>
    <row r="5477" spans="12:25" x14ac:dyDescent="0.25">
      <c r="L5477" s="39" t="str">
        <f t="shared" si="85"/>
        <v>PIURO (SO)</v>
      </c>
      <c r="M5477" s="40" t="s">
        <v>19921</v>
      </c>
      <c r="N5477" s="40" t="s">
        <v>19922</v>
      </c>
      <c r="O5477" s="40" t="s">
        <v>977</v>
      </c>
      <c r="P5477" s="41" t="s">
        <v>212</v>
      </c>
      <c r="Q5477" s="41">
        <v>3</v>
      </c>
      <c r="R5477" s="40" t="s">
        <v>213</v>
      </c>
      <c r="S5477" s="40" t="s">
        <v>199</v>
      </c>
      <c r="T5477" s="41">
        <v>1</v>
      </c>
      <c r="U5477" s="40" t="s">
        <v>200</v>
      </c>
      <c r="V5477" s="40" t="s">
        <v>201</v>
      </c>
      <c r="W5477" s="40" t="s">
        <v>6531</v>
      </c>
      <c r="X5477" s="40" t="s">
        <v>5221</v>
      </c>
      <c r="Y5477" s="40" t="s">
        <v>19923</v>
      </c>
    </row>
    <row r="5478" spans="12:25" x14ac:dyDescent="0.25">
      <c r="L5478" s="39" t="str">
        <f t="shared" si="85"/>
        <v>PIVERONE (TO)</v>
      </c>
      <c r="M5478" s="40" t="s">
        <v>19924</v>
      </c>
      <c r="N5478" s="40" t="s">
        <v>19925</v>
      </c>
      <c r="O5478" s="40" t="s">
        <v>675</v>
      </c>
      <c r="P5478" s="41" t="s">
        <v>314</v>
      </c>
      <c r="Q5478" s="41">
        <v>1</v>
      </c>
      <c r="R5478" s="40" t="s">
        <v>315</v>
      </c>
      <c r="S5478" s="40" t="s">
        <v>199</v>
      </c>
      <c r="T5478" s="41">
        <v>1</v>
      </c>
      <c r="U5478" s="40" t="s">
        <v>200</v>
      </c>
      <c r="V5478" s="40" t="s">
        <v>201</v>
      </c>
      <c r="W5478" s="40" t="s">
        <v>1041</v>
      </c>
      <c r="X5478" s="40" t="s">
        <v>1042</v>
      </c>
      <c r="Y5478" s="40" t="s">
        <v>19926</v>
      </c>
    </row>
    <row r="5479" spans="12:25" x14ac:dyDescent="0.25">
      <c r="L5479" s="39" t="str">
        <f t="shared" si="85"/>
        <v>PIZZALE (PV)</v>
      </c>
      <c r="M5479" s="40" t="s">
        <v>19927</v>
      </c>
      <c r="N5479" s="40" t="s">
        <v>19928</v>
      </c>
      <c r="O5479" s="40" t="s">
        <v>884</v>
      </c>
      <c r="P5479" s="41" t="s">
        <v>212</v>
      </c>
      <c r="Q5479" s="41">
        <v>3</v>
      </c>
      <c r="R5479" s="40" t="s">
        <v>213</v>
      </c>
      <c r="S5479" s="40" t="s">
        <v>199</v>
      </c>
      <c r="T5479" s="41">
        <v>1</v>
      </c>
      <c r="U5479" s="40" t="s">
        <v>200</v>
      </c>
      <c r="V5479" s="40" t="s">
        <v>201</v>
      </c>
      <c r="W5479" s="40" t="s">
        <v>2461</v>
      </c>
      <c r="X5479" s="40" t="s">
        <v>2462</v>
      </c>
      <c r="Y5479" s="40" t="s">
        <v>19929</v>
      </c>
    </row>
    <row r="5480" spans="12:25" x14ac:dyDescent="0.25">
      <c r="L5480" s="39" t="str">
        <f t="shared" si="85"/>
        <v>PIZZIGHETTONE (CR)</v>
      </c>
      <c r="M5480" s="40" t="s">
        <v>19930</v>
      </c>
      <c r="N5480" s="40" t="s">
        <v>19931</v>
      </c>
      <c r="O5480" s="40" t="s">
        <v>434</v>
      </c>
      <c r="P5480" s="41" t="s">
        <v>212</v>
      </c>
      <c r="Q5480" s="41">
        <v>3</v>
      </c>
      <c r="R5480" s="40" t="s">
        <v>213</v>
      </c>
      <c r="S5480" s="40" t="s">
        <v>199</v>
      </c>
      <c r="T5480" s="41">
        <v>1</v>
      </c>
      <c r="U5480" s="40" t="s">
        <v>200</v>
      </c>
      <c r="V5480" s="40" t="s">
        <v>201</v>
      </c>
      <c r="W5480" s="40" t="s">
        <v>19932</v>
      </c>
      <c r="X5480" s="40" t="s">
        <v>436</v>
      </c>
      <c r="Y5480" s="40" t="s">
        <v>19933</v>
      </c>
    </row>
    <row r="5481" spans="12:25" x14ac:dyDescent="0.25">
      <c r="L5481" s="39" t="str">
        <f t="shared" si="85"/>
        <v>PIZZO (VV)</v>
      </c>
      <c r="M5481" s="40" t="s">
        <v>19934</v>
      </c>
      <c r="N5481" s="40" t="s">
        <v>19935</v>
      </c>
      <c r="O5481" s="40" t="s">
        <v>469</v>
      </c>
      <c r="P5481" s="41" t="s">
        <v>414</v>
      </c>
      <c r="Q5481" s="41">
        <v>18</v>
      </c>
      <c r="R5481" s="40" t="s">
        <v>415</v>
      </c>
      <c r="S5481" s="40" t="s">
        <v>199</v>
      </c>
      <c r="T5481" s="41">
        <v>1</v>
      </c>
      <c r="U5481" s="40" t="s">
        <v>200</v>
      </c>
      <c r="V5481" s="40" t="s">
        <v>201</v>
      </c>
      <c r="W5481" s="40" t="s">
        <v>19936</v>
      </c>
      <c r="X5481" s="40" t="s">
        <v>471</v>
      </c>
      <c r="Y5481" s="40" t="s">
        <v>19937</v>
      </c>
    </row>
    <row r="5482" spans="12:25" x14ac:dyDescent="0.25">
      <c r="L5482" s="39" t="str">
        <f t="shared" si="85"/>
        <v>PIZZOFERRATO (CH)</v>
      </c>
      <c r="M5482" s="40" t="s">
        <v>19938</v>
      </c>
      <c r="N5482" s="40" t="s">
        <v>19939</v>
      </c>
      <c r="O5482" s="40" t="s">
        <v>1352</v>
      </c>
      <c r="P5482" s="41" t="s">
        <v>253</v>
      </c>
      <c r="Q5482" s="41">
        <v>13</v>
      </c>
      <c r="R5482" s="40" t="s">
        <v>254</v>
      </c>
      <c r="S5482" s="40" t="s">
        <v>199</v>
      </c>
      <c r="T5482" s="41">
        <v>1</v>
      </c>
      <c r="U5482" s="40" t="s">
        <v>200</v>
      </c>
      <c r="V5482" s="40" t="s">
        <v>201</v>
      </c>
      <c r="W5482" s="40" t="s">
        <v>1353</v>
      </c>
      <c r="X5482" s="40" t="s">
        <v>1354</v>
      </c>
      <c r="Y5482" s="40" t="s">
        <v>19940</v>
      </c>
    </row>
    <row r="5483" spans="12:25" x14ac:dyDescent="0.25">
      <c r="L5483" s="39" t="str">
        <f t="shared" si="85"/>
        <v>PIZZOLI (AQ)</v>
      </c>
      <c r="M5483" s="40" t="s">
        <v>19941</v>
      </c>
      <c r="N5483" s="40" t="s">
        <v>19942</v>
      </c>
      <c r="O5483" s="40" t="s">
        <v>328</v>
      </c>
      <c r="P5483" s="41" t="s">
        <v>253</v>
      </c>
      <c r="Q5483" s="41">
        <v>13</v>
      </c>
      <c r="R5483" s="40" t="s">
        <v>254</v>
      </c>
      <c r="S5483" s="40" t="s">
        <v>199</v>
      </c>
      <c r="T5483" s="41">
        <v>1</v>
      </c>
      <c r="U5483" s="40" t="s">
        <v>200</v>
      </c>
      <c r="V5483" s="40" t="s">
        <v>201</v>
      </c>
      <c r="W5483" s="40" t="s">
        <v>19943</v>
      </c>
      <c r="X5483" s="40" t="s">
        <v>2757</v>
      </c>
      <c r="Y5483" s="40" t="s">
        <v>19944</v>
      </c>
    </row>
    <row r="5484" spans="12:25" x14ac:dyDescent="0.25">
      <c r="L5484" s="39" t="str">
        <f t="shared" si="85"/>
        <v>PIZZONE (IS)</v>
      </c>
      <c r="M5484" s="40" t="s">
        <v>19945</v>
      </c>
      <c r="N5484" s="40" t="s">
        <v>19946</v>
      </c>
      <c r="O5484" s="40" t="s">
        <v>510</v>
      </c>
      <c r="P5484" s="41" t="s">
        <v>495</v>
      </c>
      <c r="Q5484" s="41">
        <v>14</v>
      </c>
      <c r="R5484" s="40" t="s">
        <v>496</v>
      </c>
      <c r="S5484" s="40" t="s">
        <v>199</v>
      </c>
      <c r="T5484" s="41">
        <v>1</v>
      </c>
      <c r="U5484" s="40" t="s">
        <v>200</v>
      </c>
      <c r="V5484" s="40" t="s">
        <v>201</v>
      </c>
      <c r="W5484" s="40" t="s">
        <v>6802</v>
      </c>
      <c r="X5484" s="40" t="s">
        <v>512</v>
      </c>
      <c r="Y5484" s="40" t="s">
        <v>19947</v>
      </c>
    </row>
    <row r="5485" spans="12:25" x14ac:dyDescent="0.25">
      <c r="L5485" s="39" t="str">
        <f t="shared" si="85"/>
        <v>PIZZONI (VV)</v>
      </c>
      <c r="M5485" s="40" t="s">
        <v>19948</v>
      </c>
      <c r="N5485" s="40" t="s">
        <v>19949</v>
      </c>
      <c r="O5485" s="40" t="s">
        <v>469</v>
      </c>
      <c r="P5485" s="41" t="s">
        <v>414</v>
      </c>
      <c r="Q5485" s="41">
        <v>18</v>
      </c>
      <c r="R5485" s="40" t="s">
        <v>415</v>
      </c>
      <c r="S5485" s="40" t="s">
        <v>199</v>
      </c>
      <c r="T5485" s="41">
        <v>1</v>
      </c>
      <c r="U5485" s="40" t="s">
        <v>200</v>
      </c>
      <c r="V5485" s="40" t="s">
        <v>201</v>
      </c>
      <c r="W5485" s="40" t="s">
        <v>19950</v>
      </c>
      <c r="X5485" s="40" t="s">
        <v>471</v>
      </c>
      <c r="Y5485" s="40" t="s">
        <v>19951</v>
      </c>
    </row>
    <row r="5486" spans="12:25" x14ac:dyDescent="0.25">
      <c r="L5486" s="39" t="str">
        <f t="shared" si="85"/>
        <v>PLACANICA (RC)</v>
      </c>
      <c r="M5486" s="40" t="s">
        <v>19952</v>
      </c>
      <c r="N5486" s="40" t="s">
        <v>19953</v>
      </c>
      <c r="O5486" s="40" t="s">
        <v>622</v>
      </c>
      <c r="P5486" s="41" t="s">
        <v>414</v>
      </c>
      <c r="Q5486" s="41">
        <v>18</v>
      </c>
      <c r="R5486" s="40" t="s">
        <v>415</v>
      </c>
      <c r="S5486" s="40" t="s">
        <v>199</v>
      </c>
      <c r="T5486" s="41">
        <v>1</v>
      </c>
      <c r="U5486" s="40" t="s">
        <v>200</v>
      </c>
      <c r="V5486" s="40" t="s">
        <v>201</v>
      </c>
      <c r="W5486" s="40" t="s">
        <v>697</v>
      </c>
      <c r="X5486" s="40" t="s">
        <v>624</v>
      </c>
      <c r="Y5486" s="40" t="s">
        <v>19954</v>
      </c>
    </row>
    <row r="5487" spans="12:25" x14ac:dyDescent="0.25">
      <c r="L5487" s="39" t="str">
        <f t="shared" si="85"/>
        <v>PLATACI (CS)</v>
      </c>
      <c r="M5487" s="40" t="s">
        <v>19955</v>
      </c>
      <c r="N5487" s="40" t="s">
        <v>19956</v>
      </c>
      <c r="O5487" s="40" t="s">
        <v>413</v>
      </c>
      <c r="P5487" s="41" t="s">
        <v>414</v>
      </c>
      <c r="Q5487" s="41">
        <v>18</v>
      </c>
      <c r="R5487" s="40" t="s">
        <v>415</v>
      </c>
      <c r="S5487" s="40" t="s">
        <v>199</v>
      </c>
      <c r="T5487" s="41">
        <v>1</v>
      </c>
      <c r="U5487" s="40" t="s">
        <v>200</v>
      </c>
      <c r="V5487" s="40" t="s">
        <v>201</v>
      </c>
      <c r="W5487" s="40" t="s">
        <v>1052</v>
      </c>
      <c r="X5487" s="40" t="s">
        <v>417</v>
      </c>
      <c r="Y5487" s="40" t="s">
        <v>19957</v>
      </c>
    </row>
    <row r="5488" spans="12:25" x14ac:dyDescent="0.25">
      <c r="L5488" s="39" t="str">
        <f t="shared" si="85"/>
        <v>PLATANIA (CZ)</v>
      </c>
      <c r="M5488" s="40" t="s">
        <v>19958</v>
      </c>
      <c r="N5488" s="40" t="s">
        <v>19959</v>
      </c>
      <c r="O5488" s="40" t="s">
        <v>1029</v>
      </c>
      <c r="P5488" s="41" t="s">
        <v>414</v>
      </c>
      <c r="Q5488" s="41">
        <v>18</v>
      </c>
      <c r="R5488" s="40" t="s">
        <v>415</v>
      </c>
      <c r="S5488" s="40" t="s">
        <v>199</v>
      </c>
      <c r="T5488" s="41">
        <v>1</v>
      </c>
      <c r="U5488" s="40" t="s">
        <v>200</v>
      </c>
      <c r="V5488" s="40" t="s">
        <v>201</v>
      </c>
      <c r="W5488" s="40" t="s">
        <v>1435</v>
      </c>
      <c r="X5488" s="40" t="s">
        <v>5955</v>
      </c>
      <c r="Y5488" s="40" t="s">
        <v>19960</v>
      </c>
    </row>
    <row r="5489" spans="12:25" x14ac:dyDescent="0.25">
      <c r="L5489" s="39" t="str">
        <f t="shared" si="85"/>
        <v>PLATI' (RC)</v>
      </c>
      <c r="M5489" s="40" t="s">
        <v>19961</v>
      </c>
      <c r="N5489" s="40" t="s">
        <v>19962</v>
      </c>
      <c r="O5489" s="40" t="s">
        <v>622</v>
      </c>
      <c r="P5489" s="41" t="s">
        <v>414</v>
      </c>
      <c r="Q5489" s="41">
        <v>18</v>
      </c>
      <c r="R5489" s="40" t="s">
        <v>415</v>
      </c>
      <c r="S5489" s="40" t="s">
        <v>199</v>
      </c>
      <c r="T5489" s="41">
        <v>1</v>
      </c>
      <c r="U5489" s="40" t="s">
        <v>200</v>
      </c>
      <c r="V5489" s="40" t="s">
        <v>201</v>
      </c>
      <c r="W5489" s="40" t="s">
        <v>19963</v>
      </c>
      <c r="X5489" s="40" t="s">
        <v>624</v>
      </c>
      <c r="Y5489" s="40" t="s">
        <v>19964</v>
      </c>
    </row>
    <row r="5490" spans="12:25" x14ac:dyDescent="0.25">
      <c r="L5490" s="39" t="str">
        <f t="shared" si="85"/>
        <v>PLAUS (BZ)</v>
      </c>
      <c r="M5490" s="40" t="s">
        <v>19965</v>
      </c>
      <c r="N5490" s="40" t="s">
        <v>19966</v>
      </c>
      <c r="O5490" s="40" t="s">
        <v>1125</v>
      </c>
      <c r="P5490" s="41" t="s">
        <v>866</v>
      </c>
      <c r="Q5490" s="41">
        <v>4</v>
      </c>
      <c r="R5490" s="40" t="s">
        <v>867</v>
      </c>
      <c r="S5490" s="40" t="s">
        <v>199</v>
      </c>
      <c r="T5490" s="41">
        <v>1</v>
      </c>
      <c r="U5490" s="40" t="s">
        <v>200</v>
      </c>
      <c r="V5490" s="40" t="s">
        <v>201</v>
      </c>
      <c r="W5490" s="40" t="s">
        <v>17425</v>
      </c>
      <c r="X5490" s="40" t="s">
        <v>2298</v>
      </c>
      <c r="Y5490" s="40" t="s">
        <v>19967</v>
      </c>
    </row>
    <row r="5491" spans="12:25" x14ac:dyDescent="0.25">
      <c r="L5491" s="39" t="str">
        <f t="shared" si="85"/>
        <v>PLESIO (CO)</v>
      </c>
      <c r="M5491" s="40" t="s">
        <v>19968</v>
      </c>
      <c r="N5491" s="40" t="s">
        <v>19969</v>
      </c>
      <c r="O5491" s="40" t="s">
        <v>995</v>
      </c>
      <c r="P5491" s="41" t="s">
        <v>212</v>
      </c>
      <c r="Q5491" s="41">
        <v>3</v>
      </c>
      <c r="R5491" s="40" t="s">
        <v>213</v>
      </c>
      <c r="S5491" s="40" t="s">
        <v>199</v>
      </c>
      <c r="T5491" s="41">
        <v>1</v>
      </c>
      <c r="U5491" s="40" t="s">
        <v>200</v>
      </c>
      <c r="V5491" s="40" t="s">
        <v>201</v>
      </c>
      <c r="W5491" s="40" t="s">
        <v>1910</v>
      </c>
      <c r="X5491" s="40" t="s">
        <v>3144</v>
      </c>
      <c r="Y5491" s="40" t="s">
        <v>19970</v>
      </c>
    </row>
    <row r="5492" spans="12:25" x14ac:dyDescent="0.25">
      <c r="L5492" s="39" t="str">
        <f t="shared" si="85"/>
        <v>PLOAGHE (SS)</v>
      </c>
      <c r="M5492" s="40" t="s">
        <v>19971</v>
      </c>
      <c r="N5492" s="40" t="s">
        <v>19972</v>
      </c>
      <c r="O5492" s="40" t="s">
        <v>1188</v>
      </c>
      <c r="P5492" s="41" t="s">
        <v>242</v>
      </c>
      <c r="Q5492" s="41">
        <v>20</v>
      </c>
      <c r="R5492" s="40" t="s">
        <v>243</v>
      </c>
      <c r="S5492" s="40" t="s">
        <v>199</v>
      </c>
      <c r="T5492" s="41">
        <v>1</v>
      </c>
      <c r="U5492" s="40" t="s">
        <v>200</v>
      </c>
      <c r="V5492" s="40" t="s">
        <v>201</v>
      </c>
      <c r="W5492" s="40" t="s">
        <v>19973</v>
      </c>
      <c r="X5492" s="40" t="s">
        <v>648</v>
      </c>
      <c r="Y5492" s="40" t="s">
        <v>19974</v>
      </c>
    </row>
    <row r="5493" spans="12:25" x14ac:dyDescent="0.25">
      <c r="L5493" s="39" t="str">
        <f t="shared" si="85"/>
        <v>PLODIO (SV)</v>
      </c>
      <c r="M5493" s="40" t="s">
        <v>19975</v>
      </c>
      <c r="N5493" s="40" t="s">
        <v>19976</v>
      </c>
      <c r="O5493" s="40" t="s">
        <v>905</v>
      </c>
      <c r="P5493" s="41" t="s">
        <v>849</v>
      </c>
      <c r="Q5493" s="41">
        <v>7</v>
      </c>
      <c r="R5493" s="40" t="s">
        <v>850</v>
      </c>
      <c r="S5493" s="40" t="s">
        <v>199</v>
      </c>
      <c r="T5493" s="41">
        <v>1</v>
      </c>
      <c r="U5493" s="40" t="s">
        <v>200</v>
      </c>
      <c r="V5493" s="40" t="s">
        <v>201</v>
      </c>
      <c r="W5493" s="40" t="s">
        <v>5840</v>
      </c>
      <c r="X5493" s="40" t="s">
        <v>1078</v>
      </c>
      <c r="Y5493" s="40" t="s">
        <v>19977</v>
      </c>
    </row>
    <row r="5494" spans="12:25" x14ac:dyDescent="0.25">
      <c r="L5494" s="39" t="str">
        <f t="shared" si="85"/>
        <v>POCAPAGLIA (CN)</v>
      </c>
      <c r="M5494" s="40" t="s">
        <v>19978</v>
      </c>
      <c r="N5494" s="40" t="s">
        <v>19979</v>
      </c>
      <c r="O5494" s="40" t="s">
        <v>313</v>
      </c>
      <c r="P5494" s="41" t="s">
        <v>314</v>
      </c>
      <c r="Q5494" s="41">
        <v>1</v>
      </c>
      <c r="R5494" s="40" t="s">
        <v>315</v>
      </c>
      <c r="S5494" s="40" t="s">
        <v>199</v>
      </c>
      <c r="T5494" s="41">
        <v>1</v>
      </c>
      <c r="U5494" s="40" t="s">
        <v>200</v>
      </c>
      <c r="V5494" s="40" t="s">
        <v>201</v>
      </c>
      <c r="W5494" s="40" t="s">
        <v>2812</v>
      </c>
      <c r="X5494" s="40" t="s">
        <v>2581</v>
      </c>
      <c r="Y5494" s="40" t="s">
        <v>19980</v>
      </c>
    </row>
    <row r="5495" spans="12:25" x14ac:dyDescent="0.25">
      <c r="L5495" s="39" t="str">
        <f t="shared" si="85"/>
        <v>POCENIA (UD)</v>
      </c>
      <c r="M5495" s="40" t="s">
        <v>19981</v>
      </c>
      <c r="N5495" s="40" t="s">
        <v>19982</v>
      </c>
      <c r="O5495" s="40" t="s">
        <v>804</v>
      </c>
      <c r="P5495" s="41" t="s">
        <v>805</v>
      </c>
      <c r="Q5495" s="41">
        <v>6</v>
      </c>
      <c r="R5495" s="40" t="s">
        <v>806</v>
      </c>
      <c r="S5495" s="40" t="s">
        <v>199</v>
      </c>
      <c r="T5495" s="41">
        <v>1</v>
      </c>
      <c r="U5495" s="40" t="s">
        <v>200</v>
      </c>
      <c r="V5495" s="40" t="s">
        <v>201</v>
      </c>
      <c r="W5495" s="40" t="s">
        <v>2466</v>
      </c>
      <c r="X5495" s="40" t="s">
        <v>2085</v>
      </c>
      <c r="Y5495" s="40" t="s">
        <v>19983</v>
      </c>
    </row>
    <row r="5496" spans="12:25" x14ac:dyDescent="0.25">
      <c r="L5496" s="39" t="str">
        <f t="shared" si="85"/>
        <v>PODENZANA (MS)</v>
      </c>
      <c r="M5496" s="40" t="s">
        <v>19984</v>
      </c>
      <c r="N5496" s="40" t="s">
        <v>19985</v>
      </c>
      <c r="O5496" s="40" t="s">
        <v>2262</v>
      </c>
      <c r="P5496" s="41" t="s">
        <v>231</v>
      </c>
      <c r="Q5496" s="41">
        <v>9</v>
      </c>
      <c r="R5496" s="40" t="s">
        <v>232</v>
      </c>
      <c r="S5496" s="40" t="s">
        <v>199</v>
      </c>
      <c r="T5496" s="41">
        <v>1</v>
      </c>
      <c r="U5496" s="40" t="s">
        <v>200</v>
      </c>
      <c r="V5496" s="40" t="s">
        <v>201</v>
      </c>
      <c r="W5496" s="40" t="s">
        <v>19986</v>
      </c>
      <c r="X5496" s="40" t="s">
        <v>1453</v>
      </c>
      <c r="Y5496" s="40" t="s">
        <v>19987</v>
      </c>
    </row>
    <row r="5497" spans="12:25" x14ac:dyDescent="0.25">
      <c r="L5497" s="39" t="str">
        <f t="shared" si="85"/>
        <v>PODENZANO (PC)</v>
      </c>
      <c r="M5497" s="40" t="s">
        <v>19988</v>
      </c>
      <c r="N5497" s="40" t="s">
        <v>19989</v>
      </c>
      <c r="O5497" s="40" t="s">
        <v>630</v>
      </c>
      <c r="P5497" s="41" t="s">
        <v>631</v>
      </c>
      <c r="Q5497" s="41">
        <v>8</v>
      </c>
      <c r="R5497" s="40" t="s">
        <v>632</v>
      </c>
      <c r="S5497" s="40" t="s">
        <v>199</v>
      </c>
      <c r="T5497" s="41">
        <v>1</v>
      </c>
      <c r="U5497" s="40" t="s">
        <v>200</v>
      </c>
      <c r="V5497" s="40" t="s">
        <v>201</v>
      </c>
      <c r="W5497" s="40" t="s">
        <v>19990</v>
      </c>
      <c r="X5497" s="40" t="s">
        <v>634</v>
      </c>
      <c r="Y5497" s="40" t="s">
        <v>19991</v>
      </c>
    </row>
    <row r="5498" spans="12:25" x14ac:dyDescent="0.25">
      <c r="L5498" s="39" t="str">
        <f t="shared" si="85"/>
        <v>POFI (FR)</v>
      </c>
      <c r="M5498" s="40" t="s">
        <v>19992</v>
      </c>
      <c r="N5498" s="40" t="s">
        <v>19993</v>
      </c>
      <c r="O5498" s="40" t="s">
        <v>406</v>
      </c>
      <c r="P5498" s="41" t="s">
        <v>336</v>
      </c>
      <c r="Q5498" s="41">
        <v>12</v>
      </c>
      <c r="R5498" s="40" t="s">
        <v>337</v>
      </c>
      <c r="S5498" s="40" t="s">
        <v>199</v>
      </c>
      <c r="T5498" s="41">
        <v>1</v>
      </c>
      <c r="U5498" s="40" t="s">
        <v>200</v>
      </c>
      <c r="V5498" s="40" t="s">
        <v>201</v>
      </c>
      <c r="W5498" s="40" t="s">
        <v>19994</v>
      </c>
      <c r="X5498" s="40" t="s">
        <v>557</v>
      </c>
      <c r="Y5498" s="40" t="s">
        <v>19995</v>
      </c>
    </row>
    <row r="5499" spans="12:25" x14ac:dyDescent="0.25">
      <c r="L5499" s="39" t="str">
        <f t="shared" si="85"/>
        <v>POGGIARDO (LE)</v>
      </c>
      <c r="M5499" s="40" t="s">
        <v>19996</v>
      </c>
      <c r="N5499" s="40" t="s">
        <v>19997</v>
      </c>
      <c r="O5499" s="40" t="s">
        <v>462</v>
      </c>
      <c r="P5499" s="41" t="s">
        <v>304</v>
      </c>
      <c r="Q5499" s="41">
        <v>16</v>
      </c>
      <c r="R5499" s="40" t="s">
        <v>305</v>
      </c>
      <c r="S5499" s="40" t="s">
        <v>199</v>
      </c>
      <c r="T5499" s="41">
        <v>1</v>
      </c>
      <c r="U5499" s="40" t="s">
        <v>200</v>
      </c>
      <c r="V5499" s="40" t="s">
        <v>201</v>
      </c>
      <c r="W5499" s="40" t="s">
        <v>19998</v>
      </c>
      <c r="X5499" s="40" t="s">
        <v>1520</v>
      </c>
      <c r="Y5499" s="40" t="s">
        <v>19999</v>
      </c>
    </row>
    <row r="5500" spans="12:25" x14ac:dyDescent="0.25">
      <c r="L5500" s="39" t="str">
        <f t="shared" si="85"/>
        <v>POGGIBONSI (SI)</v>
      </c>
      <c r="M5500" s="40" t="s">
        <v>20000</v>
      </c>
      <c r="N5500" s="40" t="s">
        <v>20001</v>
      </c>
      <c r="O5500" s="40" t="s">
        <v>230</v>
      </c>
      <c r="P5500" s="41" t="s">
        <v>231</v>
      </c>
      <c r="Q5500" s="41">
        <v>9</v>
      </c>
      <c r="R5500" s="40" t="s">
        <v>232</v>
      </c>
      <c r="S5500" s="40" t="s">
        <v>199</v>
      </c>
      <c r="T5500" s="41">
        <v>1</v>
      </c>
      <c r="U5500" s="40" t="s">
        <v>200</v>
      </c>
      <c r="V5500" s="40" t="s">
        <v>201</v>
      </c>
      <c r="W5500" s="40" t="s">
        <v>20002</v>
      </c>
      <c r="X5500" s="40" t="s">
        <v>234</v>
      </c>
      <c r="Y5500" s="40" t="s">
        <v>20003</v>
      </c>
    </row>
    <row r="5501" spans="12:25" x14ac:dyDescent="0.25">
      <c r="L5501" s="39" t="str">
        <f t="shared" si="85"/>
        <v>POGGIO A CAIANO (PO)</v>
      </c>
      <c r="M5501" s="40" t="s">
        <v>20004</v>
      </c>
      <c r="N5501" s="40" t="s">
        <v>20005</v>
      </c>
      <c r="O5501" s="40" t="s">
        <v>5482</v>
      </c>
      <c r="P5501" s="41" t="s">
        <v>231</v>
      </c>
      <c r="Q5501" s="41">
        <v>9</v>
      </c>
      <c r="R5501" s="40" t="s">
        <v>232</v>
      </c>
      <c r="S5501" s="40" t="s">
        <v>199</v>
      </c>
      <c r="T5501" s="41">
        <v>1</v>
      </c>
      <c r="U5501" s="40" t="s">
        <v>200</v>
      </c>
      <c r="V5501" s="40" t="s">
        <v>201</v>
      </c>
      <c r="W5501" s="40" t="s">
        <v>20006</v>
      </c>
      <c r="X5501" s="40" t="s">
        <v>2483</v>
      </c>
      <c r="Y5501" s="40" t="s">
        <v>20007</v>
      </c>
    </row>
    <row r="5502" spans="12:25" x14ac:dyDescent="0.25">
      <c r="L5502" s="39" t="str">
        <f t="shared" si="85"/>
        <v>POGGIO BERNI (RN)</v>
      </c>
      <c r="M5502" s="40" t="s">
        <v>20008</v>
      </c>
      <c r="N5502" s="40" t="s">
        <v>20009</v>
      </c>
      <c r="O5502" s="40" t="s">
        <v>3049</v>
      </c>
      <c r="P5502" s="41" t="s">
        <v>631</v>
      </c>
      <c r="Q5502" s="41">
        <v>8</v>
      </c>
      <c r="R5502" s="40" t="s">
        <v>632</v>
      </c>
      <c r="S5502" s="40" t="s">
        <v>199</v>
      </c>
      <c r="T5502" s="41">
        <v>1</v>
      </c>
      <c r="U5502" s="40" t="s">
        <v>200</v>
      </c>
      <c r="V5502" s="40" t="s">
        <v>201</v>
      </c>
      <c r="W5502" s="40" t="s">
        <v>20010</v>
      </c>
      <c r="X5502" s="40" t="s">
        <v>3051</v>
      </c>
      <c r="Y5502" s="40" t="s">
        <v>20011</v>
      </c>
    </row>
    <row r="5503" spans="12:25" x14ac:dyDescent="0.25">
      <c r="L5503" s="39" t="str">
        <f t="shared" si="85"/>
        <v>POGGIO BUSTONE (RI)</v>
      </c>
      <c r="M5503" s="40" t="s">
        <v>20012</v>
      </c>
      <c r="N5503" s="40" t="s">
        <v>20013</v>
      </c>
      <c r="O5503" s="40" t="s">
        <v>335</v>
      </c>
      <c r="P5503" s="41" t="s">
        <v>336</v>
      </c>
      <c r="Q5503" s="41">
        <v>12</v>
      </c>
      <c r="R5503" s="40" t="s">
        <v>337</v>
      </c>
      <c r="S5503" s="40" t="s">
        <v>199</v>
      </c>
      <c r="T5503" s="41">
        <v>1</v>
      </c>
      <c r="U5503" s="40" t="s">
        <v>200</v>
      </c>
      <c r="V5503" s="40" t="s">
        <v>201</v>
      </c>
      <c r="W5503" s="40" t="s">
        <v>20014</v>
      </c>
      <c r="X5503" s="40" t="s">
        <v>339</v>
      </c>
      <c r="Y5503" s="40" t="s">
        <v>20015</v>
      </c>
    </row>
    <row r="5504" spans="12:25" x14ac:dyDescent="0.25">
      <c r="L5504" s="39" t="str">
        <f t="shared" si="85"/>
        <v>POGGIO CATINO (RI)</v>
      </c>
      <c r="M5504" s="40" t="s">
        <v>20016</v>
      </c>
      <c r="N5504" s="40" t="s">
        <v>20017</v>
      </c>
      <c r="O5504" s="40" t="s">
        <v>335</v>
      </c>
      <c r="P5504" s="41" t="s">
        <v>336</v>
      </c>
      <c r="Q5504" s="41">
        <v>12</v>
      </c>
      <c r="R5504" s="40" t="s">
        <v>337</v>
      </c>
      <c r="S5504" s="40" t="s">
        <v>199</v>
      </c>
      <c r="T5504" s="41">
        <v>1</v>
      </c>
      <c r="U5504" s="40" t="s">
        <v>200</v>
      </c>
      <c r="V5504" s="40" t="s">
        <v>201</v>
      </c>
      <c r="W5504" s="40" t="s">
        <v>5494</v>
      </c>
      <c r="X5504" s="40" t="s">
        <v>2148</v>
      </c>
      <c r="Y5504" s="40" t="s">
        <v>20018</v>
      </c>
    </row>
    <row r="5505" spans="12:25" x14ac:dyDescent="0.25">
      <c r="L5505" s="39" t="str">
        <f t="shared" si="85"/>
        <v>POGGIO IMPERIALE (FG)</v>
      </c>
      <c r="M5505" s="40" t="s">
        <v>20019</v>
      </c>
      <c r="N5505" s="40" t="s">
        <v>20020</v>
      </c>
      <c r="O5505" s="40" t="s">
        <v>303</v>
      </c>
      <c r="P5505" s="41" t="s">
        <v>304</v>
      </c>
      <c r="Q5505" s="41">
        <v>16</v>
      </c>
      <c r="R5505" s="40" t="s">
        <v>305</v>
      </c>
      <c r="S5505" s="40" t="s">
        <v>199</v>
      </c>
      <c r="T5505" s="41">
        <v>1</v>
      </c>
      <c r="U5505" s="40" t="s">
        <v>200</v>
      </c>
      <c r="V5505" s="40" t="s">
        <v>201</v>
      </c>
      <c r="W5505" s="40" t="s">
        <v>4691</v>
      </c>
      <c r="X5505" s="40" t="s">
        <v>1739</v>
      </c>
      <c r="Y5505" s="40" t="s">
        <v>20021</v>
      </c>
    </row>
    <row r="5506" spans="12:25" x14ac:dyDescent="0.25">
      <c r="L5506" s="39" t="str">
        <f t="shared" ref="L5506:L5569" si="86">M5506&amp;" ("&amp;O5506&amp;")"</f>
        <v>POGGIO MIRTETO (RI)</v>
      </c>
      <c r="M5506" s="40" t="s">
        <v>20022</v>
      </c>
      <c r="N5506" s="40" t="s">
        <v>20023</v>
      </c>
      <c r="O5506" s="40" t="s">
        <v>335</v>
      </c>
      <c r="P5506" s="41" t="s">
        <v>336</v>
      </c>
      <c r="Q5506" s="41">
        <v>12</v>
      </c>
      <c r="R5506" s="40" t="s">
        <v>337</v>
      </c>
      <c r="S5506" s="40" t="s">
        <v>199</v>
      </c>
      <c r="T5506" s="41">
        <v>1</v>
      </c>
      <c r="U5506" s="40" t="s">
        <v>200</v>
      </c>
      <c r="V5506" s="40" t="s">
        <v>201</v>
      </c>
      <c r="W5506" s="40" t="s">
        <v>20024</v>
      </c>
      <c r="X5506" s="40" t="s">
        <v>2148</v>
      </c>
      <c r="Y5506" s="40" t="s">
        <v>20025</v>
      </c>
    </row>
    <row r="5507" spans="12:25" x14ac:dyDescent="0.25">
      <c r="L5507" s="39" t="str">
        <f t="shared" si="86"/>
        <v>POGGIO MOIANO (RI)</v>
      </c>
      <c r="M5507" s="40" t="s">
        <v>20026</v>
      </c>
      <c r="N5507" s="40" t="s">
        <v>20027</v>
      </c>
      <c r="O5507" s="40" t="s">
        <v>335</v>
      </c>
      <c r="P5507" s="41" t="s">
        <v>336</v>
      </c>
      <c r="Q5507" s="41">
        <v>12</v>
      </c>
      <c r="R5507" s="40" t="s">
        <v>337</v>
      </c>
      <c r="S5507" s="40" t="s">
        <v>199</v>
      </c>
      <c r="T5507" s="41">
        <v>1</v>
      </c>
      <c r="U5507" s="40" t="s">
        <v>200</v>
      </c>
      <c r="V5507" s="40" t="s">
        <v>201</v>
      </c>
      <c r="W5507" s="40" t="s">
        <v>20028</v>
      </c>
      <c r="X5507" s="40" t="s">
        <v>2148</v>
      </c>
      <c r="Y5507" s="40" t="s">
        <v>20029</v>
      </c>
    </row>
    <row r="5508" spans="12:25" x14ac:dyDescent="0.25">
      <c r="L5508" s="39" t="str">
        <f t="shared" si="86"/>
        <v>POGGIO NATIVO (RI)</v>
      </c>
      <c r="M5508" s="40" t="s">
        <v>20030</v>
      </c>
      <c r="N5508" s="40" t="s">
        <v>20031</v>
      </c>
      <c r="O5508" s="40" t="s">
        <v>335</v>
      </c>
      <c r="P5508" s="41" t="s">
        <v>336</v>
      </c>
      <c r="Q5508" s="41">
        <v>12</v>
      </c>
      <c r="R5508" s="40" t="s">
        <v>337</v>
      </c>
      <c r="S5508" s="40" t="s">
        <v>199</v>
      </c>
      <c r="T5508" s="41">
        <v>1</v>
      </c>
      <c r="U5508" s="40" t="s">
        <v>200</v>
      </c>
      <c r="V5508" s="40" t="s">
        <v>201</v>
      </c>
      <c r="W5508" s="40" t="s">
        <v>6371</v>
      </c>
      <c r="X5508" s="40" t="s">
        <v>2148</v>
      </c>
      <c r="Y5508" s="40" t="s">
        <v>20032</v>
      </c>
    </row>
    <row r="5509" spans="12:25" x14ac:dyDescent="0.25">
      <c r="L5509" s="39" t="str">
        <f t="shared" si="86"/>
        <v>POGGIO PICENZE (AQ)</v>
      </c>
      <c r="M5509" s="40" t="s">
        <v>20033</v>
      </c>
      <c r="N5509" s="40" t="s">
        <v>20034</v>
      </c>
      <c r="O5509" s="40" t="s">
        <v>328</v>
      </c>
      <c r="P5509" s="41" t="s">
        <v>253</v>
      </c>
      <c r="Q5509" s="41">
        <v>13</v>
      </c>
      <c r="R5509" s="40" t="s">
        <v>254</v>
      </c>
      <c r="S5509" s="40" t="s">
        <v>199</v>
      </c>
      <c r="T5509" s="41">
        <v>1</v>
      </c>
      <c r="U5509" s="40" t="s">
        <v>200</v>
      </c>
      <c r="V5509" s="40" t="s">
        <v>201</v>
      </c>
      <c r="W5509" s="40" t="s">
        <v>20035</v>
      </c>
      <c r="X5509" s="40" t="s">
        <v>2757</v>
      </c>
      <c r="Y5509" s="40" t="s">
        <v>20036</v>
      </c>
    </row>
    <row r="5510" spans="12:25" x14ac:dyDescent="0.25">
      <c r="L5510" s="39" t="str">
        <f t="shared" si="86"/>
        <v>POGGIO RENATICO (FE)</v>
      </c>
      <c r="M5510" s="40" t="s">
        <v>20037</v>
      </c>
      <c r="N5510" s="40" t="s">
        <v>20038</v>
      </c>
      <c r="O5510" s="40" t="s">
        <v>1918</v>
      </c>
      <c r="P5510" s="41" t="s">
        <v>631</v>
      </c>
      <c r="Q5510" s="41">
        <v>8</v>
      </c>
      <c r="R5510" s="40" t="s">
        <v>632</v>
      </c>
      <c r="S5510" s="40" t="s">
        <v>199</v>
      </c>
      <c r="T5510" s="41">
        <v>1</v>
      </c>
      <c r="U5510" s="40" t="s">
        <v>200</v>
      </c>
      <c r="V5510" s="40" t="s">
        <v>201</v>
      </c>
      <c r="W5510" s="40" t="s">
        <v>20039</v>
      </c>
      <c r="X5510" s="40" t="s">
        <v>1920</v>
      </c>
      <c r="Y5510" s="40" t="s">
        <v>20040</v>
      </c>
    </row>
    <row r="5511" spans="12:25" x14ac:dyDescent="0.25">
      <c r="L5511" s="39" t="str">
        <f t="shared" si="86"/>
        <v>POGGIO RUSCO (MN)</v>
      </c>
      <c r="M5511" s="40" t="s">
        <v>20041</v>
      </c>
      <c r="N5511" s="40" t="s">
        <v>20042</v>
      </c>
      <c r="O5511" s="40" t="s">
        <v>442</v>
      </c>
      <c r="P5511" s="41" t="s">
        <v>212</v>
      </c>
      <c r="Q5511" s="41">
        <v>3</v>
      </c>
      <c r="R5511" s="40" t="s">
        <v>213</v>
      </c>
      <c r="S5511" s="40" t="s">
        <v>199</v>
      </c>
      <c r="T5511" s="41">
        <v>1</v>
      </c>
      <c r="U5511" s="40" t="s">
        <v>200</v>
      </c>
      <c r="V5511" s="40" t="s">
        <v>201</v>
      </c>
      <c r="W5511" s="40" t="s">
        <v>20043</v>
      </c>
      <c r="X5511" s="40" t="s">
        <v>3853</v>
      </c>
      <c r="Y5511" s="40" t="s">
        <v>20044</v>
      </c>
    </row>
    <row r="5512" spans="12:25" x14ac:dyDescent="0.25">
      <c r="L5512" s="39" t="str">
        <f t="shared" si="86"/>
        <v>POGGIO SAN LORENZO (RI)</v>
      </c>
      <c r="M5512" s="40" t="s">
        <v>20045</v>
      </c>
      <c r="N5512" s="40" t="s">
        <v>20046</v>
      </c>
      <c r="O5512" s="40" t="s">
        <v>335</v>
      </c>
      <c r="P5512" s="41" t="s">
        <v>336</v>
      </c>
      <c r="Q5512" s="41">
        <v>12</v>
      </c>
      <c r="R5512" s="40" t="s">
        <v>337</v>
      </c>
      <c r="S5512" s="40" t="s">
        <v>199</v>
      </c>
      <c r="T5512" s="41">
        <v>1</v>
      </c>
      <c r="U5512" s="40" t="s">
        <v>200</v>
      </c>
      <c r="V5512" s="40" t="s">
        <v>201</v>
      </c>
      <c r="W5512" s="40" t="s">
        <v>6371</v>
      </c>
      <c r="X5512" s="40" t="s">
        <v>2148</v>
      </c>
      <c r="Y5512" s="40" t="s">
        <v>20047</v>
      </c>
    </row>
    <row r="5513" spans="12:25" x14ac:dyDescent="0.25">
      <c r="L5513" s="39" t="str">
        <f t="shared" si="86"/>
        <v>POGGIO SAN MARCELLO (AN)</v>
      </c>
      <c r="M5513" s="40" t="s">
        <v>20048</v>
      </c>
      <c r="N5513" s="40" t="s">
        <v>20049</v>
      </c>
      <c r="O5513" s="40" t="s">
        <v>764</v>
      </c>
      <c r="P5513" s="41" t="s">
        <v>397</v>
      </c>
      <c r="Q5513" s="41">
        <v>11</v>
      </c>
      <c r="R5513" s="40" t="s">
        <v>398</v>
      </c>
      <c r="S5513" s="40" t="s">
        <v>199</v>
      </c>
      <c r="T5513" s="41">
        <v>1</v>
      </c>
      <c r="U5513" s="40" t="s">
        <v>200</v>
      </c>
      <c r="V5513" s="40" t="s">
        <v>201</v>
      </c>
      <c r="W5513" s="40" t="s">
        <v>3130</v>
      </c>
      <c r="X5513" s="40" t="s">
        <v>1823</v>
      </c>
      <c r="Y5513" s="40" t="s">
        <v>20050</v>
      </c>
    </row>
    <row r="5514" spans="12:25" x14ac:dyDescent="0.25">
      <c r="L5514" s="39" t="str">
        <f t="shared" si="86"/>
        <v>POGGIO SAN VICINO (MC)</v>
      </c>
      <c r="M5514" s="40" t="s">
        <v>20051</v>
      </c>
      <c r="N5514" s="40" t="s">
        <v>20052</v>
      </c>
      <c r="O5514" s="40" t="s">
        <v>396</v>
      </c>
      <c r="P5514" s="41" t="s">
        <v>397</v>
      </c>
      <c r="Q5514" s="41">
        <v>11</v>
      </c>
      <c r="R5514" s="40" t="s">
        <v>398</v>
      </c>
      <c r="S5514" s="40" t="s">
        <v>199</v>
      </c>
      <c r="T5514" s="41">
        <v>1</v>
      </c>
      <c r="U5514" s="40" t="s">
        <v>200</v>
      </c>
      <c r="V5514" s="40" t="s">
        <v>201</v>
      </c>
      <c r="W5514" s="40" t="s">
        <v>1706</v>
      </c>
      <c r="X5514" s="40" t="s">
        <v>1707</v>
      </c>
      <c r="Y5514" s="40" t="s">
        <v>20053</v>
      </c>
    </row>
    <row r="5515" spans="12:25" x14ac:dyDescent="0.25">
      <c r="L5515" s="39" t="str">
        <f t="shared" si="86"/>
        <v>POGGIO SANNITA (IS)</v>
      </c>
      <c r="M5515" s="40" t="s">
        <v>20054</v>
      </c>
      <c r="N5515" s="40" t="s">
        <v>20055</v>
      </c>
      <c r="O5515" s="40" t="s">
        <v>510</v>
      </c>
      <c r="P5515" s="41" t="s">
        <v>495</v>
      </c>
      <c r="Q5515" s="41">
        <v>14</v>
      </c>
      <c r="R5515" s="40" t="s">
        <v>496</v>
      </c>
      <c r="S5515" s="40" t="s">
        <v>199</v>
      </c>
      <c r="T5515" s="41">
        <v>1</v>
      </c>
      <c r="U5515" s="40" t="s">
        <v>200</v>
      </c>
      <c r="V5515" s="40" t="s">
        <v>201</v>
      </c>
      <c r="W5515" s="40" t="s">
        <v>20056</v>
      </c>
      <c r="X5515" s="40" t="s">
        <v>512</v>
      </c>
      <c r="Y5515" s="40" t="s">
        <v>20057</v>
      </c>
    </row>
    <row r="5516" spans="12:25" x14ac:dyDescent="0.25">
      <c r="L5516" s="39" t="str">
        <f t="shared" si="86"/>
        <v>POGGIODOMO (PG)</v>
      </c>
      <c r="M5516" s="40" t="s">
        <v>20058</v>
      </c>
      <c r="N5516" s="40" t="s">
        <v>20059</v>
      </c>
      <c r="O5516" s="40" t="s">
        <v>2180</v>
      </c>
      <c r="P5516" s="41" t="s">
        <v>486</v>
      </c>
      <c r="Q5516" s="41">
        <v>10</v>
      </c>
      <c r="R5516" s="40" t="s">
        <v>487</v>
      </c>
      <c r="S5516" s="40" t="s">
        <v>199</v>
      </c>
      <c r="T5516" s="41">
        <v>1</v>
      </c>
      <c r="U5516" s="40" t="s">
        <v>200</v>
      </c>
      <c r="V5516" s="40" t="s">
        <v>201</v>
      </c>
      <c r="W5516" s="40" t="s">
        <v>8013</v>
      </c>
      <c r="X5516" s="40" t="s">
        <v>5122</v>
      </c>
      <c r="Y5516" s="40" t="s">
        <v>20060</v>
      </c>
    </row>
    <row r="5517" spans="12:25" x14ac:dyDescent="0.25">
      <c r="L5517" s="39" t="str">
        <f t="shared" si="86"/>
        <v>POGGIOFIORITO (CH)</v>
      </c>
      <c r="M5517" s="40" t="s">
        <v>20061</v>
      </c>
      <c r="N5517" s="40" t="s">
        <v>20062</v>
      </c>
      <c r="O5517" s="40" t="s">
        <v>1352</v>
      </c>
      <c r="P5517" s="41" t="s">
        <v>253</v>
      </c>
      <c r="Q5517" s="41">
        <v>13</v>
      </c>
      <c r="R5517" s="40" t="s">
        <v>254</v>
      </c>
      <c r="S5517" s="40" t="s">
        <v>199</v>
      </c>
      <c r="T5517" s="41">
        <v>1</v>
      </c>
      <c r="U5517" s="40" t="s">
        <v>200</v>
      </c>
      <c r="V5517" s="40" t="s">
        <v>201</v>
      </c>
      <c r="W5517" s="40" t="s">
        <v>1955</v>
      </c>
      <c r="X5517" s="40" t="s">
        <v>1940</v>
      </c>
      <c r="Y5517" s="40" t="s">
        <v>20063</v>
      </c>
    </row>
    <row r="5518" spans="12:25" x14ac:dyDescent="0.25">
      <c r="L5518" s="39" t="str">
        <f t="shared" si="86"/>
        <v>POGGIOMARINO (NA)</v>
      </c>
      <c r="M5518" s="40" t="s">
        <v>20064</v>
      </c>
      <c r="N5518" s="40" t="s">
        <v>20065</v>
      </c>
      <c r="O5518" s="40" t="s">
        <v>358</v>
      </c>
      <c r="P5518" s="41" t="s">
        <v>350</v>
      </c>
      <c r="Q5518" s="41">
        <v>15</v>
      </c>
      <c r="R5518" s="40" t="s">
        <v>351</v>
      </c>
      <c r="S5518" s="40" t="s">
        <v>199</v>
      </c>
      <c r="T5518" s="41">
        <v>1</v>
      </c>
      <c r="U5518" s="40" t="s">
        <v>200</v>
      </c>
      <c r="V5518" s="40" t="s">
        <v>201</v>
      </c>
      <c r="W5518" s="40" t="s">
        <v>7912</v>
      </c>
      <c r="X5518" s="40" t="s">
        <v>360</v>
      </c>
      <c r="Y5518" s="40" t="s">
        <v>20066</v>
      </c>
    </row>
    <row r="5519" spans="12:25" x14ac:dyDescent="0.25">
      <c r="L5519" s="39" t="str">
        <f t="shared" si="86"/>
        <v>POGGIOREALE (TP)</v>
      </c>
      <c r="M5519" s="40" t="s">
        <v>20067</v>
      </c>
      <c r="N5519" s="40" t="s">
        <v>20068</v>
      </c>
      <c r="O5519" s="40" t="s">
        <v>1111</v>
      </c>
      <c r="P5519" s="41" t="s">
        <v>292</v>
      </c>
      <c r="Q5519" s="41">
        <v>19</v>
      </c>
      <c r="R5519" s="40" t="s">
        <v>293</v>
      </c>
      <c r="S5519" s="40" t="s">
        <v>199</v>
      </c>
      <c r="T5519" s="41">
        <v>1</v>
      </c>
      <c r="U5519" s="40" t="s">
        <v>200</v>
      </c>
      <c r="V5519" s="40" t="s">
        <v>201</v>
      </c>
      <c r="W5519" s="40" t="s">
        <v>19369</v>
      </c>
      <c r="X5519" s="40" t="s">
        <v>1113</v>
      </c>
      <c r="Y5519" s="40" t="s">
        <v>20069</v>
      </c>
    </row>
    <row r="5520" spans="12:25" x14ac:dyDescent="0.25">
      <c r="L5520" s="39" t="str">
        <f t="shared" si="86"/>
        <v>POGGIORSINI (BA)</v>
      </c>
      <c r="M5520" s="40" t="s">
        <v>20070</v>
      </c>
      <c r="N5520" s="40" t="s">
        <v>20071</v>
      </c>
      <c r="O5520" s="40" t="s">
        <v>503</v>
      </c>
      <c r="P5520" s="41" t="s">
        <v>304</v>
      </c>
      <c r="Q5520" s="41">
        <v>16</v>
      </c>
      <c r="R5520" s="40" t="s">
        <v>305</v>
      </c>
      <c r="S5520" s="40" t="s">
        <v>199</v>
      </c>
      <c r="T5520" s="41">
        <v>1</v>
      </c>
      <c r="U5520" s="40" t="s">
        <v>200</v>
      </c>
      <c r="V5520" s="40" t="s">
        <v>201</v>
      </c>
      <c r="W5520" s="40" t="s">
        <v>3421</v>
      </c>
      <c r="X5520" s="40" t="s">
        <v>505</v>
      </c>
      <c r="Y5520" s="40" t="s">
        <v>20072</v>
      </c>
    </row>
    <row r="5521" spans="12:25" x14ac:dyDescent="0.25">
      <c r="L5521" s="39" t="str">
        <f t="shared" si="86"/>
        <v>POGGIRIDENTI (SO)</v>
      </c>
      <c r="M5521" s="40" t="s">
        <v>20073</v>
      </c>
      <c r="N5521" s="40" t="s">
        <v>20074</v>
      </c>
      <c r="O5521" s="40" t="s">
        <v>977</v>
      </c>
      <c r="P5521" s="41" t="s">
        <v>212</v>
      </c>
      <c r="Q5521" s="41">
        <v>3</v>
      </c>
      <c r="R5521" s="40" t="s">
        <v>213</v>
      </c>
      <c r="S5521" s="40" t="s">
        <v>199</v>
      </c>
      <c r="T5521" s="41">
        <v>1</v>
      </c>
      <c r="U5521" s="40" t="s">
        <v>200</v>
      </c>
      <c r="V5521" s="40" t="s">
        <v>201</v>
      </c>
      <c r="W5521" s="40" t="s">
        <v>6531</v>
      </c>
      <c r="X5521" s="40" t="s">
        <v>979</v>
      </c>
      <c r="Y5521" s="40" t="s">
        <v>20075</v>
      </c>
    </row>
    <row r="5522" spans="12:25" x14ac:dyDescent="0.25">
      <c r="L5522" s="39" t="str">
        <f t="shared" si="86"/>
        <v>POGLIANO MILANESE (MI)</v>
      </c>
      <c r="M5522" s="40" t="s">
        <v>20076</v>
      </c>
      <c r="N5522" s="40" t="s">
        <v>20077</v>
      </c>
      <c r="O5522" s="40" t="s">
        <v>264</v>
      </c>
      <c r="P5522" s="41" t="s">
        <v>212</v>
      </c>
      <c r="Q5522" s="41">
        <v>3</v>
      </c>
      <c r="R5522" s="40" t="s">
        <v>213</v>
      </c>
      <c r="S5522" s="40" t="s">
        <v>199</v>
      </c>
      <c r="T5522" s="41">
        <v>1</v>
      </c>
      <c r="U5522" s="40" t="s">
        <v>200</v>
      </c>
      <c r="V5522" s="40" t="s">
        <v>201</v>
      </c>
      <c r="W5522" s="40" t="s">
        <v>1977</v>
      </c>
      <c r="X5522" s="40" t="s">
        <v>266</v>
      </c>
      <c r="Y5522" s="40" t="s">
        <v>20078</v>
      </c>
    </row>
    <row r="5523" spans="12:25" x14ac:dyDescent="0.25">
      <c r="L5523" s="39" t="str">
        <f t="shared" si="86"/>
        <v>POGNANA LARIO (CO)</v>
      </c>
      <c r="M5523" s="40" t="s">
        <v>20079</v>
      </c>
      <c r="N5523" s="40" t="s">
        <v>20080</v>
      </c>
      <c r="O5523" s="40" t="s">
        <v>995</v>
      </c>
      <c r="P5523" s="41" t="s">
        <v>212</v>
      </c>
      <c r="Q5523" s="41">
        <v>3</v>
      </c>
      <c r="R5523" s="40" t="s">
        <v>213</v>
      </c>
      <c r="S5523" s="40" t="s">
        <v>199</v>
      </c>
      <c r="T5523" s="41">
        <v>1</v>
      </c>
      <c r="U5523" s="40" t="s">
        <v>200</v>
      </c>
      <c r="V5523" s="40" t="s">
        <v>201</v>
      </c>
      <c r="W5523" s="40" t="s">
        <v>3493</v>
      </c>
      <c r="X5523" s="40" t="s">
        <v>997</v>
      </c>
      <c r="Y5523" s="40" t="s">
        <v>20081</v>
      </c>
    </row>
    <row r="5524" spans="12:25" x14ac:dyDescent="0.25">
      <c r="L5524" s="39" t="str">
        <f t="shared" si="86"/>
        <v>POGNANO (BG)</v>
      </c>
      <c r="M5524" s="40" t="s">
        <v>20082</v>
      </c>
      <c r="N5524" s="40" t="s">
        <v>20083</v>
      </c>
      <c r="O5524" s="40" t="s">
        <v>572</v>
      </c>
      <c r="P5524" s="41" t="s">
        <v>212</v>
      </c>
      <c r="Q5524" s="41">
        <v>3</v>
      </c>
      <c r="R5524" s="40" t="s">
        <v>213</v>
      </c>
      <c r="S5524" s="40" t="s">
        <v>199</v>
      </c>
      <c r="T5524" s="41">
        <v>1</v>
      </c>
      <c r="U5524" s="40" t="s">
        <v>200</v>
      </c>
      <c r="V5524" s="40" t="s">
        <v>201</v>
      </c>
      <c r="W5524" s="40" t="s">
        <v>1818</v>
      </c>
      <c r="X5524" s="40" t="s">
        <v>574</v>
      </c>
      <c r="Y5524" s="40" t="s">
        <v>20084</v>
      </c>
    </row>
    <row r="5525" spans="12:25" x14ac:dyDescent="0.25">
      <c r="L5525" s="39" t="str">
        <f t="shared" si="86"/>
        <v>POGNO (NO)</v>
      </c>
      <c r="M5525" s="40" t="s">
        <v>20085</v>
      </c>
      <c r="N5525" s="40" t="s">
        <v>20086</v>
      </c>
      <c r="O5525" s="40" t="s">
        <v>741</v>
      </c>
      <c r="P5525" s="41" t="s">
        <v>314</v>
      </c>
      <c r="Q5525" s="41">
        <v>1</v>
      </c>
      <c r="R5525" s="40" t="s">
        <v>315</v>
      </c>
      <c r="S5525" s="40" t="s">
        <v>199</v>
      </c>
      <c r="T5525" s="41">
        <v>1</v>
      </c>
      <c r="U5525" s="40" t="s">
        <v>200</v>
      </c>
      <c r="V5525" s="40" t="s">
        <v>201</v>
      </c>
      <c r="W5525" s="40" t="s">
        <v>20087</v>
      </c>
      <c r="X5525" s="40" t="s">
        <v>743</v>
      </c>
      <c r="Y5525" s="40" t="s">
        <v>20088</v>
      </c>
    </row>
    <row r="5526" spans="12:25" x14ac:dyDescent="0.25">
      <c r="L5526" s="39" t="str">
        <f t="shared" si="86"/>
        <v>POIANA MAGGIORE (VI)</v>
      </c>
      <c r="M5526" s="40" t="s">
        <v>20089</v>
      </c>
      <c r="N5526" s="40" t="s">
        <v>20090</v>
      </c>
      <c r="O5526" s="40" t="s">
        <v>772</v>
      </c>
      <c r="P5526" s="41" t="s">
        <v>197</v>
      </c>
      <c r="Q5526" s="41">
        <v>5</v>
      </c>
      <c r="R5526" s="40" t="s">
        <v>198</v>
      </c>
      <c r="S5526" s="40" t="s">
        <v>199</v>
      </c>
      <c r="T5526" s="41">
        <v>1</v>
      </c>
      <c r="U5526" s="40" t="s">
        <v>200</v>
      </c>
      <c r="V5526" s="40" t="s">
        <v>201</v>
      </c>
      <c r="W5526" s="40" t="s">
        <v>20091</v>
      </c>
      <c r="X5526" s="40" t="s">
        <v>774</v>
      </c>
      <c r="Y5526" s="40" t="s">
        <v>20092</v>
      </c>
    </row>
    <row r="5527" spans="12:25" x14ac:dyDescent="0.25">
      <c r="L5527" s="39" t="str">
        <f t="shared" si="86"/>
        <v>POIRINO (TO)</v>
      </c>
      <c r="M5527" s="40" t="s">
        <v>20093</v>
      </c>
      <c r="N5527" s="40" t="s">
        <v>20094</v>
      </c>
      <c r="O5527" s="40" t="s">
        <v>675</v>
      </c>
      <c r="P5527" s="41" t="s">
        <v>314</v>
      </c>
      <c r="Q5527" s="41">
        <v>1</v>
      </c>
      <c r="R5527" s="40" t="s">
        <v>315</v>
      </c>
      <c r="S5527" s="40" t="s">
        <v>199</v>
      </c>
      <c r="T5527" s="41">
        <v>1</v>
      </c>
      <c r="U5527" s="40" t="s">
        <v>200</v>
      </c>
      <c r="V5527" s="40" t="s">
        <v>201</v>
      </c>
      <c r="W5527" s="40" t="s">
        <v>13186</v>
      </c>
      <c r="X5527" s="40" t="s">
        <v>837</v>
      </c>
      <c r="Y5527" s="40" t="s">
        <v>20095</v>
      </c>
    </row>
    <row r="5528" spans="12:25" x14ac:dyDescent="0.25">
      <c r="L5528" s="39" t="str">
        <f t="shared" si="86"/>
        <v>POLAVENO (BS)</v>
      </c>
      <c r="M5528" s="40" t="s">
        <v>20096</v>
      </c>
      <c r="N5528" s="40" t="s">
        <v>20097</v>
      </c>
      <c r="O5528" s="40" t="s">
        <v>421</v>
      </c>
      <c r="P5528" s="41" t="s">
        <v>212</v>
      </c>
      <c r="Q5528" s="41">
        <v>3</v>
      </c>
      <c r="R5528" s="40" t="s">
        <v>213</v>
      </c>
      <c r="S5528" s="40" t="s">
        <v>199</v>
      </c>
      <c r="T5528" s="41">
        <v>1</v>
      </c>
      <c r="U5528" s="40" t="s">
        <v>200</v>
      </c>
      <c r="V5528" s="40" t="s">
        <v>201</v>
      </c>
      <c r="W5528" s="40" t="s">
        <v>4267</v>
      </c>
      <c r="X5528" s="40" t="s">
        <v>423</v>
      </c>
      <c r="Y5528" s="40" t="s">
        <v>20098</v>
      </c>
    </row>
    <row r="5529" spans="12:25" x14ac:dyDescent="0.25">
      <c r="L5529" s="39" t="str">
        <f t="shared" si="86"/>
        <v>POLCENIGO (PN)</v>
      </c>
      <c r="M5529" s="40" t="s">
        <v>20099</v>
      </c>
      <c r="N5529" s="40" t="s">
        <v>20100</v>
      </c>
      <c r="O5529" s="40" t="s">
        <v>1527</v>
      </c>
      <c r="P5529" s="41" t="s">
        <v>805</v>
      </c>
      <c r="Q5529" s="41">
        <v>6</v>
      </c>
      <c r="R5529" s="40" t="s">
        <v>806</v>
      </c>
      <c r="S5529" s="40" t="s">
        <v>199</v>
      </c>
      <c r="T5529" s="41">
        <v>1</v>
      </c>
      <c r="U5529" s="40" t="s">
        <v>200</v>
      </c>
      <c r="V5529" s="40" t="s">
        <v>201</v>
      </c>
      <c r="W5529" s="40" t="s">
        <v>4350</v>
      </c>
      <c r="X5529" s="40" t="s">
        <v>2119</v>
      </c>
      <c r="Y5529" s="40" t="s">
        <v>20101</v>
      </c>
    </row>
    <row r="5530" spans="12:25" x14ac:dyDescent="0.25">
      <c r="L5530" s="39" t="str">
        <f t="shared" si="86"/>
        <v>POLESELLA (RO)</v>
      </c>
      <c r="M5530" s="40" t="s">
        <v>20102</v>
      </c>
      <c r="N5530" s="40" t="s">
        <v>20103</v>
      </c>
      <c r="O5530" s="40" t="s">
        <v>585</v>
      </c>
      <c r="P5530" s="41" t="s">
        <v>197</v>
      </c>
      <c r="Q5530" s="41">
        <v>5</v>
      </c>
      <c r="R5530" s="40" t="s">
        <v>198</v>
      </c>
      <c r="S5530" s="40" t="s">
        <v>199</v>
      </c>
      <c r="T5530" s="41">
        <v>1</v>
      </c>
      <c r="U5530" s="40" t="s">
        <v>200</v>
      </c>
      <c r="V5530" s="40" t="s">
        <v>201</v>
      </c>
      <c r="W5530" s="40" t="s">
        <v>20104</v>
      </c>
      <c r="X5530" s="40" t="s">
        <v>2041</v>
      </c>
      <c r="Y5530" s="40" t="s">
        <v>20105</v>
      </c>
    </row>
    <row r="5531" spans="12:25" x14ac:dyDescent="0.25">
      <c r="L5531" s="39" t="str">
        <f t="shared" si="86"/>
        <v>POLESINE PARMENSE (PR)</v>
      </c>
      <c r="M5531" s="40" t="s">
        <v>20106</v>
      </c>
      <c r="N5531" s="40" t="s">
        <v>20107</v>
      </c>
      <c r="O5531" s="40" t="s">
        <v>984</v>
      </c>
      <c r="P5531" s="41" t="s">
        <v>631</v>
      </c>
      <c r="Q5531" s="41">
        <v>8</v>
      </c>
      <c r="R5531" s="40" t="s">
        <v>632</v>
      </c>
      <c r="S5531" s="40" t="s">
        <v>199</v>
      </c>
      <c r="T5531" s="41">
        <v>1</v>
      </c>
      <c r="U5531" s="40" t="s">
        <v>200</v>
      </c>
      <c r="V5531" s="40" t="s">
        <v>201</v>
      </c>
      <c r="W5531" s="40" t="s">
        <v>11242</v>
      </c>
      <c r="X5531" s="40" t="s">
        <v>4569</v>
      </c>
      <c r="Y5531" s="40" t="s">
        <v>20108</v>
      </c>
    </row>
    <row r="5532" spans="12:25" x14ac:dyDescent="0.25">
      <c r="L5532" s="39" t="str">
        <f t="shared" si="86"/>
        <v>POLI (RM)</v>
      </c>
      <c r="M5532" s="40" t="s">
        <v>20109</v>
      </c>
      <c r="N5532" s="40" t="s">
        <v>20110</v>
      </c>
      <c r="O5532" s="40" t="s">
        <v>602</v>
      </c>
      <c r="P5532" s="41" t="s">
        <v>336</v>
      </c>
      <c r="Q5532" s="41">
        <v>12</v>
      </c>
      <c r="R5532" s="40" t="s">
        <v>337</v>
      </c>
      <c r="S5532" s="40" t="s">
        <v>199</v>
      </c>
      <c r="T5532" s="41">
        <v>1</v>
      </c>
      <c r="U5532" s="40" t="s">
        <v>200</v>
      </c>
      <c r="V5532" s="40" t="s">
        <v>201</v>
      </c>
      <c r="W5532" s="40" t="s">
        <v>6360</v>
      </c>
      <c r="X5532" s="40" t="s">
        <v>953</v>
      </c>
      <c r="Y5532" s="40" t="s">
        <v>20111</v>
      </c>
    </row>
    <row r="5533" spans="12:25" x14ac:dyDescent="0.25">
      <c r="L5533" s="39" t="str">
        <f t="shared" si="86"/>
        <v>POLIA (VV)</v>
      </c>
      <c r="M5533" s="40" t="s">
        <v>20112</v>
      </c>
      <c r="N5533" s="40" t="s">
        <v>20113</v>
      </c>
      <c r="O5533" s="40" t="s">
        <v>469</v>
      </c>
      <c r="P5533" s="41" t="s">
        <v>414</v>
      </c>
      <c r="Q5533" s="41">
        <v>18</v>
      </c>
      <c r="R5533" s="40" t="s">
        <v>415</v>
      </c>
      <c r="S5533" s="40" t="s">
        <v>199</v>
      </c>
      <c r="T5533" s="41">
        <v>1</v>
      </c>
      <c r="U5533" s="40" t="s">
        <v>200</v>
      </c>
      <c r="V5533" s="40" t="s">
        <v>201</v>
      </c>
      <c r="W5533" s="40" t="s">
        <v>20114</v>
      </c>
      <c r="X5533" s="40" t="s">
        <v>471</v>
      </c>
      <c r="Y5533" s="40" t="s">
        <v>20115</v>
      </c>
    </row>
    <row r="5534" spans="12:25" x14ac:dyDescent="0.25">
      <c r="L5534" s="39" t="str">
        <f t="shared" si="86"/>
        <v>POLICORO (MT)</v>
      </c>
      <c r="M5534" s="40" t="s">
        <v>20116</v>
      </c>
      <c r="N5534" s="40" t="s">
        <v>20117</v>
      </c>
      <c r="O5534" s="40" t="s">
        <v>322</v>
      </c>
      <c r="P5534" s="41" t="s">
        <v>282</v>
      </c>
      <c r="Q5534" s="41">
        <v>17</v>
      </c>
      <c r="R5534" s="40" t="s">
        <v>283</v>
      </c>
      <c r="S5534" s="40" t="s">
        <v>199</v>
      </c>
      <c r="T5534" s="41">
        <v>1</v>
      </c>
      <c r="U5534" s="40" t="s">
        <v>200</v>
      </c>
      <c r="V5534" s="40" t="s">
        <v>201</v>
      </c>
      <c r="W5534" s="40" t="s">
        <v>20118</v>
      </c>
      <c r="X5534" s="40" t="s">
        <v>324</v>
      </c>
      <c r="Y5534" s="40" t="s">
        <v>20119</v>
      </c>
    </row>
    <row r="5535" spans="12:25" x14ac:dyDescent="0.25">
      <c r="L5535" s="39" t="str">
        <f t="shared" si="86"/>
        <v>POLIGNANO A MARE (BA)</v>
      </c>
      <c r="M5535" s="40" t="s">
        <v>20120</v>
      </c>
      <c r="N5535" s="40" t="s">
        <v>20121</v>
      </c>
      <c r="O5535" s="40" t="s">
        <v>503</v>
      </c>
      <c r="P5535" s="41" t="s">
        <v>304</v>
      </c>
      <c r="Q5535" s="41">
        <v>16</v>
      </c>
      <c r="R5535" s="40" t="s">
        <v>305</v>
      </c>
      <c r="S5535" s="40" t="s">
        <v>199</v>
      </c>
      <c r="T5535" s="41">
        <v>1</v>
      </c>
      <c r="U5535" s="40" t="s">
        <v>200</v>
      </c>
      <c r="V5535" s="40" t="s">
        <v>201</v>
      </c>
      <c r="W5535" s="40" t="s">
        <v>20122</v>
      </c>
      <c r="X5535" s="40" t="s">
        <v>505</v>
      </c>
      <c r="Y5535" s="40" t="s">
        <v>20123</v>
      </c>
    </row>
    <row r="5536" spans="12:25" x14ac:dyDescent="0.25">
      <c r="L5536" s="39" t="str">
        <f t="shared" si="86"/>
        <v>POLINAGO (MO)</v>
      </c>
      <c r="M5536" s="40" t="s">
        <v>20124</v>
      </c>
      <c r="N5536" s="40" t="s">
        <v>20125</v>
      </c>
      <c r="O5536" s="40" t="s">
        <v>2925</v>
      </c>
      <c r="P5536" s="41" t="s">
        <v>631</v>
      </c>
      <c r="Q5536" s="41">
        <v>8</v>
      </c>
      <c r="R5536" s="40" t="s">
        <v>632</v>
      </c>
      <c r="S5536" s="40" t="s">
        <v>199</v>
      </c>
      <c r="T5536" s="41">
        <v>1</v>
      </c>
      <c r="U5536" s="40" t="s">
        <v>200</v>
      </c>
      <c r="V5536" s="40" t="s">
        <v>201</v>
      </c>
      <c r="W5536" s="40" t="s">
        <v>20126</v>
      </c>
      <c r="X5536" s="40" t="s">
        <v>6972</v>
      </c>
      <c r="Y5536" s="40" t="s">
        <v>20127</v>
      </c>
    </row>
    <row r="5537" spans="12:25" x14ac:dyDescent="0.25">
      <c r="L5537" s="39" t="str">
        <f t="shared" si="86"/>
        <v>POLINESIA FRANCESE (ISOLE) (EE)</v>
      </c>
      <c r="M5537" s="40" t="s">
        <v>20128</v>
      </c>
      <c r="N5537" s="40" t="s">
        <v>20129</v>
      </c>
      <c r="O5537" s="40" t="s">
        <v>610</v>
      </c>
      <c r="P5537" s="41"/>
      <c r="Q5537" s="41"/>
      <c r="R5537" s="40"/>
      <c r="S5537" s="40" t="s">
        <v>2286</v>
      </c>
      <c r="T5537" s="41">
        <v>7</v>
      </c>
      <c r="U5537" s="40" t="s">
        <v>612</v>
      </c>
      <c r="V5537" s="40" t="s">
        <v>20130</v>
      </c>
      <c r="W5537" s="40"/>
      <c r="X5537" s="40"/>
      <c r="Y5537" s="40"/>
    </row>
    <row r="5538" spans="12:25" x14ac:dyDescent="0.25">
      <c r="L5538" s="39" t="str">
        <f t="shared" si="86"/>
        <v>POLINO (TR)</v>
      </c>
      <c r="M5538" s="40" t="s">
        <v>20131</v>
      </c>
      <c r="N5538" s="40" t="s">
        <v>20132</v>
      </c>
      <c r="O5538" s="40" t="s">
        <v>485</v>
      </c>
      <c r="P5538" s="41" t="s">
        <v>486</v>
      </c>
      <c r="Q5538" s="41">
        <v>10</v>
      </c>
      <c r="R5538" s="40" t="s">
        <v>487</v>
      </c>
      <c r="S5538" s="40" t="s">
        <v>199</v>
      </c>
      <c r="T5538" s="41">
        <v>1</v>
      </c>
      <c r="U5538" s="40" t="s">
        <v>200</v>
      </c>
      <c r="V5538" s="40" t="s">
        <v>201</v>
      </c>
      <c r="W5538" s="40" t="s">
        <v>16573</v>
      </c>
      <c r="X5538" s="40" t="s">
        <v>489</v>
      </c>
      <c r="Y5538" s="40" t="s">
        <v>20133</v>
      </c>
    </row>
    <row r="5539" spans="12:25" x14ac:dyDescent="0.25">
      <c r="L5539" s="39" t="str">
        <f t="shared" si="86"/>
        <v>POLISTENA (RC)</v>
      </c>
      <c r="M5539" s="40" t="s">
        <v>20134</v>
      </c>
      <c r="N5539" s="40" t="s">
        <v>20135</v>
      </c>
      <c r="O5539" s="40" t="s">
        <v>622</v>
      </c>
      <c r="P5539" s="41" t="s">
        <v>414</v>
      </c>
      <c r="Q5539" s="41">
        <v>18</v>
      </c>
      <c r="R5539" s="40" t="s">
        <v>415</v>
      </c>
      <c r="S5539" s="40" t="s">
        <v>199</v>
      </c>
      <c r="T5539" s="41">
        <v>1</v>
      </c>
      <c r="U5539" s="40" t="s">
        <v>200</v>
      </c>
      <c r="V5539" s="40" t="s">
        <v>201</v>
      </c>
      <c r="W5539" s="40" t="s">
        <v>20136</v>
      </c>
      <c r="X5539" s="40" t="s">
        <v>1614</v>
      </c>
      <c r="Y5539" s="40" t="s">
        <v>20137</v>
      </c>
    </row>
    <row r="5540" spans="12:25" x14ac:dyDescent="0.25">
      <c r="L5540" s="39" t="str">
        <f t="shared" si="86"/>
        <v>POLIZZI GENEROSA (PA)</v>
      </c>
      <c r="M5540" s="40" t="s">
        <v>20138</v>
      </c>
      <c r="N5540" s="40" t="s">
        <v>20139</v>
      </c>
      <c r="O5540" s="40" t="s">
        <v>1210</v>
      </c>
      <c r="P5540" s="41" t="s">
        <v>292</v>
      </c>
      <c r="Q5540" s="41">
        <v>19</v>
      </c>
      <c r="R5540" s="40" t="s">
        <v>293</v>
      </c>
      <c r="S5540" s="40" t="s">
        <v>199</v>
      </c>
      <c r="T5540" s="41">
        <v>1</v>
      </c>
      <c r="U5540" s="40" t="s">
        <v>200</v>
      </c>
      <c r="V5540" s="40" t="s">
        <v>201</v>
      </c>
      <c r="W5540" s="40" t="s">
        <v>20140</v>
      </c>
      <c r="X5540" s="40" t="s">
        <v>1240</v>
      </c>
      <c r="Y5540" s="40" t="s">
        <v>20141</v>
      </c>
    </row>
    <row r="5541" spans="12:25" x14ac:dyDescent="0.25">
      <c r="L5541" s="39" t="str">
        <f t="shared" si="86"/>
        <v>POLLA (SA)</v>
      </c>
      <c r="M5541" s="40" t="s">
        <v>20142</v>
      </c>
      <c r="N5541" s="40" t="s">
        <v>20143</v>
      </c>
      <c r="O5541" s="40" t="s">
        <v>349</v>
      </c>
      <c r="P5541" s="41" t="s">
        <v>350</v>
      </c>
      <c r="Q5541" s="41">
        <v>15</v>
      </c>
      <c r="R5541" s="40" t="s">
        <v>351</v>
      </c>
      <c r="S5541" s="40" t="s">
        <v>199</v>
      </c>
      <c r="T5541" s="41">
        <v>1</v>
      </c>
      <c r="U5541" s="40" t="s">
        <v>200</v>
      </c>
      <c r="V5541" s="40" t="s">
        <v>201</v>
      </c>
      <c r="W5541" s="40" t="s">
        <v>20144</v>
      </c>
      <c r="X5541" s="40" t="s">
        <v>2212</v>
      </c>
      <c r="Y5541" s="40" t="s">
        <v>20145</v>
      </c>
    </row>
    <row r="5542" spans="12:25" x14ac:dyDescent="0.25">
      <c r="L5542" s="39" t="str">
        <f t="shared" si="86"/>
        <v>POLLEIN (AO)</v>
      </c>
      <c r="M5542" s="40" t="s">
        <v>20146</v>
      </c>
      <c r="N5542" s="40" t="s">
        <v>20147</v>
      </c>
      <c r="O5542" s="40" t="s">
        <v>1255</v>
      </c>
      <c r="P5542" s="41" t="s">
        <v>1256</v>
      </c>
      <c r="Q5542" s="41">
        <v>2</v>
      </c>
      <c r="R5542" s="40" t="s">
        <v>1257</v>
      </c>
      <c r="S5542" s="40" t="s">
        <v>199</v>
      </c>
      <c r="T5542" s="41">
        <v>1</v>
      </c>
      <c r="U5542" s="40" t="s">
        <v>200</v>
      </c>
      <c r="V5542" s="40" t="s">
        <v>201</v>
      </c>
      <c r="W5542" s="40" t="s">
        <v>1627</v>
      </c>
      <c r="X5542" s="40" t="s">
        <v>1259</v>
      </c>
      <c r="Y5542" s="40" t="s">
        <v>20148</v>
      </c>
    </row>
    <row r="5543" spans="12:25" x14ac:dyDescent="0.25">
      <c r="L5543" s="39" t="str">
        <f t="shared" si="86"/>
        <v>POLLENA TROCCHIA (NA)</v>
      </c>
      <c r="M5543" s="40" t="s">
        <v>20149</v>
      </c>
      <c r="N5543" s="40" t="s">
        <v>20150</v>
      </c>
      <c r="O5543" s="40" t="s">
        <v>358</v>
      </c>
      <c r="P5543" s="41" t="s">
        <v>350</v>
      </c>
      <c r="Q5543" s="41">
        <v>15</v>
      </c>
      <c r="R5543" s="40" t="s">
        <v>351</v>
      </c>
      <c r="S5543" s="40" t="s">
        <v>199</v>
      </c>
      <c r="T5543" s="41">
        <v>1</v>
      </c>
      <c r="U5543" s="40" t="s">
        <v>200</v>
      </c>
      <c r="V5543" s="40" t="s">
        <v>201</v>
      </c>
      <c r="W5543" s="40" t="s">
        <v>7912</v>
      </c>
      <c r="X5543" s="40" t="s">
        <v>360</v>
      </c>
      <c r="Y5543" s="40" t="s">
        <v>20151</v>
      </c>
    </row>
    <row r="5544" spans="12:25" x14ac:dyDescent="0.25">
      <c r="L5544" s="39" t="str">
        <f t="shared" si="86"/>
        <v>POLLENZA (MC)</v>
      </c>
      <c r="M5544" s="40" t="s">
        <v>20152</v>
      </c>
      <c r="N5544" s="40" t="s">
        <v>20153</v>
      </c>
      <c r="O5544" s="40" t="s">
        <v>396</v>
      </c>
      <c r="P5544" s="41" t="s">
        <v>397</v>
      </c>
      <c r="Q5544" s="41">
        <v>11</v>
      </c>
      <c r="R5544" s="40" t="s">
        <v>398</v>
      </c>
      <c r="S5544" s="40" t="s">
        <v>199</v>
      </c>
      <c r="T5544" s="41">
        <v>1</v>
      </c>
      <c r="U5544" s="40" t="s">
        <v>200</v>
      </c>
      <c r="V5544" s="40" t="s">
        <v>201</v>
      </c>
      <c r="W5544" s="40" t="s">
        <v>1722</v>
      </c>
      <c r="X5544" s="40" t="s">
        <v>1707</v>
      </c>
      <c r="Y5544" s="40" t="s">
        <v>20154</v>
      </c>
    </row>
    <row r="5545" spans="12:25" x14ac:dyDescent="0.25">
      <c r="L5545" s="39" t="str">
        <f t="shared" si="86"/>
        <v>POLLICA (SA)</v>
      </c>
      <c r="M5545" s="40" t="s">
        <v>20155</v>
      </c>
      <c r="N5545" s="40" t="s">
        <v>20156</v>
      </c>
      <c r="O5545" s="40" t="s">
        <v>349</v>
      </c>
      <c r="P5545" s="41" t="s">
        <v>350</v>
      </c>
      <c r="Q5545" s="41">
        <v>15</v>
      </c>
      <c r="R5545" s="40" t="s">
        <v>351</v>
      </c>
      <c r="S5545" s="40" t="s">
        <v>199</v>
      </c>
      <c r="T5545" s="41">
        <v>1</v>
      </c>
      <c r="U5545" s="40" t="s">
        <v>200</v>
      </c>
      <c r="V5545" s="40" t="s">
        <v>201</v>
      </c>
      <c r="W5545" s="40" t="s">
        <v>20157</v>
      </c>
      <c r="X5545" s="40" t="s">
        <v>758</v>
      </c>
      <c r="Y5545" s="40" t="s">
        <v>20158</v>
      </c>
    </row>
    <row r="5546" spans="12:25" x14ac:dyDescent="0.25">
      <c r="L5546" s="39" t="str">
        <f t="shared" si="86"/>
        <v>POLLINA (PA)</v>
      </c>
      <c r="M5546" s="40" t="s">
        <v>20159</v>
      </c>
      <c r="N5546" s="40" t="s">
        <v>20160</v>
      </c>
      <c r="O5546" s="40" t="s">
        <v>1210</v>
      </c>
      <c r="P5546" s="41" t="s">
        <v>292</v>
      </c>
      <c r="Q5546" s="41">
        <v>19</v>
      </c>
      <c r="R5546" s="40" t="s">
        <v>293</v>
      </c>
      <c r="S5546" s="40" t="s">
        <v>199</v>
      </c>
      <c r="T5546" s="41">
        <v>1</v>
      </c>
      <c r="U5546" s="40" t="s">
        <v>200</v>
      </c>
      <c r="V5546" s="40" t="s">
        <v>201</v>
      </c>
      <c r="W5546" s="40" t="s">
        <v>1326</v>
      </c>
      <c r="X5546" s="40" t="s">
        <v>1240</v>
      </c>
      <c r="Y5546" s="40" t="s">
        <v>20161</v>
      </c>
    </row>
    <row r="5547" spans="12:25" x14ac:dyDescent="0.25">
      <c r="L5547" s="39" t="str">
        <f t="shared" si="86"/>
        <v>POLLONE (BI)</v>
      </c>
      <c r="M5547" s="40" t="s">
        <v>20162</v>
      </c>
      <c r="N5547" s="40" t="s">
        <v>20163</v>
      </c>
      <c r="O5547" s="40" t="s">
        <v>830</v>
      </c>
      <c r="P5547" s="41" t="s">
        <v>314</v>
      </c>
      <c r="Q5547" s="41">
        <v>1</v>
      </c>
      <c r="R5547" s="40" t="s">
        <v>315</v>
      </c>
      <c r="S5547" s="40" t="s">
        <v>199</v>
      </c>
      <c r="T5547" s="41">
        <v>1</v>
      </c>
      <c r="U5547" s="40" t="s">
        <v>200</v>
      </c>
      <c r="V5547" s="40" t="s">
        <v>201</v>
      </c>
      <c r="W5547" s="40" t="s">
        <v>20164</v>
      </c>
      <c r="X5547" s="40" t="s">
        <v>832</v>
      </c>
      <c r="Y5547" s="40" t="s">
        <v>20165</v>
      </c>
    </row>
    <row r="5548" spans="12:25" x14ac:dyDescent="0.25">
      <c r="L5548" s="39" t="str">
        <f t="shared" si="86"/>
        <v>POLLUTRI (CH)</v>
      </c>
      <c r="M5548" s="40" t="s">
        <v>20166</v>
      </c>
      <c r="N5548" s="40" t="s">
        <v>20167</v>
      </c>
      <c r="O5548" s="40" t="s">
        <v>1352</v>
      </c>
      <c r="P5548" s="41" t="s">
        <v>253</v>
      </c>
      <c r="Q5548" s="41">
        <v>13</v>
      </c>
      <c r="R5548" s="40" t="s">
        <v>254</v>
      </c>
      <c r="S5548" s="40" t="s">
        <v>199</v>
      </c>
      <c r="T5548" s="41">
        <v>1</v>
      </c>
      <c r="U5548" s="40" t="s">
        <v>200</v>
      </c>
      <c r="V5548" s="40" t="s">
        <v>201</v>
      </c>
      <c r="W5548" s="40" t="s">
        <v>18572</v>
      </c>
      <c r="X5548" s="40" t="s">
        <v>6129</v>
      </c>
      <c r="Y5548" s="40" t="s">
        <v>20168</v>
      </c>
    </row>
    <row r="5549" spans="12:25" x14ac:dyDescent="0.25">
      <c r="L5549" s="39" t="str">
        <f t="shared" si="86"/>
        <v>POLONGHERA (CN)</v>
      </c>
      <c r="M5549" s="40" t="s">
        <v>20169</v>
      </c>
      <c r="N5549" s="40" t="s">
        <v>20170</v>
      </c>
      <c r="O5549" s="40" t="s">
        <v>313</v>
      </c>
      <c r="P5549" s="41" t="s">
        <v>314</v>
      </c>
      <c r="Q5549" s="41">
        <v>1</v>
      </c>
      <c r="R5549" s="40" t="s">
        <v>315</v>
      </c>
      <c r="S5549" s="40" t="s">
        <v>199</v>
      </c>
      <c r="T5549" s="41">
        <v>1</v>
      </c>
      <c r="U5549" s="40" t="s">
        <v>200</v>
      </c>
      <c r="V5549" s="40" t="s">
        <v>201</v>
      </c>
      <c r="W5549" s="40" t="s">
        <v>4311</v>
      </c>
      <c r="X5549" s="40" t="s">
        <v>837</v>
      </c>
      <c r="Y5549" s="40" t="s">
        <v>20171</v>
      </c>
    </row>
    <row r="5550" spans="12:25" x14ac:dyDescent="0.25">
      <c r="L5550" s="39" t="str">
        <f t="shared" si="86"/>
        <v>POLONIA (EE)</v>
      </c>
      <c r="M5550" s="40" t="s">
        <v>20172</v>
      </c>
      <c r="N5550" s="40" t="s">
        <v>20173</v>
      </c>
      <c r="O5550" s="40" t="s">
        <v>610</v>
      </c>
      <c r="P5550" s="41"/>
      <c r="Q5550" s="41"/>
      <c r="R5550" s="40"/>
      <c r="S5550" s="40" t="s">
        <v>199</v>
      </c>
      <c r="T5550" s="41">
        <v>1</v>
      </c>
      <c r="U5550" s="40" t="s">
        <v>3017</v>
      </c>
      <c r="V5550" s="40" t="s">
        <v>20174</v>
      </c>
      <c r="W5550" s="40"/>
      <c r="X5550" s="40"/>
      <c r="Y5550" s="40"/>
    </row>
    <row r="5551" spans="12:25" x14ac:dyDescent="0.25">
      <c r="L5551" s="39" t="str">
        <f t="shared" si="86"/>
        <v>POLPENAZZE (BS)</v>
      </c>
      <c r="M5551" s="40" t="s">
        <v>20175</v>
      </c>
      <c r="N5551" s="40" t="s">
        <v>20176</v>
      </c>
      <c r="O5551" s="40" t="s">
        <v>421</v>
      </c>
      <c r="P5551" s="41" t="s">
        <v>212</v>
      </c>
      <c r="Q5551" s="41">
        <v>3</v>
      </c>
      <c r="R5551" s="40" t="s">
        <v>213</v>
      </c>
      <c r="S5551" s="40" t="s">
        <v>199</v>
      </c>
      <c r="T5551" s="41">
        <v>1</v>
      </c>
      <c r="U5551" s="40" t="s">
        <v>200</v>
      </c>
      <c r="V5551" s="40" t="s">
        <v>201</v>
      </c>
      <c r="W5551" s="40" t="s">
        <v>4928</v>
      </c>
      <c r="X5551" s="40" t="s">
        <v>710</v>
      </c>
      <c r="Y5551" s="40" t="s">
        <v>20177</v>
      </c>
    </row>
    <row r="5552" spans="12:25" x14ac:dyDescent="0.25">
      <c r="L5552" s="39" t="str">
        <f t="shared" si="86"/>
        <v>POLVERARA (PD)</v>
      </c>
      <c r="M5552" s="40" t="s">
        <v>20178</v>
      </c>
      <c r="N5552" s="40" t="s">
        <v>20179</v>
      </c>
      <c r="O5552" s="40" t="s">
        <v>196</v>
      </c>
      <c r="P5552" s="41" t="s">
        <v>197</v>
      </c>
      <c r="Q5552" s="41">
        <v>5</v>
      </c>
      <c r="R5552" s="40" t="s">
        <v>198</v>
      </c>
      <c r="S5552" s="40" t="s">
        <v>199</v>
      </c>
      <c r="T5552" s="41">
        <v>1</v>
      </c>
      <c r="U5552" s="40" t="s">
        <v>200</v>
      </c>
      <c r="V5552" s="40" t="s">
        <v>201</v>
      </c>
      <c r="W5552" s="40" t="s">
        <v>1056</v>
      </c>
      <c r="X5552" s="40" t="s">
        <v>203</v>
      </c>
      <c r="Y5552" s="40" t="s">
        <v>20180</v>
      </c>
    </row>
    <row r="5553" spans="12:25" x14ac:dyDescent="0.25">
      <c r="L5553" s="39" t="str">
        <f t="shared" si="86"/>
        <v>POLVERIGI (AN)</v>
      </c>
      <c r="M5553" s="40" t="s">
        <v>20181</v>
      </c>
      <c r="N5553" s="40" t="s">
        <v>20182</v>
      </c>
      <c r="O5553" s="40" t="s">
        <v>764</v>
      </c>
      <c r="P5553" s="41" t="s">
        <v>397</v>
      </c>
      <c r="Q5553" s="41">
        <v>11</v>
      </c>
      <c r="R5553" s="40" t="s">
        <v>398</v>
      </c>
      <c r="S5553" s="40" t="s">
        <v>199</v>
      </c>
      <c r="T5553" s="41">
        <v>1</v>
      </c>
      <c r="U5553" s="40" t="s">
        <v>200</v>
      </c>
      <c r="V5553" s="40" t="s">
        <v>201</v>
      </c>
      <c r="W5553" s="40" t="s">
        <v>765</v>
      </c>
      <c r="X5553" s="40" t="s">
        <v>766</v>
      </c>
      <c r="Y5553" s="40" t="s">
        <v>20183</v>
      </c>
    </row>
    <row r="5554" spans="12:25" x14ac:dyDescent="0.25">
      <c r="L5554" s="39" t="str">
        <f t="shared" si="86"/>
        <v>POMARANCE (PI)</v>
      </c>
      <c r="M5554" s="40" t="s">
        <v>20184</v>
      </c>
      <c r="N5554" s="40" t="s">
        <v>20185</v>
      </c>
      <c r="O5554" s="40" t="s">
        <v>3404</v>
      </c>
      <c r="P5554" s="41" t="s">
        <v>231</v>
      </c>
      <c r="Q5554" s="41">
        <v>9</v>
      </c>
      <c r="R5554" s="40" t="s">
        <v>232</v>
      </c>
      <c r="S5554" s="40" t="s">
        <v>199</v>
      </c>
      <c r="T5554" s="41">
        <v>1</v>
      </c>
      <c r="U5554" s="40" t="s">
        <v>200</v>
      </c>
      <c r="V5554" s="40" t="s">
        <v>201</v>
      </c>
      <c r="W5554" s="40" t="s">
        <v>20186</v>
      </c>
      <c r="X5554" s="40" t="s">
        <v>7241</v>
      </c>
      <c r="Y5554" s="40" t="s">
        <v>20187</v>
      </c>
    </row>
    <row r="5555" spans="12:25" x14ac:dyDescent="0.25">
      <c r="L5555" s="39" t="str">
        <f t="shared" si="86"/>
        <v>POMARETTO (TO)</v>
      </c>
      <c r="M5555" s="40" t="s">
        <v>20188</v>
      </c>
      <c r="N5555" s="40" t="s">
        <v>20189</v>
      </c>
      <c r="O5555" s="40" t="s">
        <v>675</v>
      </c>
      <c r="P5555" s="41" t="s">
        <v>314</v>
      </c>
      <c r="Q5555" s="41">
        <v>1</v>
      </c>
      <c r="R5555" s="40" t="s">
        <v>315</v>
      </c>
      <c r="S5555" s="40" t="s">
        <v>199</v>
      </c>
      <c r="T5555" s="41">
        <v>1</v>
      </c>
      <c r="U5555" s="40" t="s">
        <v>200</v>
      </c>
      <c r="V5555" s="40" t="s">
        <v>201</v>
      </c>
      <c r="W5555" s="40" t="s">
        <v>19205</v>
      </c>
      <c r="X5555" s="40" t="s">
        <v>1582</v>
      </c>
      <c r="Y5555" s="40" t="s">
        <v>20190</v>
      </c>
    </row>
    <row r="5556" spans="12:25" x14ac:dyDescent="0.25">
      <c r="L5556" s="39" t="str">
        <f t="shared" si="86"/>
        <v>POMARICO (MT)</v>
      </c>
      <c r="M5556" s="40" t="s">
        <v>20191</v>
      </c>
      <c r="N5556" s="40" t="s">
        <v>20192</v>
      </c>
      <c r="O5556" s="40" t="s">
        <v>322</v>
      </c>
      <c r="P5556" s="41" t="s">
        <v>282</v>
      </c>
      <c r="Q5556" s="41">
        <v>17</v>
      </c>
      <c r="R5556" s="40" t="s">
        <v>283</v>
      </c>
      <c r="S5556" s="40" t="s">
        <v>199</v>
      </c>
      <c r="T5556" s="41">
        <v>1</v>
      </c>
      <c r="U5556" s="40" t="s">
        <v>200</v>
      </c>
      <c r="V5556" s="40" t="s">
        <v>201</v>
      </c>
      <c r="W5556" s="40" t="s">
        <v>20193</v>
      </c>
      <c r="X5556" s="40" t="s">
        <v>324</v>
      </c>
      <c r="Y5556" s="40" t="s">
        <v>20194</v>
      </c>
    </row>
    <row r="5557" spans="12:25" x14ac:dyDescent="0.25">
      <c r="L5557" s="39" t="str">
        <f t="shared" si="86"/>
        <v>POMARO MONFERRATO (AL)</v>
      </c>
      <c r="M5557" s="40" t="s">
        <v>20195</v>
      </c>
      <c r="N5557" s="40" t="s">
        <v>20196</v>
      </c>
      <c r="O5557" s="40" t="s">
        <v>541</v>
      </c>
      <c r="P5557" s="41" t="s">
        <v>314</v>
      </c>
      <c r="Q5557" s="41">
        <v>1</v>
      </c>
      <c r="R5557" s="40" t="s">
        <v>315</v>
      </c>
      <c r="S5557" s="40" t="s">
        <v>199</v>
      </c>
      <c r="T5557" s="41">
        <v>1</v>
      </c>
      <c r="U5557" s="40" t="s">
        <v>200</v>
      </c>
      <c r="V5557" s="40" t="s">
        <v>201</v>
      </c>
      <c r="W5557" s="40" t="s">
        <v>1275</v>
      </c>
      <c r="X5557" s="40" t="s">
        <v>1331</v>
      </c>
      <c r="Y5557" s="40" t="s">
        <v>20197</v>
      </c>
    </row>
    <row r="5558" spans="12:25" x14ac:dyDescent="0.25">
      <c r="L5558" s="39" t="str">
        <f t="shared" si="86"/>
        <v>POMAROLO (TN)</v>
      </c>
      <c r="M5558" s="40" t="s">
        <v>20198</v>
      </c>
      <c r="N5558" s="40" t="s">
        <v>20199</v>
      </c>
      <c r="O5558" s="40" t="s">
        <v>865</v>
      </c>
      <c r="P5558" s="41" t="s">
        <v>866</v>
      </c>
      <c r="Q5558" s="41">
        <v>4</v>
      </c>
      <c r="R5558" s="40" t="s">
        <v>867</v>
      </c>
      <c r="S5558" s="40" t="s">
        <v>199</v>
      </c>
      <c r="T5558" s="41">
        <v>1</v>
      </c>
      <c r="U5558" s="40" t="s">
        <v>200</v>
      </c>
      <c r="V5558" s="40" t="s">
        <v>201</v>
      </c>
      <c r="W5558" s="40" t="s">
        <v>1121</v>
      </c>
      <c r="X5558" s="40" t="s">
        <v>869</v>
      </c>
      <c r="Y5558" s="40" t="s">
        <v>20200</v>
      </c>
    </row>
    <row r="5559" spans="12:25" x14ac:dyDescent="0.25">
      <c r="L5559" s="39" t="str">
        <f t="shared" si="86"/>
        <v>POMBIA (NO)</v>
      </c>
      <c r="M5559" s="40" t="s">
        <v>20201</v>
      </c>
      <c r="N5559" s="40" t="s">
        <v>20202</v>
      </c>
      <c r="O5559" s="40" t="s">
        <v>741</v>
      </c>
      <c r="P5559" s="41" t="s">
        <v>314</v>
      </c>
      <c r="Q5559" s="41">
        <v>1</v>
      </c>
      <c r="R5559" s="40" t="s">
        <v>315</v>
      </c>
      <c r="S5559" s="40" t="s">
        <v>199</v>
      </c>
      <c r="T5559" s="41">
        <v>1</v>
      </c>
      <c r="U5559" s="40" t="s">
        <v>200</v>
      </c>
      <c r="V5559" s="40" t="s">
        <v>201</v>
      </c>
      <c r="W5559" s="40" t="s">
        <v>20203</v>
      </c>
      <c r="X5559" s="40" t="s">
        <v>2749</v>
      </c>
      <c r="Y5559" s="40" t="s">
        <v>20204</v>
      </c>
    </row>
    <row r="5560" spans="12:25" x14ac:dyDescent="0.25">
      <c r="L5560" s="39" t="str">
        <f t="shared" si="86"/>
        <v>POMEZIA (RM)</v>
      </c>
      <c r="M5560" s="40" t="s">
        <v>20205</v>
      </c>
      <c r="N5560" s="40" t="s">
        <v>20206</v>
      </c>
      <c r="O5560" s="40" t="s">
        <v>602</v>
      </c>
      <c r="P5560" s="41" t="s">
        <v>336</v>
      </c>
      <c r="Q5560" s="41">
        <v>12</v>
      </c>
      <c r="R5560" s="40" t="s">
        <v>337</v>
      </c>
      <c r="S5560" s="40" t="s">
        <v>199</v>
      </c>
      <c r="T5560" s="41">
        <v>1</v>
      </c>
      <c r="U5560" s="40" t="s">
        <v>200</v>
      </c>
      <c r="V5560" s="40" t="s">
        <v>201</v>
      </c>
      <c r="W5560" s="40" t="s">
        <v>1874</v>
      </c>
      <c r="X5560" s="40" t="s">
        <v>953</v>
      </c>
      <c r="Y5560" s="40" t="s">
        <v>20207</v>
      </c>
    </row>
    <row r="5561" spans="12:25" x14ac:dyDescent="0.25">
      <c r="L5561" s="39" t="str">
        <f t="shared" si="86"/>
        <v>POMIGLIANO D'ARCO (NA)</v>
      </c>
      <c r="M5561" s="40" t="s">
        <v>20208</v>
      </c>
      <c r="N5561" s="40" t="s">
        <v>20209</v>
      </c>
      <c r="O5561" s="40" t="s">
        <v>358</v>
      </c>
      <c r="P5561" s="41" t="s">
        <v>350</v>
      </c>
      <c r="Q5561" s="41">
        <v>15</v>
      </c>
      <c r="R5561" s="40" t="s">
        <v>351</v>
      </c>
      <c r="S5561" s="40" t="s">
        <v>199</v>
      </c>
      <c r="T5561" s="41">
        <v>1</v>
      </c>
      <c r="U5561" s="40" t="s">
        <v>200</v>
      </c>
      <c r="V5561" s="40" t="s">
        <v>201</v>
      </c>
      <c r="W5561" s="40" t="s">
        <v>20210</v>
      </c>
      <c r="X5561" s="40" t="s">
        <v>360</v>
      </c>
      <c r="Y5561" s="40" t="s">
        <v>20211</v>
      </c>
    </row>
    <row r="5562" spans="12:25" x14ac:dyDescent="0.25">
      <c r="L5562" s="39" t="str">
        <f t="shared" si="86"/>
        <v>POMPEI (NA)</v>
      </c>
      <c r="M5562" s="40" t="s">
        <v>20212</v>
      </c>
      <c r="N5562" s="40" t="s">
        <v>20213</v>
      </c>
      <c r="O5562" s="40" t="s">
        <v>358</v>
      </c>
      <c r="P5562" s="41" t="s">
        <v>350</v>
      </c>
      <c r="Q5562" s="41">
        <v>15</v>
      </c>
      <c r="R5562" s="40" t="s">
        <v>351</v>
      </c>
      <c r="S5562" s="40" t="s">
        <v>199</v>
      </c>
      <c r="T5562" s="41">
        <v>1</v>
      </c>
      <c r="U5562" s="40" t="s">
        <v>200</v>
      </c>
      <c r="V5562" s="40" t="s">
        <v>201</v>
      </c>
      <c r="W5562" s="40" t="s">
        <v>20214</v>
      </c>
      <c r="X5562" s="40" t="s">
        <v>360</v>
      </c>
      <c r="Y5562" s="40" t="s">
        <v>20215</v>
      </c>
    </row>
    <row r="5563" spans="12:25" x14ac:dyDescent="0.25">
      <c r="L5563" s="39" t="str">
        <f t="shared" si="86"/>
        <v>POMPEIANA (IM)</v>
      </c>
      <c r="M5563" s="40" t="s">
        <v>20216</v>
      </c>
      <c r="N5563" s="40" t="s">
        <v>20217</v>
      </c>
      <c r="O5563" s="40" t="s">
        <v>848</v>
      </c>
      <c r="P5563" s="41" t="s">
        <v>849</v>
      </c>
      <c r="Q5563" s="41">
        <v>7</v>
      </c>
      <c r="R5563" s="40" t="s">
        <v>850</v>
      </c>
      <c r="S5563" s="40" t="s">
        <v>199</v>
      </c>
      <c r="T5563" s="41">
        <v>1</v>
      </c>
      <c r="U5563" s="40" t="s">
        <v>200</v>
      </c>
      <c r="V5563" s="40" t="s">
        <v>201</v>
      </c>
      <c r="W5563" s="40" t="s">
        <v>20218</v>
      </c>
      <c r="X5563" s="40" t="s">
        <v>852</v>
      </c>
      <c r="Y5563" s="40" t="s">
        <v>20219</v>
      </c>
    </row>
    <row r="5564" spans="12:25" x14ac:dyDescent="0.25">
      <c r="L5564" s="39" t="str">
        <f t="shared" si="86"/>
        <v>POMPIANO (BS)</v>
      </c>
      <c r="M5564" s="40" t="s">
        <v>20220</v>
      </c>
      <c r="N5564" s="40" t="s">
        <v>20221</v>
      </c>
      <c r="O5564" s="40" t="s">
        <v>421</v>
      </c>
      <c r="P5564" s="41" t="s">
        <v>212</v>
      </c>
      <c r="Q5564" s="41">
        <v>3</v>
      </c>
      <c r="R5564" s="40" t="s">
        <v>213</v>
      </c>
      <c r="S5564" s="40" t="s">
        <v>199</v>
      </c>
      <c r="T5564" s="41">
        <v>1</v>
      </c>
      <c r="U5564" s="40" t="s">
        <v>200</v>
      </c>
      <c r="V5564" s="40" t="s">
        <v>201</v>
      </c>
      <c r="W5564" s="40" t="s">
        <v>591</v>
      </c>
      <c r="X5564" s="40" t="s">
        <v>423</v>
      </c>
      <c r="Y5564" s="40" t="s">
        <v>20222</v>
      </c>
    </row>
    <row r="5565" spans="12:25" x14ac:dyDescent="0.25">
      <c r="L5565" s="39" t="str">
        <f t="shared" si="86"/>
        <v>POMPONESCO (MN)</v>
      </c>
      <c r="M5565" s="40" t="s">
        <v>20223</v>
      </c>
      <c r="N5565" s="40" t="s">
        <v>20224</v>
      </c>
      <c r="O5565" s="40" t="s">
        <v>442</v>
      </c>
      <c r="P5565" s="41" t="s">
        <v>212</v>
      </c>
      <c r="Q5565" s="41">
        <v>3</v>
      </c>
      <c r="R5565" s="40" t="s">
        <v>213</v>
      </c>
      <c r="S5565" s="40" t="s">
        <v>199</v>
      </c>
      <c r="T5565" s="41">
        <v>1</v>
      </c>
      <c r="U5565" s="40" t="s">
        <v>200</v>
      </c>
      <c r="V5565" s="40" t="s">
        <v>201</v>
      </c>
      <c r="W5565" s="40" t="s">
        <v>3410</v>
      </c>
      <c r="X5565" s="40" t="s">
        <v>4620</v>
      </c>
      <c r="Y5565" s="40" t="s">
        <v>20225</v>
      </c>
    </row>
    <row r="5566" spans="12:25" x14ac:dyDescent="0.25">
      <c r="L5566" s="39" t="str">
        <f t="shared" si="86"/>
        <v>POMPU (OR)</v>
      </c>
      <c r="M5566" s="40" t="s">
        <v>20226</v>
      </c>
      <c r="N5566" s="40" t="s">
        <v>20227</v>
      </c>
      <c r="O5566" s="40" t="s">
        <v>241</v>
      </c>
      <c r="P5566" s="41" t="s">
        <v>242</v>
      </c>
      <c r="Q5566" s="41">
        <v>20</v>
      </c>
      <c r="R5566" s="40" t="s">
        <v>243</v>
      </c>
      <c r="S5566" s="40" t="s">
        <v>199</v>
      </c>
      <c r="T5566" s="41">
        <v>1</v>
      </c>
      <c r="U5566" s="40" t="s">
        <v>200</v>
      </c>
      <c r="V5566" s="40" t="s">
        <v>201</v>
      </c>
      <c r="W5566" s="40" t="s">
        <v>15835</v>
      </c>
      <c r="X5566" s="40" t="s">
        <v>931</v>
      </c>
      <c r="Y5566" s="40" t="s">
        <v>20228</v>
      </c>
    </row>
    <row r="5567" spans="12:25" x14ac:dyDescent="0.25">
      <c r="L5567" s="39" t="str">
        <f t="shared" si="86"/>
        <v>PONCARALE (BS)</v>
      </c>
      <c r="M5567" s="40" t="s">
        <v>20229</v>
      </c>
      <c r="N5567" s="40" t="s">
        <v>20230</v>
      </c>
      <c r="O5567" s="40" t="s">
        <v>421</v>
      </c>
      <c r="P5567" s="41" t="s">
        <v>212</v>
      </c>
      <c r="Q5567" s="41">
        <v>3</v>
      </c>
      <c r="R5567" s="40" t="s">
        <v>213</v>
      </c>
      <c r="S5567" s="40" t="s">
        <v>199</v>
      </c>
      <c r="T5567" s="41">
        <v>1</v>
      </c>
      <c r="U5567" s="40" t="s">
        <v>200</v>
      </c>
      <c r="V5567" s="40" t="s">
        <v>201</v>
      </c>
      <c r="W5567" s="40" t="s">
        <v>1168</v>
      </c>
      <c r="X5567" s="40" t="s">
        <v>423</v>
      </c>
      <c r="Y5567" s="40" t="s">
        <v>20231</v>
      </c>
    </row>
    <row r="5568" spans="12:25" x14ac:dyDescent="0.25">
      <c r="L5568" s="39" t="str">
        <f t="shared" si="86"/>
        <v>PONDERANO (BI)</v>
      </c>
      <c r="M5568" s="40" t="s">
        <v>20232</v>
      </c>
      <c r="N5568" s="40" t="s">
        <v>20233</v>
      </c>
      <c r="O5568" s="40" t="s">
        <v>830</v>
      </c>
      <c r="P5568" s="41" t="s">
        <v>314</v>
      </c>
      <c r="Q5568" s="41">
        <v>1</v>
      </c>
      <c r="R5568" s="40" t="s">
        <v>315</v>
      </c>
      <c r="S5568" s="40" t="s">
        <v>199</v>
      </c>
      <c r="T5568" s="41">
        <v>1</v>
      </c>
      <c r="U5568" s="40" t="s">
        <v>200</v>
      </c>
      <c r="V5568" s="40" t="s">
        <v>201</v>
      </c>
      <c r="W5568" s="40" t="s">
        <v>20234</v>
      </c>
      <c r="X5568" s="40" t="s">
        <v>832</v>
      </c>
      <c r="Y5568" s="40" t="s">
        <v>20235</v>
      </c>
    </row>
    <row r="5569" spans="12:25" x14ac:dyDescent="0.25">
      <c r="L5569" s="39" t="str">
        <f t="shared" si="86"/>
        <v>PONNA (CO)</v>
      </c>
      <c r="M5569" s="40" t="s">
        <v>20236</v>
      </c>
      <c r="N5569" s="40" t="s">
        <v>20237</v>
      </c>
      <c r="O5569" s="40" t="s">
        <v>995</v>
      </c>
      <c r="P5569" s="41" t="s">
        <v>212</v>
      </c>
      <c r="Q5569" s="41">
        <v>3</v>
      </c>
      <c r="R5569" s="40" t="s">
        <v>213</v>
      </c>
      <c r="S5569" s="40" t="s">
        <v>199</v>
      </c>
      <c r="T5569" s="41">
        <v>1</v>
      </c>
      <c r="U5569" s="40" t="s">
        <v>200</v>
      </c>
      <c r="V5569" s="40" t="s">
        <v>201</v>
      </c>
      <c r="W5569" s="40" t="s">
        <v>3493</v>
      </c>
      <c r="X5569" s="40" t="s">
        <v>997</v>
      </c>
      <c r="Y5569" s="40" t="s">
        <v>20238</v>
      </c>
    </row>
    <row r="5570" spans="12:25" x14ac:dyDescent="0.25">
      <c r="L5570" s="39" t="str">
        <f t="shared" ref="L5570:L5633" si="87">M5570&amp;" ("&amp;O5570&amp;")"</f>
        <v>PONSACCO (PI)</v>
      </c>
      <c r="M5570" s="40" t="s">
        <v>20239</v>
      </c>
      <c r="N5570" s="40" t="s">
        <v>20240</v>
      </c>
      <c r="O5570" s="40" t="s">
        <v>3404</v>
      </c>
      <c r="P5570" s="41" t="s">
        <v>231</v>
      </c>
      <c r="Q5570" s="41">
        <v>9</v>
      </c>
      <c r="R5570" s="40" t="s">
        <v>232</v>
      </c>
      <c r="S5570" s="40" t="s">
        <v>199</v>
      </c>
      <c r="T5570" s="41">
        <v>1</v>
      </c>
      <c r="U5570" s="40" t="s">
        <v>200</v>
      </c>
      <c r="V5570" s="40" t="s">
        <v>201</v>
      </c>
      <c r="W5570" s="40" t="s">
        <v>20241</v>
      </c>
      <c r="X5570" s="40" t="s">
        <v>3406</v>
      </c>
      <c r="Y5570" s="40" t="s">
        <v>20242</v>
      </c>
    </row>
    <row r="5571" spans="12:25" x14ac:dyDescent="0.25">
      <c r="L5571" s="39" t="str">
        <f t="shared" si="87"/>
        <v>PONSO (PD)</v>
      </c>
      <c r="M5571" s="40" t="s">
        <v>20243</v>
      </c>
      <c r="N5571" s="40" t="s">
        <v>20244</v>
      </c>
      <c r="O5571" s="40" t="s">
        <v>196</v>
      </c>
      <c r="P5571" s="41" t="s">
        <v>197</v>
      </c>
      <c r="Q5571" s="41">
        <v>5</v>
      </c>
      <c r="R5571" s="40" t="s">
        <v>198</v>
      </c>
      <c r="S5571" s="40" t="s">
        <v>199</v>
      </c>
      <c r="T5571" s="41">
        <v>1</v>
      </c>
      <c r="U5571" s="40" t="s">
        <v>200</v>
      </c>
      <c r="V5571" s="40" t="s">
        <v>201</v>
      </c>
      <c r="W5571" s="40" t="s">
        <v>2707</v>
      </c>
      <c r="X5571" s="40" t="s">
        <v>2036</v>
      </c>
      <c r="Y5571" s="40" t="s">
        <v>20245</v>
      </c>
    </row>
    <row r="5572" spans="12:25" x14ac:dyDescent="0.25">
      <c r="L5572" s="39" t="str">
        <f t="shared" si="87"/>
        <v>PONT CANAVESE (TO)</v>
      </c>
      <c r="M5572" s="40" t="s">
        <v>20246</v>
      </c>
      <c r="N5572" s="40" t="s">
        <v>20247</v>
      </c>
      <c r="O5572" s="40" t="s">
        <v>675</v>
      </c>
      <c r="P5572" s="41" t="s">
        <v>314</v>
      </c>
      <c r="Q5572" s="41">
        <v>1</v>
      </c>
      <c r="R5572" s="40" t="s">
        <v>315</v>
      </c>
      <c r="S5572" s="40" t="s">
        <v>199</v>
      </c>
      <c r="T5572" s="41">
        <v>1</v>
      </c>
      <c r="U5572" s="40" t="s">
        <v>200</v>
      </c>
      <c r="V5572" s="40" t="s">
        <v>201</v>
      </c>
      <c r="W5572" s="40" t="s">
        <v>20248</v>
      </c>
      <c r="X5572" s="40" t="s">
        <v>677</v>
      </c>
      <c r="Y5572" s="40" t="s">
        <v>20249</v>
      </c>
    </row>
    <row r="5573" spans="12:25" x14ac:dyDescent="0.25">
      <c r="L5573" s="39" t="str">
        <f t="shared" si="87"/>
        <v>PONT SAINT MARTIN (AO)</v>
      </c>
      <c r="M5573" s="40" t="s">
        <v>20250</v>
      </c>
      <c r="N5573" s="40" t="s">
        <v>20251</v>
      </c>
      <c r="O5573" s="40" t="s">
        <v>1255</v>
      </c>
      <c r="P5573" s="41" t="s">
        <v>1256</v>
      </c>
      <c r="Q5573" s="41">
        <v>2</v>
      </c>
      <c r="R5573" s="40" t="s">
        <v>1257</v>
      </c>
      <c r="S5573" s="40" t="s">
        <v>199</v>
      </c>
      <c r="T5573" s="41">
        <v>1</v>
      </c>
      <c r="U5573" s="40" t="s">
        <v>200</v>
      </c>
      <c r="V5573" s="40" t="s">
        <v>201</v>
      </c>
      <c r="W5573" s="40" t="s">
        <v>20252</v>
      </c>
      <c r="X5573" s="40" t="s">
        <v>1042</v>
      </c>
      <c r="Y5573" s="40" t="s">
        <v>20253</v>
      </c>
    </row>
    <row r="5574" spans="12:25" x14ac:dyDescent="0.25">
      <c r="L5574" s="39" t="str">
        <f t="shared" si="87"/>
        <v>PONTASSIEVE (FI)</v>
      </c>
      <c r="M5574" s="40" t="s">
        <v>20254</v>
      </c>
      <c r="N5574" s="40" t="s">
        <v>20255</v>
      </c>
      <c r="O5574" s="40" t="s">
        <v>2481</v>
      </c>
      <c r="P5574" s="41" t="s">
        <v>231</v>
      </c>
      <c r="Q5574" s="41">
        <v>9</v>
      </c>
      <c r="R5574" s="40" t="s">
        <v>232</v>
      </c>
      <c r="S5574" s="40" t="s">
        <v>199</v>
      </c>
      <c r="T5574" s="41">
        <v>1</v>
      </c>
      <c r="U5574" s="40" t="s">
        <v>200</v>
      </c>
      <c r="V5574" s="40" t="s">
        <v>201</v>
      </c>
      <c r="W5574" s="40" t="s">
        <v>20256</v>
      </c>
      <c r="X5574" s="40" t="s">
        <v>2483</v>
      </c>
      <c r="Y5574" s="40" t="s">
        <v>20257</v>
      </c>
    </row>
    <row r="5575" spans="12:25" x14ac:dyDescent="0.25">
      <c r="L5575" s="39" t="str">
        <f t="shared" si="87"/>
        <v>PONTBOSET (AO)</v>
      </c>
      <c r="M5575" s="40" t="s">
        <v>20258</v>
      </c>
      <c r="N5575" s="40" t="s">
        <v>20259</v>
      </c>
      <c r="O5575" s="40" t="s">
        <v>1255</v>
      </c>
      <c r="P5575" s="41" t="s">
        <v>1256</v>
      </c>
      <c r="Q5575" s="41">
        <v>2</v>
      </c>
      <c r="R5575" s="40" t="s">
        <v>1257</v>
      </c>
      <c r="S5575" s="40" t="s">
        <v>199</v>
      </c>
      <c r="T5575" s="41">
        <v>1</v>
      </c>
      <c r="U5575" s="40" t="s">
        <v>200</v>
      </c>
      <c r="V5575" s="40" t="s">
        <v>201</v>
      </c>
      <c r="W5575" s="40" t="s">
        <v>1627</v>
      </c>
      <c r="X5575" s="40" t="s">
        <v>1042</v>
      </c>
      <c r="Y5575" s="40" t="s">
        <v>20260</v>
      </c>
    </row>
    <row r="5576" spans="12:25" x14ac:dyDescent="0.25">
      <c r="L5576" s="39" t="str">
        <f t="shared" si="87"/>
        <v>PONTE BUGGIANESE (PT)</v>
      </c>
      <c r="M5576" s="40" t="s">
        <v>20261</v>
      </c>
      <c r="N5576" s="40" t="s">
        <v>20262</v>
      </c>
      <c r="O5576" s="40" t="s">
        <v>273</v>
      </c>
      <c r="P5576" s="41" t="s">
        <v>231</v>
      </c>
      <c r="Q5576" s="41">
        <v>9</v>
      </c>
      <c r="R5576" s="40" t="s">
        <v>232</v>
      </c>
      <c r="S5576" s="40" t="s">
        <v>199</v>
      </c>
      <c r="T5576" s="41">
        <v>1</v>
      </c>
      <c r="U5576" s="40" t="s">
        <v>200</v>
      </c>
      <c r="V5576" s="40" t="s">
        <v>201</v>
      </c>
      <c r="W5576" s="40" t="s">
        <v>20263</v>
      </c>
      <c r="X5576" s="40" t="s">
        <v>4457</v>
      </c>
      <c r="Y5576" s="40" t="s">
        <v>20264</v>
      </c>
    </row>
    <row r="5577" spans="12:25" x14ac:dyDescent="0.25">
      <c r="L5577" s="39" t="str">
        <f t="shared" si="87"/>
        <v>PONTE DELL'OLIO (PC)</v>
      </c>
      <c r="M5577" s="40" t="s">
        <v>20265</v>
      </c>
      <c r="N5577" s="40" t="s">
        <v>20266</v>
      </c>
      <c r="O5577" s="40" t="s">
        <v>630</v>
      </c>
      <c r="P5577" s="41" t="s">
        <v>631</v>
      </c>
      <c r="Q5577" s="41">
        <v>8</v>
      </c>
      <c r="R5577" s="40" t="s">
        <v>632</v>
      </c>
      <c r="S5577" s="40" t="s">
        <v>199</v>
      </c>
      <c r="T5577" s="41">
        <v>1</v>
      </c>
      <c r="U5577" s="40" t="s">
        <v>200</v>
      </c>
      <c r="V5577" s="40" t="s">
        <v>201</v>
      </c>
      <c r="W5577" s="40" t="s">
        <v>20267</v>
      </c>
      <c r="X5577" s="40" t="s">
        <v>634</v>
      </c>
      <c r="Y5577" s="40" t="s">
        <v>20268</v>
      </c>
    </row>
    <row r="5578" spans="12:25" x14ac:dyDescent="0.25">
      <c r="L5578" s="39" t="str">
        <f t="shared" si="87"/>
        <v>PONTE DI LEGNO (BS)</v>
      </c>
      <c r="M5578" s="40" t="s">
        <v>20269</v>
      </c>
      <c r="N5578" s="40" t="s">
        <v>20270</v>
      </c>
      <c r="O5578" s="40" t="s">
        <v>421</v>
      </c>
      <c r="P5578" s="41" t="s">
        <v>212</v>
      </c>
      <c r="Q5578" s="41">
        <v>3</v>
      </c>
      <c r="R5578" s="40" t="s">
        <v>213</v>
      </c>
      <c r="S5578" s="40" t="s">
        <v>199</v>
      </c>
      <c r="T5578" s="41">
        <v>1</v>
      </c>
      <c r="U5578" s="40" t="s">
        <v>200</v>
      </c>
      <c r="V5578" s="40" t="s">
        <v>201</v>
      </c>
      <c r="W5578" s="40" t="s">
        <v>20271</v>
      </c>
      <c r="X5578" s="40" t="s">
        <v>1574</v>
      </c>
      <c r="Y5578" s="40" t="s">
        <v>20272</v>
      </c>
    </row>
    <row r="5579" spans="12:25" x14ac:dyDescent="0.25">
      <c r="L5579" s="39" t="str">
        <f t="shared" si="87"/>
        <v>PONTE DI PIAVE (TV)</v>
      </c>
      <c r="M5579" s="40" t="s">
        <v>20273</v>
      </c>
      <c r="N5579" s="40" t="s">
        <v>20274</v>
      </c>
      <c r="O5579" s="40" t="s">
        <v>1362</v>
      </c>
      <c r="P5579" s="41" t="s">
        <v>197</v>
      </c>
      <c r="Q5579" s="41">
        <v>5</v>
      </c>
      <c r="R5579" s="40" t="s">
        <v>198</v>
      </c>
      <c r="S5579" s="40" t="s">
        <v>199</v>
      </c>
      <c r="T5579" s="41">
        <v>1</v>
      </c>
      <c r="U5579" s="40" t="s">
        <v>200</v>
      </c>
      <c r="V5579" s="40" t="s">
        <v>201</v>
      </c>
      <c r="W5579" s="40" t="s">
        <v>20275</v>
      </c>
      <c r="X5579" s="40" t="s">
        <v>1609</v>
      </c>
      <c r="Y5579" s="40" t="s">
        <v>20276</v>
      </c>
    </row>
    <row r="5580" spans="12:25" x14ac:dyDescent="0.25">
      <c r="L5580" s="39" t="str">
        <f t="shared" si="87"/>
        <v>PONTE GARDENA (BZ)</v>
      </c>
      <c r="M5580" s="40" t="s">
        <v>20277</v>
      </c>
      <c r="N5580" s="40" t="s">
        <v>20278</v>
      </c>
      <c r="O5580" s="40" t="s">
        <v>1125</v>
      </c>
      <c r="P5580" s="41" t="s">
        <v>866</v>
      </c>
      <c r="Q5580" s="41">
        <v>4</v>
      </c>
      <c r="R5580" s="40" t="s">
        <v>867</v>
      </c>
      <c r="S5580" s="40" t="s">
        <v>199</v>
      </c>
      <c r="T5580" s="41">
        <v>1</v>
      </c>
      <c r="U5580" s="40" t="s">
        <v>200</v>
      </c>
      <c r="V5580" s="40" t="s">
        <v>201</v>
      </c>
      <c r="W5580" s="40" t="s">
        <v>1126</v>
      </c>
      <c r="X5580" s="40" t="s">
        <v>1127</v>
      </c>
      <c r="Y5580" s="40" t="s">
        <v>20279</v>
      </c>
    </row>
    <row r="5581" spans="12:25" x14ac:dyDescent="0.25">
      <c r="L5581" s="39" t="str">
        <f t="shared" si="87"/>
        <v>PONTE IN VALTELLINA (SO)</v>
      </c>
      <c r="M5581" s="40" t="s">
        <v>20280</v>
      </c>
      <c r="N5581" s="40" t="s">
        <v>20281</v>
      </c>
      <c r="O5581" s="40" t="s">
        <v>977</v>
      </c>
      <c r="P5581" s="41" t="s">
        <v>212</v>
      </c>
      <c r="Q5581" s="41">
        <v>3</v>
      </c>
      <c r="R5581" s="40" t="s">
        <v>213</v>
      </c>
      <c r="S5581" s="40" t="s">
        <v>199</v>
      </c>
      <c r="T5581" s="41">
        <v>1</v>
      </c>
      <c r="U5581" s="40" t="s">
        <v>200</v>
      </c>
      <c r="V5581" s="40" t="s">
        <v>201</v>
      </c>
      <c r="W5581" s="40" t="s">
        <v>20282</v>
      </c>
      <c r="X5581" s="40" t="s">
        <v>979</v>
      </c>
      <c r="Y5581" s="40" t="s">
        <v>20283</v>
      </c>
    </row>
    <row r="5582" spans="12:25" x14ac:dyDescent="0.25">
      <c r="L5582" s="39" t="str">
        <f t="shared" si="87"/>
        <v>PONTE LAMBRO (CO)</v>
      </c>
      <c r="M5582" s="40" t="s">
        <v>20284</v>
      </c>
      <c r="N5582" s="40" t="s">
        <v>20285</v>
      </c>
      <c r="O5582" s="40" t="s">
        <v>995</v>
      </c>
      <c r="P5582" s="41" t="s">
        <v>212</v>
      </c>
      <c r="Q5582" s="41">
        <v>3</v>
      </c>
      <c r="R5582" s="40" t="s">
        <v>213</v>
      </c>
      <c r="S5582" s="40" t="s">
        <v>199</v>
      </c>
      <c r="T5582" s="41">
        <v>1</v>
      </c>
      <c r="U5582" s="40" t="s">
        <v>200</v>
      </c>
      <c r="V5582" s="40" t="s">
        <v>201</v>
      </c>
      <c r="W5582" s="40" t="s">
        <v>20286</v>
      </c>
      <c r="X5582" s="40" t="s">
        <v>997</v>
      </c>
      <c r="Y5582" s="40" t="s">
        <v>20287</v>
      </c>
    </row>
    <row r="5583" spans="12:25" x14ac:dyDescent="0.25">
      <c r="L5583" s="39" t="str">
        <f t="shared" si="87"/>
        <v>PONTE NELLE ALPI (BL)</v>
      </c>
      <c r="M5583" s="40" t="s">
        <v>20288</v>
      </c>
      <c r="N5583" s="40" t="s">
        <v>20289</v>
      </c>
      <c r="O5583" s="40" t="s">
        <v>715</v>
      </c>
      <c r="P5583" s="41" t="s">
        <v>197</v>
      </c>
      <c r="Q5583" s="41">
        <v>5</v>
      </c>
      <c r="R5583" s="40" t="s">
        <v>198</v>
      </c>
      <c r="S5583" s="40" t="s">
        <v>199</v>
      </c>
      <c r="T5583" s="41">
        <v>1</v>
      </c>
      <c r="U5583" s="40" t="s">
        <v>200</v>
      </c>
      <c r="V5583" s="40" t="s">
        <v>201</v>
      </c>
      <c r="W5583" s="40" t="s">
        <v>20290</v>
      </c>
      <c r="X5583" s="40" t="s">
        <v>717</v>
      </c>
      <c r="Y5583" s="40" t="s">
        <v>20291</v>
      </c>
    </row>
    <row r="5584" spans="12:25" x14ac:dyDescent="0.25">
      <c r="L5584" s="39" t="str">
        <f t="shared" si="87"/>
        <v>PONTE NIZZA (PV)</v>
      </c>
      <c r="M5584" s="40" t="s">
        <v>20292</v>
      </c>
      <c r="N5584" s="40" t="s">
        <v>20293</v>
      </c>
      <c r="O5584" s="40" t="s">
        <v>884</v>
      </c>
      <c r="P5584" s="41" t="s">
        <v>212</v>
      </c>
      <c r="Q5584" s="41">
        <v>3</v>
      </c>
      <c r="R5584" s="40" t="s">
        <v>213</v>
      </c>
      <c r="S5584" s="40" t="s">
        <v>199</v>
      </c>
      <c r="T5584" s="41">
        <v>1</v>
      </c>
      <c r="U5584" s="40" t="s">
        <v>200</v>
      </c>
      <c r="V5584" s="40" t="s">
        <v>201</v>
      </c>
      <c r="W5584" s="40" t="s">
        <v>2461</v>
      </c>
      <c r="X5584" s="40" t="s">
        <v>2462</v>
      </c>
      <c r="Y5584" s="40" t="s">
        <v>20294</v>
      </c>
    </row>
    <row r="5585" spans="12:25" x14ac:dyDescent="0.25">
      <c r="L5585" s="39" t="str">
        <f t="shared" si="87"/>
        <v>PONTE NOSSA (BG)</v>
      </c>
      <c r="M5585" s="40" t="s">
        <v>20295</v>
      </c>
      <c r="N5585" s="40" t="s">
        <v>20296</v>
      </c>
      <c r="O5585" s="40" t="s">
        <v>572</v>
      </c>
      <c r="P5585" s="41" t="s">
        <v>212</v>
      </c>
      <c r="Q5585" s="41">
        <v>3</v>
      </c>
      <c r="R5585" s="40" t="s">
        <v>213</v>
      </c>
      <c r="S5585" s="40" t="s">
        <v>199</v>
      </c>
      <c r="T5585" s="41">
        <v>1</v>
      </c>
      <c r="U5585" s="40" t="s">
        <v>200</v>
      </c>
      <c r="V5585" s="40" t="s">
        <v>201</v>
      </c>
      <c r="W5585" s="40" t="s">
        <v>20297</v>
      </c>
      <c r="X5585" s="40" t="s">
        <v>574</v>
      </c>
      <c r="Y5585" s="40" t="s">
        <v>20298</v>
      </c>
    </row>
    <row r="5586" spans="12:25" x14ac:dyDescent="0.25">
      <c r="L5586" s="39" t="str">
        <f t="shared" si="87"/>
        <v>PONTE SAN NICOLO' (PD)</v>
      </c>
      <c r="M5586" s="40" t="s">
        <v>20299</v>
      </c>
      <c r="N5586" s="40" t="s">
        <v>20300</v>
      </c>
      <c r="O5586" s="40" t="s">
        <v>196</v>
      </c>
      <c r="P5586" s="41" t="s">
        <v>197</v>
      </c>
      <c r="Q5586" s="41">
        <v>5</v>
      </c>
      <c r="R5586" s="40" t="s">
        <v>198</v>
      </c>
      <c r="S5586" s="40" t="s">
        <v>199</v>
      </c>
      <c r="T5586" s="41">
        <v>1</v>
      </c>
      <c r="U5586" s="40" t="s">
        <v>200</v>
      </c>
      <c r="V5586" s="40" t="s">
        <v>201</v>
      </c>
      <c r="W5586" s="40" t="s">
        <v>1056</v>
      </c>
      <c r="X5586" s="40" t="s">
        <v>203</v>
      </c>
      <c r="Y5586" s="40" t="s">
        <v>20301</v>
      </c>
    </row>
    <row r="5587" spans="12:25" x14ac:dyDescent="0.25">
      <c r="L5587" s="39" t="str">
        <f t="shared" si="87"/>
        <v>PONTE SAN PIETRO (BG)</v>
      </c>
      <c r="M5587" s="40" t="s">
        <v>20302</v>
      </c>
      <c r="N5587" s="40" t="s">
        <v>20303</v>
      </c>
      <c r="O5587" s="40" t="s">
        <v>572</v>
      </c>
      <c r="P5587" s="41" t="s">
        <v>212</v>
      </c>
      <c r="Q5587" s="41">
        <v>3</v>
      </c>
      <c r="R5587" s="40" t="s">
        <v>213</v>
      </c>
      <c r="S5587" s="40" t="s">
        <v>199</v>
      </c>
      <c r="T5587" s="41">
        <v>1</v>
      </c>
      <c r="U5587" s="40" t="s">
        <v>200</v>
      </c>
      <c r="V5587" s="40" t="s">
        <v>201</v>
      </c>
      <c r="W5587" s="40" t="s">
        <v>20304</v>
      </c>
      <c r="X5587" s="40" t="s">
        <v>574</v>
      </c>
      <c r="Y5587" s="40" t="s">
        <v>20305</v>
      </c>
    </row>
    <row r="5588" spans="12:25" x14ac:dyDescent="0.25">
      <c r="L5588" s="39" t="str">
        <f t="shared" si="87"/>
        <v>PONTEBBA (UD)</v>
      </c>
      <c r="M5588" s="40" t="s">
        <v>20306</v>
      </c>
      <c r="N5588" s="40" t="s">
        <v>20307</v>
      </c>
      <c r="O5588" s="40" t="s">
        <v>804</v>
      </c>
      <c r="P5588" s="41" t="s">
        <v>805</v>
      </c>
      <c r="Q5588" s="41">
        <v>6</v>
      </c>
      <c r="R5588" s="40" t="s">
        <v>806</v>
      </c>
      <c r="S5588" s="40" t="s">
        <v>199</v>
      </c>
      <c r="T5588" s="41">
        <v>1</v>
      </c>
      <c r="U5588" s="40" t="s">
        <v>200</v>
      </c>
      <c r="V5588" s="40" t="s">
        <v>201</v>
      </c>
      <c r="W5588" s="40" t="s">
        <v>20308</v>
      </c>
      <c r="X5588" s="40" t="s">
        <v>10197</v>
      </c>
      <c r="Y5588" s="40" t="s">
        <v>20309</v>
      </c>
    </row>
    <row r="5589" spans="12:25" x14ac:dyDescent="0.25">
      <c r="L5589" s="39" t="str">
        <f t="shared" si="87"/>
        <v>PONTECAGNANO FAIANO (SA)</v>
      </c>
      <c r="M5589" s="40" t="s">
        <v>20310</v>
      </c>
      <c r="N5589" s="40" t="s">
        <v>20311</v>
      </c>
      <c r="O5589" s="40" t="s">
        <v>349</v>
      </c>
      <c r="P5589" s="41" t="s">
        <v>350</v>
      </c>
      <c r="Q5589" s="41">
        <v>15</v>
      </c>
      <c r="R5589" s="40" t="s">
        <v>351</v>
      </c>
      <c r="S5589" s="40" t="s">
        <v>199</v>
      </c>
      <c r="T5589" s="41">
        <v>1</v>
      </c>
      <c r="U5589" s="40" t="s">
        <v>200</v>
      </c>
      <c r="V5589" s="40" t="s">
        <v>201</v>
      </c>
      <c r="W5589" s="40" t="s">
        <v>20312</v>
      </c>
      <c r="X5589" s="40" t="s">
        <v>353</v>
      </c>
      <c r="Y5589" s="40" t="s">
        <v>20313</v>
      </c>
    </row>
    <row r="5590" spans="12:25" x14ac:dyDescent="0.25">
      <c r="L5590" s="39" t="str">
        <f t="shared" si="87"/>
        <v>PONTECCHIO POLESINE (RO)</v>
      </c>
      <c r="M5590" s="40" t="s">
        <v>20314</v>
      </c>
      <c r="N5590" s="40" t="s">
        <v>20315</v>
      </c>
      <c r="O5590" s="40" t="s">
        <v>585</v>
      </c>
      <c r="P5590" s="41" t="s">
        <v>197</v>
      </c>
      <c r="Q5590" s="41">
        <v>5</v>
      </c>
      <c r="R5590" s="40" t="s">
        <v>198</v>
      </c>
      <c r="S5590" s="40" t="s">
        <v>199</v>
      </c>
      <c r="T5590" s="41">
        <v>1</v>
      </c>
      <c r="U5590" s="40" t="s">
        <v>200</v>
      </c>
      <c r="V5590" s="40" t="s">
        <v>201</v>
      </c>
      <c r="W5590" s="40" t="s">
        <v>4913</v>
      </c>
      <c r="X5590" s="40" t="s">
        <v>2041</v>
      </c>
      <c r="Y5590" s="40" t="s">
        <v>20316</v>
      </c>
    </row>
    <row r="5591" spans="12:25" x14ac:dyDescent="0.25">
      <c r="L5591" s="39" t="str">
        <f t="shared" si="87"/>
        <v>PONTECHIANALE (CN)</v>
      </c>
      <c r="M5591" s="40" t="s">
        <v>20317</v>
      </c>
      <c r="N5591" s="40" t="s">
        <v>20318</v>
      </c>
      <c r="O5591" s="40" t="s">
        <v>313</v>
      </c>
      <c r="P5591" s="41" t="s">
        <v>314</v>
      </c>
      <c r="Q5591" s="41">
        <v>1</v>
      </c>
      <c r="R5591" s="40" t="s">
        <v>315</v>
      </c>
      <c r="S5591" s="40" t="s">
        <v>199</v>
      </c>
      <c r="T5591" s="41">
        <v>1</v>
      </c>
      <c r="U5591" s="40" t="s">
        <v>200</v>
      </c>
      <c r="V5591" s="40" t="s">
        <v>201</v>
      </c>
      <c r="W5591" s="40" t="s">
        <v>3059</v>
      </c>
      <c r="X5591" s="40" t="s">
        <v>2526</v>
      </c>
      <c r="Y5591" s="40" t="s">
        <v>20319</v>
      </c>
    </row>
    <row r="5592" spans="12:25" x14ac:dyDescent="0.25">
      <c r="L5592" s="39" t="str">
        <f t="shared" si="87"/>
        <v>PONTECORVO (FR)</v>
      </c>
      <c r="M5592" s="40" t="s">
        <v>20320</v>
      </c>
      <c r="N5592" s="40" t="s">
        <v>20321</v>
      </c>
      <c r="O5592" s="40" t="s">
        <v>406</v>
      </c>
      <c r="P5592" s="41" t="s">
        <v>336</v>
      </c>
      <c r="Q5592" s="41">
        <v>12</v>
      </c>
      <c r="R5592" s="40" t="s">
        <v>337</v>
      </c>
      <c r="S5592" s="40" t="s">
        <v>199</v>
      </c>
      <c r="T5592" s="41">
        <v>1</v>
      </c>
      <c r="U5592" s="40" t="s">
        <v>200</v>
      </c>
      <c r="V5592" s="40" t="s">
        <v>201</v>
      </c>
      <c r="W5592" s="40" t="s">
        <v>20322</v>
      </c>
      <c r="X5592" s="40" t="s">
        <v>408</v>
      </c>
      <c r="Y5592" s="40" t="s">
        <v>20323</v>
      </c>
    </row>
    <row r="5593" spans="12:25" x14ac:dyDescent="0.25">
      <c r="L5593" s="39" t="str">
        <f t="shared" si="87"/>
        <v>PONTECURONE (AL)</v>
      </c>
      <c r="M5593" s="40" t="s">
        <v>20324</v>
      </c>
      <c r="N5593" s="40" t="s">
        <v>20325</v>
      </c>
      <c r="O5593" s="40" t="s">
        <v>541</v>
      </c>
      <c r="P5593" s="41" t="s">
        <v>314</v>
      </c>
      <c r="Q5593" s="41">
        <v>1</v>
      </c>
      <c r="R5593" s="40" t="s">
        <v>315</v>
      </c>
      <c r="S5593" s="40" t="s">
        <v>199</v>
      </c>
      <c r="T5593" s="41">
        <v>1</v>
      </c>
      <c r="U5593" s="40" t="s">
        <v>200</v>
      </c>
      <c r="V5593" s="40" t="s">
        <v>201</v>
      </c>
      <c r="W5593" s="40" t="s">
        <v>20326</v>
      </c>
      <c r="X5593" s="40" t="s">
        <v>1138</v>
      </c>
      <c r="Y5593" s="40" t="s">
        <v>20327</v>
      </c>
    </row>
    <row r="5594" spans="12:25" x14ac:dyDescent="0.25">
      <c r="L5594" s="39" t="str">
        <f t="shared" si="87"/>
        <v>PONTEDASSIO (IM)</v>
      </c>
      <c r="M5594" s="40" t="s">
        <v>20328</v>
      </c>
      <c r="N5594" s="40" t="s">
        <v>20329</v>
      </c>
      <c r="O5594" s="40" t="s">
        <v>848</v>
      </c>
      <c r="P5594" s="41" t="s">
        <v>849</v>
      </c>
      <c r="Q5594" s="41">
        <v>7</v>
      </c>
      <c r="R5594" s="40" t="s">
        <v>850</v>
      </c>
      <c r="S5594" s="40" t="s">
        <v>199</v>
      </c>
      <c r="T5594" s="41">
        <v>1</v>
      </c>
      <c r="U5594" s="40" t="s">
        <v>200</v>
      </c>
      <c r="V5594" s="40" t="s">
        <v>201</v>
      </c>
      <c r="W5594" s="40" t="s">
        <v>8390</v>
      </c>
      <c r="X5594" s="40" t="s">
        <v>1757</v>
      </c>
      <c r="Y5594" s="40" t="s">
        <v>20330</v>
      </c>
    </row>
    <row r="5595" spans="12:25" x14ac:dyDescent="0.25">
      <c r="L5595" s="39" t="str">
        <f t="shared" si="87"/>
        <v>PONTEDERA (PI)</v>
      </c>
      <c r="M5595" s="40" t="s">
        <v>20331</v>
      </c>
      <c r="N5595" s="40" t="s">
        <v>20332</v>
      </c>
      <c r="O5595" s="40" t="s">
        <v>3404</v>
      </c>
      <c r="P5595" s="41" t="s">
        <v>231</v>
      </c>
      <c r="Q5595" s="41">
        <v>9</v>
      </c>
      <c r="R5595" s="40" t="s">
        <v>232</v>
      </c>
      <c r="S5595" s="40" t="s">
        <v>199</v>
      </c>
      <c r="T5595" s="41">
        <v>1</v>
      </c>
      <c r="U5595" s="40" t="s">
        <v>200</v>
      </c>
      <c r="V5595" s="40" t="s">
        <v>201</v>
      </c>
      <c r="W5595" s="40" t="s">
        <v>20333</v>
      </c>
      <c r="X5595" s="40" t="s">
        <v>3406</v>
      </c>
      <c r="Y5595" s="40" t="s">
        <v>20334</v>
      </c>
    </row>
    <row r="5596" spans="12:25" x14ac:dyDescent="0.25">
      <c r="L5596" s="39" t="str">
        <f t="shared" si="87"/>
        <v>PONTELANDOLFO (BN)</v>
      </c>
      <c r="M5596" s="40" t="s">
        <v>20335</v>
      </c>
      <c r="N5596" s="40" t="s">
        <v>20336</v>
      </c>
      <c r="O5596" s="40" t="s">
        <v>842</v>
      </c>
      <c r="P5596" s="41" t="s">
        <v>350</v>
      </c>
      <c r="Q5596" s="41">
        <v>15</v>
      </c>
      <c r="R5596" s="40" t="s">
        <v>351</v>
      </c>
      <c r="S5596" s="40" t="s">
        <v>199</v>
      </c>
      <c r="T5596" s="41">
        <v>1</v>
      </c>
      <c r="U5596" s="40" t="s">
        <v>200</v>
      </c>
      <c r="V5596" s="40" t="s">
        <v>201</v>
      </c>
      <c r="W5596" s="40" t="s">
        <v>6197</v>
      </c>
      <c r="X5596" s="40" t="s">
        <v>1469</v>
      </c>
      <c r="Y5596" s="40" t="s">
        <v>20337</v>
      </c>
    </row>
    <row r="5597" spans="12:25" x14ac:dyDescent="0.25">
      <c r="L5597" s="39" t="str">
        <f t="shared" si="87"/>
        <v>PONTELATONE (CE)</v>
      </c>
      <c r="M5597" s="40" t="s">
        <v>20338</v>
      </c>
      <c r="N5597" s="40" t="s">
        <v>20339</v>
      </c>
      <c r="O5597" s="40" t="s">
        <v>824</v>
      </c>
      <c r="P5597" s="41" t="s">
        <v>350</v>
      </c>
      <c r="Q5597" s="41">
        <v>15</v>
      </c>
      <c r="R5597" s="40" t="s">
        <v>351</v>
      </c>
      <c r="S5597" s="40" t="s">
        <v>199</v>
      </c>
      <c r="T5597" s="41">
        <v>1</v>
      </c>
      <c r="U5597" s="40" t="s">
        <v>200</v>
      </c>
      <c r="V5597" s="40" t="s">
        <v>201</v>
      </c>
      <c r="W5597" s="40" t="s">
        <v>6721</v>
      </c>
      <c r="X5597" s="40" t="s">
        <v>826</v>
      </c>
      <c r="Y5597" s="40" t="s">
        <v>20340</v>
      </c>
    </row>
    <row r="5598" spans="12:25" x14ac:dyDescent="0.25">
      <c r="L5598" s="39" t="str">
        <f t="shared" si="87"/>
        <v>PONTELONGO (PD)</v>
      </c>
      <c r="M5598" s="40" t="s">
        <v>20341</v>
      </c>
      <c r="N5598" s="40" t="s">
        <v>20342</v>
      </c>
      <c r="O5598" s="40" t="s">
        <v>196</v>
      </c>
      <c r="P5598" s="41" t="s">
        <v>197</v>
      </c>
      <c r="Q5598" s="41">
        <v>5</v>
      </c>
      <c r="R5598" s="40" t="s">
        <v>198</v>
      </c>
      <c r="S5598" s="40" t="s">
        <v>199</v>
      </c>
      <c r="T5598" s="41">
        <v>1</v>
      </c>
      <c r="U5598" s="40" t="s">
        <v>200</v>
      </c>
      <c r="V5598" s="40" t="s">
        <v>201</v>
      </c>
      <c r="W5598" s="40" t="s">
        <v>20343</v>
      </c>
      <c r="X5598" s="40" t="s">
        <v>203</v>
      </c>
      <c r="Y5598" s="40" t="s">
        <v>20344</v>
      </c>
    </row>
    <row r="5599" spans="12:25" x14ac:dyDescent="0.25">
      <c r="L5599" s="39" t="str">
        <f t="shared" si="87"/>
        <v>PONTENURE (PC)</v>
      </c>
      <c r="M5599" s="40" t="s">
        <v>20345</v>
      </c>
      <c r="N5599" s="40" t="s">
        <v>20346</v>
      </c>
      <c r="O5599" s="40" t="s">
        <v>630</v>
      </c>
      <c r="P5599" s="41" t="s">
        <v>631</v>
      </c>
      <c r="Q5599" s="41">
        <v>8</v>
      </c>
      <c r="R5599" s="40" t="s">
        <v>632</v>
      </c>
      <c r="S5599" s="40" t="s">
        <v>199</v>
      </c>
      <c r="T5599" s="41">
        <v>1</v>
      </c>
      <c r="U5599" s="40" t="s">
        <v>200</v>
      </c>
      <c r="V5599" s="40" t="s">
        <v>201</v>
      </c>
      <c r="W5599" s="40" t="s">
        <v>633</v>
      </c>
      <c r="X5599" s="40" t="s">
        <v>634</v>
      </c>
      <c r="Y5599" s="40" t="s">
        <v>20347</v>
      </c>
    </row>
    <row r="5600" spans="12:25" x14ac:dyDescent="0.25">
      <c r="L5600" s="39" t="str">
        <f t="shared" si="87"/>
        <v>PONTERANICA (BG)</v>
      </c>
      <c r="M5600" s="40" t="s">
        <v>20348</v>
      </c>
      <c r="N5600" s="40" t="s">
        <v>20349</v>
      </c>
      <c r="O5600" s="40" t="s">
        <v>572</v>
      </c>
      <c r="P5600" s="41" t="s">
        <v>212</v>
      </c>
      <c r="Q5600" s="41">
        <v>3</v>
      </c>
      <c r="R5600" s="40" t="s">
        <v>213</v>
      </c>
      <c r="S5600" s="40" t="s">
        <v>199</v>
      </c>
      <c r="T5600" s="41">
        <v>1</v>
      </c>
      <c r="U5600" s="40" t="s">
        <v>200</v>
      </c>
      <c r="V5600" s="40" t="s">
        <v>201</v>
      </c>
      <c r="W5600" s="40" t="s">
        <v>1194</v>
      </c>
      <c r="X5600" s="40" t="s">
        <v>574</v>
      </c>
      <c r="Y5600" s="40" t="s">
        <v>20350</v>
      </c>
    </row>
    <row r="5601" spans="12:25" x14ac:dyDescent="0.25">
      <c r="L5601" s="39" t="str">
        <f t="shared" si="87"/>
        <v>PONTESTURA (AL)</v>
      </c>
      <c r="M5601" s="40" t="s">
        <v>20351</v>
      </c>
      <c r="N5601" s="40" t="s">
        <v>20352</v>
      </c>
      <c r="O5601" s="40" t="s">
        <v>541</v>
      </c>
      <c r="P5601" s="41" t="s">
        <v>314</v>
      </c>
      <c r="Q5601" s="41">
        <v>1</v>
      </c>
      <c r="R5601" s="40" t="s">
        <v>315</v>
      </c>
      <c r="S5601" s="40" t="s">
        <v>199</v>
      </c>
      <c r="T5601" s="41">
        <v>1</v>
      </c>
      <c r="U5601" s="40" t="s">
        <v>200</v>
      </c>
      <c r="V5601" s="40" t="s">
        <v>201</v>
      </c>
      <c r="W5601" s="40" t="s">
        <v>20353</v>
      </c>
      <c r="X5601" s="40" t="s">
        <v>1331</v>
      </c>
      <c r="Y5601" s="40" t="s">
        <v>20354</v>
      </c>
    </row>
    <row r="5602" spans="12:25" x14ac:dyDescent="0.25">
      <c r="L5602" s="39" t="str">
        <f t="shared" si="87"/>
        <v>PONTEVICO (BS)</v>
      </c>
      <c r="M5602" s="40" t="s">
        <v>20355</v>
      </c>
      <c r="N5602" s="40" t="s">
        <v>20356</v>
      </c>
      <c r="O5602" s="40" t="s">
        <v>421</v>
      </c>
      <c r="P5602" s="41" t="s">
        <v>212</v>
      </c>
      <c r="Q5602" s="41">
        <v>3</v>
      </c>
      <c r="R5602" s="40" t="s">
        <v>213</v>
      </c>
      <c r="S5602" s="40" t="s">
        <v>199</v>
      </c>
      <c r="T5602" s="41">
        <v>1</v>
      </c>
      <c r="U5602" s="40" t="s">
        <v>200</v>
      </c>
      <c r="V5602" s="40" t="s">
        <v>201</v>
      </c>
      <c r="W5602" s="40" t="s">
        <v>20357</v>
      </c>
      <c r="X5602" s="40" t="s">
        <v>423</v>
      </c>
      <c r="Y5602" s="40" t="s">
        <v>20358</v>
      </c>
    </row>
    <row r="5603" spans="12:25" x14ac:dyDescent="0.25">
      <c r="L5603" s="39" t="str">
        <f t="shared" si="87"/>
        <v>PONTEY (AO)</v>
      </c>
      <c r="M5603" s="40" t="s">
        <v>20359</v>
      </c>
      <c r="N5603" s="40" t="s">
        <v>20360</v>
      </c>
      <c r="O5603" s="40" t="s">
        <v>1255</v>
      </c>
      <c r="P5603" s="41" t="s">
        <v>1256</v>
      </c>
      <c r="Q5603" s="41">
        <v>2</v>
      </c>
      <c r="R5603" s="40" t="s">
        <v>1257</v>
      </c>
      <c r="S5603" s="40" t="s">
        <v>199</v>
      </c>
      <c r="T5603" s="41">
        <v>1</v>
      </c>
      <c r="U5603" s="40" t="s">
        <v>200</v>
      </c>
      <c r="V5603" s="40" t="s">
        <v>201</v>
      </c>
      <c r="W5603" s="40" t="s">
        <v>8236</v>
      </c>
      <c r="X5603" s="40" t="s">
        <v>1628</v>
      </c>
      <c r="Y5603" s="40" t="s">
        <v>20361</v>
      </c>
    </row>
    <row r="5604" spans="12:25" x14ac:dyDescent="0.25">
      <c r="L5604" s="39" t="str">
        <f t="shared" si="87"/>
        <v>PONTI (AL)</v>
      </c>
      <c r="M5604" s="40" t="s">
        <v>20362</v>
      </c>
      <c r="N5604" s="40" t="s">
        <v>20363</v>
      </c>
      <c r="O5604" s="40" t="s">
        <v>541</v>
      </c>
      <c r="P5604" s="41" t="s">
        <v>314</v>
      </c>
      <c r="Q5604" s="41">
        <v>1</v>
      </c>
      <c r="R5604" s="40" t="s">
        <v>315</v>
      </c>
      <c r="S5604" s="40" t="s">
        <v>199</v>
      </c>
      <c r="T5604" s="41">
        <v>1</v>
      </c>
      <c r="U5604" s="40" t="s">
        <v>200</v>
      </c>
      <c r="V5604" s="40" t="s">
        <v>201</v>
      </c>
      <c r="W5604" s="40" t="s">
        <v>1220</v>
      </c>
      <c r="X5604" s="40" t="s">
        <v>543</v>
      </c>
      <c r="Y5604" s="40" t="s">
        <v>20364</v>
      </c>
    </row>
    <row r="5605" spans="12:25" x14ac:dyDescent="0.25">
      <c r="L5605" s="39" t="str">
        <f t="shared" si="87"/>
        <v>PONTI SUL MINCIO (MN)</v>
      </c>
      <c r="M5605" s="40" t="s">
        <v>20365</v>
      </c>
      <c r="N5605" s="40" t="s">
        <v>20366</v>
      </c>
      <c r="O5605" s="40" t="s">
        <v>442</v>
      </c>
      <c r="P5605" s="41" t="s">
        <v>212</v>
      </c>
      <c r="Q5605" s="41">
        <v>3</v>
      </c>
      <c r="R5605" s="40" t="s">
        <v>213</v>
      </c>
      <c r="S5605" s="40" t="s">
        <v>199</v>
      </c>
      <c r="T5605" s="41">
        <v>1</v>
      </c>
      <c r="U5605" s="40" t="s">
        <v>200</v>
      </c>
      <c r="V5605" s="40" t="s">
        <v>201</v>
      </c>
      <c r="W5605" s="40" t="s">
        <v>6286</v>
      </c>
      <c r="X5605" s="40" t="s">
        <v>444</v>
      </c>
      <c r="Y5605" s="40" t="s">
        <v>20367</v>
      </c>
    </row>
    <row r="5606" spans="12:25" x14ac:dyDescent="0.25">
      <c r="L5606" s="39" t="str">
        <f t="shared" si="87"/>
        <v>PONTIDA (BG)</v>
      </c>
      <c r="M5606" s="40" t="s">
        <v>20368</v>
      </c>
      <c r="N5606" s="40" t="s">
        <v>20369</v>
      </c>
      <c r="O5606" s="40" t="s">
        <v>572</v>
      </c>
      <c r="P5606" s="41" t="s">
        <v>212</v>
      </c>
      <c r="Q5606" s="41">
        <v>3</v>
      </c>
      <c r="R5606" s="40" t="s">
        <v>213</v>
      </c>
      <c r="S5606" s="40" t="s">
        <v>199</v>
      </c>
      <c r="T5606" s="41">
        <v>1</v>
      </c>
      <c r="U5606" s="40" t="s">
        <v>200</v>
      </c>
      <c r="V5606" s="40" t="s">
        <v>201</v>
      </c>
      <c r="W5606" s="40" t="s">
        <v>1283</v>
      </c>
      <c r="X5606" s="40" t="s">
        <v>574</v>
      </c>
      <c r="Y5606" s="40" t="s">
        <v>20370</v>
      </c>
    </row>
    <row r="5607" spans="12:25" x14ac:dyDescent="0.25">
      <c r="L5607" s="39" t="str">
        <f t="shared" si="87"/>
        <v>PONTINIA (LT)</v>
      </c>
      <c r="M5607" s="40" t="s">
        <v>20371</v>
      </c>
      <c r="N5607" s="40" t="s">
        <v>20372</v>
      </c>
      <c r="O5607" s="40" t="s">
        <v>1747</v>
      </c>
      <c r="P5607" s="41" t="s">
        <v>336</v>
      </c>
      <c r="Q5607" s="41">
        <v>12</v>
      </c>
      <c r="R5607" s="40" t="s">
        <v>337</v>
      </c>
      <c r="S5607" s="40" t="s">
        <v>199</v>
      </c>
      <c r="T5607" s="41">
        <v>1</v>
      </c>
      <c r="U5607" s="40" t="s">
        <v>200</v>
      </c>
      <c r="V5607" s="40" t="s">
        <v>201</v>
      </c>
      <c r="W5607" s="40" t="s">
        <v>20373</v>
      </c>
      <c r="X5607" s="40" t="s">
        <v>2904</v>
      </c>
      <c r="Y5607" s="40" t="s">
        <v>20374</v>
      </c>
    </row>
    <row r="5608" spans="12:25" x14ac:dyDescent="0.25">
      <c r="L5608" s="39" t="str">
        <f t="shared" si="87"/>
        <v>PONTINVREA (SV)</v>
      </c>
      <c r="M5608" s="40" t="s">
        <v>20375</v>
      </c>
      <c r="N5608" s="40" t="s">
        <v>20376</v>
      </c>
      <c r="O5608" s="40" t="s">
        <v>905</v>
      </c>
      <c r="P5608" s="41" t="s">
        <v>849</v>
      </c>
      <c r="Q5608" s="41">
        <v>7</v>
      </c>
      <c r="R5608" s="40" t="s">
        <v>850</v>
      </c>
      <c r="S5608" s="40" t="s">
        <v>199</v>
      </c>
      <c r="T5608" s="41">
        <v>1</v>
      </c>
      <c r="U5608" s="40" t="s">
        <v>200</v>
      </c>
      <c r="V5608" s="40" t="s">
        <v>201</v>
      </c>
      <c r="W5608" s="40" t="s">
        <v>20377</v>
      </c>
      <c r="X5608" s="40" t="s">
        <v>1078</v>
      </c>
      <c r="Y5608" s="40" t="s">
        <v>20378</v>
      </c>
    </row>
    <row r="5609" spans="12:25" x14ac:dyDescent="0.25">
      <c r="L5609" s="39" t="str">
        <f t="shared" si="87"/>
        <v>PONTIROLO NUOVO (BG)</v>
      </c>
      <c r="M5609" s="40" t="s">
        <v>20379</v>
      </c>
      <c r="N5609" s="40" t="s">
        <v>20380</v>
      </c>
      <c r="O5609" s="40" t="s">
        <v>572</v>
      </c>
      <c r="P5609" s="41" t="s">
        <v>212</v>
      </c>
      <c r="Q5609" s="41">
        <v>3</v>
      </c>
      <c r="R5609" s="40" t="s">
        <v>213</v>
      </c>
      <c r="S5609" s="40" t="s">
        <v>199</v>
      </c>
      <c r="T5609" s="41">
        <v>1</v>
      </c>
      <c r="U5609" s="40" t="s">
        <v>200</v>
      </c>
      <c r="V5609" s="40" t="s">
        <v>201</v>
      </c>
      <c r="W5609" s="40" t="s">
        <v>1818</v>
      </c>
      <c r="X5609" s="40" t="s">
        <v>1619</v>
      </c>
      <c r="Y5609" s="40" t="s">
        <v>20381</v>
      </c>
    </row>
    <row r="5610" spans="12:25" x14ac:dyDescent="0.25">
      <c r="L5610" s="39" t="str">
        <f t="shared" si="87"/>
        <v>PONTOGLIO (BS)</v>
      </c>
      <c r="M5610" s="40" t="s">
        <v>20382</v>
      </c>
      <c r="N5610" s="40" t="s">
        <v>20383</v>
      </c>
      <c r="O5610" s="40" t="s">
        <v>421</v>
      </c>
      <c r="P5610" s="41" t="s">
        <v>212</v>
      </c>
      <c r="Q5610" s="41">
        <v>3</v>
      </c>
      <c r="R5610" s="40" t="s">
        <v>213</v>
      </c>
      <c r="S5610" s="40" t="s">
        <v>199</v>
      </c>
      <c r="T5610" s="41">
        <v>1</v>
      </c>
      <c r="U5610" s="40" t="s">
        <v>200</v>
      </c>
      <c r="V5610" s="40" t="s">
        <v>201</v>
      </c>
      <c r="W5610" s="40" t="s">
        <v>20384</v>
      </c>
      <c r="X5610" s="40" t="s">
        <v>423</v>
      </c>
      <c r="Y5610" s="40" t="s">
        <v>20385</v>
      </c>
    </row>
    <row r="5611" spans="12:25" x14ac:dyDescent="0.25">
      <c r="L5611" s="39" t="str">
        <f t="shared" si="87"/>
        <v>PONTREMOLI (MS)</v>
      </c>
      <c r="M5611" s="40" t="s">
        <v>20386</v>
      </c>
      <c r="N5611" s="40" t="s">
        <v>20387</v>
      </c>
      <c r="O5611" s="40" t="s">
        <v>2262</v>
      </c>
      <c r="P5611" s="41" t="s">
        <v>231</v>
      </c>
      <c r="Q5611" s="41">
        <v>9</v>
      </c>
      <c r="R5611" s="40" t="s">
        <v>232</v>
      </c>
      <c r="S5611" s="40" t="s">
        <v>199</v>
      </c>
      <c r="T5611" s="41">
        <v>1</v>
      </c>
      <c r="U5611" s="40" t="s">
        <v>200</v>
      </c>
      <c r="V5611" s="40" t="s">
        <v>201</v>
      </c>
      <c r="W5611" s="40" t="s">
        <v>20388</v>
      </c>
      <c r="X5611" s="40" t="s">
        <v>1453</v>
      </c>
      <c r="Y5611" s="40" t="s">
        <v>20389</v>
      </c>
    </row>
    <row r="5612" spans="12:25" x14ac:dyDescent="0.25">
      <c r="L5612" s="39" t="str">
        <f t="shared" si="87"/>
        <v>PONZA (LT)</v>
      </c>
      <c r="M5612" s="40" t="s">
        <v>20390</v>
      </c>
      <c r="N5612" s="40" t="s">
        <v>20391</v>
      </c>
      <c r="O5612" s="40" t="s">
        <v>1747</v>
      </c>
      <c r="P5612" s="41" t="s">
        <v>336</v>
      </c>
      <c r="Q5612" s="41">
        <v>12</v>
      </c>
      <c r="R5612" s="40" t="s">
        <v>337</v>
      </c>
      <c r="S5612" s="40" t="s">
        <v>199</v>
      </c>
      <c r="T5612" s="41">
        <v>1</v>
      </c>
      <c r="U5612" s="40" t="s">
        <v>200</v>
      </c>
      <c r="V5612" s="40" t="s">
        <v>201</v>
      </c>
      <c r="W5612" s="40" t="s">
        <v>20392</v>
      </c>
      <c r="X5612" s="40" t="s">
        <v>5213</v>
      </c>
      <c r="Y5612" s="40" t="s">
        <v>20393</v>
      </c>
    </row>
    <row r="5613" spans="12:25" x14ac:dyDescent="0.25">
      <c r="L5613" s="39" t="str">
        <f t="shared" si="87"/>
        <v>PONZANO DI FERMO (AP)</v>
      </c>
      <c r="M5613" s="40" t="s">
        <v>20394</v>
      </c>
      <c r="N5613" s="40" t="s">
        <v>20395</v>
      </c>
      <c r="O5613" s="40" t="s">
        <v>477</v>
      </c>
      <c r="P5613" s="41" t="s">
        <v>397</v>
      </c>
      <c r="Q5613" s="41">
        <v>11</v>
      </c>
      <c r="R5613" s="40" t="s">
        <v>398</v>
      </c>
      <c r="S5613" s="40" t="s">
        <v>199</v>
      </c>
      <c r="T5613" s="41">
        <v>1</v>
      </c>
      <c r="U5613" s="40" t="s">
        <v>200</v>
      </c>
      <c r="V5613" s="40" t="s">
        <v>201</v>
      </c>
      <c r="W5613" s="40" t="s">
        <v>10654</v>
      </c>
      <c r="X5613" s="40" t="s">
        <v>1344</v>
      </c>
      <c r="Y5613" s="40" t="s">
        <v>20396</v>
      </c>
    </row>
    <row r="5614" spans="12:25" x14ac:dyDescent="0.25">
      <c r="L5614" s="39" t="str">
        <f t="shared" si="87"/>
        <v>PONZANO MONFERRATO (AL)</v>
      </c>
      <c r="M5614" s="40" t="s">
        <v>20397</v>
      </c>
      <c r="N5614" s="40" t="s">
        <v>20398</v>
      </c>
      <c r="O5614" s="40" t="s">
        <v>541</v>
      </c>
      <c r="P5614" s="41" t="s">
        <v>314</v>
      </c>
      <c r="Q5614" s="41">
        <v>1</v>
      </c>
      <c r="R5614" s="40" t="s">
        <v>315</v>
      </c>
      <c r="S5614" s="40" t="s">
        <v>199</v>
      </c>
      <c r="T5614" s="41">
        <v>1</v>
      </c>
      <c r="U5614" s="40" t="s">
        <v>200</v>
      </c>
      <c r="V5614" s="40" t="s">
        <v>201</v>
      </c>
      <c r="W5614" s="40" t="s">
        <v>5060</v>
      </c>
      <c r="X5614" s="40" t="s">
        <v>669</v>
      </c>
      <c r="Y5614" s="40" t="s">
        <v>20399</v>
      </c>
    </row>
    <row r="5615" spans="12:25" x14ac:dyDescent="0.25">
      <c r="L5615" s="39" t="str">
        <f t="shared" si="87"/>
        <v>PONZANO ROMANO (RM)</v>
      </c>
      <c r="M5615" s="40" t="s">
        <v>20400</v>
      </c>
      <c r="N5615" s="40" t="s">
        <v>20401</v>
      </c>
      <c r="O5615" s="40" t="s">
        <v>602</v>
      </c>
      <c r="P5615" s="41" t="s">
        <v>336</v>
      </c>
      <c r="Q5615" s="41">
        <v>12</v>
      </c>
      <c r="R5615" s="40" t="s">
        <v>337</v>
      </c>
      <c r="S5615" s="40" t="s">
        <v>199</v>
      </c>
      <c r="T5615" s="41">
        <v>1</v>
      </c>
      <c r="U5615" s="40" t="s">
        <v>200</v>
      </c>
      <c r="V5615" s="40" t="s">
        <v>201</v>
      </c>
      <c r="W5615" s="40" t="s">
        <v>5347</v>
      </c>
      <c r="X5615" s="40" t="s">
        <v>2148</v>
      </c>
      <c r="Y5615" s="40" t="s">
        <v>20402</v>
      </c>
    </row>
    <row r="5616" spans="12:25" x14ac:dyDescent="0.25">
      <c r="L5616" s="39" t="str">
        <f t="shared" si="87"/>
        <v>PONZANO VENETO (TV)</v>
      </c>
      <c r="M5616" s="40" t="s">
        <v>20403</v>
      </c>
      <c r="N5616" s="40" t="s">
        <v>20404</v>
      </c>
      <c r="O5616" s="40" t="s">
        <v>1362</v>
      </c>
      <c r="P5616" s="41" t="s">
        <v>197</v>
      </c>
      <c r="Q5616" s="41">
        <v>5</v>
      </c>
      <c r="R5616" s="40" t="s">
        <v>198</v>
      </c>
      <c r="S5616" s="40" t="s">
        <v>199</v>
      </c>
      <c r="T5616" s="41">
        <v>1</v>
      </c>
      <c r="U5616" s="40" t="s">
        <v>200</v>
      </c>
      <c r="V5616" s="40" t="s">
        <v>201</v>
      </c>
      <c r="W5616" s="40" t="s">
        <v>15597</v>
      </c>
      <c r="X5616" s="40" t="s">
        <v>1609</v>
      </c>
      <c r="Y5616" s="40" t="s">
        <v>20405</v>
      </c>
    </row>
    <row r="5617" spans="12:25" x14ac:dyDescent="0.25">
      <c r="L5617" s="39" t="str">
        <f t="shared" si="87"/>
        <v>PONZONE (AL)</v>
      </c>
      <c r="M5617" s="40" t="s">
        <v>20406</v>
      </c>
      <c r="N5617" s="40" t="s">
        <v>20407</v>
      </c>
      <c r="O5617" s="40" t="s">
        <v>541</v>
      </c>
      <c r="P5617" s="41" t="s">
        <v>314</v>
      </c>
      <c r="Q5617" s="41">
        <v>1</v>
      </c>
      <c r="R5617" s="40" t="s">
        <v>315</v>
      </c>
      <c r="S5617" s="40" t="s">
        <v>199</v>
      </c>
      <c r="T5617" s="41">
        <v>1</v>
      </c>
      <c r="U5617" s="40" t="s">
        <v>200</v>
      </c>
      <c r="V5617" s="40" t="s">
        <v>201</v>
      </c>
      <c r="W5617" s="40" t="s">
        <v>1220</v>
      </c>
      <c r="X5617" s="40" t="s">
        <v>543</v>
      </c>
      <c r="Y5617" s="40" t="s">
        <v>20408</v>
      </c>
    </row>
    <row r="5618" spans="12:25" x14ac:dyDescent="0.25">
      <c r="L5618" s="39" t="str">
        <f t="shared" si="87"/>
        <v>POPOLI (PE)</v>
      </c>
      <c r="M5618" s="40" t="s">
        <v>20409</v>
      </c>
      <c r="N5618" s="40" t="s">
        <v>20410</v>
      </c>
      <c r="O5618" s="40" t="s">
        <v>252</v>
      </c>
      <c r="P5618" s="41" t="s">
        <v>253</v>
      </c>
      <c r="Q5618" s="41">
        <v>13</v>
      </c>
      <c r="R5618" s="40" t="s">
        <v>254</v>
      </c>
      <c r="S5618" s="40" t="s">
        <v>199</v>
      </c>
      <c r="T5618" s="41">
        <v>1</v>
      </c>
      <c r="U5618" s="40" t="s">
        <v>200</v>
      </c>
      <c r="V5618" s="40" t="s">
        <v>201</v>
      </c>
      <c r="W5618" s="40" t="s">
        <v>20411</v>
      </c>
      <c r="X5618" s="40" t="s">
        <v>256</v>
      </c>
      <c r="Y5618" s="40" t="s">
        <v>20412</v>
      </c>
    </row>
    <row r="5619" spans="12:25" x14ac:dyDescent="0.25">
      <c r="L5619" s="39" t="str">
        <f t="shared" si="87"/>
        <v>POPPI (AR)</v>
      </c>
      <c r="M5619" s="40" t="s">
        <v>20413</v>
      </c>
      <c r="N5619" s="40" t="s">
        <v>20414</v>
      </c>
      <c r="O5619" s="40" t="s">
        <v>1559</v>
      </c>
      <c r="P5619" s="41" t="s">
        <v>231</v>
      </c>
      <c r="Q5619" s="41">
        <v>9</v>
      </c>
      <c r="R5619" s="40" t="s">
        <v>232</v>
      </c>
      <c r="S5619" s="40" t="s">
        <v>199</v>
      </c>
      <c r="T5619" s="41">
        <v>1</v>
      </c>
      <c r="U5619" s="40" t="s">
        <v>200</v>
      </c>
      <c r="V5619" s="40" t="s">
        <v>201</v>
      </c>
      <c r="W5619" s="40" t="s">
        <v>20415</v>
      </c>
      <c r="X5619" s="40" t="s">
        <v>1561</v>
      </c>
      <c r="Y5619" s="40" t="s">
        <v>20416</v>
      </c>
    </row>
    <row r="5620" spans="12:25" x14ac:dyDescent="0.25">
      <c r="L5620" s="39" t="str">
        <f t="shared" si="87"/>
        <v>PORANO (TR)</v>
      </c>
      <c r="M5620" s="40" t="s">
        <v>20417</v>
      </c>
      <c r="N5620" s="40" t="s">
        <v>20418</v>
      </c>
      <c r="O5620" s="40" t="s">
        <v>485</v>
      </c>
      <c r="P5620" s="41" t="s">
        <v>486</v>
      </c>
      <c r="Q5620" s="41">
        <v>10</v>
      </c>
      <c r="R5620" s="40" t="s">
        <v>487</v>
      </c>
      <c r="S5620" s="40" t="s">
        <v>199</v>
      </c>
      <c r="T5620" s="41">
        <v>1</v>
      </c>
      <c r="U5620" s="40" t="s">
        <v>200</v>
      </c>
      <c r="V5620" s="40" t="s">
        <v>201</v>
      </c>
      <c r="W5620" s="40" t="s">
        <v>16583</v>
      </c>
      <c r="X5620" s="40" t="s">
        <v>452</v>
      </c>
      <c r="Y5620" s="40" t="s">
        <v>20419</v>
      </c>
    </row>
    <row r="5621" spans="12:25" x14ac:dyDescent="0.25">
      <c r="L5621" s="39" t="str">
        <f t="shared" si="87"/>
        <v>PORCARI (LU)</v>
      </c>
      <c r="M5621" s="40" t="s">
        <v>20420</v>
      </c>
      <c r="N5621" s="40" t="s">
        <v>20421</v>
      </c>
      <c r="O5621" s="40" t="s">
        <v>1381</v>
      </c>
      <c r="P5621" s="41" t="s">
        <v>231</v>
      </c>
      <c r="Q5621" s="41">
        <v>9</v>
      </c>
      <c r="R5621" s="40" t="s">
        <v>232</v>
      </c>
      <c r="S5621" s="40" t="s">
        <v>199</v>
      </c>
      <c r="T5621" s="41">
        <v>1</v>
      </c>
      <c r="U5621" s="40" t="s">
        <v>200</v>
      </c>
      <c r="V5621" s="40" t="s">
        <v>201</v>
      </c>
      <c r="W5621" s="40" t="s">
        <v>20422</v>
      </c>
      <c r="X5621" s="40" t="s">
        <v>1383</v>
      </c>
      <c r="Y5621" s="40" t="s">
        <v>20423</v>
      </c>
    </row>
    <row r="5622" spans="12:25" x14ac:dyDescent="0.25">
      <c r="L5622" s="39" t="str">
        <f t="shared" si="87"/>
        <v>PORCIA (PN)</v>
      </c>
      <c r="M5622" s="40" t="s">
        <v>20424</v>
      </c>
      <c r="N5622" s="40" t="s">
        <v>20425</v>
      </c>
      <c r="O5622" s="40" t="s">
        <v>1527</v>
      </c>
      <c r="P5622" s="41" t="s">
        <v>805</v>
      </c>
      <c r="Q5622" s="41">
        <v>6</v>
      </c>
      <c r="R5622" s="40" t="s">
        <v>806</v>
      </c>
      <c r="S5622" s="40" t="s">
        <v>199</v>
      </c>
      <c r="T5622" s="41">
        <v>1</v>
      </c>
      <c r="U5622" s="40" t="s">
        <v>200</v>
      </c>
      <c r="V5622" s="40" t="s">
        <v>201</v>
      </c>
      <c r="W5622" s="40" t="s">
        <v>1528</v>
      </c>
      <c r="X5622" s="40" t="s">
        <v>2119</v>
      </c>
      <c r="Y5622" s="40" t="s">
        <v>20426</v>
      </c>
    </row>
    <row r="5623" spans="12:25" x14ac:dyDescent="0.25">
      <c r="L5623" s="39" t="str">
        <f t="shared" si="87"/>
        <v>PORDENONE (PN)</v>
      </c>
      <c r="M5623" s="40" t="s">
        <v>20427</v>
      </c>
      <c r="N5623" s="40" t="s">
        <v>20428</v>
      </c>
      <c r="O5623" s="40" t="s">
        <v>1527</v>
      </c>
      <c r="P5623" s="41" t="s">
        <v>805</v>
      </c>
      <c r="Q5623" s="41">
        <v>6</v>
      </c>
      <c r="R5623" s="40" t="s">
        <v>806</v>
      </c>
      <c r="S5623" s="40" t="s">
        <v>199</v>
      </c>
      <c r="T5623" s="41">
        <v>1</v>
      </c>
      <c r="U5623" s="40" t="s">
        <v>200</v>
      </c>
      <c r="V5623" s="40" t="s">
        <v>201</v>
      </c>
      <c r="W5623" s="40" t="s">
        <v>20429</v>
      </c>
      <c r="X5623" s="40" t="s">
        <v>2119</v>
      </c>
      <c r="Y5623" s="40" t="s">
        <v>20430</v>
      </c>
    </row>
    <row r="5624" spans="12:25" x14ac:dyDescent="0.25">
      <c r="L5624" s="39" t="str">
        <f t="shared" si="87"/>
        <v>PORLEZZA (CO)</v>
      </c>
      <c r="M5624" s="40" t="s">
        <v>20431</v>
      </c>
      <c r="N5624" s="40" t="s">
        <v>20432</v>
      </c>
      <c r="O5624" s="40" t="s">
        <v>995</v>
      </c>
      <c r="P5624" s="41" t="s">
        <v>212</v>
      </c>
      <c r="Q5624" s="41">
        <v>3</v>
      </c>
      <c r="R5624" s="40" t="s">
        <v>213</v>
      </c>
      <c r="S5624" s="40" t="s">
        <v>199</v>
      </c>
      <c r="T5624" s="41">
        <v>1</v>
      </c>
      <c r="U5624" s="40" t="s">
        <v>200</v>
      </c>
      <c r="V5624" s="40" t="s">
        <v>201</v>
      </c>
      <c r="W5624" s="40" t="s">
        <v>20433</v>
      </c>
      <c r="X5624" s="40" t="s">
        <v>3144</v>
      </c>
      <c r="Y5624" s="40" t="s">
        <v>20434</v>
      </c>
    </row>
    <row r="5625" spans="12:25" x14ac:dyDescent="0.25">
      <c r="L5625" s="39" t="str">
        <f t="shared" si="87"/>
        <v>PORNASSIO (IM)</v>
      </c>
      <c r="M5625" s="40" t="s">
        <v>20435</v>
      </c>
      <c r="N5625" s="40" t="s">
        <v>20436</v>
      </c>
      <c r="O5625" s="40" t="s">
        <v>848</v>
      </c>
      <c r="P5625" s="41" t="s">
        <v>849</v>
      </c>
      <c r="Q5625" s="41">
        <v>7</v>
      </c>
      <c r="R5625" s="40" t="s">
        <v>850</v>
      </c>
      <c r="S5625" s="40" t="s">
        <v>199</v>
      </c>
      <c r="T5625" s="41">
        <v>1</v>
      </c>
      <c r="U5625" s="40" t="s">
        <v>200</v>
      </c>
      <c r="V5625" s="40" t="s">
        <v>201</v>
      </c>
      <c r="W5625" s="40" t="s">
        <v>20437</v>
      </c>
      <c r="X5625" s="40" t="s">
        <v>1757</v>
      </c>
      <c r="Y5625" s="40" t="s">
        <v>20438</v>
      </c>
    </row>
    <row r="5626" spans="12:25" x14ac:dyDescent="0.25">
      <c r="L5626" s="39" t="str">
        <f t="shared" si="87"/>
        <v>PORPETTO (UD)</v>
      </c>
      <c r="M5626" s="40" t="s">
        <v>20439</v>
      </c>
      <c r="N5626" s="40" t="s">
        <v>20440</v>
      </c>
      <c r="O5626" s="40" t="s">
        <v>804</v>
      </c>
      <c r="P5626" s="41" t="s">
        <v>805</v>
      </c>
      <c r="Q5626" s="41">
        <v>6</v>
      </c>
      <c r="R5626" s="40" t="s">
        <v>806</v>
      </c>
      <c r="S5626" s="40" t="s">
        <v>199</v>
      </c>
      <c r="T5626" s="41">
        <v>1</v>
      </c>
      <c r="U5626" s="40" t="s">
        <v>200</v>
      </c>
      <c r="V5626" s="40" t="s">
        <v>201</v>
      </c>
      <c r="W5626" s="40" t="s">
        <v>2466</v>
      </c>
      <c r="X5626" s="40" t="s">
        <v>808</v>
      </c>
      <c r="Y5626" s="40" t="s">
        <v>20441</v>
      </c>
    </row>
    <row r="5627" spans="12:25" x14ac:dyDescent="0.25">
      <c r="L5627" s="39" t="str">
        <f t="shared" si="87"/>
        <v>PORRETTA TERME (BO)</v>
      </c>
      <c r="M5627" s="40" t="s">
        <v>20442</v>
      </c>
      <c r="N5627" s="40" t="s">
        <v>20443</v>
      </c>
      <c r="O5627" s="40" t="s">
        <v>1682</v>
      </c>
      <c r="P5627" s="41" t="s">
        <v>631</v>
      </c>
      <c r="Q5627" s="41">
        <v>8</v>
      </c>
      <c r="R5627" s="40" t="s">
        <v>632</v>
      </c>
      <c r="S5627" s="40" t="s">
        <v>199</v>
      </c>
      <c r="T5627" s="41">
        <v>1</v>
      </c>
      <c r="U5627" s="40" t="s">
        <v>200</v>
      </c>
      <c r="V5627" s="40" t="s">
        <v>201</v>
      </c>
      <c r="W5627" s="40" t="s">
        <v>20444</v>
      </c>
      <c r="X5627" s="40" t="s">
        <v>5329</v>
      </c>
      <c r="Y5627" s="40" t="s">
        <v>20445</v>
      </c>
    </row>
    <row r="5628" spans="12:25" x14ac:dyDescent="0.25">
      <c r="L5628" s="39" t="str">
        <f t="shared" si="87"/>
        <v>PORTACOMARO (AT)</v>
      </c>
      <c r="M5628" s="40" t="s">
        <v>20446</v>
      </c>
      <c r="N5628" s="40" t="s">
        <v>20447</v>
      </c>
      <c r="O5628" s="40" t="s">
        <v>667</v>
      </c>
      <c r="P5628" s="41" t="s">
        <v>314</v>
      </c>
      <c r="Q5628" s="41">
        <v>1</v>
      </c>
      <c r="R5628" s="40" t="s">
        <v>315</v>
      </c>
      <c r="S5628" s="40" t="s">
        <v>199</v>
      </c>
      <c r="T5628" s="41">
        <v>1</v>
      </c>
      <c r="U5628" s="40" t="s">
        <v>200</v>
      </c>
      <c r="V5628" s="40" t="s">
        <v>201</v>
      </c>
      <c r="W5628" s="40" t="s">
        <v>20448</v>
      </c>
      <c r="X5628" s="40" t="s">
        <v>669</v>
      </c>
      <c r="Y5628" s="40" t="s">
        <v>20449</v>
      </c>
    </row>
    <row r="5629" spans="12:25" x14ac:dyDescent="0.25">
      <c r="L5629" s="39" t="str">
        <f t="shared" si="87"/>
        <v>PORTALBERA (PV)</v>
      </c>
      <c r="M5629" s="40" t="s">
        <v>20450</v>
      </c>
      <c r="N5629" s="40" t="s">
        <v>20451</v>
      </c>
      <c r="O5629" s="40" t="s">
        <v>884</v>
      </c>
      <c r="P5629" s="41" t="s">
        <v>212</v>
      </c>
      <c r="Q5629" s="41">
        <v>3</v>
      </c>
      <c r="R5629" s="40" t="s">
        <v>213</v>
      </c>
      <c r="S5629" s="40" t="s">
        <v>199</v>
      </c>
      <c r="T5629" s="41">
        <v>1</v>
      </c>
      <c r="U5629" s="40" t="s">
        <v>200</v>
      </c>
      <c r="V5629" s="40" t="s">
        <v>201</v>
      </c>
      <c r="W5629" s="40" t="s">
        <v>968</v>
      </c>
      <c r="X5629" s="40" t="s">
        <v>969</v>
      </c>
      <c r="Y5629" s="40" t="s">
        <v>20452</v>
      </c>
    </row>
    <row r="5630" spans="12:25" x14ac:dyDescent="0.25">
      <c r="L5630" s="39" t="str">
        <f t="shared" si="87"/>
        <v>PORTE (TO)</v>
      </c>
      <c r="M5630" s="40" t="s">
        <v>20453</v>
      </c>
      <c r="N5630" s="40" t="s">
        <v>20454</v>
      </c>
      <c r="O5630" s="40" t="s">
        <v>675</v>
      </c>
      <c r="P5630" s="41" t="s">
        <v>314</v>
      </c>
      <c r="Q5630" s="41">
        <v>1</v>
      </c>
      <c r="R5630" s="40" t="s">
        <v>315</v>
      </c>
      <c r="S5630" s="40" t="s">
        <v>199</v>
      </c>
      <c r="T5630" s="41">
        <v>1</v>
      </c>
      <c r="U5630" s="40" t="s">
        <v>200</v>
      </c>
      <c r="V5630" s="40" t="s">
        <v>201</v>
      </c>
      <c r="W5630" s="40" t="s">
        <v>836</v>
      </c>
      <c r="X5630" s="40" t="s">
        <v>1582</v>
      </c>
      <c r="Y5630" s="40" t="s">
        <v>20455</v>
      </c>
    </row>
    <row r="5631" spans="12:25" x14ac:dyDescent="0.25">
      <c r="L5631" s="39" t="str">
        <f t="shared" si="87"/>
        <v>PORTICI (NA)</v>
      </c>
      <c r="M5631" s="40" t="s">
        <v>20456</v>
      </c>
      <c r="N5631" s="40" t="s">
        <v>20457</v>
      </c>
      <c r="O5631" s="40" t="s">
        <v>358</v>
      </c>
      <c r="P5631" s="41" t="s">
        <v>350</v>
      </c>
      <c r="Q5631" s="41">
        <v>15</v>
      </c>
      <c r="R5631" s="40" t="s">
        <v>351</v>
      </c>
      <c r="S5631" s="40" t="s">
        <v>199</v>
      </c>
      <c r="T5631" s="41">
        <v>1</v>
      </c>
      <c r="U5631" s="40" t="s">
        <v>200</v>
      </c>
      <c r="V5631" s="40" t="s">
        <v>201</v>
      </c>
      <c r="W5631" s="40" t="s">
        <v>20458</v>
      </c>
      <c r="X5631" s="40" t="s">
        <v>360</v>
      </c>
      <c r="Y5631" s="40" t="s">
        <v>20459</v>
      </c>
    </row>
    <row r="5632" spans="12:25" x14ac:dyDescent="0.25">
      <c r="L5632" s="39" t="str">
        <f t="shared" si="87"/>
        <v>PORTICO DI CASERTA (CE)</v>
      </c>
      <c r="M5632" s="40" t="s">
        <v>20460</v>
      </c>
      <c r="N5632" s="40" t="s">
        <v>20461</v>
      </c>
      <c r="O5632" s="40" t="s">
        <v>824</v>
      </c>
      <c r="P5632" s="41" t="s">
        <v>350</v>
      </c>
      <c r="Q5632" s="41">
        <v>15</v>
      </c>
      <c r="R5632" s="40" t="s">
        <v>351</v>
      </c>
      <c r="S5632" s="40" t="s">
        <v>199</v>
      </c>
      <c r="T5632" s="41">
        <v>1</v>
      </c>
      <c r="U5632" s="40" t="s">
        <v>200</v>
      </c>
      <c r="V5632" s="40" t="s">
        <v>201</v>
      </c>
      <c r="W5632" s="40" t="s">
        <v>5050</v>
      </c>
      <c r="X5632" s="40" t="s">
        <v>826</v>
      </c>
      <c r="Y5632" s="40" t="s">
        <v>20462</v>
      </c>
    </row>
    <row r="5633" spans="12:25" x14ac:dyDescent="0.25">
      <c r="L5633" s="39" t="str">
        <f t="shared" si="87"/>
        <v>PORTICO E SAN BENEDETTO (FC)</v>
      </c>
      <c r="M5633" s="40" t="s">
        <v>20463</v>
      </c>
      <c r="N5633" s="40" t="s">
        <v>20464</v>
      </c>
      <c r="O5633" s="40" t="s">
        <v>2487</v>
      </c>
      <c r="P5633" s="41" t="s">
        <v>631</v>
      </c>
      <c r="Q5633" s="41">
        <v>8</v>
      </c>
      <c r="R5633" s="40" t="s">
        <v>632</v>
      </c>
      <c r="S5633" s="40" t="s">
        <v>199</v>
      </c>
      <c r="T5633" s="41">
        <v>1</v>
      </c>
      <c r="U5633" s="40" t="s">
        <v>200</v>
      </c>
      <c r="V5633" s="40" t="s">
        <v>201</v>
      </c>
      <c r="W5633" s="40" t="s">
        <v>11747</v>
      </c>
      <c r="X5633" s="40" t="s">
        <v>2489</v>
      </c>
      <c r="Y5633" s="40" t="s">
        <v>20465</v>
      </c>
    </row>
    <row r="5634" spans="12:25" x14ac:dyDescent="0.25">
      <c r="L5634" s="39" t="str">
        <f t="shared" ref="L5634:L5697" si="88">M5634&amp;" ("&amp;O5634&amp;")"</f>
        <v>PORTIGLIOLA (RC)</v>
      </c>
      <c r="M5634" s="40" t="s">
        <v>20466</v>
      </c>
      <c r="N5634" s="40" t="s">
        <v>20467</v>
      </c>
      <c r="O5634" s="40" t="s">
        <v>622</v>
      </c>
      <c r="P5634" s="41" t="s">
        <v>414</v>
      </c>
      <c r="Q5634" s="41">
        <v>18</v>
      </c>
      <c r="R5634" s="40" t="s">
        <v>415</v>
      </c>
      <c r="S5634" s="40" t="s">
        <v>199</v>
      </c>
      <c r="T5634" s="41">
        <v>1</v>
      </c>
      <c r="U5634" s="40" t="s">
        <v>200</v>
      </c>
      <c r="V5634" s="40" t="s">
        <v>201</v>
      </c>
      <c r="W5634" s="40" t="s">
        <v>697</v>
      </c>
      <c r="X5634" s="40" t="s">
        <v>624</v>
      </c>
      <c r="Y5634" s="40" t="s">
        <v>20468</v>
      </c>
    </row>
    <row r="5635" spans="12:25" x14ac:dyDescent="0.25">
      <c r="L5635" s="39" t="str">
        <f t="shared" si="88"/>
        <v>PORTO AZZURRO (LI)</v>
      </c>
      <c r="M5635" s="40" t="s">
        <v>20469</v>
      </c>
      <c r="N5635" s="40" t="s">
        <v>20470</v>
      </c>
      <c r="O5635" s="40" t="s">
        <v>3375</v>
      </c>
      <c r="P5635" s="41" t="s">
        <v>231</v>
      </c>
      <c r="Q5635" s="41">
        <v>9</v>
      </c>
      <c r="R5635" s="40" t="s">
        <v>232</v>
      </c>
      <c r="S5635" s="40" t="s">
        <v>199</v>
      </c>
      <c r="T5635" s="41">
        <v>1</v>
      </c>
      <c r="U5635" s="40" t="s">
        <v>200</v>
      </c>
      <c r="V5635" s="40" t="s">
        <v>201</v>
      </c>
      <c r="W5635" s="40" t="s">
        <v>20471</v>
      </c>
      <c r="X5635" s="40" t="s">
        <v>5146</v>
      </c>
      <c r="Y5635" s="40" t="s">
        <v>20472</v>
      </c>
    </row>
    <row r="5636" spans="12:25" x14ac:dyDescent="0.25">
      <c r="L5636" s="39" t="str">
        <f t="shared" si="88"/>
        <v>PORTO CERESIO (VA)</v>
      </c>
      <c r="M5636" s="40" t="s">
        <v>20473</v>
      </c>
      <c r="N5636" s="40" t="s">
        <v>20474</v>
      </c>
      <c r="O5636" s="40" t="s">
        <v>727</v>
      </c>
      <c r="P5636" s="41" t="s">
        <v>212</v>
      </c>
      <c r="Q5636" s="41">
        <v>3</v>
      </c>
      <c r="R5636" s="40" t="s">
        <v>213</v>
      </c>
      <c r="S5636" s="40" t="s">
        <v>199</v>
      </c>
      <c r="T5636" s="41">
        <v>1</v>
      </c>
      <c r="U5636" s="40" t="s">
        <v>200</v>
      </c>
      <c r="V5636" s="40" t="s">
        <v>201</v>
      </c>
      <c r="W5636" s="40" t="s">
        <v>3279</v>
      </c>
      <c r="X5636" s="40" t="s">
        <v>729</v>
      </c>
      <c r="Y5636" s="40" t="s">
        <v>20475</v>
      </c>
    </row>
    <row r="5637" spans="12:25" x14ac:dyDescent="0.25">
      <c r="L5637" s="39" t="str">
        <f t="shared" si="88"/>
        <v>PORTO CESAREO (LE)</v>
      </c>
      <c r="M5637" s="40" t="s">
        <v>20476</v>
      </c>
      <c r="N5637" s="40" t="s">
        <v>20477</v>
      </c>
      <c r="O5637" s="40" t="s">
        <v>462</v>
      </c>
      <c r="P5637" s="41" t="s">
        <v>304</v>
      </c>
      <c r="Q5637" s="41">
        <v>16</v>
      </c>
      <c r="R5637" s="40" t="s">
        <v>305</v>
      </c>
      <c r="S5637" s="40" t="s">
        <v>199</v>
      </c>
      <c r="T5637" s="41">
        <v>1</v>
      </c>
      <c r="U5637" s="40" t="s">
        <v>200</v>
      </c>
      <c r="V5637" s="40" t="s">
        <v>201</v>
      </c>
      <c r="W5637" s="40" t="s">
        <v>2007</v>
      </c>
      <c r="X5637" s="40" t="s">
        <v>464</v>
      </c>
      <c r="Y5637" s="40" t="s">
        <v>20478</v>
      </c>
    </row>
    <row r="5638" spans="12:25" x14ac:dyDescent="0.25">
      <c r="L5638" s="39" t="str">
        <f t="shared" si="88"/>
        <v>PORTO EMPEDOCLE (AG)</v>
      </c>
      <c r="M5638" s="40" t="s">
        <v>20479</v>
      </c>
      <c r="N5638" s="40" t="s">
        <v>20480</v>
      </c>
      <c r="O5638" s="40" t="s">
        <v>749</v>
      </c>
      <c r="P5638" s="41" t="s">
        <v>292</v>
      </c>
      <c r="Q5638" s="41">
        <v>19</v>
      </c>
      <c r="R5638" s="40" t="s">
        <v>293</v>
      </c>
      <c r="S5638" s="40" t="s">
        <v>199</v>
      </c>
      <c r="T5638" s="41">
        <v>1</v>
      </c>
      <c r="U5638" s="40" t="s">
        <v>200</v>
      </c>
      <c r="V5638" s="40" t="s">
        <v>201</v>
      </c>
      <c r="W5638" s="40" t="s">
        <v>20481</v>
      </c>
      <c r="X5638" s="40" t="s">
        <v>751</v>
      </c>
      <c r="Y5638" s="40" t="s">
        <v>20482</v>
      </c>
    </row>
    <row r="5639" spans="12:25" x14ac:dyDescent="0.25">
      <c r="L5639" s="39" t="str">
        <f t="shared" si="88"/>
        <v>PORTO MANTOVANO (MN)</v>
      </c>
      <c r="M5639" s="40" t="s">
        <v>20483</v>
      </c>
      <c r="N5639" s="40" t="s">
        <v>20484</v>
      </c>
      <c r="O5639" s="40" t="s">
        <v>442</v>
      </c>
      <c r="P5639" s="41" t="s">
        <v>212</v>
      </c>
      <c r="Q5639" s="41">
        <v>3</v>
      </c>
      <c r="R5639" s="40" t="s">
        <v>213</v>
      </c>
      <c r="S5639" s="40" t="s">
        <v>199</v>
      </c>
      <c r="T5639" s="41">
        <v>1</v>
      </c>
      <c r="U5639" s="40" t="s">
        <v>200</v>
      </c>
      <c r="V5639" s="40" t="s">
        <v>201</v>
      </c>
      <c r="W5639" s="40" t="s">
        <v>20485</v>
      </c>
      <c r="X5639" s="40" t="s">
        <v>444</v>
      </c>
      <c r="Y5639" s="40" t="s">
        <v>20486</v>
      </c>
    </row>
    <row r="5640" spans="12:25" x14ac:dyDescent="0.25">
      <c r="L5640" s="39" t="str">
        <f t="shared" si="88"/>
        <v>PORTO RECANATI (MC)</v>
      </c>
      <c r="M5640" s="40" t="s">
        <v>20487</v>
      </c>
      <c r="N5640" s="40" t="s">
        <v>20488</v>
      </c>
      <c r="O5640" s="40" t="s">
        <v>396</v>
      </c>
      <c r="P5640" s="41" t="s">
        <v>397</v>
      </c>
      <c r="Q5640" s="41">
        <v>11</v>
      </c>
      <c r="R5640" s="40" t="s">
        <v>398</v>
      </c>
      <c r="S5640" s="40" t="s">
        <v>199</v>
      </c>
      <c r="T5640" s="41">
        <v>1</v>
      </c>
      <c r="U5640" s="40" t="s">
        <v>200</v>
      </c>
      <c r="V5640" s="40" t="s">
        <v>201</v>
      </c>
      <c r="W5640" s="40" t="s">
        <v>20489</v>
      </c>
      <c r="X5640" s="40" t="s">
        <v>766</v>
      </c>
      <c r="Y5640" s="40" t="s">
        <v>20490</v>
      </c>
    </row>
    <row r="5641" spans="12:25" x14ac:dyDescent="0.25">
      <c r="L5641" s="39" t="str">
        <f t="shared" si="88"/>
        <v>PORTO SAN GIORGIO (AP)</v>
      </c>
      <c r="M5641" s="40" t="s">
        <v>20491</v>
      </c>
      <c r="N5641" s="40" t="s">
        <v>20492</v>
      </c>
      <c r="O5641" s="40" t="s">
        <v>477</v>
      </c>
      <c r="P5641" s="41" t="s">
        <v>397</v>
      </c>
      <c r="Q5641" s="41">
        <v>11</v>
      </c>
      <c r="R5641" s="40" t="s">
        <v>398</v>
      </c>
      <c r="S5641" s="40" t="s">
        <v>199</v>
      </c>
      <c r="T5641" s="41">
        <v>1</v>
      </c>
      <c r="U5641" s="40" t="s">
        <v>200</v>
      </c>
      <c r="V5641" s="40" t="s">
        <v>201</v>
      </c>
      <c r="W5641" s="40" t="s">
        <v>20493</v>
      </c>
      <c r="X5641" s="40" t="s">
        <v>1344</v>
      </c>
      <c r="Y5641" s="40" t="s">
        <v>20494</v>
      </c>
    </row>
    <row r="5642" spans="12:25" x14ac:dyDescent="0.25">
      <c r="L5642" s="39" t="str">
        <f t="shared" si="88"/>
        <v>PORTO SANT'ELPIDIO (AP)</v>
      </c>
      <c r="M5642" s="40" t="s">
        <v>20495</v>
      </c>
      <c r="N5642" s="40" t="s">
        <v>20496</v>
      </c>
      <c r="O5642" s="40" t="s">
        <v>477</v>
      </c>
      <c r="P5642" s="41" t="s">
        <v>397</v>
      </c>
      <c r="Q5642" s="41">
        <v>11</v>
      </c>
      <c r="R5642" s="40" t="s">
        <v>398</v>
      </c>
      <c r="S5642" s="40" t="s">
        <v>199</v>
      </c>
      <c r="T5642" s="41">
        <v>1</v>
      </c>
      <c r="U5642" s="40" t="s">
        <v>200</v>
      </c>
      <c r="V5642" s="40" t="s">
        <v>201</v>
      </c>
      <c r="W5642" s="40" t="s">
        <v>20497</v>
      </c>
      <c r="X5642" s="40" t="s">
        <v>1344</v>
      </c>
      <c r="Y5642" s="40" t="s">
        <v>20498</v>
      </c>
    </row>
    <row r="5643" spans="12:25" x14ac:dyDescent="0.25">
      <c r="L5643" s="39" t="str">
        <f t="shared" si="88"/>
        <v>PORTO TOLLE (RO)</v>
      </c>
      <c r="M5643" s="40" t="s">
        <v>20499</v>
      </c>
      <c r="N5643" s="40" t="s">
        <v>20500</v>
      </c>
      <c r="O5643" s="40" t="s">
        <v>585</v>
      </c>
      <c r="P5643" s="41" t="s">
        <v>197</v>
      </c>
      <c r="Q5643" s="41">
        <v>5</v>
      </c>
      <c r="R5643" s="40" t="s">
        <v>198</v>
      </c>
      <c r="S5643" s="40" t="s">
        <v>199</v>
      </c>
      <c r="T5643" s="41">
        <v>1</v>
      </c>
      <c r="U5643" s="40" t="s">
        <v>200</v>
      </c>
      <c r="V5643" s="40" t="s">
        <v>201</v>
      </c>
      <c r="W5643" s="40" t="s">
        <v>20501</v>
      </c>
      <c r="X5643" s="40" t="s">
        <v>587</v>
      </c>
      <c r="Y5643" s="40" t="s">
        <v>20502</v>
      </c>
    </row>
    <row r="5644" spans="12:25" x14ac:dyDescent="0.25">
      <c r="L5644" s="39" t="str">
        <f t="shared" si="88"/>
        <v>PORTO TORRES (SS)</v>
      </c>
      <c r="M5644" s="40" t="s">
        <v>20503</v>
      </c>
      <c r="N5644" s="40" t="s">
        <v>20504</v>
      </c>
      <c r="O5644" s="40" t="s">
        <v>1188</v>
      </c>
      <c r="P5644" s="41" t="s">
        <v>242</v>
      </c>
      <c r="Q5644" s="41">
        <v>20</v>
      </c>
      <c r="R5644" s="40" t="s">
        <v>243</v>
      </c>
      <c r="S5644" s="40" t="s">
        <v>199</v>
      </c>
      <c r="T5644" s="41">
        <v>1</v>
      </c>
      <c r="U5644" s="40" t="s">
        <v>200</v>
      </c>
      <c r="V5644" s="40" t="s">
        <v>201</v>
      </c>
      <c r="W5644" s="40" t="s">
        <v>20505</v>
      </c>
      <c r="X5644" s="40" t="s">
        <v>648</v>
      </c>
      <c r="Y5644" s="40" t="s">
        <v>20506</v>
      </c>
    </row>
    <row r="5645" spans="12:25" x14ac:dyDescent="0.25">
      <c r="L5645" s="39" t="str">
        <f t="shared" si="88"/>
        <v>PORTO VALTRAVAGLIA (VA)</v>
      </c>
      <c r="M5645" s="40" t="s">
        <v>20507</v>
      </c>
      <c r="N5645" s="40" t="s">
        <v>20508</v>
      </c>
      <c r="O5645" s="40" t="s">
        <v>727</v>
      </c>
      <c r="P5645" s="41" t="s">
        <v>212</v>
      </c>
      <c r="Q5645" s="41">
        <v>3</v>
      </c>
      <c r="R5645" s="40" t="s">
        <v>213</v>
      </c>
      <c r="S5645" s="40" t="s">
        <v>199</v>
      </c>
      <c r="T5645" s="41">
        <v>1</v>
      </c>
      <c r="U5645" s="40" t="s">
        <v>200</v>
      </c>
      <c r="V5645" s="40" t="s">
        <v>201</v>
      </c>
      <c r="W5645" s="40" t="s">
        <v>728</v>
      </c>
      <c r="X5645" s="40" t="s">
        <v>729</v>
      </c>
      <c r="Y5645" s="40" t="s">
        <v>20509</v>
      </c>
    </row>
    <row r="5646" spans="12:25" x14ac:dyDescent="0.25">
      <c r="L5646" s="39" t="str">
        <f t="shared" si="88"/>
        <v>PORTO VIRO (RO)</v>
      </c>
      <c r="M5646" s="40" t="s">
        <v>20510</v>
      </c>
      <c r="N5646" s="40" t="s">
        <v>20511</v>
      </c>
      <c r="O5646" s="40" t="s">
        <v>585</v>
      </c>
      <c r="P5646" s="41" t="s">
        <v>197</v>
      </c>
      <c r="Q5646" s="41">
        <v>5</v>
      </c>
      <c r="R5646" s="40" t="s">
        <v>198</v>
      </c>
      <c r="S5646" s="40" t="s">
        <v>199</v>
      </c>
      <c r="T5646" s="41">
        <v>1</v>
      </c>
      <c r="U5646" s="40" t="s">
        <v>200</v>
      </c>
      <c r="V5646" s="40" t="s">
        <v>201</v>
      </c>
      <c r="W5646" s="40" t="s">
        <v>20512</v>
      </c>
      <c r="X5646" s="40" t="s">
        <v>587</v>
      </c>
      <c r="Y5646" s="40" t="s">
        <v>20513</v>
      </c>
    </row>
    <row r="5647" spans="12:25" x14ac:dyDescent="0.25">
      <c r="L5647" s="39" t="str">
        <f t="shared" si="88"/>
        <v>PORTOBUFFOLE' (TV)</v>
      </c>
      <c r="M5647" s="40" t="s">
        <v>20514</v>
      </c>
      <c r="N5647" s="40" t="s">
        <v>20515</v>
      </c>
      <c r="O5647" s="40" t="s">
        <v>1362</v>
      </c>
      <c r="P5647" s="41" t="s">
        <v>197</v>
      </c>
      <c r="Q5647" s="41">
        <v>5</v>
      </c>
      <c r="R5647" s="40" t="s">
        <v>198</v>
      </c>
      <c r="S5647" s="40" t="s">
        <v>199</v>
      </c>
      <c r="T5647" s="41">
        <v>1</v>
      </c>
      <c r="U5647" s="40" t="s">
        <v>200</v>
      </c>
      <c r="V5647" s="40" t="s">
        <v>201</v>
      </c>
      <c r="W5647" s="40" t="s">
        <v>8178</v>
      </c>
      <c r="X5647" s="40" t="s">
        <v>1609</v>
      </c>
      <c r="Y5647" s="40" t="s">
        <v>20516</v>
      </c>
    </row>
    <row r="5648" spans="12:25" x14ac:dyDescent="0.25">
      <c r="L5648" s="39" t="str">
        <f t="shared" si="88"/>
        <v>PORTOCANNONE (CB)</v>
      </c>
      <c r="M5648" s="40" t="s">
        <v>20517</v>
      </c>
      <c r="N5648" s="40" t="s">
        <v>20518</v>
      </c>
      <c r="O5648" s="40" t="s">
        <v>494</v>
      </c>
      <c r="P5648" s="41" t="s">
        <v>495</v>
      </c>
      <c r="Q5648" s="41">
        <v>14</v>
      </c>
      <c r="R5648" s="40" t="s">
        <v>496</v>
      </c>
      <c r="S5648" s="40" t="s">
        <v>199</v>
      </c>
      <c r="T5648" s="41">
        <v>1</v>
      </c>
      <c r="U5648" s="40" t="s">
        <v>200</v>
      </c>
      <c r="V5648" s="40" t="s">
        <v>201</v>
      </c>
      <c r="W5648" s="40" t="s">
        <v>20519</v>
      </c>
      <c r="X5648" s="40" t="s">
        <v>498</v>
      </c>
      <c r="Y5648" s="40" t="s">
        <v>20520</v>
      </c>
    </row>
    <row r="5649" spans="12:25" x14ac:dyDescent="0.25">
      <c r="L5649" s="39" t="str">
        <f t="shared" si="88"/>
        <v>PORTOFERRAIO (LI)</v>
      </c>
      <c r="M5649" s="40" t="s">
        <v>20521</v>
      </c>
      <c r="N5649" s="40" t="s">
        <v>20522</v>
      </c>
      <c r="O5649" s="40" t="s">
        <v>3375</v>
      </c>
      <c r="P5649" s="41" t="s">
        <v>231</v>
      </c>
      <c r="Q5649" s="41">
        <v>9</v>
      </c>
      <c r="R5649" s="40" t="s">
        <v>232</v>
      </c>
      <c r="S5649" s="40" t="s">
        <v>199</v>
      </c>
      <c r="T5649" s="41">
        <v>1</v>
      </c>
      <c r="U5649" s="40" t="s">
        <v>200</v>
      </c>
      <c r="V5649" s="40" t="s">
        <v>201</v>
      </c>
      <c r="W5649" s="40" t="s">
        <v>20523</v>
      </c>
      <c r="X5649" s="40" t="s">
        <v>5146</v>
      </c>
      <c r="Y5649" s="40" t="s">
        <v>20524</v>
      </c>
    </row>
    <row r="5650" spans="12:25" x14ac:dyDescent="0.25">
      <c r="L5650" s="39" t="str">
        <f t="shared" si="88"/>
        <v>PORTOFINO (GE)</v>
      </c>
      <c r="M5650" s="40" t="s">
        <v>20525</v>
      </c>
      <c r="N5650" s="40" t="s">
        <v>20526</v>
      </c>
      <c r="O5650" s="40" t="s">
        <v>1897</v>
      </c>
      <c r="P5650" s="41" t="s">
        <v>849</v>
      </c>
      <c r="Q5650" s="41">
        <v>7</v>
      </c>
      <c r="R5650" s="40" t="s">
        <v>850</v>
      </c>
      <c r="S5650" s="40" t="s">
        <v>199</v>
      </c>
      <c r="T5650" s="41">
        <v>1</v>
      </c>
      <c r="U5650" s="40" t="s">
        <v>200</v>
      </c>
      <c r="V5650" s="40" t="s">
        <v>201</v>
      </c>
      <c r="W5650" s="40" t="s">
        <v>20527</v>
      </c>
      <c r="X5650" s="40" t="s">
        <v>2294</v>
      </c>
      <c r="Y5650" s="40" t="s">
        <v>20528</v>
      </c>
    </row>
    <row r="5651" spans="12:25" x14ac:dyDescent="0.25">
      <c r="L5651" s="39" t="str">
        <f t="shared" si="88"/>
        <v>PORTOGALLO (EE)</v>
      </c>
      <c r="M5651" s="40" t="s">
        <v>20529</v>
      </c>
      <c r="N5651" s="40" t="s">
        <v>20530</v>
      </c>
      <c r="O5651" s="40" t="s">
        <v>610</v>
      </c>
      <c r="P5651" s="41"/>
      <c r="Q5651" s="41"/>
      <c r="R5651" s="40"/>
      <c r="S5651" s="40" t="s">
        <v>199</v>
      </c>
      <c r="T5651" s="41">
        <v>1</v>
      </c>
      <c r="U5651" s="40" t="s">
        <v>3017</v>
      </c>
      <c r="V5651" s="40" t="s">
        <v>20531</v>
      </c>
      <c r="W5651" s="40"/>
      <c r="X5651" s="40"/>
      <c r="Y5651" s="40"/>
    </row>
    <row r="5652" spans="12:25" x14ac:dyDescent="0.25">
      <c r="L5652" s="39" t="str">
        <f t="shared" si="88"/>
        <v>PORTOGRUARO (VE)</v>
      </c>
      <c r="M5652" s="40" t="s">
        <v>20532</v>
      </c>
      <c r="N5652" s="40" t="s">
        <v>20533</v>
      </c>
      <c r="O5652" s="40" t="s">
        <v>1607</v>
      </c>
      <c r="P5652" s="41" t="s">
        <v>197</v>
      </c>
      <c r="Q5652" s="41">
        <v>5</v>
      </c>
      <c r="R5652" s="40" t="s">
        <v>198</v>
      </c>
      <c r="S5652" s="40" t="s">
        <v>199</v>
      </c>
      <c r="T5652" s="41">
        <v>1</v>
      </c>
      <c r="U5652" s="40" t="s">
        <v>200</v>
      </c>
      <c r="V5652" s="40" t="s">
        <v>201</v>
      </c>
      <c r="W5652" s="40" t="s">
        <v>20534</v>
      </c>
      <c r="X5652" s="40" t="s">
        <v>5533</v>
      </c>
      <c r="Y5652" s="40" t="s">
        <v>20535</v>
      </c>
    </row>
    <row r="5653" spans="12:25" x14ac:dyDescent="0.25">
      <c r="L5653" s="39" t="str">
        <f t="shared" si="88"/>
        <v>PORTOMAGGIORE (FE)</v>
      </c>
      <c r="M5653" s="40" t="s">
        <v>20536</v>
      </c>
      <c r="N5653" s="40" t="s">
        <v>20537</v>
      </c>
      <c r="O5653" s="40" t="s">
        <v>1918</v>
      </c>
      <c r="P5653" s="41" t="s">
        <v>631</v>
      </c>
      <c r="Q5653" s="41">
        <v>8</v>
      </c>
      <c r="R5653" s="40" t="s">
        <v>632</v>
      </c>
      <c r="S5653" s="40" t="s">
        <v>199</v>
      </c>
      <c r="T5653" s="41">
        <v>1</v>
      </c>
      <c r="U5653" s="40" t="s">
        <v>200</v>
      </c>
      <c r="V5653" s="40" t="s">
        <v>201</v>
      </c>
      <c r="W5653" s="40" t="s">
        <v>20538</v>
      </c>
      <c r="X5653" s="40" t="s">
        <v>1920</v>
      </c>
      <c r="Y5653" s="40" t="s">
        <v>20539</v>
      </c>
    </row>
    <row r="5654" spans="12:25" x14ac:dyDescent="0.25">
      <c r="L5654" s="39" t="str">
        <f t="shared" si="88"/>
        <v>PORTOPALO DI CAPO PASSERO (SR)</v>
      </c>
      <c r="M5654" s="40" t="s">
        <v>20540</v>
      </c>
      <c r="N5654" s="40" t="s">
        <v>20541</v>
      </c>
      <c r="O5654" s="40" t="s">
        <v>2252</v>
      </c>
      <c r="P5654" s="41" t="s">
        <v>292</v>
      </c>
      <c r="Q5654" s="41">
        <v>19</v>
      </c>
      <c r="R5654" s="40" t="s">
        <v>293</v>
      </c>
      <c r="S5654" s="40" t="s">
        <v>199</v>
      </c>
      <c r="T5654" s="41">
        <v>1</v>
      </c>
      <c r="U5654" s="40" t="s">
        <v>200</v>
      </c>
      <c r="V5654" s="40" t="s">
        <v>201</v>
      </c>
      <c r="W5654" s="40" t="s">
        <v>4414</v>
      </c>
      <c r="X5654" s="40" t="s">
        <v>2254</v>
      </c>
      <c r="Y5654" s="40" t="s">
        <v>20542</v>
      </c>
    </row>
    <row r="5655" spans="12:25" x14ac:dyDescent="0.25">
      <c r="L5655" s="39" t="str">
        <f t="shared" si="88"/>
        <v>PORTOSCUSO (CI)</v>
      </c>
      <c r="M5655" s="40" t="s">
        <v>20543</v>
      </c>
      <c r="N5655" s="40" t="s">
        <v>20544</v>
      </c>
      <c r="O5655" s="40" t="s">
        <v>4450</v>
      </c>
      <c r="P5655" s="41" t="s">
        <v>242</v>
      </c>
      <c r="Q5655" s="41">
        <v>20</v>
      </c>
      <c r="R5655" s="40" t="s">
        <v>243</v>
      </c>
      <c r="S5655" s="40" t="s">
        <v>199</v>
      </c>
      <c r="T5655" s="41">
        <v>1</v>
      </c>
      <c r="U5655" s="40" t="s">
        <v>200</v>
      </c>
      <c r="V5655" s="40" t="s">
        <v>201</v>
      </c>
      <c r="W5655" s="40" t="s">
        <v>4451</v>
      </c>
      <c r="X5655" s="40" t="s">
        <v>4452</v>
      </c>
      <c r="Y5655" s="40" t="s">
        <v>20545</v>
      </c>
    </row>
    <row r="5656" spans="12:25" x14ac:dyDescent="0.25">
      <c r="L5656" s="39" t="str">
        <f t="shared" si="88"/>
        <v>PORTOVENERE (SP)</v>
      </c>
      <c r="M5656" s="40" t="s">
        <v>20546</v>
      </c>
      <c r="N5656" s="40" t="s">
        <v>20547</v>
      </c>
      <c r="O5656" s="40" t="s">
        <v>1451</v>
      </c>
      <c r="P5656" s="41" t="s">
        <v>849</v>
      </c>
      <c r="Q5656" s="41">
        <v>7</v>
      </c>
      <c r="R5656" s="40" t="s">
        <v>850</v>
      </c>
      <c r="S5656" s="40" t="s">
        <v>199</v>
      </c>
      <c r="T5656" s="41">
        <v>1</v>
      </c>
      <c r="U5656" s="40" t="s">
        <v>200</v>
      </c>
      <c r="V5656" s="40" t="s">
        <v>201</v>
      </c>
      <c r="W5656" s="40" t="s">
        <v>20548</v>
      </c>
      <c r="X5656" s="40" t="s">
        <v>1453</v>
      </c>
      <c r="Y5656" s="40" t="s">
        <v>20549</v>
      </c>
    </row>
    <row r="5657" spans="12:25" x14ac:dyDescent="0.25">
      <c r="L5657" s="39" t="str">
        <f t="shared" si="88"/>
        <v>PORTULA (BI)</v>
      </c>
      <c r="M5657" s="40" t="s">
        <v>20550</v>
      </c>
      <c r="N5657" s="40" t="s">
        <v>20551</v>
      </c>
      <c r="O5657" s="40" t="s">
        <v>830</v>
      </c>
      <c r="P5657" s="41" t="s">
        <v>314</v>
      </c>
      <c r="Q5657" s="41">
        <v>1</v>
      </c>
      <c r="R5657" s="40" t="s">
        <v>315</v>
      </c>
      <c r="S5657" s="40" t="s">
        <v>199</v>
      </c>
      <c r="T5657" s="41">
        <v>1</v>
      </c>
      <c r="U5657" s="40" t="s">
        <v>200</v>
      </c>
      <c r="V5657" s="40" t="s">
        <v>201</v>
      </c>
      <c r="W5657" s="40" t="s">
        <v>20552</v>
      </c>
      <c r="X5657" s="40" t="s">
        <v>832</v>
      </c>
      <c r="Y5657" s="40" t="s">
        <v>20553</v>
      </c>
    </row>
    <row r="5658" spans="12:25" x14ac:dyDescent="0.25">
      <c r="L5658" s="39" t="str">
        <f t="shared" si="88"/>
        <v>POSADA (NU)</v>
      </c>
      <c r="M5658" s="40" t="s">
        <v>20554</v>
      </c>
      <c r="N5658" s="40" t="s">
        <v>20555</v>
      </c>
      <c r="O5658" s="40" t="s">
        <v>1966</v>
      </c>
      <c r="P5658" s="41" t="s">
        <v>242</v>
      </c>
      <c r="Q5658" s="41">
        <v>20</v>
      </c>
      <c r="R5658" s="40" t="s">
        <v>243</v>
      </c>
      <c r="S5658" s="40" t="s">
        <v>199</v>
      </c>
      <c r="T5658" s="41">
        <v>1</v>
      </c>
      <c r="U5658" s="40" t="s">
        <v>200</v>
      </c>
      <c r="V5658" s="40" t="s">
        <v>201</v>
      </c>
      <c r="W5658" s="40" t="s">
        <v>4442</v>
      </c>
      <c r="X5658" s="40" t="s">
        <v>1968</v>
      </c>
      <c r="Y5658" s="40" t="s">
        <v>20556</v>
      </c>
    </row>
    <row r="5659" spans="12:25" x14ac:dyDescent="0.25">
      <c r="L5659" s="39" t="str">
        <f t="shared" si="88"/>
        <v>POSINA (VI)</v>
      </c>
      <c r="M5659" s="40" t="s">
        <v>20557</v>
      </c>
      <c r="N5659" s="40" t="s">
        <v>20558</v>
      </c>
      <c r="O5659" s="40" t="s">
        <v>772</v>
      </c>
      <c r="P5659" s="41" t="s">
        <v>197</v>
      </c>
      <c r="Q5659" s="41">
        <v>5</v>
      </c>
      <c r="R5659" s="40" t="s">
        <v>198</v>
      </c>
      <c r="S5659" s="40" t="s">
        <v>199</v>
      </c>
      <c r="T5659" s="41">
        <v>1</v>
      </c>
      <c r="U5659" s="40" t="s">
        <v>200</v>
      </c>
      <c r="V5659" s="40" t="s">
        <v>201</v>
      </c>
      <c r="W5659" s="40" t="s">
        <v>6078</v>
      </c>
      <c r="X5659" s="40" t="s">
        <v>2068</v>
      </c>
      <c r="Y5659" s="40" t="s">
        <v>20559</v>
      </c>
    </row>
    <row r="5660" spans="12:25" x14ac:dyDescent="0.25">
      <c r="L5660" s="39" t="str">
        <f t="shared" si="88"/>
        <v>POSITANO (SA)</v>
      </c>
      <c r="M5660" s="40" t="s">
        <v>20560</v>
      </c>
      <c r="N5660" s="40" t="s">
        <v>20561</v>
      </c>
      <c r="O5660" s="40" t="s">
        <v>349</v>
      </c>
      <c r="P5660" s="41" t="s">
        <v>350</v>
      </c>
      <c r="Q5660" s="41">
        <v>15</v>
      </c>
      <c r="R5660" s="40" t="s">
        <v>351</v>
      </c>
      <c r="S5660" s="40" t="s">
        <v>199</v>
      </c>
      <c r="T5660" s="41">
        <v>1</v>
      </c>
      <c r="U5660" s="40" t="s">
        <v>200</v>
      </c>
      <c r="V5660" s="40" t="s">
        <v>201</v>
      </c>
      <c r="W5660" s="40" t="s">
        <v>20562</v>
      </c>
      <c r="X5660" s="40" t="s">
        <v>353</v>
      </c>
      <c r="Y5660" s="40" t="s">
        <v>20563</v>
      </c>
    </row>
    <row r="5661" spans="12:25" x14ac:dyDescent="0.25">
      <c r="L5661" s="39" t="str">
        <f t="shared" si="88"/>
        <v>POSSAGNO (TV)</v>
      </c>
      <c r="M5661" s="40" t="s">
        <v>20564</v>
      </c>
      <c r="N5661" s="40" t="s">
        <v>20565</v>
      </c>
      <c r="O5661" s="40" t="s">
        <v>1362</v>
      </c>
      <c r="P5661" s="41" t="s">
        <v>197</v>
      </c>
      <c r="Q5661" s="41">
        <v>5</v>
      </c>
      <c r="R5661" s="40" t="s">
        <v>198</v>
      </c>
      <c r="S5661" s="40" t="s">
        <v>199</v>
      </c>
      <c r="T5661" s="41">
        <v>1</v>
      </c>
      <c r="U5661" s="40" t="s">
        <v>200</v>
      </c>
      <c r="V5661" s="40" t="s">
        <v>201</v>
      </c>
      <c r="W5661" s="40" t="s">
        <v>20566</v>
      </c>
      <c r="X5661" s="40" t="s">
        <v>1364</v>
      </c>
      <c r="Y5661" s="40" t="s">
        <v>20567</v>
      </c>
    </row>
    <row r="5662" spans="12:25" x14ac:dyDescent="0.25">
      <c r="L5662" s="39" t="str">
        <f t="shared" si="88"/>
        <v>POSTA (RI)</v>
      </c>
      <c r="M5662" s="40" t="s">
        <v>20568</v>
      </c>
      <c r="N5662" s="40" t="s">
        <v>20569</v>
      </c>
      <c r="O5662" s="40" t="s">
        <v>335</v>
      </c>
      <c r="P5662" s="41" t="s">
        <v>336</v>
      </c>
      <c r="Q5662" s="41">
        <v>12</v>
      </c>
      <c r="R5662" s="40" t="s">
        <v>337</v>
      </c>
      <c r="S5662" s="40" t="s">
        <v>199</v>
      </c>
      <c r="T5662" s="41">
        <v>1</v>
      </c>
      <c r="U5662" s="40" t="s">
        <v>200</v>
      </c>
      <c r="V5662" s="40" t="s">
        <v>201</v>
      </c>
      <c r="W5662" s="40" t="s">
        <v>20570</v>
      </c>
      <c r="X5662" s="40" t="s">
        <v>339</v>
      </c>
      <c r="Y5662" s="40" t="s">
        <v>20571</v>
      </c>
    </row>
    <row r="5663" spans="12:25" x14ac:dyDescent="0.25">
      <c r="L5663" s="39" t="str">
        <f t="shared" si="88"/>
        <v>POSTA FIBRENO (FR)</v>
      </c>
      <c r="M5663" s="40" t="s">
        <v>20572</v>
      </c>
      <c r="N5663" s="40" t="s">
        <v>20573</v>
      </c>
      <c r="O5663" s="40" t="s">
        <v>406</v>
      </c>
      <c r="P5663" s="41" t="s">
        <v>336</v>
      </c>
      <c r="Q5663" s="41">
        <v>12</v>
      </c>
      <c r="R5663" s="40" t="s">
        <v>337</v>
      </c>
      <c r="S5663" s="40" t="s">
        <v>199</v>
      </c>
      <c r="T5663" s="41">
        <v>1</v>
      </c>
      <c r="U5663" s="40" t="s">
        <v>200</v>
      </c>
      <c r="V5663" s="40" t="s">
        <v>201</v>
      </c>
      <c r="W5663" s="40" t="s">
        <v>4296</v>
      </c>
      <c r="X5663" s="40" t="s">
        <v>408</v>
      </c>
      <c r="Y5663" s="40" t="s">
        <v>20574</v>
      </c>
    </row>
    <row r="5664" spans="12:25" x14ac:dyDescent="0.25">
      <c r="L5664" s="39" t="str">
        <f t="shared" si="88"/>
        <v>POSTAL (BZ)</v>
      </c>
      <c r="M5664" s="40" t="s">
        <v>20575</v>
      </c>
      <c r="N5664" s="40" t="s">
        <v>20576</v>
      </c>
      <c r="O5664" s="40" t="s">
        <v>1125</v>
      </c>
      <c r="P5664" s="41" t="s">
        <v>866</v>
      </c>
      <c r="Q5664" s="41">
        <v>4</v>
      </c>
      <c r="R5664" s="40" t="s">
        <v>867</v>
      </c>
      <c r="S5664" s="40" t="s">
        <v>199</v>
      </c>
      <c r="T5664" s="41">
        <v>1</v>
      </c>
      <c r="U5664" s="40" t="s">
        <v>200</v>
      </c>
      <c r="V5664" s="40" t="s">
        <v>201</v>
      </c>
      <c r="W5664" s="40" t="s">
        <v>20577</v>
      </c>
      <c r="X5664" s="40" t="s">
        <v>2298</v>
      </c>
      <c r="Y5664" s="40" t="s">
        <v>20578</v>
      </c>
    </row>
    <row r="5665" spans="12:25" x14ac:dyDescent="0.25">
      <c r="L5665" s="39" t="str">
        <f t="shared" si="88"/>
        <v>POSTALESIO (SO)</v>
      </c>
      <c r="M5665" s="40" t="s">
        <v>20579</v>
      </c>
      <c r="N5665" s="40" t="s">
        <v>20580</v>
      </c>
      <c r="O5665" s="40" t="s">
        <v>977</v>
      </c>
      <c r="P5665" s="41" t="s">
        <v>212</v>
      </c>
      <c r="Q5665" s="41">
        <v>3</v>
      </c>
      <c r="R5665" s="40" t="s">
        <v>213</v>
      </c>
      <c r="S5665" s="40" t="s">
        <v>199</v>
      </c>
      <c r="T5665" s="41">
        <v>1</v>
      </c>
      <c r="U5665" s="40" t="s">
        <v>200</v>
      </c>
      <c r="V5665" s="40" t="s">
        <v>201</v>
      </c>
      <c r="W5665" s="40" t="s">
        <v>978</v>
      </c>
      <c r="X5665" s="40" t="s">
        <v>979</v>
      </c>
      <c r="Y5665" s="40" t="s">
        <v>20581</v>
      </c>
    </row>
    <row r="5666" spans="12:25" x14ac:dyDescent="0.25">
      <c r="L5666" s="39" t="str">
        <f t="shared" si="88"/>
        <v>POSTIGLIONE (SA)</v>
      </c>
      <c r="M5666" s="40" t="s">
        <v>20582</v>
      </c>
      <c r="N5666" s="40" t="s">
        <v>20583</v>
      </c>
      <c r="O5666" s="40" t="s">
        <v>349</v>
      </c>
      <c r="P5666" s="41" t="s">
        <v>350</v>
      </c>
      <c r="Q5666" s="41">
        <v>15</v>
      </c>
      <c r="R5666" s="40" t="s">
        <v>351</v>
      </c>
      <c r="S5666" s="40" t="s">
        <v>199</v>
      </c>
      <c r="T5666" s="41">
        <v>1</v>
      </c>
      <c r="U5666" s="40" t="s">
        <v>200</v>
      </c>
      <c r="V5666" s="40" t="s">
        <v>201</v>
      </c>
      <c r="W5666" s="40" t="s">
        <v>20584</v>
      </c>
      <c r="X5666" s="40" t="s">
        <v>940</v>
      </c>
      <c r="Y5666" s="40" t="s">
        <v>20585</v>
      </c>
    </row>
    <row r="5667" spans="12:25" x14ac:dyDescent="0.25">
      <c r="L5667" s="39" t="str">
        <f t="shared" si="88"/>
        <v>POSTUA (VC)</v>
      </c>
      <c r="M5667" s="40" t="s">
        <v>20586</v>
      </c>
      <c r="N5667" s="40" t="s">
        <v>20587</v>
      </c>
      <c r="O5667" s="40" t="s">
        <v>890</v>
      </c>
      <c r="P5667" s="41" t="s">
        <v>314</v>
      </c>
      <c r="Q5667" s="41">
        <v>1</v>
      </c>
      <c r="R5667" s="40" t="s">
        <v>315</v>
      </c>
      <c r="S5667" s="40" t="s">
        <v>199</v>
      </c>
      <c r="T5667" s="41">
        <v>1</v>
      </c>
      <c r="U5667" s="40" t="s">
        <v>200</v>
      </c>
      <c r="V5667" s="40" t="s">
        <v>201</v>
      </c>
      <c r="W5667" s="40" t="s">
        <v>5888</v>
      </c>
      <c r="X5667" s="40" t="s">
        <v>832</v>
      </c>
      <c r="Y5667" s="40" t="s">
        <v>20588</v>
      </c>
    </row>
    <row r="5668" spans="12:25" x14ac:dyDescent="0.25">
      <c r="L5668" s="39" t="str">
        <f t="shared" si="88"/>
        <v>POTENZA (PZ)</v>
      </c>
      <c r="M5668" s="40" t="s">
        <v>20589</v>
      </c>
      <c r="N5668" s="40" t="s">
        <v>20590</v>
      </c>
      <c r="O5668" s="40" t="s">
        <v>281</v>
      </c>
      <c r="P5668" s="41" t="s">
        <v>282</v>
      </c>
      <c r="Q5668" s="41">
        <v>17</v>
      </c>
      <c r="R5668" s="40" t="s">
        <v>283</v>
      </c>
      <c r="S5668" s="40" t="s">
        <v>199</v>
      </c>
      <c r="T5668" s="41">
        <v>1</v>
      </c>
      <c r="U5668" s="40" t="s">
        <v>200</v>
      </c>
      <c r="V5668" s="40" t="s">
        <v>201</v>
      </c>
      <c r="W5668" s="40" t="s">
        <v>20591</v>
      </c>
      <c r="X5668" s="40" t="s">
        <v>285</v>
      </c>
      <c r="Y5668" s="40" t="s">
        <v>20592</v>
      </c>
    </row>
    <row r="5669" spans="12:25" x14ac:dyDescent="0.25">
      <c r="L5669" s="39" t="str">
        <f t="shared" si="88"/>
        <v>POTENZA PICENA (MC)</v>
      </c>
      <c r="M5669" s="40" t="s">
        <v>20593</v>
      </c>
      <c r="N5669" s="40" t="s">
        <v>20594</v>
      </c>
      <c r="O5669" s="40" t="s">
        <v>396</v>
      </c>
      <c r="P5669" s="41" t="s">
        <v>397</v>
      </c>
      <c r="Q5669" s="41">
        <v>11</v>
      </c>
      <c r="R5669" s="40" t="s">
        <v>398</v>
      </c>
      <c r="S5669" s="40" t="s">
        <v>199</v>
      </c>
      <c r="T5669" s="41">
        <v>1</v>
      </c>
      <c r="U5669" s="40" t="s">
        <v>200</v>
      </c>
      <c r="V5669" s="40" t="s">
        <v>201</v>
      </c>
      <c r="W5669" s="40" t="s">
        <v>20595</v>
      </c>
      <c r="X5669" s="40" t="s">
        <v>1707</v>
      </c>
      <c r="Y5669" s="40" t="s">
        <v>20596</v>
      </c>
    </row>
    <row r="5670" spans="12:25" x14ac:dyDescent="0.25">
      <c r="L5670" s="39" t="str">
        <f t="shared" si="88"/>
        <v>POVE DEL GRAPPA (VI)</v>
      </c>
      <c r="M5670" s="40" t="s">
        <v>20597</v>
      </c>
      <c r="N5670" s="40" t="s">
        <v>20598</v>
      </c>
      <c r="O5670" s="40" t="s">
        <v>772</v>
      </c>
      <c r="P5670" s="41" t="s">
        <v>197</v>
      </c>
      <c r="Q5670" s="41">
        <v>5</v>
      </c>
      <c r="R5670" s="40" t="s">
        <v>198</v>
      </c>
      <c r="S5670" s="40" t="s">
        <v>199</v>
      </c>
      <c r="T5670" s="41">
        <v>1</v>
      </c>
      <c r="U5670" s="40" t="s">
        <v>200</v>
      </c>
      <c r="V5670" s="40" t="s">
        <v>201</v>
      </c>
      <c r="W5670" s="40" t="s">
        <v>773</v>
      </c>
      <c r="X5670" s="40" t="s">
        <v>2153</v>
      </c>
      <c r="Y5670" s="40" t="s">
        <v>20599</v>
      </c>
    </row>
    <row r="5671" spans="12:25" x14ac:dyDescent="0.25">
      <c r="L5671" s="39" t="str">
        <f t="shared" si="88"/>
        <v>POVEGLIANO (TV)</v>
      </c>
      <c r="M5671" s="40" t="s">
        <v>20600</v>
      </c>
      <c r="N5671" s="40" t="s">
        <v>20601</v>
      </c>
      <c r="O5671" s="40" t="s">
        <v>1362</v>
      </c>
      <c r="P5671" s="41" t="s">
        <v>197</v>
      </c>
      <c r="Q5671" s="41">
        <v>5</v>
      </c>
      <c r="R5671" s="40" t="s">
        <v>198</v>
      </c>
      <c r="S5671" s="40" t="s">
        <v>199</v>
      </c>
      <c r="T5671" s="41">
        <v>1</v>
      </c>
      <c r="U5671" s="40" t="s">
        <v>200</v>
      </c>
      <c r="V5671" s="40" t="s">
        <v>201</v>
      </c>
      <c r="W5671" s="40" t="s">
        <v>15597</v>
      </c>
      <c r="X5671" s="40" t="s">
        <v>1609</v>
      </c>
      <c r="Y5671" s="40" t="s">
        <v>20602</v>
      </c>
    </row>
    <row r="5672" spans="12:25" x14ac:dyDescent="0.25">
      <c r="L5672" s="39" t="str">
        <f t="shared" si="88"/>
        <v>POVEGLIANO VERONESE (VR)</v>
      </c>
      <c r="M5672" s="40" t="s">
        <v>20603</v>
      </c>
      <c r="N5672" s="40" t="s">
        <v>20604</v>
      </c>
      <c r="O5672" s="40" t="s">
        <v>595</v>
      </c>
      <c r="P5672" s="41" t="s">
        <v>197</v>
      </c>
      <c r="Q5672" s="41">
        <v>5</v>
      </c>
      <c r="R5672" s="40" t="s">
        <v>198</v>
      </c>
      <c r="S5672" s="40" t="s">
        <v>199</v>
      </c>
      <c r="T5672" s="41">
        <v>1</v>
      </c>
      <c r="U5672" s="40" t="s">
        <v>200</v>
      </c>
      <c r="V5672" s="40" t="s">
        <v>201</v>
      </c>
      <c r="W5672" s="40" t="s">
        <v>20605</v>
      </c>
      <c r="X5672" s="40" t="s">
        <v>597</v>
      </c>
      <c r="Y5672" s="40" t="s">
        <v>20606</v>
      </c>
    </row>
    <row r="5673" spans="12:25" x14ac:dyDescent="0.25">
      <c r="L5673" s="39" t="str">
        <f t="shared" si="88"/>
        <v>POVIGLIO (RE)</v>
      </c>
      <c r="M5673" s="40" t="s">
        <v>20607</v>
      </c>
      <c r="N5673" s="40" t="s">
        <v>20608</v>
      </c>
      <c r="O5673" s="40" t="s">
        <v>1060</v>
      </c>
      <c r="P5673" s="41" t="s">
        <v>631</v>
      </c>
      <c r="Q5673" s="41">
        <v>8</v>
      </c>
      <c r="R5673" s="40" t="s">
        <v>632</v>
      </c>
      <c r="S5673" s="40" t="s">
        <v>199</v>
      </c>
      <c r="T5673" s="41">
        <v>1</v>
      </c>
      <c r="U5673" s="40" t="s">
        <v>200</v>
      </c>
      <c r="V5673" s="40" t="s">
        <v>201</v>
      </c>
      <c r="W5673" s="40" t="s">
        <v>20609</v>
      </c>
      <c r="X5673" s="40" t="s">
        <v>1062</v>
      </c>
      <c r="Y5673" s="40" t="s">
        <v>20610</v>
      </c>
    </row>
    <row r="5674" spans="12:25" x14ac:dyDescent="0.25">
      <c r="L5674" s="39" t="str">
        <f t="shared" si="88"/>
        <v>POVOLETTO (UD)</v>
      </c>
      <c r="M5674" s="40" t="s">
        <v>20611</v>
      </c>
      <c r="N5674" s="40" t="s">
        <v>20612</v>
      </c>
      <c r="O5674" s="40" t="s">
        <v>804</v>
      </c>
      <c r="P5674" s="41" t="s">
        <v>805</v>
      </c>
      <c r="Q5674" s="41">
        <v>6</v>
      </c>
      <c r="R5674" s="40" t="s">
        <v>806</v>
      </c>
      <c r="S5674" s="40" t="s">
        <v>199</v>
      </c>
      <c r="T5674" s="41">
        <v>1</v>
      </c>
      <c r="U5674" s="40" t="s">
        <v>200</v>
      </c>
      <c r="V5674" s="40" t="s">
        <v>201</v>
      </c>
      <c r="W5674" s="40" t="s">
        <v>2240</v>
      </c>
      <c r="X5674" s="40" t="s">
        <v>2085</v>
      </c>
      <c r="Y5674" s="40" t="s">
        <v>20613</v>
      </c>
    </row>
    <row r="5675" spans="12:25" x14ac:dyDescent="0.25">
      <c r="L5675" s="39" t="str">
        <f t="shared" si="88"/>
        <v>POZZA DI FASSA (TN)</v>
      </c>
      <c r="M5675" s="40" t="s">
        <v>20614</v>
      </c>
      <c r="N5675" s="40" t="s">
        <v>20615</v>
      </c>
      <c r="O5675" s="40" t="s">
        <v>865</v>
      </c>
      <c r="P5675" s="41" t="s">
        <v>866</v>
      </c>
      <c r="Q5675" s="41">
        <v>4</v>
      </c>
      <c r="R5675" s="40" t="s">
        <v>867</v>
      </c>
      <c r="S5675" s="40" t="s">
        <v>199</v>
      </c>
      <c r="T5675" s="41">
        <v>1</v>
      </c>
      <c r="U5675" s="40" t="s">
        <v>200</v>
      </c>
      <c r="V5675" s="40" t="s">
        <v>201</v>
      </c>
      <c r="W5675" s="40" t="s">
        <v>20616</v>
      </c>
      <c r="X5675" s="40" t="s">
        <v>1623</v>
      </c>
      <c r="Y5675" s="40" t="s">
        <v>20617</v>
      </c>
    </row>
    <row r="5676" spans="12:25" x14ac:dyDescent="0.25">
      <c r="L5676" s="39" t="str">
        <f t="shared" si="88"/>
        <v>POZZAGLIA SABINO (RI)</v>
      </c>
      <c r="M5676" s="40" t="s">
        <v>20618</v>
      </c>
      <c r="N5676" s="40" t="s">
        <v>20619</v>
      </c>
      <c r="O5676" s="40" t="s">
        <v>335</v>
      </c>
      <c r="P5676" s="41" t="s">
        <v>336</v>
      </c>
      <c r="Q5676" s="41">
        <v>12</v>
      </c>
      <c r="R5676" s="40" t="s">
        <v>337</v>
      </c>
      <c r="S5676" s="40" t="s">
        <v>199</v>
      </c>
      <c r="T5676" s="41">
        <v>1</v>
      </c>
      <c r="U5676" s="40" t="s">
        <v>200</v>
      </c>
      <c r="V5676" s="40" t="s">
        <v>201</v>
      </c>
      <c r="W5676" s="40" t="s">
        <v>6371</v>
      </c>
      <c r="X5676" s="40" t="s">
        <v>2148</v>
      </c>
      <c r="Y5676" s="40" t="s">
        <v>20620</v>
      </c>
    </row>
    <row r="5677" spans="12:25" x14ac:dyDescent="0.25">
      <c r="L5677" s="39" t="str">
        <f t="shared" si="88"/>
        <v>POZZAGLIO ED UNITI (CR)</v>
      </c>
      <c r="M5677" s="40" t="s">
        <v>20621</v>
      </c>
      <c r="N5677" s="40" t="s">
        <v>20622</v>
      </c>
      <c r="O5677" s="40" t="s">
        <v>434</v>
      </c>
      <c r="P5677" s="41" t="s">
        <v>212</v>
      </c>
      <c r="Q5677" s="41">
        <v>3</v>
      </c>
      <c r="R5677" s="40" t="s">
        <v>213</v>
      </c>
      <c r="S5677" s="40" t="s">
        <v>199</v>
      </c>
      <c r="T5677" s="41">
        <v>1</v>
      </c>
      <c r="U5677" s="40" t="s">
        <v>200</v>
      </c>
      <c r="V5677" s="40" t="s">
        <v>201</v>
      </c>
      <c r="W5677" s="40" t="s">
        <v>2371</v>
      </c>
      <c r="X5677" s="40" t="s">
        <v>436</v>
      </c>
      <c r="Y5677" s="40" t="s">
        <v>20623</v>
      </c>
    </row>
    <row r="5678" spans="12:25" x14ac:dyDescent="0.25">
      <c r="L5678" s="39" t="str">
        <f t="shared" si="88"/>
        <v>POZZALLO (RG)</v>
      </c>
      <c r="M5678" s="40" t="s">
        <v>20624</v>
      </c>
      <c r="N5678" s="40" t="s">
        <v>20625</v>
      </c>
      <c r="O5678" s="40" t="s">
        <v>291</v>
      </c>
      <c r="P5678" s="41" t="s">
        <v>292</v>
      </c>
      <c r="Q5678" s="41">
        <v>19</v>
      </c>
      <c r="R5678" s="40" t="s">
        <v>293</v>
      </c>
      <c r="S5678" s="40" t="s">
        <v>199</v>
      </c>
      <c r="T5678" s="41">
        <v>1</v>
      </c>
      <c r="U5678" s="40" t="s">
        <v>200</v>
      </c>
      <c r="V5678" s="40" t="s">
        <v>201</v>
      </c>
      <c r="W5678" s="40" t="s">
        <v>20626</v>
      </c>
      <c r="X5678" s="40" t="s">
        <v>295</v>
      </c>
      <c r="Y5678" s="40" t="s">
        <v>20627</v>
      </c>
    </row>
    <row r="5679" spans="12:25" x14ac:dyDescent="0.25">
      <c r="L5679" s="39" t="str">
        <f t="shared" si="88"/>
        <v>POZZILLI (IS)</v>
      </c>
      <c r="M5679" s="40" t="s">
        <v>20628</v>
      </c>
      <c r="N5679" s="40" t="s">
        <v>20629</v>
      </c>
      <c r="O5679" s="40" t="s">
        <v>510</v>
      </c>
      <c r="P5679" s="41" t="s">
        <v>495</v>
      </c>
      <c r="Q5679" s="41">
        <v>14</v>
      </c>
      <c r="R5679" s="40" t="s">
        <v>496</v>
      </c>
      <c r="S5679" s="40" t="s">
        <v>199</v>
      </c>
      <c r="T5679" s="41">
        <v>1</v>
      </c>
      <c r="U5679" s="40" t="s">
        <v>200</v>
      </c>
      <c r="V5679" s="40" t="s">
        <v>201</v>
      </c>
      <c r="W5679" s="40" t="s">
        <v>20630</v>
      </c>
      <c r="X5679" s="40" t="s">
        <v>512</v>
      </c>
      <c r="Y5679" s="40" t="s">
        <v>20631</v>
      </c>
    </row>
    <row r="5680" spans="12:25" x14ac:dyDescent="0.25">
      <c r="L5680" s="39" t="str">
        <f t="shared" si="88"/>
        <v>POZZO D'ADDA (MI)</v>
      </c>
      <c r="M5680" s="40" t="s">
        <v>20632</v>
      </c>
      <c r="N5680" s="40" t="s">
        <v>20633</v>
      </c>
      <c r="O5680" s="40" t="s">
        <v>264</v>
      </c>
      <c r="P5680" s="41" t="s">
        <v>212</v>
      </c>
      <c r="Q5680" s="41">
        <v>3</v>
      </c>
      <c r="R5680" s="40" t="s">
        <v>213</v>
      </c>
      <c r="S5680" s="40" t="s">
        <v>199</v>
      </c>
      <c r="T5680" s="41">
        <v>1</v>
      </c>
      <c r="U5680" s="40" t="s">
        <v>200</v>
      </c>
      <c r="V5680" s="40" t="s">
        <v>201</v>
      </c>
      <c r="W5680" s="40" t="s">
        <v>2874</v>
      </c>
      <c r="X5680" s="40" t="s">
        <v>266</v>
      </c>
      <c r="Y5680" s="40" t="s">
        <v>20634</v>
      </c>
    </row>
    <row r="5681" spans="12:25" x14ac:dyDescent="0.25">
      <c r="L5681" s="39" t="str">
        <f t="shared" si="88"/>
        <v>POZZOL GROPPO (AL)</v>
      </c>
      <c r="M5681" s="40" t="s">
        <v>20635</v>
      </c>
      <c r="N5681" s="40" t="s">
        <v>20636</v>
      </c>
      <c r="O5681" s="40" t="s">
        <v>541</v>
      </c>
      <c r="P5681" s="41" t="s">
        <v>314</v>
      </c>
      <c r="Q5681" s="41">
        <v>1</v>
      </c>
      <c r="R5681" s="40" t="s">
        <v>315</v>
      </c>
      <c r="S5681" s="40" t="s">
        <v>199</v>
      </c>
      <c r="T5681" s="41">
        <v>1</v>
      </c>
      <c r="U5681" s="40" t="s">
        <v>200</v>
      </c>
      <c r="V5681" s="40" t="s">
        <v>201</v>
      </c>
      <c r="W5681" s="40" t="s">
        <v>1403</v>
      </c>
      <c r="X5681" s="40" t="s">
        <v>1138</v>
      </c>
      <c r="Y5681" s="40" t="s">
        <v>20637</v>
      </c>
    </row>
    <row r="5682" spans="12:25" x14ac:dyDescent="0.25">
      <c r="L5682" s="39" t="str">
        <f t="shared" si="88"/>
        <v>POZZOLENGO (BS)</v>
      </c>
      <c r="M5682" s="40" t="s">
        <v>20638</v>
      </c>
      <c r="N5682" s="40" t="s">
        <v>20639</v>
      </c>
      <c r="O5682" s="40" t="s">
        <v>421</v>
      </c>
      <c r="P5682" s="41" t="s">
        <v>212</v>
      </c>
      <c r="Q5682" s="41">
        <v>3</v>
      </c>
      <c r="R5682" s="40" t="s">
        <v>213</v>
      </c>
      <c r="S5682" s="40" t="s">
        <v>199</v>
      </c>
      <c r="T5682" s="41">
        <v>1</v>
      </c>
      <c r="U5682" s="40" t="s">
        <v>200</v>
      </c>
      <c r="V5682" s="40" t="s">
        <v>201</v>
      </c>
      <c r="W5682" s="40" t="s">
        <v>422</v>
      </c>
      <c r="X5682" s="40" t="s">
        <v>423</v>
      </c>
      <c r="Y5682" s="40" t="s">
        <v>20640</v>
      </c>
    </row>
    <row r="5683" spans="12:25" x14ac:dyDescent="0.25">
      <c r="L5683" s="39" t="str">
        <f t="shared" si="88"/>
        <v>POZZOLEONE (VI)</v>
      </c>
      <c r="M5683" s="40" t="s">
        <v>20641</v>
      </c>
      <c r="N5683" s="40" t="s">
        <v>20642</v>
      </c>
      <c r="O5683" s="40" t="s">
        <v>772</v>
      </c>
      <c r="P5683" s="41" t="s">
        <v>197</v>
      </c>
      <c r="Q5683" s="41">
        <v>5</v>
      </c>
      <c r="R5683" s="40" t="s">
        <v>198</v>
      </c>
      <c r="S5683" s="40" t="s">
        <v>199</v>
      </c>
      <c r="T5683" s="41">
        <v>1</v>
      </c>
      <c r="U5683" s="40" t="s">
        <v>200</v>
      </c>
      <c r="V5683" s="40" t="s">
        <v>201</v>
      </c>
      <c r="W5683" s="40" t="s">
        <v>3628</v>
      </c>
      <c r="X5683" s="40" t="s">
        <v>774</v>
      </c>
      <c r="Y5683" s="40" t="s">
        <v>20643</v>
      </c>
    </row>
    <row r="5684" spans="12:25" x14ac:dyDescent="0.25">
      <c r="L5684" s="39" t="str">
        <f t="shared" si="88"/>
        <v>POZZOLO FORMIGARO (AL)</v>
      </c>
      <c r="M5684" s="40" t="s">
        <v>20644</v>
      </c>
      <c r="N5684" s="40" t="s">
        <v>20645</v>
      </c>
      <c r="O5684" s="40" t="s">
        <v>541</v>
      </c>
      <c r="P5684" s="41" t="s">
        <v>314</v>
      </c>
      <c r="Q5684" s="41">
        <v>1</v>
      </c>
      <c r="R5684" s="40" t="s">
        <v>315</v>
      </c>
      <c r="S5684" s="40" t="s">
        <v>199</v>
      </c>
      <c r="T5684" s="41">
        <v>1</v>
      </c>
      <c r="U5684" s="40" t="s">
        <v>200</v>
      </c>
      <c r="V5684" s="40" t="s">
        <v>201</v>
      </c>
      <c r="W5684" s="40" t="s">
        <v>20646</v>
      </c>
      <c r="X5684" s="40" t="s">
        <v>1007</v>
      </c>
      <c r="Y5684" s="40" t="s">
        <v>20647</v>
      </c>
    </row>
    <row r="5685" spans="12:25" x14ac:dyDescent="0.25">
      <c r="L5685" s="39" t="str">
        <f t="shared" si="88"/>
        <v>POZZOMAGGIORE (SS)</v>
      </c>
      <c r="M5685" s="40" t="s">
        <v>20648</v>
      </c>
      <c r="N5685" s="40" t="s">
        <v>20649</v>
      </c>
      <c r="O5685" s="40" t="s">
        <v>1188</v>
      </c>
      <c r="P5685" s="41" t="s">
        <v>242</v>
      </c>
      <c r="Q5685" s="41">
        <v>20</v>
      </c>
      <c r="R5685" s="40" t="s">
        <v>243</v>
      </c>
      <c r="S5685" s="40" t="s">
        <v>199</v>
      </c>
      <c r="T5685" s="41">
        <v>1</v>
      </c>
      <c r="U5685" s="40" t="s">
        <v>200</v>
      </c>
      <c r="V5685" s="40" t="s">
        <v>201</v>
      </c>
      <c r="W5685" s="40" t="s">
        <v>20650</v>
      </c>
      <c r="X5685" s="40" t="s">
        <v>648</v>
      </c>
      <c r="Y5685" s="40" t="s">
        <v>20651</v>
      </c>
    </row>
    <row r="5686" spans="12:25" x14ac:dyDescent="0.25">
      <c r="L5686" s="39" t="str">
        <f t="shared" si="88"/>
        <v>POZZONOVO (PD)</v>
      </c>
      <c r="M5686" s="40" t="s">
        <v>20652</v>
      </c>
      <c r="N5686" s="40" t="s">
        <v>20653</v>
      </c>
      <c r="O5686" s="40" t="s">
        <v>196</v>
      </c>
      <c r="P5686" s="41" t="s">
        <v>197</v>
      </c>
      <c r="Q5686" s="41">
        <v>5</v>
      </c>
      <c r="R5686" s="40" t="s">
        <v>198</v>
      </c>
      <c r="S5686" s="40" t="s">
        <v>199</v>
      </c>
      <c r="T5686" s="41">
        <v>1</v>
      </c>
      <c r="U5686" s="40" t="s">
        <v>200</v>
      </c>
      <c r="V5686" s="40" t="s">
        <v>201</v>
      </c>
      <c r="W5686" s="40" t="s">
        <v>1056</v>
      </c>
      <c r="X5686" s="40" t="s">
        <v>2036</v>
      </c>
      <c r="Y5686" s="40" t="s">
        <v>20654</v>
      </c>
    </row>
    <row r="5687" spans="12:25" x14ac:dyDescent="0.25">
      <c r="L5687" s="39" t="str">
        <f t="shared" si="88"/>
        <v>POZZUOLI (NA)</v>
      </c>
      <c r="M5687" s="40" t="s">
        <v>20655</v>
      </c>
      <c r="N5687" s="40" t="s">
        <v>20656</v>
      </c>
      <c r="O5687" s="40" t="s">
        <v>358</v>
      </c>
      <c r="P5687" s="41" t="s">
        <v>350</v>
      </c>
      <c r="Q5687" s="41">
        <v>15</v>
      </c>
      <c r="R5687" s="40" t="s">
        <v>351</v>
      </c>
      <c r="S5687" s="40" t="s">
        <v>199</v>
      </c>
      <c r="T5687" s="41">
        <v>1</v>
      </c>
      <c r="U5687" s="40" t="s">
        <v>200</v>
      </c>
      <c r="V5687" s="40" t="s">
        <v>201</v>
      </c>
      <c r="W5687" s="40" t="s">
        <v>20657</v>
      </c>
      <c r="X5687" s="40" t="s">
        <v>360</v>
      </c>
      <c r="Y5687" s="40" t="s">
        <v>20658</v>
      </c>
    </row>
    <row r="5688" spans="12:25" x14ac:dyDescent="0.25">
      <c r="L5688" s="39" t="str">
        <f t="shared" si="88"/>
        <v>POZZUOLO DEL FRIULI (UD)</v>
      </c>
      <c r="M5688" s="40" t="s">
        <v>20659</v>
      </c>
      <c r="N5688" s="40" t="s">
        <v>20660</v>
      </c>
      <c r="O5688" s="40" t="s">
        <v>804</v>
      </c>
      <c r="P5688" s="41" t="s">
        <v>805</v>
      </c>
      <c r="Q5688" s="41">
        <v>6</v>
      </c>
      <c r="R5688" s="40" t="s">
        <v>806</v>
      </c>
      <c r="S5688" s="40" t="s">
        <v>199</v>
      </c>
      <c r="T5688" s="41">
        <v>1</v>
      </c>
      <c r="U5688" s="40" t="s">
        <v>200</v>
      </c>
      <c r="V5688" s="40" t="s">
        <v>201</v>
      </c>
      <c r="W5688" s="40" t="s">
        <v>2466</v>
      </c>
      <c r="X5688" s="40" t="s">
        <v>2085</v>
      </c>
      <c r="Y5688" s="40" t="s">
        <v>20661</v>
      </c>
    </row>
    <row r="5689" spans="12:25" x14ac:dyDescent="0.25">
      <c r="L5689" s="39" t="str">
        <f t="shared" si="88"/>
        <v>POZZUOLO MARTESANA (MI)</v>
      </c>
      <c r="M5689" s="40" t="s">
        <v>20662</v>
      </c>
      <c r="N5689" s="40" t="s">
        <v>20663</v>
      </c>
      <c r="O5689" s="40" t="s">
        <v>264</v>
      </c>
      <c r="P5689" s="41" t="s">
        <v>212</v>
      </c>
      <c r="Q5689" s="41">
        <v>3</v>
      </c>
      <c r="R5689" s="40" t="s">
        <v>213</v>
      </c>
      <c r="S5689" s="40" t="s">
        <v>199</v>
      </c>
      <c r="T5689" s="41">
        <v>1</v>
      </c>
      <c r="U5689" s="40" t="s">
        <v>200</v>
      </c>
      <c r="V5689" s="40" t="s">
        <v>201</v>
      </c>
      <c r="W5689" s="40" t="s">
        <v>2874</v>
      </c>
      <c r="X5689" s="40" t="s">
        <v>266</v>
      </c>
      <c r="Y5689" s="40" t="s">
        <v>20664</v>
      </c>
    </row>
    <row r="5690" spans="12:25" x14ac:dyDescent="0.25">
      <c r="L5690" s="39" t="str">
        <f t="shared" si="88"/>
        <v>PRADALUNGA (BG)</v>
      </c>
      <c r="M5690" s="40" t="s">
        <v>20665</v>
      </c>
      <c r="N5690" s="40" t="s">
        <v>20666</v>
      </c>
      <c r="O5690" s="40" t="s">
        <v>572</v>
      </c>
      <c r="P5690" s="41" t="s">
        <v>212</v>
      </c>
      <c r="Q5690" s="41">
        <v>3</v>
      </c>
      <c r="R5690" s="40" t="s">
        <v>213</v>
      </c>
      <c r="S5690" s="40" t="s">
        <v>199</v>
      </c>
      <c r="T5690" s="41">
        <v>1</v>
      </c>
      <c r="U5690" s="40" t="s">
        <v>200</v>
      </c>
      <c r="V5690" s="40" t="s">
        <v>201</v>
      </c>
      <c r="W5690" s="40" t="s">
        <v>1882</v>
      </c>
      <c r="X5690" s="40" t="s">
        <v>574</v>
      </c>
      <c r="Y5690" s="40" t="s">
        <v>20667</v>
      </c>
    </row>
    <row r="5691" spans="12:25" x14ac:dyDescent="0.25">
      <c r="L5691" s="39" t="str">
        <f t="shared" si="88"/>
        <v>PRADAMANO (UD)</v>
      </c>
      <c r="M5691" s="40" t="s">
        <v>20668</v>
      </c>
      <c r="N5691" s="40" t="s">
        <v>20669</v>
      </c>
      <c r="O5691" s="40" t="s">
        <v>804</v>
      </c>
      <c r="P5691" s="41" t="s">
        <v>805</v>
      </c>
      <c r="Q5691" s="41">
        <v>6</v>
      </c>
      <c r="R5691" s="40" t="s">
        <v>806</v>
      </c>
      <c r="S5691" s="40" t="s">
        <v>199</v>
      </c>
      <c r="T5691" s="41">
        <v>1</v>
      </c>
      <c r="U5691" s="40" t="s">
        <v>200</v>
      </c>
      <c r="V5691" s="40" t="s">
        <v>201</v>
      </c>
      <c r="W5691" s="40" t="s">
        <v>2240</v>
      </c>
      <c r="X5691" s="40" t="s">
        <v>2085</v>
      </c>
      <c r="Y5691" s="40" t="s">
        <v>20670</v>
      </c>
    </row>
    <row r="5692" spans="12:25" x14ac:dyDescent="0.25">
      <c r="L5692" s="39" t="str">
        <f t="shared" si="88"/>
        <v>PRADLEVES (CN)</v>
      </c>
      <c r="M5692" s="40" t="s">
        <v>20671</v>
      </c>
      <c r="N5692" s="40" t="s">
        <v>20672</v>
      </c>
      <c r="O5692" s="40" t="s">
        <v>313</v>
      </c>
      <c r="P5692" s="41" t="s">
        <v>314</v>
      </c>
      <c r="Q5692" s="41">
        <v>1</v>
      </c>
      <c r="R5692" s="40" t="s">
        <v>315</v>
      </c>
      <c r="S5692" s="40" t="s">
        <v>199</v>
      </c>
      <c r="T5692" s="41">
        <v>1</v>
      </c>
      <c r="U5692" s="40" t="s">
        <v>200</v>
      </c>
      <c r="V5692" s="40" t="s">
        <v>201</v>
      </c>
      <c r="W5692" s="40" t="s">
        <v>20673</v>
      </c>
      <c r="X5692" s="40" t="s">
        <v>317</v>
      </c>
      <c r="Y5692" s="40" t="s">
        <v>20674</v>
      </c>
    </row>
    <row r="5693" spans="12:25" x14ac:dyDescent="0.25">
      <c r="L5693" s="39" t="str">
        <f t="shared" si="88"/>
        <v>PRAGELATO (TO)</v>
      </c>
      <c r="M5693" s="40" t="s">
        <v>20675</v>
      </c>
      <c r="N5693" s="40" t="s">
        <v>20676</v>
      </c>
      <c r="O5693" s="40" t="s">
        <v>675</v>
      </c>
      <c r="P5693" s="41" t="s">
        <v>314</v>
      </c>
      <c r="Q5693" s="41">
        <v>1</v>
      </c>
      <c r="R5693" s="40" t="s">
        <v>315</v>
      </c>
      <c r="S5693" s="40" t="s">
        <v>199</v>
      </c>
      <c r="T5693" s="41">
        <v>1</v>
      </c>
      <c r="U5693" s="40" t="s">
        <v>200</v>
      </c>
      <c r="V5693" s="40" t="s">
        <v>201</v>
      </c>
      <c r="W5693" s="40" t="s">
        <v>836</v>
      </c>
      <c r="X5693" s="40" t="s">
        <v>2742</v>
      </c>
      <c r="Y5693" s="40" t="s">
        <v>20677</v>
      </c>
    </row>
    <row r="5694" spans="12:25" x14ac:dyDescent="0.25">
      <c r="L5694" s="39" t="str">
        <f t="shared" si="88"/>
        <v>PRAIA A MARE (CS)</v>
      </c>
      <c r="M5694" s="40" t="s">
        <v>20678</v>
      </c>
      <c r="N5694" s="40" t="s">
        <v>20679</v>
      </c>
      <c r="O5694" s="40" t="s">
        <v>413</v>
      </c>
      <c r="P5694" s="41" t="s">
        <v>414</v>
      </c>
      <c r="Q5694" s="41">
        <v>18</v>
      </c>
      <c r="R5694" s="40" t="s">
        <v>415</v>
      </c>
      <c r="S5694" s="40" t="s">
        <v>199</v>
      </c>
      <c r="T5694" s="41">
        <v>1</v>
      </c>
      <c r="U5694" s="40" t="s">
        <v>200</v>
      </c>
      <c r="V5694" s="40" t="s">
        <v>201</v>
      </c>
      <c r="W5694" s="40" t="s">
        <v>20680</v>
      </c>
      <c r="X5694" s="40" t="s">
        <v>819</v>
      </c>
      <c r="Y5694" s="40" t="s">
        <v>20681</v>
      </c>
    </row>
    <row r="5695" spans="12:25" x14ac:dyDescent="0.25">
      <c r="L5695" s="39" t="str">
        <f t="shared" si="88"/>
        <v>PRAIANO (SA)</v>
      </c>
      <c r="M5695" s="40" t="s">
        <v>20682</v>
      </c>
      <c r="N5695" s="40" t="s">
        <v>20683</v>
      </c>
      <c r="O5695" s="40" t="s">
        <v>349</v>
      </c>
      <c r="P5695" s="41" t="s">
        <v>350</v>
      </c>
      <c r="Q5695" s="41">
        <v>15</v>
      </c>
      <c r="R5695" s="40" t="s">
        <v>351</v>
      </c>
      <c r="S5695" s="40" t="s">
        <v>199</v>
      </c>
      <c r="T5695" s="41">
        <v>1</v>
      </c>
      <c r="U5695" s="40" t="s">
        <v>200</v>
      </c>
      <c r="V5695" s="40" t="s">
        <v>201</v>
      </c>
      <c r="W5695" s="40" t="s">
        <v>2224</v>
      </c>
      <c r="X5695" s="40" t="s">
        <v>353</v>
      </c>
      <c r="Y5695" s="40" t="s">
        <v>20684</v>
      </c>
    </row>
    <row r="5696" spans="12:25" x14ac:dyDescent="0.25">
      <c r="L5696" s="39" t="str">
        <f t="shared" si="88"/>
        <v>PRALBOINO (BS)</v>
      </c>
      <c r="M5696" s="40" t="s">
        <v>20685</v>
      </c>
      <c r="N5696" s="40" t="s">
        <v>20686</v>
      </c>
      <c r="O5696" s="40" t="s">
        <v>421</v>
      </c>
      <c r="P5696" s="41" t="s">
        <v>212</v>
      </c>
      <c r="Q5696" s="41">
        <v>3</v>
      </c>
      <c r="R5696" s="40" t="s">
        <v>213</v>
      </c>
      <c r="S5696" s="40" t="s">
        <v>199</v>
      </c>
      <c r="T5696" s="41">
        <v>1</v>
      </c>
      <c r="U5696" s="40" t="s">
        <v>200</v>
      </c>
      <c r="V5696" s="40" t="s">
        <v>201</v>
      </c>
      <c r="W5696" s="40" t="s">
        <v>1168</v>
      </c>
      <c r="X5696" s="40" t="s">
        <v>423</v>
      </c>
      <c r="Y5696" s="40" t="s">
        <v>20687</v>
      </c>
    </row>
    <row r="5697" spans="12:25" x14ac:dyDescent="0.25">
      <c r="L5697" s="39" t="str">
        <f t="shared" si="88"/>
        <v>PRALI (TO)</v>
      </c>
      <c r="M5697" s="40" t="s">
        <v>20688</v>
      </c>
      <c r="N5697" s="40" t="s">
        <v>20689</v>
      </c>
      <c r="O5697" s="40" t="s">
        <v>675</v>
      </c>
      <c r="P5697" s="41" t="s">
        <v>314</v>
      </c>
      <c r="Q5697" s="41">
        <v>1</v>
      </c>
      <c r="R5697" s="40" t="s">
        <v>315</v>
      </c>
      <c r="S5697" s="40" t="s">
        <v>199</v>
      </c>
      <c r="T5697" s="41">
        <v>1</v>
      </c>
      <c r="U5697" s="40" t="s">
        <v>200</v>
      </c>
      <c r="V5697" s="40" t="s">
        <v>201</v>
      </c>
      <c r="W5697" s="40" t="s">
        <v>836</v>
      </c>
      <c r="X5697" s="40" t="s">
        <v>1582</v>
      </c>
      <c r="Y5697" s="40" t="s">
        <v>20690</v>
      </c>
    </row>
    <row r="5698" spans="12:25" x14ac:dyDescent="0.25">
      <c r="L5698" s="39" t="str">
        <f t="shared" ref="L5698:L5761" si="89">M5698&amp;" ("&amp;O5698&amp;")"</f>
        <v>PRALORMO (TO)</v>
      </c>
      <c r="M5698" s="40" t="s">
        <v>20691</v>
      </c>
      <c r="N5698" s="40" t="s">
        <v>20692</v>
      </c>
      <c r="O5698" s="40" t="s">
        <v>675</v>
      </c>
      <c r="P5698" s="41" t="s">
        <v>314</v>
      </c>
      <c r="Q5698" s="41">
        <v>1</v>
      </c>
      <c r="R5698" s="40" t="s">
        <v>315</v>
      </c>
      <c r="S5698" s="40" t="s">
        <v>199</v>
      </c>
      <c r="T5698" s="41">
        <v>1</v>
      </c>
      <c r="U5698" s="40" t="s">
        <v>200</v>
      </c>
      <c r="V5698" s="40" t="s">
        <v>201</v>
      </c>
      <c r="W5698" s="40" t="s">
        <v>1291</v>
      </c>
      <c r="X5698" s="40" t="s">
        <v>837</v>
      </c>
      <c r="Y5698" s="40" t="s">
        <v>20693</v>
      </c>
    </row>
    <row r="5699" spans="12:25" x14ac:dyDescent="0.25">
      <c r="L5699" s="39" t="str">
        <f t="shared" si="89"/>
        <v>PRALUNGO (BI)</v>
      </c>
      <c r="M5699" s="40" t="s">
        <v>20694</v>
      </c>
      <c r="N5699" s="40" t="s">
        <v>20695</v>
      </c>
      <c r="O5699" s="40" t="s">
        <v>830</v>
      </c>
      <c r="P5699" s="41" t="s">
        <v>314</v>
      </c>
      <c r="Q5699" s="41">
        <v>1</v>
      </c>
      <c r="R5699" s="40" t="s">
        <v>315</v>
      </c>
      <c r="S5699" s="40" t="s">
        <v>199</v>
      </c>
      <c r="T5699" s="41">
        <v>1</v>
      </c>
      <c r="U5699" s="40" t="s">
        <v>200</v>
      </c>
      <c r="V5699" s="40" t="s">
        <v>201</v>
      </c>
      <c r="W5699" s="40" t="s">
        <v>20696</v>
      </c>
      <c r="X5699" s="40" t="s">
        <v>832</v>
      </c>
      <c r="Y5699" s="40" t="s">
        <v>20697</v>
      </c>
    </row>
    <row r="5700" spans="12:25" x14ac:dyDescent="0.25">
      <c r="L5700" s="39" t="str">
        <f t="shared" si="89"/>
        <v>PRAMAGGIORE (VE)</v>
      </c>
      <c r="M5700" s="40" t="s">
        <v>20698</v>
      </c>
      <c r="N5700" s="40" t="s">
        <v>20699</v>
      </c>
      <c r="O5700" s="40" t="s">
        <v>1607</v>
      </c>
      <c r="P5700" s="41" t="s">
        <v>197</v>
      </c>
      <c r="Q5700" s="41">
        <v>5</v>
      </c>
      <c r="R5700" s="40" t="s">
        <v>198</v>
      </c>
      <c r="S5700" s="40" t="s">
        <v>199</v>
      </c>
      <c r="T5700" s="41">
        <v>1</v>
      </c>
      <c r="U5700" s="40" t="s">
        <v>200</v>
      </c>
      <c r="V5700" s="40" t="s">
        <v>201</v>
      </c>
      <c r="W5700" s="40" t="s">
        <v>1608</v>
      </c>
      <c r="X5700" s="40" t="s">
        <v>5533</v>
      </c>
      <c r="Y5700" s="40" t="s">
        <v>20700</v>
      </c>
    </row>
    <row r="5701" spans="12:25" x14ac:dyDescent="0.25">
      <c r="L5701" s="39" t="str">
        <f t="shared" si="89"/>
        <v>PRAMOLLO (TO)</v>
      </c>
      <c r="M5701" s="40" t="s">
        <v>20701</v>
      </c>
      <c r="N5701" s="40" t="s">
        <v>20702</v>
      </c>
      <c r="O5701" s="40" t="s">
        <v>675</v>
      </c>
      <c r="P5701" s="41" t="s">
        <v>314</v>
      </c>
      <c r="Q5701" s="41">
        <v>1</v>
      </c>
      <c r="R5701" s="40" t="s">
        <v>315</v>
      </c>
      <c r="S5701" s="40" t="s">
        <v>199</v>
      </c>
      <c r="T5701" s="41">
        <v>1</v>
      </c>
      <c r="U5701" s="40" t="s">
        <v>200</v>
      </c>
      <c r="V5701" s="40" t="s">
        <v>201</v>
      </c>
      <c r="W5701" s="40" t="s">
        <v>20703</v>
      </c>
      <c r="X5701" s="40" t="s">
        <v>1582</v>
      </c>
      <c r="Y5701" s="40" t="s">
        <v>20704</v>
      </c>
    </row>
    <row r="5702" spans="12:25" x14ac:dyDescent="0.25">
      <c r="L5702" s="39" t="str">
        <f t="shared" si="89"/>
        <v>PRAROLO (VC)</v>
      </c>
      <c r="M5702" s="40" t="s">
        <v>20705</v>
      </c>
      <c r="N5702" s="40" t="s">
        <v>20706</v>
      </c>
      <c r="O5702" s="40" t="s">
        <v>890</v>
      </c>
      <c r="P5702" s="41" t="s">
        <v>314</v>
      </c>
      <c r="Q5702" s="41">
        <v>1</v>
      </c>
      <c r="R5702" s="40" t="s">
        <v>315</v>
      </c>
      <c r="S5702" s="40" t="s">
        <v>199</v>
      </c>
      <c r="T5702" s="41">
        <v>1</v>
      </c>
      <c r="U5702" s="40" t="s">
        <v>200</v>
      </c>
      <c r="V5702" s="40" t="s">
        <v>201</v>
      </c>
      <c r="W5702" s="40" t="s">
        <v>13903</v>
      </c>
      <c r="X5702" s="40" t="s">
        <v>963</v>
      </c>
      <c r="Y5702" s="40" t="s">
        <v>20707</v>
      </c>
    </row>
    <row r="5703" spans="12:25" x14ac:dyDescent="0.25">
      <c r="L5703" s="39" t="str">
        <f t="shared" si="89"/>
        <v>PRAROSTINO (TO)</v>
      </c>
      <c r="M5703" s="40" t="s">
        <v>20708</v>
      </c>
      <c r="N5703" s="40" t="s">
        <v>20709</v>
      </c>
      <c r="O5703" s="40" t="s">
        <v>675</v>
      </c>
      <c r="P5703" s="41" t="s">
        <v>314</v>
      </c>
      <c r="Q5703" s="41">
        <v>1</v>
      </c>
      <c r="R5703" s="40" t="s">
        <v>315</v>
      </c>
      <c r="S5703" s="40" t="s">
        <v>199</v>
      </c>
      <c r="T5703" s="41">
        <v>1</v>
      </c>
      <c r="U5703" s="40" t="s">
        <v>200</v>
      </c>
      <c r="V5703" s="40" t="s">
        <v>201</v>
      </c>
      <c r="W5703" s="40" t="s">
        <v>836</v>
      </c>
      <c r="X5703" s="40" t="s">
        <v>1582</v>
      </c>
      <c r="Y5703" s="40" t="s">
        <v>20710</v>
      </c>
    </row>
    <row r="5704" spans="12:25" x14ac:dyDescent="0.25">
      <c r="L5704" s="39" t="str">
        <f t="shared" si="89"/>
        <v>PRASCO (AL)</v>
      </c>
      <c r="M5704" s="40" t="s">
        <v>20711</v>
      </c>
      <c r="N5704" s="40" t="s">
        <v>20712</v>
      </c>
      <c r="O5704" s="40" t="s">
        <v>541</v>
      </c>
      <c r="P5704" s="41" t="s">
        <v>314</v>
      </c>
      <c r="Q5704" s="41">
        <v>1</v>
      </c>
      <c r="R5704" s="40" t="s">
        <v>315</v>
      </c>
      <c r="S5704" s="40" t="s">
        <v>199</v>
      </c>
      <c r="T5704" s="41">
        <v>1</v>
      </c>
      <c r="U5704" s="40" t="s">
        <v>200</v>
      </c>
      <c r="V5704" s="40" t="s">
        <v>201</v>
      </c>
      <c r="W5704" s="40" t="s">
        <v>1220</v>
      </c>
      <c r="X5704" s="40" t="s">
        <v>543</v>
      </c>
      <c r="Y5704" s="40" t="s">
        <v>20713</v>
      </c>
    </row>
    <row r="5705" spans="12:25" x14ac:dyDescent="0.25">
      <c r="L5705" s="39" t="str">
        <f t="shared" si="89"/>
        <v>PRASCORSANO (TO)</v>
      </c>
      <c r="M5705" s="40" t="s">
        <v>20714</v>
      </c>
      <c r="N5705" s="40" t="s">
        <v>20715</v>
      </c>
      <c r="O5705" s="40" t="s">
        <v>675</v>
      </c>
      <c r="P5705" s="41" t="s">
        <v>314</v>
      </c>
      <c r="Q5705" s="41">
        <v>1</v>
      </c>
      <c r="R5705" s="40" t="s">
        <v>315</v>
      </c>
      <c r="S5705" s="40" t="s">
        <v>199</v>
      </c>
      <c r="T5705" s="41">
        <v>1</v>
      </c>
      <c r="U5705" s="40" t="s">
        <v>200</v>
      </c>
      <c r="V5705" s="40" t="s">
        <v>201</v>
      </c>
      <c r="W5705" s="40" t="s">
        <v>1299</v>
      </c>
      <c r="X5705" s="40" t="s">
        <v>677</v>
      </c>
      <c r="Y5705" s="40" t="s">
        <v>20716</v>
      </c>
    </row>
    <row r="5706" spans="12:25" x14ac:dyDescent="0.25">
      <c r="L5706" s="39" t="str">
        <f t="shared" si="89"/>
        <v>PRASO (TN)</v>
      </c>
      <c r="M5706" s="40" t="s">
        <v>20717</v>
      </c>
      <c r="N5706" s="40" t="s">
        <v>20718</v>
      </c>
      <c r="O5706" s="40" t="s">
        <v>865</v>
      </c>
      <c r="P5706" s="41" t="s">
        <v>866</v>
      </c>
      <c r="Q5706" s="41">
        <v>4</v>
      </c>
      <c r="R5706" s="40" t="s">
        <v>867</v>
      </c>
      <c r="S5706" s="40" t="s">
        <v>199</v>
      </c>
      <c r="T5706" s="41">
        <v>1</v>
      </c>
      <c r="U5706" s="40" t="s">
        <v>200</v>
      </c>
      <c r="V5706" s="40" t="s">
        <v>201</v>
      </c>
      <c r="W5706" s="40" t="s">
        <v>3543</v>
      </c>
      <c r="X5706" s="40" t="s">
        <v>3243</v>
      </c>
      <c r="Y5706" s="40" t="s">
        <v>20719</v>
      </c>
    </row>
    <row r="5707" spans="12:25" x14ac:dyDescent="0.25">
      <c r="L5707" s="39" t="str">
        <f t="shared" si="89"/>
        <v>PRATA CAMPORTACCIO (SO)</v>
      </c>
      <c r="M5707" s="40" t="s">
        <v>20720</v>
      </c>
      <c r="N5707" s="40" t="s">
        <v>20721</v>
      </c>
      <c r="O5707" s="40" t="s">
        <v>977</v>
      </c>
      <c r="P5707" s="41" t="s">
        <v>212</v>
      </c>
      <c r="Q5707" s="41">
        <v>3</v>
      </c>
      <c r="R5707" s="40" t="s">
        <v>213</v>
      </c>
      <c r="S5707" s="40" t="s">
        <v>199</v>
      </c>
      <c r="T5707" s="41">
        <v>1</v>
      </c>
      <c r="U5707" s="40" t="s">
        <v>200</v>
      </c>
      <c r="V5707" s="40" t="s">
        <v>201</v>
      </c>
      <c r="W5707" s="40" t="s">
        <v>6531</v>
      </c>
      <c r="X5707" s="40" t="s">
        <v>5221</v>
      </c>
      <c r="Y5707" s="40" t="s">
        <v>20722</v>
      </c>
    </row>
    <row r="5708" spans="12:25" x14ac:dyDescent="0.25">
      <c r="L5708" s="39" t="str">
        <f t="shared" si="89"/>
        <v>PRATA D'ANSIDONIA (AQ)</v>
      </c>
      <c r="M5708" s="40" t="s">
        <v>20723</v>
      </c>
      <c r="N5708" s="40" t="s">
        <v>20724</v>
      </c>
      <c r="O5708" s="40" t="s">
        <v>328</v>
      </c>
      <c r="P5708" s="41" t="s">
        <v>253</v>
      </c>
      <c r="Q5708" s="41">
        <v>13</v>
      </c>
      <c r="R5708" s="40" t="s">
        <v>254</v>
      </c>
      <c r="S5708" s="40" t="s">
        <v>199</v>
      </c>
      <c r="T5708" s="41">
        <v>1</v>
      </c>
      <c r="U5708" s="40" t="s">
        <v>200</v>
      </c>
      <c r="V5708" s="40" t="s">
        <v>201</v>
      </c>
      <c r="W5708" s="40" t="s">
        <v>329</v>
      </c>
      <c r="X5708" s="40" t="s">
        <v>2757</v>
      </c>
      <c r="Y5708" s="40" t="s">
        <v>20725</v>
      </c>
    </row>
    <row r="5709" spans="12:25" x14ac:dyDescent="0.25">
      <c r="L5709" s="39" t="str">
        <f t="shared" si="89"/>
        <v>PRATA DI PORDENONE (PN)</v>
      </c>
      <c r="M5709" s="40" t="s">
        <v>20726</v>
      </c>
      <c r="N5709" s="40" t="s">
        <v>20727</v>
      </c>
      <c r="O5709" s="40" t="s">
        <v>1527</v>
      </c>
      <c r="P5709" s="41" t="s">
        <v>805</v>
      </c>
      <c r="Q5709" s="41">
        <v>6</v>
      </c>
      <c r="R5709" s="40" t="s">
        <v>806</v>
      </c>
      <c r="S5709" s="40" t="s">
        <v>199</v>
      </c>
      <c r="T5709" s="41">
        <v>1</v>
      </c>
      <c r="U5709" s="40" t="s">
        <v>200</v>
      </c>
      <c r="V5709" s="40" t="s">
        <v>201</v>
      </c>
      <c r="W5709" s="40" t="s">
        <v>1528</v>
      </c>
      <c r="X5709" s="40" t="s">
        <v>2119</v>
      </c>
      <c r="Y5709" s="40" t="s">
        <v>20728</v>
      </c>
    </row>
    <row r="5710" spans="12:25" x14ac:dyDescent="0.25">
      <c r="L5710" s="39" t="str">
        <f t="shared" si="89"/>
        <v>PRATA DI PRINCIPATO ULTRA (AV)</v>
      </c>
      <c r="M5710" s="40" t="s">
        <v>20729</v>
      </c>
      <c r="N5710" s="40" t="s">
        <v>20730</v>
      </c>
      <c r="O5710" s="40" t="s">
        <v>812</v>
      </c>
      <c r="P5710" s="41" t="s">
        <v>350</v>
      </c>
      <c r="Q5710" s="41">
        <v>15</v>
      </c>
      <c r="R5710" s="40" t="s">
        <v>351</v>
      </c>
      <c r="S5710" s="40" t="s">
        <v>199</v>
      </c>
      <c r="T5710" s="41">
        <v>1</v>
      </c>
      <c r="U5710" s="40" t="s">
        <v>200</v>
      </c>
      <c r="V5710" s="40" t="s">
        <v>201</v>
      </c>
      <c r="W5710" s="40" t="s">
        <v>12619</v>
      </c>
      <c r="X5710" s="40" t="s">
        <v>814</v>
      </c>
      <c r="Y5710" s="40" t="s">
        <v>20731</v>
      </c>
    </row>
    <row r="5711" spans="12:25" x14ac:dyDescent="0.25">
      <c r="L5711" s="39" t="str">
        <f t="shared" si="89"/>
        <v>PRATA SANNITA (CE)</v>
      </c>
      <c r="M5711" s="40" t="s">
        <v>20732</v>
      </c>
      <c r="N5711" s="40" t="s">
        <v>20733</v>
      </c>
      <c r="O5711" s="40" t="s">
        <v>824</v>
      </c>
      <c r="P5711" s="41" t="s">
        <v>350</v>
      </c>
      <c r="Q5711" s="41">
        <v>15</v>
      </c>
      <c r="R5711" s="40" t="s">
        <v>351</v>
      </c>
      <c r="S5711" s="40" t="s">
        <v>199</v>
      </c>
      <c r="T5711" s="41">
        <v>1</v>
      </c>
      <c r="U5711" s="40" t="s">
        <v>200</v>
      </c>
      <c r="V5711" s="40" t="s">
        <v>201</v>
      </c>
      <c r="W5711" s="40" t="s">
        <v>825</v>
      </c>
      <c r="X5711" s="40" t="s">
        <v>826</v>
      </c>
      <c r="Y5711" s="40" t="s">
        <v>20734</v>
      </c>
    </row>
    <row r="5712" spans="12:25" x14ac:dyDescent="0.25">
      <c r="L5712" s="39" t="str">
        <f t="shared" si="89"/>
        <v>PRATELLA (CE)</v>
      </c>
      <c r="M5712" s="40" t="s">
        <v>20735</v>
      </c>
      <c r="N5712" s="40" t="s">
        <v>20736</v>
      </c>
      <c r="O5712" s="40" t="s">
        <v>824</v>
      </c>
      <c r="P5712" s="41" t="s">
        <v>350</v>
      </c>
      <c r="Q5712" s="41">
        <v>15</v>
      </c>
      <c r="R5712" s="40" t="s">
        <v>351</v>
      </c>
      <c r="S5712" s="40" t="s">
        <v>199</v>
      </c>
      <c r="T5712" s="41">
        <v>1</v>
      </c>
      <c r="U5712" s="40" t="s">
        <v>200</v>
      </c>
      <c r="V5712" s="40" t="s">
        <v>201</v>
      </c>
      <c r="W5712" s="40" t="s">
        <v>825</v>
      </c>
      <c r="X5712" s="40" t="s">
        <v>826</v>
      </c>
      <c r="Y5712" s="40" t="s">
        <v>20737</v>
      </c>
    </row>
    <row r="5713" spans="12:25" x14ac:dyDescent="0.25">
      <c r="L5713" s="39" t="str">
        <f t="shared" si="89"/>
        <v>PRATIGLIONE (TO)</v>
      </c>
      <c r="M5713" s="40" t="s">
        <v>20738</v>
      </c>
      <c r="N5713" s="40" t="s">
        <v>20739</v>
      </c>
      <c r="O5713" s="40" t="s">
        <v>675</v>
      </c>
      <c r="P5713" s="41" t="s">
        <v>314</v>
      </c>
      <c r="Q5713" s="41">
        <v>1</v>
      </c>
      <c r="R5713" s="40" t="s">
        <v>315</v>
      </c>
      <c r="S5713" s="40" t="s">
        <v>199</v>
      </c>
      <c r="T5713" s="41">
        <v>1</v>
      </c>
      <c r="U5713" s="40" t="s">
        <v>200</v>
      </c>
      <c r="V5713" s="40" t="s">
        <v>201</v>
      </c>
      <c r="W5713" s="40" t="s">
        <v>1299</v>
      </c>
      <c r="X5713" s="40" t="s">
        <v>677</v>
      </c>
      <c r="Y5713" s="40" t="s">
        <v>20740</v>
      </c>
    </row>
    <row r="5714" spans="12:25" x14ac:dyDescent="0.25">
      <c r="L5714" s="39" t="str">
        <f t="shared" si="89"/>
        <v>PRATO (PO)</v>
      </c>
      <c r="M5714" s="40" t="s">
        <v>20741</v>
      </c>
      <c r="N5714" s="40" t="s">
        <v>20742</v>
      </c>
      <c r="O5714" s="40" t="s">
        <v>5482</v>
      </c>
      <c r="P5714" s="41" t="s">
        <v>231</v>
      </c>
      <c r="Q5714" s="41">
        <v>9</v>
      </c>
      <c r="R5714" s="40" t="s">
        <v>232</v>
      </c>
      <c r="S5714" s="40" t="s">
        <v>199</v>
      </c>
      <c r="T5714" s="41">
        <v>1</v>
      </c>
      <c r="U5714" s="40" t="s">
        <v>200</v>
      </c>
      <c r="V5714" s="40" t="s">
        <v>201</v>
      </c>
      <c r="W5714" s="40" t="s">
        <v>20743</v>
      </c>
      <c r="X5714" s="40" t="s">
        <v>661</v>
      </c>
      <c r="Y5714" s="40" t="s">
        <v>20744</v>
      </c>
    </row>
    <row r="5715" spans="12:25" x14ac:dyDescent="0.25">
      <c r="L5715" s="39" t="str">
        <f t="shared" si="89"/>
        <v>PRATO ALLO STELVIO (BZ)</v>
      </c>
      <c r="M5715" s="40" t="s">
        <v>20745</v>
      </c>
      <c r="N5715" s="40" t="s">
        <v>20746</v>
      </c>
      <c r="O5715" s="40" t="s">
        <v>1125</v>
      </c>
      <c r="P5715" s="41" t="s">
        <v>866</v>
      </c>
      <c r="Q5715" s="41">
        <v>4</v>
      </c>
      <c r="R5715" s="40" t="s">
        <v>867</v>
      </c>
      <c r="S5715" s="40" t="s">
        <v>199</v>
      </c>
      <c r="T5715" s="41">
        <v>1</v>
      </c>
      <c r="U5715" s="40" t="s">
        <v>200</v>
      </c>
      <c r="V5715" s="40" t="s">
        <v>201</v>
      </c>
      <c r="W5715" s="40" t="s">
        <v>20747</v>
      </c>
      <c r="X5715" s="40" t="s">
        <v>2298</v>
      </c>
      <c r="Y5715" s="40" t="s">
        <v>20748</v>
      </c>
    </row>
    <row r="5716" spans="12:25" x14ac:dyDescent="0.25">
      <c r="L5716" s="39" t="str">
        <f t="shared" si="89"/>
        <v>PRATO CARNICO (UD)</v>
      </c>
      <c r="M5716" s="40" t="s">
        <v>20749</v>
      </c>
      <c r="N5716" s="40" t="s">
        <v>20750</v>
      </c>
      <c r="O5716" s="40" t="s">
        <v>804</v>
      </c>
      <c r="P5716" s="41" t="s">
        <v>805</v>
      </c>
      <c r="Q5716" s="41">
        <v>6</v>
      </c>
      <c r="R5716" s="40" t="s">
        <v>806</v>
      </c>
      <c r="S5716" s="40" t="s">
        <v>199</v>
      </c>
      <c r="T5716" s="41">
        <v>1</v>
      </c>
      <c r="U5716" s="40" t="s">
        <v>200</v>
      </c>
      <c r="V5716" s="40" t="s">
        <v>201</v>
      </c>
      <c r="W5716" s="40" t="s">
        <v>1422</v>
      </c>
      <c r="X5716" s="40" t="s">
        <v>1423</v>
      </c>
      <c r="Y5716" s="40" t="s">
        <v>20751</v>
      </c>
    </row>
    <row r="5717" spans="12:25" x14ac:dyDescent="0.25">
      <c r="L5717" s="39" t="str">
        <f t="shared" si="89"/>
        <v>PRATO SESIA (NO)</v>
      </c>
      <c r="M5717" s="40" t="s">
        <v>20752</v>
      </c>
      <c r="N5717" s="40" t="s">
        <v>20753</v>
      </c>
      <c r="O5717" s="40" t="s">
        <v>741</v>
      </c>
      <c r="P5717" s="41" t="s">
        <v>314</v>
      </c>
      <c r="Q5717" s="41">
        <v>1</v>
      </c>
      <c r="R5717" s="40" t="s">
        <v>315</v>
      </c>
      <c r="S5717" s="40" t="s">
        <v>199</v>
      </c>
      <c r="T5717" s="41">
        <v>1</v>
      </c>
      <c r="U5717" s="40" t="s">
        <v>200</v>
      </c>
      <c r="V5717" s="40" t="s">
        <v>201</v>
      </c>
      <c r="W5717" s="40" t="s">
        <v>20754</v>
      </c>
      <c r="X5717" s="40" t="s">
        <v>892</v>
      </c>
      <c r="Y5717" s="40" t="s">
        <v>20755</v>
      </c>
    </row>
    <row r="5718" spans="12:25" x14ac:dyDescent="0.25">
      <c r="L5718" s="39" t="str">
        <f t="shared" si="89"/>
        <v>PRATOLA PELIGNA (AQ)</v>
      </c>
      <c r="M5718" s="40" t="s">
        <v>20756</v>
      </c>
      <c r="N5718" s="40" t="s">
        <v>20757</v>
      </c>
      <c r="O5718" s="40" t="s">
        <v>328</v>
      </c>
      <c r="P5718" s="41" t="s">
        <v>253</v>
      </c>
      <c r="Q5718" s="41">
        <v>13</v>
      </c>
      <c r="R5718" s="40" t="s">
        <v>254</v>
      </c>
      <c r="S5718" s="40" t="s">
        <v>199</v>
      </c>
      <c r="T5718" s="41">
        <v>1</v>
      </c>
      <c r="U5718" s="40" t="s">
        <v>200</v>
      </c>
      <c r="V5718" s="40" t="s">
        <v>201</v>
      </c>
      <c r="W5718" s="40" t="s">
        <v>20758</v>
      </c>
      <c r="X5718" s="40" t="s">
        <v>330</v>
      </c>
      <c r="Y5718" s="40" t="s">
        <v>20759</v>
      </c>
    </row>
    <row r="5719" spans="12:25" x14ac:dyDescent="0.25">
      <c r="L5719" s="39" t="str">
        <f t="shared" si="89"/>
        <v>PRATOLA SERRA (AV)</v>
      </c>
      <c r="M5719" s="40" t="s">
        <v>20760</v>
      </c>
      <c r="N5719" s="40" t="s">
        <v>20761</v>
      </c>
      <c r="O5719" s="40" t="s">
        <v>812</v>
      </c>
      <c r="P5719" s="41" t="s">
        <v>350</v>
      </c>
      <c r="Q5719" s="41">
        <v>15</v>
      </c>
      <c r="R5719" s="40" t="s">
        <v>351</v>
      </c>
      <c r="S5719" s="40" t="s">
        <v>199</v>
      </c>
      <c r="T5719" s="41">
        <v>1</v>
      </c>
      <c r="U5719" s="40" t="s">
        <v>200</v>
      </c>
      <c r="V5719" s="40" t="s">
        <v>201</v>
      </c>
      <c r="W5719" s="40" t="s">
        <v>20762</v>
      </c>
      <c r="X5719" s="40" t="s">
        <v>814</v>
      </c>
      <c r="Y5719" s="40" t="s">
        <v>20763</v>
      </c>
    </row>
    <row r="5720" spans="12:25" x14ac:dyDescent="0.25">
      <c r="L5720" s="39" t="str">
        <f t="shared" si="89"/>
        <v>PRATOVECCHIO (AR)</v>
      </c>
      <c r="M5720" s="40" t="s">
        <v>20764</v>
      </c>
      <c r="N5720" s="40" t="s">
        <v>20765</v>
      </c>
      <c r="O5720" s="40" t="s">
        <v>1559</v>
      </c>
      <c r="P5720" s="41" t="s">
        <v>231</v>
      </c>
      <c r="Q5720" s="41">
        <v>9</v>
      </c>
      <c r="R5720" s="40" t="s">
        <v>232</v>
      </c>
      <c r="S5720" s="40" t="s">
        <v>199</v>
      </c>
      <c r="T5720" s="41">
        <v>1</v>
      </c>
      <c r="U5720" s="40" t="s">
        <v>200</v>
      </c>
      <c r="V5720" s="40" t="s">
        <v>201</v>
      </c>
      <c r="W5720" s="40" t="s">
        <v>20766</v>
      </c>
      <c r="X5720" s="40" t="s">
        <v>1561</v>
      </c>
      <c r="Y5720" s="40" t="s">
        <v>20767</v>
      </c>
    </row>
    <row r="5721" spans="12:25" x14ac:dyDescent="0.25">
      <c r="L5721" s="39" t="str">
        <f t="shared" si="89"/>
        <v>PRAVISDOMINI (PN)</v>
      </c>
      <c r="M5721" s="40" t="s">
        <v>20768</v>
      </c>
      <c r="N5721" s="40" t="s">
        <v>20769</v>
      </c>
      <c r="O5721" s="40" t="s">
        <v>1527</v>
      </c>
      <c r="P5721" s="41" t="s">
        <v>805</v>
      </c>
      <c r="Q5721" s="41">
        <v>6</v>
      </c>
      <c r="R5721" s="40" t="s">
        <v>806</v>
      </c>
      <c r="S5721" s="40" t="s">
        <v>199</v>
      </c>
      <c r="T5721" s="41">
        <v>1</v>
      </c>
      <c r="U5721" s="40" t="s">
        <v>200</v>
      </c>
      <c r="V5721" s="40" t="s">
        <v>201</v>
      </c>
      <c r="W5721" s="40" t="s">
        <v>20770</v>
      </c>
      <c r="X5721" s="40" t="s">
        <v>2119</v>
      </c>
      <c r="Y5721" s="40" t="s">
        <v>20771</v>
      </c>
    </row>
    <row r="5722" spans="12:25" x14ac:dyDescent="0.25">
      <c r="L5722" s="39" t="str">
        <f t="shared" si="89"/>
        <v>PRAY (BI)</v>
      </c>
      <c r="M5722" s="40" t="s">
        <v>20772</v>
      </c>
      <c r="N5722" s="40" t="s">
        <v>20773</v>
      </c>
      <c r="O5722" s="40" t="s">
        <v>830</v>
      </c>
      <c r="P5722" s="41" t="s">
        <v>314</v>
      </c>
      <c r="Q5722" s="41">
        <v>1</v>
      </c>
      <c r="R5722" s="40" t="s">
        <v>315</v>
      </c>
      <c r="S5722" s="40" t="s">
        <v>199</v>
      </c>
      <c r="T5722" s="41">
        <v>1</v>
      </c>
      <c r="U5722" s="40" t="s">
        <v>200</v>
      </c>
      <c r="V5722" s="40" t="s">
        <v>201</v>
      </c>
      <c r="W5722" s="40" t="s">
        <v>20774</v>
      </c>
      <c r="X5722" s="40" t="s">
        <v>832</v>
      </c>
      <c r="Y5722" s="40" t="s">
        <v>20775</v>
      </c>
    </row>
    <row r="5723" spans="12:25" x14ac:dyDescent="0.25">
      <c r="L5723" s="39" t="str">
        <f t="shared" si="89"/>
        <v>PRAZZO (CN)</v>
      </c>
      <c r="M5723" s="40" t="s">
        <v>20776</v>
      </c>
      <c r="N5723" s="40" t="s">
        <v>20777</v>
      </c>
      <c r="O5723" s="40" t="s">
        <v>313</v>
      </c>
      <c r="P5723" s="41" t="s">
        <v>314</v>
      </c>
      <c r="Q5723" s="41">
        <v>1</v>
      </c>
      <c r="R5723" s="40" t="s">
        <v>315</v>
      </c>
      <c r="S5723" s="40" t="s">
        <v>199</v>
      </c>
      <c r="T5723" s="41">
        <v>1</v>
      </c>
      <c r="U5723" s="40" t="s">
        <v>200</v>
      </c>
      <c r="V5723" s="40" t="s">
        <v>201</v>
      </c>
      <c r="W5723" s="40" t="s">
        <v>20778</v>
      </c>
      <c r="X5723" s="40" t="s">
        <v>317</v>
      </c>
      <c r="Y5723" s="40" t="s">
        <v>20779</v>
      </c>
    </row>
    <row r="5724" spans="12:25" x14ac:dyDescent="0.25">
      <c r="L5724" s="39" t="str">
        <f t="shared" si="89"/>
        <v>PRE' SAINT DIDIER (AO)</v>
      </c>
      <c r="M5724" s="40" t="s">
        <v>20780</v>
      </c>
      <c r="N5724" s="40" t="s">
        <v>20781</v>
      </c>
      <c r="O5724" s="40" t="s">
        <v>1255</v>
      </c>
      <c r="P5724" s="41" t="s">
        <v>1256</v>
      </c>
      <c r="Q5724" s="41">
        <v>2</v>
      </c>
      <c r="R5724" s="40" t="s">
        <v>1257</v>
      </c>
      <c r="S5724" s="40" t="s">
        <v>199</v>
      </c>
      <c r="T5724" s="41">
        <v>1</v>
      </c>
      <c r="U5724" s="40" t="s">
        <v>200</v>
      </c>
      <c r="V5724" s="40" t="s">
        <v>201</v>
      </c>
      <c r="W5724" s="40" t="s">
        <v>1258</v>
      </c>
      <c r="X5724" s="40" t="s">
        <v>1259</v>
      </c>
      <c r="Y5724" s="40" t="s">
        <v>20782</v>
      </c>
    </row>
    <row r="5725" spans="12:25" x14ac:dyDescent="0.25">
      <c r="L5725" s="39" t="str">
        <f t="shared" si="89"/>
        <v>PRECENICCO (UD)</v>
      </c>
      <c r="M5725" s="40" t="s">
        <v>20783</v>
      </c>
      <c r="N5725" s="40" t="s">
        <v>20784</v>
      </c>
      <c r="O5725" s="40" t="s">
        <v>804</v>
      </c>
      <c r="P5725" s="41" t="s">
        <v>805</v>
      </c>
      <c r="Q5725" s="41">
        <v>6</v>
      </c>
      <c r="R5725" s="40" t="s">
        <v>806</v>
      </c>
      <c r="S5725" s="40" t="s">
        <v>199</v>
      </c>
      <c r="T5725" s="41">
        <v>1</v>
      </c>
      <c r="U5725" s="40" t="s">
        <v>200</v>
      </c>
      <c r="V5725" s="40" t="s">
        <v>201</v>
      </c>
      <c r="W5725" s="40" t="s">
        <v>2466</v>
      </c>
      <c r="X5725" s="40" t="s">
        <v>808</v>
      </c>
      <c r="Y5725" s="40" t="s">
        <v>20785</v>
      </c>
    </row>
    <row r="5726" spans="12:25" x14ac:dyDescent="0.25">
      <c r="L5726" s="39" t="str">
        <f t="shared" si="89"/>
        <v>PRECI (PG)</v>
      </c>
      <c r="M5726" s="40" t="s">
        <v>20786</v>
      </c>
      <c r="N5726" s="40" t="s">
        <v>20787</v>
      </c>
      <c r="O5726" s="40" t="s">
        <v>2180</v>
      </c>
      <c r="P5726" s="41" t="s">
        <v>486</v>
      </c>
      <c r="Q5726" s="41">
        <v>10</v>
      </c>
      <c r="R5726" s="40" t="s">
        <v>487</v>
      </c>
      <c r="S5726" s="40" t="s">
        <v>199</v>
      </c>
      <c r="T5726" s="41">
        <v>1</v>
      </c>
      <c r="U5726" s="40" t="s">
        <v>200</v>
      </c>
      <c r="V5726" s="40" t="s">
        <v>201</v>
      </c>
      <c r="W5726" s="40" t="s">
        <v>20788</v>
      </c>
      <c r="X5726" s="40" t="s">
        <v>5122</v>
      </c>
      <c r="Y5726" s="40" t="s">
        <v>20789</v>
      </c>
    </row>
    <row r="5727" spans="12:25" x14ac:dyDescent="0.25">
      <c r="L5727" s="39" t="str">
        <f t="shared" si="89"/>
        <v>PREDAPPIO (FC)</v>
      </c>
      <c r="M5727" s="40" t="s">
        <v>20790</v>
      </c>
      <c r="N5727" s="40" t="s">
        <v>20791</v>
      </c>
      <c r="O5727" s="40" t="s">
        <v>2487</v>
      </c>
      <c r="P5727" s="41" t="s">
        <v>631</v>
      </c>
      <c r="Q5727" s="41">
        <v>8</v>
      </c>
      <c r="R5727" s="40" t="s">
        <v>632</v>
      </c>
      <c r="S5727" s="40" t="s">
        <v>199</v>
      </c>
      <c r="T5727" s="41">
        <v>1</v>
      </c>
      <c r="U5727" s="40" t="s">
        <v>200</v>
      </c>
      <c r="V5727" s="40" t="s">
        <v>201</v>
      </c>
      <c r="W5727" s="40" t="s">
        <v>20792</v>
      </c>
      <c r="X5727" s="40" t="s">
        <v>2489</v>
      </c>
      <c r="Y5727" s="40" t="s">
        <v>20793</v>
      </c>
    </row>
    <row r="5728" spans="12:25" x14ac:dyDescent="0.25">
      <c r="L5728" s="39" t="str">
        <f t="shared" si="89"/>
        <v>PREDAZZO (TN)</v>
      </c>
      <c r="M5728" s="40" t="s">
        <v>20794</v>
      </c>
      <c r="N5728" s="40" t="s">
        <v>20795</v>
      </c>
      <c r="O5728" s="40" t="s">
        <v>865</v>
      </c>
      <c r="P5728" s="41" t="s">
        <v>866</v>
      </c>
      <c r="Q5728" s="41">
        <v>4</v>
      </c>
      <c r="R5728" s="40" t="s">
        <v>867</v>
      </c>
      <c r="S5728" s="40" t="s">
        <v>199</v>
      </c>
      <c r="T5728" s="41">
        <v>1</v>
      </c>
      <c r="U5728" s="40" t="s">
        <v>200</v>
      </c>
      <c r="V5728" s="40" t="s">
        <v>201</v>
      </c>
      <c r="W5728" s="40" t="s">
        <v>20796</v>
      </c>
      <c r="X5728" s="40" t="s">
        <v>1623</v>
      </c>
      <c r="Y5728" s="40" t="s">
        <v>20797</v>
      </c>
    </row>
    <row r="5729" spans="12:25" x14ac:dyDescent="0.25">
      <c r="L5729" s="39" t="str">
        <f t="shared" si="89"/>
        <v>PREDOI (BZ)</v>
      </c>
      <c r="M5729" s="40" t="s">
        <v>20798</v>
      </c>
      <c r="N5729" s="40" t="s">
        <v>20799</v>
      </c>
      <c r="O5729" s="40" t="s">
        <v>1125</v>
      </c>
      <c r="P5729" s="41" t="s">
        <v>866</v>
      </c>
      <c r="Q5729" s="41">
        <v>4</v>
      </c>
      <c r="R5729" s="40" t="s">
        <v>867</v>
      </c>
      <c r="S5729" s="40" t="s">
        <v>199</v>
      </c>
      <c r="T5729" s="41">
        <v>1</v>
      </c>
      <c r="U5729" s="40" t="s">
        <v>200</v>
      </c>
      <c r="V5729" s="40" t="s">
        <v>201</v>
      </c>
      <c r="W5729" s="40" t="s">
        <v>4090</v>
      </c>
      <c r="X5729" s="40" t="s">
        <v>4091</v>
      </c>
      <c r="Y5729" s="40" t="s">
        <v>20800</v>
      </c>
    </row>
    <row r="5730" spans="12:25" x14ac:dyDescent="0.25">
      <c r="L5730" s="39" t="str">
        <f t="shared" si="89"/>
        <v>PREDORE (BG)</v>
      </c>
      <c r="M5730" s="40" t="s">
        <v>20801</v>
      </c>
      <c r="N5730" s="40" t="s">
        <v>20802</v>
      </c>
      <c r="O5730" s="40" t="s">
        <v>572</v>
      </c>
      <c r="P5730" s="41" t="s">
        <v>212</v>
      </c>
      <c r="Q5730" s="41">
        <v>3</v>
      </c>
      <c r="R5730" s="40" t="s">
        <v>213</v>
      </c>
      <c r="S5730" s="40" t="s">
        <v>199</v>
      </c>
      <c r="T5730" s="41">
        <v>1</v>
      </c>
      <c r="U5730" s="40" t="s">
        <v>200</v>
      </c>
      <c r="V5730" s="40" t="s">
        <v>201</v>
      </c>
      <c r="W5730" s="40" t="s">
        <v>573</v>
      </c>
      <c r="X5730" s="40" t="s">
        <v>574</v>
      </c>
      <c r="Y5730" s="40" t="s">
        <v>20803</v>
      </c>
    </row>
    <row r="5731" spans="12:25" x14ac:dyDescent="0.25">
      <c r="L5731" s="39" t="str">
        <f t="shared" si="89"/>
        <v>PREDOSA (AL)</v>
      </c>
      <c r="M5731" s="40" t="s">
        <v>20804</v>
      </c>
      <c r="N5731" s="40" t="s">
        <v>20805</v>
      </c>
      <c r="O5731" s="40" t="s">
        <v>541</v>
      </c>
      <c r="P5731" s="41" t="s">
        <v>314</v>
      </c>
      <c r="Q5731" s="41">
        <v>1</v>
      </c>
      <c r="R5731" s="40" t="s">
        <v>315</v>
      </c>
      <c r="S5731" s="40" t="s">
        <v>199</v>
      </c>
      <c r="T5731" s="41">
        <v>1</v>
      </c>
      <c r="U5731" s="40" t="s">
        <v>200</v>
      </c>
      <c r="V5731" s="40" t="s">
        <v>201</v>
      </c>
      <c r="W5731" s="40" t="s">
        <v>20806</v>
      </c>
      <c r="X5731" s="40" t="s">
        <v>1138</v>
      </c>
      <c r="Y5731" s="40" t="s">
        <v>20807</v>
      </c>
    </row>
    <row r="5732" spans="12:25" x14ac:dyDescent="0.25">
      <c r="L5732" s="39" t="str">
        <f t="shared" si="89"/>
        <v>PREGANZIOL (TV)</v>
      </c>
      <c r="M5732" s="40" t="s">
        <v>20808</v>
      </c>
      <c r="N5732" s="40" t="s">
        <v>20809</v>
      </c>
      <c r="O5732" s="40" t="s">
        <v>1362</v>
      </c>
      <c r="P5732" s="41" t="s">
        <v>197</v>
      </c>
      <c r="Q5732" s="41">
        <v>5</v>
      </c>
      <c r="R5732" s="40" t="s">
        <v>198</v>
      </c>
      <c r="S5732" s="40" t="s">
        <v>199</v>
      </c>
      <c r="T5732" s="41">
        <v>1</v>
      </c>
      <c r="U5732" s="40" t="s">
        <v>200</v>
      </c>
      <c r="V5732" s="40" t="s">
        <v>201</v>
      </c>
      <c r="W5732" s="40" t="s">
        <v>20810</v>
      </c>
      <c r="X5732" s="40" t="s">
        <v>1609</v>
      </c>
      <c r="Y5732" s="40" t="s">
        <v>20811</v>
      </c>
    </row>
    <row r="5733" spans="12:25" x14ac:dyDescent="0.25">
      <c r="L5733" s="39" t="str">
        <f t="shared" si="89"/>
        <v>PREGNANA MILANESE (MI)</v>
      </c>
      <c r="M5733" s="40" t="s">
        <v>20812</v>
      </c>
      <c r="N5733" s="40" t="s">
        <v>20813</v>
      </c>
      <c r="O5733" s="40" t="s">
        <v>264</v>
      </c>
      <c r="P5733" s="41" t="s">
        <v>212</v>
      </c>
      <c r="Q5733" s="41">
        <v>3</v>
      </c>
      <c r="R5733" s="40" t="s">
        <v>213</v>
      </c>
      <c r="S5733" s="40" t="s">
        <v>199</v>
      </c>
      <c r="T5733" s="41">
        <v>1</v>
      </c>
      <c r="U5733" s="40" t="s">
        <v>200</v>
      </c>
      <c r="V5733" s="40" t="s">
        <v>201</v>
      </c>
      <c r="W5733" s="40" t="s">
        <v>1977</v>
      </c>
      <c r="X5733" s="40" t="s">
        <v>266</v>
      </c>
      <c r="Y5733" s="40" t="s">
        <v>20814</v>
      </c>
    </row>
    <row r="5734" spans="12:25" x14ac:dyDescent="0.25">
      <c r="L5734" s="39" t="str">
        <f t="shared" si="89"/>
        <v>PRELA' (IM)</v>
      </c>
      <c r="M5734" s="40" t="s">
        <v>20815</v>
      </c>
      <c r="N5734" s="40" t="s">
        <v>20816</v>
      </c>
      <c r="O5734" s="40" t="s">
        <v>848</v>
      </c>
      <c r="P5734" s="41" t="s">
        <v>849</v>
      </c>
      <c r="Q5734" s="41">
        <v>7</v>
      </c>
      <c r="R5734" s="40" t="s">
        <v>850</v>
      </c>
      <c r="S5734" s="40" t="s">
        <v>199</v>
      </c>
      <c r="T5734" s="41">
        <v>1</v>
      </c>
      <c r="U5734" s="40" t="s">
        <v>200</v>
      </c>
      <c r="V5734" s="40" t="s">
        <v>201</v>
      </c>
      <c r="W5734" s="40" t="s">
        <v>10207</v>
      </c>
      <c r="X5734" s="40" t="s">
        <v>1757</v>
      </c>
      <c r="Y5734" s="40" t="s">
        <v>20817</v>
      </c>
    </row>
    <row r="5735" spans="12:25" x14ac:dyDescent="0.25">
      <c r="L5735" s="39" t="str">
        <f t="shared" si="89"/>
        <v>PREMANA (LC)</v>
      </c>
      <c r="M5735" s="40" t="s">
        <v>20818</v>
      </c>
      <c r="N5735" s="40" t="s">
        <v>20819</v>
      </c>
      <c r="O5735" s="40" t="s">
        <v>222</v>
      </c>
      <c r="P5735" s="41" t="s">
        <v>212</v>
      </c>
      <c r="Q5735" s="41">
        <v>3</v>
      </c>
      <c r="R5735" s="40" t="s">
        <v>213</v>
      </c>
      <c r="S5735" s="40" t="s">
        <v>199</v>
      </c>
      <c r="T5735" s="41">
        <v>1</v>
      </c>
      <c r="U5735" s="40" t="s">
        <v>200</v>
      </c>
      <c r="V5735" s="40" t="s">
        <v>201</v>
      </c>
      <c r="W5735" s="40" t="s">
        <v>20820</v>
      </c>
      <c r="X5735" s="40" t="s">
        <v>224</v>
      </c>
      <c r="Y5735" s="40" t="s">
        <v>20821</v>
      </c>
    </row>
    <row r="5736" spans="12:25" x14ac:dyDescent="0.25">
      <c r="L5736" s="39" t="str">
        <f t="shared" si="89"/>
        <v>PREMARIACCO (UD)</v>
      </c>
      <c r="M5736" s="40" t="s">
        <v>20822</v>
      </c>
      <c r="N5736" s="40" t="s">
        <v>20823</v>
      </c>
      <c r="O5736" s="40" t="s">
        <v>804</v>
      </c>
      <c r="P5736" s="41" t="s">
        <v>805</v>
      </c>
      <c r="Q5736" s="41">
        <v>6</v>
      </c>
      <c r="R5736" s="40" t="s">
        <v>806</v>
      </c>
      <c r="S5736" s="40" t="s">
        <v>199</v>
      </c>
      <c r="T5736" s="41">
        <v>1</v>
      </c>
      <c r="U5736" s="40" t="s">
        <v>200</v>
      </c>
      <c r="V5736" s="40" t="s">
        <v>201</v>
      </c>
      <c r="W5736" s="40" t="s">
        <v>2240</v>
      </c>
      <c r="X5736" s="40" t="s">
        <v>2085</v>
      </c>
      <c r="Y5736" s="40" t="s">
        <v>20824</v>
      </c>
    </row>
    <row r="5737" spans="12:25" x14ac:dyDescent="0.25">
      <c r="L5737" s="39" t="str">
        <f t="shared" si="89"/>
        <v>PREMENO (VB)</v>
      </c>
      <c r="M5737" s="40" t="s">
        <v>20825</v>
      </c>
      <c r="N5737" s="40" t="s">
        <v>20826</v>
      </c>
      <c r="O5737" s="40" t="s">
        <v>1659</v>
      </c>
      <c r="P5737" s="41" t="s">
        <v>314</v>
      </c>
      <c r="Q5737" s="41">
        <v>1</v>
      </c>
      <c r="R5737" s="40" t="s">
        <v>315</v>
      </c>
      <c r="S5737" s="40" t="s">
        <v>199</v>
      </c>
      <c r="T5737" s="41">
        <v>1</v>
      </c>
      <c r="U5737" s="40" t="s">
        <v>200</v>
      </c>
      <c r="V5737" s="40" t="s">
        <v>201</v>
      </c>
      <c r="W5737" s="40" t="s">
        <v>20827</v>
      </c>
      <c r="X5737" s="40" t="s">
        <v>1689</v>
      </c>
      <c r="Y5737" s="40" t="s">
        <v>20828</v>
      </c>
    </row>
    <row r="5738" spans="12:25" x14ac:dyDescent="0.25">
      <c r="L5738" s="39" t="str">
        <f t="shared" si="89"/>
        <v>PREMIA (VB)</v>
      </c>
      <c r="M5738" s="40" t="s">
        <v>20829</v>
      </c>
      <c r="N5738" s="40" t="s">
        <v>20830</v>
      </c>
      <c r="O5738" s="40" t="s">
        <v>1659</v>
      </c>
      <c r="P5738" s="41" t="s">
        <v>314</v>
      </c>
      <c r="Q5738" s="41">
        <v>1</v>
      </c>
      <c r="R5738" s="40" t="s">
        <v>315</v>
      </c>
      <c r="S5738" s="40" t="s">
        <v>199</v>
      </c>
      <c r="T5738" s="41">
        <v>1</v>
      </c>
      <c r="U5738" s="40" t="s">
        <v>200</v>
      </c>
      <c r="V5738" s="40" t="s">
        <v>201</v>
      </c>
      <c r="W5738" s="40" t="s">
        <v>20831</v>
      </c>
      <c r="X5738" s="40" t="s">
        <v>1661</v>
      </c>
      <c r="Y5738" s="40" t="s">
        <v>20832</v>
      </c>
    </row>
    <row r="5739" spans="12:25" x14ac:dyDescent="0.25">
      <c r="L5739" s="39" t="str">
        <f t="shared" si="89"/>
        <v>PREMILCUORE (FC)</v>
      </c>
      <c r="M5739" s="40" t="s">
        <v>20833</v>
      </c>
      <c r="N5739" s="40" t="s">
        <v>20834</v>
      </c>
      <c r="O5739" s="40" t="s">
        <v>2487</v>
      </c>
      <c r="P5739" s="41" t="s">
        <v>631</v>
      </c>
      <c r="Q5739" s="41">
        <v>8</v>
      </c>
      <c r="R5739" s="40" t="s">
        <v>632</v>
      </c>
      <c r="S5739" s="40" t="s">
        <v>199</v>
      </c>
      <c r="T5739" s="41">
        <v>1</v>
      </c>
      <c r="U5739" s="40" t="s">
        <v>200</v>
      </c>
      <c r="V5739" s="40" t="s">
        <v>201</v>
      </c>
      <c r="W5739" s="40" t="s">
        <v>11747</v>
      </c>
      <c r="X5739" s="40" t="s">
        <v>2489</v>
      </c>
      <c r="Y5739" s="40" t="s">
        <v>20835</v>
      </c>
    </row>
    <row r="5740" spans="12:25" x14ac:dyDescent="0.25">
      <c r="L5740" s="39" t="str">
        <f t="shared" si="89"/>
        <v>PREMOLO (BG)</v>
      </c>
      <c r="M5740" s="40" t="s">
        <v>20836</v>
      </c>
      <c r="N5740" s="40" t="s">
        <v>20837</v>
      </c>
      <c r="O5740" s="40" t="s">
        <v>572</v>
      </c>
      <c r="P5740" s="41" t="s">
        <v>212</v>
      </c>
      <c r="Q5740" s="41">
        <v>3</v>
      </c>
      <c r="R5740" s="40" t="s">
        <v>213</v>
      </c>
      <c r="S5740" s="40" t="s">
        <v>199</v>
      </c>
      <c r="T5740" s="41">
        <v>1</v>
      </c>
      <c r="U5740" s="40" t="s">
        <v>200</v>
      </c>
      <c r="V5740" s="40" t="s">
        <v>201</v>
      </c>
      <c r="W5740" s="40" t="s">
        <v>1882</v>
      </c>
      <c r="X5740" s="40" t="s">
        <v>574</v>
      </c>
      <c r="Y5740" s="40" t="s">
        <v>20838</v>
      </c>
    </row>
    <row r="5741" spans="12:25" x14ac:dyDescent="0.25">
      <c r="L5741" s="39" t="str">
        <f t="shared" si="89"/>
        <v>PREMOSELLO CHIOVENDA (VB)</v>
      </c>
      <c r="M5741" s="40" t="s">
        <v>20839</v>
      </c>
      <c r="N5741" s="40" t="s">
        <v>20840</v>
      </c>
      <c r="O5741" s="40" t="s">
        <v>1659</v>
      </c>
      <c r="P5741" s="41" t="s">
        <v>314</v>
      </c>
      <c r="Q5741" s="41">
        <v>1</v>
      </c>
      <c r="R5741" s="40" t="s">
        <v>315</v>
      </c>
      <c r="S5741" s="40" t="s">
        <v>199</v>
      </c>
      <c r="T5741" s="41">
        <v>1</v>
      </c>
      <c r="U5741" s="40" t="s">
        <v>200</v>
      </c>
      <c r="V5741" s="40" t="s">
        <v>201</v>
      </c>
      <c r="W5741" s="40" t="s">
        <v>20841</v>
      </c>
      <c r="X5741" s="40" t="s">
        <v>1661</v>
      </c>
      <c r="Y5741" s="40" t="s">
        <v>20842</v>
      </c>
    </row>
    <row r="5742" spans="12:25" x14ac:dyDescent="0.25">
      <c r="L5742" s="39" t="str">
        <f t="shared" si="89"/>
        <v>PREONE (UD)</v>
      </c>
      <c r="M5742" s="40" t="s">
        <v>20843</v>
      </c>
      <c r="N5742" s="40" t="s">
        <v>20844</v>
      </c>
      <c r="O5742" s="40" t="s">
        <v>804</v>
      </c>
      <c r="P5742" s="41" t="s">
        <v>805</v>
      </c>
      <c r="Q5742" s="41">
        <v>6</v>
      </c>
      <c r="R5742" s="40" t="s">
        <v>806</v>
      </c>
      <c r="S5742" s="40" t="s">
        <v>199</v>
      </c>
      <c r="T5742" s="41">
        <v>1</v>
      </c>
      <c r="U5742" s="40" t="s">
        <v>200</v>
      </c>
      <c r="V5742" s="40" t="s">
        <v>201</v>
      </c>
      <c r="W5742" s="40" t="s">
        <v>1422</v>
      </c>
      <c r="X5742" s="40" t="s">
        <v>1423</v>
      </c>
      <c r="Y5742" s="40" t="s">
        <v>20845</v>
      </c>
    </row>
    <row r="5743" spans="12:25" x14ac:dyDescent="0.25">
      <c r="L5743" s="39" t="str">
        <f t="shared" si="89"/>
        <v>PREORE (TN)</v>
      </c>
      <c r="M5743" s="40" t="s">
        <v>20846</v>
      </c>
      <c r="N5743" s="40" t="s">
        <v>20847</v>
      </c>
      <c r="O5743" s="40" t="s">
        <v>865</v>
      </c>
      <c r="P5743" s="41" t="s">
        <v>866</v>
      </c>
      <c r="Q5743" s="41">
        <v>4</v>
      </c>
      <c r="R5743" s="40" t="s">
        <v>867</v>
      </c>
      <c r="S5743" s="40" t="s">
        <v>199</v>
      </c>
      <c r="T5743" s="41">
        <v>1</v>
      </c>
      <c r="U5743" s="40" t="s">
        <v>200</v>
      </c>
      <c r="V5743" s="40" t="s">
        <v>201</v>
      </c>
      <c r="W5743" s="40" t="s">
        <v>10286</v>
      </c>
      <c r="X5743" s="40" t="s">
        <v>3243</v>
      </c>
      <c r="Y5743" s="40" t="s">
        <v>20848</v>
      </c>
    </row>
    <row r="5744" spans="12:25" x14ac:dyDescent="0.25">
      <c r="L5744" s="39" t="str">
        <f t="shared" si="89"/>
        <v>PREPOTTO (UD)</v>
      </c>
      <c r="M5744" s="40" t="s">
        <v>20849</v>
      </c>
      <c r="N5744" s="40" t="s">
        <v>20850</v>
      </c>
      <c r="O5744" s="40" t="s">
        <v>804</v>
      </c>
      <c r="P5744" s="41" t="s">
        <v>805</v>
      </c>
      <c r="Q5744" s="41">
        <v>6</v>
      </c>
      <c r="R5744" s="40" t="s">
        <v>806</v>
      </c>
      <c r="S5744" s="40" t="s">
        <v>199</v>
      </c>
      <c r="T5744" s="41">
        <v>1</v>
      </c>
      <c r="U5744" s="40" t="s">
        <v>200</v>
      </c>
      <c r="V5744" s="40" t="s">
        <v>201</v>
      </c>
      <c r="W5744" s="40" t="s">
        <v>2240</v>
      </c>
      <c r="X5744" s="40" t="s">
        <v>2085</v>
      </c>
      <c r="Y5744" s="40" t="s">
        <v>20851</v>
      </c>
    </row>
    <row r="5745" spans="12:25" x14ac:dyDescent="0.25">
      <c r="L5745" s="39" t="str">
        <f t="shared" si="89"/>
        <v>PRESEGLIE (BS)</v>
      </c>
      <c r="M5745" s="40" t="s">
        <v>20852</v>
      </c>
      <c r="N5745" s="40" t="s">
        <v>20853</v>
      </c>
      <c r="O5745" s="40" t="s">
        <v>421</v>
      </c>
      <c r="P5745" s="41" t="s">
        <v>212</v>
      </c>
      <c r="Q5745" s="41">
        <v>3</v>
      </c>
      <c r="R5745" s="40" t="s">
        <v>213</v>
      </c>
      <c r="S5745" s="40" t="s">
        <v>199</v>
      </c>
      <c r="T5745" s="41">
        <v>1</v>
      </c>
      <c r="U5745" s="40" t="s">
        <v>200</v>
      </c>
      <c r="V5745" s="40" t="s">
        <v>201</v>
      </c>
      <c r="W5745" s="40" t="s">
        <v>1551</v>
      </c>
      <c r="X5745" s="40" t="s">
        <v>710</v>
      </c>
      <c r="Y5745" s="40" t="s">
        <v>20854</v>
      </c>
    </row>
    <row r="5746" spans="12:25" x14ac:dyDescent="0.25">
      <c r="L5746" s="39" t="str">
        <f t="shared" si="89"/>
        <v>PRESENZANO (CE)</v>
      </c>
      <c r="M5746" s="40" t="s">
        <v>20855</v>
      </c>
      <c r="N5746" s="40" t="s">
        <v>20856</v>
      </c>
      <c r="O5746" s="40" t="s">
        <v>824</v>
      </c>
      <c r="P5746" s="41" t="s">
        <v>350</v>
      </c>
      <c r="Q5746" s="41">
        <v>15</v>
      </c>
      <c r="R5746" s="40" t="s">
        <v>351</v>
      </c>
      <c r="S5746" s="40" t="s">
        <v>199</v>
      </c>
      <c r="T5746" s="41">
        <v>1</v>
      </c>
      <c r="U5746" s="40" t="s">
        <v>200</v>
      </c>
      <c r="V5746" s="40" t="s">
        <v>201</v>
      </c>
      <c r="W5746" s="40" t="s">
        <v>5050</v>
      </c>
      <c r="X5746" s="40" t="s">
        <v>826</v>
      </c>
      <c r="Y5746" s="40" t="s">
        <v>20857</v>
      </c>
    </row>
    <row r="5747" spans="12:25" x14ac:dyDescent="0.25">
      <c r="L5747" s="39" t="str">
        <f t="shared" si="89"/>
        <v>PRESEZZO (BG)</v>
      </c>
      <c r="M5747" s="40" t="s">
        <v>20858</v>
      </c>
      <c r="N5747" s="40" t="s">
        <v>20859</v>
      </c>
      <c r="O5747" s="40" t="s">
        <v>572</v>
      </c>
      <c r="P5747" s="41" t="s">
        <v>212</v>
      </c>
      <c r="Q5747" s="41">
        <v>3</v>
      </c>
      <c r="R5747" s="40" t="s">
        <v>213</v>
      </c>
      <c r="S5747" s="40" t="s">
        <v>199</v>
      </c>
      <c r="T5747" s="41">
        <v>1</v>
      </c>
      <c r="U5747" s="40" t="s">
        <v>200</v>
      </c>
      <c r="V5747" s="40" t="s">
        <v>201</v>
      </c>
      <c r="W5747" s="40" t="s">
        <v>1283</v>
      </c>
      <c r="X5747" s="40" t="s">
        <v>574</v>
      </c>
      <c r="Y5747" s="40" t="s">
        <v>20860</v>
      </c>
    </row>
    <row r="5748" spans="12:25" x14ac:dyDescent="0.25">
      <c r="L5748" s="39" t="str">
        <f t="shared" si="89"/>
        <v>PRESICCE (LE)</v>
      </c>
      <c r="M5748" s="40" t="s">
        <v>20861</v>
      </c>
      <c r="N5748" s="40" t="s">
        <v>20862</v>
      </c>
      <c r="O5748" s="40" t="s">
        <v>462</v>
      </c>
      <c r="P5748" s="41" t="s">
        <v>304</v>
      </c>
      <c r="Q5748" s="41">
        <v>16</v>
      </c>
      <c r="R5748" s="40" t="s">
        <v>305</v>
      </c>
      <c r="S5748" s="40" t="s">
        <v>199</v>
      </c>
      <c r="T5748" s="41">
        <v>1</v>
      </c>
      <c r="U5748" s="40" t="s">
        <v>200</v>
      </c>
      <c r="V5748" s="40" t="s">
        <v>201</v>
      </c>
      <c r="W5748" s="40" t="s">
        <v>20863</v>
      </c>
      <c r="X5748" s="40" t="s">
        <v>464</v>
      </c>
      <c r="Y5748" s="40" t="s">
        <v>20864</v>
      </c>
    </row>
    <row r="5749" spans="12:25" x14ac:dyDescent="0.25">
      <c r="L5749" s="39" t="str">
        <f t="shared" si="89"/>
        <v>PRESSANA (VR)</v>
      </c>
      <c r="M5749" s="40" t="s">
        <v>20865</v>
      </c>
      <c r="N5749" s="40" t="s">
        <v>20866</v>
      </c>
      <c r="O5749" s="40" t="s">
        <v>595</v>
      </c>
      <c r="P5749" s="41" t="s">
        <v>197</v>
      </c>
      <c r="Q5749" s="41">
        <v>5</v>
      </c>
      <c r="R5749" s="40" t="s">
        <v>198</v>
      </c>
      <c r="S5749" s="40" t="s">
        <v>199</v>
      </c>
      <c r="T5749" s="41">
        <v>1</v>
      </c>
      <c r="U5749" s="40" t="s">
        <v>200</v>
      </c>
      <c r="V5749" s="40" t="s">
        <v>201</v>
      </c>
      <c r="W5749" s="40" t="s">
        <v>1851</v>
      </c>
      <c r="X5749" s="40" t="s">
        <v>1566</v>
      </c>
      <c r="Y5749" s="40" t="s">
        <v>20867</v>
      </c>
    </row>
    <row r="5750" spans="12:25" x14ac:dyDescent="0.25">
      <c r="L5750" s="39" t="str">
        <f t="shared" si="89"/>
        <v>PRESTINE (BS)</v>
      </c>
      <c r="M5750" s="40" t="s">
        <v>20868</v>
      </c>
      <c r="N5750" s="40" t="s">
        <v>20869</v>
      </c>
      <c r="O5750" s="40" t="s">
        <v>421</v>
      </c>
      <c r="P5750" s="41" t="s">
        <v>212</v>
      </c>
      <c r="Q5750" s="41">
        <v>3</v>
      </c>
      <c r="R5750" s="40" t="s">
        <v>213</v>
      </c>
      <c r="S5750" s="40" t="s">
        <v>199</v>
      </c>
      <c r="T5750" s="41">
        <v>1</v>
      </c>
      <c r="U5750" s="40" t="s">
        <v>200</v>
      </c>
      <c r="V5750" s="40" t="s">
        <v>201</v>
      </c>
      <c r="W5750" s="40" t="s">
        <v>1573</v>
      </c>
      <c r="X5750" s="40" t="s">
        <v>1574</v>
      </c>
      <c r="Y5750" s="40" t="s">
        <v>20870</v>
      </c>
    </row>
    <row r="5751" spans="12:25" x14ac:dyDescent="0.25">
      <c r="L5751" s="39" t="str">
        <f t="shared" si="89"/>
        <v>PRETORO (CH)</v>
      </c>
      <c r="M5751" s="40" t="s">
        <v>20871</v>
      </c>
      <c r="N5751" s="40" t="s">
        <v>20872</v>
      </c>
      <c r="O5751" s="40" t="s">
        <v>1352</v>
      </c>
      <c r="P5751" s="41" t="s">
        <v>253</v>
      </c>
      <c r="Q5751" s="41">
        <v>13</v>
      </c>
      <c r="R5751" s="40" t="s">
        <v>254</v>
      </c>
      <c r="S5751" s="40" t="s">
        <v>199</v>
      </c>
      <c r="T5751" s="41">
        <v>1</v>
      </c>
      <c r="U5751" s="40" t="s">
        <v>200</v>
      </c>
      <c r="V5751" s="40" t="s">
        <v>201</v>
      </c>
      <c r="W5751" s="40" t="s">
        <v>1939</v>
      </c>
      <c r="X5751" s="40" t="s">
        <v>1940</v>
      </c>
      <c r="Y5751" s="40" t="s">
        <v>20873</v>
      </c>
    </row>
    <row r="5752" spans="12:25" x14ac:dyDescent="0.25">
      <c r="L5752" s="39" t="str">
        <f t="shared" si="89"/>
        <v>PREVALLE (BS)</v>
      </c>
      <c r="M5752" s="40" t="s">
        <v>20874</v>
      </c>
      <c r="N5752" s="40" t="s">
        <v>20875</v>
      </c>
      <c r="O5752" s="40" t="s">
        <v>421</v>
      </c>
      <c r="P5752" s="41" t="s">
        <v>212</v>
      </c>
      <c r="Q5752" s="41">
        <v>3</v>
      </c>
      <c r="R5752" s="40" t="s">
        <v>213</v>
      </c>
      <c r="S5752" s="40" t="s">
        <v>199</v>
      </c>
      <c r="T5752" s="41">
        <v>1</v>
      </c>
      <c r="U5752" s="40" t="s">
        <v>200</v>
      </c>
      <c r="V5752" s="40" t="s">
        <v>201</v>
      </c>
      <c r="W5752" s="40" t="s">
        <v>4928</v>
      </c>
      <c r="X5752" s="40" t="s">
        <v>423</v>
      </c>
      <c r="Y5752" s="40" t="s">
        <v>20876</v>
      </c>
    </row>
    <row r="5753" spans="12:25" x14ac:dyDescent="0.25">
      <c r="L5753" s="39" t="str">
        <f t="shared" si="89"/>
        <v>PREZZA (AQ)</v>
      </c>
      <c r="M5753" s="40" t="s">
        <v>20877</v>
      </c>
      <c r="N5753" s="40" t="s">
        <v>20878</v>
      </c>
      <c r="O5753" s="40" t="s">
        <v>328</v>
      </c>
      <c r="P5753" s="41" t="s">
        <v>253</v>
      </c>
      <c r="Q5753" s="41">
        <v>13</v>
      </c>
      <c r="R5753" s="40" t="s">
        <v>254</v>
      </c>
      <c r="S5753" s="40" t="s">
        <v>199</v>
      </c>
      <c r="T5753" s="41">
        <v>1</v>
      </c>
      <c r="U5753" s="40" t="s">
        <v>200</v>
      </c>
      <c r="V5753" s="40" t="s">
        <v>201</v>
      </c>
      <c r="W5753" s="40" t="s">
        <v>1163</v>
      </c>
      <c r="X5753" s="40" t="s">
        <v>330</v>
      </c>
      <c r="Y5753" s="40" t="s">
        <v>20879</v>
      </c>
    </row>
    <row r="5754" spans="12:25" x14ac:dyDescent="0.25">
      <c r="L5754" s="39" t="str">
        <f t="shared" si="89"/>
        <v>PREZZO (TN)</v>
      </c>
      <c r="M5754" s="40" t="s">
        <v>20880</v>
      </c>
      <c r="N5754" s="40" t="s">
        <v>20881</v>
      </c>
      <c r="O5754" s="40" t="s">
        <v>865</v>
      </c>
      <c r="P5754" s="41" t="s">
        <v>866</v>
      </c>
      <c r="Q5754" s="41">
        <v>4</v>
      </c>
      <c r="R5754" s="40" t="s">
        <v>867</v>
      </c>
      <c r="S5754" s="40" t="s">
        <v>199</v>
      </c>
      <c r="T5754" s="41">
        <v>1</v>
      </c>
      <c r="U5754" s="40" t="s">
        <v>200</v>
      </c>
      <c r="V5754" s="40" t="s">
        <v>201</v>
      </c>
      <c r="W5754" s="40" t="s">
        <v>3242</v>
      </c>
      <c r="X5754" s="40" t="s">
        <v>3243</v>
      </c>
      <c r="Y5754" s="40" t="s">
        <v>20882</v>
      </c>
    </row>
    <row r="5755" spans="12:25" x14ac:dyDescent="0.25">
      <c r="L5755" s="39" t="str">
        <f t="shared" si="89"/>
        <v>PRIERO (CN)</v>
      </c>
      <c r="M5755" s="40" t="s">
        <v>20883</v>
      </c>
      <c r="N5755" s="40" t="s">
        <v>20884</v>
      </c>
      <c r="O5755" s="40" t="s">
        <v>313</v>
      </c>
      <c r="P5755" s="41" t="s">
        <v>314</v>
      </c>
      <c r="Q5755" s="41">
        <v>1</v>
      </c>
      <c r="R5755" s="40" t="s">
        <v>315</v>
      </c>
      <c r="S5755" s="40" t="s">
        <v>199</v>
      </c>
      <c r="T5755" s="41">
        <v>1</v>
      </c>
      <c r="U5755" s="40" t="s">
        <v>200</v>
      </c>
      <c r="V5755" s="40" t="s">
        <v>201</v>
      </c>
      <c r="W5755" s="40" t="s">
        <v>1368</v>
      </c>
      <c r="X5755" s="40" t="s">
        <v>1369</v>
      </c>
      <c r="Y5755" s="40" t="s">
        <v>20885</v>
      </c>
    </row>
    <row r="5756" spans="12:25" x14ac:dyDescent="0.25">
      <c r="L5756" s="39" t="str">
        <f t="shared" si="89"/>
        <v>PRIGNANO CILENTO (SA)</v>
      </c>
      <c r="M5756" s="40" t="s">
        <v>20886</v>
      </c>
      <c r="N5756" s="40" t="s">
        <v>20887</v>
      </c>
      <c r="O5756" s="40" t="s">
        <v>349</v>
      </c>
      <c r="P5756" s="41" t="s">
        <v>350</v>
      </c>
      <c r="Q5756" s="41">
        <v>15</v>
      </c>
      <c r="R5756" s="40" t="s">
        <v>351</v>
      </c>
      <c r="S5756" s="40" t="s">
        <v>199</v>
      </c>
      <c r="T5756" s="41">
        <v>1</v>
      </c>
      <c r="U5756" s="40" t="s">
        <v>200</v>
      </c>
      <c r="V5756" s="40" t="s">
        <v>201</v>
      </c>
      <c r="W5756" s="40" t="s">
        <v>15851</v>
      </c>
      <c r="X5756" s="40" t="s">
        <v>758</v>
      </c>
      <c r="Y5756" s="40" t="s">
        <v>20888</v>
      </c>
    </row>
    <row r="5757" spans="12:25" x14ac:dyDescent="0.25">
      <c r="L5757" s="39" t="str">
        <f t="shared" si="89"/>
        <v>PRIGNANO SULLA SECCHIA (MO)</v>
      </c>
      <c r="M5757" s="40" t="s">
        <v>20889</v>
      </c>
      <c r="N5757" s="40" t="s">
        <v>20890</v>
      </c>
      <c r="O5757" s="40" t="s">
        <v>2925</v>
      </c>
      <c r="P5757" s="41" t="s">
        <v>631</v>
      </c>
      <c r="Q5757" s="41">
        <v>8</v>
      </c>
      <c r="R5757" s="40" t="s">
        <v>632</v>
      </c>
      <c r="S5757" s="40" t="s">
        <v>199</v>
      </c>
      <c r="T5757" s="41">
        <v>1</v>
      </c>
      <c r="U5757" s="40" t="s">
        <v>200</v>
      </c>
      <c r="V5757" s="40" t="s">
        <v>201</v>
      </c>
      <c r="W5757" s="40" t="s">
        <v>20891</v>
      </c>
      <c r="X5757" s="40" t="s">
        <v>6972</v>
      </c>
      <c r="Y5757" s="40" t="s">
        <v>20892</v>
      </c>
    </row>
    <row r="5758" spans="12:25" x14ac:dyDescent="0.25">
      <c r="L5758" s="39" t="str">
        <f t="shared" si="89"/>
        <v>PRIMALUNA (LC)</v>
      </c>
      <c r="M5758" s="40" t="s">
        <v>20893</v>
      </c>
      <c r="N5758" s="40" t="s">
        <v>20894</v>
      </c>
      <c r="O5758" s="40" t="s">
        <v>222</v>
      </c>
      <c r="P5758" s="41" t="s">
        <v>212</v>
      </c>
      <c r="Q5758" s="41">
        <v>3</v>
      </c>
      <c r="R5758" s="40" t="s">
        <v>213</v>
      </c>
      <c r="S5758" s="40" t="s">
        <v>199</v>
      </c>
      <c r="T5758" s="41">
        <v>1</v>
      </c>
      <c r="U5758" s="40" t="s">
        <v>200</v>
      </c>
      <c r="V5758" s="40" t="s">
        <v>201</v>
      </c>
      <c r="W5758" s="40" t="s">
        <v>20895</v>
      </c>
      <c r="X5758" s="40" t="s">
        <v>224</v>
      </c>
      <c r="Y5758" s="40" t="s">
        <v>20896</v>
      </c>
    </row>
    <row r="5759" spans="12:25" x14ac:dyDescent="0.25">
      <c r="L5759" s="39" t="str">
        <f t="shared" si="89"/>
        <v>PRIOCCA (CN)</v>
      </c>
      <c r="M5759" s="40" t="s">
        <v>20897</v>
      </c>
      <c r="N5759" s="40" t="s">
        <v>20898</v>
      </c>
      <c r="O5759" s="40" t="s">
        <v>313</v>
      </c>
      <c r="P5759" s="41" t="s">
        <v>314</v>
      </c>
      <c r="Q5759" s="41">
        <v>1</v>
      </c>
      <c r="R5759" s="40" t="s">
        <v>315</v>
      </c>
      <c r="S5759" s="40" t="s">
        <v>199</v>
      </c>
      <c r="T5759" s="41">
        <v>1</v>
      </c>
      <c r="U5759" s="40" t="s">
        <v>200</v>
      </c>
      <c r="V5759" s="40" t="s">
        <v>201</v>
      </c>
      <c r="W5759" s="40" t="s">
        <v>2580</v>
      </c>
      <c r="X5759" s="40" t="s">
        <v>918</v>
      </c>
      <c r="Y5759" s="40" t="s">
        <v>20899</v>
      </c>
    </row>
    <row r="5760" spans="12:25" x14ac:dyDescent="0.25">
      <c r="L5760" s="39" t="str">
        <f t="shared" si="89"/>
        <v>PRIOLA (CN)</v>
      </c>
      <c r="M5760" s="40" t="s">
        <v>20900</v>
      </c>
      <c r="N5760" s="40" t="s">
        <v>20901</v>
      </c>
      <c r="O5760" s="40" t="s">
        <v>313</v>
      </c>
      <c r="P5760" s="41" t="s">
        <v>314</v>
      </c>
      <c r="Q5760" s="41">
        <v>1</v>
      </c>
      <c r="R5760" s="40" t="s">
        <v>315</v>
      </c>
      <c r="S5760" s="40" t="s">
        <v>199</v>
      </c>
      <c r="T5760" s="41">
        <v>1</v>
      </c>
      <c r="U5760" s="40" t="s">
        <v>200</v>
      </c>
      <c r="V5760" s="40" t="s">
        <v>201</v>
      </c>
      <c r="W5760" s="40" t="s">
        <v>1368</v>
      </c>
      <c r="X5760" s="40" t="s">
        <v>1369</v>
      </c>
      <c r="Y5760" s="40" t="s">
        <v>20902</v>
      </c>
    </row>
    <row r="5761" spans="12:25" x14ac:dyDescent="0.25">
      <c r="L5761" s="39" t="str">
        <f t="shared" si="89"/>
        <v>PRIOLO GARGALLO (SR)</v>
      </c>
      <c r="M5761" s="40" t="s">
        <v>20903</v>
      </c>
      <c r="N5761" s="40" t="s">
        <v>20904</v>
      </c>
      <c r="O5761" s="40" t="s">
        <v>2252</v>
      </c>
      <c r="P5761" s="41" t="s">
        <v>292</v>
      </c>
      <c r="Q5761" s="41">
        <v>19</v>
      </c>
      <c r="R5761" s="40" t="s">
        <v>293</v>
      </c>
      <c r="S5761" s="40" t="s">
        <v>199</v>
      </c>
      <c r="T5761" s="41">
        <v>1</v>
      </c>
      <c r="U5761" s="40" t="s">
        <v>200</v>
      </c>
      <c r="V5761" s="40" t="s">
        <v>201</v>
      </c>
      <c r="W5761" s="40" t="s">
        <v>4414</v>
      </c>
      <c r="X5761" s="40" t="s">
        <v>2254</v>
      </c>
      <c r="Y5761" s="40" t="s">
        <v>20905</v>
      </c>
    </row>
    <row r="5762" spans="12:25" x14ac:dyDescent="0.25">
      <c r="L5762" s="39" t="str">
        <f t="shared" ref="L5762:L5825" si="90">M5762&amp;" ("&amp;O5762&amp;")"</f>
        <v>PRIVERNO (LT)</v>
      </c>
      <c r="M5762" s="40" t="s">
        <v>20906</v>
      </c>
      <c r="N5762" s="40" t="s">
        <v>20907</v>
      </c>
      <c r="O5762" s="40" t="s">
        <v>1747</v>
      </c>
      <c r="P5762" s="41" t="s">
        <v>336</v>
      </c>
      <c r="Q5762" s="41">
        <v>12</v>
      </c>
      <c r="R5762" s="40" t="s">
        <v>337</v>
      </c>
      <c r="S5762" s="40" t="s">
        <v>199</v>
      </c>
      <c r="T5762" s="41">
        <v>1</v>
      </c>
      <c r="U5762" s="40" t="s">
        <v>200</v>
      </c>
      <c r="V5762" s="40" t="s">
        <v>201</v>
      </c>
      <c r="W5762" s="40" t="s">
        <v>20908</v>
      </c>
      <c r="X5762" s="40" t="s">
        <v>2904</v>
      </c>
      <c r="Y5762" s="40" t="s">
        <v>20909</v>
      </c>
    </row>
    <row r="5763" spans="12:25" x14ac:dyDescent="0.25">
      <c r="L5763" s="39" t="str">
        <f t="shared" si="90"/>
        <v>PRIZZI (PA)</v>
      </c>
      <c r="M5763" s="40" t="s">
        <v>20910</v>
      </c>
      <c r="N5763" s="40" t="s">
        <v>20911</v>
      </c>
      <c r="O5763" s="40" t="s">
        <v>1210</v>
      </c>
      <c r="P5763" s="41" t="s">
        <v>292</v>
      </c>
      <c r="Q5763" s="41">
        <v>19</v>
      </c>
      <c r="R5763" s="40" t="s">
        <v>293</v>
      </c>
      <c r="S5763" s="40" t="s">
        <v>199</v>
      </c>
      <c r="T5763" s="41">
        <v>1</v>
      </c>
      <c r="U5763" s="40" t="s">
        <v>200</v>
      </c>
      <c r="V5763" s="40" t="s">
        <v>201</v>
      </c>
      <c r="W5763" s="40" t="s">
        <v>20912</v>
      </c>
      <c r="X5763" s="40" t="s">
        <v>1212</v>
      </c>
      <c r="Y5763" s="40" t="s">
        <v>20913</v>
      </c>
    </row>
    <row r="5764" spans="12:25" x14ac:dyDescent="0.25">
      <c r="L5764" s="39" t="str">
        <f t="shared" si="90"/>
        <v>PROCENO (VT)</v>
      </c>
      <c r="M5764" s="40" t="s">
        <v>20914</v>
      </c>
      <c r="N5764" s="40" t="s">
        <v>20915</v>
      </c>
      <c r="O5764" s="40" t="s">
        <v>450</v>
      </c>
      <c r="P5764" s="41" t="s">
        <v>336</v>
      </c>
      <c r="Q5764" s="41">
        <v>12</v>
      </c>
      <c r="R5764" s="40" t="s">
        <v>337</v>
      </c>
      <c r="S5764" s="40" t="s">
        <v>199</v>
      </c>
      <c r="T5764" s="41">
        <v>1</v>
      </c>
      <c r="U5764" s="40" t="s">
        <v>200</v>
      </c>
      <c r="V5764" s="40" t="s">
        <v>201</v>
      </c>
      <c r="W5764" s="40" t="s">
        <v>3632</v>
      </c>
      <c r="X5764" s="40" t="s">
        <v>452</v>
      </c>
      <c r="Y5764" s="40" t="s">
        <v>20916</v>
      </c>
    </row>
    <row r="5765" spans="12:25" x14ac:dyDescent="0.25">
      <c r="L5765" s="39" t="str">
        <f t="shared" si="90"/>
        <v>PROCIDA (NA)</v>
      </c>
      <c r="M5765" s="40" t="s">
        <v>20917</v>
      </c>
      <c r="N5765" s="40" t="s">
        <v>20918</v>
      </c>
      <c r="O5765" s="40" t="s">
        <v>358</v>
      </c>
      <c r="P5765" s="41" t="s">
        <v>350</v>
      </c>
      <c r="Q5765" s="41">
        <v>15</v>
      </c>
      <c r="R5765" s="40" t="s">
        <v>351</v>
      </c>
      <c r="S5765" s="40" t="s">
        <v>199</v>
      </c>
      <c r="T5765" s="41">
        <v>1</v>
      </c>
      <c r="U5765" s="40" t="s">
        <v>200</v>
      </c>
      <c r="V5765" s="40" t="s">
        <v>201</v>
      </c>
      <c r="W5765" s="40" t="s">
        <v>20919</v>
      </c>
      <c r="X5765" s="40" t="s">
        <v>360</v>
      </c>
      <c r="Y5765" s="40" t="s">
        <v>20920</v>
      </c>
    </row>
    <row r="5766" spans="12:25" x14ac:dyDescent="0.25">
      <c r="L5766" s="39" t="str">
        <f t="shared" si="90"/>
        <v>PROPATA (GE)</v>
      </c>
      <c r="M5766" s="40" t="s">
        <v>20921</v>
      </c>
      <c r="N5766" s="40" t="s">
        <v>20922</v>
      </c>
      <c r="O5766" s="40" t="s">
        <v>1897</v>
      </c>
      <c r="P5766" s="41" t="s">
        <v>849</v>
      </c>
      <c r="Q5766" s="41">
        <v>7</v>
      </c>
      <c r="R5766" s="40" t="s">
        <v>850</v>
      </c>
      <c r="S5766" s="40" t="s">
        <v>199</v>
      </c>
      <c r="T5766" s="41">
        <v>1</v>
      </c>
      <c r="U5766" s="40" t="s">
        <v>200</v>
      </c>
      <c r="V5766" s="40" t="s">
        <v>201</v>
      </c>
      <c r="W5766" s="40" t="s">
        <v>20923</v>
      </c>
      <c r="X5766" s="40" t="s">
        <v>1899</v>
      </c>
      <c r="Y5766" s="40" t="s">
        <v>20924</v>
      </c>
    </row>
    <row r="5767" spans="12:25" x14ac:dyDescent="0.25">
      <c r="L5767" s="39" t="str">
        <f t="shared" si="90"/>
        <v>PROSERPIO (CO)</v>
      </c>
      <c r="M5767" s="40" t="s">
        <v>20925</v>
      </c>
      <c r="N5767" s="40" t="s">
        <v>20926</v>
      </c>
      <c r="O5767" s="40" t="s">
        <v>995</v>
      </c>
      <c r="P5767" s="41" t="s">
        <v>212</v>
      </c>
      <c r="Q5767" s="41">
        <v>3</v>
      </c>
      <c r="R5767" s="40" t="s">
        <v>213</v>
      </c>
      <c r="S5767" s="40" t="s">
        <v>199</v>
      </c>
      <c r="T5767" s="41">
        <v>1</v>
      </c>
      <c r="U5767" s="40" t="s">
        <v>200</v>
      </c>
      <c r="V5767" s="40" t="s">
        <v>201</v>
      </c>
      <c r="W5767" s="40" t="s">
        <v>2808</v>
      </c>
      <c r="X5767" s="40" t="s">
        <v>997</v>
      </c>
      <c r="Y5767" s="40" t="s">
        <v>20927</v>
      </c>
    </row>
    <row r="5768" spans="12:25" x14ac:dyDescent="0.25">
      <c r="L5768" s="39" t="str">
        <f t="shared" si="90"/>
        <v>PROSSEDI (LT)</v>
      </c>
      <c r="M5768" s="40" t="s">
        <v>20928</v>
      </c>
      <c r="N5768" s="40" t="s">
        <v>20929</v>
      </c>
      <c r="O5768" s="40" t="s">
        <v>1747</v>
      </c>
      <c r="P5768" s="41" t="s">
        <v>336</v>
      </c>
      <c r="Q5768" s="41">
        <v>12</v>
      </c>
      <c r="R5768" s="40" t="s">
        <v>337</v>
      </c>
      <c r="S5768" s="40" t="s">
        <v>199</v>
      </c>
      <c r="T5768" s="41">
        <v>1</v>
      </c>
      <c r="U5768" s="40" t="s">
        <v>200</v>
      </c>
      <c r="V5768" s="40" t="s">
        <v>201</v>
      </c>
      <c r="W5768" s="40" t="s">
        <v>2903</v>
      </c>
      <c r="X5768" s="40" t="s">
        <v>2904</v>
      </c>
      <c r="Y5768" s="40" t="s">
        <v>20930</v>
      </c>
    </row>
    <row r="5769" spans="12:25" x14ac:dyDescent="0.25">
      <c r="L5769" s="39" t="str">
        <f t="shared" si="90"/>
        <v>PROVAGLIO D'ISEO (BS)</v>
      </c>
      <c r="M5769" s="40" t="s">
        <v>20931</v>
      </c>
      <c r="N5769" s="40" t="s">
        <v>20932</v>
      </c>
      <c r="O5769" s="40" t="s">
        <v>421</v>
      </c>
      <c r="P5769" s="41" t="s">
        <v>212</v>
      </c>
      <c r="Q5769" s="41">
        <v>3</v>
      </c>
      <c r="R5769" s="40" t="s">
        <v>213</v>
      </c>
      <c r="S5769" s="40" t="s">
        <v>199</v>
      </c>
      <c r="T5769" s="41">
        <v>1</v>
      </c>
      <c r="U5769" s="40" t="s">
        <v>200</v>
      </c>
      <c r="V5769" s="40" t="s">
        <v>201</v>
      </c>
      <c r="W5769" s="40" t="s">
        <v>8484</v>
      </c>
      <c r="X5769" s="40" t="s">
        <v>423</v>
      </c>
      <c r="Y5769" s="40" t="s">
        <v>20933</v>
      </c>
    </row>
    <row r="5770" spans="12:25" x14ac:dyDescent="0.25">
      <c r="L5770" s="39" t="str">
        <f t="shared" si="90"/>
        <v>PROVAGLIO VAL SABBIA (BS)</v>
      </c>
      <c r="M5770" s="40" t="s">
        <v>20934</v>
      </c>
      <c r="N5770" s="40" t="s">
        <v>20935</v>
      </c>
      <c r="O5770" s="40" t="s">
        <v>421</v>
      </c>
      <c r="P5770" s="41" t="s">
        <v>212</v>
      </c>
      <c r="Q5770" s="41">
        <v>3</v>
      </c>
      <c r="R5770" s="40" t="s">
        <v>213</v>
      </c>
      <c r="S5770" s="40" t="s">
        <v>199</v>
      </c>
      <c r="T5770" s="41">
        <v>1</v>
      </c>
      <c r="U5770" s="40" t="s">
        <v>200</v>
      </c>
      <c r="V5770" s="40" t="s">
        <v>201</v>
      </c>
      <c r="W5770" s="40" t="s">
        <v>1551</v>
      </c>
      <c r="X5770" s="40" t="s">
        <v>710</v>
      </c>
      <c r="Y5770" s="40" t="s">
        <v>20936</v>
      </c>
    </row>
    <row r="5771" spans="12:25" x14ac:dyDescent="0.25">
      <c r="L5771" s="39" t="str">
        <f t="shared" si="90"/>
        <v>PROVES (BZ)</v>
      </c>
      <c r="M5771" s="40" t="s">
        <v>20937</v>
      </c>
      <c r="N5771" s="40" t="s">
        <v>20938</v>
      </c>
      <c r="O5771" s="40" t="s">
        <v>1125</v>
      </c>
      <c r="P5771" s="41" t="s">
        <v>866</v>
      </c>
      <c r="Q5771" s="41">
        <v>4</v>
      </c>
      <c r="R5771" s="40" t="s">
        <v>867</v>
      </c>
      <c r="S5771" s="40" t="s">
        <v>199</v>
      </c>
      <c r="T5771" s="41">
        <v>1</v>
      </c>
      <c r="U5771" s="40" t="s">
        <v>200</v>
      </c>
      <c r="V5771" s="40" t="s">
        <v>201</v>
      </c>
      <c r="W5771" s="40" t="s">
        <v>1126</v>
      </c>
      <c r="X5771" s="40" t="s">
        <v>1447</v>
      </c>
      <c r="Y5771" s="40" t="s">
        <v>20939</v>
      </c>
    </row>
    <row r="5772" spans="12:25" x14ac:dyDescent="0.25">
      <c r="L5772" s="39" t="str">
        <f t="shared" si="90"/>
        <v>PROVVIDENTI (CB)</v>
      </c>
      <c r="M5772" s="40" t="s">
        <v>20940</v>
      </c>
      <c r="N5772" s="40" t="s">
        <v>20941</v>
      </c>
      <c r="O5772" s="40" t="s">
        <v>494</v>
      </c>
      <c r="P5772" s="41" t="s">
        <v>495</v>
      </c>
      <c r="Q5772" s="41">
        <v>14</v>
      </c>
      <c r="R5772" s="40" t="s">
        <v>496</v>
      </c>
      <c r="S5772" s="40" t="s">
        <v>199</v>
      </c>
      <c r="T5772" s="41">
        <v>1</v>
      </c>
      <c r="U5772" s="40" t="s">
        <v>200</v>
      </c>
      <c r="V5772" s="40" t="s">
        <v>201</v>
      </c>
      <c r="W5772" s="40" t="s">
        <v>5259</v>
      </c>
      <c r="X5772" s="40" t="s">
        <v>2494</v>
      </c>
      <c r="Y5772" s="40" t="s">
        <v>20942</v>
      </c>
    </row>
    <row r="5773" spans="12:25" x14ac:dyDescent="0.25">
      <c r="L5773" s="39" t="str">
        <f t="shared" si="90"/>
        <v>PRUNETTO (CN)</v>
      </c>
      <c r="M5773" s="40" t="s">
        <v>20943</v>
      </c>
      <c r="N5773" s="40" t="s">
        <v>20944</v>
      </c>
      <c r="O5773" s="40" t="s">
        <v>313</v>
      </c>
      <c r="P5773" s="41" t="s">
        <v>314</v>
      </c>
      <c r="Q5773" s="41">
        <v>1</v>
      </c>
      <c r="R5773" s="40" t="s">
        <v>315</v>
      </c>
      <c r="S5773" s="40" t="s">
        <v>199</v>
      </c>
      <c r="T5773" s="41">
        <v>1</v>
      </c>
      <c r="U5773" s="40" t="s">
        <v>200</v>
      </c>
      <c r="V5773" s="40" t="s">
        <v>201</v>
      </c>
      <c r="W5773" s="40" t="s">
        <v>16050</v>
      </c>
      <c r="X5773" s="40" t="s">
        <v>1369</v>
      </c>
      <c r="Y5773" s="40" t="s">
        <v>20945</v>
      </c>
    </row>
    <row r="5774" spans="12:25" x14ac:dyDescent="0.25">
      <c r="L5774" s="39" t="str">
        <f t="shared" si="90"/>
        <v>PUEGNAGO SUL GARDA (BS)</v>
      </c>
      <c r="M5774" s="40" t="s">
        <v>20946</v>
      </c>
      <c r="N5774" s="40" t="s">
        <v>20947</v>
      </c>
      <c r="O5774" s="40" t="s">
        <v>421</v>
      </c>
      <c r="P5774" s="41" t="s">
        <v>212</v>
      </c>
      <c r="Q5774" s="41">
        <v>3</v>
      </c>
      <c r="R5774" s="40" t="s">
        <v>213</v>
      </c>
      <c r="S5774" s="40" t="s">
        <v>199</v>
      </c>
      <c r="T5774" s="41">
        <v>1</v>
      </c>
      <c r="U5774" s="40" t="s">
        <v>200</v>
      </c>
      <c r="V5774" s="40" t="s">
        <v>201</v>
      </c>
      <c r="W5774" s="40" t="s">
        <v>4928</v>
      </c>
      <c r="X5774" s="40" t="s">
        <v>710</v>
      </c>
      <c r="Y5774" s="40" t="s">
        <v>20948</v>
      </c>
    </row>
    <row r="5775" spans="12:25" x14ac:dyDescent="0.25">
      <c r="L5775" s="39" t="str">
        <f t="shared" si="90"/>
        <v>PUERTO RICO (EE)</v>
      </c>
      <c r="M5775" s="40" t="s">
        <v>20949</v>
      </c>
      <c r="N5775" s="40" t="s">
        <v>20950</v>
      </c>
      <c r="O5775" s="40" t="s">
        <v>610</v>
      </c>
      <c r="P5775" s="41"/>
      <c r="Q5775" s="41"/>
      <c r="R5775" s="40"/>
      <c r="S5775" s="40" t="s">
        <v>1586</v>
      </c>
      <c r="T5775" s="41">
        <v>5</v>
      </c>
      <c r="U5775" s="40" t="s">
        <v>612</v>
      </c>
      <c r="V5775" s="40" t="s">
        <v>20951</v>
      </c>
      <c r="W5775" s="40"/>
      <c r="X5775" s="40"/>
      <c r="Y5775" s="40"/>
    </row>
    <row r="5776" spans="12:25" x14ac:dyDescent="0.25">
      <c r="L5776" s="39" t="str">
        <f t="shared" si="90"/>
        <v>PUGLIANELLO (BN)</v>
      </c>
      <c r="M5776" s="40" t="s">
        <v>20952</v>
      </c>
      <c r="N5776" s="40" t="s">
        <v>20953</v>
      </c>
      <c r="O5776" s="40" t="s">
        <v>842</v>
      </c>
      <c r="P5776" s="41" t="s">
        <v>350</v>
      </c>
      <c r="Q5776" s="41">
        <v>15</v>
      </c>
      <c r="R5776" s="40" t="s">
        <v>351</v>
      </c>
      <c r="S5776" s="40" t="s">
        <v>199</v>
      </c>
      <c r="T5776" s="41">
        <v>1</v>
      </c>
      <c r="U5776" s="40" t="s">
        <v>200</v>
      </c>
      <c r="V5776" s="40" t="s">
        <v>201</v>
      </c>
      <c r="W5776" s="40" t="s">
        <v>1711</v>
      </c>
      <c r="X5776" s="40" t="s">
        <v>1469</v>
      </c>
      <c r="Y5776" s="40" t="s">
        <v>20954</v>
      </c>
    </row>
    <row r="5777" spans="12:25" x14ac:dyDescent="0.25">
      <c r="L5777" s="39" t="str">
        <f t="shared" si="90"/>
        <v>PULA (CA)</v>
      </c>
      <c r="M5777" s="40" t="s">
        <v>20955</v>
      </c>
      <c r="N5777" s="40" t="s">
        <v>20956</v>
      </c>
      <c r="O5777" s="40" t="s">
        <v>1991</v>
      </c>
      <c r="P5777" s="41" t="s">
        <v>242</v>
      </c>
      <c r="Q5777" s="41">
        <v>20</v>
      </c>
      <c r="R5777" s="40" t="s">
        <v>243</v>
      </c>
      <c r="S5777" s="40" t="s">
        <v>199</v>
      </c>
      <c r="T5777" s="41">
        <v>1</v>
      </c>
      <c r="U5777" s="40" t="s">
        <v>200</v>
      </c>
      <c r="V5777" s="40" t="s">
        <v>201</v>
      </c>
      <c r="W5777" s="40" t="s">
        <v>4451</v>
      </c>
      <c r="X5777" s="40" t="s">
        <v>1807</v>
      </c>
      <c r="Y5777" s="40" t="s">
        <v>20957</v>
      </c>
    </row>
    <row r="5778" spans="12:25" x14ac:dyDescent="0.25">
      <c r="L5778" s="39" t="str">
        <f t="shared" si="90"/>
        <v>PULFERO (UD)</v>
      </c>
      <c r="M5778" s="40" t="s">
        <v>20958</v>
      </c>
      <c r="N5778" s="40" t="s">
        <v>20959</v>
      </c>
      <c r="O5778" s="40" t="s">
        <v>804</v>
      </c>
      <c r="P5778" s="41" t="s">
        <v>805</v>
      </c>
      <c r="Q5778" s="41">
        <v>6</v>
      </c>
      <c r="R5778" s="40" t="s">
        <v>806</v>
      </c>
      <c r="S5778" s="40" t="s">
        <v>199</v>
      </c>
      <c r="T5778" s="41">
        <v>1</v>
      </c>
      <c r="U5778" s="40" t="s">
        <v>200</v>
      </c>
      <c r="V5778" s="40" t="s">
        <v>201</v>
      </c>
      <c r="W5778" s="40" t="s">
        <v>20960</v>
      </c>
      <c r="X5778" s="40" t="s">
        <v>2085</v>
      </c>
      <c r="Y5778" s="40" t="s">
        <v>20961</v>
      </c>
    </row>
    <row r="5779" spans="12:25" x14ac:dyDescent="0.25">
      <c r="L5779" s="39" t="str">
        <f t="shared" si="90"/>
        <v>PULSANO (TA)</v>
      </c>
      <c r="M5779" s="40" t="s">
        <v>20962</v>
      </c>
      <c r="N5779" s="40" t="s">
        <v>20963</v>
      </c>
      <c r="O5779" s="40" t="s">
        <v>2317</v>
      </c>
      <c r="P5779" s="41" t="s">
        <v>304</v>
      </c>
      <c r="Q5779" s="41">
        <v>16</v>
      </c>
      <c r="R5779" s="40" t="s">
        <v>305</v>
      </c>
      <c r="S5779" s="40" t="s">
        <v>199</v>
      </c>
      <c r="T5779" s="41">
        <v>1</v>
      </c>
      <c r="U5779" s="40" t="s">
        <v>200</v>
      </c>
      <c r="V5779" s="40" t="s">
        <v>201</v>
      </c>
      <c r="W5779" s="40" t="s">
        <v>20964</v>
      </c>
      <c r="X5779" s="40" t="s">
        <v>2319</v>
      </c>
      <c r="Y5779" s="40" t="s">
        <v>20965</v>
      </c>
    </row>
    <row r="5780" spans="12:25" x14ac:dyDescent="0.25">
      <c r="L5780" s="39" t="str">
        <f t="shared" si="90"/>
        <v>PUMENENGO (BG)</v>
      </c>
      <c r="M5780" s="40" t="s">
        <v>20966</v>
      </c>
      <c r="N5780" s="40" t="s">
        <v>20967</v>
      </c>
      <c r="O5780" s="40" t="s">
        <v>572</v>
      </c>
      <c r="P5780" s="41" t="s">
        <v>212</v>
      </c>
      <c r="Q5780" s="41">
        <v>3</v>
      </c>
      <c r="R5780" s="40" t="s">
        <v>213</v>
      </c>
      <c r="S5780" s="40" t="s">
        <v>199</v>
      </c>
      <c r="T5780" s="41">
        <v>1</v>
      </c>
      <c r="U5780" s="40" t="s">
        <v>200</v>
      </c>
      <c r="V5780" s="40" t="s">
        <v>201</v>
      </c>
      <c r="W5780" s="40" t="s">
        <v>2784</v>
      </c>
      <c r="X5780" s="40" t="s">
        <v>1619</v>
      </c>
      <c r="Y5780" s="40" t="s">
        <v>20968</v>
      </c>
    </row>
    <row r="5781" spans="12:25" x14ac:dyDescent="0.25">
      <c r="L5781" s="39" t="str">
        <f t="shared" si="90"/>
        <v>PUOS D'ALPAGO (BL)</v>
      </c>
      <c r="M5781" s="40" t="s">
        <v>20969</v>
      </c>
      <c r="N5781" s="40" t="s">
        <v>20970</v>
      </c>
      <c r="O5781" s="40" t="s">
        <v>715</v>
      </c>
      <c r="P5781" s="41" t="s">
        <v>197</v>
      </c>
      <c r="Q5781" s="41">
        <v>5</v>
      </c>
      <c r="R5781" s="40" t="s">
        <v>198</v>
      </c>
      <c r="S5781" s="40" t="s">
        <v>199</v>
      </c>
      <c r="T5781" s="41">
        <v>1</v>
      </c>
      <c r="U5781" s="40" t="s">
        <v>200</v>
      </c>
      <c r="V5781" s="40" t="s">
        <v>201</v>
      </c>
      <c r="W5781" s="40" t="s">
        <v>20971</v>
      </c>
      <c r="X5781" s="40" t="s">
        <v>717</v>
      </c>
      <c r="Y5781" s="40" t="s">
        <v>20972</v>
      </c>
    </row>
    <row r="5782" spans="12:25" x14ac:dyDescent="0.25">
      <c r="L5782" s="39" t="str">
        <f t="shared" si="90"/>
        <v>PUSIANO (CO)</v>
      </c>
      <c r="M5782" s="40" t="s">
        <v>20973</v>
      </c>
      <c r="N5782" s="40" t="s">
        <v>20974</v>
      </c>
      <c r="O5782" s="40" t="s">
        <v>995</v>
      </c>
      <c r="P5782" s="41" t="s">
        <v>212</v>
      </c>
      <c r="Q5782" s="41">
        <v>3</v>
      </c>
      <c r="R5782" s="40" t="s">
        <v>213</v>
      </c>
      <c r="S5782" s="40" t="s">
        <v>199</v>
      </c>
      <c r="T5782" s="41">
        <v>1</v>
      </c>
      <c r="U5782" s="40" t="s">
        <v>200</v>
      </c>
      <c r="V5782" s="40" t="s">
        <v>201</v>
      </c>
      <c r="W5782" s="40" t="s">
        <v>2808</v>
      </c>
      <c r="X5782" s="40" t="s">
        <v>997</v>
      </c>
      <c r="Y5782" s="40" t="s">
        <v>20975</v>
      </c>
    </row>
    <row r="5783" spans="12:25" x14ac:dyDescent="0.25">
      <c r="L5783" s="39" t="str">
        <f t="shared" si="90"/>
        <v>PUTIFIGARI (SS)</v>
      </c>
      <c r="M5783" s="40" t="s">
        <v>20976</v>
      </c>
      <c r="N5783" s="40" t="s">
        <v>20977</v>
      </c>
      <c r="O5783" s="40" t="s">
        <v>1188</v>
      </c>
      <c r="P5783" s="41" t="s">
        <v>242</v>
      </c>
      <c r="Q5783" s="41">
        <v>20</v>
      </c>
      <c r="R5783" s="40" t="s">
        <v>243</v>
      </c>
      <c r="S5783" s="40" t="s">
        <v>199</v>
      </c>
      <c r="T5783" s="41">
        <v>1</v>
      </c>
      <c r="U5783" s="40" t="s">
        <v>200</v>
      </c>
      <c r="V5783" s="40" t="s">
        <v>201</v>
      </c>
      <c r="W5783" s="40" t="s">
        <v>2625</v>
      </c>
      <c r="X5783" s="40" t="s">
        <v>648</v>
      </c>
      <c r="Y5783" s="40" t="s">
        <v>20978</v>
      </c>
    </row>
    <row r="5784" spans="12:25" x14ac:dyDescent="0.25">
      <c r="L5784" s="39" t="str">
        <f t="shared" si="90"/>
        <v>PUTIGNANO (BA)</v>
      </c>
      <c r="M5784" s="40" t="s">
        <v>20979</v>
      </c>
      <c r="N5784" s="40" t="s">
        <v>20980</v>
      </c>
      <c r="O5784" s="40" t="s">
        <v>503</v>
      </c>
      <c r="P5784" s="41" t="s">
        <v>304</v>
      </c>
      <c r="Q5784" s="41">
        <v>16</v>
      </c>
      <c r="R5784" s="40" t="s">
        <v>305</v>
      </c>
      <c r="S5784" s="40" t="s">
        <v>199</v>
      </c>
      <c r="T5784" s="41">
        <v>1</v>
      </c>
      <c r="U5784" s="40" t="s">
        <v>200</v>
      </c>
      <c r="V5784" s="40" t="s">
        <v>201</v>
      </c>
      <c r="W5784" s="40" t="s">
        <v>20981</v>
      </c>
      <c r="X5784" s="40" t="s">
        <v>505</v>
      </c>
      <c r="Y5784" s="40" t="s">
        <v>20982</v>
      </c>
    </row>
    <row r="5785" spans="12:25" x14ac:dyDescent="0.25">
      <c r="L5785" s="39" t="str">
        <f t="shared" si="90"/>
        <v>QATAR (EE)</v>
      </c>
      <c r="M5785" s="40" t="s">
        <v>20983</v>
      </c>
      <c r="N5785" s="40" t="s">
        <v>20984</v>
      </c>
      <c r="O5785" s="40" t="s">
        <v>610</v>
      </c>
      <c r="P5785" s="41"/>
      <c r="Q5785" s="41"/>
      <c r="R5785" s="40"/>
      <c r="S5785" s="40" t="s">
        <v>611</v>
      </c>
      <c r="T5785" s="41">
        <v>2</v>
      </c>
      <c r="U5785" s="40" t="s">
        <v>612</v>
      </c>
      <c r="V5785" s="40" t="s">
        <v>20985</v>
      </c>
      <c r="W5785" s="40"/>
      <c r="X5785" s="40"/>
      <c r="Y5785" s="40"/>
    </row>
    <row r="5786" spans="12:25" x14ac:dyDescent="0.25">
      <c r="L5786" s="39" t="str">
        <f t="shared" si="90"/>
        <v>QUADRELLE (AV)</v>
      </c>
      <c r="M5786" s="40" t="s">
        <v>20986</v>
      </c>
      <c r="N5786" s="40" t="s">
        <v>20987</v>
      </c>
      <c r="O5786" s="40" t="s">
        <v>812</v>
      </c>
      <c r="P5786" s="41" t="s">
        <v>350</v>
      </c>
      <c r="Q5786" s="41">
        <v>15</v>
      </c>
      <c r="R5786" s="40" t="s">
        <v>351</v>
      </c>
      <c r="S5786" s="40" t="s">
        <v>199</v>
      </c>
      <c r="T5786" s="41">
        <v>1</v>
      </c>
      <c r="U5786" s="40" t="s">
        <v>200</v>
      </c>
      <c r="V5786" s="40" t="s">
        <v>201</v>
      </c>
      <c r="W5786" s="40" t="s">
        <v>813</v>
      </c>
      <c r="X5786" s="40" t="s">
        <v>360</v>
      </c>
      <c r="Y5786" s="40" t="s">
        <v>20988</v>
      </c>
    </row>
    <row r="5787" spans="12:25" x14ac:dyDescent="0.25">
      <c r="L5787" s="39" t="str">
        <f t="shared" si="90"/>
        <v>QUADRI (CH)</v>
      </c>
      <c r="M5787" s="40" t="s">
        <v>20989</v>
      </c>
      <c r="N5787" s="40" t="s">
        <v>20990</v>
      </c>
      <c r="O5787" s="40" t="s">
        <v>1352</v>
      </c>
      <c r="P5787" s="41" t="s">
        <v>253</v>
      </c>
      <c r="Q5787" s="41">
        <v>13</v>
      </c>
      <c r="R5787" s="40" t="s">
        <v>254</v>
      </c>
      <c r="S5787" s="40" t="s">
        <v>199</v>
      </c>
      <c r="T5787" s="41">
        <v>1</v>
      </c>
      <c r="U5787" s="40" t="s">
        <v>200</v>
      </c>
      <c r="V5787" s="40" t="s">
        <v>201</v>
      </c>
      <c r="W5787" s="40" t="s">
        <v>1353</v>
      </c>
      <c r="X5787" s="40" t="s">
        <v>1354</v>
      </c>
      <c r="Y5787" s="40" t="s">
        <v>20991</v>
      </c>
    </row>
    <row r="5788" spans="12:25" x14ac:dyDescent="0.25">
      <c r="L5788" s="39" t="str">
        <f t="shared" si="90"/>
        <v>QUAGLIUZZO (TO)</v>
      </c>
      <c r="M5788" s="40" t="s">
        <v>20992</v>
      </c>
      <c r="N5788" s="40" t="s">
        <v>20993</v>
      </c>
      <c r="O5788" s="40" t="s">
        <v>675</v>
      </c>
      <c r="P5788" s="41" t="s">
        <v>314</v>
      </c>
      <c r="Q5788" s="41">
        <v>1</v>
      </c>
      <c r="R5788" s="40" t="s">
        <v>315</v>
      </c>
      <c r="S5788" s="40" t="s">
        <v>199</v>
      </c>
      <c r="T5788" s="41">
        <v>1</v>
      </c>
      <c r="U5788" s="40" t="s">
        <v>200</v>
      </c>
      <c r="V5788" s="40" t="s">
        <v>201</v>
      </c>
      <c r="W5788" s="40" t="s">
        <v>1041</v>
      </c>
      <c r="X5788" s="40" t="s">
        <v>1042</v>
      </c>
      <c r="Y5788" s="40" t="s">
        <v>20994</v>
      </c>
    </row>
    <row r="5789" spans="12:25" x14ac:dyDescent="0.25">
      <c r="L5789" s="39" t="str">
        <f t="shared" si="90"/>
        <v>QUALIANO (NA)</v>
      </c>
      <c r="M5789" s="40" t="s">
        <v>20995</v>
      </c>
      <c r="N5789" s="40" t="s">
        <v>20996</v>
      </c>
      <c r="O5789" s="40" t="s">
        <v>358</v>
      </c>
      <c r="P5789" s="41" t="s">
        <v>350</v>
      </c>
      <c r="Q5789" s="41">
        <v>15</v>
      </c>
      <c r="R5789" s="40" t="s">
        <v>351</v>
      </c>
      <c r="S5789" s="40" t="s">
        <v>199</v>
      </c>
      <c r="T5789" s="41">
        <v>1</v>
      </c>
      <c r="U5789" s="40" t="s">
        <v>200</v>
      </c>
      <c r="V5789" s="40" t="s">
        <v>201</v>
      </c>
      <c r="W5789" s="40" t="s">
        <v>20997</v>
      </c>
      <c r="X5789" s="40" t="s">
        <v>360</v>
      </c>
      <c r="Y5789" s="40" t="s">
        <v>20998</v>
      </c>
    </row>
    <row r="5790" spans="12:25" x14ac:dyDescent="0.25">
      <c r="L5790" s="39" t="str">
        <f t="shared" si="90"/>
        <v>QUARANTI (AT)</v>
      </c>
      <c r="M5790" s="40" t="s">
        <v>20999</v>
      </c>
      <c r="N5790" s="40" t="s">
        <v>21000</v>
      </c>
      <c r="O5790" s="40" t="s">
        <v>667</v>
      </c>
      <c r="P5790" s="41" t="s">
        <v>314</v>
      </c>
      <c r="Q5790" s="41">
        <v>1</v>
      </c>
      <c r="R5790" s="40" t="s">
        <v>315</v>
      </c>
      <c r="S5790" s="40" t="s">
        <v>199</v>
      </c>
      <c r="T5790" s="41">
        <v>1</v>
      </c>
      <c r="U5790" s="40" t="s">
        <v>200</v>
      </c>
      <c r="V5790" s="40" t="s">
        <v>201</v>
      </c>
      <c r="W5790" s="40" t="s">
        <v>6654</v>
      </c>
      <c r="X5790" s="40" t="s">
        <v>669</v>
      </c>
      <c r="Y5790" s="40" t="s">
        <v>21001</v>
      </c>
    </row>
    <row r="5791" spans="12:25" x14ac:dyDescent="0.25">
      <c r="L5791" s="39" t="str">
        <f t="shared" si="90"/>
        <v>QUAREGNA (BI)</v>
      </c>
      <c r="M5791" s="40" t="s">
        <v>21002</v>
      </c>
      <c r="N5791" s="40" t="s">
        <v>21003</v>
      </c>
      <c r="O5791" s="40" t="s">
        <v>830</v>
      </c>
      <c r="P5791" s="41" t="s">
        <v>314</v>
      </c>
      <c r="Q5791" s="41">
        <v>1</v>
      </c>
      <c r="R5791" s="40" t="s">
        <v>315</v>
      </c>
      <c r="S5791" s="40" t="s">
        <v>199</v>
      </c>
      <c r="T5791" s="41">
        <v>1</v>
      </c>
      <c r="U5791" s="40" t="s">
        <v>200</v>
      </c>
      <c r="V5791" s="40" t="s">
        <v>201</v>
      </c>
      <c r="W5791" s="40" t="s">
        <v>21004</v>
      </c>
      <c r="X5791" s="40" t="s">
        <v>832</v>
      </c>
      <c r="Y5791" s="40" t="s">
        <v>21005</v>
      </c>
    </row>
    <row r="5792" spans="12:25" x14ac:dyDescent="0.25">
      <c r="L5792" s="39" t="str">
        <f t="shared" si="90"/>
        <v>QUARGNENTO (AL)</v>
      </c>
      <c r="M5792" s="40" t="s">
        <v>21006</v>
      </c>
      <c r="N5792" s="40" t="s">
        <v>21007</v>
      </c>
      <c r="O5792" s="40" t="s">
        <v>541</v>
      </c>
      <c r="P5792" s="41" t="s">
        <v>314</v>
      </c>
      <c r="Q5792" s="41">
        <v>1</v>
      </c>
      <c r="R5792" s="40" t="s">
        <v>315</v>
      </c>
      <c r="S5792" s="40" t="s">
        <v>199</v>
      </c>
      <c r="T5792" s="41">
        <v>1</v>
      </c>
      <c r="U5792" s="40" t="s">
        <v>200</v>
      </c>
      <c r="V5792" s="40" t="s">
        <v>201</v>
      </c>
      <c r="W5792" s="40" t="s">
        <v>21008</v>
      </c>
      <c r="X5792" s="40" t="s">
        <v>1138</v>
      </c>
      <c r="Y5792" s="40" t="s">
        <v>21009</v>
      </c>
    </row>
    <row r="5793" spans="12:25" x14ac:dyDescent="0.25">
      <c r="L5793" s="39" t="str">
        <f t="shared" si="90"/>
        <v>QUARNA SOPRA (VB)</v>
      </c>
      <c r="M5793" s="40" t="s">
        <v>21010</v>
      </c>
      <c r="N5793" s="40" t="s">
        <v>21011</v>
      </c>
      <c r="O5793" s="40" t="s">
        <v>1659</v>
      </c>
      <c r="P5793" s="41" t="s">
        <v>314</v>
      </c>
      <c r="Q5793" s="41">
        <v>1</v>
      </c>
      <c r="R5793" s="40" t="s">
        <v>315</v>
      </c>
      <c r="S5793" s="40" t="s">
        <v>199</v>
      </c>
      <c r="T5793" s="41">
        <v>1</v>
      </c>
      <c r="U5793" s="40" t="s">
        <v>200</v>
      </c>
      <c r="V5793" s="40" t="s">
        <v>201</v>
      </c>
      <c r="W5793" s="40" t="s">
        <v>21012</v>
      </c>
      <c r="X5793" s="40" t="s">
        <v>1689</v>
      </c>
      <c r="Y5793" s="40" t="s">
        <v>21013</v>
      </c>
    </row>
    <row r="5794" spans="12:25" x14ac:dyDescent="0.25">
      <c r="L5794" s="39" t="str">
        <f t="shared" si="90"/>
        <v>QUARNA SOTTO (VB)</v>
      </c>
      <c r="M5794" s="40" t="s">
        <v>21014</v>
      </c>
      <c r="N5794" s="40" t="s">
        <v>21015</v>
      </c>
      <c r="O5794" s="40" t="s">
        <v>1659</v>
      </c>
      <c r="P5794" s="41" t="s">
        <v>314</v>
      </c>
      <c r="Q5794" s="41">
        <v>1</v>
      </c>
      <c r="R5794" s="40" t="s">
        <v>315</v>
      </c>
      <c r="S5794" s="40" t="s">
        <v>199</v>
      </c>
      <c r="T5794" s="41">
        <v>1</v>
      </c>
      <c r="U5794" s="40" t="s">
        <v>200</v>
      </c>
      <c r="V5794" s="40" t="s">
        <v>201</v>
      </c>
      <c r="W5794" s="40" t="s">
        <v>21012</v>
      </c>
      <c r="X5794" s="40" t="s">
        <v>1689</v>
      </c>
      <c r="Y5794" s="40" t="s">
        <v>21016</v>
      </c>
    </row>
    <row r="5795" spans="12:25" x14ac:dyDescent="0.25">
      <c r="L5795" s="39" t="str">
        <f t="shared" si="90"/>
        <v>QUARONA (VC)</v>
      </c>
      <c r="M5795" s="40" t="s">
        <v>21017</v>
      </c>
      <c r="N5795" s="40" t="s">
        <v>21018</v>
      </c>
      <c r="O5795" s="40" t="s">
        <v>890</v>
      </c>
      <c r="P5795" s="41" t="s">
        <v>314</v>
      </c>
      <c r="Q5795" s="41">
        <v>1</v>
      </c>
      <c r="R5795" s="40" t="s">
        <v>315</v>
      </c>
      <c r="S5795" s="40" t="s">
        <v>199</v>
      </c>
      <c r="T5795" s="41">
        <v>1</v>
      </c>
      <c r="U5795" s="40" t="s">
        <v>200</v>
      </c>
      <c r="V5795" s="40" t="s">
        <v>201</v>
      </c>
      <c r="W5795" s="40" t="s">
        <v>21019</v>
      </c>
      <c r="X5795" s="40" t="s">
        <v>892</v>
      </c>
      <c r="Y5795" s="40" t="s">
        <v>21020</v>
      </c>
    </row>
    <row r="5796" spans="12:25" x14ac:dyDescent="0.25">
      <c r="L5796" s="39" t="str">
        <f t="shared" si="90"/>
        <v>QUARRATA (PT)</v>
      </c>
      <c r="M5796" s="40" t="s">
        <v>21021</v>
      </c>
      <c r="N5796" s="40" t="s">
        <v>21022</v>
      </c>
      <c r="O5796" s="40" t="s">
        <v>273</v>
      </c>
      <c r="P5796" s="41" t="s">
        <v>231</v>
      </c>
      <c r="Q5796" s="41">
        <v>9</v>
      </c>
      <c r="R5796" s="40" t="s">
        <v>232</v>
      </c>
      <c r="S5796" s="40" t="s">
        <v>199</v>
      </c>
      <c r="T5796" s="41">
        <v>1</v>
      </c>
      <c r="U5796" s="40" t="s">
        <v>200</v>
      </c>
      <c r="V5796" s="40" t="s">
        <v>201</v>
      </c>
      <c r="W5796" s="40" t="s">
        <v>21023</v>
      </c>
      <c r="X5796" s="40" t="s">
        <v>275</v>
      </c>
      <c r="Y5796" s="40" t="s">
        <v>21024</v>
      </c>
    </row>
    <row r="5797" spans="12:25" x14ac:dyDescent="0.25">
      <c r="L5797" s="39" t="str">
        <f t="shared" si="90"/>
        <v>QUART (AO)</v>
      </c>
      <c r="M5797" s="40" t="s">
        <v>21025</v>
      </c>
      <c r="N5797" s="40" t="s">
        <v>21026</v>
      </c>
      <c r="O5797" s="40" t="s">
        <v>1255</v>
      </c>
      <c r="P5797" s="41" t="s">
        <v>1256</v>
      </c>
      <c r="Q5797" s="41">
        <v>2</v>
      </c>
      <c r="R5797" s="40" t="s">
        <v>1257</v>
      </c>
      <c r="S5797" s="40" t="s">
        <v>199</v>
      </c>
      <c r="T5797" s="41">
        <v>1</v>
      </c>
      <c r="U5797" s="40" t="s">
        <v>200</v>
      </c>
      <c r="V5797" s="40" t="s">
        <v>201</v>
      </c>
      <c r="W5797" s="40" t="s">
        <v>1627</v>
      </c>
      <c r="X5797" s="40" t="s">
        <v>1259</v>
      </c>
      <c r="Y5797" s="40" t="s">
        <v>21027</v>
      </c>
    </row>
    <row r="5798" spans="12:25" x14ac:dyDescent="0.25">
      <c r="L5798" s="39" t="str">
        <f t="shared" si="90"/>
        <v>QUARTO (NA)</v>
      </c>
      <c r="M5798" s="40" t="s">
        <v>21028</v>
      </c>
      <c r="N5798" s="40" t="s">
        <v>21029</v>
      </c>
      <c r="O5798" s="40" t="s">
        <v>358</v>
      </c>
      <c r="P5798" s="41" t="s">
        <v>350</v>
      </c>
      <c r="Q5798" s="41">
        <v>15</v>
      </c>
      <c r="R5798" s="40" t="s">
        <v>351</v>
      </c>
      <c r="S5798" s="40" t="s">
        <v>199</v>
      </c>
      <c r="T5798" s="41">
        <v>1</v>
      </c>
      <c r="U5798" s="40" t="s">
        <v>200</v>
      </c>
      <c r="V5798" s="40" t="s">
        <v>201</v>
      </c>
      <c r="W5798" s="40" t="s">
        <v>21030</v>
      </c>
      <c r="X5798" s="40" t="s">
        <v>360</v>
      </c>
      <c r="Y5798" s="40" t="s">
        <v>21031</v>
      </c>
    </row>
    <row r="5799" spans="12:25" x14ac:dyDescent="0.25">
      <c r="L5799" s="39" t="str">
        <f t="shared" si="90"/>
        <v>QUARTO D'ALTINO (VE)</v>
      </c>
      <c r="M5799" s="40" t="s">
        <v>21032</v>
      </c>
      <c r="N5799" s="40" t="s">
        <v>21033</v>
      </c>
      <c r="O5799" s="40" t="s">
        <v>1607</v>
      </c>
      <c r="P5799" s="41" t="s">
        <v>197</v>
      </c>
      <c r="Q5799" s="41">
        <v>5</v>
      </c>
      <c r="R5799" s="40" t="s">
        <v>198</v>
      </c>
      <c r="S5799" s="40" t="s">
        <v>199</v>
      </c>
      <c r="T5799" s="41">
        <v>1</v>
      </c>
      <c r="U5799" s="40" t="s">
        <v>200</v>
      </c>
      <c r="V5799" s="40" t="s">
        <v>201</v>
      </c>
      <c r="W5799" s="40" t="s">
        <v>1608</v>
      </c>
      <c r="X5799" s="40" t="s">
        <v>1609</v>
      </c>
      <c r="Y5799" s="40" t="s">
        <v>21034</v>
      </c>
    </row>
    <row r="5800" spans="12:25" x14ac:dyDescent="0.25">
      <c r="L5800" s="39" t="str">
        <f t="shared" si="90"/>
        <v>QUARTU SANT'ELENA (CA)</v>
      </c>
      <c r="M5800" s="40" t="s">
        <v>21035</v>
      </c>
      <c r="N5800" s="40" t="s">
        <v>21036</v>
      </c>
      <c r="O5800" s="40" t="s">
        <v>1991</v>
      </c>
      <c r="P5800" s="41" t="s">
        <v>242</v>
      </c>
      <c r="Q5800" s="41">
        <v>20</v>
      </c>
      <c r="R5800" s="40" t="s">
        <v>243</v>
      </c>
      <c r="S5800" s="40" t="s">
        <v>199</v>
      </c>
      <c r="T5800" s="41">
        <v>1</v>
      </c>
      <c r="U5800" s="40" t="s">
        <v>200</v>
      </c>
      <c r="V5800" s="40" t="s">
        <v>201</v>
      </c>
      <c r="W5800" s="40" t="s">
        <v>21037</v>
      </c>
      <c r="X5800" s="40" t="s">
        <v>1807</v>
      </c>
      <c r="Y5800" s="40" t="s">
        <v>21038</v>
      </c>
    </row>
    <row r="5801" spans="12:25" x14ac:dyDescent="0.25">
      <c r="L5801" s="39" t="str">
        <f t="shared" si="90"/>
        <v>QUARTUCCIU (CA)</v>
      </c>
      <c r="M5801" s="40" t="s">
        <v>21039</v>
      </c>
      <c r="N5801" s="40" t="s">
        <v>21040</v>
      </c>
      <c r="O5801" s="40" t="s">
        <v>1991</v>
      </c>
      <c r="P5801" s="41" t="s">
        <v>242</v>
      </c>
      <c r="Q5801" s="41">
        <v>20</v>
      </c>
      <c r="R5801" s="40" t="s">
        <v>243</v>
      </c>
      <c r="S5801" s="40" t="s">
        <v>199</v>
      </c>
      <c r="T5801" s="41">
        <v>1</v>
      </c>
      <c r="U5801" s="40" t="s">
        <v>200</v>
      </c>
      <c r="V5801" s="40" t="s">
        <v>201</v>
      </c>
      <c r="W5801" s="40" t="s">
        <v>21041</v>
      </c>
      <c r="X5801" s="40" t="s">
        <v>1807</v>
      </c>
      <c r="Y5801" s="40" t="s">
        <v>21042</v>
      </c>
    </row>
    <row r="5802" spans="12:25" x14ac:dyDescent="0.25">
      <c r="L5802" s="39" t="str">
        <f t="shared" si="90"/>
        <v>QUASSOLO (TO)</v>
      </c>
      <c r="M5802" s="40" t="s">
        <v>21043</v>
      </c>
      <c r="N5802" s="40" t="s">
        <v>21044</v>
      </c>
      <c r="O5802" s="40" t="s">
        <v>675</v>
      </c>
      <c r="P5802" s="41" t="s">
        <v>314</v>
      </c>
      <c r="Q5802" s="41">
        <v>1</v>
      </c>
      <c r="R5802" s="40" t="s">
        <v>315</v>
      </c>
      <c r="S5802" s="40" t="s">
        <v>199</v>
      </c>
      <c r="T5802" s="41">
        <v>1</v>
      </c>
      <c r="U5802" s="40" t="s">
        <v>200</v>
      </c>
      <c r="V5802" s="40" t="s">
        <v>201</v>
      </c>
      <c r="W5802" s="40" t="s">
        <v>1041</v>
      </c>
      <c r="X5802" s="40" t="s">
        <v>1042</v>
      </c>
      <c r="Y5802" s="40" t="s">
        <v>21045</v>
      </c>
    </row>
    <row r="5803" spans="12:25" x14ac:dyDescent="0.25">
      <c r="L5803" s="39" t="str">
        <f t="shared" si="90"/>
        <v>QUATTORDIO (AL)</v>
      </c>
      <c r="M5803" s="40" t="s">
        <v>21046</v>
      </c>
      <c r="N5803" s="40" t="s">
        <v>21047</v>
      </c>
      <c r="O5803" s="40" t="s">
        <v>541</v>
      </c>
      <c r="P5803" s="41" t="s">
        <v>314</v>
      </c>
      <c r="Q5803" s="41">
        <v>1</v>
      </c>
      <c r="R5803" s="40" t="s">
        <v>315</v>
      </c>
      <c r="S5803" s="40" t="s">
        <v>199</v>
      </c>
      <c r="T5803" s="41">
        <v>1</v>
      </c>
      <c r="U5803" s="40" t="s">
        <v>200</v>
      </c>
      <c r="V5803" s="40" t="s">
        <v>201</v>
      </c>
      <c r="W5803" s="40" t="s">
        <v>21048</v>
      </c>
      <c r="X5803" s="40" t="s">
        <v>1138</v>
      </c>
      <c r="Y5803" s="40" t="s">
        <v>21049</v>
      </c>
    </row>
    <row r="5804" spans="12:25" x14ac:dyDescent="0.25">
      <c r="L5804" s="39" t="str">
        <f t="shared" si="90"/>
        <v>QUATTRO CASTELLA (RE)</v>
      </c>
      <c r="M5804" s="40" t="s">
        <v>21050</v>
      </c>
      <c r="N5804" s="40" t="s">
        <v>21051</v>
      </c>
      <c r="O5804" s="40" t="s">
        <v>1060</v>
      </c>
      <c r="P5804" s="41" t="s">
        <v>631</v>
      </c>
      <c r="Q5804" s="41">
        <v>8</v>
      </c>
      <c r="R5804" s="40" t="s">
        <v>632</v>
      </c>
      <c r="S5804" s="40" t="s">
        <v>199</v>
      </c>
      <c r="T5804" s="41">
        <v>1</v>
      </c>
      <c r="U5804" s="40" t="s">
        <v>200</v>
      </c>
      <c r="V5804" s="40" t="s">
        <v>201</v>
      </c>
      <c r="W5804" s="40" t="s">
        <v>1061</v>
      </c>
      <c r="X5804" s="40" t="s">
        <v>1062</v>
      </c>
      <c r="Y5804" s="40" t="s">
        <v>21052</v>
      </c>
    </row>
    <row r="5805" spans="12:25" x14ac:dyDescent="0.25">
      <c r="L5805" s="39" t="str">
        <f t="shared" si="90"/>
        <v>QUERO (BL)</v>
      </c>
      <c r="M5805" s="40" t="s">
        <v>21053</v>
      </c>
      <c r="N5805" s="40" t="s">
        <v>21054</v>
      </c>
      <c r="O5805" s="40" t="s">
        <v>715</v>
      </c>
      <c r="P5805" s="41" t="s">
        <v>197</v>
      </c>
      <c r="Q5805" s="41">
        <v>5</v>
      </c>
      <c r="R5805" s="40" t="s">
        <v>198</v>
      </c>
      <c r="S5805" s="40" t="s">
        <v>199</v>
      </c>
      <c r="T5805" s="41">
        <v>1</v>
      </c>
      <c r="U5805" s="40" t="s">
        <v>200</v>
      </c>
      <c r="V5805" s="40" t="s">
        <v>201</v>
      </c>
      <c r="W5805" s="40" t="s">
        <v>2063</v>
      </c>
      <c r="X5805" s="40" t="s">
        <v>900</v>
      </c>
      <c r="Y5805" s="40" t="s">
        <v>21055</v>
      </c>
    </row>
    <row r="5806" spans="12:25" x14ac:dyDescent="0.25">
      <c r="L5806" s="39" t="str">
        <f t="shared" si="90"/>
        <v>QUILIANO (SV)</v>
      </c>
      <c r="M5806" s="40" t="s">
        <v>21056</v>
      </c>
      <c r="N5806" s="40" t="s">
        <v>21057</v>
      </c>
      <c r="O5806" s="40" t="s">
        <v>905</v>
      </c>
      <c r="P5806" s="41" t="s">
        <v>849</v>
      </c>
      <c r="Q5806" s="41">
        <v>7</v>
      </c>
      <c r="R5806" s="40" t="s">
        <v>850</v>
      </c>
      <c r="S5806" s="40" t="s">
        <v>199</v>
      </c>
      <c r="T5806" s="41">
        <v>1</v>
      </c>
      <c r="U5806" s="40" t="s">
        <v>200</v>
      </c>
      <c r="V5806" s="40" t="s">
        <v>201</v>
      </c>
      <c r="W5806" s="40" t="s">
        <v>21058</v>
      </c>
      <c r="X5806" s="40" t="s">
        <v>1078</v>
      </c>
      <c r="Y5806" s="40" t="s">
        <v>21059</v>
      </c>
    </row>
    <row r="5807" spans="12:25" x14ac:dyDescent="0.25">
      <c r="L5807" s="39" t="str">
        <f t="shared" si="90"/>
        <v>QUINCINETTO (TO)</v>
      </c>
      <c r="M5807" s="40" t="s">
        <v>21060</v>
      </c>
      <c r="N5807" s="40" t="s">
        <v>21061</v>
      </c>
      <c r="O5807" s="40" t="s">
        <v>675</v>
      </c>
      <c r="P5807" s="41" t="s">
        <v>314</v>
      </c>
      <c r="Q5807" s="41">
        <v>1</v>
      </c>
      <c r="R5807" s="40" t="s">
        <v>315</v>
      </c>
      <c r="S5807" s="40" t="s">
        <v>199</v>
      </c>
      <c r="T5807" s="41">
        <v>1</v>
      </c>
      <c r="U5807" s="40" t="s">
        <v>200</v>
      </c>
      <c r="V5807" s="40" t="s">
        <v>201</v>
      </c>
      <c r="W5807" s="40" t="s">
        <v>1041</v>
      </c>
      <c r="X5807" s="40" t="s">
        <v>1042</v>
      </c>
      <c r="Y5807" s="40" t="s">
        <v>21062</v>
      </c>
    </row>
    <row r="5808" spans="12:25" x14ac:dyDescent="0.25">
      <c r="L5808" s="39" t="str">
        <f t="shared" si="90"/>
        <v>QUINDICI (AV)</v>
      </c>
      <c r="M5808" s="40" t="s">
        <v>21063</v>
      </c>
      <c r="N5808" s="40" t="s">
        <v>21064</v>
      </c>
      <c r="O5808" s="40" t="s">
        <v>812</v>
      </c>
      <c r="P5808" s="41" t="s">
        <v>350</v>
      </c>
      <c r="Q5808" s="41">
        <v>15</v>
      </c>
      <c r="R5808" s="40" t="s">
        <v>351</v>
      </c>
      <c r="S5808" s="40" t="s">
        <v>199</v>
      </c>
      <c r="T5808" s="41">
        <v>1</v>
      </c>
      <c r="U5808" s="40" t="s">
        <v>200</v>
      </c>
      <c r="V5808" s="40" t="s">
        <v>201</v>
      </c>
      <c r="W5808" s="40" t="s">
        <v>813</v>
      </c>
      <c r="X5808" s="40" t="s">
        <v>360</v>
      </c>
      <c r="Y5808" s="40" t="s">
        <v>21065</v>
      </c>
    </row>
    <row r="5809" spans="12:25" x14ac:dyDescent="0.25">
      <c r="L5809" s="39" t="str">
        <f t="shared" si="90"/>
        <v>QUINGENTOLE (MN)</v>
      </c>
      <c r="M5809" s="40" t="s">
        <v>21066</v>
      </c>
      <c r="N5809" s="40" t="s">
        <v>21067</v>
      </c>
      <c r="O5809" s="40" t="s">
        <v>442</v>
      </c>
      <c r="P5809" s="41" t="s">
        <v>212</v>
      </c>
      <c r="Q5809" s="41">
        <v>3</v>
      </c>
      <c r="R5809" s="40" t="s">
        <v>213</v>
      </c>
      <c r="S5809" s="40" t="s">
        <v>199</v>
      </c>
      <c r="T5809" s="41">
        <v>1</v>
      </c>
      <c r="U5809" s="40" t="s">
        <v>200</v>
      </c>
      <c r="V5809" s="40" t="s">
        <v>201</v>
      </c>
      <c r="W5809" s="40" t="s">
        <v>3852</v>
      </c>
      <c r="X5809" s="40" t="s">
        <v>3853</v>
      </c>
      <c r="Y5809" s="40" t="s">
        <v>21068</v>
      </c>
    </row>
    <row r="5810" spans="12:25" x14ac:dyDescent="0.25">
      <c r="L5810" s="39" t="str">
        <f t="shared" si="90"/>
        <v>QUINTANO (CR)</v>
      </c>
      <c r="M5810" s="40" t="s">
        <v>21069</v>
      </c>
      <c r="N5810" s="40" t="s">
        <v>21070</v>
      </c>
      <c r="O5810" s="40" t="s">
        <v>434</v>
      </c>
      <c r="P5810" s="41" t="s">
        <v>212</v>
      </c>
      <c r="Q5810" s="41">
        <v>3</v>
      </c>
      <c r="R5810" s="40" t="s">
        <v>213</v>
      </c>
      <c r="S5810" s="40" t="s">
        <v>199</v>
      </c>
      <c r="T5810" s="41">
        <v>1</v>
      </c>
      <c r="U5810" s="40" t="s">
        <v>200</v>
      </c>
      <c r="V5810" s="40" t="s">
        <v>201</v>
      </c>
      <c r="W5810" s="40" t="s">
        <v>19582</v>
      </c>
      <c r="X5810" s="40" t="s">
        <v>692</v>
      </c>
      <c r="Y5810" s="40" t="s">
        <v>21071</v>
      </c>
    </row>
    <row r="5811" spans="12:25" x14ac:dyDescent="0.25">
      <c r="L5811" s="39" t="str">
        <f t="shared" si="90"/>
        <v>QUINTO DI TREVISO (TV)</v>
      </c>
      <c r="M5811" s="40" t="s">
        <v>21072</v>
      </c>
      <c r="N5811" s="40" t="s">
        <v>21073</v>
      </c>
      <c r="O5811" s="40" t="s">
        <v>1362</v>
      </c>
      <c r="P5811" s="41" t="s">
        <v>197</v>
      </c>
      <c r="Q5811" s="41">
        <v>5</v>
      </c>
      <c r="R5811" s="40" t="s">
        <v>198</v>
      </c>
      <c r="S5811" s="40" t="s">
        <v>199</v>
      </c>
      <c r="T5811" s="41">
        <v>1</v>
      </c>
      <c r="U5811" s="40" t="s">
        <v>200</v>
      </c>
      <c r="V5811" s="40" t="s">
        <v>201</v>
      </c>
      <c r="W5811" s="40" t="s">
        <v>21074</v>
      </c>
      <c r="X5811" s="40" t="s">
        <v>1609</v>
      </c>
      <c r="Y5811" s="40" t="s">
        <v>21075</v>
      </c>
    </row>
    <row r="5812" spans="12:25" x14ac:dyDescent="0.25">
      <c r="L5812" s="39" t="str">
        <f t="shared" si="90"/>
        <v>QUINTO VERCELLESE (VC)</v>
      </c>
      <c r="M5812" s="40" t="s">
        <v>21076</v>
      </c>
      <c r="N5812" s="40" t="s">
        <v>21077</v>
      </c>
      <c r="O5812" s="40" t="s">
        <v>890</v>
      </c>
      <c r="P5812" s="41" t="s">
        <v>314</v>
      </c>
      <c r="Q5812" s="41">
        <v>1</v>
      </c>
      <c r="R5812" s="40" t="s">
        <v>315</v>
      </c>
      <c r="S5812" s="40" t="s">
        <v>199</v>
      </c>
      <c r="T5812" s="41">
        <v>1</v>
      </c>
      <c r="U5812" s="40" t="s">
        <v>200</v>
      </c>
      <c r="V5812" s="40" t="s">
        <v>201</v>
      </c>
      <c r="W5812" s="40" t="s">
        <v>962</v>
      </c>
      <c r="X5812" s="40" t="s">
        <v>963</v>
      </c>
      <c r="Y5812" s="40" t="s">
        <v>21078</v>
      </c>
    </row>
    <row r="5813" spans="12:25" x14ac:dyDescent="0.25">
      <c r="L5813" s="39" t="str">
        <f t="shared" si="90"/>
        <v>QUINTO VICENTINO (VI)</v>
      </c>
      <c r="M5813" s="40" t="s">
        <v>21079</v>
      </c>
      <c r="N5813" s="40" t="s">
        <v>21080</v>
      </c>
      <c r="O5813" s="40" t="s">
        <v>772</v>
      </c>
      <c r="P5813" s="41" t="s">
        <v>197</v>
      </c>
      <c r="Q5813" s="41">
        <v>5</v>
      </c>
      <c r="R5813" s="40" t="s">
        <v>198</v>
      </c>
      <c r="S5813" s="40" t="s">
        <v>199</v>
      </c>
      <c r="T5813" s="41">
        <v>1</v>
      </c>
      <c r="U5813" s="40" t="s">
        <v>200</v>
      </c>
      <c r="V5813" s="40" t="s">
        <v>201</v>
      </c>
      <c r="W5813" s="40" t="s">
        <v>3628</v>
      </c>
      <c r="X5813" s="40" t="s">
        <v>774</v>
      </c>
      <c r="Y5813" s="40" t="s">
        <v>21081</v>
      </c>
    </row>
    <row r="5814" spans="12:25" x14ac:dyDescent="0.25">
      <c r="L5814" s="39" t="str">
        <f t="shared" si="90"/>
        <v>QUINZANO D'OGLIO (BS)</v>
      </c>
      <c r="M5814" s="40" t="s">
        <v>21082</v>
      </c>
      <c r="N5814" s="40" t="s">
        <v>21083</v>
      </c>
      <c r="O5814" s="40" t="s">
        <v>421</v>
      </c>
      <c r="P5814" s="41" t="s">
        <v>212</v>
      </c>
      <c r="Q5814" s="41">
        <v>3</v>
      </c>
      <c r="R5814" s="40" t="s">
        <v>213</v>
      </c>
      <c r="S5814" s="40" t="s">
        <v>199</v>
      </c>
      <c r="T5814" s="41">
        <v>1</v>
      </c>
      <c r="U5814" s="40" t="s">
        <v>200</v>
      </c>
      <c r="V5814" s="40" t="s">
        <v>201</v>
      </c>
      <c r="W5814" s="40" t="s">
        <v>21084</v>
      </c>
      <c r="X5814" s="40" t="s">
        <v>423</v>
      </c>
      <c r="Y5814" s="40" t="s">
        <v>21085</v>
      </c>
    </row>
    <row r="5815" spans="12:25" x14ac:dyDescent="0.25">
      <c r="L5815" s="39" t="str">
        <f t="shared" si="90"/>
        <v>QUISTELLO (MN)</v>
      </c>
      <c r="M5815" s="40" t="s">
        <v>21086</v>
      </c>
      <c r="N5815" s="40" t="s">
        <v>21087</v>
      </c>
      <c r="O5815" s="40" t="s">
        <v>442</v>
      </c>
      <c r="P5815" s="41" t="s">
        <v>212</v>
      </c>
      <c r="Q5815" s="41">
        <v>3</v>
      </c>
      <c r="R5815" s="40" t="s">
        <v>213</v>
      </c>
      <c r="S5815" s="40" t="s">
        <v>199</v>
      </c>
      <c r="T5815" s="41">
        <v>1</v>
      </c>
      <c r="U5815" s="40" t="s">
        <v>200</v>
      </c>
      <c r="V5815" s="40" t="s">
        <v>201</v>
      </c>
      <c r="W5815" s="40" t="s">
        <v>21088</v>
      </c>
      <c r="X5815" s="40" t="s">
        <v>444</v>
      </c>
      <c r="Y5815" s="40" t="s">
        <v>21089</v>
      </c>
    </row>
    <row r="5816" spans="12:25" x14ac:dyDescent="0.25">
      <c r="L5816" s="39" t="str">
        <f t="shared" si="90"/>
        <v>QUITTENGO (BI)</v>
      </c>
      <c r="M5816" s="40" t="s">
        <v>21090</v>
      </c>
      <c r="N5816" s="40" t="s">
        <v>21091</v>
      </c>
      <c r="O5816" s="40" t="s">
        <v>830</v>
      </c>
      <c r="P5816" s="41" t="s">
        <v>314</v>
      </c>
      <c r="Q5816" s="41">
        <v>1</v>
      </c>
      <c r="R5816" s="40" t="s">
        <v>315</v>
      </c>
      <c r="S5816" s="40" t="s">
        <v>199</v>
      </c>
      <c r="T5816" s="41">
        <v>1</v>
      </c>
      <c r="U5816" s="40" t="s">
        <v>200</v>
      </c>
      <c r="V5816" s="40" t="s">
        <v>201</v>
      </c>
      <c r="W5816" s="40" t="s">
        <v>5138</v>
      </c>
      <c r="X5816" s="40" t="s">
        <v>832</v>
      </c>
      <c r="Y5816" s="40" t="s">
        <v>21092</v>
      </c>
    </row>
    <row r="5817" spans="12:25" x14ac:dyDescent="0.25">
      <c r="L5817" s="39" t="str">
        <f t="shared" si="90"/>
        <v>RABBI (TN)</v>
      </c>
      <c r="M5817" s="40" t="s">
        <v>21093</v>
      </c>
      <c r="N5817" s="40" t="s">
        <v>21094</v>
      </c>
      <c r="O5817" s="40" t="s">
        <v>865</v>
      </c>
      <c r="P5817" s="41" t="s">
        <v>866</v>
      </c>
      <c r="Q5817" s="41">
        <v>4</v>
      </c>
      <c r="R5817" s="40" t="s">
        <v>867</v>
      </c>
      <c r="S5817" s="40" t="s">
        <v>199</v>
      </c>
      <c r="T5817" s="41">
        <v>1</v>
      </c>
      <c r="U5817" s="40" t="s">
        <v>200</v>
      </c>
      <c r="V5817" s="40" t="s">
        <v>201</v>
      </c>
      <c r="W5817" s="40" t="s">
        <v>4194</v>
      </c>
      <c r="X5817" s="40" t="s">
        <v>1447</v>
      </c>
      <c r="Y5817" s="40" t="s">
        <v>21095</v>
      </c>
    </row>
    <row r="5818" spans="12:25" x14ac:dyDescent="0.25">
      <c r="L5818" s="39" t="str">
        <f t="shared" si="90"/>
        <v>RACALE (LE)</v>
      </c>
      <c r="M5818" s="40" t="s">
        <v>21096</v>
      </c>
      <c r="N5818" s="40" t="s">
        <v>21097</v>
      </c>
      <c r="O5818" s="40" t="s">
        <v>462</v>
      </c>
      <c r="P5818" s="41" t="s">
        <v>304</v>
      </c>
      <c r="Q5818" s="41">
        <v>16</v>
      </c>
      <c r="R5818" s="40" t="s">
        <v>305</v>
      </c>
      <c r="S5818" s="40" t="s">
        <v>199</v>
      </c>
      <c r="T5818" s="41">
        <v>1</v>
      </c>
      <c r="U5818" s="40" t="s">
        <v>200</v>
      </c>
      <c r="V5818" s="40" t="s">
        <v>201</v>
      </c>
      <c r="W5818" s="40" t="s">
        <v>21098</v>
      </c>
      <c r="X5818" s="40" t="s">
        <v>464</v>
      </c>
      <c r="Y5818" s="40" t="s">
        <v>21099</v>
      </c>
    </row>
    <row r="5819" spans="12:25" x14ac:dyDescent="0.25">
      <c r="L5819" s="39" t="str">
        <f t="shared" si="90"/>
        <v>RACALMUTO (AG)</v>
      </c>
      <c r="M5819" s="40" t="s">
        <v>21100</v>
      </c>
      <c r="N5819" s="40" t="s">
        <v>21101</v>
      </c>
      <c r="O5819" s="40" t="s">
        <v>749</v>
      </c>
      <c r="P5819" s="41" t="s">
        <v>292</v>
      </c>
      <c r="Q5819" s="41">
        <v>19</v>
      </c>
      <c r="R5819" s="40" t="s">
        <v>293</v>
      </c>
      <c r="S5819" s="40" t="s">
        <v>199</v>
      </c>
      <c r="T5819" s="41">
        <v>1</v>
      </c>
      <c r="U5819" s="40" t="s">
        <v>200</v>
      </c>
      <c r="V5819" s="40" t="s">
        <v>201</v>
      </c>
      <c r="W5819" s="40" t="s">
        <v>4996</v>
      </c>
      <c r="X5819" s="40" t="s">
        <v>751</v>
      </c>
      <c r="Y5819" s="40" t="s">
        <v>21102</v>
      </c>
    </row>
    <row r="5820" spans="12:25" x14ac:dyDescent="0.25">
      <c r="L5820" s="39" t="str">
        <f t="shared" si="90"/>
        <v>RACCONIGI (CN)</v>
      </c>
      <c r="M5820" s="40" t="s">
        <v>21103</v>
      </c>
      <c r="N5820" s="40" t="s">
        <v>21104</v>
      </c>
      <c r="O5820" s="40" t="s">
        <v>313</v>
      </c>
      <c r="P5820" s="41" t="s">
        <v>314</v>
      </c>
      <c r="Q5820" s="41">
        <v>1</v>
      </c>
      <c r="R5820" s="40" t="s">
        <v>315</v>
      </c>
      <c r="S5820" s="40" t="s">
        <v>199</v>
      </c>
      <c r="T5820" s="41">
        <v>1</v>
      </c>
      <c r="U5820" s="40" t="s">
        <v>200</v>
      </c>
      <c r="V5820" s="40" t="s">
        <v>201</v>
      </c>
      <c r="W5820" s="40" t="s">
        <v>21105</v>
      </c>
      <c r="X5820" s="40" t="s">
        <v>2581</v>
      </c>
      <c r="Y5820" s="40" t="s">
        <v>21106</v>
      </c>
    </row>
    <row r="5821" spans="12:25" x14ac:dyDescent="0.25">
      <c r="L5821" s="39" t="str">
        <f t="shared" si="90"/>
        <v>RACCUJA (ME)</v>
      </c>
      <c r="M5821" s="40" t="s">
        <v>21107</v>
      </c>
      <c r="N5821" s="40" t="s">
        <v>21108</v>
      </c>
      <c r="O5821" s="40" t="s">
        <v>533</v>
      </c>
      <c r="P5821" s="41" t="s">
        <v>292</v>
      </c>
      <c r="Q5821" s="41">
        <v>19</v>
      </c>
      <c r="R5821" s="40" t="s">
        <v>293</v>
      </c>
      <c r="S5821" s="40" t="s">
        <v>199</v>
      </c>
      <c r="T5821" s="41">
        <v>1</v>
      </c>
      <c r="U5821" s="40" t="s">
        <v>200</v>
      </c>
      <c r="V5821" s="40" t="s">
        <v>201</v>
      </c>
      <c r="W5821" s="40" t="s">
        <v>21109</v>
      </c>
      <c r="X5821" s="40" t="s">
        <v>535</v>
      </c>
      <c r="Y5821" s="40" t="s">
        <v>21110</v>
      </c>
    </row>
    <row r="5822" spans="12:25" x14ac:dyDescent="0.25">
      <c r="L5822" s="39" t="str">
        <f t="shared" si="90"/>
        <v>RACINES (BZ)</v>
      </c>
      <c r="M5822" s="40" t="s">
        <v>21111</v>
      </c>
      <c r="N5822" s="40" t="s">
        <v>21112</v>
      </c>
      <c r="O5822" s="40" t="s">
        <v>1125</v>
      </c>
      <c r="P5822" s="41" t="s">
        <v>866</v>
      </c>
      <c r="Q5822" s="41">
        <v>4</v>
      </c>
      <c r="R5822" s="40" t="s">
        <v>867</v>
      </c>
      <c r="S5822" s="40" t="s">
        <v>199</v>
      </c>
      <c r="T5822" s="41">
        <v>1</v>
      </c>
      <c r="U5822" s="40" t="s">
        <v>200</v>
      </c>
      <c r="V5822" s="40" t="s">
        <v>201</v>
      </c>
      <c r="W5822" s="40" t="s">
        <v>1126</v>
      </c>
      <c r="X5822" s="40" t="s">
        <v>4165</v>
      </c>
      <c r="Y5822" s="40" t="s">
        <v>21113</v>
      </c>
    </row>
    <row r="5823" spans="12:25" x14ac:dyDescent="0.25">
      <c r="L5823" s="39" t="str">
        <f t="shared" si="90"/>
        <v>RADDA IN CHIANTI (SI)</v>
      </c>
      <c r="M5823" s="40" t="s">
        <v>21114</v>
      </c>
      <c r="N5823" s="40" t="s">
        <v>21115</v>
      </c>
      <c r="O5823" s="40" t="s">
        <v>230</v>
      </c>
      <c r="P5823" s="41" t="s">
        <v>231</v>
      </c>
      <c r="Q5823" s="41">
        <v>9</v>
      </c>
      <c r="R5823" s="40" t="s">
        <v>232</v>
      </c>
      <c r="S5823" s="40" t="s">
        <v>199</v>
      </c>
      <c r="T5823" s="41">
        <v>1</v>
      </c>
      <c r="U5823" s="40" t="s">
        <v>200</v>
      </c>
      <c r="V5823" s="40" t="s">
        <v>201</v>
      </c>
      <c r="W5823" s="40" t="s">
        <v>21116</v>
      </c>
      <c r="X5823" s="40" t="s">
        <v>234</v>
      </c>
      <c r="Y5823" s="40" t="s">
        <v>21117</v>
      </c>
    </row>
    <row r="5824" spans="12:25" x14ac:dyDescent="0.25">
      <c r="L5824" s="39" t="str">
        <f t="shared" si="90"/>
        <v>RADDUSA (CT)</v>
      </c>
      <c r="M5824" s="40" t="s">
        <v>21118</v>
      </c>
      <c r="N5824" s="40" t="s">
        <v>21119</v>
      </c>
      <c r="O5824" s="40" t="s">
        <v>366</v>
      </c>
      <c r="P5824" s="41" t="s">
        <v>292</v>
      </c>
      <c r="Q5824" s="41">
        <v>19</v>
      </c>
      <c r="R5824" s="40" t="s">
        <v>293</v>
      </c>
      <c r="S5824" s="40" t="s">
        <v>199</v>
      </c>
      <c r="T5824" s="41">
        <v>1</v>
      </c>
      <c r="U5824" s="40" t="s">
        <v>200</v>
      </c>
      <c r="V5824" s="40" t="s">
        <v>201</v>
      </c>
      <c r="W5824" s="40" t="s">
        <v>5304</v>
      </c>
      <c r="X5824" s="40" t="s">
        <v>368</v>
      </c>
      <c r="Y5824" s="40" t="s">
        <v>21120</v>
      </c>
    </row>
    <row r="5825" spans="12:25" x14ac:dyDescent="0.25">
      <c r="L5825" s="39" t="str">
        <f t="shared" si="90"/>
        <v>RADICOFANI (SI)</v>
      </c>
      <c r="M5825" s="40" t="s">
        <v>21121</v>
      </c>
      <c r="N5825" s="40" t="s">
        <v>21122</v>
      </c>
      <c r="O5825" s="40" t="s">
        <v>230</v>
      </c>
      <c r="P5825" s="41" t="s">
        <v>231</v>
      </c>
      <c r="Q5825" s="41">
        <v>9</v>
      </c>
      <c r="R5825" s="40" t="s">
        <v>232</v>
      </c>
      <c r="S5825" s="40" t="s">
        <v>199</v>
      </c>
      <c r="T5825" s="41">
        <v>1</v>
      </c>
      <c r="U5825" s="40" t="s">
        <v>200</v>
      </c>
      <c r="V5825" s="40" t="s">
        <v>201</v>
      </c>
      <c r="W5825" s="40" t="s">
        <v>8198</v>
      </c>
      <c r="X5825" s="40" t="s">
        <v>8199</v>
      </c>
      <c r="Y5825" s="40" t="s">
        <v>21123</v>
      </c>
    </row>
    <row r="5826" spans="12:25" x14ac:dyDescent="0.25">
      <c r="L5826" s="39" t="str">
        <f t="shared" ref="L5826:L5889" si="91">M5826&amp;" ("&amp;O5826&amp;")"</f>
        <v>RADICONDOLI (SI)</v>
      </c>
      <c r="M5826" s="40" t="s">
        <v>21124</v>
      </c>
      <c r="N5826" s="40" t="s">
        <v>21125</v>
      </c>
      <c r="O5826" s="40" t="s">
        <v>230</v>
      </c>
      <c r="P5826" s="41" t="s">
        <v>231</v>
      </c>
      <c r="Q5826" s="41">
        <v>9</v>
      </c>
      <c r="R5826" s="40" t="s">
        <v>232</v>
      </c>
      <c r="S5826" s="40" t="s">
        <v>199</v>
      </c>
      <c r="T5826" s="41">
        <v>1</v>
      </c>
      <c r="U5826" s="40" t="s">
        <v>200</v>
      </c>
      <c r="V5826" s="40" t="s">
        <v>201</v>
      </c>
      <c r="W5826" s="40" t="s">
        <v>21126</v>
      </c>
      <c r="X5826" s="40" t="s">
        <v>234</v>
      </c>
      <c r="Y5826" s="40" t="s">
        <v>21127</v>
      </c>
    </row>
    <row r="5827" spans="12:25" x14ac:dyDescent="0.25">
      <c r="L5827" s="39" t="str">
        <f t="shared" si="91"/>
        <v>RAFFADALI (AG)</v>
      </c>
      <c r="M5827" s="40" t="s">
        <v>21128</v>
      </c>
      <c r="N5827" s="40" t="s">
        <v>21129</v>
      </c>
      <c r="O5827" s="40" t="s">
        <v>749</v>
      </c>
      <c r="P5827" s="41" t="s">
        <v>292</v>
      </c>
      <c r="Q5827" s="41">
        <v>19</v>
      </c>
      <c r="R5827" s="40" t="s">
        <v>293</v>
      </c>
      <c r="S5827" s="40" t="s">
        <v>199</v>
      </c>
      <c r="T5827" s="41">
        <v>1</v>
      </c>
      <c r="U5827" s="40" t="s">
        <v>200</v>
      </c>
      <c r="V5827" s="40" t="s">
        <v>201</v>
      </c>
      <c r="W5827" s="40" t="s">
        <v>21130</v>
      </c>
      <c r="X5827" s="40" t="s">
        <v>751</v>
      </c>
      <c r="Y5827" s="40" t="s">
        <v>21131</v>
      </c>
    </row>
    <row r="5828" spans="12:25" x14ac:dyDescent="0.25">
      <c r="L5828" s="39" t="str">
        <f t="shared" si="91"/>
        <v>RAGALNA (CT)</v>
      </c>
      <c r="M5828" s="40" t="s">
        <v>21132</v>
      </c>
      <c r="N5828" s="40" t="s">
        <v>21133</v>
      </c>
      <c r="O5828" s="40" t="s">
        <v>366</v>
      </c>
      <c r="P5828" s="41" t="s">
        <v>292</v>
      </c>
      <c r="Q5828" s="41">
        <v>19</v>
      </c>
      <c r="R5828" s="40" t="s">
        <v>293</v>
      </c>
      <c r="S5828" s="40" t="s">
        <v>199</v>
      </c>
      <c r="T5828" s="41">
        <v>1</v>
      </c>
      <c r="U5828" s="40" t="s">
        <v>200</v>
      </c>
      <c r="V5828" s="40" t="s">
        <v>201</v>
      </c>
      <c r="W5828" s="40" t="s">
        <v>12600</v>
      </c>
      <c r="X5828" s="40" t="s">
        <v>368</v>
      </c>
      <c r="Y5828" s="40" t="s">
        <v>21134</v>
      </c>
    </row>
    <row r="5829" spans="12:25" x14ac:dyDescent="0.25">
      <c r="L5829" s="39" t="str">
        <f t="shared" si="91"/>
        <v>RAGOGNA (UD)</v>
      </c>
      <c r="M5829" s="40" t="s">
        <v>21135</v>
      </c>
      <c r="N5829" s="40" t="s">
        <v>21136</v>
      </c>
      <c r="O5829" s="40" t="s">
        <v>804</v>
      </c>
      <c r="P5829" s="41" t="s">
        <v>805</v>
      </c>
      <c r="Q5829" s="41">
        <v>6</v>
      </c>
      <c r="R5829" s="40" t="s">
        <v>806</v>
      </c>
      <c r="S5829" s="40" t="s">
        <v>199</v>
      </c>
      <c r="T5829" s="41">
        <v>1</v>
      </c>
      <c r="U5829" s="40" t="s">
        <v>200</v>
      </c>
      <c r="V5829" s="40" t="s">
        <v>201</v>
      </c>
      <c r="W5829" s="40" t="s">
        <v>4470</v>
      </c>
      <c r="X5829" s="40" t="s">
        <v>2085</v>
      </c>
      <c r="Y5829" s="40" t="s">
        <v>21137</v>
      </c>
    </row>
    <row r="5830" spans="12:25" x14ac:dyDescent="0.25">
      <c r="L5830" s="39" t="str">
        <f t="shared" si="91"/>
        <v>RAGOLI (TN)</v>
      </c>
      <c r="M5830" s="40" t="s">
        <v>21138</v>
      </c>
      <c r="N5830" s="40" t="s">
        <v>21139</v>
      </c>
      <c r="O5830" s="40" t="s">
        <v>865</v>
      </c>
      <c r="P5830" s="41" t="s">
        <v>866</v>
      </c>
      <c r="Q5830" s="41">
        <v>4</v>
      </c>
      <c r="R5830" s="40" t="s">
        <v>867</v>
      </c>
      <c r="S5830" s="40" t="s">
        <v>199</v>
      </c>
      <c r="T5830" s="41">
        <v>1</v>
      </c>
      <c r="U5830" s="40" t="s">
        <v>200</v>
      </c>
      <c r="V5830" s="40" t="s">
        <v>201</v>
      </c>
      <c r="W5830" s="40" t="s">
        <v>10286</v>
      </c>
      <c r="X5830" s="40" t="s">
        <v>3243</v>
      </c>
      <c r="Y5830" s="40" t="s">
        <v>21140</v>
      </c>
    </row>
    <row r="5831" spans="12:25" x14ac:dyDescent="0.25">
      <c r="L5831" s="39" t="str">
        <f t="shared" si="91"/>
        <v>RAGUSA (RG)</v>
      </c>
      <c r="M5831" s="40" t="s">
        <v>21141</v>
      </c>
      <c r="N5831" s="40" t="s">
        <v>21142</v>
      </c>
      <c r="O5831" s="40" t="s">
        <v>291</v>
      </c>
      <c r="P5831" s="41" t="s">
        <v>292</v>
      </c>
      <c r="Q5831" s="41">
        <v>19</v>
      </c>
      <c r="R5831" s="40" t="s">
        <v>293</v>
      </c>
      <c r="S5831" s="40" t="s">
        <v>199</v>
      </c>
      <c r="T5831" s="41">
        <v>1</v>
      </c>
      <c r="U5831" s="40" t="s">
        <v>200</v>
      </c>
      <c r="V5831" s="40" t="s">
        <v>201</v>
      </c>
      <c r="W5831" s="40" t="s">
        <v>21143</v>
      </c>
      <c r="X5831" s="40" t="s">
        <v>295</v>
      </c>
      <c r="Y5831" s="40" t="s">
        <v>21144</v>
      </c>
    </row>
    <row r="5832" spans="12:25" x14ac:dyDescent="0.25">
      <c r="L5832" s="39" t="str">
        <f t="shared" si="91"/>
        <v>RAIANO (AQ)</v>
      </c>
      <c r="M5832" s="40" t="s">
        <v>21145</v>
      </c>
      <c r="N5832" s="40" t="s">
        <v>21146</v>
      </c>
      <c r="O5832" s="40" t="s">
        <v>328</v>
      </c>
      <c r="P5832" s="41" t="s">
        <v>253</v>
      </c>
      <c r="Q5832" s="41">
        <v>13</v>
      </c>
      <c r="R5832" s="40" t="s">
        <v>254</v>
      </c>
      <c r="S5832" s="40" t="s">
        <v>199</v>
      </c>
      <c r="T5832" s="41">
        <v>1</v>
      </c>
      <c r="U5832" s="40" t="s">
        <v>200</v>
      </c>
      <c r="V5832" s="40" t="s">
        <v>201</v>
      </c>
      <c r="W5832" s="40" t="s">
        <v>21147</v>
      </c>
      <c r="X5832" s="40" t="s">
        <v>330</v>
      </c>
      <c r="Y5832" s="40" t="s">
        <v>21148</v>
      </c>
    </row>
    <row r="5833" spans="12:25" x14ac:dyDescent="0.25">
      <c r="L5833" s="39" t="str">
        <f t="shared" si="91"/>
        <v>RAMACCA (CT)</v>
      </c>
      <c r="M5833" s="40" t="s">
        <v>21149</v>
      </c>
      <c r="N5833" s="40" t="s">
        <v>21150</v>
      </c>
      <c r="O5833" s="40" t="s">
        <v>366</v>
      </c>
      <c r="P5833" s="41" t="s">
        <v>292</v>
      </c>
      <c r="Q5833" s="41">
        <v>19</v>
      </c>
      <c r="R5833" s="40" t="s">
        <v>293</v>
      </c>
      <c r="S5833" s="40" t="s">
        <v>199</v>
      </c>
      <c r="T5833" s="41">
        <v>1</v>
      </c>
      <c r="U5833" s="40" t="s">
        <v>200</v>
      </c>
      <c r="V5833" s="40" t="s">
        <v>201</v>
      </c>
      <c r="W5833" s="40" t="s">
        <v>5304</v>
      </c>
      <c r="X5833" s="40" t="s">
        <v>368</v>
      </c>
      <c r="Y5833" s="40" t="s">
        <v>21151</v>
      </c>
    </row>
    <row r="5834" spans="12:25" x14ac:dyDescent="0.25">
      <c r="L5834" s="39" t="str">
        <f t="shared" si="91"/>
        <v>RAMISETO (RE)</v>
      </c>
      <c r="M5834" s="40" t="s">
        <v>21152</v>
      </c>
      <c r="N5834" s="40" t="s">
        <v>21153</v>
      </c>
      <c r="O5834" s="40" t="s">
        <v>1060</v>
      </c>
      <c r="P5834" s="41" t="s">
        <v>631</v>
      </c>
      <c r="Q5834" s="41">
        <v>8</v>
      </c>
      <c r="R5834" s="40" t="s">
        <v>632</v>
      </c>
      <c r="S5834" s="40" t="s">
        <v>199</v>
      </c>
      <c r="T5834" s="41">
        <v>1</v>
      </c>
      <c r="U5834" s="40" t="s">
        <v>200</v>
      </c>
      <c r="V5834" s="40" t="s">
        <v>201</v>
      </c>
      <c r="W5834" s="40" t="s">
        <v>21154</v>
      </c>
      <c r="X5834" s="40" t="s">
        <v>1062</v>
      </c>
      <c r="Y5834" s="40" t="s">
        <v>21155</v>
      </c>
    </row>
    <row r="5835" spans="12:25" x14ac:dyDescent="0.25">
      <c r="L5835" s="39" t="str">
        <f t="shared" si="91"/>
        <v>RAMPONIO VERNA (CO)</v>
      </c>
      <c r="M5835" s="40" t="s">
        <v>21156</v>
      </c>
      <c r="N5835" s="40" t="s">
        <v>21157</v>
      </c>
      <c r="O5835" s="40" t="s">
        <v>995</v>
      </c>
      <c r="P5835" s="41" t="s">
        <v>212</v>
      </c>
      <c r="Q5835" s="41">
        <v>3</v>
      </c>
      <c r="R5835" s="40" t="s">
        <v>213</v>
      </c>
      <c r="S5835" s="40" t="s">
        <v>199</v>
      </c>
      <c r="T5835" s="41">
        <v>1</v>
      </c>
      <c r="U5835" s="40" t="s">
        <v>200</v>
      </c>
      <c r="V5835" s="40" t="s">
        <v>201</v>
      </c>
      <c r="W5835" s="40" t="s">
        <v>3493</v>
      </c>
      <c r="X5835" s="40" t="s">
        <v>997</v>
      </c>
      <c r="Y5835" s="40" t="s">
        <v>21158</v>
      </c>
    </row>
    <row r="5836" spans="12:25" x14ac:dyDescent="0.25">
      <c r="L5836" s="39" t="str">
        <f t="shared" si="91"/>
        <v>RANCIO VALCUVIA (VA)</v>
      </c>
      <c r="M5836" s="40" t="s">
        <v>21159</v>
      </c>
      <c r="N5836" s="40" t="s">
        <v>21160</v>
      </c>
      <c r="O5836" s="40" t="s">
        <v>727</v>
      </c>
      <c r="P5836" s="41" t="s">
        <v>212</v>
      </c>
      <c r="Q5836" s="41">
        <v>3</v>
      </c>
      <c r="R5836" s="40" t="s">
        <v>213</v>
      </c>
      <c r="S5836" s="40" t="s">
        <v>199</v>
      </c>
      <c r="T5836" s="41">
        <v>1</v>
      </c>
      <c r="U5836" s="40" t="s">
        <v>200</v>
      </c>
      <c r="V5836" s="40" t="s">
        <v>201</v>
      </c>
      <c r="W5836" s="40" t="s">
        <v>2394</v>
      </c>
      <c r="X5836" s="40" t="s">
        <v>729</v>
      </c>
      <c r="Y5836" s="40" t="s">
        <v>21161</v>
      </c>
    </row>
    <row r="5837" spans="12:25" x14ac:dyDescent="0.25">
      <c r="L5837" s="39" t="str">
        <f t="shared" si="91"/>
        <v>RANCO (VA)</v>
      </c>
      <c r="M5837" s="40" t="s">
        <v>21162</v>
      </c>
      <c r="N5837" s="40" t="s">
        <v>21163</v>
      </c>
      <c r="O5837" s="40" t="s">
        <v>727</v>
      </c>
      <c r="P5837" s="41" t="s">
        <v>212</v>
      </c>
      <c r="Q5837" s="41">
        <v>3</v>
      </c>
      <c r="R5837" s="40" t="s">
        <v>213</v>
      </c>
      <c r="S5837" s="40" t="s">
        <v>199</v>
      </c>
      <c r="T5837" s="41">
        <v>1</v>
      </c>
      <c r="U5837" s="40" t="s">
        <v>200</v>
      </c>
      <c r="V5837" s="40" t="s">
        <v>201</v>
      </c>
      <c r="W5837" s="40" t="s">
        <v>2659</v>
      </c>
      <c r="X5837" s="40" t="s">
        <v>1087</v>
      </c>
      <c r="Y5837" s="40" t="s">
        <v>21164</v>
      </c>
    </row>
    <row r="5838" spans="12:25" x14ac:dyDescent="0.25">
      <c r="L5838" s="39" t="str">
        <f t="shared" si="91"/>
        <v>RANDAZZO (CT)</v>
      </c>
      <c r="M5838" s="40" t="s">
        <v>21165</v>
      </c>
      <c r="N5838" s="40" t="s">
        <v>21166</v>
      </c>
      <c r="O5838" s="40" t="s">
        <v>366</v>
      </c>
      <c r="P5838" s="41" t="s">
        <v>292</v>
      </c>
      <c r="Q5838" s="41">
        <v>19</v>
      </c>
      <c r="R5838" s="40" t="s">
        <v>293</v>
      </c>
      <c r="S5838" s="40" t="s">
        <v>199</v>
      </c>
      <c r="T5838" s="41">
        <v>1</v>
      </c>
      <c r="U5838" s="40" t="s">
        <v>200</v>
      </c>
      <c r="V5838" s="40" t="s">
        <v>201</v>
      </c>
      <c r="W5838" s="40" t="s">
        <v>21167</v>
      </c>
      <c r="X5838" s="40" t="s">
        <v>368</v>
      </c>
      <c r="Y5838" s="40" t="s">
        <v>21168</v>
      </c>
    </row>
    <row r="5839" spans="12:25" x14ac:dyDescent="0.25">
      <c r="L5839" s="39" t="str">
        <f t="shared" si="91"/>
        <v>RANICA (BG)</v>
      </c>
      <c r="M5839" s="40" t="s">
        <v>21169</v>
      </c>
      <c r="N5839" s="40" t="s">
        <v>21170</v>
      </c>
      <c r="O5839" s="40" t="s">
        <v>572</v>
      </c>
      <c r="P5839" s="41" t="s">
        <v>212</v>
      </c>
      <c r="Q5839" s="41">
        <v>3</v>
      </c>
      <c r="R5839" s="40" t="s">
        <v>213</v>
      </c>
      <c r="S5839" s="40" t="s">
        <v>199</v>
      </c>
      <c r="T5839" s="41">
        <v>1</v>
      </c>
      <c r="U5839" s="40" t="s">
        <v>200</v>
      </c>
      <c r="V5839" s="40" t="s">
        <v>201</v>
      </c>
      <c r="W5839" s="40" t="s">
        <v>1882</v>
      </c>
      <c r="X5839" s="40" t="s">
        <v>574</v>
      </c>
      <c r="Y5839" s="40" t="s">
        <v>21171</v>
      </c>
    </row>
    <row r="5840" spans="12:25" x14ac:dyDescent="0.25">
      <c r="L5840" s="39" t="str">
        <f t="shared" si="91"/>
        <v>RANZANICO (BG)</v>
      </c>
      <c r="M5840" s="40" t="s">
        <v>21172</v>
      </c>
      <c r="N5840" s="40" t="s">
        <v>21173</v>
      </c>
      <c r="O5840" s="40" t="s">
        <v>572</v>
      </c>
      <c r="P5840" s="41" t="s">
        <v>212</v>
      </c>
      <c r="Q5840" s="41">
        <v>3</v>
      </c>
      <c r="R5840" s="40" t="s">
        <v>213</v>
      </c>
      <c r="S5840" s="40" t="s">
        <v>199</v>
      </c>
      <c r="T5840" s="41">
        <v>1</v>
      </c>
      <c r="U5840" s="40" t="s">
        <v>200</v>
      </c>
      <c r="V5840" s="40" t="s">
        <v>201</v>
      </c>
      <c r="W5840" s="40" t="s">
        <v>573</v>
      </c>
      <c r="X5840" s="40" t="s">
        <v>574</v>
      </c>
      <c r="Y5840" s="40" t="s">
        <v>21174</v>
      </c>
    </row>
    <row r="5841" spans="12:25" x14ac:dyDescent="0.25">
      <c r="L5841" s="39" t="str">
        <f t="shared" si="91"/>
        <v>RAPAGNANO (AP)</v>
      </c>
      <c r="M5841" s="40" t="s">
        <v>21175</v>
      </c>
      <c r="N5841" s="40" t="s">
        <v>21176</v>
      </c>
      <c r="O5841" s="40" t="s">
        <v>477</v>
      </c>
      <c r="P5841" s="41" t="s">
        <v>397</v>
      </c>
      <c r="Q5841" s="41">
        <v>11</v>
      </c>
      <c r="R5841" s="40" t="s">
        <v>398</v>
      </c>
      <c r="S5841" s="40" t="s">
        <v>199</v>
      </c>
      <c r="T5841" s="41">
        <v>1</v>
      </c>
      <c r="U5841" s="40" t="s">
        <v>200</v>
      </c>
      <c r="V5841" s="40" t="s">
        <v>201</v>
      </c>
      <c r="W5841" s="40" t="s">
        <v>14511</v>
      </c>
      <c r="X5841" s="40" t="s">
        <v>1344</v>
      </c>
      <c r="Y5841" s="40" t="s">
        <v>21177</v>
      </c>
    </row>
    <row r="5842" spans="12:25" x14ac:dyDescent="0.25">
      <c r="L5842" s="39" t="str">
        <f t="shared" si="91"/>
        <v>RAPALLO (GE)</v>
      </c>
      <c r="M5842" s="40" t="s">
        <v>21178</v>
      </c>
      <c r="N5842" s="40" t="s">
        <v>21179</v>
      </c>
      <c r="O5842" s="40" t="s">
        <v>1897</v>
      </c>
      <c r="P5842" s="41" t="s">
        <v>849</v>
      </c>
      <c r="Q5842" s="41">
        <v>7</v>
      </c>
      <c r="R5842" s="40" t="s">
        <v>850</v>
      </c>
      <c r="S5842" s="40" t="s">
        <v>199</v>
      </c>
      <c r="T5842" s="41">
        <v>1</v>
      </c>
      <c r="U5842" s="40" t="s">
        <v>200</v>
      </c>
      <c r="V5842" s="40" t="s">
        <v>201</v>
      </c>
      <c r="W5842" s="40" t="s">
        <v>21180</v>
      </c>
      <c r="X5842" s="40" t="s">
        <v>2294</v>
      </c>
      <c r="Y5842" s="40" t="s">
        <v>21181</v>
      </c>
    </row>
    <row r="5843" spans="12:25" x14ac:dyDescent="0.25">
      <c r="L5843" s="39" t="str">
        <f t="shared" si="91"/>
        <v>RAPINO (CH)</v>
      </c>
      <c r="M5843" s="40" t="s">
        <v>21182</v>
      </c>
      <c r="N5843" s="40" t="s">
        <v>21183</v>
      </c>
      <c r="O5843" s="40" t="s">
        <v>1352</v>
      </c>
      <c r="P5843" s="41" t="s">
        <v>253</v>
      </c>
      <c r="Q5843" s="41">
        <v>13</v>
      </c>
      <c r="R5843" s="40" t="s">
        <v>254</v>
      </c>
      <c r="S5843" s="40" t="s">
        <v>199</v>
      </c>
      <c r="T5843" s="41">
        <v>1</v>
      </c>
      <c r="U5843" s="40" t="s">
        <v>200</v>
      </c>
      <c r="V5843" s="40" t="s">
        <v>201</v>
      </c>
      <c r="W5843" s="40" t="s">
        <v>1939</v>
      </c>
      <c r="X5843" s="40" t="s">
        <v>1940</v>
      </c>
      <c r="Y5843" s="40" t="s">
        <v>21184</v>
      </c>
    </row>
    <row r="5844" spans="12:25" x14ac:dyDescent="0.25">
      <c r="L5844" s="39" t="str">
        <f t="shared" si="91"/>
        <v>RAPOLANO TERME (SI)</v>
      </c>
      <c r="M5844" s="40" t="s">
        <v>21185</v>
      </c>
      <c r="N5844" s="40" t="s">
        <v>21186</v>
      </c>
      <c r="O5844" s="40" t="s">
        <v>230</v>
      </c>
      <c r="P5844" s="41" t="s">
        <v>231</v>
      </c>
      <c r="Q5844" s="41">
        <v>9</v>
      </c>
      <c r="R5844" s="40" t="s">
        <v>232</v>
      </c>
      <c r="S5844" s="40" t="s">
        <v>199</v>
      </c>
      <c r="T5844" s="41">
        <v>1</v>
      </c>
      <c r="U5844" s="40" t="s">
        <v>200</v>
      </c>
      <c r="V5844" s="40" t="s">
        <v>201</v>
      </c>
      <c r="W5844" s="40" t="s">
        <v>8198</v>
      </c>
      <c r="X5844" s="40" t="s">
        <v>234</v>
      </c>
      <c r="Y5844" s="40" t="s">
        <v>21187</v>
      </c>
    </row>
    <row r="5845" spans="12:25" x14ac:dyDescent="0.25">
      <c r="L5845" s="39" t="str">
        <f t="shared" si="91"/>
        <v>RAPOLLA (PZ)</v>
      </c>
      <c r="M5845" s="40" t="s">
        <v>21188</v>
      </c>
      <c r="N5845" s="40" t="s">
        <v>21189</v>
      </c>
      <c r="O5845" s="40" t="s">
        <v>281</v>
      </c>
      <c r="P5845" s="41" t="s">
        <v>282</v>
      </c>
      <c r="Q5845" s="41">
        <v>17</v>
      </c>
      <c r="R5845" s="40" t="s">
        <v>283</v>
      </c>
      <c r="S5845" s="40" t="s">
        <v>199</v>
      </c>
      <c r="T5845" s="41">
        <v>1</v>
      </c>
      <c r="U5845" s="40" t="s">
        <v>200</v>
      </c>
      <c r="V5845" s="40" t="s">
        <v>201</v>
      </c>
      <c r="W5845" s="40" t="s">
        <v>21190</v>
      </c>
      <c r="X5845" s="40" t="s">
        <v>2207</v>
      </c>
      <c r="Y5845" s="40" t="s">
        <v>21191</v>
      </c>
    </row>
    <row r="5846" spans="12:25" x14ac:dyDescent="0.25">
      <c r="L5846" s="39" t="str">
        <f t="shared" si="91"/>
        <v>RAPONE (PZ)</v>
      </c>
      <c r="M5846" s="40" t="s">
        <v>21192</v>
      </c>
      <c r="N5846" s="40" t="s">
        <v>21193</v>
      </c>
      <c r="O5846" s="40" t="s">
        <v>281</v>
      </c>
      <c r="P5846" s="41" t="s">
        <v>282</v>
      </c>
      <c r="Q5846" s="41">
        <v>17</v>
      </c>
      <c r="R5846" s="40" t="s">
        <v>283</v>
      </c>
      <c r="S5846" s="40" t="s">
        <v>199</v>
      </c>
      <c r="T5846" s="41">
        <v>1</v>
      </c>
      <c r="U5846" s="40" t="s">
        <v>200</v>
      </c>
      <c r="V5846" s="40" t="s">
        <v>201</v>
      </c>
      <c r="W5846" s="40" t="s">
        <v>2206</v>
      </c>
      <c r="X5846" s="40" t="s">
        <v>3033</v>
      </c>
      <c r="Y5846" s="40" t="s">
        <v>21194</v>
      </c>
    </row>
    <row r="5847" spans="12:25" x14ac:dyDescent="0.25">
      <c r="L5847" s="39" t="str">
        <f t="shared" si="91"/>
        <v>RASSA (VC)</v>
      </c>
      <c r="M5847" s="40" t="s">
        <v>21195</v>
      </c>
      <c r="N5847" s="40" t="s">
        <v>21196</v>
      </c>
      <c r="O5847" s="40" t="s">
        <v>890</v>
      </c>
      <c r="P5847" s="41" t="s">
        <v>314</v>
      </c>
      <c r="Q5847" s="41">
        <v>1</v>
      </c>
      <c r="R5847" s="40" t="s">
        <v>315</v>
      </c>
      <c r="S5847" s="40" t="s">
        <v>199</v>
      </c>
      <c r="T5847" s="41">
        <v>1</v>
      </c>
      <c r="U5847" s="40" t="s">
        <v>200</v>
      </c>
      <c r="V5847" s="40" t="s">
        <v>201</v>
      </c>
      <c r="W5847" s="40" t="s">
        <v>2606</v>
      </c>
      <c r="X5847" s="40" t="s">
        <v>892</v>
      </c>
      <c r="Y5847" s="40" t="s">
        <v>21197</v>
      </c>
    </row>
    <row r="5848" spans="12:25" x14ac:dyDescent="0.25">
      <c r="L5848" s="39" t="str">
        <f t="shared" si="91"/>
        <v>RASUN ANTERSELVA (BZ)</v>
      </c>
      <c r="M5848" s="40" t="s">
        <v>21198</v>
      </c>
      <c r="N5848" s="40" t="s">
        <v>21199</v>
      </c>
      <c r="O5848" s="40" t="s">
        <v>1125</v>
      </c>
      <c r="P5848" s="41" t="s">
        <v>866</v>
      </c>
      <c r="Q5848" s="41">
        <v>4</v>
      </c>
      <c r="R5848" s="40" t="s">
        <v>867</v>
      </c>
      <c r="S5848" s="40" t="s">
        <v>199</v>
      </c>
      <c r="T5848" s="41">
        <v>1</v>
      </c>
      <c r="U5848" s="40" t="s">
        <v>200</v>
      </c>
      <c r="V5848" s="40" t="s">
        <v>201</v>
      </c>
      <c r="W5848" s="40" t="s">
        <v>4090</v>
      </c>
      <c r="X5848" s="40" t="s">
        <v>4091</v>
      </c>
      <c r="Y5848" s="40" t="s">
        <v>21200</v>
      </c>
    </row>
    <row r="5849" spans="12:25" x14ac:dyDescent="0.25">
      <c r="L5849" s="39" t="str">
        <f t="shared" si="91"/>
        <v>RASURA (SO)</v>
      </c>
      <c r="M5849" s="40" t="s">
        <v>21201</v>
      </c>
      <c r="N5849" s="40" t="s">
        <v>21202</v>
      </c>
      <c r="O5849" s="40" t="s">
        <v>977</v>
      </c>
      <c r="P5849" s="41" t="s">
        <v>212</v>
      </c>
      <c r="Q5849" s="41">
        <v>3</v>
      </c>
      <c r="R5849" s="40" t="s">
        <v>213</v>
      </c>
      <c r="S5849" s="40" t="s">
        <v>199</v>
      </c>
      <c r="T5849" s="41">
        <v>1</v>
      </c>
      <c r="U5849" s="40" t="s">
        <v>200</v>
      </c>
      <c r="V5849" s="40" t="s">
        <v>201</v>
      </c>
      <c r="W5849" s="40" t="s">
        <v>978</v>
      </c>
      <c r="X5849" s="40" t="s">
        <v>979</v>
      </c>
      <c r="Y5849" s="40" t="s">
        <v>21203</v>
      </c>
    </row>
    <row r="5850" spans="12:25" x14ac:dyDescent="0.25">
      <c r="L5850" s="39" t="str">
        <f t="shared" si="91"/>
        <v>RAVANUSA (AG)</v>
      </c>
      <c r="M5850" s="40" t="s">
        <v>21204</v>
      </c>
      <c r="N5850" s="40" t="s">
        <v>21205</v>
      </c>
      <c r="O5850" s="40" t="s">
        <v>749</v>
      </c>
      <c r="P5850" s="41" t="s">
        <v>292</v>
      </c>
      <c r="Q5850" s="41">
        <v>19</v>
      </c>
      <c r="R5850" s="40" t="s">
        <v>293</v>
      </c>
      <c r="S5850" s="40" t="s">
        <v>199</v>
      </c>
      <c r="T5850" s="41">
        <v>1</v>
      </c>
      <c r="U5850" s="40" t="s">
        <v>200</v>
      </c>
      <c r="V5850" s="40" t="s">
        <v>201</v>
      </c>
      <c r="W5850" s="40" t="s">
        <v>21206</v>
      </c>
      <c r="X5850" s="40" t="s">
        <v>751</v>
      </c>
      <c r="Y5850" s="40" t="s">
        <v>21207</v>
      </c>
    </row>
    <row r="5851" spans="12:25" x14ac:dyDescent="0.25">
      <c r="L5851" s="39" t="str">
        <f t="shared" si="91"/>
        <v>RAVARINO (MO)</v>
      </c>
      <c r="M5851" s="40" t="s">
        <v>21208</v>
      </c>
      <c r="N5851" s="40" t="s">
        <v>21209</v>
      </c>
      <c r="O5851" s="40" t="s">
        <v>2925</v>
      </c>
      <c r="P5851" s="41" t="s">
        <v>631</v>
      </c>
      <c r="Q5851" s="41">
        <v>8</v>
      </c>
      <c r="R5851" s="40" t="s">
        <v>632</v>
      </c>
      <c r="S5851" s="40" t="s">
        <v>199</v>
      </c>
      <c r="T5851" s="41">
        <v>1</v>
      </c>
      <c r="U5851" s="40" t="s">
        <v>200</v>
      </c>
      <c r="V5851" s="40" t="s">
        <v>201</v>
      </c>
      <c r="W5851" s="40" t="s">
        <v>21210</v>
      </c>
      <c r="X5851" s="40" t="s">
        <v>2927</v>
      </c>
      <c r="Y5851" s="40" t="s">
        <v>21211</v>
      </c>
    </row>
    <row r="5852" spans="12:25" x14ac:dyDescent="0.25">
      <c r="L5852" s="39" t="str">
        <f t="shared" si="91"/>
        <v>RAVASCLETTO (UD)</v>
      </c>
      <c r="M5852" s="40" t="s">
        <v>21212</v>
      </c>
      <c r="N5852" s="40" t="s">
        <v>21213</v>
      </c>
      <c r="O5852" s="40" t="s">
        <v>804</v>
      </c>
      <c r="P5852" s="41" t="s">
        <v>805</v>
      </c>
      <c r="Q5852" s="41">
        <v>6</v>
      </c>
      <c r="R5852" s="40" t="s">
        <v>806</v>
      </c>
      <c r="S5852" s="40" t="s">
        <v>199</v>
      </c>
      <c r="T5852" s="41">
        <v>1</v>
      </c>
      <c r="U5852" s="40" t="s">
        <v>200</v>
      </c>
      <c r="V5852" s="40" t="s">
        <v>201</v>
      </c>
      <c r="W5852" s="40" t="s">
        <v>1422</v>
      </c>
      <c r="X5852" s="40" t="s">
        <v>1423</v>
      </c>
      <c r="Y5852" s="40" t="s">
        <v>21214</v>
      </c>
    </row>
    <row r="5853" spans="12:25" x14ac:dyDescent="0.25">
      <c r="L5853" s="39" t="str">
        <f t="shared" si="91"/>
        <v>RAVELLO (SA)</v>
      </c>
      <c r="M5853" s="40" t="s">
        <v>21215</v>
      </c>
      <c r="N5853" s="40" t="s">
        <v>21216</v>
      </c>
      <c r="O5853" s="40" t="s">
        <v>349</v>
      </c>
      <c r="P5853" s="41" t="s">
        <v>350</v>
      </c>
      <c r="Q5853" s="41">
        <v>15</v>
      </c>
      <c r="R5853" s="40" t="s">
        <v>351</v>
      </c>
      <c r="S5853" s="40" t="s">
        <v>199</v>
      </c>
      <c r="T5853" s="41">
        <v>1</v>
      </c>
      <c r="U5853" s="40" t="s">
        <v>200</v>
      </c>
      <c r="V5853" s="40" t="s">
        <v>201</v>
      </c>
      <c r="W5853" s="40" t="s">
        <v>2224</v>
      </c>
      <c r="X5853" s="40" t="s">
        <v>353</v>
      </c>
      <c r="Y5853" s="40" t="s">
        <v>21217</v>
      </c>
    </row>
    <row r="5854" spans="12:25" x14ac:dyDescent="0.25">
      <c r="L5854" s="39" t="str">
        <f t="shared" si="91"/>
        <v>RAVENNA (RA)</v>
      </c>
      <c r="M5854" s="40" t="s">
        <v>21218</v>
      </c>
      <c r="N5854" s="40" t="s">
        <v>21219</v>
      </c>
      <c r="O5854" s="40" t="s">
        <v>1177</v>
      </c>
      <c r="P5854" s="41" t="s">
        <v>631</v>
      </c>
      <c r="Q5854" s="41">
        <v>8</v>
      </c>
      <c r="R5854" s="40" t="s">
        <v>632</v>
      </c>
      <c r="S5854" s="40" t="s">
        <v>199</v>
      </c>
      <c r="T5854" s="41">
        <v>1</v>
      </c>
      <c r="U5854" s="40" t="s">
        <v>200</v>
      </c>
      <c r="V5854" s="40" t="s">
        <v>201</v>
      </c>
      <c r="W5854" s="40" t="s">
        <v>21220</v>
      </c>
      <c r="X5854" s="40" t="s">
        <v>1179</v>
      </c>
      <c r="Y5854" s="40" t="s">
        <v>21221</v>
      </c>
    </row>
    <row r="5855" spans="12:25" x14ac:dyDescent="0.25">
      <c r="L5855" s="39" t="str">
        <f t="shared" si="91"/>
        <v>RAVEO (UD)</v>
      </c>
      <c r="M5855" s="40" t="s">
        <v>21222</v>
      </c>
      <c r="N5855" s="40" t="s">
        <v>21223</v>
      </c>
      <c r="O5855" s="40" t="s">
        <v>804</v>
      </c>
      <c r="P5855" s="41" t="s">
        <v>805</v>
      </c>
      <c r="Q5855" s="41">
        <v>6</v>
      </c>
      <c r="R5855" s="40" t="s">
        <v>806</v>
      </c>
      <c r="S5855" s="40" t="s">
        <v>199</v>
      </c>
      <c r="T5855" s="41">
        <v>1</v>
      </c>
      <c r="U5855" s="40" t="s">
        <v>200</v>
      </c>
      <c r="V5855" s="40" t="s">
        <v>201</v>
      </c>
      <c r="W5855" s="40" t="s">
        <v>13604</v>
      </c>
      <c r="X5855" s="40" t="s">
        <v>1423</v>
      </c>
      <c r="Y5855" s="40" t="s">
        <v>21224</v>
      </c>
    </row>
    <row r="5856" spans="12:25" x14ac:dyDescent="0.25">
      <c r="L5856" s="39" t="str">
        <f t="shared" si="91"/>
        <v>RAVISCANINA (CE)</v>
      </c>
      <c r="M5856" s="40" t="s">
        <v>21225</v>
      </c>
      <c r="N5856" s="40" t="s">
        <v>21226</v>
      </c>
      <c r="O5856" s="40" t="s">
        <v>824</v>
      </c>
      <c r="P5856" s="41" t="s">
        <v>350</v>
      </c>
      <c r="Q5856" s="41">
        <v>15</v>
      </c>
      <c r="R5856" s="40" t="s">
        <v>351</v>
      </c>
      <c r="S5856" s="40" t="s">
        <v>199</v>
      </c>
      <c r="T5856" s="41">
        <v>1</v>
      </c>
      <c r="U5856" s="40" t="s">
        <v>200</v>
      </c>
      <c r="V5856" s="40" t="s">
        <v>201</v>
      </c>
      <c r="W5856" s="40" t="s">
        <v>21227</v>
      </c>
      <c r="X5856" s="40" t="s">
        <v>826</v>
      </c>
      <c r="Y5856" s="40" t="s">
        <v>21228</v>
      </c>
    </row>
    <row r="5857" spans="12:25" x14ac:dyDescent="0.25">
      <c r="L5857" s="39" t="str">
        <f t="shared" si="91"/>
        <v>RE (VB)</v>
      </c>
      <c r="M5857" s="40" t="s">
        <v>1060</v>
      </c>
      <c r="N5857" s="40" t="s">
        <v>21229</v>
      </c>
      <c r="O5857" s="40" t="s">
        <v>1659</v>
      </c>
      <c r="P5857" s="41" t="s">
        <v>314</v>
      </c>
      <c r="Q5857" s="41">
        <v>1</v>
      </c>
      <c r="R5857" s="40" t="s">
        <v>315</v>
      </c>
      <c r="S5857" s="40" t="s">
        <v>199</v>
      </c>
      <c r="T5857" s="41">
        <v>1</v>
      </c>
      <c r="U5857" s="40" t="s">
        <v>200</v>
      </c>
      <c r="V5857" s="40" t="s">
        <v>201</v>
      </c>
      <c r="W5857" s="40" t="s">
        <v>21230</v>
      </c>
      <c r="X5857" s="40" t="s">
        <v>1661</v>
      </c>
      <c r="Y5857" s="40" t="s">
        <v>21231</v>
      </c>
    </row>
    <row r="5858" spans="12:25" x14ac:dyDescent="0.25">
      <c r="L5858" s="39" t="str">
        <f t="shared" si="91"/>
        <v>REA (PV)</v>
      </c>
      <c r="M5858" s="40" t="s">
        <v>21232</v>
      </c>
      <c r="N5858" s="40" t="s">
        <v>21233</v>
      </c>
      <c r="O5858" s="40" t="s">
        <v>884</v>
      </c>
      <c r="P5858" s="41" t="s">
        <v>212</v>
      </c>
      <c r="Q5858" s="41">
        <v>3</v>
      </c>
      <c r="R5858" s="40" t="s">
        <v>213</v>
      </c>
      <c r="S5858" s="40" t="s">
        <v>199</v>
      </c>
      <c r="T5858" s="41">
        <v>1</v>
      </c>
      <c r="U5858" s="40" t="s">
        <v>200</v>
      </c>
      <c r="V5858" s="40" t="s">
        <v>201</v>
      </c>
      <c r="W5858" s="40" t="s">
        <v>968</v>
      </c>
      <c r="X5858" s="40" t="s">
        <v>969</v>
      </c>
      <c r="Y5858" s="40" t="s">
        <v>21234</v>
      </c>
    </row>
    <row r="5859" spans="12:25" x14ac:dyDescent="0.25">
      <c r="L5859" s="39" t="str">
        <f t="shared" si="91"/>
        <v>REALMONTE (AG)</v>
      </c>
      <c r="M5859" s="40" t="s">
        <v>21235</v>
      </c>
      <c r="N5859" s="40" t="s">
        <v>21236</v>
      </c>
      <c r="O5859" s="40" t="s">
        <v>749</v>
      </c>
      <c r="P5859" s="41" t="s">
        <v>292</v>
      </c>
      <c r="Q5859" s="41">
        <v>19</v>
      </c>
      <c r="R5859" s="40" t="s">
        <v>293</v>
      </c>
      <c r="S5859" s="40" t="s">
        <v>199</v>
      </c>
      <c r="T5859" s="41">
        <v>1</v>
      </c>
      <c r="U5859" s="40" t="s">
        <v>200</v>
      </c>
      <c r="V5859" s="40" t="s">
        <v>201</v>
      </c>
      <c r="W5859" s="40" t="s">
        <v>1145</v>
      </c>
      <c r="X5859" s="40" t="s">
        <v>751</v>
      </c>
      <c r="Y5859" s="40" t="s">
        <v>21237</v>
      </c>
    </row>
    <row r="5860" spans="12:25" x14ac:dyDescent="0.25">
      <c r="L5860" s="39" t="str">
        <f t="shared" si="91"/>
        <v>REANA DEL ROIALE (UD)</v>
      </c>
      <c r="M5860" s="40" t="s">
        <v>21238</v>
      </c>
      <c r="N5860" s="40" t="s">
        <v>21239</v>
      </c>
      <c r="O5860" s="40" t="s">
        <v>804</v>
      </c>
      <c r="P5860" s="41" t="s">
        <v>805</v>
      </c>
      <c r="Q5860" s="41">
        <v>6</v>
      </c>
      <c r="R5860" s="40" t="s">
        <v>806</v>
      </c>
      <c r="S5860" s="40" t="s">
        <v>199</v>
      </c>
      <c r="T5860" s="41">
        <v>1</v>
      </c>
      <c r="U5860" s="40" t="s">
        <v>200</v>
      </c>
      <c r="V5860" s="40" t="s">
        <v>201</v>
      </c>
      <c r="W5860" s="40" t="s">
        <v>3721</v>
      </c>
      <c r="X5860" s="40" t="s">
        <v>2085</v>
      </c>
      <c r="Y5860" s="40" t="s">
        <v>21240</v>
      </c>
    </row>
    <row r="5861" spans="12:25" x14ac:dyDescent="0.25">
      <c r="L5861" s="39" t="str">
        <f t="shared" si="91"/>
        <v>REANO (TO)</v>
      </c>
      <c r="M5861" s="40" t="s">
        <v>21241</v>
      </c>
      <c r="N5861" s="40" t="s">
        <v>21242</v>
      </c>
      <c r="O5861" s="40" t="s">
        <v>675</v>
      </c>
      <c r="P5861" s="41" t="s">
        <v>314</v>
      </c>
      <c r="Q5861" s="41">
        <v>1</v>
      </c>
      <c r="R5861" s="40" t="s">
        <v>315</v>
      </c>
      <c r="S5861" s="40" t="s">
        <v>199</v>
      </c>
      <c r="T5861" s="41">
        <v>1</v>
      </c>
      <c r="U5861" s="40" t="s">
        <v>200</v>
      </c>
      <c r="V5861" s="40" t="s">
        <v>201</v>
      </c>
      <c r="W5861" s="40" t="s">
        <v>4354</v>
      </c>
      <c r="X5861" s="40" t="s">
        <v>837</v>
      </c>
      <c r="Y5861" s="40" t="s">
        <v>21243</v>
      </c>
    </row>
    <row r="5862" spans="12:25" x14ac:dyDescent="0.25">
      <c r="L5862" s="39" t="str">
        <f t="shared" si="91"/>
        <v>RECALE (CE)</v>
      </c>
      <c r="M5862" s="40" t="s">
        <v>21244</v>
      </c>
      <c r="N5862" s="40" t="s">
        <v>21245</v>
      </c>
      <c r="O5862" s="40" t="s">
        <v>824</v>
      </c>
      <c r="P5862" s="41" t="s">
        <v>350</v>
      </c>
      <c r="Q5862" s="41">
        <v>15</v>
      </c>
      <c r="R5862" s="40" t="s">
        <v>351</v>
      </c>
      <c r="S5862" s="40" t="s">
        <v>199</v>
      </c>
      <c r="T5862" s="41">
        <v>1</v>
      </c>
      <c r="U5862" s="40" t="s">
        <v>200</v>
      </c>
      <c r="V5862" s="40" t="s">
        <v>201</v>
      </c>
      <c r="W5862" s="40" t="s">
        <v>5607</v>
      </c>
      <c r="X5862" s="40" t="s">
        <v>826</v>
      </c>
      <c r="Y5862" s="40" t="s">
        <v>21246</v>
      </c>
    </row>
    <row r="5863" spans="12:25" x14ac:dyDescent="0.25">
      <c r="L5863" s="39" t="str">
        <f t="shared" si="91"/>
        <v>RECANATI (MC)</v>
      </c>
      <c r="M5863" s="40" t="s">
        <v>21247</v>
      </c>
      <c r="N5863" s="40" t="s">
        <v>21248</v>
      </c>
      <c r="O5863" s="40" t="s">
        <v>396</v>
      </c>
      <c r="P5863" s="41" t="s">
        <v>397</v>
      </c>
      <c r="Q5863" s="41">
        <v>11</v>
      </c>
      <c r="R5863" s="40" t="s">
        <v>398</v>
      </c>
      <c r="S5863" s="40" t="s">
        <v>199</v>
      </c>
      <c r="T5863" s="41">
        <v>1</v>
      </c>
      <c r="U5863" s="40" t="s">
        <v>200</v>
      </c>
      <c r="V5863" s="40" t="s">
        <v>201</v>
      </c>
      <c r="W5863" s="40" t="s">
        <v>21249</v>
      </c>
      <c r="X5863" s="40" t="s">
        <v>766</v>
      </c>
      <c r="Y5863" s="40" t="s">
        <v>21250</v>
      </c>
    </row>
    <row r="5864" spans="12:25" x14ac:dyDescent="0.25">
      <c r="L5864" s="39" t="str">
        <f t="shared" si="91"/>
        <v>RECCO (GE)</v>
      </c>
      <c r="M5864" s="40" t="s">
        <v>21251</v>
      </c>
      <c r="N5864" s="40" t="s">
        <v>21252</v>
      </c>
      <c r="O5864" s="40" t="s">
        <v>1897</v>
      </c>
      <c r="P5864" s="41" t="s">
        <v>849</v>
      </c>
      <c r="Q5864" s="41">
        <v>7</v>
      </c>
      <c r="R5864" s="40" t="s">
        <v>850</v>
      </c>
      <c r="S5864" s="40" t="s">
        <v>199</v>
      </c>
      <c r="T5864" s="41">
        <v>1</v>
      </c>
      <c r="U5864" s="40" t="s">
        <v>200</v>
      </c>
      <c r="V5864" s="40" t="s">
        <v>201</v>
      </c>
      <c r="W5864" s="40" t="s">
        <v>21253</v>
      </c>
      <c r="X5864" s="40" t="s">
        <v>2294</v>
      </c>
      <c r="Y5864" s="40" t="s">
        <v>21254</v>
      </c>
    </row>
    <row r="5865" spans="12:25" x14ac:dyDescent="0.25">
      <c r="L5865" s="39" t="str">
        <f t="shared" si="91"/>
        <v>RECETTO (NO)</v>
      </c>
      <c r="M5865" s="40" t="s">
        <v>21255</v>
      </c>
      <c r="N5865" s="40" t="s">
        <v>21256</v>
      </c>
      <c r="O5865" s="40" t="s">
        <v>741</v>
      </c>
      <c r="P5865" s="41" t="s">
        <v>314</v>
      </c>
      <c r="Q5865" s="41">
        <v>1</v>
      </c>
      <c r="R5865" s="40" t="s">
        <v>315</v>
      </c>
      <c r="S5865" s="40" t="s">
        <v>199</v>
      </c>
      <c r="T5865" s="41">
        <v>1</v>
      </c>
      <c r="U5865" s="40" t="s">
        <v>200</v>
      </c>
      <c r="V5865" s="40" t="s">
        <v>201</v>
      </c>
      <c r="W5865" s="40" t="s">
        <v>6172</v>
      </c>
      <c r="X5865" s="40" t="s">
        <v>2749</v>
      </c>
      <c r="Y5865" s="40" t="s">
        <v>21257</v>
      </c>
    </row>
    <row r="5866" spans="12:25" x14ac:dyDescent="0.25">
      <c r="L5866" s="39" t="str">
        <f t="shared" si="91"/>
        <v>RECOARO TERME (VI)</v>
      </c>
      <c r="M5866" s="40" t="s">
        <v>21258</v>
      </c>
      <c r="N5866" s="40" t="s">
        <v>21259</v>
      </c>
      <c r="O5866" s="40" t="s">
        <v>772</v>
      </c>
      <c r="P5866" s="41" t="s">
        <v>197</v>
      </c>
      <c r="Q5866" s="41">
        <v>5</v>
      </c>
      <c r="R5866" s="40" t="s">
        <v>198</v>
      </c>
      <c r="S5866" s="40" t="s">
        <v>199</v>
      </c>
      <c r="T5866" s="41">
        <v>1</v>
      </c>
      <c r="U5866" s="40" t="s">
        <v>200</v>
      </c>
      <c r="V5866" s="40" t="s">
        <v>201</v>
      </c>
      <c r="W5866" s="40" t="s">
        <v>21260</v>
      </c>
      <c r="X5866" s="40" t="s">
        <v>2068</v>
      </c>
      <c r="Y5866" s="40" t="s">
        <v>21261</v>
      </c>
    </row>
    <row r="5867" spans="12:25" x14ac:dyDescent="0.25">
      <c r="L5867" s="39" t="str">
        <f t="shared" si="91"/>
        <v>REDAVALLE (PV)</v>
      </c>
      <c r="M5867" s="40" t="s">
        <v>21262</v>
      </c>
      <c r="N5867" s="40" t="s">
        <v>21263</v>
      </c>
      <c r="O5867" s="40" t="s">
        <v>884</v>
      </c>
      <c r="P5867" s="41" t="s">
        <v>212</v>
      </c>
      <c r="Q5867" s="41">
        <v>3</v>
      </c>
      <c r="R5867" s="40" t="s">
        <v>213</v>
      </c>
      <c r="S5867" s="40" t="s">
        <v>199</v>
      </c>
      <c r="T5867" s="41">
        <v>1</v>
      </c>
      <c r="U5867" s="40" t="s">
        <v>200</v>
      </c>
      <c r="V5867" s="40" t="s">
        <v>201</v>
      </c>
      <c r="W5867" s="40" t="s">
        <v>2461</v>
      </c>
      <c r="X5867" s="40" t="s">
        <v>969</v>
      </c>
      <c r="Y5867" s="40" t="s">
        <v>21264</v>
      </c>
    </row>
    <row r="5868" spans="12:25" x14ac:dyDescent="0.25">
      <c r="L5868" s="39" t="str">
        <f t="shared" si="91"/>
        <v>REDONDESCO (MN)</v>
      </c>
      <c r="M5868" s="40" t="s">
        <v>21265</v>
      </c>
      <c r="N5868" s="40" t="s">
        <v>21266</v>
      </c>
      <c r="O5868" s="40" t="s">
        <v>442</v>
      </c>
      <c r="P5868" s="41" t="s">
        <v>212</v>
      </c>
      <c r="Q5868" s="41">
        <v>3</v>
      </c>
      <c r="R5868" s="40" t="s">
        <v>213</v>
      </c>
      <c r="S5868" s="40" t="s">
        <v>199</v>
      </c>
      <c r="T5868" s="41">
        <v>1</v>
      </c>
      <c r="U5868" s="40" t="s">
        <v>200</v>
      </c>
      <c r="V5868" s="40" t="s">
        <v>201</v>
      </c>
      <c r="W5868" s="40" t="s">
        <v>9117</v>
      </c>
      <c r="X5868" s="40" t="s">
        <v>444</v>
      </c>
      <c r="Y5868" s="40" t="s">
        <v>21267</v>
      </c>
    </row>
    <row r="5869" spans="12:25" x14ac:dyDescent="0.25">
      <c r="L5869" s="39" t="str">
        <f t="shared" si="91"/>
        <v>REFRANCORE (AT)</v>
      </c>
      <c r="M5869" s="40" t="s">
        <v>21268</v>
      </c>
      <c r="N5869" s="40" t="s">
        <v>21269</v>
      </c>
      <c r="O5869" s="40" t="s">
        <v>667</v>
      </c>
      <c r="P5869" s="41" t="s">
        <v>314</v>
      </c>
      <c r="Q5869" s="41">
        <v>1</v>
      </c>
      <c r="R5869" s="40" t="s">
        <v>315</v>
      </c>
      <c r="S5869" s="40" t="s">
        <v>199</v>
      </c>
      <c r="T5869" s="41">
        <v>1</v>
      </c>
      <c r="U5869" s="40" t="s">
        <v>200</v>
      </c>
      <c r="V5869" s="40" t="s">
        <v>201</v>
      </c>
      <c r="W5869" s="40" t="s">
        <v>2375</v>
      </c>
      <c r="X5869" s="40" t="s">
        <v>669</v>
      </c>
      <c r="Y5869" s="40" t="s">
        <v>21270</v>
      </c>
    </row>
    <row r="5870" spans="12:25" x14ac:dyDescent="0.25">
      <c r="L5870" s="39" t="str">
        <f t="shared" si="91"/>
        <v>REFRONTOLO (TV)</v>
      </c>
      <c r="M5870" s="40" t="s">
        <v>21271</v>
      </c>
      <c r="N5870" s="40" t="s">
        <v>21272</v>
      </c>
      <c r="O5870" s="40" t="s">
        <v>1362</v>
      </c>
      <c r="P5870" s="41" t="s">
        <v>197</v>
      </c>
      <c r="Q5870" s="41">
        <v>5</v>
      </c>
      <c r="R5870" s="40" t="s">
        <v>198</v>
      </c>
      <c r="S5870" s="40" t="s">
        <v>199</v>
      </c>
      <c r="T5870" s="41">
        <v>1</v>
      </c>
      <c r="U5870" s="40" t="s">
        <v>200</v>
      </c>
      <c r="V5870" s="40" t="s">
        <v>201</v>
      </c>
      <c r="W5870" s="40" t="s">
        <v>21273</v>
      </c>
      <c r="X5870" s="40" t="s">
        <v>5647</v>
      </c>
      <c r="Y5870" s="40" t="s">
        <v>21274</v>
      </c>
    </row>
    <row r="5871" spans="12:25" x14ac:dyDescent="0.25">
      <c r="L5871" s="39" t="str">
        <f t="shared" si="91"/>
        <v>REGALBUTO (EN)</v>
      </c>
      <c r="M5871" s="40" t="s">
        <v>21275</v>
      </c>
      <c r="N5871" s="40" t="s">
        <v>21276</v>
      </c>
      <c r="O5871" s="40" t="s">
        <v>653</v>
      </c>
      <c r="P5871" s="41" t="s">
        <v>292</v>
      </c>
      <c r="Q5871" s="41">
        <v>19</v>
      </c>
      <c r="R5871" s="40" t="s">
        <v>293</v>
      </c>
      <c r="S5871" s="40" t="s">
        <v>199</v>
      </c>
      <c r="T5871" s="41">
        <v>1</v>
      </c>
      <c r="U5871" s="40" t="s">
        <v>200</v>
      </c>
      <c r="V5871" s="40" t="s">
        <v>201</v>
      </c>
      <c r="W5871" s="40" t="s">
        <v>21277</v>
      </c>
      <c r="X5871" s="40" t="s">
        <v>655</v>
      </c>
      <c r="Y5871" s="40" t="s">
        <v>21278</v>
      </c>
    </row>
    <row r="5872" spans="12:25" x14ac:dyDescent="0.25">
      <c r="L5872" s="39" t="str">
        <f t="shared" si="91"/>
        <v>REGGELLO (FI)</v>
      </c>
      <c r="M5872" s="40" t="s">
        <v>21279</v>
      </c>
      <c r="N5872" s="40" t="s">
        <v>21280</v>
      </c>
      <c r="O5872" s="40" t="s">
        <v>2481</v>
      </c>
      <c r="P5872" s="41" t="s">
        <v>231</v>
      </c>
      <c r="Q5872" s="41">
        <v>9</v>
      </c>
      <c r="R5872" s="40" t="s">
        <v>232</v>
      </c>
      <c r="S5872" s="40" t="s">
        <v>199</v>
      </c>
      <c r="T5872" s="41">
        <v>1</v>
      </c>
      <c r="U5872" s="40" t="s">
        <v>200</v>
      </c>
      <c r="V5872" s="40" t="s">
        <v>201</v>
      </c>
      <c r="W5872" s="40" t="s">
        <v>21281</v>
      </c>
      <c r="X5872" s="40" t="s">
        <v>2483</v>
      </c>
      <c r="Y5872" s="40" t="s">
        <v>21282</v>
      </c>
    </row>
    <row r="5873" spans="12:25" x14ac:dyDescent="0.25">
      <c r="L5873" s="39" t="str">
        <f t="shared" si="91"/>
        <v>REGGIO CALABRIA (RC)</v>
      </c>
      <c r="M5873" s="40" t="s">
        <v>21283</v>
      </c>
      <c r="N5873" s="40" t="s">
        <v>21284</v>
      </c>
      <c r="O5873" s="40" t="s">
        <v>622</v>
      </c>
      <c r="P5873" s="41" t="s">
        <v>414</v>
      </c>
      <c r="Q5873" s="41">
        <v>18</v>
      </c>
      <c r="R5873" s="40" t="s">
        <v>415</v>
      </c>
      <c r="S5873" s="40" t="s">
        <v>199</v>
      </c>
      <c r="T5873" s="41">
        <v>1</v>
      </c>
      <c r="U5873" s="40" t="s">
        <v>200</v>
      </c>
      <c r="V5873" s="40" t="s">
        <v>201</v>
      </c>
      <c r="W5873" s="40" t="s">
        <v>21285</v>
      </c>
      <c r="X5873" s="40" t="s">
        <v>2440</v>
      </c>
      <c r="Y5873" s="40" t="s">
        <v>21286</v>
      </c>
    </row>
    <row r="5874" spans="12:25" x14ac:dyDescent="0.25">
      <c r="L5874" s="39" t="str">
        <f t="shared" si="91"/>
        <v>REGGIO EMILIA (RE)</v>
      </c>
      <c r="M5874" s="40" t="s">
        <v>21287</v>
      </c>
      <c r="N5874" s="40" t="s">
        <v>21288</v>
      </c>
      <c r="O5874" s="40" t="s">
        <v>1060</v>
      </c>
      <c r="P5874" s="41" t="s">
        <v>631</v>
      </c>
      <c r="Q5874" s="41">
        <v>8</v>
      </c>
      <c r="R5874" s="40" t="s">
        <v>632</v>
      </c>
      <c r="S5874" s="40" t="s">
        <v>199</v>
      </c>
      <c r="T5874" s="41">
        <v>1</v>
      </c>
      <c r="U5874" s="40" t="s">
        <v>200</v>
      </c>
      <c r="V5874" s="40" t="s">
        <v>201</v>
      </c>
      <c r="W5874" s="40" t="s">
        <v>21289</v>
      </c>
      <c r="X5874" s="40" t="s">
        <v>1062</v>
      </c>
      <c r="Y5874" s="40" t="s">
        <v>21290</v>
      </c>
    </row>
    <row r="5875" spans="12:25" x14ac:dyDescent="0.25">
      <c r="L5875" s="39" t="str">
        <f t="shared" si="91"/>
        <v>REGGIOLO (RE)</v>
      </c>
      <c r="M5875" s="40" t="s">
        <v>21291</v>
      </c>
      <c r="N5875" s="40" t="s">
        <v>21292</v>
      </c>
      <c r="O5875" s="40" t="s">
        <v>1060</v>
      </c>
      <c r="P5875" s="41" t="s">
        <v>631</v>
      </c>
      <c r="Q5875" s="41">
        <v>8</v>
      </c>
      <c r="R5875" s="40" t="s">
        <v>632</v>
      </c>
      <c r="S5875" s="40" t="s">
        <v>199</v>
      </c>
      <c r="T5875" s="41">
        <v>1</v>
      </c>
      <c r="U5875" s="40" t="s">
        <v>200</v>
      </c>
      <c r="V5875" s="40" t="s">
        <v>201</v>
      </c>
      <c r="W5875" s="40" t="s">
        <v>21293</v>
      </c>
      <c r="X5875" s="40" t="s">
        <v>1062</v>
      </c>
      <c r="Y5875" s="40" t="s">
        <v>21294</v>
      </c>
    </row>
    <row r="5876" spans="12:25" x14ac:dyDescent="0.25">
      <c r="L5876" s="39" t="str">
        <f t="shared" si="91"/>
        <v>REINO (BN)</v>
      </c>
      <c r="M5876" s="40" t="s">
        <v>21295</v>
      </c>
      <c r="N5876" s="40" t="s">
        <v>21296</v>
      </c>
      <c r="O5876" s="40" t="s">
        <v>842</v>
      </c>
      <c r="P5876" s="41" t="s">
        <v>350</v>
      </c>
      <c r="Q5876" s="41">
        <v>15</v>
      </c>
      <c r="R5876" s="40" t="s">
        <v>351</v>
      </c>
      <c r="S5876" s="40" t="s">
        <v>199</v>
      </c>
      <c r="T5876" s="41">
        <v>1</v>
      </c>
      <c r="U5876" s="40" t="s">
        <v>200</v>
      </c>
      <c r="V5876" s="40" t="s">
        <v>201</v>
      </c>
      <c r="W5876" s="40" t="s">
        <v>2870</v>
      </c>
      <c r="X5876" s="40" t="s">
        <v>1469</v>
      </c>
      <c r="Y5876" s="40" t="s">
        <v>21297</v>
      </c>
    </row>
    <row r="5877" spans="12:25" x14ac:dyDescent="0.25">
      <c r="L5877" s="39" t="str">
        <f t="shared" si="91"/>
        <v>REITANO (ME)</v>
      </c>
      <c r="M5877" s="40" t="s">
        <v>21298</v>
      </c>
      <c r="N5877" s="40" t="s">
        <v>21299</v>
      </c>
      <c r="O5877" s="40" t="s">
        <v>533</v>
      </c>
      <c r="P5877" s="41" t="s">
        <v>292</v>
      </c>
      <c r="Q5877" s="41">
        <v>19</v>
      </c>
      <c r="R5877" s="40" t="s">
        <v>293</v>
      </c>
      <c r="S5877" s="40" t="s">
        <v>199</v>
      </c>
      <c r="T5877" s="41">
        <v>1</v>
      </c>
      <c r="U5877" s="40" t="s">
        <v>200</v>
      </c>
      <c r="V5877" s="40" t="s">
        <v>201</v>
      </c>
      <c r="W5877" s="40" t="s">
        <v>534</v>
      </c>
      <c r="X5877" s="40" t="s">
        <v>1240</v>
      </c>
      <c r="Y5877" s="40" t="s">
        <v>21300</v>
      </c>
    </row>
    <row r="5878" spans="12:25" x14ac:dyDescent="0.25">
      <c r="L5878" s="39" t="str">
        <f t="shared" si="91"/>
        <v>REMANZACCO (UD)</v>
      </c>
      <c r="M5878" s="40" t="s">
        <v>21301</v>
      </c>
      <c r="N5878" s="40" t="s">
        <v>21302</v>
      </c>
      <c r="O5878" s="40" t="s">
        <v>804</v>
      </c>
      <c r="P5878" s="41" t="s">
        <v>805</v>
      </c>
      <c r="Q5878" s="41">
        <v>6</v>
      </c>
      <c r="R5878" s="40" t="s">
        <v>806</v>
      </c>
      <c r="S5878" s="40" t="s">
        <v>199</v>
      </c>
      <c r="T5878" s="41">
        <v>1</v>
      </c>
      <c r="U5878" s="40" t="s">
        <v>200</v>
      </c>
      <c r="V5878" s="40" t="s">
        <v>201</v>
      </c>
      <c r="W5878" s="40" t="s">
        <v>21303</v>
      </c>
      <c r="X5878" s="40" t="s">
        <v>2085</v>
      </c>
      <c r="Y5878" s="40" t="s">
        <v>21304</v>
      </c>
    </row>
    <row r="5879" spans="12:25" x14ac:dyDescent="0.25">
      <c r="L5879" s="39" t="str">
        <f t="shared" si="91"/>
        <v>REMEDELLO (BS)</v>
      </c>
      <c r="M5879" s="40" t="s">
        <v>21305</v>
      </c>
      <c r="N5879" s="40" t="s">
        <v>21306</v>
      </c>
      <c r="O5879" s="40" t="s">
        <v>421</v>
      </c>
      <c r="P5879" s="41" t="s">
        <v>212</v>
      </c>
      <c r="Q5879" s="41">
        <v>3</v>
      </c>
      <c r="R5879" s="40" t="s">
        <v>213</v>
      </c>
      <c r="S5879" s="40" t="s">
        <v>199</v>
      </c>
      <c r="T5879" s="41">
        <v>1</v>
      </c>
      <c r="U5879" s="40" t="s">
        <v>200</v>
      </c>
      <c r="V5879" s="40" t="s">
        <v>201</v>
      </c>
      <c r="W5879" s="40" t="s">
        <v>422</v>
      </c>
      <c r="X5879" s="40" t="s">
        <v>423</v>
      </c>
      <c r="Y5879" s="40" t="s">
        <v>21307</v>
      </c>
    </row>
    <row r="5880" spans="12:25" x14ac:dyDescent="0.25">
      <c r="L5880" s="39" t="str">
        <f t="shared" si="91"/>
        <v>RENATE (MI)</v>
      </c>
      <c r="M5880" s="40" t="s">
        <v>21308</v>
      </c>
      <c r="N5880" s="40" t="s">
        <v>21309</v>
      </c>
      <c r="O5880" s="40" t="s">
        <v>264</v>
      </c>
      <c r="P5880" s="41" t="s">
        <v>212</v>
      </c>
      <c r="Q5880" s="41">
        <v>3</v>
      </c>
      <c r="R5880" s="40" t="s">
        <v>213</v>
      </c>
      <c r="S5880" s="40" t="s">
        <v>199</v>
      </c>
      <c r="T5880" s="41">
        <v>1</v>
      </c>
      <c r="U5880" s="40" t="s">
        <v>200</v>
      </c>
      <c r="V5880" s="40" t="s">
        <v>201</v>
      </c>
      <c r="W5880" s="40" t="s">
        <v>21310</v>
      </c>
      <c r="X5880" s="40" t="s">
        <v>1048</v>
      </c>
      <c r="Y5880" s="40" t="s">
        <v>21311</v>
      </c>
    </row>
    <row r="5881" spans="12:25" x14ac:dyDescent="0.25">
      <c r="L5881" s="39" t="str">
        <f t="shared" si="91"/>
        <v>RENDE (CS)</v>
      </c>
      <c r="M5881" s="40" t="s">
        <v>21312</v>
      </c>
      <c r="N5881" s="40" t="s">
        <v>21313</v>
      </c>
      <c r="O5881" s="40" t="s">
        <v>413</v>
      </c>
      <c r="P5881" s="41" t="s">
        <v>414</v>
      </c>
      <c r="Q5881" s="41">
        <v>18</v>
      </c>
      <c r="R5881" s="40" t="s">
        <v>415</v>
      </c>
      <c r="S5881" s="40" t="s">
        <v>199</v>
      </c>
      <c r="T5881" s="41">
        <v>1</v>
      </c>
      <c r="U5881" s="40" t="s">
        <v>200</v>
      </c>
      <c r="V5881" s="40" t="s">
        <v>201</v>
      </c>
      <c r="W5881" s="40" t="s">
        <v>21314</v>
      </c>
      <c r="X5881" s="40" t="s">
        <v>550</v>
      </c>
      <c r="Y5881" s="40" t="s">
        <v>21315</v>
      </c>
    </row>
    <row r="5882" spans="12:25" x14ac:dyDescent="0.25">
      <c r="L5882" s="39" t="str">
        <f t="shared" si="91"/>
        <v>RENON (BZ)</v>
      </c>
      <c r="M5882" s="40" t="s">
        <v>21316</v>
      </c>
      <c r="N5882" s="40" t="s">
        <v>21317</v>
      </c>
      <c r="O5882" s="40" t="s">
        <v>1125</v>
      </c>
      <c r="P5882" s="41" t="s">
        <v>866</v>
      </c>
      <c r="Q5882" s="41">
        <v>4</v>
      </c>
      <c r="R5882" s="40" t="s">
        <v>867</v>
      </c>
      <c r="S5882" s="40" t="s">
        <v>199</v>
      </c>
      <c r="T5882" s="41">
        <v>1</v>
      </c>
      <c r="U5882" s="40" t="s">
        <v>200</v>
      </c>
      <c r="V5882" s="40" t="s">
        <v>201</v>
      </c>
      <c r="W5882" s="40" t="s">
        <v>21318</v>
      </c>
      <c r="X5882" s="40" t="s">
        <v>1127</v>
      </c>
      <c r="Y5882" s="40" t="s">
        <v>21319</v>
      </c>
    </row>
    <row r="5883" spans="12:25" x14ac:dyDescent="0.25">
      <c r="L5883" s="39" t="str">
        <f t="shared" si="91"/>
        <v>REPUBBLICA CECA (EE)</v>
      </c>
      <c r="M5883" s="40" t="s">
        <v>21320</v>
      </c>
      <c r="N5883" s="40" t="s">
        <v>21321</v>
      </c>
      <c r="O5883" s="40" t="s">
        <v>610</v>
      </c>
      <c r="P5883" s="41"/>
      <c r="Q5883" s="41"/>
      <c r="R5883" s="40"/>
      <c r="S5883" s="40" t="s">
        <v>199</v>
      </c>
      <c r="T5883" s="41">
        <v>1</v>
      </c>
      <c r="U5883" s="40" t="s">
        <v>3017</v>
      </c>
      <c r="V5883" s="40" t="s">
        <v>21322</v>
      </c>
      <c r="W5883" s="40"/>
      <c r="X5883" s="40"/>
      <c r="Y5883" s="40"/>
    </row>
    <row r="5884" spans="12:25" x14ac:dyDescent="0.25">
      <c r="L5884" s="39" t="str">
        <f t="shared" si="91"/>
        <v>REPUBBLICA DELLA CINA NAZIONALE=TAI (EE)</v>
      </c>
      <c r="M5884" s="40" t="s">
        <v>21323</v>
      </c>
      <c r="N5884" s="40" t="s">
        <v>21324</v>
      </c>
      <c r="O5884" s="40" t="s">
        <v>610</v>
      </c>
      <c r="P5884" s="41"/>
      <c r="Q5884" s="41"/>
      <c r="R5884" s="40"/>
      <c r="S5884" s="40" t="s">
        <v>611</v>
      </c>
      <c r="T5884" s="41">
        <v>2</v>
      </c>
      <c r="U5884" s="40" t="s">
        <v>612</v>
      </c>
      <c r="V5884" s="40" t="s">
        <v>21325</v>
      </c>
      <c r="W5884" s="40"/>
      <c r="X5884" s="40"/>
      <c r="Y5884" s="40"/>
    </row>
    <row r="5885" spans="12:25" x14ac:dyDescent="0.25">
      <c r="L5885" s="39" t="str">
        <f t="shared" si="91"/>
        <v>RESANA (TV)</v>
      </c>
      <c r="M5885" s="40" t="s">
        <v>21326</v>
      </c>
      <c r="N5885" s="40" t="s">
        <v>21327</v>
      </c>
      <c r="O5885" s="40" t="s">
        <v>1362</v>
      </c>
      <c r="P5885" s="41" t="s">
        <v>197</v>
      </c>
      <c r="Q5885" s="41">
        <v>5</v>
      </c>
      <c r="R5885" s="40" t="s">
        <v>198</v>
      </c>
      <c r="S5885" s="40" t="s">
        <v>199</v>
      </c>
      <c r="T5885" s="41">
        <v>1</v>
      </c>
      <c r="U5885" s="40" t="s">
        <v>200</v>
      </c>
      <c r="V5885" s="40" t="s">
        <v>201</v>
      </c>
      <c r="W5885" s="40" t="s">
        <v>21328</v>
      </c>
      <c r="X5885" s="40" t="s">
        <v>1364</v>
      </c>
      <c r="Y5885" s="40" t="s">
        <v>21329</v>
      </c>
    </row>
    <row r="5886" spans="12:25" x14ac:dyDescent="0.25">
      <c r="L5886" s="39" t="str">
        <f t="shared" si="91"/>
        <v>RESCALDINA (MI)</v>
      </c>
      <c r="M5886" s="40" t="s">
        <v>21330</v>
      </c>
      <c r="N5886" s="40" t="s">
        <v>21331</v>
      </c>
      <c r="O5886" s="40" t="s">
        <v>264</v>
      </c>
      <c r="P5886" s="41" t="s">
        <v>212</v>
      </c>
      <c r="Q5886" s="41">
        <v>3</v>
      </c>
      <c r="R5886" s="40" t="s">
        <v>213</v>
      </c>
      <c r="S5886" s="40" t="s">
        <v>199</v>
      </c>
      <c r="T5886" s="41">
        <v>1</v>
      </c>
      <c r="U5886" s="40" t="s">
        <v>200</v>
      </c>
      <c r="V5886" s="40" t="s">
        <v>201</v>
      </c>
      <c r="W5886" s="40" t="s">
        <v>21332</v>
      </c>
      <c r="X5886" s="40" t="s">
        <v>1087</v>
      </c>
      <c r="Y5886" s="40" t="s">
        <v>21333</v>
      </c>
    </row>
    <row r="5887" spans="12:25" x14ac:dyDescent="0.25">
      <c r="L5887" s="39" t="str">
        <f t="shared" si="91"/>
        <v>RESIA (UD)</v>
      </c>
      <c r="M5887" s="40" t="s">
        <v>21334</v>
      </c>
      <c r="N5887" s="40" t="s">
        <v>21335</v>
      </c>
      <c r="O5887" s="40" t="s">
        <v>804</v>
      </c>
      <c r="P5887" s="41" t="s">
        <v>805</v>
      </c>
      <c r="Q5887" s="41">
        <v>6</v>
      </c>
      <c r="R5887" s="40" t="s">
        <v>806</v>
      </c>
      <c r="S5887" s="40" t="s">
        <v>199</v>
      </c>
      <c r="T5887" s="41">
        <v>1</v>
      </c>
      <c r="U5887" s="40" t="s">
        <v>200</v>
      </c>
      <c r="V5887" s="40" t="s">
        <v>201</v>
      </c>
      <c r="W5887" s="40" t="s">
        <v>3721</v>
      </c>
      <c r="X5887" s="40" t="s">
        <v>1423</v>
      </c>
      <c r="Y5887" s="40" t="s">
        <v>21336</v>
      </c>
    </row>
    <row r="5888" spans="12:25" x14ac:dyDescent="0.25">
      <c r="L5888" s="39" t="str">
        <f t="shared" si="91"/>
        <v>RESIUTTA (UD)</v>
      </c>
      <c r="M5888" s="40" t="s">
        <v>21337</v>
      </c>
      <c r="N5888" s="40" t="s">
        <v>21338</v>
      </c>
      <c r="O5888" s="40" t="s">
        <v>804</v>
      </c>
      <c r="P5888" s="41" t="s">
        <v>805</v>
      </c>
      <c r="Q5888" s="41">
        <v>6</v>
      </c>
      <c r="R5888" s="40" t="s">
        <v>806</v>
      </c>
      <c r="S5888" s="40" t="s">
        <v>199</v>
      </c>
      <c r="T5888" s="41">
        <v>1</v>
      </c>
      <c r="U5888" s="40" t="s">
        <v>200</v>
      </c>
      <c r="V5888" s="40" t="s">
        <v>201</v>
      </c>
      <c r="W5888" s="40" t="s">
        <v>3721</v>
      </c>
      <c r="X5888" s="40" t="s">
        <v>1423</v>
      </c>
      <c r="Y5888" s="40" t="s">
        <v>21339</v>
      </c>
    </row>
    <row r="5889" spans="12:25" x14ac:dyDescent="0.25">
      <c r="L5889" s="39" t="str">
        <f t="shared" si="91"/>
        <v>RESUTTANO (CL)</v>
      </c>
      <c r="M5889" s="40" t="s">
        <v>21340</v>
      </c>
      <c r="N5889" s="40" t="s">
        <v>21341</v>
      </c>
      <c r="O5889" s="40" t="s">
        <v>525</v>
      </c>
      <c r="P5889" s="41" t="s">
        <v>292</v>
      </c>
      <c r="Q5889" s="41">
        <v>19</v>
      </c>
      <c r="R5889" s="40" t="s">
        <v>293</v>
      </c>
      <c r="S5889" s="40" t="s">
        <v>199</v>
      </c>
      <c r="T5889" s="41">
        <v>1</v>
      </c>
      <c r="U5889" s="40" t="s">
        <v>200</v>
      </c>
      <c r="V5889" s="40" t="s">
        <v>201</v>
      </c>
      <c r="W5889" s="40" t="s">
        <v>526</v>
      </c>
      <c r="X5889" s="40" t="s">
        <v>527</v>
      </c>
      <c r="Y5889" s="40" t="s">
        <v>21342</v>
      </c>
    </row>
    <row r="5890" spans="12:25" x14ac:dyDescent="0.25">
      <c r="L5890" s="39" t="str">
        <f t="shared" ref="L5890:L5953" si="92">M5890&amp;" ("&amp;O5890&amp;")"</f>
        <v>RETORBIDO (PV)</v>
      </c>
      <c r="M5890" s="40" t="s">
        <v>21343</v>
      </c>
      <c r="N5890" s="40" t="s">
        <v>21344</v>
      </c>
      <c r="O5890" s="40" t="s">
        <v>884</v>
      </c>
      <c r="P5890" s="41" t="s">
        <v>212</v>
      </c>
      <c r="Q5890" s="41">
        <v>3</v>
      </c>
      <c r="R5890" s="40" t="s">
        <v>213</v>
      </c>
      <c r="S5890" s="40" t="s">
        <v>199</v>
      </c>
      <c r="T5890" s="41">
        <v>1</v>
      </c>
      <c r="U5890" s="40" t="s">
        <v>200</v>
      </c>
      <c r="V5890" s="40" t="s">
        <v>201</v>
      </c>
      <c r="W5890" s="40" t="s">
        <v>2461</v>
      </c>
      <c r="X5890" s="40" t="s">
        <v>2462</v>
      </c>
      <c r="Y5890" s="40" t="s">
        <v>21345</v>
      </c>
    </row>
    <row r="5891" spans="12:25" x14ac:dyDescent="0.25">
      <c r="L5891" s="39" t="str">
        <f t="shared" si="92"/>
        <v>REVELLO (CN)</v>
      </c>
      <c r="M5891" s="40" t="s">
        <v>21346</v>
      </c>
      <c r="N5891" s="40" t="s">
        <v>21347</v>
      </c>
      <c r="O5891" s="40" t="s">
        <v>313</v>
      </c>
      <c r="P5891" s="41" t="s">
        <v>314</v>
      </c>
      <c r="Q5891" s="41">
        <v>1</v>
      </c>
      <c r="R5891" s="40" t="s">
        <v>315</v>
      </c>
      <c r="S5891" s="40" t="s">
        <v>199</v>
      </c>
      <c r="T5891" s="41">
        <v>1</v>
      </c>
      <c r="U5891" s="40" t="s">
        <v>200</v>
      </c>
      <c r="V5891" s="40" t="s">
        <v>201</v>
      </c>
      <c r="W5891" s="40" t="s">
        <v>21348</v>
      </c>
      <c r="X5891" s="40" t="s">
        <v>2526</v>
      </c>
      <c r="Y5891" s="40" t="s">
        <v>21349</v>
      </c>
    </row>
    <row r="5892" spans="12:25" x14ac:dyDescent="0.25">
      <c r="L5892" s="39" t="str">
        <f t="shared" si="92"/>
        <v>REVERE (MN)</v>
      </c>
      <c r="M5892" s="40" t="s">
        <v>21350</v>
      </c>
      <c r="N5892" s="40" t="s">
        <v>21351</v>
      </c>
      <c r="O5892" s="40" t="s">
        <v>442</v>
      </c>
      <c r="P5892" s="41" t="s">
        <v>212</v>
      </c>
      <c r="Q5892" s="41">
        <v>3</v>
      </c>
      <c r="R5892" s="40" t="s">
        <v>213</v>
      </c>
      <c r="S5892" s="40" t="s">
        <v>199</v>
      </c>
      <c r="T5892" s="41">
        <v>1</v>
      </c>
      <c r="U5892" s="40" t="s">
        <v>200</v>
      </c>
      <c r="V5892" s="40" t="s">
        <v>201</v>
      </c>
      <c r="W5892" s="40" t="s">
        <v>21352</v>
      </c>
      <c r="X5892" s="40" t="s">
        <v>3853</v>
      </c>
      <c r="Y5892" s="40" t="s">
        <v>21353</v>
      </c>
    </row>
    <row r="5893" spans="12:25" x14ac:dyDescent="0.25">
      <c r="L5893" s="39" t="str">
        <f t="shared" si="92"/>
        <v>REVIGLIASCO D'ASTI (AT)</v>
      </c>
      <c r="M5893" s="40" t="s">
        <v>21354</v>
      </c>
      <c r="N5893" s="40" t="s">
        <v>21355</v>
      </c>
      <c r="O5893" s="40" t="s">
        <v>667</v>
      </c>
      <c r="P5893" s="41" t="s">
        <v>314</v>
      </c>
      <c r="Q5893" s="41">
        <v>1</v>
      </c>
      <c r="R5893" s="40" t="s">
        <v>315</v>
      </c>
      <c r="S5893" s="40" t="s">
        <v>199</v>
      </c>
      <c r="T5893" s="41">
        <v>1</v>
      </c>
      <c r="U5893" s="40" t="s">
        <v>200</v>
      </c>
      <c r="V5893" s="40" t="s">
        <v>201</v>
      </c>
      <c r="W5893" s="40" t="s">
        <v>1636</v>
      </c>
      <c r="X5893" s="40" t="s">
        <v>669</v>
      </c>
      <c r="Y5893" s="40" t="s">
        <v>21356</v>
      </c>
    </row>
    <row r="5894" spans="12:25" x14ac:dyDescent="0.25">
      <c r="L5894" s="39" t="str">
        <f t="shared" si="92"/>
        <v>REVINE LAGO (TV)</v>
      </c>
      <c r="M5894" s="40" t="s">
        <v>21357</v>
      </c>
      <c r="N5894" s="40" t="s">
        <v>21358</v>
      </c>
      <c r="O5894" s="40" t="s">
        <v>1362</v>
      </c>
      <c r="P5894" s="41" t="s">
        <v>197</v>
      </c>
      <c r="Q5894" s="41">
        <v>5</v>
      </c>
      <c r="R5894" s="40" t="s">
        <v>198</v>
      </c>
      <c r="S5894" s="40" t="s">
        <v>199</v>
      </c>
      <c r="T5894" s="41">
        <v>1</v>
      </c>
      <c r="U5894" s="40" t="s">
        <v>200</v>
      </c>
      <c r="V5894" s="40" t="s">
        <v>201</v>
      </c>
      <c r="W5894" s="40" t="s">
        <v>21273</v>
      </c>
      <c r="X5894" s="40" t="s">
        <v>5647</v>
      </c>
      <c r="Y5894" s="40" t="s">
        <v>21359</v>
      </c>
    </row>
    <row r="5895" spans="12:25" x14ac:dyDescent="0.25">
      <c r="L5895" s="39" t="str">
        <f t="shared" si="92"/>
        <v>REVO' (TN)</v>
      </c>
      <c r="M5895" s="40" t="s">
        <v>21360</v>
      </c>
      <c r="N5895" s="40" t="s">
        <v>21361</v>
      </c>
      <c r="O5895" s="40" t="s">
        <v>865</v>
      </c>
      <c r="P5895" s="41" t="s">
        <v>866</v>
      </c>
      <c r="Q5895" s="41">
        <v>4</v>
      </c>
      <c r="R5895" s="40" t="s">
        <v>867</v>
      </c>
      <c r="S5895" s="40" t="s">
        <v>199</v>
      </c>
      <c r="T5895" s="41">
        <v>1</v>
      </c>
      <c r="U5895" s="40" t="s">
        <v>200</v>
      </c>
      <c r="V5895" s="40" t="s">
        <v>201</v>
      </c>
      <c r="W5895" s="40" t="s">
        <v>4699</v>
      </c>
      <c r="X5895" s="40" t="s">
        <v>1447</v>
      </c>
      <c r="Y5895" s="40" t="s">
        <v>21362</v>
      </c>
    </row>
    <row r="5896" spans="12:25" x14ac:dyDescent="0.25">
      <c r="L5896" s="39" t="str">
        <f t="shared" si="92"/>
        <v>REZZAGO (CO)</v>
      </c>
      <c r="M5896" s="40" t="s">
        <v>21363</v>
      </c>
      <c r="N5896" s="40" t="s">
        <v>21364</v>
      </c>
      <c r="O5896" s="40" t="s">
        <v>995</v>
      </c>
      <c r="P5896" s="41" t="s">
        <v>212</v>
      </c>
      <c r="Q5896" s="41">
        <v>3</v>
      </c>
      <c r="R5896" s="40" t="s">
        <v>213</v>
      </c>
      <c r="S5896" s="40" t="s">
        <v>199</v>
      </c>
      <c r="T5896" s="41">
        <v>1</v>
      </c>
      <c r="U5896" s="40" t="s">
        <v>200</v>
      </c>
      <c r="V5896" s="40" t="s">
        <v>201</v>
      </c>
      <c r="W5896" s="40" t="s">
        <v>2808</v>
      </c>
      <c r="X5896" s="40" t="s">
        <v>997</v>
      </c>
      <c r="Y5896" s="40" t="s">
        <v>21365</v>
      </c>
    </row>
    <row r="5897" spans="12:25" x14ac:dyDescent="0.25">
      <c r="L5897" s="39" t="str">
        <f t="shared" si="92"/>
        <v>REZZATO (BS)</v>
      </c>
      <c r="M5897" s="40" t="s">
        <v>21366</v>
      </c>
      <c r="N5897" s="40" t="s">
        <v>21367</v>
      </c>
      <c r="O5897" s="40" t="s">
        <v>421</v>
      </c>
      <c r="P5897" s="41" t="s">
        <v>212</v>
      </c>
      <c r="Q5897" s="41">
        <v>3</v>
      </c>
      <c r="R5897" s="40" t="s">
        <v>213</v>
      </c>
      <c r="S5897" s="40" t="s">
        <v>199</v>
      </c>
      <c r="T5897" s="41">
        <v>1</v>
      </c>
      <c r="U5897" s="40" t="s">
        <v>200</v>
      </c>
      <c r="V5897" s="40" t="s">
        <v>201</v>
      </c>
      <c r="W5897" s="40" t="s">
        <v>21368</v>
      </c>
      <c r="X5897" s="40" t="s">
        <v>423</v>
      </c>
      <c r="Y5897" s="40" t="s">
        <v>21369</v>
      </c>
    </row>
    <row r="5898" spans="12:25" x14ac:dyDescent="0.25">
      <c r="L5898" s="39" t="str">
        <f t="shared" si="92"/>
        <v>REZZO (IM)</v>
      </c>
      <c r="M5898" s="40" t="s">
        <v>21370</v>
      </c>
      <c r="N5898" s="40" t="s">
        <v>21371</v>
      </c>
      <c r="O5898" s="40" t="s">
        <v>848</v>
      </c>
      <c r="P5898" s="41" t="s">
        <v>849</v>
      </c>
      <c r="Q5898" s="41">
        <v>7</v>
      </c>
      <c r="R5898" s="40" t="s">
        <v>850</v>
      </c>
      <c r="S5898" s="40" t="s">
        <v>199</v>
      </c>
      <c r="T5898" s="41">
        <v>1</v>
      </c>
      <c r="U5898" s="40" t="s">
        <v>200</v>
      </c>
      <c r="V5898" s="40" t="s">
        <v>201</v>
      </c>
      <c r="W5898" s="40" t="s">
        <v>19708</v>
      </c>
      <c r="X5898" s="40" t="s">
        <v>1757</v>
      </c>
      <c r="Y5898" s="40" t="s">
        <v>21372</v>
      </c>
    </row>
    <row r="5899" spans="12:25" x14ac:dyDescent="0.25">
      <c r="L5899" s="39" t="str">
        <f t="shared" si="92"/>
        <v>REZZOAGLIO (GE)</v>
      </c>
      <c r="M5899" s="40" t="s">
        <v>21373</v>
      </c>
      <c r="N5899" s="40" t="s">
        <v>21374</v>
      </c>
      <c r="O5899" s="40" t="s">
        <v>1897</v>
      </c>
      <c r="P5899" s="41" t="s">
        <v>849</v>
      </c>
      <c r="Q5899" s="41">
        <v>7</v>
      </c>
      <c r="R5899" s="40" t="s">
        <v>850</v>
      </c>
      <c r="S5899" s="40" t="s">
        <v>199</v>
      </c>
      <c r="T5899" s="41">
        <v>1</v>
      </c>
      <c r="U5899" s="40" t="s">
        <v>200</v>
      </c>
      <c r="V5899" s="40" t="s">
        <v>201</v>
      </c>
      <c r="W5899" s="40" t="s">
        <v>21375</v>
      </c>
      <c r="X5899" s="40" t="s">
        <v>2294</v>
      </c>
      <c r="Y5899" s="40" t="s">
        <v>21376</v>
      </c>
    </row>
    <row r="5900" spans="12:25" x14ac:dyDescent="0.25">
      <c r="L5900" s="39" t="str">
        <f t="shared" si="92"/>
        <v>RHEMES NOTRE DAME (AO)</v>
      </c>
      <c r="M5900" s="40" t="s">
        <v>21377</v>
      </c>
      <c r="N5900" s="40" t="s">
        <v>21378</v>
      </c>
      <c r="O5900" s="40" t="s">
        <v>1255</v>
      </c>
      <c r="P5900" s="41" t="s">
        <v>1256</v>
      </c>
      <c r="Q5900" s="41">
        <v>2</v>
      </c>
      <c r="R5900" s="40" t="s">
        <v>1257</v>
      </c>
      <c r="S5900" s="40" t="s">
        <v>199</v>
      </c>
      <c r="T5900" s="41">
        <v>1</v>
      </c>
      <c r="U5900" s="40" t="s">
        <v>200</v>
      </c>
      <c r="V5900" s="40" t="s">
        <v>201</v>
      </c>
      <c r="W5900" s="40" t="s">
        <v>1258</v>
      </c>
      <c r="X5900" s="40" t="s">
        <v>1259</v>
      </c>
      <c r="Y5900" s="40" t="s">
        <v>21379</v>
      </c>
    </row>
    <row r="5901" spans="12:25" x14ac:dyDescent="0.25">
      <c r="L5901" s="39" t="str">
        <f t="shared" si="92"/>
        <v>RHEMES SAINT GEORGES (AO)</v>
      </c>
      <c r="M5901" s="40" t="s">
        <v>21380</v>
      </c>
      <c r="N5901" s="40" t="s">
        <v>21381</v>
      </c>
      <c r="O5901" s="40" t="s">
        <v>1255</v>
      </c>
      <c r="P5901" s="41" t="s">
        <v>1256</v>
      </c>
      <c r="Q5901" s="41">
        <v>2</v>
      </c>
      <c r="R5901" s="40" t="s">
        <v>1257</v>
      </c>
      <c r="S5901" s="40" t="s">
        <v>199</v>
      </c>
      <c r="T5901" s="41">
        <v>1</v>
      </c>
      <c r="U5901" s="40" t="s">
        <v>200</v>
      </c>
      <c r="V5901" s="40" t="s">
        <v>201</v>
      </c>
      <c r="W5901" s="40" t="s">
        <v>1258</v>
      </c>
      <c r="X5901" s="40" t="s">
        <v>1259</v>
      </c>
      <c r="Y5901" s="40" t="s">
        <v>21382</v>
      </c>
    </row>
    <row r="5902" spans="12:25" x14ac:dyDescent="0.25">
      <c r="L5902" s="39" t="str">
        <f t="shared" si="92"/>
        <v>RHO (MI)</v>
      </c>
      <c r="M5902" s="40" t="s">
        <v>21383</v>
      </c>
      <c r="N5902" s="40" t="s">
        <v>21384</v>
      </c>
      <c r="O5902" s="40" t="s">
        <v>264</v>
      </c>
      <c r="P5902" s="41" t="s">
        <v>212</v>
      </c>
      <c r="Q5902" s="41">
        <v>3</v>
      </c>
      <c r="R5902" s="40" t="s">
        <v>213</v>
      </c>
      <c r="S5902" s="40" t="s">
        <v>199</v>
      </c>
      <c r="T5902" s="41">
        <v>1</v>
      </c>
      <c r="U5902" s="40" t="s">
        <v>200</v>
      </c>
      <c r="V5902" s="40" t="s">
        <v>201</v>
      </c>
      <c r="W5902" s="40" t="s">
        <v>21385</v>
      </c>
      <c r="X5902" s="40" t="s">
        <v>266</v>
      </c>
      <c r="Y5902" s="40" t="s">
        <v>21386</v>
      </c>
    </row>
    <row r="5903" spans="12:25" x14ac:dyDescent="0.25">
      <c r="L5903" s="39" t="str">
        <f t="shared" si="92"/>
        <v>RIACE (RC)</v>
      </c>
      <c r="M5903" s="40" t="s">
        <v>21387</v>
      </c>
      <c r="N5903" s="40" t="s">
        <v>21388</v>
      </c>
      <c r="O5903" s="40" t="s">
        <v>622</v>
      </c>
      <c r="P5903" s="41" t="s">
        <v>414</v>
      </c>
      <c r="Q5903" s="41">
        <v>18</v>
      </c>
      <c r="R5903" s="40" t="s">
        <v>415</v>
      </c>
      <c r="S5903" s="40" t="s">
        <v>199</v>
      </c>
      <c r="T5903" s="41">
        <v>1</v>
      </c>
      <c r="U5903" s="40" t="s">
        <v>200</v>
      </c>
      <c r="V5903" s="40" t="s">
        <v>201</v>
      </c>
      <c r="W5903" s="40" t="s">
        <v>697</v>
      </c>
      <c r="X5903" s="40" t="s">
        <v>624</v>
      </c>
      <c r="Y5903" s="40" t="s">
        <v>21389</v>
      </c>
    </row>
    <row r="5904" spans="12:25" x14ac:dyDescent="0.25">
      <c r="L5904" s="39" t="str">
        <f t="shared" si="92"/>
        <v>RIALTO (SV)</v>
      </c>
      <c r="M5904" s="40" t="s">
        <v>21390</v>
      </c>
      <c r="N5904" s="40" t="s">
        <v>21391</v>
      </c>
      <c r="O5904" s="40" t="s">
        <v>905</v>
      </c>
      <c r="P5904" s="41" t="s">
        <v>849</v>
      </c>
      <c r="Q5904" s="41">
        <v>7</v>
      </c>
      <c r="R5904" s="40" t="s">
        <v>850</v>
      </c>
      <c r="S5904" s="40" t="s">
        <v>199</v>
      </c>
      <c r="T5904" s="41">
        <v>1</v>
      </c>
      <c r="U5904" s="40" t="s">
        <v>200</v>
      </c>
      <c r="V5904" s="40" t="s">
        <v>201</v>
      </c>
      <c r="W5904" s="40" t="s">
        <v>2592</v>
      </c>
      <c r="X5904" s="40" t="s">
        <v>1078</v>
      </c>
      <c r="Y5904" s="40" t="s">
        <v>21392</v>
      </c>
    </row>
    <row r="5905" spans="12:25" x14ac:dyDescent="0.25">
      <c r="L5905" s="39" t="str">
        <f t="shared" si="92"/>
        <v>RIANO (RM)</v>
      </c>
      <c r="M5905" s="40" t="s">
        <v>21393</v>
      </c>
      <c r="N5905" s="40" t="s">
        <v>21394</v>
      </c>
      <c r="O5905" s="40" t="s">
        <v>602</v>
      </c>
      <c r="P5905" s="41" t="s">
        <v>336</v>
      </c>
      <c r="Q5905" s="41">
        <v>12</v>
      </c>
      <c r="R5905" s="40" t="s">
        <v>337</v>
      </c>
      <c r="S5905" s="40" t="s">
        <v>199</v>
      </c>
      <c r="T5905" s="41">
        <v>1</v>
      </c>
      <c r="U5905" s="40" t="s">
        <v>200</v>
      </c>
      <c r="V5905" s="40" t="s">
        <v>201</v>
      </c>
      <c r="W5905" s="40" t="s">
        <v>5347</v>
      </c>
      <c r="X5905" s="40" t="s">
        <v>953</v>
      </c>
      <c r="Y5905" s="40" t="s">
        <v>21395</v>
      </c>
    </row>
    <row r="5906" spans="12:25" x14ac:dyDescent="0.25">
      <c r="L5906" s="39" t="str">
        <f t="shared" si="92"/>
        <v>RIARDO (CE)</v>
      </c>
      <c r="M5906" s="40" t="s">
        <v>21396</v>
      </c>
      <c r="N5906" s="40" t="s">
        <v>21397</v>
      </c>
      <c r="O5906" s="40" t="s">
        <v>824</v>
      </c>
      <c r="P5906" s="41" t="s">
        <v>350</v>
      </c>
      <c r="Q5906" s="41">
        <v>15</v>
      </c>
      <c r="R5906" s="40" t="s">
        <v>351</v>
      </c>
      <c r="S5906" s="40" t="s">
        <v>199</v>
      </c>
      <c r="T5906" s="41">
        <v>1</v>
      </c>
      <c r="U5906" s="40" t="s">
        <v>200</v>
      </c>
      <c r="V5906" s="40" t="s">
        <v>201</v>
      </c>
      <c r="W5906" s="40" t="s">
        <v>21398</v>
      </c>
      <c r="X5906" s="40" t="s">
        <v>826</v>
      </c>
      <c r="Y5906" s="40" t="s">
        <v>21399</v>
      </c>
    </row>
    <row r="5907" spans="12:25" x14ac:dyDescent="0.25">
      <c r="L5907" s="39" t="str">
        <f t="shared" si="92"/>
        <v>RIBERA (AG)</v>
      </c>
      <c r="M5907" s="40" t="s">
        <v>21400</v>
      </c>
      <c r="N5907" s="40" t="s">
        <v>21401</v>
      </c>
      <c r="O5907" s="40" t="s">
        <v>749</v>
      </c>
      <c r="P5907" s="41" t="s">
        <v>292</v>
      </c>
      <c r="Q5907" s="41">
        <v>19</v>
      </c>
      <c r="R5907" s="40" t="s">
        <v>293</v>
      </c>
      <c r="S5907" s="40" t="s">
        <v>199</v>
      </c>
      <c r="T5907" s="41">
        <v>1</v>
      </c>
      <c r="U5907" s="40" t="s">
        <v>200</v>
      </c>
      <c r="V5907" s="40" t="s">
        <v>201</v>
      </c>
      <c r="W5907" s="40" t="s">
        <v>21402</v>
      </c>
      <c r="X5907" s="40" t="s">
        <v>4510</v>
      </c>
      <c r="Y5907" s="40" t="s">
        <v>21403</v>
      </c>
    </row>
    <row r="5908" spans="12:25" x14ac:dyDescent="0.25">
      <c r="L5908" s="39" t="str">
        <f t="shared" si="92"/>
        <v>RIBORDONE (TO)</v>
      </c>
      <c r="M5908" s="40" t="s">
        <v>21404</v>
      </c>
      <c r="N5908" s="40" t="s">
        <v>21405</v>
      </c>
      <c r="O5908" s="40" t="s">
        <v>675</v>
      </c>
      <c r="P5908" s="41" t="s">
        <v>314</v>
      </c>
      <c r="Q5908" s="41">
        <v>1</v>
      </c>
      <c r="R5908" s="40" t="s">
        <v>315</v>
      </c>
      <c r="S5908" s="40" t="s">
        <v>199</v>
      </c>
      <c r="T5908" s="41">
        <v>1</v>
      </c>
      <c r="U5908" s="40" t="s">
        <v>200</v>
      </c>
      <c r="V5908" s="40" t="s">
        <v>201</v>
      </c>
      <c r="W5908" s="40" t="s">
        <v>1299</v>
      </c>
      <c r="X5908" s="40" t="s">
        <v>677</v>
      </c>
      <c r="Y5908" s="40" t="s">
        <v>21406</v>
      </c>
    </row>
    <row r="5909" spans="12:25" x14ac:dyDescent="0.25">
      <c r="L5909" s="39" t="str">
        <f t="shared" si="92"/>
        <v>RICADI (VV)</v>
      </c>
      <c r="M5909" s="40" t="s">
        <v>21407</v>
      </c>
      <c r="N5909" s="40" t="s">
        <v>21408</v>
      </c>
      <c r="O5909" s="40" t="s">
        <v>469</v>
      </c>
      <c r="P5909" s="41" t="s">
        <v>414</v>
      </c>
      <c r="Q5909" s="41">
        <v>18</v>
      </c>
      <c r="R5909" s="40" t="s">
        <v>415</v>
      </c>
      <c r="S5909" s="40" t="s">
        <v>199</v>
      </c>
      <c r="T5909" s="41">
        <v>1</v>
      </c>
      <c r="U5909" s="40" t="s">
        <v>200</v>
      </c>
      <c r="V5909" s="40" t="s">
        <v>201</v>
      </c>
      <c r="W5909" s="40" t="s">
        <v>21409</v>
      </c>
      <c r="X5909" s="40" t="s">
        <v>471</v>
      </c>
      <c r="Y5909" s="40" t="s">
        <v>21410</v>
      </c>
    </row>
    <row r="5910" spans="12:25" x14ac:dyDescent="0.25">
      <c r="L5910" s="39" t="str">
        <f t="shared" si="92"/>
        <v>RICALDONE (AL)</v>
      </c>
      <c r="M5910" s="40" t="s">
        <v>21411</v>
      </c>
      <c r="N5910" s="40" t="s">
        <v>21412</v>
      </c>
      <c r="O5910" s="40" t="s">
        <v>541</v>
      </c>
      <c r="P5910" s="41" t="s">
        <v>314</v>
      </c>
      <c r="Q5910" s="41">
        <v>1</v>
      </c>
      <c r="R5910" s="40" t="s">
        <v>315</v>
      </c>
      <c r="S5910" s="40" t="s">
        <v>199</v>
      </c>
      <c r="T5910" s="41">
        <v>1</v>
      </c>
      <c r="U5910" s="40" t="s">
        <v>200</v>
      </c>
      <c r="V5910" s="40" t="s">
        <v>201</v>
      </c>
      <c r="W5910" s="40" t="s">
        <v>1220</v>
      </c>
      <c r="X5910" s="40" t="s">
        <v>543</v>
      </c>
      <c r="Y5910" s="40" t="s">
        <v>21413</v>
      </c>
    </row>
    <row r="5911" spans="12:25" x14ac:dyDescent="0.25">
      <c r="L5911" s="39" t="str">
        <f t="shared" si="92"/>
        <v>RICCIA (CB)</v>
      </c>
      <c r="M5911" s="40" t="s">
        <v>21414</v>
      </c>
      <c r="N5911" s="40" t="s">
        <v>21415</v>
      </c>
      <c r="O5911" s="40" t="s">
        <v>494</v>
      </c>
      <c r="P5911" s="41" t="s">
        <v>495</v>
      </c>
      <c r="Q5911" s="41">
        <v>14</v>
      </c>
      <c r="R5911" s="40" t="s">
        <v>496</v>
      </c>
      <c r="S5911" s="40" t="s">
        <v>199</v>
      </c>
      <c r="T5911" s="41">
        <v>1</v>
      </c>
      <c r="U5911" s="40" t="s">
        <v>200</v>
      </c>
      <c r="V5911" s="40" t="s">
        <v>201</v>
      </c>
      <c r="W5911" s="40" t="s">
        <v>21416</v>
      </c>
      <c r="X5911" s="40" t="s">
        <v>2494</v>
      </c>
      <c r="Y5911" s="40" t="s">
        <v>21417</v>
      </c>
    </row>
    <row r="5912" spans="12:25" x14ac:dyDescent="0.25">
      <c r="L5912" s="39" t="str">
        <f t="shared" si="92"/>
        <v>RICCIONE (RN)</v>
      </c>
      <c r="M5912" s="40" t="s">
        <v>21418</v>
      </c>
      <c r="N5912" s="40" t="s">
        <v>21419</v>
      </c>
      <c r="O5912" s="40" t="s">
        <v>3049</v>
      </c>
      <c r="P5912" s="41" t="s">
        <v>631</v>
      </c>
      <c r="Q5912" s="41">
        <v>8</v>
      </c>
      <c r="R5912" s="40" t="s">
        <v>632</v>
      </c>
      <c r="S5912" s="40" t="s">
        <v>199</v>
      </c>
      <c r="T5912" s="41">
        <v>1</v>
      </c>
      <c r="U5912" s="40" t="s">
        <v>200</v>
      </c>
      <c r="V5912" s="40" t="s">
        <v>201</v>
      </c>
      <c r="W5912" s="40" t="s">
        <v>21420</v>
      </c>
      <c r="X5912" s="40" t="s">
        <v>3051</v>
      </c>
      <c r="Y5912" s="40" t="s">
        <v>21421</v>
      </c>
    </row>
    <row r="5913" spans="12:25" x14ac:dyDescent="0.25">
      <c r="L5913" s="39" t="str">
        <f t="shared" si="92"/>
        <v>RICCO' DEL GOLFO DI SPEZIA (SP)</v>
      </c>
      <c r="M5913" s="40" t="s">
        <v>21422</v>
      </c>
      <c r="N5913" s="40" t="s">
        <v>21423</v>
      </c>
      <c r="O5913" s="40" t="s">
        <v>1451</v>
      </c>
      <c r="P5913" s="41" t="s">
        <v>849</v>
      </c>
      <c r="Q5913" s="41">
        <v>7</v>
      </c>
      <c r="R5913" s="40" t="s">
        <v>850</v>
      </c>
      <c r="S5913" s="40" t="s">
        <v>199</v>
      </c>
      <c r="T5913" s="41">
        <v>1</v>
      </c>
      <c r="U5913" s="40" t="s">
        <v>200</v>
      </c>
      <c r="V5913" s="40" t="s">
        <v>201</v>
      </c>
      <c r="W5913" s="40" t="s">
        <v>3319</v>
      </c>
      <c r="X5913" s="40" t="s">
        <v>1453</v>
      </c>
      <c r="Y5913" s="40" t="s">
        <v>21424</v>
      </c>
    </row>
    <row r="5914" spans="12:25" x14ac:dyDescent="0.25">
      <c r="L5914" s="39" t="str">
        <f t="shared" si="92"/>
        <v>RICENGO (CR)</v>
      </c>
      <c r="M5914" s="40" t="s">
        <v>21425</v>
      </c>
      <c r="N5914" s="40" t="s">
        <v>21426</v>
      </c>
      <c r="O5914" s="40" t="s">
        <v>434</v>
      </c>
      <c r="P5914" s="41" t="s">
        <v>212</v>
      </c>
      <c r="Q5914" s="41">
        <v>3</v>
      </c>
      <c r="R5914" s="40" t="s">
        <v>213</v>
      </c>
      <c r="S5914" s="40" t="s">
        <v>199</v>
      </c>
      <c r="T5914" s="41">
        <v>1</v>
      </c>
      <c r="U5914" s="40" t="s">
        <v>200</v>
      </c>
      <c r="V5914" s="40" t="s">
        <v>201</v>
      </c>
      <c r="W5914" s="40" t="s">
        <v>2371</v>
      </c>
      <c r="X5914" s="40" t="s">
        <v>692</v>
      </c>
      <c r="Y5914" s="40" t="s">
        <v>21427</v>
      </c>
    </row>
    <row r="5915" spans="12:25" x14ac:dyDescent="0.25">
      <c r="L5915" s="39" t="str">
        <f t="shared" si="92"/>
        <v>RICIGLIANO (SA)</v>
      </c>
      <c r="M5915" s="40" t="s">
        <v>21428</v>
      </c>
      <c r="N5915" s="40" t="s">
        <v>21429</v>
      </c>
      <c r="O5915" s="40" t="s">
        <v>349</v>
      </c>
      <c r="P5915" s="41" t="s">
        <v>350</v>
      </c>
      <c r="Q5915" s="41">
        <v>15</v>
      </c>
      <c r="R5915" s="40" t="s">
        <v>351</v>
      </c>
      <c r="S5915" s="40" t="s">
        <v>199</v>
      </c>
      <c r="T5915" s="41">
        <v>1</v>
      </c>
      <c r="U5915" s="40" t="s">
        <v>200</v>
      </c>
      <c r="V5915" s="40" t="s">
        <v>201</v>
      </c>
      <c r="W5915" s="40" t="s">
        <v>1752</v>
      </c>
      <c r="X5915" s="40" t="s">
        <v>940</v>
      </c>
      <c r="Y5915" s="40" t="s">
        <v>21430</v>
      </c>
    </row>
    <row r="5916" spans="12:25" x14ac:dyDescent="0.25">
      <c r="L5916" s="39" t="str">
        <f t="shared" si="92"/>
        <v>RIESE PIO X (TV)</v>
      </c>
      <c r="M5916" s="40" t="s">
        <v>21431</v>
      </c>
      <c r="N5916" s="40" t="s">
        <v>21432</v>
      </c>
      <c r="O5916" s="40" t="s">
        <v>1362</v>
      </c>
      <c r="P5916" s="41" t="s">
        <v>197</v>
      </c>
      <c r="Q5916" s="41">
        <v>5</v>
      </c>
      <c r="R5916" s="40" t="s">
        <v>198</v>
      </c>
      <c r="S5916" s="40" t="s">
        <v>199</v>
      </c>
      <c r="T5916" s="41">
        <v>1</v>
      </c>
      <c r="U5916" s="40" t="s">
        <v>200</v>
      </c>
      <c r="V5916" s="40" t="s">
        <v>201</v>
      </c>
      <c r="W5916" s="40" t="s">
        <v>21433</v>
      </c>
      <c r="X5916" s="40" t="s">
        <v>1364</v>
      </c>
      <c r="Y5916" s="40" t="s">
        <v>21434</v>
      </c>
    </row>
    <row r="5917" spans="12:25" x14ac:dyDescent="0.25">
      <c r="L5917" s="39" t="str">
        <f t="shared" si="92"/>
        <v>RIESI (CL)</v>
      </c>
      <c r="M5917" s="40" t="s">
        <v>21435</v>
      </c>
      <c r="N5917" s="40" t="s">
        <v>21436</v>
      </c>
      <c r="O5917" s="40" t="s">
        <v>525</v>
      </c>
      <c r="P5917" s="41" t="s">
        <v>292</v>
      </c>
      <c r="Q5917" s="41">
        <v>19</v>
      </c>
      <c r="R5917" s="40" t="s">
        <v>293</v>
      </c>
      <c r="S5917" s="40" t="s">
        <v>199</v>
      </c>
      <c r="T5917" s="41">
        <v>1</v>
      </c>
      <c r="U5917" s="40" t="s">
        <v>200</v>
      </c>
      <c r="V5917" s="40" t="s">
        <v>201</v>
      </c>
      <c r="W5917" s="40" t="s">
        <v>21437</v>
      </c>
      <c r="X5917" s="40" t="s">
        <v>527</v>
      </c>
      <c r="Y5917" s="40" t="s">
        <v>21438</v>
      </c>
    </row>
    <row r="5918" spans="12:25" x14ac:dyDescent="0.25">
      <c r="L5918" s="39" t="str">
        <f t="shared" si="92"/>
        <v>RIETI (RI)</v>
      </c>
      <c r="M5918" s="40" t="s">
        <v>21439</v>
      </c>
      <c r="N5918" s="40" t="s">
        <v>21440</v>
      </c>
      <c r="O5918" s="40" t="s">
        <v>335</v>
      </c>
      <c r="P5918" s="41" t="s">
        <v>336</v>
      </c>
      <c r="Q5918" s="41">
        <v>12</v>
      </c>
      <c r="R5918" s="40" t="s">
        <v>337</v>
      </c>
      <c r="S5918" s="40" t="s">
        <v>199</v>
      </c>
      <c r="T5918" s="41">
        <v>1</v>
      </c>
      <c r="U5918" s="40" t="s">
        <v>200</v>
      </c>
      <c r="V5918" s="40" t="s">
        <v>201</v>
      </c>
      <c r="W5918" s="40" t="s">
        <v>21441</v>
      </c>
      <c r="X5918" s="40" t="s">
        <v>339</v>
      </c>
      <c r="Y5918" s="40" t="s">
        <v>21442</v>
      </c>
    </row>
    <row r="5919" spans="12:25" x14ac:dyDescent="0.25">
      <c r="L5919" s="39" t="str">
        <f t="shared" si="92"/>
        <v>RIFIANO (BZ)</v>
      </c>
      <c r="M5919" s="40" t="s">
        <v>21443</v>
      </c>
      <c r="N5919" s="40" t="s">
        <v>21444</v>
      </c>
      <c r="O5919" s="40" t="s">
        <v>1125</v>
      </c>
      <c r="P5919" s="41" t="s">
        <v>866</v>
      </c>
      <c r="Q5919" s="41">
        <v>4</v>
      </c>
      <c r="R5919" s="40" t="s">
        <v>867</v>
      </c>
      <c r="S5919" s="40" t="s">
        <v>199</v>
      </c>
      <c r="T5919" s="41">
        <v>1</v>
      </c>
      <c r="U5919" s="40" t="s">
        <v>200</v>
      </c>
      <c r="V5919" s="40" t="s">
        <v>201</v>
      </c>
      <c r="W5919" s="40" t="s">
        <v>1543</v>
      </c>
      <c r="X5919" s="40" t="s">
        <v>2298</v>
      </c>
      <c r="Y5919" s="40" t="s">
        <v>21445</v>
      </c>
    </row>
    <row r="5920" spans="12:25" x14ac:dyDescent="0.25">
      <c r="L5920" s="39" t="str">
        <f t="shared" si="92"/>
        <v>RIFREDDO (CN)</v>
      </c>
      <c r="M5920" s="40" t="s">
        <v>21446</v>
      </c>
      <c r="N5920" s="40" t="s">
        <v>21447</v>
      </c>
      <c r="O5920" s="40" t="s">
        <v>313</v>
      </c>
      <c r="P5920" s="41" t="s">
        <v>314</v>
      </c>
      <c r="Q5920" s="41">
        <v>1</v>
      </c>
      <c r="R5920" s="40" t="s">
        <v>315</v>
      </c>
      <c r="S5920" s="40" t="s">
        <v>199</v>
      </c>
      <c r="T5920" s="41">
        <v>1</v>
      </c>
      <c r="U5920" s="40" t="s">
        <v>200</v>
      </c>
      <c r="V5920" s="40" t="s">
        <v>201</v>
      </c>
      <c r="W5920" s="40" t="s">
        <v>4220</v>
      </c>
      <c r="X5920" s="40" t="s">
        <v>2526</v>
      </c>
      <c r="Y5920" s="40" t="s">
        <v>21448</v>
      </c>
    </row>
    <row r="5921" spans="12:25" x14ac:dyDescent="0.25">
      <c r="L5921" s="39" t="str">
        <f t="shared" si="92"/>
        <v>RIGNANO FLAMINIO (RM)</v>
      </c>
      <c r="M5921" s="40" t="s">
        <v>21449</v>
      </c>
      <c r="N5921" s="40" t="s">
        <v>21450</v>
      </c>
      <c r="O5921" s="40" t="s">
        <v>602</v>
      </c>
      <c r="P5921" s="41" t="s">
        <v>336</v>
      </c>
      <c r="Q5921" s="41">
        <v>12</v>
      </c>
      <c r="R5921" s="40" t="s">
        <v>337</v>
      </c>
      <c r="S5921" s="40" t="s">
        <v>199</v>
      </c>
      <c r="T5921" s="41">
        <v>1</v>
      </c>
      <c r="U5921" s="40" t="s">
        <v>200</v>
      </c>
      <c r="V5921" s="40" t="s">
        <v>201</v>
      </c>
      <c r="W5921" s="40" t="s">
        <v>21451</v>
      </c>
      <c r="X5921" s="40" t="s">
        <v>1973</v>
      </c>
      <c r="Y5921" s="40" t="s">
        <v>21452</v>
      </c>
    </row>
    <row r="5922" spans="12:25" x14ac:dyDescent="0.25">
      <c r="L5922" s="39" t="str">
        <f t="shared" si="92"/>
        <v>RIGNANO GARGANICO (FG)</v>
      </c>
      <c r="M5922" s="40" t="s">
        <v>21453</v>
      </c>
      <c r="N5922" s="40" t="s">
        <v>21454</v>
      </c>
      <c r="O5922" s="40" t="s">
        <v>303</v>
      </c>
      <c r="P5922" s="41" t="s">
        <v>304</v>
      </c>
      <c r="Q5922" s="41">
        <v>16</v>
      </c>
      <c r="R5922" s="40" t="s">
        <v>305</v>
      </c>
      <c r="S5922" s="40" t="s">
        <v>199</v>
      </c>
      <c r="T5922" s="41">
        <v>1</v>
      </c>
      <c r="U5922" s="40" t="s">
        <v>200</v>
      </c>
      <c r="V5922" s="40" t="s">
        <v>201</v>
      </c>
      <c r="W5922" s="40" t="s">
        <v>4691</v>
      </c>
      <c r="X5922" s="40" t="s">
        <v>1739</v>
      </c>
      <c r="Y5922" s="40" t="s">
        <v>21455</v>
      </c>
    </row>
    <row r="5923" spans="12:25" x14ac:dyDescent="0.25">
      <c r="L5923" s="39" t="str">
        <f t="shared" si="92"/>
        <v>RIGNANO SULL'ARNO (FI)</v>
      </c>
      <c r="M5923" s="40" t="s">
        <v>21456</v>
      </c>
      <c r="N5923" s="40" t="s">
        <v>21457</v>
      </c>
      <c r="O5923" s="40" t="s">
        <v>2481</v>
      </c>
      <c r="P5923" s="41" t="s">
        <v>231</v>
      </c>
      <c r="Q5923" s="41">
        <v>9</v>
      </c>
      <c r="R5923" s="40" t="s">
        <v>232</v>
      </c>
      <c r="S5923" s="40" t="s">
        <v>199</v>
      </c>
      <c r="T5923" s="41">
        <v>1</v>
      </c>
      <c r="U5923" s="40" t="s">
        <v>200</v>
      </c>
      <c r="V5923" s="40" t="s">
        <v>201</v>
      </c>
      <c r="W5923" s="40" t="s">
        <v>21458</v>
      </c>
      <c r="X5923" s="40" t="s">
        <v>2483</v>
      </c>
      <c r="Y5923" s="40" t="s">
        <v>21459</v>
      </c>
    </row>
    <row r="5924" spans="12:25" x14ac:dyDescent="0.25">
      <c r="L5924" s="39" t="str">
        <f t="shared" si="92"/>
        <v>RIGOLATO (UD)</v>
      </c>
      <c r="M5924" s="40" t="s">
        <v>21460</v>
      </c>
      <c r="N5924" s="40" t="s">
        <v>21461</v>
      </c>
      <c r="O5924" s="40" t="s">
        <v>804</v>
      </c>
      <c r="P5924" s="41" t="s">
        <v>805</v>
      </c>
      <c r="Q5924" s="41">
        <v>6</v>
      </c>
      <c r="R5924" s="40" t="s">
        <v>806</v>
      </c>
      <c r="S5924" s="40" t="s">
        <v>199</v>
      </c>
      <c r="T5924" s="41">
        <v>1</v>
      </c>
      <c r="U5924" s="40" t="s">
        <v>200</v>
      </c>
      <c r="V5924" s="40" t="s">
        <v>201</v>
      </c>
      <c r="W5924" s="40" t="s">
        <v>1422</v>
      </c>
      <c r="X5924" s="40" t="s">
        <v>1423</v>
      </c>
      <c r="Y5924" s="40" t="s">
        <v>21462</v>
      </c>
    </row>
    <row r="5925" spans="12:25" x14ac:dyDescent="0.25">
      <c r="L5925" s="39" t="str">
        <f t="shared" si="92"/>
        <v>RIMA SAN GIUSEPPE (VC)</v>
      </c>
      <c r="M5925" s="40" t="s">
        <v>21463</v>
      </c>
      <c r="N5925" s="40" t="s">
        <v>21464</v>
      </c>
      <c r="O5925" s="40" t="s">
        <v>890</v>
      </c>
      <c r="P5925" s="41" t="s">
        <v>314</v>
      </c>
      <c r="Q5925" s="41">
        <v>1</v>
      </c>
      <c r="R5925" s="40" t="s">
        <v>315</v>
      </c>
      <c r="S5925" s="40" t="s">
        <v>199</v>
      </c>
      <c r="T5925" s="41">
        <v>1</v>
      </c>
      <c r="U5925" s="40" t="s">
        <v>200</v>
      </c>
      <c r="V5925" s="40" t="s">
        <v>201</v>
      </c>
      <c r="W5925" s="40" t="s">
        <v>5847</v>
      </c>
      <c r="X5925" s="40" t="s">
        <v>892</v>
      </c>
      <c r="Y5925" s="40" t="s">
        <v>21465</v>
      </c>
    </row>
    <row r="5926" spans="12:25" x14ac:dyDescent="0.25">
      <c r="L5926" s="39" t="str">
        <f t="shared" si="92"/>
        <v>RIMASCO (VC)</v>
      </c>
      <c r="M5926" s="40" t="s">
        <v>21466</v>
      </c>
      <c r="N5926" s="40" t="s">
        <v>21467</v>
      </c>
      <c r="O5926" s="40" t="s">
        <v>890</v>
      </c>
      <c r="P5926" s="41" t="s">
        <v>314</v>
      </c>
      <c r="Q5926" s="41">
        <v>1</v>
      </c>
      <c r="R5926" s="40" t="s">
        <v>315</v>
      </c>
      <c r="S5926" s="40" t="s">
        <v>199</v>
      </c>
      <c r="T5926" s="41">
        <v>1</v>
      </c>
      <c r="U5926" s="40" t="s">
        <v>200</v>
      </c>
      <c r="V5926" s="40" t="s">
        <v>201</v>
      </c>
      <c r="W5926" s="40" t="s">
        <v>5847</v>
      </c>
      <c r="X5926" s="40" t="s">
        <v>892</v>
      </c>
      <c r="Y5926" s="40" t="s">
        <v>21468</v>
      </c>
    </row>
    <row r="5927" spans="12:25" x14ac:dyDescent="0.25">
      <c r="L5927" s="39" t="str">
        <f t="shared" si="92"/>
        <v>RIMELLA (VC)</v>
      </c>
      <c r="M5927" s="40" t="s">
        <v>21469</v>
      </c>
      <c r="N5927" s="40" t="s">
        <v>21470</v>
      </c>
      <c r="O5927" s="40" t="s">
        <v>890</v>
      </c>
      <c r="P5927" s="41" t="s">
        <v>314</v>
      </c>
      <c r="Q5927" s="41">
        <v>1</v>
      </c>
      <c r="R5927" s="40" t="s">
        <v>315</v>
      </c>
      <c r="S5927" s="40" t="s">
        <v>199</v>
      </c>
      <c r="T5927" s="41">
        <v>1</v>
      </c>
      <c r="U5927" s="40" t="s">
        <v>200</v>
      </c>
      <c r="V5927" s="40" t="s">
        <v>201</v>
      </c>
      <c r="W5927" s="40" t="s">
        <v>2606</v>
      </c>
      <c r="X5927" s="40" t="s">
        <v>892</v>
      </c>
      <c r="Y5927" s="40" t="s">
        <v>21471</v>
      </c>
    </row>
    <row r="5928" spans="12:25" x14ac:dyDescent="0.25">
      <c r="L5928" s="39" t="str">
        <f t="shared" si="92"/>
        <v>RIMINI (RN)</v>
      </c>
      <c r="M5928" s="40" t="s">
        <v>21472</v>
      </c>
      <c r="N5928" s="40" t="s">
        <v>21473</v>
      </c>
      <c r="O5928" s="40" t="s">
        <v>3049</v>
      </c>
      <c r="P5928" s="41" t="s">
        <v>631</v>
      </c>
      <c r="Q5928" s="41">
        <v>8</v>
      </c>
      <c r="R5928" s="40" t="s">
        <v>632</v>
      </c>
      <c r="S5928" s="40" t="s">
        <v>199</v>
      </c>
      <c r="T5928" s="41">
        <v>1</v>
      </c>
      <c r="U5928" s="40" t="s">
        <v>200</v>
      </c>
      <c r="V5928" s="40" t="s">
        <v>201</v>
      </c>
      <c r="W5928" s="40" t="s">
        <v>21474</v>
      </c>
      <c r="X5928" s="40" t="s">
        <v>3051</v>
      </c>
      <c r="Y5928" s="40" t="s">
        <v>21475</v>
      </c>
    </row>
    <row r="5929" spans="12:25" x14ac:dyDescent="0.25">
      <c r="L5929" s="39" t="str">
        <f t="shared" si="92"/>
        <v>RIO DI PUSTERIA (BZ)</v>
      </c>
      <c r="M5929" s="40" t="s">
        <v>21476</v>
      </c>
      <c r="N5929" s="40" t="s">
        <v>21477</v>
      </c>
      <c r="O5929" s="40" t="s">
        <v>1125</v>
      </c>
      <c r="P5929" s="41" t="s">
        <v>866</v>
      </c>
      <c r="Q5929" s="41">
        <v>4</v>
      </c>
      <c r="R5929" s="40" t="s">
        <v>867</v>
      </c>
      <c r="S5929" s="40" t="s">
        <v>199</v>
      </c>
      <c r="T5929" s="41">
        <v>1</v>
      </c>
      <c r="U5929" s="40" t="s">
        <v>200</v>
      </c>
      <c r="V5929" s="40" t="s">
        <v>201</v>
      </c>
      <c r="W5929" s="40" t="s">
        <v>21478</v>
      </c>
      <c r="X5929" s="40" t="s">
        <v>4165</v>
      </c>
      <c r="Y5929" s="40" t="s">
        <v>21479</v>
      </c>
    </row>
    <row r="5930" spans="12:25" x14ac:dyDescent="0.25">
      <c r="L5930" s="39" t="str">
        <f t="shared" si="92"/>
        <v>RIO MARINA (LI)</v>
      </c>
      <c r="M5930" s="40" t="s">
        <v>21480</v>
      </c>
      <c r="N5930" s="40" t="s">
        <v>21481</v>
      </c>
      <c r="O5930" s="40" t="s">
        <v>3375</v>
      </c>
      <c r="P5930" s="41" t="s">
        <v>231</v>
      </c>
      <c r="Q5930" s="41">
        <v>9</v>
      </c>
      <c r="R5930" s="40" t="s">
        <v>232</v>
      </c>
      <c r="S5930" s="40" t="s">
        <v>199</v>
      </c>
      <c r="T5930" s="41">
        <v>1</v>
      </c>
      <c r="U5930" s="40" t="s">
        <v>200</v>
      </c>
      <c r="V5930" s="40" t="s">
        <v>201</v>
      </c>
      <c r="W5930" s="40" t="s">
        <v>21482</v>
      </c>
      <c r="X5930" s="40" t="s">
        <v>5146</v>
      </c>
      <c r="Y5930" s="40" t="s">
        <v>21483</v>
      </c>
    </row>
    <row r="5931" spans="12:25" x14ac:dyDescent="0.25">
      <c r="L5931" s="39" t="str">
        <f t="shared" si="92"/>
        <v>RIO NELL'ELBA (LI)</v>
      </c>
      <c r="M5931" s="40" t="s">
        <v>21484</v>
      </c>
      <c r="N5931" s="40" t="s">
        <v>21485</v>
      </c>
      <c r="O5931" s="40" t="s">
        <v>3375</v>
      </c>
      <c r="P5931" s="41" t="s">
        <v>231</v>
      </c>
      <c r="Q5931" s="41">
        <v>9</v>
      </c>
      <c r="R5931" s="40" t="s">
        <v>232</v>
      </c>
      <c r="S5931" s="40" t="s">
        <v>199</v>
      </c>
      <c r="T5931" s="41">
        <v>1</v>
      </c>
      <c r="U5931" s="40" t="s">
        <v>200</v>
      </c>
      <c r="V5931" s="40" t="s">
        <v>201</v>
      </c>
      <c r="W5931" s="40" t="s">
        <v>21486</v>
      </c>
      <c r="X5931" s="40" t="s">
        <v>5146</v>
      </c>
      <c r="Y5931" s="40" t="s">
        <v>21487</v>
      </c>
    </row>
    <row r="5932" spans="12:25" x14ac:dyDescent="0.25">
      <c r="L5932" s="39" t="str">
        <f t="shared" si="92"/>
        <v>RIO SALICETO (RE)</v>
      </c>
      <c r="M5932" s="40" t="s">
        <v>21488</v>
      </c>
      <c r="N5932" s="40" t="s">
        <v>21489</v>
      </c>
      <c r="O5932" s="40" t="s">
        <v>1060</v>
      </c>
      <c r="P5932" s="41" t="s">
        <v>631</v>
      </c>
      <c r="Q5932" s="41">
        <v>8</v>
      </c>
      <c r="R5932" s="40" t="s">
        <v>632</v>
      </c>
      <c r="S5932" s="40" t="s">
        <v>199</v>
      </c>
      <c r="T5932" s="41">
        <v>1</v>
      </c>
      <c r="U5932" s="40" t="s">
        <v>200</v>
      </c>
      <c r="V5932" s="40" t="s">
        <v>201</v>
      </c>
      <c r="W5932" s="40" t="s">
        <v>21490</v>
      </c>
      <c r="X5932" s="40" t="s">
        <v>1062</v>
      </c>
      <c r="Y5932" s="40" t="s">
        <v>21491</v>
      </c>
    </row>
    <row r="5933" spans="12:25" x14ac:dyDescent="0.25">
      <c r="L5933" s="39" t="str">
        <f t="shared" si="92"/>
        <v>RIOFREDDO (RM)</v>
      </c>
      <c r="M5933" s="40" t="s">
        <v>21492</v>
      </c>
      <c r="N5933" s="40" t="s">
        <v>21493</v>
      </c>
      <c r="O5933" s="40" t="s">
        <v>602</v>
      </c>
      <c r="P5933" s="41" t="s">
        <v>336</v>
      </c>
      <c r="Q5933" s="41">
        <v>12</v>
      </c>
      <c r="R5933" s="40" t="s">
        <v>337</v>
      </c>
      <c r="S5933" s="40" t="s">
        <v>199</v>
      </c>
      <c r="T5933" s="41">
        <v>1</v>
      </c>
      <c r="U5933" s="40" t="s">
        <v>200</v>
      </c>
      <c r="V5933" s="40" t="s">
        <v>201</v>
      </c>
      <c r="W5933" s="40" t="s">
        <v>722</v>
      </c>
      <c r="X5933" s="40" t="s">
        <v>604</v>
      </c>
      <c r="Y5933" s="40" t="s">
        <v>21494</v>
      </c>
    </row>
    <row r="5934" spans="12:25" x14ac:dyDescent="0.25">
      <c r="L5934" s="39" t="str">
        <f t="shared" si="92"/>
        <v>RIOLA SARDO (OR)</v>
      </c>
      <c r="M5934" s="40" t="s">
        <v>21495</v>
      </c>
      <c r="N5934" s="40" t="s">
        <v>21496</v>
      </c>
      <c r="O5934" s="40" t="s">
        <v>241</v>
      </c>
      <c r="P5934" s="41" t="s">
        <v>242</v>
      </c>
      <c r="Q5934" s="41">
        <v>20</v>
      </c>
      <c r="R5934" s="40" t="s">
        <v>243</v>
      </c>
      <c r="S5934" s="40" t="s">
        <v>199</v>
      </c>
      <c r="T5934" s="41">
        <v>1</v>
      </c>
      <c r="U5934" s="40" t="s">
        <v>200</v>
      </c>
      <c r="V5934" s="40" t="s">
        <v>201</v>
      </c>
      <c r="W5934" s="40" t="s">
        <v>785</v>
      </c>
      <c r="X5934" s="40" t="s">
        <v>931</v>
      </c>
      <c r="Y5934" s="40" t="s">
        <v>21497</v>
      </c>
    </row>
    <row r="5935" spans="12:25" x14ac:dyDescent="0.25">
      <c r="L5935" s="39" t="str">
        <f t="shared" si="92"/>
        <v>RIOLO TERME (RA)</v>
      </c>
      <c r="M5935" s="40" t="s">
        <v>21498</v>
      </c>
      <c r="N5935" s="40" t="s">
        <v>21499</v>
      </c>
      <c r="O5935" s="40" t="s">
        <v>1177</v>
      </c>
      <c r="P5935" s="41" t="s">
        <v>631</v>
      </c>
      <c r="Q5935" s="41">
        <v>8</v>
      </c>
      <c r="R5935" s="40" t="s">
        <v>632</v>
      </c>
      <c r="S5935" s="40" t="s">
        <v>199</v>
      </c>
      <c r="T5935" s="41">
        <v>1</v>
      </c>
      <c r="U5935" s="40" t="s">
        <v>200</v>
      </c>
      <c r="V5935" s="40" t="s">
        <v>201</v>
      </c>
      <c r="W5935" s="40" t="s">
        <v>21500</v>
      </c>
      <c r="X5935" s="40" t="s">
        <v>4278</v>
      </c>
      <c r="Y5935" s="40" t="s">
        <v>21501</v>
      </c>
    </row>
    <row r="5936" spans="12:25" x14ac:dyDescent="0.25">
      <c r="L5936" s="39" t="str">
        <f t="shared" si="92"/>
        <v>RIOLUNATO (MO)</v>
      </c>
      <c r="M5936" s="40" t="s">
        <v>21502</v>
      </c>
      <c r="N5936" s="40" t="s">
        <v>21503</v>
      </c>
      <c r="O5936" s="40" t="s">
        <v>2925</v>
      </c>
      <c r="P5936" s="41" t="s">
        <v>631</v>
      </c>
      <c r="Q5936" s="41">
        <v>8</v>
      </c>
      <c r="R5936" s="40" t="s">
        <v>632</v>
      </c>
      <c r="S5936" s="40" t="s">
        <v>199</v>
      </c>
      <c r="T5936" s="41">
        <v>1</v>
      </c>
      <c r="U5936" s="40" t="s">
        <v>200</v>
      </c>
      <c r="V5936" s="40" t="s">
        <v>201</v>
      </c>
      <c r="W5936" s="40" t="s">
        <v>21504</v>
      </c>
      <c r="X5936" s="40" t="s">
        <v>6972</v>
      </c>
      <c r="Y5936" s="40" t="s">
        <v>21505</v>
      </c>
    </row>
    <row r="5937" spans="12:25" x14ac:dyDescent="0.25">
      <c r="L5937" s="39" t="str">
        <f t="shared" si="92"/>
        <v>RIOMAGGIORE (SP)</v>
      </c>
      <c r="M5937" s="40" t="s">
        <v>21506</v>
      </c>
      <c r="N5937" s="40" t="s">
        <v>21507</v>
      </c>
      <c r="O5937" s="40" t="s">
        <v>1451</v>
      </c>
      <c r="P5937" s="41" t="s">
        <v>849</v>
      </c>
      <c r="Q5937" s="41">
        <v>7</v>
      </c>
      <c r="R5937" s="40" t="s">
        <v>850</v>
      </c>
      <c r="S5937" s="40" t="s">
        <v>199</v>
      </c>
      <c r="T5937" s="41">
        <v>1</v>
      </c>
      <c r="U5937" s="40" t="s">
        <v>200</v>
      </c>
      <c r="V5937" s="40" t="s">
        <v>201</v>
      </c>
      <c r="W5937" s="40" t="s">
        <v>21508</v>
      </c>
      <c r="X5937" s="40" t="s">
        <v>1453</v>
      </c>
      <c r="Y5937" s="40" t="s">
        <v>21509</v>
      </c>
    </row>
    <row r="5938" spans="12:25" x14ac:dyDescent="0.25">
      <c r="L5938" s="39" t="str">
        <f t="shared" si="92"/>
        <v>RIONERO IN VULTURE (PZ)</v>
      </c>
      <c r="M5938" s="40" t="s">
        <v>21510</v>
      </c>
      <c r="N5938" s="40" t="s">
        <v>21511</v>
      </c>
      <c r="O5938" s="40" t="s">
        <v>281</v>
      </c>
      <c r="P5938" s="41" t="s">
        <v>282</v>
      </c>
      <c r="Q5938" s="41">
        <v>17</v>
      </c>
      <c r="R5938" s="40" t="s">
        <v>283</v>
      </c>
      <c r="S5938" s="40" t="s">
        <v>199</v>
      </c>
      <c r="T5938" s="41">
        <v>1</v>
      </c>
      <c r="U5938" s="40" t="s">
        <v>200</v>
      </c>
      <c r="V5938" s="40" t="s">
        <v>201</v>
      </c>
      <c r="W5938" s="40" t="s">
        <v>21512</v>
      </c>
      <c r="X5938" s="40" t="s">
        <v>2207</v>
      </c>
      <c r="Y5938" s="40" t="s">
        <v>21513</v>
      </c>
    </row>
    <row r="5939" spans="12:25" x14ac:dyDescent="0.25">
      <c r="L5939" s="39" t="str">
        <f t="shared" si="92"/>
        <v>RIONERO SANNITICO (IS)</v>
      </c>
      <c r="M5939" s="40" t="s">
        <v>21514</v>
      </c>
      <c r="N5939" s="40" t="s">
        <v>21515</v>
      </c>
      <c r="O5939" s="40" t="s">
        <v>510</v>
      </c>
      <c r="P5939" s="41" t="s">
        <v>495</v>
      </c>
      <c r="Q5939" s="41">
        <v>14</v>
      </c>
      <c r="R5939" s="40" t="s">
        <v>496</v>
      </c>
      <c r="S5939" s="40" t="s">
        <v>199</v>
      </c>
      <c r="T5939" s="41">
        <v>1</v>
      </c>
      <c r="U5939" s="40" t="s">
        <v>200</v>
      </c>
      <c r="V5939" s="40" t="s">
        <v>201</v>
      </c>
      <c r="W5939" s="40" t="s">
        <v>21516</v>
      </c>
      <c r="X5939" s="40" t="s">
        <v>512</v>
      </c>
      <c r="Y5939" s="40" t="s">
        <v>21517</v>
      </c>
    </row>
    <row r="5940" spans="12:25" x14ac:dyDescent="0.25">
      <c r="L5940" s="39" t="str">
        <f t="shared" si="92"/>
        <v>RIPA TEATINA (CH)</v>
      </c>
      <c r="M5940" s="40" t="s">
        <v>21518</v>
      </c>
      <c r="N5940" s="40" t="s">
        <v>21519</v>
      </c>
      <c r="O5940" s="40" t="s">
        <v>1352</v>
      </c>
      <c r="P5940" s="41" t="s">
        <v>253</v>
      </c>
      <c r="Q5940" s="41">
        <v>13</v>
      </c>
      <c r="R5940" s="40" t="s">
        <v>254</v>
      </c>
      <c r="S5940" s="40" t="s">
        <v>199</v>
      </c>
      <c r="T5940" s="41">
        <v>1</v>
      </c>
      <c r="U5940" s="40" t="s">
        <v>200</v>
      </c>
      <c r="V5940" s="40" t="s">
        <v>201</v>
      </c>
      <c r="W5940" s="40" t="s">
        <v>1939</v>
      </c>
      <c r="X5940" s="40" t="s">
        <v>1940</v>
      </c>
      <c r="Y5940" s="40" t="s">
        <v>21520</v>
      </c>
    </row>
    <row r="5941" spans="12:25" x14ac:dyDescent="0.25">
      <c r="L5941" s="39" t="str">
        <f t="shared" si="92"/>
        <v>RIPABOTTONI (CB)</v>
      </c>
      <c r="M5941" s="40" t="s">
        <v>21521</v>
      </c>
      <c r="N5941" s="40" t="s">
        <v>21522</v>
      </c>
      <c r="O5941" s="40" t="s">
        <v>494</v>
      </c>
      <c r="P5941" s="41" t="s">
        <v>495</v>
      </c>
      <c r="Q5941" s="41">
        <v>14</v>
      </c>
      <c r="R5941" s="40" t="s">
        <v>496</v>
      </c>
      <c r="S5941" s="40" t="s">
        <v>199</v>
      </c>
      <c r="T5941" s="41">
        <v>1</v>
      </c>
      <c r="U5941" s="40" t="s">
        <v>200</v>
      </c>
      <c r="V5941" s="40" t="s">
        <v>201</v>
      </c>
      <c r="W5941" s="40" t="s">
        <v>5259</v>
      </c>
      <c r="X5941" s="40" t="s">
        <v>2494</v>
      </c>
      <c r="Y5941" s="40" t="s">
        <v>21523</v>
      </c>
    </row>
    <row r="5942" spans="12:25" x14ac:dyDescent="0.25">
      <c r="L5942" s="39" t="str">
        <f t="shared" si="92"/>
        <v>RIPACANDIDA (PZ)</v>
      </c>
      <c r="M5942" s="40" t="s">
        <v>21524</v>
      </c>
      <c r="N5942" s="40" t="s">
        <v>21525</v>
      </c>
      <c r="O5942" s="40" t="s">
        <v>281</v>
      </c>
      <c r="P5942" s="41" t="s">
        <v>282</v>
      </c>
      <c r="Q5942" s="41">
        <v>17</v>
      </c>
      <c r="R5942" s="40" t="s">
        <v>283</v>
      </c>
      <c r="S5942" s="40" t="s">
        <v>199</v>
      </c>
      <c r="T5942" s="41">
        <v>1</v>
      </c>
      <c r="U5942" s="40" t="s">
        <v>200</v>
      </c>
      <c r="V5942" s="40" t="s">
        <v>201</v>
      </c>
      <c r="W5942" s="40" t="s">
        <v>2206</v>
      </c>
      <c r="X5942" s="40" t="s">
        <v>2207</v>
      </c>
      <c r="Y5942" s="40" t="s">
        <v>21526</v>
      </c>
    </row>
    <row r="5943" spans="12:25" x14ac:dyDescent="0.25">
      <c r="L5943" s="39" t="str">
        <f t="shared" si="92"/>
        <v>RIPALIMOSANI (CB)</v>
      </c>
      <c r="M5943" s="40" t="s">
        <v>21527</v>
      </c>
      <c r="N5943" s="40" t="s">
        <v>21528</v>
      </c>
      <c r="O5943" s="40" t="s">
        <v>494</v>
      </c>
      <c r="P5943" s="41" t="s">
        <v>495</v>
      </c>
      <c r="Q5943" s="41">
        <v>14</v>
      </c>
      <c r="R5943" s="40" t="s">
        <v>496</v>
      </c>
      <c r="S5943" s="40" t="s">
        <v>199</v>
      </c>
      <c r="T5943" s="41">
        <v>1</v>
      </c>
      <c r="U5943" s="40" t="s">
        <v>200</v>
      </c>
      <c r="V5943" s="40" t="s">
        <v>201</v>
      </c>
      <c r="W5943" s="40" t="s">
        <v>21529</v>
      </c>
      <c r="X5943" s="40" t="s">
        <v>2494</v>
      </c>
      <c r="Y5943" s="40" t="s">
        <v>21530</v>
      </c>
    </row>
    <row r="5944" spans="12:25" x14ac:dyDescent="0.25">
      <c r="L5944" s="39" t="str">
        <f t="shared" si="92"/>
        <v>RIPALTA ARPINA (CR)</v>
      </c>
      <c r="M5944" s="40" t="s">
        <v>21531</v>
      </c>
      <c r="N5944" s="40" t="s">
        <v>21532</v>
      </c>
      <c r="O5944" s="40" t="s">
        <v>434</v>
      </c>
      <c r="P5944" s="41" t="s">
        <v>212</v>
      </c>
      <c r="Q5944" s="41">
        <v>3</v>
      </c>
      <c r="R5944" s="40" t="s">
        <v>213</v>
      </c>
      <c r="S5944" s="40" t="s">
        <v>199</v>
      </c>
      <c r="T5944" s="41">
        <v>1</v>
      </c>
      <c r="U5944" s="40" t="s">
        <v>200</v>
      </c>
      <c r="V5944" s="40" t="s">
        <v>201</v>
      </c>
      <c r="W5944" s="40" t="s">
        <v>2371</v>
      </c>
      <c r="X5944" s="40" t="s">
        <v>692</v>
      </c>
      <c r="Y5944" s="40" t="s">
        <v>21533</v>
      </c>
    </row>
    <row r="5945" spans="12:25" x14ac:dyDescent="0.25">
      <c r="L5945" s="39" t="str">
        <f t="shared" si="92"/>
        <v>RIPALTA CREMASCA (CR)</v>
      </c>
      <c r="M5945" s="40" t="s">
        <v>21534</v>
      </c>
      <c r="N5945" s="40" t="s">
        <v>21535</v>
      </c>
      <c r="O5945" s="40" t="s">
        <v>434</v>
      </c>
      <c r="P5945" s="41" t="s">
        <v>212</v>
      </c>
      <c r="Q5945" s="41">
        <v>3</v>
      </c>
      <c r="R5945" s="40" t="s">
        <v>213</v>
      </c>
      <c r="S5945" s="40" t="s">
        <v>199</v>
      </c>
      <c r="T5945" s="41">
        <v>1</v>
      </c>
      <c r="U5945" s="40" t="s">
        <v>200</v>
      </c>
      <c r="V5945" s="40" t="s">
        <v>201</v>
      </c>
      <c r="W5945" s="40" t="s">
        <v>2371</v>
      </c>
      <c r="X5945" s="40" t="s">
        <v>692</v>
      </c>
      <c r="Y5945" s="40" t="s">
        <v>21536</v>
      </c>
    </row>
    <row r="5946" spans="12:25" x14ac:dyDescent="0.25">
      <c r="L5946" s="39" t="str">
        <f t="shared" si="92"/>
        <v>RIPALTA GUERINA (CR)</v>
      </c>
      <c r="M5946" s="40" t="s">
        <v>21537</v>
      </c>
      <c r="N5946" s="40" t="s">
        <v>21538</v>
      </c>
      <c r="O5946" s="40" t="s">
        <v>434</v>
      </c>
      <c r="P5946" s="41" t="s">
        <v>212</v>
      </c>
      <c r="Q5946" s="41">
        <v>3</v>
      </c>
      <c r="R5946" s="40" t="s">
        <v>213</v>
      </c>
      <c r="S5946" s="40" t="s">
        <v>199</v>
      </c>
      <c r="T5946" s="41">
        <v>1</v>
      </c>
      <c r="U5946" s="40" t="s">
        <v>200</v>
      </c>
      <c r="V5946" s="40" t="s">
        <v>201</v>
      </c>
      <c r="W5946" s="40" t="s">
        <v>2371</v>
      </c>
      <c r="X5946" s="40" t="s">
        <v>692</v>
      </c>
      <c r="Y5946" s="40" t="s">
        <v>21539</v>
      </c>
    </row>
    <row r="5947" spans="12:25" x14ac:dyDescent="0.25">
      <c r="L5947" s="39" t="str">
        <f t="shared" si="92"/>
        <v>RIPARBELLA (PI)</v>
      </c>
      <c r="M5947" s="40" t="s">
        <v>21540</v>
      </c>
      <c r="N5947" s="40" t="s">
        <v>21541</v>
      </c>
      <c r="O5947" s="40" t="s">
        <v>3404</v>
      </c>
      <c r="P5947" s="41" t="s">
        <v>231</v>
      </c>
      <c r="Q5947" s="41">
        <v>9</v>
      </c>
      <c r="R5947" s="40" t="s">
        <v>232</v>
      </c>
      <c r="S5947" s="40" t="s">
        <v>199</v>
      </c>
      <c r="T5947" s="41">
        <v>1</v>
      </c>
      <c r="U5947" s="40" t="s">
        <v>200</v>
      </c>
      <c r="V5947" s="40" t="s">
        <v>201</v>
      </c>
      <c r="W5947" s="40" t="s">
        <v>21542</v>
      </c>
      <c r="X5947" s="40" t="s">
        <v>3377</v>
      </c>
      <c r="Y5947" s="40" t="s">
        <v>21543</v>
      </c>
    </row>
    <row r="5948" spans="12:25" x14ac:dyDescent="0.25">
      <c r="L5948" s="39" t="str">
        <f t="shared" si="92"/>
        <v>RIPATRANSONE (AP)</v>
      </c>
      <c r="M5948" s="40" t="s">
        <v>21544</v>
      </c>
      <c r="N5948" s="40" t="s">
        <v>21545</v>
      </c>
      <c r="O5948" s="40" t="s">
        <v>477</v>
      </c>
      <c r="P5948" s="41" t="s">
        <v>397</v>
      </c>
      <c r="Q5948" s="41">
        <v>11</v>
      </c>
      <c r="R5948" s="40" t="s">
        <v>398</v>
      </c>
      <c r="S5948" s="40" t="s">
        <v>199</v>
      </c>
      <c r="T5948" s="41">
        <v>1</v>
      </c>
      <c r="U5948" s="40" t="s">
        <v>200</v>
      </c>
      <c r="V5948" s="40" t="s">
        <v>201</v>
      </c>
      <c r="W5948" s="40" t="s">
        <v>21546</v>
      </c>
      <c r="X5948" s="40" t="s">
        <v>519</v>
      </c>
      <c r="Y5948" s="40" t="s">
        <v>21547</v>
      </c>
    </row>
    <row r="5949" spans="12:25" x14ac:dyDescent="0.25">
      <c r="L5949" s="39" t="str">
        <f t="shared" si="92"/>
        <v>RIPE (AN)</v>
      </c>
      <c r="M5949" s="40" t="s">
        <v>21548</v>
      </c>
      <c r="N5949" s="40" t="s">
        <v>21549</v>
      </c>
      <c r="O5949" s="40" t="s">
        <v>764</v>
      </c>
      <c r="P5949" s="41" t="s">
        <v>397</v>
      </c>
      <c r="Q5949" s="41">
        <v>11</v>
      </c>
      <c r="R5949" s="40" t="s">
        <v>398</v>
      </c>
      <c r="S5949" s="40" t="s">
        <v>199</v>
      </c>
      <c r="T5949" s="41">
        <v>1</v>
      </c>
      <c r="U5949" s="40" t="s">
        <v>200</v>
      </c>
      <c r="V5949" s="40" t="s">
        <v>201</v>
      </c>
      <c r="W5949" s="40" t="s">
        <v>2672</v>
      </c>
      <c r="X5949" s="40" t="s">
        <v>766</v>
      </c>
      <c r="Y5949" s="40" t="s">
        <v>21550</v>
      </c>
    </row>
    <row r="5950" spans="12:25" x14ac:dyDescent="0.25">
      <c r="L5950" s="39" t="str">
        <f t="shared" si="92"/>
        <v>RIPE SAN GINESIO (MC)</v>
      </c>
      <c r="M5950" s="40" t="s">
        <v>21551</v>
      </c>
      <c r="N5950" s="40" t="s">
        <v>21552</v>
      </c>
      <c r="O5950" s="40" t="s">
        <v>396</v>
      </c>
      <c r="P5950" s="41" t="s">
        <v>397</v>
      </c>
      <c r="Q5950" s="41">
        <v>11</v>
      </c>
      <c r="R5950" s="40" t="s">
        <v>398</v>
      </c>
      <c r="S5950" s="40" t="s">
        <v>199</v>
      </c>
      <c r="T5950" s="41">
        <v>1</v>
      </c>
      <c r="U5950" s="40" t="s">
        <v>200</v>
      </c>
      <c r="V5950" s="40" t="s">
        <v>201</v>
      </c>
      <c r="W5950" s="40" t="s">
        <v>3009</v>
      </c>
      <c r="X5950" s="40" t="s">
        <v>1707</v>
      </c>
      <c r="Y5950" s="40" t="s">
        <v>21553</v>
      </c>
    </row>
    <row r="5951" spans="12:25" x14ac:dyDescent="0.25">
      <c r="L5951" s="39" t="str">
        <f t="shared" si="92"/>
        <v>RIPI (FR)</v>
      </c>
      <c r="M5951" s="40" t="s">
        <v>21554</v>
      </c>
      <c r="N5951" s="40" t="s">
        <v>21555</v>
      </c>
      <c r="O5951" s="40" t="s">
        <v>406</v>
      </c>
      <c r="P5951" s="41" t="s">
        <v>336</v>
      </c>
      <c r="Q5951" s="41">
        <v>12</v>
      </c>
      <c r="R5951" s="40" t="s">
        <v>337</v>
      </c>
      <c r="S5951" s="40" t="s">
        <v>199</v>
      </c>
      <c r="T5951" s="41">
        <v>1</v>
      </c>
      <c r="U5951" s="40" t="s">
        <v>200</v>
      </c>
      <c r="V5951" s="40" t="s">
        <v>201</v>
      </c>
      <c r="W5951" s="40" t="s">
        <v>21556</v>
      </c>
      <c r="X5951" s="40" t="s">
        <v>557</v>
      </c>
      <c r="Y5951" s="40" t="s">
        <v>21557</v>
      </c>
    </row>
    <row r="5952" spans="12:25" x14ac:dyDescent="0.25">
      <c r="L5952" s="39" t="str">
        <f t="shared" si="92"/>
        <v>RIPOSTO (CT)</v>
      </c>
      <c r="M5952" s="40" t="s">
        <v>21558</v>
      </c>
      <c r="N5952" s="40" t="s">
        <v>21559</v>
      </c>
      <c r="O5952" s="40" t="s">
        <v>366</v>
      </c>
      <c r="P5952" s="41" t="s">
        <v>292</v>
      </c>
      <c r="Q5952" s="41">
        <v>19</v>
      </c>
      <c r="R5952" s="40" t="s">
        <v>293</v>
      </c>
      <c r="S5952" s="40" t="s">
        <v>199</v>
      </c>
      <c r="T5952" s="41">
        <v>1</v>
      </c>
      <c r="U5952" s="40" t="s">
        <v>200</v>
      </c>
      <c r="V5952" s="40" t="s">
        <v>201</v>
      </c>
      <c r="W5952" s="40" t="s">
        <v>21560</v>
      </c>
      <c r="X5952" s="40" t="s">
        <v>368</v>
      </c>
      <c r="Y5952" s="40" t="s">
        <v>21561</v>
      </c>
    </row>
    <row r="5953" spans="12:25" x14ac:dyDescent="0.25">
      <c r="L5953" s="39" t="str">
        <f t="shared" si="92"/>
        <v>RITTANA (CN)</v>
      </c>
      <c r="M5953" s="40" t="s">
        <v>21562</v>
      </c>
      <c r="N5953" s="40" t="s">
        <v>21563</v>
      </c>
      <c r="O5953" s="40" t="s">
        <v>313</v>
      </c>
      <c r="P5953" s="41" t="s">
        <v>314</v>
      </c>
      <c r="Q5953" s="41">
        <v>1</v>
      </c>
      <c r="R5953" s="40" t="s">
        <v>315</v>
      </c>
      <c r="S5953" s="40" t="s">
        <v>199</v>
      </c>
      <c r="T5953" s="41">
        <v>1</v>
      </c>
      <c r="U5953" s="40" t="s">
        <v>200</v>
      </c>
      <c r="V5953" s="40" t="s">
        <v>201</v>
      </c>
      <c r="W5953" s="40" t="s">
        <v>860</v>
      </c>
      <c r="X5953" s="40" t="s">
        <v>317</v>
      </c>
      <c r="Y5953" s="40" t="s">
        <v>21564</v>
      </c>
    </row>
    <row r="5954" spans="12:25" x14ac:dyDescent="0.25">
      <c r="L5954" s="39" t="str">
        <f t="shared" ref="L5954:L6017" si="93">M5954&amp;" ("&amp;O5954&amp;")"</f>
        <v>RIVA DEL GARDA (TN)</v>
      </c>
      <c r="M5954" s="40" t="s">
        <v>21565</v>
      </c>
      <c r="N5954" s="40" t="s">
        <v>21566</v>
      </c>
      <c r="O5954" s="40" t="s">
        <v>865</v>
      </c>
      <c r="P5954" s="41" t="s">
        <v>866</v>
      </c>
      <c r="Q5954" s="41">
        <v>4</v>
      </c>
      <c r="R5954" s="40" t="s">
        <v>867</v>
      </c>
      <c r="S5954" s="40" t="s">
        <v>199</v>
      </c>
      <c r="T5954" s="41">
        <v>1</v>
      </c>
      <c r="U5954" s="40" t="s">
        <v>200</v>
      </c>
      <c r="V5954" s="40" t="s">
        <v>201</v>
      </c>
      <c r="W5954" s="40" t="s">
        <v>21567</v>
      </c>
      <c r="X5954" s="40" t="s">
        <v>869</v>
      </c>
      <c r="Y5954" s="40" t="s">
        <v>21568</v>
      </c>
    </row>
    <row r="5955" spans="12:25" x14ac:dyDescent="0.25">
      <c r="L5955" s="39" t="str">
        <f t="shared" si="93"/>
        <v>RIVA DI SOLTO (BG)</v>
      </c>
      <c r="M5955" s="40" t="s">
        <v>21569</v>
      </c>
      <c r="N5955" s="40" t="s">
        <v>21570</v>
      </c>
      <c r="O5955" s="40" t="s">
        <v>572</v>
      </c>
      <c r="P5955" s="41" t="s">
        <v>212</v>
      </c>
      <c r="Q5955" s="41">
        <v>3</v>
      </c>
      <c r="R5955" s="40" t="s">
        <v>213</v>
      </c>
      <c r="S5955" s="40" t="s">
        <v>199</v>
      </c>
      <c r="T5955" s="41">
        <v>1</v>
      </c>
      <c r="U5955" s="40" t="s">
        <v>200</v>
      </c>
      <c r="V5955" s="40" t="s">
        <v>201</v>
      </c>
      <c r="W5955" s="40" t="s">
        <v>573</v>
      </c>
      <c r="X5955" s="40" t="s">
        <v>574</v>
      </c>
      <c r="Y5955" s="40" t="s">
        <v>21571</v>
      </c>
    </row>
    <row r="5956" spans="12:25" x14ac:dyDescent="0.25">
      <c r="L5956" s="39" t="str">
        <f t="shared" si="93"/>
        <v>RIVA LIGURE (IM)</v>
      </c>
      <c r="M5956" s="40" t="s">
        <v>21572</v>
      </c>
      <c r="N5956" s="40" t="s">
        <v>21573</v>
      </c>
      <c r="O5956" s="40" t="s">
        <v>848</v>
      </c>
      <c r="P5956" s="41" t="s">
        <v>849</v>
      </c>
      <c r="Q5956" s="41">
        <v>7</v>
      </c>
      <c r="R5956" s="40" t="s">
        <v>850</v>
      </c>
      <c r="S5956" s="40" t="s">
        <v>199</v>
      </c>
      <c r="T5956" s="41">
        <v>1</v>
      </c>
      <c r="U5956" s="40" t="s">
        <v>200</v>
      </c>
      <c r="V5956" s="40" t="s">
        <v>201</v>
      </c>
      <c r="W5956" s="40" t="s">
        <v>20218</v>
      </c>
      <c r="X5956" s="40" t="s">
        <v>852</v>
      </c>
      <c r="Y5956" s="40" t="s">
        <v>21574</v>
      </c>
    </row>
    <row r="5957" spans="12:25" x14ac:dyDescent="0.25">
      <c r="L5957" s="39" t="str">
        <f t="shared" si="93"/>
        <v>RIVA PRESSO CHIERI (TO)</v>
      </c>
      <c r="M5957" s="40" t="s">
        <v>21575</v>
      </c>
      <c r="N5957" s="40" t="s">
        <v>21576</v>
      </c>
      <c r="O5957" s="40" t="s">
        <v>675</v>
      </c>
      <c r="P5957" s="41" t="s">
        <v>314</v>
      </c>
      <c r="Q5957" s="41">
        <v>1</v>
      </c>
      <c r="R5957" s="40" t="s">
        <v>315</v>
      </c>
      <c r="S5957" s="40" t="s">
        <v>199</v>
      </c>
      <c r="T5957" s="41">
        <v>1</v>
      </c>
      <c r="U5957" s="40" t="s">
        <v>200</v>
      </c>
      <c r="V5957" s="40" t="s">
        <v>201</v>
      </c>
      <c r="W5957" s="40" t="s">
        <v>1504</v>
      </c>
      <c r="X5957" s="40" t="s">
        <v>837</v>
      </c>
      <c r="Y5957" s="40" t="s">
        <v>21577</v>
      </c>
    </row>
    <row r="5958" spans="12:25" x14ac:dyDescent="0.25">
      <c r="L5958" s="39" t="str">
        <f t="shared" si="93"/>
        <v>RIVA VALDOBBIA (VC)</v>
      </c>
      <c r="M5958" s="40" t="s">
        <v>21578</v>
      </c>
      <c r="N5958" s="40" t="s">
        <v>21579</v>
      </c>
      <c r="O5958" s="40" t="s">
        <v>890</v>
      </c>
      <c r="P5958" s="41" t="s">
        <v>314</v>
      </c>
      <c r="Q5958" s="41">
        <v>1</v>
      </c>
      <c r="R5958" s="40" t="s">
        <v>315</v>
      </c>
      <c r="S5958" s="40" t="s">
        <v>199</v>
      </c>
      <c r="T5958" s="41">
        <v>1</v>
      </c>
      <c r="U5958" s="40" t="s">
        <v>200</v>
      </c>
      <c r="V5958" s="40" t="s">
        <v>201</v>
      </c>
      <c r="W5958" s="40" t="s">
        <v>2606</v>
      </c>
      <c r="X5958" s="40" t="s">
        <v>892</v>
      </c>
      <c r="Y5958" s="40" t="s">
        <v>21580</v>
      </c>
    </row>
    <row r="5959" spans="12:25" x14ac:dyDescent="0.25">
      <c r="L5959" s="39" t="str">
        <f t="shared" si="93"/>
        <v>RIVALBA (TO)</v>
      </c>
      <c r="M5959" s="40" t="s">
        <v>21581</v>
      </c>
      <c r="N5959" s="40" t="s">
        <v>21582</v>
      </c>
      <c r="O5959" s="40" t="s">
        <v>675</v>
      </c>
      <c r="P5959" s="41" t="s">
        <v>314</v>
      </c>
      <c r="Q5959" s="41">
        <v>1</v>
      </c>
      <c r="R5959" s="40" t="s">
        <v>315</v>
      </c>
      <c r="S5959" s="40" t="s">
        <v>199</v>
      </c>
      <c r="T5959" s="41">
        <v>1</v>
      </c>
      <c r="U5959" s="40" t="s">
        <v>200</v>
      </c>
      <c r="V5959" s="40" t="s">
        <v>201</v>
      </c>
      <c r="W5959" s="40" t="s">
        <v>4354</v>
      </c>
      <c r="X5959" s="40" t="s">
        <v>837</v>
      </c>
      <c r="Y5959" s="40" t="s">
        <v>21583</v>
      </c>
    </row>
    <row r="5960" spans="12:25" x14ac:dyDescent="0.25">
      <c r="L5960" s="39" t="str">
        <f t="shared" si="93"/>
        <v>RIVALTA BORMIDA (AL)</v>
      </c>
      <c r="M5960" s="40" t="s">
        <v>21584</v>
      </c>
      <c r="N5960" s="40" t="s">
        <v>21585</v>
      </c>
      <c r="O5960" s="40" t="s">
        <v>541</v>
      </c>
      <c r="P5960" s="41" t="s">
        <v>314</v>
      </c>
      <c r="Q5960" s="41">
        <v>1</v>
      </c>
      <c r="R5960" s="40" t="s">
        <v>315</v>
      </c>
      <c r="S5960" s="40" t="s">
        <v>199</v>
      </c>
      <c r="T5960" s="41">
        <v>1</v>
      </c>
      <c r="U5960" s="40" t="s">
        <v>200</v>
      </c>
      <c r="V5960" s="40" t="s">
        <v>201</v>
      </c>
      <c r="W5960" s="40" t="s">
        <v>1220</v>
      </c>
      <c r="X5960" s="40" t="s">
        <v>543</v>
      </c>
      <c r="Y5960" s="40" t="s">
        <v>21586</v>
      </c>
    </row>
    <row r="5961" spans="12:25" x14ac:dyDescent="0.25">
      <c r="L5961" s="39" t="str">
        <f t="shared" si="93"/>
        <v>RIVALTA DI TORINO (TO)</v>
      </c>
      <c r="M5961" s="40" t="s">
        <v>21587</v>
      </c>
      <c r="N5961" s="40" t="s">
        <v>21588</v>
      </c>
      <c r="O5961" s="40" t="s">
        <v>675</v>
      </c>
      <c r="P5961" s="41" t="s">
        <v>314</v>
      </c>
      <c r="Q5961" s="41">
        <v>1</v>
      </c>
      <c r="R5961" s="40" t="s">
        <v>315</v>
      </c>
      <c r="S5961" s="40" t="s">
        <v>199</v>
      </c>
      <c r="T5961" s="41">
        <v>1</v>
      </c>
      <c r="U5961" s="40" t="s">
        <v>200</v>
      </c>
      <c r="V5961" s="40" t="s">
        <v>201</v>
      </c>
      <c r="W5961" s="40" t="s">
        <v>1291</v>
      </c>
      <c r="X5961" s="40" t="s">
        <v>837</v>
      </c>
      <c r="Y5961" s="40" t="s">
        <v>21589</v>
      </c>
    </row>
    <row r="5962" spans="12:25" x14ac:dyDescent="0.25">
      <c r="L5962" s="39" t="str">
        <f t="shared" si="93"/>
        <v>RIVAMONTE AGORDINO (BL)</v>
      </c>
      <c r="M5962" s="40" t="s">
        <v>21590</v>
      </c>
      <c r="N5962" s="40" t="s">
        <v>21591</v>
      </c>
      <c r="O5962" s="40" t="s">
        <v>715</v>
      </c>
      <c r="P5962" s="41" t="s">
        <v>197</v>
      </c>
      <c r="Q5962" s="41">
        <v>5</v>
      </c>
      <c r="R5962" s="40" t="s">
        <v>198</v>
      </c>
      <c r="S5962" s="40" t="s">
        <v>199</v>
      </c>
      <c r="T5962" s="41">
        <v>1</v>
      </c>
      <c r="U5962" s="40" t="s">
        <v>200</v>
      </c>
      <c r="V5962" s="40" t="s">
        <v>201</v>
      </c>
      <c r="W5962" s="40" t="s">
        <v>5343</v>
      </c>
      <c r="X5962" s="40" t="s">
        <v>717</v>
      </c>
      <c r="Y5962" s="40" t="s">
        <v>21592</v>
      </c>
    </row>
    <row r="5963" spans="12:25" x14ac:dyDescent="0.25">
      <c r="L5963" s="39" t="str">
        <f t="shared" si="93"/>
        <v>RIVANAZZANO (PV)</v>
      </c>
      <c r="M5963" s="40" t="s">
        <v>21593</v>
      </c>
      <c r="N5963" s="40" t="s">
        <v>21594</v>
      </c>
      <c r="O5963" s="40" t="s">
        <v>884</v>
      </c>
      <c r="P5963" s="41" t="s">
        <v>212</v>
      </c>
      <c r="Q5963" s="41">
        <v>3</v>
      </c>
      <c r="R5963" s="40" t="s">
        <v>213</v>
      </c>
      <c r="S5963" s="40" t="s">
        <v>199</v>
      </c>
      <c r="T5963" s="41">
        <v>1</v>
      </c>
      <c r="U5963" s="40" t="s">
        <v>200</v>
      </c>
      <c r="V5963" s="40" t="s">
        <v>201</v>
      </c>
      <c r="W5963" s="40" t="s">
        <v>21595</v>
      </c>
      <c r="X5963" s="40" t="s">
        <v>2462</v>
      </c>
      <c r="Y5963" s="40" t="s">
        <v>21596</v>
      </c>
    </row>
    <row r="5964" spans="12:25" x14ac:dyDescent="0.25">
      <c r="L5964" s="39" t="str">
        <f t="shared" si="93"/>
        <v>RIVARA (TO)</v>
      </c>
      <c r="M5964" s="40" t="s">
        <v>21597</v>
      </c>
      <c r="N5964" s="40" t="s">
        <v>21598</v>
      </c>
      <c r="O5964" s="40" t="s">
        <v>675</v>
      </c>
      <c r="P5964" s="41" t="s">
        <v>314</v>
      </c>
      <c r="Q5964" s="41">
        <v>1</v>
      </c>
      <c r="R5964" s="40" t="s">
        <v>315</v>
      </c>
      <c r="S5964" s="40" t="s">
        <v>199</v>
      </c>
      <c r="T5964" s="41">
        <v>1</v>
      </c>
      <c r="U5964" s="40" t="s">
        <v>200</v>
      </c>
      <c r="V5964" s="40" t="s">
        <v>201</v>
      </c>
      <c r="W5964" s="40" t="s">
        <v>1299</v>
      </c>
      <c r="X5964" s="40" t="s">
        <v>677</v>
      </c>
      <c r="Y5964" s="40" t="s">
        <v>21599</v>
      </c>
    </row>
    <row r="5965" spans="12:25" x14ac:dyDescent="0.25">
      <c r="L5965" s="39" t="str">
        <f t="shared" si="93"/>
        <v>RIVAROLO CANAVESE (TO)</v>
      </c>
      <c r="M5965" s="40" t="s">
        <v>21600</v>
      </c>
      <c r="N5965" s="40" t="s">
        <v>21601</v>
      </c>
      <c r="O5965" s="40" t="s">
        <v>675</v>
      </c>
      <c r="P5965" s="41" t="s">
        <v>314</v>
      </c>
      <c r="Q5965" s="41">
        <v>1</v>
      </c>
      <c r="R5965" s="40" t="s">
        <v>315</v>
      </c>
      <c r="S5965" s="40" t="s">
        <v>199</v>
      </c>
      <c r="T5965" s="41">
        <v>1</v>
      </c>
      <c r="U5965" s="40" t="s">
        <v>200</v>
      </c>
      <c r="V5965" s="40" t="s">
        <v>201</v>
      </c>
      <c r="W5965" s="40" t="s">
        <v>21602</v>
      </c>
      <c r="X5965" s="40" t="s">
        <v>677</v>
      </c>
      <c r="Y5965" s="40" t="s">
        <v>21603</v>
      </c>
    </row>
    <row r="5966" spans="12:25" x14ac:dyDescent="0.25">
      <c r="L5966" s="39" t="str">
        <f t="shared" si="93"/>
        <v>RIVAROLO DEL RE ED UNITI (CR)</v>
      </c>
      <c r="M5966" s="40" t="s">
        <v>21604</v>
      </c>
      <c r="N5966" s="40" t="s">
        <v>21605</v>
      </c>
      <c r="O5966" s="40" t="s">
        <v>434</v>
      </c>
      <c r="P5966" s="41" t="s">
        <v>212</v>
      </c>
      <c r="Q5966" s="41">
        <v>3</v>
      </c>
      <c r="R5966" s="40" t="s">
        <v>213</v>
      </c>
      <c r="S5966" s="40" t="s">
        <v>199</v>
      </c>
      <c r="T5966" s="41">
        <v>1</v>
      </c>
      <c r="U5966" s="40" t="s">
        <v>200</v>
      </c>
      <c r="V5966" s="40" t="s">
        <v>201</v>
      </c>
      <c r="W5966" s="40" t="s">
        <v>21606</v>
      </c>
      <c r="X5966" s="40" t="s">
        <v>4620</v>
      </c>
      <c r="Y5966" s="40" t="s">
        <v>21607</v>
      </c>
    </row>
    <row r="5967" spans="12:25" x14ac:dyDescent="0.25">
      <c r="L5967" s="39" t="str">
        <f t="shared" si="93"/>
        <v>RIVAROLO MANTOVANO (MN)</v>
      </c>
      <c r="M5967" s="40" t="s">
        <v>21608</v>
      </c>
      <c r="N5967" s="40" t="s">
        <v>21609</v>
      </c>
      <c r="O5967" s="40" t="s">
        <v>442</v>
      </c>
      <c r="P5967" s="41" t="s">
        <v>212</v>
      </c>
      <c r="Q5967" s="41">
        <v>3</v>
      </c>
      <c r="R5967" s="40" t="s">
        <v>213</v>
      </c>
      <c r="S5967" s="40" t="s">
        <v>199</v>
      </c>
      <c r="T5967" s="41">
        <v>1</v>
      </c>
      <c r="U5967" s="40" t="s">
        <v>200</v>
      </c>
      <c r="V5967" s="40" t="s">
        <v>201</v>
      </c>
      <c r="W5967" s="40" t="s">
        <v>21610</v>
      </c>
      <c r="X5967" s="40" t="s">
        <v>444</v>
      </c>
      <c r="Y5967" s="40" t="s">
        <v>21611</v>
      </c>
    </row>
    <row r="5968" spans="12:25" x14ac:dyDescent="0.25">
      <c r="L5968" s="39" t="str">
        <f t="shared" si="93"/>
        <v>RIVARONE (AL)</v>
      </c>
      <c r="M5968" s="40" t="s">
        <v>21612</v>
      </c>
      <c r="N5968" s="40" t="s">
        <v>21613</v>
      </c>
      <c r="O5968" s="40" t="s">
        <v>541</v>
      </c>
      <c r="P5968" s="41" t="s">
        <v>314</v>
      </c>
      <c r="Q5968" s="41">
        <v>1</v>
      </c>
      <c r="R5968" s="40" t="s">
        <v>315</v>
      </c>
      <c r="S5968" s="40" t="s">
        <v>199</v>
      </c>
      <c r="T5968" s="41">
        <v>1</v>
      </c>
      <c r="U5968" s="40" t="s">
        <v>200</v>
      </c>
      <c r="V5968" s="40" t="s">
        <v>201</v>
      </c>
      <c r="W5968" s="40" t="s">
        <v>1275</v>
      </c>
      <c r="X5968" s="40" t="s">
        <v>1138</v>
      </c>
      <c r="Y5968" s="40" t="s">
        <v>21614</v>
      </c>
    </row>
    <row r="5969" spans="12:25" x14ac:dyDescent="0.25">
      <c r="L5969" s="39" t="str">
        <f t="shared" si="93"/>
        <v>RIVAROSSA (TO)</v>
      </c>
      <c r="M5969" s="40" t="s">
        <v>21615</v>
      </c>
      <c r="N5969" s="40" t="s">
        <v>21616</v>
      </c>
      <c r="O5969" s="40" t="s">
        <v>675</v>
      </c>
      <c r="P5969" s="41" t="s">
        <v>314</v>
      </c>
      <c r="Q5969" s="41">
        <v>1</v>
      </c>
      <c r="R5969" s="40" t="s">
        <v>315</v>
      </c>
      <c r="S5969" s="40" t="s">
        <v>199</v>
      </c>
      <c r="T5969" s="41">
        <v>1</v>
      </c>
      <c r="U5969" s="40" t="s">
        <v>200</v>
      </c>
      <c r="V5969" s="40" t="s">
        <v>201</v>
      </c>
      <c r="W5969" s="40" t="s">
        <v>1291</v>
      </c>
      <c r="X5969" s="40" t="s">
        <v>837</v>
      </c>
      <c r="Y5969" s="40" t="s">
        <v>21617</v>
      </c>
    </row>
    <row r="5970" spans="12:25" x14ac:dyDescent="0.25">
      <c r="L5970" s="39" t="str">
        <f t="shared" si="93"/>
        <v>RIVE (VC)</v>
      </c>
      <c r="M5970" s="40" t="s">
        <v>21618</v>
      </c>
      <c r="N5970" s="40" t="s">
        <v>21619</v>
      </c>
      <c r="O5970" s="40" t="s">
        <v>890</v>
      </c>
      <c r="P5970" s="41" t="s">
        <v>314</v>
      </c>
      <c r="Q5970" s="41">
        <v>1</v>
      </c>
      <c r="R5970" s="40" t="s">
        <v>315</v>
      </c>
      <c r="S5970" s="40" t="s">
        <v>199</v>
      </c>
      <c r="T5970" s="41">
        <v>1</v>
      </c>
      <c r="U5970" s="40" t="s">
        <v>200</v>
      </c>
      <c r="V5970" s="40" t="s">
        <v>201</v>
      </c>
      <c r="W5970" s="40" t="s">
        <v>962</v>
      </c>
      <c r="X5970" s="40" t="s">
        <v>963</v>
      </c>
      <c r="Y5970" s="40" t="s">
        <v>21620</v>
      </c>
    </row>
    <row r="5971" spans="12:25" x14ac:dyDescent="0.25">
      <c r="L5971" s="39" t="str">
        <f t="shared" si="93"/>
        <v>RIVE D'ARCANO (UD)</v>
      </c>
      <c r="M5971" s="40" t="s">
        <v>21621</v>
      </c>
      <c r="N5971" s="40" t="s">
        <v>21622</v>
      </c>
      <c r="O5971" s="40" t="s">
        <v>804</v>
      </c>
      <c r="P5971" s="41" t="s">
        <v>805</v>
      </c>
      <c r="Q5971" s="41">
        <v>6</v>
      </c>
      <c r="R5971" s="40" t="s">
        <v>806</v>
      </c>
      <c r="S5971" s="40" t="s">
        <v>199</v>
      </c>
      <c r="T5971" s="41">
        <v>1</v>
      </c>
      <c r="U5971" s="40" t="s">
        <v>200</v>
      </c>
      <c r="V5971" s="40" t="s">
        <v>201</v>
      </c>
      <c r="W5971" s="40" t="s">
        <v>4470</v>
      </c>
      <c r="X5971" s="40" t="s">
        <v>2085</v>
      </c>
      <c r="Y5971" s="40" t="s">
        <v>21623</v>
      </c>
    </row>
    <row r="5972" spans="12:25" x14ac:dyDescent="0.25">
      <c r="L5972" s="39" t="str">
        <f t="shared" si="93"/>
        <v>RIVELLO (PZ)</v>
      </c>
      <c r="M5972" s="40" t="s">
        <v>21624</v>
      </c>
      <c r="N5972" s="40" t="s">
        <v>21625</v>
      </c>
      <c r="O5972" s="40" t="s">
        <v>281</v>
      </c>
      <c r="P5972" s="41" t="s">
        <v>282</v>
      </c>
      <c r="Q5972" s="41">
        <v>17</v>
      </c>
      <c r="R5972" s="40" t="s">
        <v>283</v>
      </c>
      <c r="S5972" s="40" t="s">
        <v>199</v>
      </c>
      <c r="T5972" s="41">
        <v>1</v>
      </c>
      <c r="U5972" s="40" t="s">
        <v>200</v>
      </c>
      <c r="V5972" s="40" t="s">
        <v>201</v>
      </c>
      <c r="W5972" s="40" t="s">
        <v>7116</v>
      </c>
      <c r="X5972" s="40" t="s">
        <v>4949</v>
      </c>
      <c r="Y5972" s="40" t="s">
        <v>21626</v>
      </c>
    </row>
    <row r="5973" spans="12:25" x14ac:dyDescent="0.25">
      <c r="L5973" s="39" t="str">
        <f t="shared" si="93"/>
        <v>RIVERGARO (PC)</v>
      </c>
      <c r="M5973" s="40" t="s">
        <v>21627</v>
      </c>
      <c r="N5973" s="40" t="s">
        <v>21628</v>
      </c>
      <c r="O5973" s="40" t="s">
        <v>630</v>
      </c>
      <c r="P5973" s="41" t="s">
        <v>631</v>
      </c>
      <c r="Q5973" s="41">
        <v>8</v>
      </c>
      <c r="R5973" s="40" t="s">
        <v>632</v>
      </c>
      <c r="S5973" s="40" t="s">
        <v>199</v>
      </c>
      <c r="T5973" s="41">
        <v>1</v>
      </c>
      <c r="U5973" s="40" t="s">
        <v>200</v>
      </c>
      <c r="V5973" s="40" t="s">
        <v>201</v>
      </c>
      <c r="W5973" s="40" t="s">
        <v>21629</v>
      </c>
      <c r="X5973" s="40" t="s">
        <v>634</v>
      </c>
      <c r="Y5973" s="40" t="s">
        <v>21630</v>
      </c>
    </row>
    <row r="5974" spans="12:25" x14ac:dyDescent="0.25">
      <c r="L5974" s="39" t="str">
        <f t="shared" si="93"/>
        <v>RIVIGNANO (UD)</v>
      </c>
      <c r="M5974" s="40" t="s">
        <v>21631</v>
      </c>
      <c r="N5974" s="40" t="s">
        <v>21632</v>
      </c>
      <c r="O5974" s="40" t="s">
        <v>804</v>
      </c>
      <c r="P5974" s="41" t="s">
        <v>805</v>
      </c>
      <c r="Q5974" s="41">
        <v>6</v>
      </c>
      <c r="R5974" s="40" t="s">
        <v>806</v>
      </c>
      <c r="S5974" s="40" t="s">
        <v>199</v>
      </c>
      <c r="T5974" s="41">
        <v>1</v>
      </c>
      <c r="U5974" s="40" t="s">
        <v>200</v>
      </c>
      <c r="V5974" s="40" t="s">
        <v>201</v>
      </c>
      <c r="W5974" s="40" t="s">
        <v>2466</v>
      </c>
      <c r="X5974" s="40" t="s">
        <v>2085</v>
      </c>
      <c r="Y5974" s="40" t="s">
        <v>21633</v>
      </c>
    </row>
    <row r="5975" spans="12:25" x14ac:dyDescent="0.25">
      <c r="L5975" s="39" t="str">
        <f t="shared" si="93"/>
        <v>RIVISONDOLI (AQ)</v>
      </c>
      <c r="M5975" s="40" t="s">
        <v>21634</v>
      </c>
      <c r="N5975" s="40" t="s">
        <v>21635</v>
      </c>
      <c r="O5975" s="40" t="s">
        <v>328</v>
      </c>
      <c r="P5975" s="41" t="s">
        <v>253</v>
      </c>
      <c r="Q5975" s="41">
        <v>13</v>
      </c>
      <c r="R5975" s="40" t="s">
        <v>254</v>
      </c>
      <c r="S5975" s="40" t="s">
        <v>199</v>
      </c>
      <c r="T5975" s="41">
        <v>1</v>
      </c>
      <c r="U5975" s="40" t="s">
        <v>200</v>
      </c>
      <c r="V5975" s="40" t="s">
        <v>201</v>
      </c>
      <c r="W5975" s="40" t="s">
        <v>21636</v>
      </c>
      <c r="X5975" s="40" t="s">
        <v>330</v>
      </c>
      <c r="Y5975" s="40" t="s">
        <v>21637</v>
      </c>
    </row>
    <row r="5976" spans="12:25" x14ac:dyDescent="0.25">
      <c r="L5976" s="39" t="str">
        <f t="shared" si="93"/>
        <v>RIVODUTRI (RI)</v>
      </c>
      <c r="M5976" s="40" t="s">
        <v>21638</v>
      </c>
      <c r="N5976" s="40" t="s">
        <v>21639</v>
      </c>
      <c r="O5976" s="40" t="s">
        <v>335</v>
      </c>
      <c r="P5976" s="41" t="s">
        <v>336</v>
      </c>
      <c r="Q5976" s="41">
        <v>12</v>
      </c>
      <c r="R5976" s="40" t="s">
        <v>337</v>
      </c>
      <c r="S5976" s="40" t="s">
        <v>199</v>
      </c>
      <c r="T5976" s="41">
        <v>1</v>
      </c>
      <c r="U5976" s="40" t="s">
        <v>200</v>
      </c>
      <c r="V5976" s="40" t="s">
        <v>201</v>
      </c>
      <c r="W5976" s="40" t="s">
        <v>3713</v>
      </c>
      <c r="X5976" s="40" t="s">
        <v>339</v>
      </c>
      <c r="Y5976" s="40" t="s">
        <v>21640</v>
      </c>
    </row>
    <row r="5977" spans="12:25" x14ac:dyDescent="0.25">
      <c r="L5977" s="39" t="str">
        <f t="shared" si="93"/>
        <v>RIVOLI (TO)</v>
      </c>
      <c r="M5977" s="40" t="s">
        <v>21641</v>
      </c>
      <c r="N5977" s="40" t="s">
        <v>21642</v>
      </c>
      <c r="O5977" s="40" t="s">
        <v>675</v>
      </c>
      <c r="P5977" s="41" t="s">
        <v>314</v>
      </c>
      <c r="Q5977" s="41">
        <v>1</v>
      </c>
      <c r="R5977" s="40" t="s">
        <v>315</v>
      </c>
      <c r="S5977" s="40" t="s">
        <v>199</v>
      </c>
      <c r="T5977" s="41">
        <v>1</v>
      </c>
      <c r="U5977" s="40" t="s">
        <v>200</v>
      </c>
      <c r="V5977" s="40" t="s">
        <v>201</v>
      </c>
      <c r="W5977" s="40" t="s">
        <v>21643</v>
      </c>
      <c r="X5977" s="40" t="s">
        <v>837</v>
      </c>
      <c r="Y5977" s="40" t="s">
        <v>21644</v>
      </c>
    </row>
    <row r="5978" spans="12:25" x14ac:dyDescent="0.25">
      <c r="L5978" s="39" t="str">
        <f t="shared" si="93"/>
        <v>RIVOLI VERONESE (VR)</v>
      </c>
      <c r="M5978" s="40" t="s">
        <v>21645</v>
      </c>
      <c r="N5978" s="40" t="s">
        <v>21646</v>
      </c>
      <c r="O5978" s="40" t="s">
        <v>595</v>
      </c>
      <c r="P5978" s="41" t="s">
        <v>197</v>
      </c>
      <c r="Q5978" s="41">
        <v>5</v>
      </c>
      <c r="R5978" s="40" t="s">
        <v>198</v>
      </c>
      <c r="S5978" s="40" t="s">
        <v>199</v>
      </c>
      <c r="T5978" s="41">
        <v>1</v>
      </c>
      <c r="U5978" s="40" t="s">
        <v>200</v>
      </c>
      <c r="V5978" s="40" t="s">
        <v>201</v>
      </c>
      <c r="W5978" s="40" t="s">
        <v>596</v>
      </c>
      <c r="X5978" s="40" t="s">
        <v>597</v>
      </c>
      <c r="Y5978" s="40" t="s">
        <v>21647</v>
      </c>
    </row>
    <row r="5979" spans="12:25" x14ac:dyDescent="0.25">
      <c r="L5979" s="39" t="str">
        <f t="shared" si="93"/>
        <v>RIVOLTA D'ADDA (CR)</v>
      </c>
      <c r="M5979" s="40" t="s">
        <v>21648</v>
      </c>
      <c r="N5979" s="40" t="s">
        <v>21649</v>
      </c>
      <c r="O5979" s="40" t="s">
        <v>434</v>
      </c>
      <c r="P5979" s="41" t="s">
        <v>212</v>
      </c>
      <c r="Q5979" s="41">
        <v>3</v>
      </c>
      <c r="R5979" s="40" t="s">
        <v>213</v>
      </c>
      <c r="S5979" s="40" t="s">
        <v>199</v>
      </c>
      <c r="T5979" s="41">
        <v>1</v>
      </c>
      <c r="U5979" s="40" t="s">
        <v>200</v>
      </c>
      <c r="V5979" s="40" t="s">
        <v>201</v>
      </c>
      <c r="W5979" s="40" t="s">
        <v>21650</v>
      </c>
      <c r="X5979" s="40" t="s">
        <v>1619</v>
      </c>
      <c r="Y5979" s="40" t="s">
        <v>21651</v>
      </c>
    </row>
    <row r="5980" spans="12:25" x14ac:dyDescent="0.25">
      <c r="L5980" s="39" t="str">
        <f t="shared" si="93"/>
        <v>RIZZICONI (RC)</v>
      </c>
      <c r="M5980" s="40" t="s">
        <v>21652</v>
      </c>
      <c r="N5980" s="40" t="s">
        <v>21653</v>
      </c>
      <c r="O5980" s="40" t="s">
        <v>622</v>
      </c>
      <c r="P5980" s="41" t="s">
        <v>414</v>
      </c>
      <c r="Q5980" s="41">
        <v>18</v>
      </c>
      <c r="R5980" s="40" t="s">
        <v>415</v>
      </c>
      <c r="S5980" s="40" t="s">
        <v>199</v>
      </c>
      <c r="T5980" s="41">
        <v>1</v>
      </c>
      <c r="U5980" s="40" t="s">
        <v>200</v>
      </c>
      <c r="V5980" s="40" t="s">
        <v>201</v>
      </c>
      <c r="W5980" s="40" t="s">
        <v>21654</v>
      </c>
      <c r="X5980" s="40" t="s">
        <v>1614</v>
      </c>
      <c r="Y5980" s="40" t="s">
        <v>21655</v>
      </c>
    </row>
    <row r="5981" spans="12:25" x14ac:dyDescent="0.25">
      <c r="L5981" s="39" t="str">
        <f t="shared" si="93"/>
        <v>RO (FE)</v>
      </c>
      <c r="M5981" s="40" t="s">
        <v>585</v>
      </c>
      <c r="N5981" s="40" t="s">
        <v>21656</v>
      </c>
      <c r="O5981" s="40" t="s">
        <v>1918</v>
      </c>
      <c r="P5981" s="41" t="s">
        <v>631</v>
      </c>
      <c r="Q5981" s="41">
        <v>8</v>
      </c>
      <c r="R5981" s="40" t="s">
        <v>632</v>
      </c>
      <c r="S5981" s="40" t="s">
        <v>199</v>
      </c>
      <c r="T5981" s="41">
        <v>1</v>
      </c>
      <c r="U5981" s="40" t="s">
        <v>200</v>
      </c>
      <c r="V5981" s="40" t="s">
        <v>201</v>
      </c>
      <c r="W5981" s="40" t="s">
        <v>21657</v>
      </c>
      <c r="X5981" s="40" t="s">
        <v>1920</v>
      </c>
      <c r="Y5981" s="40" t="s">
        <v>21658</v>
      </c>
    </row>
    <row r="5982" spans="12:25" x14ac:dyDescent="0.25">
      <c r="L5982" s="39" t="str">
        <f t="shared" si="93"/>
        <v>ROANA (VI)</v>
      </c>
      <c r="M5982" s="40" t="s">
        <v>21659</v>
      </c>
      <c r="N5982" s="40" t="s">
        <v>21660</v>
      </c>
      <c r="O5982" s="40" t="s">
        <v>772</v>
      </c>
      <c r="P5982" s="41" t="s">
        <v>197</v>
      </c>
      <c r="Q5982" s="41">
        <v>5</v>
      </c>
      <c r="R5982" s="40" t="s">
        <v>198</v>
      </c>
      <c r="S5982" s="40" t="s">
        <v>199</v>
      </c>
      <c r="T5982" s="41">
        <v>1</v>
      </c>
      <c r="U5982" s="40" t="s">
        <v>200</v>
      </c>
      <c r="V5982" s="40" t="s">
        <v>201</v>
      </c>
      <c r="W5982" s="40" t="s">
        <v>6078</v>
      </c>
      <c r="X5982" s="40" t="s">
        <v>2153</v>
      </c>
      <c r="Y5982" s="40" t="s">
        <v>21661</v>
      </c>
    </row>
    <row r="5983" spans="12:25" x14ac:dyDescent="0.25">
      <c r="L5983" s="39" t="str">
        <f t="shared" si="93"/>
        <v>ROASCHIA (CN)</v>
      </c>
      <c r="M5983" s="40" t="s">
        <v>21662</v>
      </c>
      <c r="N5983" s="40" t="s">
        <v>21663</v>
      </c>
      <c r="O5983" s="40" t="s">
        <v>313</v>
      </c>
      <c r="P5983" s="41" t="s">
        <v>314</v>
      </c>
      <c r="Q5983" s="41">
        <v>1</v>
      </c>
      <c r="R5983" s="40" t="s">
        <v>315</v>
      </c>
      <c r="S5983" s="40" t="s">
        <v>199</v>
      </c>
      <c r="T5983" s="41">
        <v>1</v>
      </c>
      <c r="U5983" s="40" t="s">
        <v>200</v>
      </c>
      <c r="V5983" s="40" t="s">
        <v>201</v>
      </c>
      <c r="W5983" s="40" t="s">
        <v>860</v>
      </c>
      <c r="X5983" s="40" t="s">
        <v>317</v>
      </c>
      <c r="Y5983" s="40" t="s">
        <v>21664</v>
      </c>
    </row>
    <row r="5984" spans="12:25" x14ac:dyDescent="0.25">
      <c r="L5984" s="39" t="str">
        <f t="shared" si="93"/>
        <v>ROASCIO (CN)</v>
      </c>
      <c r="M5984" s="40" t="s">
        <v>21665</v>
      </c>
      <c r="N5984" s="40" t="s">
        <v>21666</v>
      </c>
      <c r="O5984" s="40" t="s">
        <v>313</v>
      </c>
      <c r="P5984" s="41" t="s">
        <v>314</v>
      </c>
      <c r="Q5984" s="41">
        <v>1</v>
      </c>
      <c r="R5984" s="40" t="s">
        <v>315</v>
      </c>
      <c r="S5984" s="40" t="s">
        <v>199</v>
      </c>
      <c r="T5984" s="41">
        <v>1</v>
      </c>
      <c r="U5984" s="40" t="s">
        <v>200</v>
      </c>
      <c r="V5984" s="40" t="s">
        <v>201</v>
      </c>
      <c r="W5984" s="40" t="s">
        <v>8207</v>
      </c>
      <c r="X5984" s="40" t="s">
        <v>1369</v>
      </c>
      <c r="Y5984" s="40" t="s">
        <v>21667</v>
      </c>
    </row>
    <row r="5985" spans="12:25" x14ac:dyDescent="0.25">
      <c r="L5985" s="39" t="str">
        <f t="shared" si="93"/>
        <v>ROASIO (VC)</v>
      </c>
      <c r="M5985" s="40" t="s">
        <v>21668</v>
      </c>
      <c r="N5985" s="40" t="s">
        <v>21669</v>
      </c>
      <c r="O5985" s="40" t="s">
        <v>890</v>
      </c>
      <c r="P5985" s="41" t="s">
        <v>314</v>
      </c>
      <c r="Q5985" s="41">
        <v>1</v>
      </c>
      <c r="R5985" s="40" t="s">
        <v>315</v>
      </c>
      <c r="S5985" s="40" t="s">
        <v>199</v>
      </c>
      <c r="T5985" s="41">
        <v>1</v>
      </c>
      <c r="U5985" s="40" t="s">
        <v>200</v>
      </c>
      <c r="V5985" s="40" t="s">
        <v>201</v>
      </c>
      <c r="W5985" s="40" t="s">
        <v>21670</v>
      </c>
      <c r="X5985" s="40" t="s">
        <v>892</v>
      </c>
      <c r="Y5985" s="40" t="s">
        <v>21671</v>
      </c>
    </row>
    <row r="5986" spans="12:25" x14ac:dyDescent="0.25">
      <c r="L5986" s="39" t="str">
        <f t="shared" si="93"/>
        <v>ROATTO (AT)</v>
      </c>
      <c r="M5986" s="40" t="s">
        <v>21672</v>
      </c>
      <c r="N5986" s="40" t="s">
        <v>21673</v>
      </c>
      <c r="O5986" s="40" t="s">
        <v>667</v>
      </c>
      <c r="P5986" s="41" t="s">
        <v>314</v>
      </c>
      <c r="Q5986" s="41">
        <v>1</v>
      </c>
      <c r="R5986" s="40" t="s">
        <v>315</v>
      </c>
      <c r="S5986" s="40" t="s">
        <v>199</v>
      </c>
      <c r="T5986" s="41">
        <v>1</v>
      </c>
      <c r="U5986" s="40" t="s">
        <v>200</v>
      </c>
      <c r="V5986" s="40" t="s">
        <v>201</v>
      </c>
      <c r="W5986" s="40" t="s">
        <v>14887</v>
      </c>
      <c r="X5986" s="40" t="s">
        <v>669</v>
      </c>
      <c r="Y5986" s="40" t="s">
        <v>21674</v>
      </c>
    </row>
    <row r="5987" spans="12:25" x14ac:dyDescent="0.25">
      <c r="L5987" s="39" t="str">
        <f t="shared" si="93"/>
        <v>ROBASSOMERO (TO)</v>
      </c>
      <c r="M5987" s="40" t="s">
        <v>21675</v>
      </c>
      <c r="N5987" s="40" t="s">
        <v>21676</v>
      </c>
      <c r="O5987" s="40" t="s">
        <v>675</v>
      </c>
      <c r="P5987" s="41" t="s">
        <v>314</v>
      </c>
      <c r="Q5987" s="41">
        <v>1</v>
      </c>
      <c r="R5987" s="40" t="s">
        <v>315</v>
      </c>
      <c r="S5987" s="40" t="s">
        <v>199</v>
      </c>
      <c r="T5987" s="41">
        <v>1</v>
      </c>
      <c r="U5987" s="40" t="s">
        <v>200</v>
      </c>
      <c r="V5987" s="40" t="s">
        <v>201</v>
      </c>
      <c r="W5987" s="40" t="s">
        <v>878</v>
      </c>
      <c r="X5987" s="40" t="s">
        <v>837</v>
      </c>
      <c r="Y5987" s="40" t="s">
        <v>21677</v>
      </c>
    </row>
    <row r="5988" spans="12:25" x14ac:dyDescent="0.25">
      <c r="L5988" s="39" t="str">
        <f t="shared" si="93"/>
        <v>ROBBIATE (LC)</v>
      </c>
      <c r="M5988" s="40" t="s">
        <v>21678</v>
      </c>
      <c r="N5988" s="40" t="s">
        <v>21679</v>
      </c>
      <c r="O5988" s="40" t="s">
        <v>222</v>
      </c>
      <c r="P5988" s="41" t="s">
        <v>212</v>
      </c>
      <c r="Q5988" s="41">
        <v>3</v>
      </c>
      <c r="R5988" s="40" t="s">
        <v>213</v>
      </c>
      <c r="S5988" s="40" t="s">
        <v>199</v>
      </c>
      <c r="T5988" s="41">
        <v>1</v>
      </c>
      <c r="U5988" s="40" t="s">
        <v>200</v>
      </c>
      <c r="V5988" s="40" t="s">
        <v>201</v>
      </c>
      <c r="W5988" s="40" t="s">
        <v>21680</v>
      </c>
      <c r="X5988" s="40" t="s">
        <v>736</v>
      </c>
      <c r="Y5988" s="40" t="s">
        <v>21681</v>
      </c>
    </row>
    <row r="5989" spans="12:25" x14ac:dyDescent="0.25">
      <c r="L5989" s="39" t="str">
        <f t="shared" si="93"/>
        <v>ROBBIO (PV)</v>
      </c>
      <c r="M5989" s="40" t="s">
        <v>21682</v>
      </c>
      <c r="N5989" s="40" t="s">
        <v>21683</v>
      </c>
      <c r="O5989" s="40" t="s">
        <v>884</v>
      </c>
      <c r="P5989" s="41" t="s">
        <v>212</v>
      </c>
      <c r="Q5989" s="41">
        <v>3</v>
      </c>
      <c r="R5989" s="40" t="s">
        <v>213</v>
      </c>
      <c r="S5989" s="40" t="s">
        <v>199</v>
      </c>
      <c r="T5989" s="41">
        <v>1</v>
      </c>
      <c r="U5989" s="40" t="s">
        <v>200</v>
      </c>
      <c r="V5989" s="40" t="s">
        <v>201</v>
      </c>
      <c r="W5989" s="40" t="s">
        <v>21684</v>
      </c>
      <c r="X5989" s="40" t="s">
        <v>1092</v>
      </c>
      <c r="Y5989" s="40" t="s">
        <v>21685</v>
      </c>
    </row>
    <row r="5990" spans="12:25" x14ac:dyDescent="0.25">
      <c r="L5990" s="39" t="str">
        <f t="shared" si="93"/>
        <v>ROBECCHETTO CON INDUNO (MI)</v>
      </c>
      <c r="M5990" s="40" t="s">
        <v>21686</v>
      </c>
      <c r="N5990" s="40" t="s">
        <v>21687</v>
      </c>
      <c r="O5990" s="40" t="s">
        <v>264</v>
      </c>
      <c r="P5990" s="41" t="s">
        <v>212</v>
      </c>
      <c r="Q5990" s="41">
        <v>3</v>
      </c>
      <c r="R5990" s="40" t="s">
        <v>213</v>
      </c>
      <c r="S5990" s="40" t="s">
        <v>199</v>
      </c>
      <c r="T5990" s="41">
        <v>1</v>
      </c>
      <c r="U5990" s="40" t="s">
        <v>200</v>
      </c>
      <c r="V5990" s="40" t="s">
        <v>201</v>
      </c>
      <c r="W5990" s="40" t="s">
        <v>1855</v>
      </c>
      <c r="X5990" s="40" t="s">
        <v>266</v>
      </c>
      <c r="Y5990" s="40" t="s">
        <v>21688</v>
      </c>
    </row>
    <row r="5991" spans="12:25" x14ac:dyDescent="0.25">
      <c r="L5991" s="39" t="str">
        <f t="shared" si="93"/>
        <v>ROBECCO D'OGLIO (CR)</v>
      </c>
      <c r="M5991" s="40" t="s">
        <v>21689</v>
      </c>
      <c r="N5991" s="40" t="s">
        <v>21690</v>
      </c>
      <c r="O5991" s="40" t="s">
        <v>434</v>
      </c>
      <c r="P5991" s="41" t="s">
        <v>212</v>
      </c>
      <c r="Q5991" s="41">
        <v>3</v>
      </c>
      <c r="R5991" s="40" t="s">
        <v>213</v>
      </c>
      <c r="S5991" s="40" t="s">
        <v>199</v>
      </c>
      <c r="T5991" s="41">
        <v>1</v>
      </c>
      <c r="U5991" s="40" t="s">
        <v>200</v>
      </c>
      <c r="V5991" s="40" t="s">
        <v>201</v>
      </c>
      <c r="W5991" s="40" t="s">
        <v>2371</v>
      </c>
      <c r="X5991" s="40" t="s">
        <v>436</v>
      </c>
      <c r="Y5991" s="40" t="s">
        <v>21691</v>
      </c>
    </row>
    <row r="5992" spans="12:25" x14ac:dyDescent="0.25">
      <c r="L5992" s="39" t="str">
        <f t="shared" si="93"/>
        <v>ROBECCO PAVESE (PV)</v>
      </c>
      <c r="M5992" s="40" t="s">
        <v>21692</v>
      </c>
      <c r="N5992" s="40" t="s">
        <v>21693</v>
      </c>
      <c r="O5992" s="40" t="s">
        <v>884</v>
      </c>
      <c r="P5992" s="41" t="s">
        <v>212</v>
      </c>
      <c r="Q5992" s="41">
        <v>3</v>
      </c>
      <c r="R5992" s="40" t="s">
        <v>213</v>
      </c>
      <c r="S5992" s="40" t="s">
        <v>199</v>
      </c>
      <c r="T5992" s="41">
        <v>1</v>
      </c>
      <c r="U5992" s="40" t="s">
        <v>200</v>
      </c>
      <c r="V5992" s="40" t="s">
        <v>201</v>
      </c>
      <c r="W5992" s="40" t="s">
        <v>4198</v>
      </c>
      <c r="X5992" s="40" t="s">
        <v>2462</v>
      </c>
      <c r="Y5992" s="40" t="s">
        <v>21694</v>
      </c>
    </row>
    <row r="5993" spans="12:25" x14ac:dyDescent="0.25">
      <c r="L5993" s="39" t="str">
        <f t="shared" si="93"/>
        <v>ROBECCO SUL NAVIGLIO (MI)</v>
      </c>
      <c r="M5993" s="40" t="s">
        <v>21695</v>
      </c>
      <c r="N5993" s="40" t="s">
        <v>21696</v>
      </c>
      <c r="O5993" s="40" t="s">
        <v>264</v>
      </c>
      <c r="P5993" s="41" t="s">
        <v>212</v>
      </c>
      <c r="Q5993" s="41">
        <v>3</v>
      </c>
      <c r="R5993" s="40" t="s">
        <v>213</v>
      </c>
      <c r="S5993" s="40" t="s">
        <v>199</v>
      </c>
      <c r="T5993" s="41">
        <v>1</v>
      </c>
      <c r="U5993" s="40" t="s">
        <v>200</v>
      </c>
      <c r="V5993" s="40" t="s">
        <v>201</v>
      </c>
      <c r="W5993" s="40" t="s">
        <v>21697</v>
      </c>
      <c r="X5993" s="40" t="s">
        <v>266</v>
      </c>
      <c r="Y5993" s="40" t="s">
        <v>21698</v>
      </c>
    </row>
    <row r="5994" spans="12:25" x14ac:dyDescent="0.25">
      <c r="L5994" s="39" t="str">
        <f t="shared" si="93"/>
        <v>ROBELLA (AT)</v>
      </c>
      <c r="M5994" s="40" t="s">
        <v>21699</v>
      </c>
      <c r="N5994" s="40" t="s">
        <v>21700</v>
      </c>
      <c r="O5994" s="40" t="s">
        <v>667</v>
      </c>
      <c r="P5994" s="41" t="s">
        <v>314</v>
      </c>
      <c r="Q5994" s="41">
        <v>1</v>
      </c>
      <c r="R5994" s="40" t="s">
        <v>315</v>
      </c>
      <c r="S5994" s="40" t="s">
        <v>199</v>
      </c>
      <c r="T5994" s="41">
        <v>1</v>
      </c>
      <c r="U5994" s="40" t="s">
        <v>200</v>
      </c>
      <c r="V5994" s="40" t="s">
        <v>201</v>
      </c>
      <c r="W5994" s="40" t="s">
        <v>1789</v>
      </c>
      <c r="X5994" s="40" t="s">
        <v>669</v>
      </c>
      <c r="Y5994" s="40" t="s">
        <v>21701</v>
      </c>
    </row>
    <row r="5995" spans="12:25" x14ac:dyDescent="0.25">
      <c r="L5995" s="39" t="str">
        <f t="shared" si="93"/>
        <v>ROBILANTE (CN)</v>
      </c>
      <c r="M5995" s="40" t="s">
        <v>21702</v>
      </c>
      <c r="N5995" s="40" t="s">
        <v>21703</v>
      </c>
      <c r="O5995" s="40" t="s">
        <v>313</v>
      </c>
      <c r="P5995" s="41" t="s">
        <v>314</v>
      </c>
      <c r="Q5995" s="41">
        <v>1</v>
      </c>
      <c r="R5995" s="40" t="s">
        <v>315</v>
      </c>
      <c r="S5995" s="40" t="s">
        <v>199</v>
      </c>
      <c r="T5995" s="41">
        <v>1</v>
      </c>
      <c r="U5995" s="40" t="s">
        <v>200</v>
      </c>
      <c r="V5995" s="40" t="s">
        <v>201</v>
      </c>
      <c r="W5995" s="40" t="s">
        <v>21704</v>
      </c>
      <c r="X5995" s="40" t="s">
        <v>317</v>
      </c>
      <c r="Y5995" s="40" t="s">
        <v>21705</v>
      </c>
    </row>
    <row r="5996" spans="12:25" x14ac:dyDescent="0.25">
      <c r="L5996" s="39" t="str">
        <f t="shared" si="93"/>
        <v>ROBURENT (CN)</v>
      </c>
      <c r="M5996" s="40" t="s">
        <v>21706</v>
      </c>
      <c r="N5996" s="40" t="s">
        <v>21707</v>
      </c>
      <c r="O5996" s="40" t="s">
        <v>313</v>
      </c>
      <c r="P5996" s="41" t="s">
        <v>314</v>
      </c>
      <c r="Q5996" s="41">
        <v>1</v>
      </c>
      <c r="R5996" s="40" t="s">
        <v>315</v>
      </c>
      <c r="S5996" s="40" t="s">
        <v>199</v>
      </c>
      <c r="T5996" s="41">
        <v>1</v>
      </c>
      <c r="U5996" s="40" t="s">
        <v>200</v>
      </c>
      <c r="V5996" s="40" t="s">
        <v>201</v>
      </c>
      <c r="W5996" s="40" t="s">
        <v>4220</v>
      </c>
      <c r="X5996" s="40" t="s">
        <v>1369</v>
      </c>
      <c r="Y5996" s="40" t="s">
        <v>21708</v>
      </c>
    </row>
    <row r="5997" spans="12:25" x14ac:dyDescent="0.25">
      <c r="L5997" s="39" t="str">
        <f t="shared" si="93"/>
        <v>ROCCA CANAVESE (TO)</v>
      </c>
      <c r="M5997" s="40" t="s">
        <v>21709</v>
      </c>
      <c r="N5997" s="40" t="s">
        <v>21710</v>
      </c>
      <c r="O5997" s="40" t="s">
        <v>675</v>
      </c>
      <c r="P5997" s="41" t="s">
        <v>314</v>
      </c>
      <c r="Q5997" s="41">
        <v>1</v>
      </c>
      <c r="R5997" s="40" t="s">
        <v>315</v>
      </c>
      <c r="S5997" s="40" t="s">
        <v>199</v>
      </c>
      <c r="T5997" s="41">
        <v>1</v>
      </c>
      <c r="U5997" s="40" t="s">
        <v>200</v>
      </c>
      <c r="V5997" s="40" t="s">
        <v>201</v>
      </c>
      <c r="W5997" s="40" t="s">
        <v>878</v>
      </c>
      <c r="X5997" s="40" t="s">
        <v>837</v>
      </c>
      <c r="Y5997" s="40" t="s">
        <v>21711</v>
      </c>
    </row>
    <row r="5998" spans="12:25" x14ac:dyDescent="0.25">
      <c r="L5998" s="39" t="str">
        <f t="shared" si="93"/>
        <v>ROCCA CANTERANO (RM)</v>
      </c>
      <c r="M5998" s="40" t="s">
        <v>21712</v>
      </c>
      <c r="N5998" s="40" t="s">
        <v>21713</v>
      </c>
      <c r="O5998" s="40" t="s">
        <v>602</v>
      </c>
      <c r="P5998" s="41" t="s">
        <v>336</v>
      </c>
      <c r="Q5998" s="41">
        <v>12</v>
      </c>
      <c r="R5998" s="40" t="s">
        <v>337</v>
      </c>
      <c r="S5998" s="40" t="s">
        <v>199</v>
      </c>
      <c r="T5998" s="41">
        <v>1</v>
      </c>
      <c r="U5998" s="40" t="s">
        <v>200</v>
      </c>
      <c r="V5998" s="40" t="s">
        <v>201</v>
      </c>
      <c r="W5998" s="40" t="s">
        <v>722</v>
      </c>
      <c r="X5998" s="40" t="s">
        <v>604</v>
      </c>
      <c r="Y5998" s="40" t="s">
        <v>21714</v>
      </c>
    </row>
    <row r="5999" spans="12:25" x14ac:dyDescent="0.25">
      <c r="L5999" s="39" t="str">
        <f t="shared" si="93"/>
        <v>ROCCA CIGLIE' (CN)</v>
      </c>
      <c r="M5999" s="40" t="s">
        <v>21715</v>
      </c>
      <c r="N5999" s="40" t="s">
        <v>21716</v>
      </c>
      <c r="O5999" s="40" t="s">
        <v>313</v>
      </c>
      <c r="P5999" s="41" t="s">
        <v>314</v>
      </c>
      <c r="Q5999" s="41">
        <v>1</v>
      </c>
      <c r="R5999" s="40" t="s">
        <v>315</v>
      </c>
      <c r="S5999" s="40" t="s">
        <v>199</v>
      </c>
      <c r="T5999" s="41">
        <v>1</v>
      </c>
      <c r="U5999" s="40" t="s">
        <v>200</v>
      </c>
      <c r="V5999" s="40" t="s">
        <v>201</v>
      </c>
      <c r="W5999" s="40" t="s">
        <v>2812</v>
      </c>
      <c r="X5999" s="40" t="s">
        <v>1369</v>
      </c>
      <c r="Y5999" s="40" t="s">
        <v>21717</v>
      </c>
    </row>
    <row r="6000" spans="12:25" x14ac:dyDescent="0.25">
      <c r="L6000" s="39" t="str">
        <f t="shared" si="93"/>
        <v>ROCCA D'ARAZZO (AT)</v>
      </c>
      <c r="M6000" s="40" t="s">
        <v>21718</v>
      </c>
      <c r="N6000" s="40" t="s">
        <v>21719</v>
      </c>
      <c r="O6000" s="40" t="s">
        <v>667</v>
      </c>
      <c r="P6000" s="41" t="s">
        <v>314</v>
      </c>
      <c r="Q6000" s="41">
        <v>1</v>
      </c>
      <c r="R6000" s="40" t="s">
        <v>315</v>
      </c>
      <c r="S6000" s="40" t="s">
        <v>199</v>
      </c>
      <c r="T6000" s="41">
        <v>1</v>
      </c>
      <c r="U6000" s="40" t="s">
        <v>200</v>
      </c>
      <c r="V6000" s="40" t="s">
        <v>201</v>
      </c>
      <c r="W6000" s="40" t="s">
        <v>2375</v>
      </c>
      <c r="X6000" s="40" t="s">
        <v>669</v>
      </c>
      <c r="Y6000" s="40" t="s">
        <v>21720</v>
      </c>
    </row>
    <row r="6001" spans="12:25" x14ac:dyDescent="0.25">
      <c r="L6001" s="39" t="str">
        <f t="shared" si="93"/>
        <v>ROCCA D'ARCE (FR)</v>
      </c>
      <c r="M6001" s="40" t="s">
        <v>21721</v>
      </c>
      <c r="N6001" s="40" t="s">
        <v>21722</v>
      </c>
      <c r="O6001" s="40" t="s">
        <v>406</v>
      </c>
      <c r="P6001" s="41" t="s">
        <v>336</v>
      </c>
      <c r="Q6001" s="41">
        <v>12</v>
      </c>
      <c r="R6001" s="40" t="s">
        <v>337</v>
      </c>
      <c r="S6001" s="40" t="s">
        <v>199</v>
      </c>
      <c r="T6001" s="41">
        <v>1</v>
      </c>
      <c r="U6001" s="40" t="s">
        <v>200</v>
      </c>
      <c r="V6001" s="40" t="s">
        <v>201</v>
      </c>
      <c r="W6001" s="40" t="s">
        <v>4296</v>
      </c>
      <c r="X6001" s="40" t="s">
        <v>408</v>
      </c>
      <c r="Y6001" s="40" t="s">
        <v>21723</v>
      </c>
    </row>
    <row r="6002" spans="12:25" x14ac:dyDescent="0.25">
      <c r="L6002" s="39" t="str">
        <f t="shared" si="93"/>
        <v>ROCCA DE' BALDI (CN)</v>
      </c>
      <c r="M6002" s="40" t="s">
        <v>21724</v>
      </c>
      <c r="N6002" s="40" t="s">
        <v>21725</v>
      </c>
      <c r="O6002" s="40" t="s">
        <v>313</v>
      </c>
      <c r="P6002" s="41" t="s">
        <v>314</v>
      </c>
      <c r="Q6002" s="41">
        <v>1</v>
      </c>
      <c r="R6002" s="40" t="s">
        <v>315</v>
      </c>
      <c r="S6002" s="40" t="s">
        <v>199</v>
      </c>
      <c r="T6002" s="41">
        <v>1</v>
      </c>
      <c r="U6002" s="40" t="s">
        <v>200</v>
      </c>
      <c r="V6002" s="40" t="s">
        <v>201</v>
      </c>
      <c r="W6002" s="40" t="s">
        <v>21726</v>
      </c>
      <c r="X6002" s="40" t="s">
        <v>1369</v>
      </c>
      <c r="Y6002" s="40" t="s">
        <v>21727</v>
      </c>
    </row>
    <row r="6003" spans="12:25" x14ac:dyDescent="0.25">
      <c r="L6003" s="39" t="str">
        <f t="shared" si="93"/>
        <v>ROCCA DE' GIORGI (PV)</v>
      </c>
      <c r="M6003" s="40" t="s">
        <v>21728</v>
      </c>
      <c r="N6003" s="40" t="s">
        <v>21729</v>
      </c>
      <c r="O6003" s="40" t="s">
        <v>884</v>
      </c>
      <c r="P6003" s="41" t="s">
        <v>212</v>
      </c>
      <c r="Q6003" s="41">
        <v>3</v>
      </c>
      <c r="R6003" s="40" t="s">
        <v>213</v>
      </c>
      <c r="S6003" s="40" t="s">
        <v>199</v>
      </c>
      <c r="T6003" s="41">
        <v>1</v>
      </c>
      <c r="U6003" s="40" t="s">
        <v>200</v>
      </c>
      <c r="V6003" s="40" t="s">
        <v>201</v>
      </c>
      <c r="W6003" s="40" t="s">
        <v>968</v>
      </c>
      <c r="X6003" s="40" t="s">
        <v>969</v>
      </c>
      <c r="Y6003" s="40" t="s">
        <v>21730</v>
      </c>
    </row>
    <row r="6004" spans="12:25" x14ac:dyDescent="0.25">
      <c r="L6004" s="39" t="str">
        <f t="shared" si="93"/>
        <v>ROCCA D'EVANDRO (CE)</v>
      </c>
      <c r="M6004" s="40" t="s">
        <v>21731</v>
      </c>
      <c r="N6004" s="40" t="s">
        <v>21732</v>
      </c>
      <c r="O6004" s="40" t="s">
        <v>824</v>
      </c>
      <c r="P6004" s="41" t="s">
        <v>350</v>
      </c>
      <c r="Q6004" s="41">
        <v>15</v>
      </c>
      <c r="R6004" s="40" t="s">
        <v>351</v>
      </c>
      <c r="S6004" s="40" t="s">
        <v>199</v>
      </c>
      <c r="T6004" s="41">
        <v>1</v>
      </c>
      <c r="U6004" s="40" t="s">
        <v>200</v>
      </c>
      <c r="V6004" s="40" t="s">
        <v>201</v>
      </c>
      <c r="W6004" s="40" t="s">
        <v>6721</v>
      </c>
      <c r="X6004" s="40" t="s">
        <v>826</v>
      </c>
      <c r="Y6004" s="40" t="s">
        <v>21733</v>
      </c>
    </row>
    <row r="6005" spans="12:25" x14ac:dyDescent="0.25">
      <c r="L6005" s="39" t="str">
        <f t="shared" si="93"/>
        <v>ROCCA DI BOTTE (AQ)</v>
      </c>
      <c r="M6005" s="40" t="s">
        <v>21734</v>
      </c>
      <c r="N6005" s="40" t="s">
        <v>21735</v>
      </c>
      <c r="O6005" s="40" t="s">
        <v>328</v>
      </c>
      <c r="P6005" s="41" t="s">
        <v>253</v>
      </c>
      <c r="Q6005" s="41">
        <v>13</v>
      </c>
      <c r="R6005" s="40" t="s">
        <v>254</v>
      </c>
      <c r="S6005" s="40" t="s">
        <v>199</v>
      </c>
      <c r="T6005" s="41">
        <v>1</v>
      </c>
      <c r="U6005" s="40" t="s">
        <v>200</v>
      </c>
      <c r="V6005" s="40" t="s">
        <v>201</v>
      </c>
      <c r="W6005" s="40" t="s">
        <v>21736</v>
      </c>
      <c r="X6005" s="40" t="s">
        <v>795</v>
      </c>
      <c r="Y6005" s="40" t="s">
        <v>21737</v>
      </c>
    </row>
    <row r="6006" spans="12:25" x14ac:dyDescent="0.25">
      <c r="L6006" s="39" t="str">
        <f t="shared" si="93"/>
        <v>ROCCA DI CAMBIO (AQ)</v>
      </c>
      <c r="M6006" s="40" t="s">
        <v>21738</v>
      </c>
      <c r="N6006" s="40" t="s">
        <v>21739</v>
      </c>
      <c r="O6006" s="40" t="s">
        <v>328</v>
      </c>
      <c r="P6006" s="41" t="s">
        <v>253</v>
      </c>
      <c r="Q6006" s="41">
        <v>13</v>
      </c>
      <c r="R6006" s="40" t="s">
        <v>254</v>
      </c>
      <c r="S6006" s="40" t="s">
        <v>199</v>
      </c>
      <c r="T6006" s="41">
        <v>1</v>
      </c>
      <c r="U6006" s="40" t="s">
        <v>200</v>
      </c>
      <c r="V6006" s="40" t="s">
        <v>201</v>
      </c>
      <c r="W6006" s="40" t="s">
        <v>21740</v>
      </c>
      <c r="X6006" s="40" t="s">
        <v>2757</v>
      </c>
      <c r="Y6006" s="40" t="s">
        <v>21741</v>
      </c>
    </row>
    <row r="6007" spans="12:25" x14ac:dyDescent="0.25">
      <c r="L6007" s="39" t="str">
        <f t="shared" si="93"/>
        <v>ROCCA DI CAVE (RM)</v>
      </c>
      <c r="M6007" s="40" t="s">
        <v>21742</v>
      </c>
      <c r="N6007" s="40" t="s">
        <v>21743</v>
      </c>
      <c r="O6007" s="40" t="s">
        <v>602</v>
      </c>
      <c r="P6007" s="41" t="s">
        <v>336</v>
      </c>
      <c r="Q6007" s="41">
        <v>12</v>
      </c>
      <c r="R6007" s="40" t="s">
        <v>337</v>
      </c>
      <c r="S6007" s="40" t="s">
        <v>199</v>
      </c>
      <c r="T6007" s="41">
        <v>1</v>
      </c>
      <c r="U6007" s="40" t="s">
        <v>200</v>
      </c>
      <c r="V6007" s="40" t="s">
        <v>201</v>
      </c>
      <c r="W6007" s="40" t="s">
        <v>3055</v>
      </c>
      <c r="X6007" s="40" t="s">
        <v>953</v>
      </c>
      <c r="Y6007" s="40" t="s">
        <v>21744</v>
      </c>
    </row>
    <row r="6008" spans="12:25" x14ac:dyDescent="0.25">
      <c r="L6008" s="39" t="str">
        <f t="shared" si="93"/>
        <v>ROCCA DI MEZZO (AQ)</v>
      </c>
      <c r="M6008" s="40" t="s">
        <v>21745</v>
      </c>
      <c r="N6008" s="40" t="s">
        <v>21746</v>
      </c>
      <c r="O6008" s="40" t="s">
        <v>328</v>
      </c>
      <c r="P6008" s="41" t="s">
        <v>253</v>
      </c>
      <c r="Q6008" s="41">
        <v>13</v>
      </c>
      <c r="R6008" s="40" t="s">
        <v>254</v>
      </c>
      <c r="S6008" s="40" t="s">
        <v>199</v>
      </c>
      <c r="T6008" s="41">
        <v>1</v>
      </c>
      <c r="U6008" s="40" t="s">
        <v>200</v>
      </c>
      <c r="V6008" s="40" t="s">
        <v>201</v>
      </c>
      <c r="W6008" s="40" t="s">
        <v>21747</v>
      </c>
      <c r="X6008" s="40" t="s">
        <v>2757</v>
      </c>
      <c r="Y6008" s="40" t="s">
        <v>21748</v>
      </c>
    </row>
    <row r="6009" spans="12:25" x14ac:dyDescent="0.25">
      <c r="L6009" s="39" t="str">
        <f t="shared" si="93"/>
        <v>ROCCA DI NETO (KR)</v>
      </c>
      <c r="M6009" s="40" t="s">
        <v>21749</v>
      </c>
      <c r="N6009" s="40" t="s">
        <v>21750</v>
      </c>
      <c r="O6009" s="40" t="s">
        <v>3117</v>
      </c>
      <c r="P6009" s="41" t="s">
        <v>414</v>
      </c>
      <c r="Q6009" s="41">
        <v>18</v>
      </c>
      <c r="R6009" s="40" t="s">
        <v>415</v>
      </c>
      <c r="S6009" s="40" t="s">
        <v>199</v>
      </c>
      <c r="T6009" s="41">
        <v>1</v>
      </c>
      <c r="U6009" s="40" t="s">
        <v>200</v>
      </c>
      <c r="V6009" s="40" t="s">
        <v>201</v>
      </c>
      <c r="W6009" s="40" t="s">
        <v>21751</v>
      </c>
      <c r="X6009" s="40" t="s">
        <v>3119</v>
      </c>
      <c r="Y6009" s="40" t="s">
        <v>21752</v>
      </c>
    </row>
    <row r="6010" spans="12:25" x14ac:dyDescent="0.25">
      <c r="L6010" s="39" t="str">
        <f t="shared" si="93"/>
        <v>ROCCA DI PAPA (RM)</v>
      </c>
      <c r="M6010" s="40" t="s">
        <v>21753</v>
      </c>
      <c r="N6010" s="40" t="s">
        <v>21754</v>
      </c>
      <c r="O6010" s="40" t="s">
        <v>602</v>
      </c>
      <c r="P6010" s="41" t="s">
        <v>336</v>
      </c>
      <c r="Q6010" s="41">
        <v>12</v>
      </c>
      <c r="R6010" s="40" t="s">
        <v>337</v>
      </c>
      <c r="S6010" s="40" t="s">
        <v>199</v>
      </c>
      <c r="T6010" s="41">
        <v>1</v>
      </c>
      <c r="U6010" s="40" t="s">
        <v>200</v>
      </c>
      <c r="V6010" s="40" t="s">
        <v>201</v>
      </c>
      <c r="W6010" s="40" t="s">
        <v>1874</v>
      </c>
      <c r="X6010" s="40" t="s">
        <v>953</v>
      </c>
      <c r="Y6010" s="40" t="s">
        <v>21755</v>
      </c>
    </row>
    <row r="6011" spans="12:25" x14ac:dyDescent="0.25">
      <c r="L6011" s="39" t="str">
        <f t="shared" si="93"/>
        <v>ROCCA GRIMALDA (AL)</v>
      </c>
      <c r="M6011" s="40" t="s">
        <v>21756</v>
      </c>
      <c r="N6011" s="40" t="s">
        <v>21757</v>
      </c>
      <c r="O6011" s="40" t="s">
        <v>541</v>
      </c>
      <c r="P6011" s="41" t="s">
        <v>314</v>
      </c>
      <c r="Q6011" s="41">
        <v>1</v>
      </c>
      <c r="R6011" s="40" t="s">
        <v>315</v>
      </c>
      <c r="S6011" s="40" t="s">
        <v>199</v>
      </c>
      <c r="T6011" s="41">
        <v>1</v>
      </c>
      <c r="U6011" s="40" t="s">
        <v>200</v>
      </c>
      <c r="V6011" s="40" t="s">
        <v>201</v>
      </c>
      <c r="W6011" s="40" t="s">
        <v>21758</v>
      </c>
      <c r="X6011" s="40" t="s">
        <v>1007</v>
      </c>
      <c r="Y6011" s="40" t="s">
        <v>21759</v>
      </c>
    </row>
    <row r="6012" spans="12:25" x14ac:dyDescent="0.25">
      <c r="L6012" s="39" t="str">
        <f t="shared" si="93"/>
        <v>ROCCA IMPERIALE (CS)</v>
      </c>
      <c r="M6012" s="40" t="s">
        <v>21760</v>
      </c>
      <c r="N6012" s="40" t="s">
        <v>21761</v>
      </c>
      <c r="O6012" s="40" t="s">
        <v>413</v>
      </c>
      <c r="P6012" s="41" t="s">
        <v>414</v>
      </c>
      <c r="Q6012" s="41">
        <v>18</v>
      </c>
      <c r="R6012" s="40" t="s">
        <v>415</v>
      </c>
      <c r="S6012" s="40" t="s">
        <v>199</v>
      </c>
      <c r="T6012" s="41">
        <v>1</v>
      </c>
      <c r="U6012" s="40" t="s">
        <v>200</v>
      </c>
      <c r="V6012" s="40" t="s">
        <v>201</v>
      </c>
      <c r="W6012" s="40" t="s">
        <v>21762</v>
      </c>
      <c r="X6012" s="40" t="s">
        <v>417</v>
      </c>
      <c r="Y6012" s="40" t="s">
        <v>21763</v>
      </c>
    </row>
    <row r="6013" spans="12:25" x14ac:dyDescent="0.25">
      <c r="L6013" s="39" t="str">
        <f t="shared" si="93"/>
        <v>ROCCA MASSIMA (LT)</v>
      </c>
      <c r="M6013" s="40" t="s">
        <v>21764</v>
      </c>
      <c r="N6013" s="40" t="s">
        <v>21765</v>
      </c>
      <c r="O6013" s="40" t="s">
        <v>1747</v>
      </c>
      <c r="P6013" s="41" t="s">
        <v>336</v>
      </c>
      <c r="Q6013" s="41">
        <v>12</v>
      </c>
      <c r="R6013" s="40" t="s">
        <v>337</v>
      </c>
      <c r="S6013" s="40" t="s">
        <v>199</v>
      </c>
      <c r="T6013" s="41">
        <v>1</v>
      </c>
      <c r="U6013" s="40" t="s">
        <v>200</v>
      </c>
      <c r="V6013" s="40" t="s">
        <v>201</v>
      </c>
      <c r="W6013" s="40" t="s">
        <v>2903</v>
      </c>
      <c r="X6013" s="40" t="s">
        <v>953</v>
      </c>
      <c r="Y6013" s="40" t="s">
        <v>21766</v>
      </c>
    </row>
    <row r="6014" spans="12:25" x14ac:dyDescent="0.25">
      <c r="L6014" s="39" t="str">
        <f t="shared" si="93"/>
        <v>ROCCA PIA (AQ)</v>
      </c>
      <c r="M6014" s="40" t="s">
        <v>21767</v>
      </c>
      <c r="N6014" s="40" t="s">
        <v>21768</v>
      </c>
      <c r="O6014" s="40" t="s">
        <v>328</v>
      </c>
      <c r="P6014" s="41" t="s">
        <v>253</v>
      </c>
      <c r="Q6014" s="41">
        <v>13</v>
      </c>
      <c r="R6014" s="40" t="s">
        <v>254</v>
      </c>
      <c r="S6014" s="40" t="s">
        <v>199</v>
      </c>
      <c r="T6014" s="41">
        <v>1</v>
      </c>
      <c r="U6014" s="40" t="s">
        <v>200</v>
      </c>
      <c r="V6014" s="40" t="s">
        <v>201</v>
      </c>
      <c r="W6014" s="40" t="s">
        <v>1163</v>
      </c>
      <c r="X6014" s="40" t="s">
        <v>330</v>
      </c>
      <c r="Y6014" s="40" t="s">
        <v>21769</v>
      </c>
    </row>
    <row r="6015" spans="12:25" x14ac:dyDescent="0.25">
      <c r="L6015" s="39" t="str">
        <f t="shared" si="93"/>
        <v>ROCCA PIETORE (BL)</v>
      </c>
      <c r="M6015" s="40" t="s">
        <v>21770</v>
      </c>
      <c r="N6015" s="40" t="s">
        <v>21771</v>
      </c>
      <c r="O6015" s="40" t="s">
        <v>715</v>
      </c>
      <c r="P6015" s="41" t="s">
        <v>197</v>
      </c>
      <c r="Q6015" s="41">
        <v>5</v>
      </c>
      <c r="R6015" s="40" t="s">
        <v>198</v>
      </c>
      <c r="S6015" s="40" t="s">
        <v>199</v>
      </c>
      <c r="T6015" s="41">
        <v>1</v>
      </c>
      <c r="U6015" s="40" t="s">
        <v>200</v>
      </c>
      <c r="V6015" s="40" t="s">
        <v>201</v>
      </c>
      <c r="W6015" s="40" t="s">
        <v>5343</v>
      </c>
      <c r="X6015" s="40" t="s">
        <v>717</v>
      </c>
      <c r="Y6015" s="40" t="s">
        <v>21772</v>
      </c>
    </row>
    <row r="6016" spans="12:25" x14ac:dyDescent="0.25">
      <c r="L6016" s="39" t="str">
        <f t="shared" si="93"/>
        <v>ROCCA PRIORA (RM)</v>
      </c>
      <c r="M6016" s="40" t="s">
        <v>21773</v>
      </c>
      <c r="N6016" s="40" t="s">
        <v>21774</v>
      </c>
      <c r="O6016" s="40" t="s">
        <v>602</v>
      </c>
      <c r="P6016" s="41" t="s">
        <v>336</v>
      </c>
      <c r="Q6016" s="41">
        <v>12</v>
      </c>
      <c r="R6016" s="40" t="s">
        <v>337</v>
      </c>
      <c r="S6016" s="40" t="s">
        <v>199</v>
      </c>
      <c r="T6016" s="41">
        <v>1</v>
      </c>
      <c r="U6016" s="40" t="s">
        <v>200</v>
      </c>
      <c r="V6016" s="40" t="s">
        <v>201</v>
      </c>
      <c r="W6016" s="40" t="s">
        <v>1874</v>
      </c>
      <c r="X6016" s="40" t="s">
        <v>953</v>
      </c>
      <c r="Y6016" s="40" t="s">
        <v>21775</v>
      </c>
    </row>
    <row r="6017" spans="12:25" x14ac:dyDescent="0.25">
      <c r="L6017" s="39" t="str">
        <f t="shared" si="93"/>
        <v>ROCCA SAN CASCIANO (FC)</v>
      </c>
      <c r="M6017" s="40" t="s">
        <v>21776</v>
      </c>
      <c r="N6017" s="40" t="s">
        <v>21777</v>
      </c>
      <c r="O6017" s="40" t="s">
        <v>2487</v>
      </c>
      <c r="P6017" s="41" t="s">
        <v>631</v>
      </c>
      <c r="Q6017" s="41">
        <v>8</v>
      </c>
      <c r="R6017" s="40" t="s">
        <v>632</v>
      </c>
      <c r="S6017" s="40" t="s">
        <v>199</v>
      </c>
      <c r="T6017" s="41">
        <v>1</v>
      </c>
      <c r="U6017" s="40" t="s">
        <v>200</v>
      </c>
      <c r="V6017" s="40" t="s">
        <v>201</v>
      </c>
      <c r="W6017" s="40" t="s">
        <v>21778</v>
      </c>
      <c r="X6017" s="40" t="s">
        <v>2489</v>
      </c>
      <c r="Y6017" s="40" t="s">
        <v>21779</v>
      </c>
    </row>
    <row r="6018" spans="12:25" x14ac:dyDescent="0.25">
      <c r="L6018" s="39" t="str">
        <f t="shared" ref="L6018:L6081" si="94">M6018&amp;" ("&amp;O6018&amp;")"</f>
        <v>ROCCA SAN FELICE (AV)</v>
      </c>
      <c r="M6018" s="40" t="s">
        <v>21780</v>
      </c>
      <c r="N6018" s="40" t="s">
        <v>21781</v>
      </c>
      <c r="O6018" s="40" t="s">
        <v>812</v>
      </c>
      <c r="P6018" s="41" t="s">
        <v>350</v>
      </c>
      <c r="Q6018" s="41">
        <v>15</v>
      </c>
      <c r="R6018" s="40" t="s">
        <v>351</v>
      </c>
      <c r="S6018" s="40" t="s">
        <v>199</v>
      </c>
      <c r="T6018" s="41">
        <v>1</v>
      </c>
      <c r="U6018" s="40" t="s">
        <v>200</v>
      </c>
      <c r="V6018" s="40" t="s">
        <v>201</v>
      </c>
      <c r="W6018" s="40" t="s">
        <v>18879</v>
      </c>
      <c r="X6018" s="40" t="s">
        <v>1534</v>
      </c>
      <c r="Y6018" s="40" t="s">
        <v>21782</v>
      </c>
    </row>
    <row r="6019" spans="12:25" x14ac:dyDescent="0.25">
      <c r="L6019" s="39" t="str">
        <f t="shared" si="94"/>
        <v>ROCCA SAN GIOVANNI (CH)</v>
      </c>
      <c r="M6019" s="40" t="s">
        <v>21783</v>
      </c>
      <c r="N6019" s="40" t="s">
        <v>21784</v>
      </c>
      <c r="O6019" s="40" t="s">
        <v>1352</v>
      </c>
      <c r="P6019" s="41" t="s">
        <v>253</v>
      </c>
      <c r="Q6019" s="41">
        <v>13</v>
      </c>
      <c r="R6019" s="40" t="s">
        <v>254</v>
      </c>
      <c r="S6019" s="40" t="s">
        <v>199</v>
      </c>
      <c r="T6019" s="41">
        <v>1</v>
      </c>
      <c r="U6019" s="40" t="s">
        <v>200</v>
      </c>
      <c r="V6019" s="40" t="s">
        <v>201</v>
      </c>
      <c r="W6019" s="40" t="s">
        <v>18572</v>
      </c>
      <c r="X6019" s="40" t="s">
        <v>1354</v>
      </c>
      <c r="Y6019" s="40" t="s">
        <v>21785</v>
      </c>
    </row>
    <row r="6020" spans="12:25" x14ac:dyDescent="0.25">
      <c r="L6020" s="39" t="str">
        <f t="shared" si="94"/>
        <v>ROCCA SANTA MARIA (TE)</v>
      </c>
      <c r="M6020" s="40" t="s">
        <v>21786</v>
      </c>
      <c r="N6020" s="40" t="s">
        <v>21787</v>
      </c>
      <c r="O6020" s="40" t="s">
        <v>923</v>
      </c>
      <c r="P6020" s="41" t="s">
        <v>253</v>
      </c>
      <c r="Q6020" s="41">
        <v>13</v>
      </c>
      <c r="R6020" s="40" t="s">
        <v>254</v>
      </c>
      <c r="S6020" s="40" t="s">
        <v>199</v>
      </c>
      <c r="T6020" s="41">
        <v>1</v>
      </c>
      <c r="U6020" s="40" t="s">
        <v>200</v>
      </c>
      <c r="V6020" s="40" t="s">
        <v>201</v>
      </c>
      <c r="W6020" s="40" t="s">
        <v>1485</v>
      </c>
      <c r="X6020" s="40" t="s">
        <v>925</v>
      </c>
      <c r="Y6020" s="40" t="s">
        <v>21788</v>
      </c>
    </row>
    <row r="6021" spans="12:25" x14ac:dyDescent="0.25">
      <c r="L6021" s="39" t="str">
        <f t="shared" si="94"/>
        <v>ROCCA SANTO STEFANO (RM)</v>
      </c>
      <c r="M6021" s="40" t="s">
        <v>21789</v>
      </c>
      <c r="N6021" s="40" t="s">
        <v>21790</v>
      </c>
      <c r="O6021" s="40" t="s">
        <v>602</v>
      </c>
      <c r="P6021" s="41" t="s">
        <v>336</v>
      </c>
      <c r="Q6021" s="41">
        <v>12</v>
      </c>
      <c r="R6021" s="40" t="s">
        <v>337</v>
      </c>
      <c r="S6021" s="40" t="s">
        <v>199</v>
      </c>
      <c r="T6021" s="41">
        <v>1</v>
      </c>
      <c r="U6021" s="40" t="s">
        <v>200</v>
      </c>
      <c r="V6021" s="40" t="s">
        <v>201</v>
      </c>
      <c r="W6021" s="40" t="s">
        <v>3055</v>
      </c>
      <c r="X6021" s="40" t="s">
        <v>953</v>
      </c>
      <c r="Y6021" s="40" t="s">
        <v>21791</v>
      </c>
    </row>
    <row r="6022" spans="12:25" x14ac:dyDescent="0.25">
      <c r="L6022" s="39" t="str">
        <f t="shared" si="94"/>
        <v>ROCCA SINIBALDA (RI)</v>
      </c>
      <c r="M6022" s="40" t="s">
        <v>21792</v>
      </c>
      <c r="N6022" s="40" t="s">
        <v>21793</v>
      </c>
      <c r="O6022" s="40" t="s">
        <v>335</v>
      </c>
      <c r="P6022" s="41" t="s">
        <v>336</v>
      </c>
      <c r="Q6022" s="41">
        <v>12</v>
      </c>
      <c r="R6022" s="40" t="s">
        <v>337</v>
      </c>
      <c r="S6022" s="40" t="s">
        <v>199</v>
      </c>
      <c r="T6022" s="41">
        <v>1</v>
      </c>
      <c r="U6022" s="40" t="s">
        <v>200</v>
      </c>
      <c r="V6022" s="40" t="s">
        <v>201</v>
      </c>
      <c r="W6022" s="40" t="s">
        <v>21794</v>
      </c>
      <c r="X6022" s="40" t="s">
        <v>2148</v>
      </c>
      <c r="Y6022" s="40" t="s">
        <v>21795</v>
      </c>
    </row>
    <row r="6023" spans="12:25" x14ac:dyDescent="0.25">
      <c r="L6023" s="39" t="str">
        <f t="shared" si="94"/>
        <v>ROCCA SUSELLA (PV)</v>
      </c>
      <c r="M6023" s="40" t="s">
        <v>21796</v>
      </c>
      <c r="N6023" s="40" t="s">
        <v>21797</v>
      </c>
      <c r="O6023" s="40" t="s">
        <v>884</v>
      </c>
      <c r="P6023" s="41" t="s">
        <v>212</v>
      </c>
      <c r="Q6023" s="41">
        <v>3</v>
      </c>
      <c r="R6023" s="40" t="s">
        <v>213</v>
      </c>
      <c r="S6023" s="40" t="s">
        <v>199</v>
      </c>
      <c r="T6023" s="41">
        <v>1</v>
      </c>
      <c r="U6023" s="40" t="s">
        <v>200</v>
      </c>
      <c r="V6023" s="40" t="s">
        <v>201</v>
      </c>
      <c r="W6023" s="40" t="s">
        <v>12375</v>
      </c>
      <c r="X6023" s="40" t="s">
        <v>2462</v>
      </c>
      <c r="Y6023" s="40" t="s">
        <v>21798</v>
      </c>
    </row>
    <row r="6024" spans="12:25" x14ac:dyDescent="0.25">
      <c r="L6024" s="39" t="str">
        <f t="shared" si="94"/>
        <v>ROCCABASCERANA (AV)</v>
      </c>
      <c r="M6024" s="40" t="s">
        <v>21799</v>
      </c>
      <c r="N6024" s="40" t="s">
        <v>21800</v>
      </c>
      <c r="O6024" s="40" t="s">
        <v>812</v>
      </c>
      <c r="P6024" s="41" t="s">
        <v>350</v>
      </c>
      <c r="Q6024" s="41">
        <v>15</v>
      </c>
      <c r="R6024" s="40" t="s">
        <v>351</v>
      </c>
      <c r="S6024" s="40" t="s">
        <v>199</v>
      </c>
      <c r="T6024" s="41">
        <v>1</v>
      </c>
      <c r="U6024" s="40" t="s">
        <v>200</v>
      </c>
      <c r="V6024" s="40" t="s">
        <v>201</v>
      </c>
      <c r="W6024" s="40" t="s">
        <v>21801</v>
      </c>
      <c r="X6024" s="40" t="s">
        <v>814</v>
      </c>
      <c r="Y6024" s="40" t="s">
        <v>21802</v>
      </c>
    </row>
    <row r="6025" spans="12:25" x14ac:dyDescent="0.25">
      <c r="L6025" s="39" t="str">
        <f t="shared" si="94"/>
        <v>ROCCABERNARDA (KR)</v>
      </c>
      <c r="M6025" s="40" t="s">
        <v>21803</v>
      </c>
      <c r="N6025" s="40" t="s">
        <v>21804</v>
      </c>
      <c r="O6025" s="40" t="s">
        <v>3117</v>
      </c>
      <c r="P6025" s="41" t="s">
        <v>414</v>
      </c>
      <c r="Q6025" s="41">
        <v>18</v>
      </c>
      <c r="R6025" s="40" t="s">
        <v>415</v>
      </c>
      <c r="S6025" s="40" t="s">
        <v>199</v>
      </c>
      <c r="T6025" s="41">
        <v>1</v>
      </c>
      <c r="U6025" s="40" t="s">
        <v>200</v>
      </c>
      <c r="V6025" s="40" t="s">
        <v>201</v>
      </c>
      <c r="W6025" s="40" t="s">
        <v>21805</v>
      </c>
      <c r="X6025" s="40" t="s">
        <v>3119</v>
      </c>
      <c r="Y6025" s="40" t="s">
        <v>21806</v>
      </c>
    </row>
    <row r="6026" spans="12:25" x14ac:dyDescent="0.25">
      <c r="L6026" s="39" t="str">
        <f t="shared" si="94"/>
        <v>ROCCABIANCA (PR)</v>
      </c>
      <c r="M6026" s="40" t="s">
        <v>21807</v>
      </c>
      <c r="N6026" s="40" t="s">
        <v>21808</v>
      </c>
      <c r="O6026" s="40" t="s">
        <v>984</v>
      </c>
      <c r="P6026" s="41" t="s">
        <v>631</v>
      </c>
      <c r="Q6026" s="41">
        <v>8</v>
      </c>
      <c r="R6026" s="40" t="s">
        <v>632</v>
      </c>
      <c r="S6026" s="40" t="s">
        <v>199</v>
      </c>
      <c r="T6026" s="41">
        <v>1</v>
      </c>
      <c r="U6026" s="40" t="s">
        <v>200</v>
      </c>
      <c r="V6026" s="40" t="s">
        <v>201</v>
      </c>
      <c r="W6026" s="40" t="s">
        <v>11242</v>
      </c>
      <c r="X6026" s="40" t="s">
        <v>8937</v>
      </c>
      <c r="Y6026" s="40" t="s">
        <v>21809</v>
      </c>
    </row>
    <row r="6027" spans="12:25" x14ac:dyDescent="0.25">
      <c r="L6027" s="39" t="str">
        <f t="shared" si="94"/>
        <v>ROCCABRUNA (CN)</v>
      </c>
      <c r="M6027" s="40" t="s">
        <v>21810</v>
      </c>
      <c r="N6027" s="40" t="s">
        <v>21811</v>
      </c>
      <c r="O6027" s="40" t="s">
        <v>313</v>
      </c>
      <c r="P6027" s="41" t="s">
        <v>314</v>
      </c>
      <c r="Q6027" s="41">
        <v>1</v>
      </c>
      <c r="R6027" s="40" t="s">
        <v>315</v>
      </c>
      <c r="S6027" s="40" t="s">
        <v>199</v>
      </c>
      <c r="T6027" s="41">
        <v>1</v>
      </c>
      <c r="U6027" s="40" t="s">
        <v>200</v>
      </c>
      <c r="V6027" s="40" t="s">
        <v>201</v>
      </c>
      <c r="W6027" s="40" t="s">
        <v>3059</v>
      </c>
      <c r="X6027" s="40" t="s">
        <v>317</v>
      </c>
      <c r="Y6027" s="40" t="s">
        <v>21812</v>
      </c>
    </row>
    <row r="6028" spans="12:25" x14ac:dyDescent="0.25">
      <c r="L6028" s="39" t="str">
        <f t="shared" si="94"/>
        <v>ROCCACASALE (AQ)</v>
      </c>
      <c r="M6028" s="40" t="s">
        <v>21813</v>
      </c>
      <c r="N6028" s="40" t="s">
        <v>21814</v>
      </c>
      <c r="O6028" s="40" t="s">
        <v>328</v>
      </c>
      <c r="P6028" s="41" t="s">
        <v>253</v>
      </c>
      <c r="Q6028" s="41">
        <v>13</v>
      </c>
      <c r="R6028" s="40" t="s">
        <v>254</v>
      </c>
      <c r="S6028" s="40" t="s">
        <v>199</v>
      </c>
      <c r="T6028" s="41">
        <v>1</v>
      </c>
      <c r="U6028" s="40" t="s">
        <v>200</v>
      </c>
      <c r="V6028" s="40" t="s">
        <v>201</v>
      </c>
      <c r="W6028" s="40" t="s">
        <v>1163</v>
      </c>
      <c r="X6028" s="40" t="s">
        <v>330</v>
      </c>
      <c r="Y6028" s="40" t="s">
        <v>21815</v>
      </c>
    </row>
    <row r="6029" spans="12:25" x14ac:dyDescent="0.25">
      <c r="L6029" s="39" t="str">
        <f t="shared" si="94"/>
        <v>ROCCADASPIDE (SA)</v>
      </c>
      <c r="M6029" s="40" t="s">
        <v>21816</v>
      </c>
      <c r="N6029" s="40" t="s">
        <v>21817</v>
      </c>
      <c r="O6029" s="40" t="s">
        <v>349</v>
      </c>
      <c r="P6029" s="41" t="s">
        <v>350</v>
      </c>
      <c r="Q6029" s="41">
        <v>15</v>
      </c>
      <c r="R6029" s="40" t="s">
        <v>351</v>
      </c>
      <c r="S6029" s="40" t="s">
        <v>199</v>
      </c>
      <c r="T6029" s="41">
        <v>1</v>
      </c>
      <c r="U6029" s="40" t="s">
        <v>200</v>
      </c>
      <c r="V6029" s="40" t="s">
        <v>201</v>
      </c>
      <c r="W6029" s="40" t="s">
        <v>21818</v>
      </c>
      <c r="X6029" s="40" t="s">
        <v>940</v>
      </c>
      <c r="Y6029" s="40" t="s">
        <v>21819</v>
      </c>
    </row>
    <row r="6030" spans="12:25" x14ac:dyDescent="0.25">
      <c r="L6030" s="39" t="str">
        <f t="shared" si="94"/>
        <v>ROCCAFIORITA (ME)</v>
      </c>
      <c r="M6030" s="40" t="s">
        <v>21820</v>
      </c>
      <c r="N6030" s="40" t="s">
        <v>21821</v>
      </c>
      <c r="O6030" s="40" t="s">
        <v>533</v>
      </c>
      <c r="P6030" s="41" t="s">
        <v>292</v>
      </c>
      <c r="Q6030" s="41">
        <v>19</v>
      </c>
      <c r="R6030" s="40" t="s">
        <v>293</v>
      </c>
      <c r="S6030" s="40" t="s">
        <v>199</v>
      </c>
      <c r="T6030" s="41">
        <v>1</v>
      </c>
      <c r="U6030" s="40" t="s">
        <v>200</v>
      </c>
      <c r="V6030" s="40" t="s">
        <v>201</v>
      </c>
      <c r="W6030" s="40" t="s">
        <v>1648</v>
      </c>
      <c r="X6030" s="40" t="s">
        <v>1201</v>
      </c>
      <c r="Y6030" s="40" t="s">
        <v>21822</v>
      </c>
    </row>
    <row r="6031" spans="12:25" x14ac:dyDescent="0.25">
      <c r="L6031" s="39" t="str">
        <f t="shared" si="94"/>
        <v>ROCCAFLUVIONE (AP)</v>
      </c>
      <c r="M6031" s="40" t="s">
        <v>21823</v>
      </c>
      <c r="N6031" s="40" t="s">
        <v>21824</v>
      </c>
      <c r="O6031" s="40" t="s">
        <v>477</v>
      </c>
      <c r="P6031" s="41" t="s">
        <v>397</v>
      </c>
      <c r="Q6031" s="41">
        <v>11</v>
      </c>
      <c r="R6031" s="40" t="s">
        <v>398</v>
      </c>
      <c r="S6031" s="40" t="s">
        <v>199</v>
      </c>
      <c r="T6031" s="41">
        <v>1</v>
      </c>
      <c r="U6031" s="40" t="s">
        <v>200</v>
      </c>
      <c r="V6031" s="40" t="s">
        <v>201</v>
      </c>
      <c r="W6031" s="40" t="s">
        <v>18729</v>
      </c>
      <c r="X6031" s="40" t="s">
        <v>479</v>
      </c>
      <c r="Y6031" s="40" t="s">
        <v>21825</v>
      </c>
    </row>
    <row r="6032" spans="12:25" x14ac:dyDescent="0.25">
      <c r="L6032" s="39" t="str">
        <f t="shared" si="94"/>
        <v>ROCCAFORTE DEL GRECO (RC)</v>
      </c>
      <c r="M6032" s="40" t="s">
        <v>21826</v>
      </c>
      <c r="N6032" s="40" t="s">
        <v>21827</v>
      </c>
      <c r="O6032" s="40" t="s">
        <v>622</v>
      </c>
      <c r="P6032" s="41" t="s">
        <v>414</v>
      </c>
      <c r="Q6032" s="41">
        <v>18</v>
      </c>
      <c r="R6032" s="40" t="s">
        <v>415</v>
      </c>
      <c r="S6032" s="40" t="s">
        <v>199</v>
      </c>
      <c r="T6032" s="41">
        <v>1</v>
      </c>
      <c r="U6032" s="40" t="s">
        <v>200</v>
      </c>
      <c r="V6032" s="40" t="s">
        <v>201</v>
      </c>
      <c r="W6032" s="40" t="s">
        <v>2439</v>
      </c>
      <c r="X6032" s="40" t="s">
        <v>2440</v>
      </c>
      <c r="Y6032" s="40" t="s">
        <v>21828</v>
      </c>
    </row>
    <row r="6033" spans="12:25" x14ac:dyDescent="0.25">
      <c r="L6033" s="39" t="str">
        <f t="shared" si="94"/>
        <v>ROCCAFORTE LIGURE (AL)</v>
      </c>
      <c r="M6033" s="40" t="s">
        <v>21829</v>
      </c>
      <c r="N6033" s="40" t="s">
        <v>21830</v>
      </c>
      <c r="O6033" s="40" t="s">
        <v>541</v>
      </c>
      <c r="P6033" s="41" t="s">
        <v>314</v>
      </c>
      <c r="Q6033" s="41">
        <v>1</v>
      </c>
      <c r="R6033" s="40" t="s">
        <v>315</v>
      </c>
      <c r="S6033" s="40" t="s">
        <v>199</v>
      </c>
      <c r="T6033" s="41">
        <v>1</v>
      </c>
      <c r="U6033" s="40" t="s">
        <v>200</v>
      </c>
      <c r="V6033" s="40" t="s">
        <v>201</v>
      </c>
      <c r="W6033" s="40" t="s">
        <v>1006</v>
      </c>
      <c r="X6033" s="40" t="s">
        <v>1007</v>
      </c>
      <c r="Y6033" s="40" t="s">
        <v>21831</v>
      </c>
    </row>
    <row r="6034" spans="12:25" x14ac:dyDescent="0.25">
      <c r="L6034" s="39" t="str">
        <f t="shared" si="94"/>
        <v>ROCCAFORTE MONDOVI' (CN)</v>
      </c>
      <c r="M6034" s="40" t="s">
        <v>21832</v>
      </c>
      <c r="N6034" s="40" t="s">
        <v>21833</v>
      </c>
      <c r="O6034" s="40" t="s">
        <v>313</v>
      </c>
      <c r="P6034" s="41" t="s">
        <v>314</v>
      </c>
      <c r="Q6034" s="41">
        <v>1</v>
      </c>
      <c r="R6034" s="40" t="s">
        <v>315</v>
      </c>
      <c r="S6034" s="40" t="s">
        <v>199</v>
      </c>
      <c r="T6034" s="41">
        <v>1</v>
      </c>
      <c r="U6034" s="40" t="s">
        <v>200</v>
      </c>
      <c r="V6034" s="40" t="s">
        <v>201</v>
      </c>
      <c r="W6034" s="40" t="s">
        <v>21834</v>
      </c>
      <c r="X6034" s="40" t="s">
        <v>1369</v>
      </c>
      <c r="Y6034" s="40" t="s">
        <v>21835</v>
      </c>
    </row>
    <row r="6035" spans="12:25" x14ac:dyDescent="0.25">
      <c r="L6035" s="39" t="str">
        <f t="shared" si="94"/>
        <v>ROCCAFORZATA (TA)</v>
      </c>
      <c r="M6035" s="40" t="s">
        <v>21836</v>
      </c>
      <c r="N6035" s="40" t="s">
        <v>21837</v>
      </c>
      <c r="O6035" s="40" t="s">
        <v>2317</v>
      </c>
      <c r="P6035" s="41" t="s">
        <v>304</v>
      </c>
      <c r="Q6035" s="41">
        <v>16</v>
      </c>
      <c r="R6035" s="40" t="s">
        <v>305</v>
      </c>
      <c r="S6035" s="40" t="s">
        <v>199</v>
      </c>
      <c r="T6035" s="41">
        <v>1</v>
      </c>
      <c r="U6035" s="40" t="s">
        <v>200</v>
      </c>
      <c r="V6035" s="40" t="s">
        <v>201</v>
      </c>
      <c r="W6035" s="40" t="s">
        <v>2318</v>
      </c>
      <c r="X6035" s="40" t="s">
        <v>2319</v>
      </c>
      <c r="Y6035" s="40" t="s">
        <v>21838</v>
      </c>
    </row>
    <row r="6036" spans="12:25" x14ac:dyDescent="0.25">
      <c r="L6036" s="39" t="str">
        <f t="shared" si="94"/>
        <v>ROCCAFRANCA (BS)</v>
      </c>
      <c r="M6036" s="40" t="s">
        <v>21839</v>
      </c>
      <c r="N6036" s="40" t="s">
        <v>21840</v>
      </c>
      <c r="O6036" s="40" t="s">
        <v>421</v>
      </c>
      <c r="P6036" s="41" t="s">
        <v>212</v>
      </c>
      <c r="Q6036" s="41">
        <v>3</v>
      </c>
      <c r="R6036" s="40" t="s">
        <v>213</v>
      </c>
      <c r="S6036" s="40" t="s">
        <v>199</v>
      </c>
      <c r="T6036" s="41">
        <v>1</v>
      </c>
      <c r="U6036" s="40" t="s">
        <v>200</v>
      </c>
      <c r="V6036" s="40" t="s">
        <v>201</v>
      </c>
      <c r="W6036" s="40" t="s">
        <v>591</v>
      </c>
      <c r="X6036" s="40" t="s">
        <v>423</v>
      </c>
      <c r="Y6036" s="40" t="s">
        <v>21841</v>
      </c>
    </row>
    <row r="6037" spans="12:25" x14ac:dyDescent="0.25">
      <c r="L6037" s="39" t="str">
        <f t="shared" si="94"/>
        <v>ROCCAGIOVINE (RM)</v>
      </c>
      <c r="M6037" s="40" t="s">
        <v>21842</v>
      </c>
      <c r="N6037" s="40" t="s">
        <v>21843</v>
      </c>
      <c r="O6037" s="40" t="s">
        <v>602</v>
      </c>
      <c r="P6037" s="41" t="s">
        <v>336</v>
      </c>
      <c r="Q6037" s="41">
        <v>12</v>
      </c>
      <c r="R6037" s="40" t="s">
        <v>337</v>
      </c>
      <c r="S6037" s="40" t="s">
        <v>199</v>
      </c>
      <c r="T6037" s="41">
        <v>1</v>
      </c>
      <c r="U6037" s="40" t="s">
        <v>200</v>
      </c>
      <c r="V6037" s="40" t="s">
        <v>201</v>
      </c>
      <c r="W6037" s="40" t="s">
        <v>722</v>
      </c>
      <c r="X6037" s="40" t="s">
        <v>604</v>
      </c>
      <c r="Y6037" s="40" t="s">
        <v>21844</v>
      </c>
    </row>
    <row r="6038" spans="12:25" x14ac:dyDescent="0.25">
      <c r="L6038" s="39" t="str">
        <f t="shared" si="94"/>
        <v>ROCCAGLORIOSA (SA)</v>
      </c>
      <c r="M6038" s="40" t="s">
        <v>21845</v>
      </c>
      <c r="N6038" s="40" t="s">
        <v>21846</v>
      </c>
      <c r="O6038" s="40" t="s">
        <v>349</v>
      </c>
      <c r="P6038" s="41" t="s">
        <v>350</v>
      </c>
      <c r="Q6038" s="41">
        <v>15</v>
      </c>
      <c r="R6038" s="40" t="s">
        <v>351</v>
      </c>
      <c r="S6038" s="40" t="s">
        <v>199</v>
      </c>
      <c r="T6038" s="41">
        <v>1</v>
      </c>
      <c r="U6038" s="40" t="s">
        <v>200</v>
      </c>
      <c r="V6038" s="40" t="s">
        <v>201</v>
      </c>
      <c r="W6038" s="40" t="s">
        <v>15851</v>
      </c>
      <c r="X6038" s="40" t="s">
        <v>758</v>
      </c>
      <c r="Y6038" s="40" t="s">
        <v>21847</v>
      </c>
    </row>
    <row r="6039" spans="12:25" x14ac:dyDescent="0.25">
      <c r="L6039" s="39" t="str">
        <f t="shared" si="94"/>
        <v>ROCCAGORGA (LT)</v>
      </c>
      <c r="M6039" s="40" t="s">
        <v>21848</v>
      </c>
      <c r="N6039" s="40" t="s">
        <v>21849</v>
      </c>
      <c r="O6039" s="40" t="s">
        <v>1747</v>
      </c>
      <c r="P6039" s="41" t="s">
        <v>336</v>
      </c>
      <c r="Q6039" s="41">
        <v>12</v>
      </c>
      <c r="R6039" s="40" t="s">
        <v>337</v>
      </c>
      <c r="S6039" s="40" t="s">
        <v>199</v>
      </c>
      <c r="T6039" s="41">
        <v>1</v>
      </c>
      <c r="U6039" s="40" t="s">
        <v>200</v>
      </c>
      <c r="V6039" s="40" t="s">
        <v>201</v>
      </c>
      <c r="W6039" s="40" t="s">
        <v>2903</v>
      </c>
      <c r="X6039" s="40" t="s">
        <v>2904</v>
      </c>
      <c r="Y6039" s="40" t="s">
        <v>21850</v>
      </c>
    </row>
    <row r="6040" spans="12:25" x14ac:dyDescent="0.25">
      <c r="L6040" s="39" t="str">
        <f t="shared" si="94"/>
        <v>ROCCALBEGNA (GR)</v>
      </c>
      <c r="M6040" s="40" t="s">
        <v>21851</v>
      </c>
      <c r="N6040" s="40" t="s">
        <v>21852</v>
      </c>
      <c r="O6040" s="40" t="s">
        <v>1830</v>
      </c>
      <c r="P6040" s="41" t="s">
        <v>231</v>
      </c>
      <c r="Q6040" s="41">
        <v>9</v>
      </c>
      <c r="R6040" s="40" t="s">
        <v>232</v>
      </c>
      <c r="S6040" s="40" t="s">
        <v>199</v>
      </c>
      <c r="T6040" s="41">
        <v>1</v>
      </c>
      <c r="U6040" s="40" t="s">
        <v>200</v>
      </c>
      <c r="V6040" s="40" t="s">
        <v>201</v>
      </c>
      <c r="W6040" s="40" t="s">
        <v>21853</v>
      </c>
      <c r="X6040" s="40" t="s">
        <v>1832</v>
      </c>
      <c r="Y6040" s="40" t="s">
        <v>21854</v>
      </c>
    </row>
    <row r="6041" spans="12:25" x14ac:dyDescent="0.25">
      <c r="L6041" s="39" t="str">
        <f t="shared" si="94"/>
        <v>ROCCALUMERA (ME)</v>
      </c>
      <c r="M6041" s="40" t="s">
        <v>21855</v>
      </c>
      <c r="N6041" s="40" t="s">
        <v>21856</v>
      </c>
      <c r="O6041" s="40" t="s">
        <v>533</v>
      </c>
      <c r="P6041" s="41" t="s">
        <v>292</v>
      </c>
      <c r="Q6041" s="41">
        <v>19</v>
      </c>
      <c r="R6041" s="40" t="s">
        <v>293</v>
      </c>
      <c r="S6041" s="40" t="s">
        <v>199</v>
      </c>
      <c r="T6041" s="41">
        <v>1</v>
      </c>
      <c r="U6041" s="40" t="s">
        <v>200</v>
      </c>
      <c r="V6041" s="40" t="s">
        <v>201</v>
      </c>
      <c r="W6041" s="40" t="s">
        <v>21857</v>
      </c>
      <c r="X6041" s="40" t="s">
        <v>1201</v>
      </c>
      <c r="Y6041" s="40" t="s">
        <v>21858</v>
      </c>
    </row>
    <row r="6042" spans="12:25" x14ac:dyDescent="0.25">
      <c r="L6042" s="39" t="str">
        <f t="shared" si="94"/>
        <v>ROCCAMANDOLFI (IS)</v>
      </c>
      <c r="M6042" s="40" t="s">
        <v>21859</v>
      </c>
      <c r="N6042" s="40" t="s">
        <v>21860</v>
      </c>
      <c r="O6042" s="40" t="s">
        <v>510</v>
      </c>
      <c r="P6042" s="41" t="s">
        <v>495</v>
      </c>
      <c r="Q6042" s="41">
        <v>14</v>
      </c>
      <c r="R6042" s="40" t="s">
        <v>496</v>
      </c>
      <c r="S6042" s="40" t="s">
        <v>199</v>
      </c>
      <c r="T6042" s="41">
        <v>1</v>
      </c>
      <c r="U6042" s="40" t="s">
        <v>200</v>
      </c>
      <c r="V6042" s="40" t="s">
        <v>201</v>
      </c>
      <c r="W6042" s="40" t="s">
        <v>5501</v>
      </c>
      <c r="X6042" s="40" t="s">
        <v>512</v>
      </c>
      <c r="Y6042" s="40" t="s">
        <v>21861</v>
      </c>
    </row>
    <row r="6043" spans="12:25" x14ac:dyDescent="0.25">
      <c r="L6043" s="39" t="str">
        <f t="shared" si="94"/>
        <v>ROCCAMENA (PA)</v>
      </c>
      <c r="M6043" s="40" t="s">
        <v>21862</v>
      </c>
      <c r="N6043" s="40" t="s">
        <v>21863</v>
      </c>
      <c r="O6043" s="40" t="s">
        <v>1210</v>
      </c>
      <c r="P6043" s="41" t="s">
        <v>292</v>
      </c>
      <c r="Q6043" s="41">
        <v>19</v>
      </c>
      <c r="R6043" s="40" t="s">
        <v>293</v>
      </c>
      <c r="S6043" s="40" t="s">
        <v>199</v>
      </c>
      <c r="T6043" s="41">
        <v>1</v>
      </c>
      <c r="U6043" s="40" t="s">
        <v>200</v>
      </c>
      <c r="V6043" s="40" t="s">
        <v>201</v>
      </c>
      <c r="W6043" s="40" t="s">
        <v>5545</v>
      </c>
      <c r="X6043" s="40" t="s">
        <v>1212</v>
      </c>
      <c r="Y6043" s="40" t="s">
        <v>21864</v>
      </c>
    </row>
    <row r="6044" spans="12:25" x14ac:dyDescent="0.25">
      <c r="L6044" s="39" t="str">
        <f t="shared" si="94"/>
        <v>ROCCAMONFINA (CE)</v>
      </c>
      <c r="M6044" s="40" t="s">
        <v>21865</v>
      </c>
      <c r="N6044" s="40" t="s">
        <v>21866</v>
      </c>
      <c r="O6044" s="40" t="s">
        <v>824</v>
      </c>
      <c r="P6044" s="41" t="s">
        <v>350</v>
      </c>
      <c r="Q6044" s="41">
        <v>15</v>
      </c>
      <c r="R6044" s="40" t="s">
        <v>351</v>
      </c>
      <c r="S6044" s="40" t="s">
        <v>199</v>
      </c>
      <c r="T6044" s="41">
        <v>1</v>
      </c>
      <c r="U6044" s="40" t="s">
        <v>200</v>
      </c>
      <c r="V6044" s="40" t="s">
        <v>201</v>
      </c>
      <c r="W6044" s="40" t="s">
        <v>15065</v>
      </c>
      <c r="X6044" s="40" t="s">
        <v>826</v>
      </c>
      <c r="Y6044" s="40" t="s">
        <v>21867</v>
      </c>
    </row>
    <row r="6045" spans="12:25" x14ac:dyDescent="0.25">
      <c r="L6045" s="39" t="str">
        <f t="shared" si="94"/>
        <v>ROCCAMONTEPIANO (CH)</v>
      </c>
      <c r="M6045" s="40" t="s">
        <v>21868</v>
      </c>
      <c r="N6045" s="40" t="s">
        <v>21869</v>
      </c>
      <c r="O6045" s="40" t="s">
        <v>1352</v>
      </c>
      <c r="P6045" s="41" t="s">
        <v>253</v>
      </c>
      <c r="Q6045" s="41">
        <v>13</v>
      </c>
      <c r="R6045" s="40" t="s">
        <v>254</v>
      </c>
      <c r="S6045" s="40" t="s">
        <v>199</v>
      </c>
      <c r="T6045" s="41">
        <v>1</v>
      </c>
      <c r="U6045" s="40" t="s">
        <v>200</v>
      </c>
      <c r="V6045" s="40" t="s">
        <v>201</v>
      </c>
      <c r="W6045" s="40" t="s">
        <v>1939</v>
      </c>
      <c r="X6045" s="40" t="s">
        <v>1940</v>
      </c>
      <c r="Y6045" s="40" t="s">
        <v>21870</v>
      </c>
    </row>
    <row r="6046" spans="12:25" x14ac:dyDescent="0.25">
      <c r="L6046" s="39" t="str">
        <f t="shared" si="94"/>
        <v>ROCCAMORICE (PE)</v>
      </c>
      <c r="M6046" s="40" t="s">
        <v>21871</v>
      </c>
      <c r="N6046" s="40" t="s">
        <v>21872</v>
      </c>
      <c r="O6046" s="40" t="s">
        <v>252</v>
      </c>
      <c r="P6046" s="41" t="s">
        <v>253</v>
      </c>
      <c r="Q6046" s="41">
        <v>13</v>
      </c>
      <c r="R6046" s="40" t="s">
        <v>254</v>
      </c>
      <c r="S6046" s="40" t="s">
        <v>199</v>
      </c>
      <c r="T6046" s="41">
        <v>1</v>
      </c>
      <c r="U6046" s="40" t="s">
        <v>200</v>
      </c>
      <c r="V6046" s="40" t="s">
        <v>201</v>
      </c>
      <c r="W6046" s="40" t="s">
        <v>255</v>
      </c>
      <c r="X6046" s="40" t="s">
        <v>256</v>
      </c>
      <c r="Y6046" s="40" t="s">
        <v>21873</v>
      </c>
    </row>
    <row r="6047" spans="12:25" x14ac:dyDescent="0.25">
      <c r="L6047" s="39" t="str">
        <f t="shared" si="94"/>
        <v>ROCCANOVA (PZ)</v>
      </c>
      <c r="M6047" s="40" t="s">
        <v>21874</v>
      </c>
      <c r="N6047" s="40" t="s">
        <v>21875</v>
      </c>
      <c r="O6047" s="40" t="s">
        <v>281</v>
      </c>
      <c r="P6047" s="41" t="s">
        <v>282</v>
      </c>
      <c r="Q6047" s="41">
        <v>17</v>
      </c>
      <c r="R6047" s="40" t="s">
        <v>283</v>
      </c>
      <c r="S6047" s="40" t="s">
        <v>199</v>
      </c>
      <c r="T6047" s="41">
        <v>1</v>
      </c>
      <c r="U6047" s="40" t="s">
        <v>200</v>
      </c>
      <c r="V6047" s="40" t="s">
        <v>201</v>
      </c>
      <c r="W6047" s="40" t="s">
        <v>21876</v>
      </c>
      <c r="X6047" s="40" t="s">
        <v>4949</v>
      </c>
      <c r="Y6047" s="40" t="s">
        <v>21877</v>
      </c>
    </row>
    <row r="6048" spans="12:25" x14ac:dyDescent="0.25">
      <c r="L6048" s="39" t="str">
        <f t="shared" si="94"/>
        <v>ROCCANTICA (RI)</v>
      </c>
      <c r="M6048" s="40" t="s">
        <v>21878</v>
      </c>
      <c r="N6048" s="40" t="s">
        <v>21879</v>
      </c>
      <c r="O6048" s="40" t="s">
        <v>335</v>
      </c>
      <c r="P6048" s="41" t="s">
        <v>336</v>
      </c>
      <c r="Q6048" s="41">
        <v>12</v>
      </c>
      <c r="R6048" s="40" t="s">
        <v>337</v>
      </c>
      <c r="S6048" s="40" t="s">
        <v>199</v>
      </c>
      <c r="T6048" s="41">
        <v>1</v>
      </c>
      <c r="U6048" s="40" t="s">
        <v>200</v>
      </c>
      <c r="V6048" s="40" t="s">
        <v>201</v>
      </c>
      <c r="W6048" s="40" t="s">
        <v>5494</v>
      </c>
      <c r="X6048" s="40" t="s">
        <v>2148</v>
      </c>
      <c r="Y6048" s="40" t="s">
        <v>21880</v>
      </c>
    </row>
    <row r="6049" spans="12:25" x14ac:dyDescent="0.25">
      <c r="L6049" s="39" t="str">
        <f t="shared" si="94"/>
        <v>ROCCAPALUMBA (PA)</v>
      </c>
      <c r="M6049" s="40" t="s">
        <v>21881</v>
      </c>
      <c r="N6049" s="40" t="s">
        <v>21882</v>
      </c>
      <c r="O6049" s="40" t="s">
        <v>1210</v>
      </c>
      <c r="P6049" s="41" t="s">
        <v>292</v>
      </c>
      <c r="Q6049" s="41">
        <v>19</v>
      </c>
      <c r="R6049" s="40" t="s">
        <v>293</v>
      </c>
      <c r="S6049" s="40" t="s">
        <v>199</v>
      </c>
      <c r="T6049" s="41">
        <v>1</v>
      </c>
      <c r="U6049" s="40" t="s">
        <v>200</v>
      </c>
      <c r="V6049" s="40" t="s">
        <v>201</v>
      </c>
      <c r="W6049" s="40" t="s">
        <v>1239</v>
      </c>
      <c r="X6049" s="40" t="s">
        <v>1212</v>
      </c>
      <c r="Y6049" s="40" t="s">
        <v>21883</v>
      </c>
    </row>
    <row r="6050" spans="12:25" x14ac:dyDescent="0.25">
      <c r="L6050" s="39" t="str">
        <f t="shared" si="94"/>
        <v>ROCCAPIEMONTE (SA)</v>
      </c>
      <c r="M6050" s="40" t="s">
        <v>21884</v>
      </c>
      <c r="N6050" s="40" t="s">
        <v>21885</v>
      </c>
      <c r="O6050" s="40" t="s">
        <v>349</v>
      </c>
      <c r="P6050" s="41" t="s">
        <v>350</v>
      </c>
      <c r="Q6050" s="41">
        <v>15</v>
      </c>
      <c r="R6050" s="40" t="s">
        <v>351</v>
      </c>
      <c r="S6050" s="40" t="s">
        <v>199</v>
      </c>
      <c r="T6050" s="41">
        <v>1</v>
      </c>
      <c r="U6050" s="40" t="s">
        <v>200</v>
      </c>
      <c r="V6050" s="40" t="s">
        <v>201</v>
      </c>
      <c r="W6050" s="40" t="s">
        <v>21886</v>
      </c>
      <c r="X6050" s="40" t="s">
        <v>360</v>
      </c>
      <c r="Y6050" s="40" t="s">
        <v>21887</v>
      </c>
    </row>
    <row r="6051" spans="12:25" x14ac:dyDescent="0.25">
      <c r="L6051" s="39" t="str">
        <f t="shared" si="94"/>
        <v>ROCCARAINOLA (NA)</v>
      </c>
      <c r="M6051" s="40" t="s">
        <v>21888</v>
      </c>
      <c r="N6051" s="40" t="s">
        <v>21889</v>
      </c>
      <c r="O6051" s="40" t="s">
        <v>358</v>
      </c>
      <c r="P6051" s="41" t="s">
        <v>350</v>
      </c>
      <c r="Q6051" s="41">
        <v>15</v>
      </c>
      <c r="R6051" s="40" t="s">
        <v>351</v>
      </c>
      <c r="S6051" s="40" t="s">
        <v>199</v>
      </c>
      <c r="T6051" s="41">
        <v>1</v>
      </c>
      <c r="U6051" s="40" t="s">
        <v>200</v>
      </c>
      <c r="V6051" s="40" t="s">
        <v>201</v>
      </c>
      <c r="W6051" s="40" t="s">
        <v>5312</v>
      </c>
      <c r="X6051" s="40" t="s">
        <v>360</v>
      </c>
      <c r="Y6051" s="40" t="s">
        <v>21890</v>
      </c>
    </row>
    <row r="6052" spans="12:25" x14ac:dyDescent="0.25">
      <c r="L6052" s="39" t="str">
        <f t="shared" si="94"/>
        <v>ROCCARASO (AQ)</v>
      </c>
      <c r="M6052" s="40" t="s">
        <v>21891</v>
      </c>
      <c r="N6052" s="40" t="s">
        <v>21892</v>
      </c>
      <c r="O6052" s="40" t="s">
        <v>328</v>
      </c>
      <c r="P6052" s="41" t="s">
        <v>253</v>
      </c>
      <c r="Q6052" s="41">
        <v>13</v>
      </c>
      <c r="R6052" s="40" t="s">
        <v>254</v>
      </c>
      <c r="S6052" s="40" t="s">
        <v>199</v>
      </c>
      <c r="T6052" s="41">
        <v>1</v>
      </c>
      <c r="U6052" s="40" t="s">
        <v>200</v>
      </c>
      <c r="V6052" s="40" t="s">
        <v>201</v>
      </c>
      <c r="W6052" s="40" t="s">
        <v>21893</v>
      </c>
      <c r="X6052" s="40" t="s">
        <v>330</v>
      </c>
      <c r="Y6052" s="40" t="s">
        <v>21894</v>
      </c>
    </row>
    <row r="6053" spans="12:25" x14ac:dyDescent="0.25">
      <c r="L6053" s="39" t="str">
        <f t="shared" si="94"/>
        <v>ROCCAROMANA (CE)</v>
      </c>
      <c r="M6053" s="40" t="s">
        <v>21895</v>
      </c>
      <c r="N6053" s="40" t="s">
        <v>21896</v>
      </c>
      <c r="O6053" s="40" t="s">
        <v>824</v>
      </c>
      <c r="P6053" s="41" t="s">
        <v>350</v>
      </c>
      <c r="Q6053" s="41">
        <v>15</v>
      </c>
      <c r="R6053" s="40" t="s">
        <v>351</v>
      </c>
      <c r="S6053" s="40" t="s">
        <v>199</v>
      </c>
      <c r="T6053" s="41">
        <v>1</v>
      </c>
      <c r="U6053" s="40" t="s">
        <v>200</v>
      </c>
      <c r="V6053" s="40" t="s">
        <v>201</v>
      </c>
      <c r="W6053" s="40" t="s">
        <v>19629</v>
      </c>
      <c r="X6053" s="40" t="s">
        <v>826</v>
      </c>
      <c r="Y6053" s="40" t="s">
        <v>21897</v>
      </c>
    </row>
    <row r="6054" spans="12:25" x14ac:dyDescent="0.25">
      <c r="L6054" s="39" t="str">
        <f t="shared" si="94"/>
        <v>ROCCASCALEGNA (CH)</v>
      </c>
      <c r="M6054" s="40" t="s">
        <v>21898</v>
      </c>
      <c r="N6054" s="40" t="s">
        <v>21899</v>
      </c>
      <c r="O6054" s="40" t="s">
        <v>1352</v>
      </c>
      <c r="P6054" s="41" t="s">
        <v>253</v>
      </c>
      <c r="Q6054" s="41">
        <v>13</v>
      </c>
      <c r="R6054" s="40" t="s">
        <v>254</v>
      </c>
      <c r="S6054" s="40" t="s">
        <v>199</v>
      </c>
      <c r="T6054" s="41">
        <v>1</v>
      </c>
      <c r="U6054" s="40" t="s">
        <v>200</v>
      </c>
      <c r="V6054" s="40" t="s">
        <v>201</v>
      </c>
      <c r="W6054" s="40" t="s">
        <v>1353</v>
      </c>
      <c r="X6054" s="40" t="s">
        <v>1354</v>
      </c>
      <c r="Y6054" s="40" t="s">
        <v>21900</v>
      </c>
    </row>
    <row r="6055" spans="12:25" x14ac:dyDescent="0.25">
      <c r="L6055" s="39" t="str">
        <f t="shared" si="94"/>
        <v>ROCCASECCA (FR)</v>
      </c>
      <c r="M6055" s="40" t="s">
        <v>21901</v>
      </c>
      <c r="N6055" s="40" t="s">
        <v>21902</v>
      </c>
      <c r="O6055" s="40" t="s">
        <v>406</v>
      </c>
      <c r="P6055" s="41" t="s">
        <v>336</v>
      </c>
      <c r="Q6055" s="41">
        <v>12</v>
      </c>
      <c r="R6055" s="40" t="s">
        <v>337</v>
      </c>
      <c r="S6055" s="40" t="s">
        <v>199</v>
      </c>
      <c r="T6055" s="41">
        <v>1</v>
      </c>
      <c r="U6055" s="40" t="s">
        <v>200</v>
      </c>
      <c r="V6055" s="40" t="s">
        <v>201</v>
      </c>
      <c r="W6055" s="40" t="s">
        <v>21903</v>
      </c>
      <c r="X6055" s="40" t="s">
        <v>408</v>
      </c>
      <c r="Y6055" s="40" t="s">
        <v>21904</v>
      </c>
    </row>
    <row r="6056" spans="12:25" x14ac:dyDescent="0.25">
      <c r="L6056" s="39" t="str">
        <f t="shared" si="94"/>
        <v>ROCCASECCA DEI VOLSCI (LT)</v>
      </c>
      <c r="M6056" s="40" t="s">
        <v>21905</v>
      </c>
      <c r="N6056" s="40" t="s">
        <v>21906</v>
      </c>
      <c r="O6056" s="40" t="s">
        <v>1747</v>
      </c>
      <c r="P6056" s="41" t="s">
        <v>336</v>
      </c>
      <c r="Q6056" s="41">
        <v>12</v>
      </c>
      <c r="R6056" s="40" t="s">
        <v>337</v>
      </c>
      <c r="S6056" s="40" t="s">
        <v>199</v>
      </c>
      <c r="T6056" s="41">
        <v>1</v>
      </c>
      <c r="U6056" s="40" t="s">
        <v>200</v>
      </c>
      <c r="V6056" s="40" t="s">
        <v>201</v>
      </c>
      <c r="W6056" s="40" t="s">
        <v>2903</v>
      </c>
      <c r="X6056" s="40" t="s">
        <v>2904</v>
      </c>
      <c r="Y6056" s="40" t="s">
        <v>21907</v>
      </c>
    </row>
    <row r="6057" spans="12:25" x14ac:dyDescent="0.25">
      <c r="L6057" s="39" t="str">
        <f t="shared" si="94"/>
        <v>ROCCASICURA (IS)</v>
      </c>
      <c r="M6057" s="40" t="s">
        <v>21908</v>
      </c>
      <c r="N6057" s="40" t="s">
        <v>21909</v>
      </c>
      <c r="O6057" s="40" t="s">
        <v>510</v>
      </c>
      <c r="P6057" s="41" t="s">
        <v>495</v>
      </c>
      <c r="Q6057" s="41">
        <v>14</v>
      </c>
      <c r="R6057" s="40" t="s">
        <v>496</v>
      </c>
      <c r="S6057" s="40" t="s">
        <v>199</v>
      </c>
      <c r="T6057" s="41">
        <v>1</v>
      </c>
      <c r="U6057" s="40" t="s">
        <v>200</v>
      </c>
      <c r="V6057" s="40" t="s">
        <v>201</v>
      </c>
      <c r="W6057" s="40" t="s">
        <v>511</v>
      </c>
      <c r="X6057" s="40" t="s">
        <v>512</v>
      </c>
      <c r="Y6057" s="40" t="s">
        <v>21910</v>
      </c>
    </row>
    <row r="6058" spans="12:25" x14ac:dyDescent="0.25">
      <c r="L6058" s="39" t="str">
        <f t="shared" si="94"/>
        <v>ROCCASPARVERA (CN)</v>
      </c>
      <c r="M6058" s="40" t="s">
        <v>21911</v>
      </c>
      <c r="N6058" s="40" t="s">
        <v>21912</v>
      </c>
      <c r="O6058" s="40" t="s">
        <v>313</v>
      </c>
      <c r="P6058" s="41" t="s">
        <v>314</v>
      </c>
      <c r="Q6058" s="41">
        <v>1</v>
      </c>
      <c r="R6058" s="40" t="s">
        <v>315</v>
      </c>
      <c r="S6058" s="40" t="s">
        <v>199</v>
      </c>
      <c r="T6058" s="41">
        <v>1</v>
      </c>
      <c r="U6058" s="40" t="s">
        <v>200</v>
      </c>
      <c r="V6058" s="40" t="s">
        <v>201</v>
      </c>
      <c r="W6058" s="40" t="s">
        <v>860</v>
      </c>
      <c r="X6058" s="40" t="s">
        <v>317</v>
      </c>
      <c r="Y6058" s="40" t="s">
        <v>21913</v>
      </c>
    </row>
    <row r="6059" spans="12:25" x14ac:dyDescent="0.25">
      <c r="L6059" s="39" t="str">
        <f t="shared" si="94"/>
        <v>ROCCASPINALVETI (CH)</v>
      </c>
      <c r="M6059" s="40" t="s">
        <v>21914</v>
      </c>
      <c r="N6059" s="40" t="s">
        <v>21915</v>
      </c>
      <c r="O6059" s="40" t="s">
        <v>1352</v>
      </c>
      <c r="P6059" s="41" t="s">
        <v>253</v>
      </c>
      <c r="Q6059" s="41">
        <v>13</v>
      </c>
      <c r="R6059" s="40" t="s">
        <v>254</v>
      </c>
      <c r="S6059" s="40" t="s">
        <v>199</v>
      </c>
      <c r="T6059" s="41">
        <v>1</v>
      </c>
      <c r="U6059" s="40" t="s">
        <v>200</v>
      </c>
      <c r="V6059" s="40" t="s">
        <v>201</v>
      </c>
      <c r="W6059" s="40" t="s">
        <v>6128</v>
      </c>
      <c r="X6059" s="40" t="s">
        <v>6129</v>
      </c>
      <c r="Y6059" s="40" t="s">
        <v>21916</v>
      </c>
    </row>
    <row r="6060" spans="12:25" x14ac:dyDescent="0.25">
      <c r="L6060" s="39" t="str">
        <f t="shared" si="94"/>
        <v>ROCCASTRADA (GR)</v>
      </c>
      <c r="M6060" s="40" t="s">
        <v>21917</v>
      </c>
      <c r="N6060" s="40" t="s">
        <v>21918</v>
      </c>
      <c r="O6060" s="40" t="s">
        <v>1830</v>
      </c>
      <c r="P6060" s="41" t="s">
        <v>231</v>
      </c>
      <c r="Q6060" s="41">
        <v>9</v>
      </c>
      <c r="R6060" s="40" t="s">
        <v>232</v>
      </c>
      <c r="S6060" s="40" t="s">
        <v>199</v>
      </c>
      <c r="T6060" s="41">
        <v>1</v>
      </c>
      <c r="U6060" s="40" t="s">
        <v>200</v>
      </c>
      <c r="V6060" s="40" t="s">
        <v>201</v>
      </c>
      <c r="W6060" s="40" t="s">
        <v>21919</v>
      </c>
      <c r="X6060" s="40" t="s">
        <v>1832</v>
      </c>
      <c r="Y6060" s="40" t="s">
        <v>21920</v>
      </c>
    </row>
    <row r="6061" spans="12:25" x14ac:dyDescent="0.25">
      <c r="L6061" s="39" t="str">
        <f t="shared" si="94"/>
        <v>ROCCAVALDINA (ME)</v>
      </c>
      <c r="M6061" s="40" t="s">
        <v>21921</v>
      </c>
      <c r="N6061" s="40" t="s">
        <v>21922</v>
      </c>
      <c r="O6061" s="40" t="s">
        <v>533</v>
      </c>
      <c r="P6061" s="41" t="s">
        <v>292</v>
      </c>
      <c r="Q6061" s="41">
        <v>19</v>
      </c>
      <c r="R6061" s="40" t="s">
        <v>293</v>
      </c>
      <c r="S6061" s="40" t="s">
        <v>199</v>
      </c>
      <c r="T6061" s="41">
        <v>1</v>
      </c>
      <c r="U6061" s="40" t="s">
        <v>200</v>
      </c>
      <c r="V6061" s="40" t="s">
        <v>201</v>
      </c>
      <c r="W6061" s="40" t="s">
        <v>9195</v>
      </c>
      <c r="X6061" s="40" t="s">
        <v>2712</v>
      </c>
      <c r="Y6061" s="40" t="s">
        <v>21923</v>
      </c>
    </row>
    <row r="6062" spans="12:25" x14ac:dyDescent="0.25">
      <c r="L6062" s="39" t="str">
        <f t="shared" si="94"/>
        <v>ROCCAVERANO (AT)</v>
      </c>
      <c r="M6062" s="40" t="s">
        <v>21924</v>
      </c>
      <c r="N6062" s="40" t="s">
        <v>21925</v>
      </c>
      <c r="O6062" s="40" t="s">
        <v>667</v>
      </c>
      <c r="P6062" s="41" t="s">
        <v>314</v>
      </c>
      <c r="Q6062" s="41">
        <v>1</v>
      </c>
      <c r="R6062" s="40" t="s">
        <v>315</v>
      </c>
      <c r="S6062" s="40" t="s">
        <v>199</v>
      </c>
      <c r="T6062" s="41">
        <v>1</v>
      </c>
      <c r="U6062" s="40" t="s">
        <v>200</v>
      </c>
      <c r="V6062" s="40" t="s">
        <v>201</v>
      </c>
      <c r="W6062" s="40" t="s">
        <v>6583</v>
      </c>
      <c r="X6062" s="40" t="s">
        <v>543</v>
      </c>
      <c r="Y6062" s="40" t="s">
        <v>21926</v>
      </c>
    </row>
    <row r="6063" spans="12:25" x14ac:dyDescent="0.25">
      <c r="L6063" s="39" t="str">
        <f t="shared" si="94"/>
        <v>ROCCAVIGNALE (SV)</v>
      </c>
      <c r="M6063" s="40" t="s">
        <v>21927</v>
      </c>
      <c r="N6063" s="40" t="s">
        <v>21928</v>
      </c>
      <c r="O6063" s="40" t="s">
        <v>905</v>
      </c>
      <c r="P6063" s="41" t="s">
        <v>849</v>
      </c>
      <c r="Q6063" s="41">
        <v>7</v>
      </c>
      <c r="R6063" s="40" t="s">
        <v>850</v>
      </c>
      <c r="S6063" s="40" t="s">
        <v>199</v>
      </c>
      <c r="T6063" s="41">
        <v>1</v>
      </c>
      <c r="U6063" s="40" t="s">
        <v>200</v>
      </c>
      <c r="V6063" s="40" t="s">
        <v>201</v>
      </c>
      <c r="W6063" s="40" t="s">
        <v>9573</v>
      </c>
      <c r="X6063" s="40" t="s">
        <v>1078</v>
      </c>
      <c r="Y6063" s="40" t="s">
        <v>21929</v>
      </c>
    </row>
    <row r="6064" spans="12:25" x14ac:dyDescent="0.25">
      <c r="L6064" s="39" t="str">
        <f t="shared" si="94"/>
        <v>ROCCAVIONE (CN)</v>
      </c>
      <c r="M6064" s="40" t="s">
        <v>21930</v>
      </c>
      <c r="N6064" s="40" t="s">
        <v>21931</v>
      </c>
      <c r="O6064" s="40" t="s">
        <v>313</v>
      </c>
      <c r="P6064" s="41" t="s">
        <v>314</v>
      </c>
      <c r="Q6064" s="41">
        <v>1</v>
      </c>
      <c r="R6064" s="40" t="s">
        <v>315</v>
      </c>
      <c r="S6064" s="40" t="s">
        <v>199</v>
      </c>
      <c r="T6064" s="41">
        <v>1</v>
      </c>
      <c r="U6064" s="40" t="s">
        <v>200</v>
      </c>
      <c r="V6064" s="40" t="s">
        <v>201</v>
      </c>
      <c r="W6064" s="40" t="s">
        <v>21932</v>
      </c>
      <c r="X6064" s="40" t="s">
        <v>317</v>
      </c>
      <c r="Y6064" s="40" t="s">
        <v>21933</v>
      </c>
    </row>
    <row r="6065" spans="12:25" x14ac:dyDescent="0.25">
      <c r="L6065" s="39" t="str">
        <f t="shared" si="94"/>
        <v>ROCCAVIVARA (CB)</v>
      </c>
      <c r="M6065" s="40" t="s">
        <v>21934</v>
      </c>
      <c r="N6065" s="40" t="s">
        <v>21935</v>
      </c>
      <c r="O6065" s="40" t="s">
        <v>494</v>
      </c>
      <c r="P6065" s="41" t="s">
        <v>495</v>
      </c>
      <c r="Q6065" s="41">
        <v>14</v>
      </c>
      <c r="R6065" s="40" t="s">
        <v>496</v>
      </c>
      <c r="S6065" s="40" t="s">
        <v>199</v>
      </c>
      <c r="T6065" s="41">
        <v>1</v>
      </c>
      <c r="U6065" s="40" t="s">
        <v>200</v>
      </c>
      <c r="V6065" s="40" t="s">
        <v>201</v>
      </c>
      <c r="W6065" s="40" t="s">
        <v>5201</v>
      </c>
      <c r="X6065" s="40" t="s">
        <v>2494</v>
      </c>
      <c r="Y6065" s="40" t="s">
        <v>21936</v>
      </c>
    </row>
    <row r="6066" spans="12:25" x14ac:dyDescent="0.25">
      <c r="L6066" s="39" t="str">
        <f t="shared" si="94"/>
        <v>ROCCELLA IONICA (RC)</v>
      </c>
      <c r="M6066" s="40" t="s">
        <v>21937</v>
      </c>
      <c r="N6066" s="40" t="s">
        <v>21938</v>
      </c>
      <c r="O6066" s="40" t="s">
        <v>622</v>
      </c>
      <c r="P6066" s="41" t="s">
        <v>414</v>
      </c>
      <c r="Q6066" s="41">
        <v>18</v>
      </c>
      <c r="R6066" s="40" t="s">
        <v>415</v>
      </c>
      <c r="S6066" s="40" t="s">
        <v>199</v>
      </c>
      <c r="T6066" s="41">
        <v>1</v>
      </c>
      <c r="U6066" s="40" t="s">
        <v>200</v>
      </c>
      <c r="V6066" s="40" t="s">
        <v>201</v>
      </c>
      <c r="W6066" s="40" t="s">
        <v>21939</v>
      </c>
      <c r="X6066" s="40" t="s">
        <v>624</v>
      </c>
      <c r="Y6066" s="40" t="s">
        <v>21940</v>
      </c>
    </row>
    <row r="6067" spans="12:25" x14ac:dyDescent="0.25">
      <c r="L6067" s="39" t="str">
        <f t="shared" si="94"/>
        <v>ROCCELLA VALDEMONE (ME)</v>
      </c>
      <c r="M6067" s="40" t="s">
        <v>21941</v>
      </c>
      <c r="N6067" s="40" t="s">
        <v>21942</v>
      </c>
      <c r="O6067" s="40" t="s">
        <v>533</v>
      </c>
      <c r="P6067" s="41" t="s">
        <v>292</v>
      </c>
      <c r="Q6067" s="41">
        <v>19</v>
      </c>
      <c r="R6067" s="40" t="s">
        <v>293</v>
      </c>
      <c r="S6067" s="40" t="s">
        <v>199</v>
      </c>
      <c r="T6067" s="41">
        <v>1</v>
      </c>
      <c r="U6067" s="40" t="s">
        <v>200</v>
      </c>
      <c r="V6067" s="40" t="s">
        <v>201</v>
      </c>
      <c r="W6067" s="40" t="s">
        <v>1648</v>
      </c>
      <c r="X6067" s="40" t="s">
        <v>1201</v>
      </c>
      <c r="Y6067" s="40" t="s">
        <v>21943</v>
      </c>
    </row>
    <row r="6068" spans="12:25" x14ac:dyDescent="0.25">
      <c r="L6068" s="39" t="str">
        <f t="shared" si="94"/>
        <v>ROCCHETTA A VOLTURNO (IS)</v>
      </c>
      <c r="M6068" s="40" t="s">
        <v>21944</v>
      </c>
      <c r="N6068" s="40" t="s">
        <v>21945</v>
      </c>
      <c r="O6068" s="40" t="s">
        <v>510</v>
      </c>
      <c r="P6068" s="41" t="s">
        <v>495</v>
      </c>
      <c r="Q6068" s="41">
        <v>14</v>
      </c>
      <c r="R6068" s="40" t="s">
        <v>496</v>
      </c>
      <c r="S6068" s="40" t="s">
        <v>199</v>
      </c>
      <c r="T6068" s="41">
        <v>1</v>
      </c>
      <c r="U6068" s="40" t="s">
        <v>200</v>
      </c>
      <c r="V6068" s="40" t="s">
        <v>201</v>
      </c>
      <c r="W6068" s="40" t="s">
        <v>11330</v>
      </c>
      <c r="X6068" s="40" t="s">
        <v>512</v>
      </c>
      <c r="Y6068" s="40" t="s">
        <v>21946</v>
      </c>
    </row>
    <row r="6069" spans="12:25" x14ac:dyDescent="0.25">
      <c r="L6069" s="39" t="str">
        <f t="shared" si="94"/>
        <v>ROCCHETTA BELBO (CN)</v>
      </c>
      <c r="M6069" s="40" t="s">
        <v>21947</v>
      </c>
      <c r="N6069" s="40" t="s">
        <v>21948</v>
      </c>
      <c r="O6069" s="40" t="s">
        <v>313</v>
      </c>
      <c r="P6069" s="41" t="s">
        <v>314</v>
      </c>
      <c r="Q6069" s="41">
        <v>1</v>
      </c>
      <c r="R6069" s="40" t="s">
        <v>315</v>
      </c>
      <c r="S6069" s="40" t="s">
        <v>199</v>
      </c>
      <c r="T6069" s="41">
        <v>1</v>
      </c>
      <c r="U6069" s="40" t="s">
        <v>200</v>
      </c>
      <c r="V6069" s="40" t="s">
        <v>201</v>
      </c>
      <c r="W6069" s="40" t="s">
        <v>991</v>
      </c>
      <c r="X6069" s="40" t="s">
        <v>669</v>
      </c>
      <c r="Y6069" s="40" t="s">
        <v>21949</v>
      </c>
    </row>
    <row r="6070" spans="12:25" x14ac:dyDescent="0.25">
      <c r="L6070" s="39" t="str">
        <f t="shared" si="94"/>
        <v>ROCCHETTA DI VARA (SP)</v>
      </c>
      <c r="M6070" s="40" t="s">
        <v>21950</v>
      </c>
      <c r="N6070" s="40" t="s">
        <v>21951</v>
      </c>
      <c r="O6070" s="40" t="s">
        <v>1451</v>
      </c>
      <c r="P6070" s="41" t="s">
        <v>849</v>
      </c>
      <c r="Q6070" s="41">
        <v>7</v>
      </c>
      <c r="R6070" s="40" t="s">
        <v>850</v>
      </c>
      <c r="S6070" s="40" t="s">
        <v>199</v>
      </c>
      <c r="T6070" s="41">
        <v>1</v>
      </c>
      <c r="U6070" s="40" t="s">
        <v>200</v>
      </c>
      <c r="V6070" s="40" t="s">
        <v>201</v>
      </c>
      <c r="W6070" s="40" t="s">
        <v>3319</v>
      </c>
      <c r="X6070" s="40" t="s">
        <v>1453</v>
      </c>
      <c r="Y6070" s="40" t="s">
        <v>21952</v>
      </c>
    </row>
    <row r="6071" spans="12:25" x14ac:dyDescent="0.25">
      <c r="L6071" s="39" t="str">
        <f t="shared" si="94"/>
        <v>ROCCHETTA E CROCE (CE)</v>
      </c>
      <c r="M6071" s="40" t="s">
        <v>21953</v>
      </c>
      <c r="N6071" s="40" t="s">
        <v>21954</v>
      </c>
      <c r="O6071" s="40" t="s">
        <v>824</v>
      </c>
      <c r="P6071" s="41" t="s">
        <v>350</v>
      </c>
      <c r="Q6071" s="41">
        <v>15</v>
      </c>
      <c r="R6071" s="40" t="s">
        <v>351</v>
      </c>
      <c r="S6071" s="40" t="s">
        <v>199</v>
      </c>
      <c r="T6071" s="41">
        <v>1</v>
      </c>
      <c r="U6071" s="40" t="s">
        <v>200</v>
      </c>
      <c r="V6071" s="40" t="s">
        <v>201</v>
      </c>
      <c r="W6071" s="40" t="s">
        <v>4961</v>
      </c>
      <c r="X6071" s="40" t="s">
        <v>826</v>
      </c>
      <c r="Y6071" s="40" t="s">
        <v>21955</v>
      </c>
    </row>
    <row r="6072" spans="12:25" x14ac:dyDescent="0.25">
      <c r="L6072" s="39" t="str">
        <f t="shared" si="94"/>
        <v>ROCCHETTA LIGURE (AL)</v>
      </c>
      <c r="M6072" s="40" t="s">
        <v>21956</v>
      </c>
      <c r="N6072" s="40" t="s">
        <v>21957</v>
      </c>
      <c r="O6072" s="40" t="s">
        <v>541</v>
      </c>
      <c r="P6072" s="41" t="s">
        <v>314</v>
      </c>
      <c r="Q6072" s="41">
        <v>1</v>
      </c>
      <c r="R6072" s="40" t="s">
        <v>315</v>
      </c>
      <c r="S6072" s="40" t="s">
        <v>199</v>
      </c>
      <c r="T6072" s="41">
        <v>1</v>
      </c>
      <c r="U6072" s="40" t="s">
        <v>200</v>
      </c>
      <c r="V6072" s="40" t="s">
        <v>201</v>
      </c>
      <c r="W6072" s="40" t="s">
        <v>1006</v>
      </c>
      <c r="X6072" s="40" t="s">
        <v>1007</v>
      </c>
      <c r="Y6072" s="40" t="s">
        <v>21958</v>
      </c>
    </row>
    <row r="6073" spans="12:25" x14ac:dyDescent="0.25">
      <c r="L6073" s="39" t="str">
        <f t="shared" si="94"/>
        <v>ROCCHETTA NERVINA (IM)</v>
      </c>
      <c r="M6073" s="40" t="s">
        <v>21959</v>
      </c>
      <c r="N6073" s="40" t="s">
        <v>21960</v>
      </c>
      <c r="O6073" s="40" t="s">
        <v>848</v>
      </c>
      <c r="P6073" s="41" t="s">
        <v>849</v>
      </c>
      <c r="Q6073" s="41">
        <v>7</v>
      </c>
      <c r="R6073" s="40" t="s">
        <v>850</v>
      </c>
      <c r="S6073" s="40" t="s">
        <v>199</v>
      </c>
      <c r="T6073" s="41">
        <v>1</v>
      </c>
      <c r="U6073" s="40" t="s">
        <v>200</v>
      </c>
      <c r="V6073" s="40" t="s">
        <v>201</v>
      </c>
      <c r="W6073" s="40" t="s">
        <v>1734</v>
      </c>
      <c r="X6073" s="40" t="s">
        <v>852</v>
      </c>
      <c r="Y6073" s="40" t="s">
        <v>21961</v>
      </c>
    </row>
    <row r="6074" spans="12:25" x14ac:dyDescent="0.25">
      <c r="L6074" s="39" t="str">
        <f t="shared" si="94"/>
        <v>ROCCHETTA PALAFEA (AT)</v>
      </c>
      <c r="M6074" s="40" t="s">
        <v>21962</v>
      </c>
      <c r="N6074" s="40" t="s">
        <v>21963</v>
      </c>
      <c r="O6074" s="40" t="s">
        <v>667</v>
      </c>
      <c r="P6074" s="41" t="s">
        <v>314</v>
      </c>
      <c r="Q6074" s="41">
        <v>1</v>
      </c>
      <c r="R6074" s="40" t="s">
        <v>315</v>
      </c>
      <c r="S6074" s="40" t="s">
        <v>199</v>
      </c>
      <c r="T6074" s="41">
        <v>1</v>
      </c>
      <c r="U6074" s="40" t="s">
        <v>200</v>
      </c>
      <c r="V6074" s="40" t="s">
        <v>201</v>
      </c>
      <c r="W6074" s="40" t="s">
        <v>4741</v>
      </c>
      <c r="X6074" s="40" t="s">
        <v>669</v>
      </c>
      <c r="Y6074" s="40" t="s">
        <v>21964</v>
      </c>
    </row>
    <row r="6075" spans="12:25" x14ac:dyDescent="0.25">
      <c r="L6075" s="39" t="str">
        <f t="shared" si="94"/>
        <v>ROCCHETTA SANT'ANTONIO (FG)</v>
      </c>
      <c r="M6075" s="40" t="s">
        <v>21965</v>
      </c>
      <c r="N6075" s="40" t="s">
        <v>21966</v>
      </c>
      <c r="O6075" s="40" t="s">
        <v>303</v>
      </c>
      <c r="P6075" s="41" t="s">
        <v>304</v>
      </c>
      <c r="Q6075" s="41">
        <v>16</v>
      </c>
      <c r="R6075" s="40" t="s">
        <v>305</v>
      </c>
      <c r="S6075" s="40" t="s">
        <v>199</v>
      </c>
      <c r="T6075" s="41">
        <v>1</v>
      </c>
      <c r="U6075" s="40" t="s">
        <v>200</v>
      </c>
      <c r="V6075" s="40" t="s">
        <v>201</v>
      </c>
      <c r="W6075" s="40" t="s">
        <v>1671</v>
      </c>
      <c r="X6075" s="40" t="s">
        <v>2143</v>
      </c>
      <c r="Y6075" s="40" t="s">
        <v>21967</v>
      </c>
    </row>
    <row r="6076" spans="12:25" x14ac:dyDescent="0.25">
      <c r="L6076" s="39" t="str">
        <f t="shared" si="94"/>
        <v>ROCCHETTA TANARO (AT)</v>
      </c>
      <c r="M6076" s="40" t="s">
        <v>21968</v>
      </c>
      <c r="N6076" s="40" t="s">
        <v>21969</v>
      </c>
      <c r="O6076" s="40" t="s">
        <v>667</v>
      </c>
      <c r="P6076" s="41" t="s">
        <v>314</v>
      </c>
      <c r="Q6076" s="41">
        <v>1</v>
      </c>
      <c r="R6076" s="40" t="s">
        <v>315</v>
      </c>
      <c r="S6076" s="40" t="s">
        <v>199</v>
      </c>
      <c r="T6076" s="41">
        <v>1</v>
      </c>
      <c r="U6076" s="40" t="s">
        <v>200</v>
      </c>
      <c r="V6076" s="40" t="s">
        <v>201</v>
      </c>
      <c r="W6076" s="40" t="s">
        <v>2375</v>
      </c>
      <c r="X6076" s="40" t="s">
        <v>669</v>
      </c>
      <c r="Y6076" s="40" t="s">
        <v>21970</v>
      </c>
    </row>
    <row r="6077" spans="12:25" x14ac:dyDescent="0.25">
      <c r="L6077" s="39" t="str">
        <f t="shared" si="94"/>
        <v>RODANO (MI)</v>
      </c>
      <c r="M6077" s="40" t="s">
        <v>21971</v>
      </c>
      <c r="N6077" s="40" t="s">
        <v>21972</v>
      </c>
      <c r="O6077" s="40" t="s">
        <v>264</v>
      </c>
      <c r="P6077" s="41" t="s">
        <v>212</v>
      </c>
      <c r="Q6077" s="41">
        <v>3</v>
      </c>
      <c r="R6077" s="40" t="s">
        <v>213</v>
      </c>
      <c r="S6077" s="40" t="s">
        <v>199</v>
      </c>
      <c r="T6077" s="41">
        <v>1</v>
      </c>
      <c r="U6077" s="40" t="s">
        <v>200</v>
      </c>
      <c r="V6077" s="40" t="s">
        <v>201</v>
      </c>
      <c r="W6077" s="40" t="s">
        <v>2172</v>
      </c>
      <c r="X6077" s="40" t="s">
        <v>266</v>
      </c>
      <c r="Y6077" s="40" t="s">
        <v>21973</v>
      </c>
    </row>
    <row r="6078" spans="12:25" x14ac:dyDescent="0.25">
      <c r="L6078" s="39" t="str">
        <f t="shared" si="94"/>
        <v>RODDI (CN)</v>
      </c>
      <c r="M6078" s="40" t="s">
        <v>21974</v>
      </c>
      <c r="N6078" s="40" t="s">
        <v>21975</v>
      </c>
      <c r="O6078" s="40" t="s">
        <v>313</v>
      </c>
      <c r="P6078" s="41" t="s">
        <v>314</v>
      </c>
      <c r="Q6078" s="41">
        <v>1</v>
      </c>
      <c r="R6078" s="40" t="s">
        <v>315</v>
      </c>
      <c r="S6078" s="40" t="s">
        <v>199</v>
      </c>
      <c r="T6078" s="41">
        <v>1</v>
      </c>
      <c r="U6078" s="40" t="s">
        <v>200</v>
      </c>
      <c r="V6078" s="40" t="s">
        <v>201</v>
      </c>
      <c r="W6078" s="40" t="s">
        <v>2812</v>
      </c>
      <c r="X6078" s="40" t="s">
        <v>918</v>
      </c>
      <c r="Y6078" s="40" t="s">
        <v>21976</v>
      </c>
    </row>
    <row r="6079" spans="12:25" x14ac:dyDescent="0.25">
      <c r="L6079" s="39" t="str">
        <f t="shared" si="94"/>
        <v>RODDINO (CN)</v>
      </c>
      <c r="M6079" s="40" t="s">
        <v>21977</v>
      </c>
      <c r="N6079" s="40" t="s">
        <v>21978</v>
      </c>
      <c r="O6079" s="40" t="s">
        <v>313</v>
      </c>
      <c r="P6079" s="41" t="s">
        <v>314</v>
      </c>
      <c r="Q6079" s="41">
        <v>1</v>
      </c>
      <c r="R6079" s="40" t="s">
        <v>315</v>
      </c>
      <c r="S6079" s="40" t="s">
        <v>199</v>
      </c>
      <c r="T6079" s="41">
        <v>1</v>
      </c>
      <c r="U6079" s="40" t="s">
        <v>200</v>
      </c>
      <c r="V6079" s="40" t="s">
        <v>201</v>
      </c>
      <c r="W6079" s="40" t="s">
        <v>991</v>
      </c>
      <c r="X6079" s="40" t="s">
        <v>918</v>
      </c>
      <c r="Y6079" s="40" t="s">
        <v>21979</v>
      </c>
    </row>
    <row r="6080" spans="12:25" x14ac:dyDescent="0.25">
      <c r="L6080" s="39" t="str">
        <f t="shared" si="94"/>
        <v>RODELLO (CN)</v>
      </c>
      <c r="M6080" s="40" t="s">
        <v>21980</v>
      </c>
      <c r="N6080" s="40" t="s">
        <v>21981</v>
      </c>
      <c r="O6080" s="40" t="s">
        <v>313</v>
      </c>
      <c r="P6080" s="41" t="s">
        <v>314</v>
      </c>
      <c r="Q6080" s="41">
        <v>1</v>
      </c>
      <c r="R6080" s="40" t="s">
        <v>315</v>
      </c>
      <c r="S6080" s="40" t="s">
        <v>199</v>
      </c>
      <c r="T6080" s="41">
        <v>1</v>
      </c>
      <c r="U6080" s="40" t="s">
        <v>200</v>
      </c>
      <c r="V6080" s="40" t="s">
        <v>201</v>
      </c>
      <c r="W6080" s="40" t="s">
        <v>991</v>
      </c>
      <c r="X6080" s="40" t="s">
        <v>918</v>
      </c>
      <c r="Y6080" s="40" t="s">
        <v>21982</v>
      </c>
    </row>
    <row r="6081" spans="12:25" x14ac:dyDescent="0.25">
      <c r="L6081" s="39" t="str">
        <f t="shared" si="94"/>
        <v>RODENGO SAIANO (BS)</v>
      </c>
      <c r="M6081" s="40" t="s">
        <v>21983</v>
      </c>
      <c r="N6081" s="40" t="s">
        <v>21984</v>
      </c>
      <c r="O6081" s="40" t="s">
        <v>421</v>
      </c>
      <c r="P6081" s="41" t="s">
        <v>212</v>
      </c>
      <c r="Q6081" s="41">
        <v>3</v>
      </c>
      <c r="R6081" s="40" t="s">
        <v>213</v>
      </c>
      <c r="S6081" s="40" t="s">
        <v>199</v>
      </c>
      <c r="T6081" s="41">
        <v>1</v>
      </c>
      <c r="U6081" s="40" t="s">
        <v>200</v>
      </c>
      <c r="V6081" s="40" t="s">
        <v>201</v>
      </c>
      <c r="W6081" s="40" t="s">
        <v>8484</v>
      </c>
      <c r="X6081" s="40" t="s">
        <v>423</v>
      </c>
      <c r="Y6081" s="40" t="s">
        <v>21985</v>
      </c>
    </row>
    <row r="6082" spans="12:25" x14ac:dyDescent="0.25">
      <c r="L6082" s="39" t="str">
        <f t="shared" ref="L6082:L6145" si="95">M6082&amp;" ("&amp;O6082&amp;")"</f>
        <v>RODERO (CO)</v>
      </c>
      <c r="M6082" s="40" t="s">
        <v>21986</v>
      </c>
      <c r="N6082" s="40" t="s">
        <v>21987</v>
      </c>
      <c r="O6082" s="40" t="s">
        <v>995</v>
      </c>
      <c r="P6082" s="41" t="s">
        <v>212</v>
      </c>
      <c r="Q6082" s="41">
        <v>3</v>
      </c>
      <c r="R6082" s="40" t="s">
        <v>213</v>
      </c>
      <c r="S6082" s="40" t="s">
        <v>199</v>
      </c>
      <c r="T6082" s="41">
        <v>1</v>
      </c>
      <c r="U6082" s="40" t="s">
        <v>200</v>
      </c>
      <c r="V6082" s="40" t="s">
        <v>201</v>
      </c>
      <c r="W6082" s="40" t="s">
        <v>1072</v>
      </c>
      <c r="X6082" s="40" t="s">
        <v>997</v>
      </c>
      <c r="Y6082" s="40" t="s">
        <v>21988</v>
      </c>
    </row>
    <row r="6083" spans="12:25" x14ac:dyDescent="0.25">
      <c r="L6083" s="39" t="str">
        <f t="shared" si="95"/>
        <v>RODI GARGANICO (FG)</v>
      </c>
      <c r="M6083" s="40" t="s">
        <v>21989</v>
      </c>
      <c r="N6083" s="40" t="s">
        <v>21990</v>
      </c>
      <c r="O6083" s="40" t="s">
        <v>303</v>
      </c>
      <c r="P6083" s="41" t="s">
        <v>304</v>
      </c>
      <c r="Q6083" s="41">
        <v>16</v>
      </c>
      <c r="R6083" s="40" t="s">
        <v>305</v>
      </c>
      <c r="S6083" s="40" t="s">
        <v>199</v>
      </c>
      <c r="T6083" s="41">
        <v>1</v>
      </c>
      <c r="U6083" s="40" t="s">
        <v>200</v>
      </c>
      <c r="V6083" s="40" t="s">
        <v>201</v>
      </c>
      <c r="W6083" s="40" t="s">
        <v>21991</v>
      </c>
      <c r="X6083" s="40" t="s">
        <v>4692</v>
      </c>
      <c r="Y6083" s="40" t="s">
        <v>21992</v>
      </c>
    </row>
    <row r="6084" spans="12:25" x14ac:dyDescent="0.25">
      <c r="L6084" s="39" t="str">
        <f t="shared" si="95"/>
        <v>RODI' MILICI (ME)</v>
      </c>
      <c r="M6084" s="40" t="s">
        <v>21993</v>
      </c>
      <c r="N6084" s="40" t="s">
        <v>21994</v>
      </c>
      <c r="O6084" s="40" t="s">
        <v>533</v>
      </c>
      <c r="P6084" s="41" t="s">
        <v>292</v>
      </c>
      <c r="Q6084" s="41">
        <v>19</v>
      </c>
      <c r="R6084" s="40" t="s">
        <v>293</v>
      </c>
      <c r="S6084" s="40" t="s">
        <v>199</v>
      </c>
      <c r="T6084" s="41">
        <v>1</v>
      </c>
      <c r="U6084" s="40" t="s">
        <v>200</v>
      </c>
      <c r="V6084" s="40" t="s">
        <v>201</v>
      </c>
      <c r="W6084" s="40" t="s">
        <v>21995</v>
      </c>
      <c r="X6084" s="40" t="s">
        <v>2712</v>
      </c>
      <c r="Y6084" s="40" t="s">
        <v>21996</v>
      </c>
    </row>
    <row r="6085" spans="12:25" x14ac:dyDescent="0.25">
      <c r="L6085" s="39" t="str">
        <f t="shared" si="95"/>
        <v>RODIGO (MN)</v>
      </c>
      <c r="M6085" s="40" t="s">
        <v>21997</v>
      </c>
      <c r="N6085" s="40" t="s">
        <v>21998</v>
      </c>
      <c r="O6085" s="40" t="s">
        <v>442</v>
      </c>
      <c r="P6085" s="41" t="s">
        <v>212</v>
      </c>
      <c r="Q6085" s="41">
        <v>3</v>
      </c>
      <c r="R6085" s="40" t="s">
        <v>213</v>
      </c>
      <c r="S6085" s="40" t="s">
        <v>199</v>
      </c>
      <c r="T6085" s="41">
        <v>1</v>
      </c>
      <c r="U6085" s="40" t="s">
        <v>200</v>
      </c>
      <c r="V6085" s="40" t="s">
        <v>201</v>
      </c>
      <c r="W6085" s="40" t="s">
        <v>6286</v>
      </c>
      <c r="X6085" s="40" t="s">
        <v>444</v>
      </c>
      <c r="Y6085" s="40" t="s">
        <v>21999</v>
      </c>
    </row>
    <row r="6086" spans="12:25" x14ac:dyDescent="0.25">
      <c r="L6086" s="39" t="str">
        <f t="shared" si="95"/>
        <v>ROE' VOLCIANO (BS)</v>
      </c>
      <c r="M6086" s="40" t="s">
        <v>22000</v>
      </c>
      <c r="N6086" s="40" t="s">
        <v>22001</v>
      </c>
      <c r="O6086" s="40" t="s">
        <v>421</v>
      </c>
      <c r="P6086" s="41" t="s">
        <v>212</v>
      </c>
      <c r="Q6086" s="41">
        <v>3</v>
      </c>
      <c r="R6086" s="40" t="s">
        <v>213</v>
      </c>
      <c r="S6086" s="40" t="s">
        <v>199</v>
      </c>
      <c r="T6086" s="41">
        <v>1</v>
      </c>
      <c r="U6086" s="40" t="s">
        <v>200</v>
      </c>
      <c r="V6086" s="40" t="s">
        <v>201</v>
      </c>
      <c r="W6086" s="40" t="s">
        <v>22002</v>
      </c>
      <c r="X6086" s="40" t="s">
        <v>710</v>
      </c>
      <c r="Y6086" s="40" t="s">
        <v>22003</v>
      </c>
    </row>
    <row r="6087" spans="12:25" x14ac:dyDescent="0.25">
      <c r="L6087" s="39" t="str">
        <f t="shared" si="95"/>
        <v>ROFRANO (SA)</v>
      </c>
      <c r="M6087" s="40" t="s">
        <v>22004</v>
      </c>
      <c r="N6087" s="40" t="s">
        <v>22005</v>
      </c>
      <c r="O6087" s="40" t="s">
        <v>349</v>
      </c>
      <c r="P6087" s="41" t="s">
        <v>350</v>
      </c>
      <c r="Q6087" s="41">
        <v>15</v>
      </c>
      <c r="R6087" s="40" t="s">
        <v>351</v>
      </c>
      <c r="S6087" s="40" t="s">
        <v>199</v>
      </c>
      <c r="T6087" s="41">
        <v>1</v>
      </c>
      <c r="U6087" s="40" t="s">
        <v>200</v>
      </c>
      <c r="V6087" s="40" t="s">
        <v>201</v>
      </c>
      <c r="W6087" s="40" t="s">
        <v>22006</v>
      </c>
      <c r="X6087" s="40" t="s">
        <v>758</v>
      </c>
      <c r="Y6087" s="40" t="s">
        <v>22007</v>
      </c>
    </row>
    <row r="6088" spans="12:25" x14ac:dyDescent="0.25">
      <c r="L6088" s="39" t="str">
        <f t="shared" si="95"/>
        <v>ROGENO (LC)</v>
      </c>
      <c r="M6088" s="40" t="s">
        <v>22008</v>
      </c>
      <c r="N6088" s="40" t="s">
        <v>22009</v>
      </c>
      <c r="O6088" s="40" t="s">
        <v>222</v>
      </c>
      <c r="P6088" s="41" t="s">
        <v>212</v>
      </c>
      <c r="Q6088" s="41">
        <v>3</v>
      </c>
      <c r="R6088" s="40" t="s">
        <v>213</v>
      </c>
      <c r="S6088" s="40" t="s">
        <v>199</v>
      </c>
      <c r="T6088" s="41">
        <v>1</v>
      </c>
      <c r="U6088" s="40" t="s">
        <v>200</v>
      </c>
      <c r="V6088" s="40" t="s">
        <v>201</v>
      </c>
      <c r="W6088" s="40" t="s">
        <v>22010</v>
      </c>
      <c r="X6088" s="40" t="s">
        <v>997</v>
      </c>
      <c r="Y6088" s="40" t="s">
        <v>22011</v>
      </c>
    </row>
    <row r="6089" spans="12:25" x14ac:dyDescent="0.25">
      <c r="L6089" s="39" t="str">
        <f t="shared" si="95"/>
        <v>ROGGIANO GRAVINA (CS)</v>
      </c>
      <c r="M6089" s="40" t="s">
        <v>22012</v>
      </c>
      <c r="N6089" s="40" t="s">
        <v>22013</v>
      </c>
      <c r="O6089" s="40" t="s">
        <v>413</v>
      </c>
      <c r="P6089" s="41" t="s">
        <v>414</v>
      </c>
      <c r="Q6089" s="41">
        <v>18</v>
      </c>
      <c r="R6089" s="40" t="s">
        <v>415</v>
      </c>
      <c r="S6089" s="40" t="s">
        <v>199</v>
      </c>
      <c r="T6089" s="41">
        <v>1</v>
      </c>
      <c r="U6089" s="40" t="s">
        <v>200</v>
      </c>
      <c r="V6089" s="40" t="s">
        <v>201</v>
      </c>
      <c r="W6089" s="40" t="s">
        <v>22014</v>
      </c>
      <c r="X6089" s="40" t="s">
        <v>550</v>
      </c>
      <c r="Y6089" s="40" t="s">
        <v>22015</v>
      </c>
    </row>
    <row r="6090" spans="12:25" x14ac:dyDescent="0.25">
      <c r="L6090" s="39" t="str">
        <f t="shared" si="95"/>
        <v>ROGHUDI (RC)</v>
      </c>
      <c r="M6090" s="40" t="s">
        <v>22016</v>
      </c>
      <c r="N6090" s="40" t="s">
        <v>22017</v>
      </c>
      <c r="O6090" s="40" t="s">
        <v>622</v>
      </c>
      <c r="P6090" s="41" t="s">
        <v>414</v>
      </c>
      <c r="Q6090" s="41">
        <v>18</v>
      </c>
      <c r="R6090" s="40" t="s">
        <v>415</v>
      </c>
      <c r="S6090" s="40" t="s">
        <v>199</v>
      </c>
      <c r="T6090" s="41">
        <v>1</v>
      </c>
      <c r="U6090" s="40" t="s">
        <v>200</v>
      </c>
      <c r="V6090" s="40" t="s">
        <v>201</v>
      </c>
      <c r="W6090" s="40" t="s">
        <v>2439</v>
      </c>
      <c r="X6090" s="40" t="s">
        <v>2440</v>
      </c>
      <c r="Y6090" s="40" t="s">
        <v>22018</v>
      </c>
    </row>
    <row r="6091" spans="12:25" x14ac:dyDescent="0.25">
      <c r="L6091" s="39" t="str">
        <f t="shared" si="95"/>
        <v>ROGLIANO (CS)</v>
      </c>
      <c r="M6091" s="40" t="s">
        <v>22019</v>
      </c>
      <c r="N6091" s="40" t="s">
        <v>22020</v>
      </c>
      <c r="O6091" s="40" t="s">
        <v>413</v>
      </c>
      <c r="P6091" s="41" t="s">
        <v>414</v>
      </c>
      <c r="Q6091" s="41">
        <v>18</v>
      </c>
      <c r="R6091" s="40" t="s">
        <v>415</v>
      </c>
      <c r="S6091" s="40" t="s">
        <v>199</v>
      </c>
      <c r="T6091" s="41">
        <v>1</v>
      </c>
      <c r="U6091" s="40" t="s">
        <v>200</v>
      </c>
      <c r="V6091" s="40" t="s">
        <v>201</v>
      </c>
      <c r="W6091" s="40" t="s">
        <v>22021</v>
      </c>
      <c r="X6091" s="40" t="s">
        <v>550</v>
      </c>
      <c r="Y6091" s="40" t="s">
        <v>22022</v>
      </c>
    </row>
    <row r="6092" spans="12:25" x14ac:dyDescent="0.25">
      <c r="L6092" s="39" t="str">
        <f t="shared" si="95"/>
        <v>ROGNANO (PV)</v>
      </c>
      <c r="M6092" s="40" t="s">
        <v>22023</v>
      </c>
      <c r="N6092" s="40" t="s">
        <v>22024</v>
      </c>
      <c r="O6092" s="40" t="s">
        <v>884</v>
      </c>
      <c r="P6092" s="41" t="s">
        <v>212</v>
      </c>
      <c r="Q6092" s="41">
        <v>3</v>
      </c>
      <c r="R6092" s="40" t="s">
        <v>213</v>
      </c>
      <c r="S6092" s="40" t="s">
        <v>199</v>
      </c>
      <c r="T6092" s="41">
        <v>1</v>
      </c>
      <c r="U6092" s="40" t="s">
        <v>200</v>
      </c>
      <c r="V6092" s="40" t="s">
        <v>201</v>
      </c>
      <c r="W6092" s="40" t="s">
        <v>8066</v>
      </c>
      <c r="X6092" s="40" t="s">
        <v>886</v>
      </c>
      <c r="Y6092" s="40" t="s">
        <v>22025</v>
      </c>
    </row>
    <row r="6093" spans="12:25" x14ac:dyDescent="0.25">
      <c r="L6093" s="39" t="str">
        <f t="shared" si="95"/>
        <v>ROGNO (BG)</v>
      </c>
      <c r="M6093" s="40" t="s">
        <v>22026</v>
      </c>
      <c r="N6093" s="40" t="s">
        <v>22027</v>
      </c>
      <c r="O6093" s="40" t="s">
        <v>572</v>
      </c>
      <c r="P6093" s="41" t="s">
        <v>212</v>
      </c>
      <c r="Q6093" s="41">
        <v>3</v>
      </c>
      <c r="R6093" s="40" t="s">
        <v>213</v>
      </c>
      <c r="S6093" s="40" t="s">
        <v>199</v>
      </c>
      <c r="T6093" s="41">
        <v>1</v>
      </c>
      <c r="U6093" s="40" t="s">
        <v>200</v>
      </c>
      <c r="V6093" s="40" t="s">
        <v>201</v>
      </c>
      <c r="W6093" s="40" t="s">
        <v>573</v>
      </c>
      <c r="X6093" s="40" t="s">
        <v>574</v>
      </c>
      <c r="Y6093" s="40" t="s">
        <v>22028</v>
      </c>
    </row>
    <row r="6094" spans="12:25" x14ac:dyDescent="0.25">
      <c r="L6094" s="39" t="str">
        <f t="shared" si="95"/>
        <v>ROGOLO (SO)</v>
      </c>
      <c r="M6094" s="40" t="s">
        <v>22029</v>
      </c>
      <c r="N6094" s="40" t="s">
        <v>22030</v>
      </c>
      <c r="O6094" s="40" t="s">
        <v>977</v>
      </c>
      <c r="P6094" s="41" t="s">
        <v>212</v>
      </c>
      <c r="Q6094" s="41">
        <v>3</v>
      </c>
      <c r="R6094" s="40" t="s">
        <v>213</v>
      </c>
      <c r="S6094" s="40" t="s">
        <v>199</v>
      </c>
      <c r="T6094" s="41">
        <v>1</v>
      </c>
      <c r="U6094" s="40" t="s">
        <v>200</v>
      </c>
      <c r="V6094" s="40" t="s">
        <v>201</v>
      </c>
      <c r="W6094" s="40" t="s">
        <v>978</v>
      </c>
      <c r="X6094" s="40" t="s">
        <v>979</v>
      </c>
      <c r="Y6094" s="40" t="s">
        <v>22031</v>
      </c>
    </row>
    <row r="6095" spans="12:25" x14ac:dyDescent="0.25">
      <c r="L6095" s="39" t="str">
        <f t="shared" si="95"/>
        <v>ROIATE (RM)</v>
      </c>
      <c r="M6095" s="40" t="s">
        <v>22032</v>
      </c>
      <c r="N6095" s="40" t="s">
        <v>22033</v>
      </c>
      <c r="O6095" s="40" t="s">
        <v>602</v>
      </c>
      <c r="P6095" s="41" t="s">
        <v>336</v>
      </c>
      <c r="Q6095" s="41">
        <v>12</v>
      </c>
      <c r="R6095" s="40" t="s">
        <v>337</v>
      </c>
      <c r="S6095" s="40" t="s">
        <v>199</v>
      </c>
      <c r="T6095" s="41">
        <v>1</v>
      </c>
      <c r="U6095" s="40" t="s">
        <v>200</v>
      </c>
      <c r="V6095" s="40" t="s">
        <v>201</v>
      </c>
      <c r="W6095" s="40" t="s">
        <v>3055</v>
      </c>
      <c r="X6095" s="40" t="s">
        <v>953</v>
      </c>
      <c r="Y6095" s="40" t="s">
        <v>22034</v>
      </c>
    </row>
    <row r="6096" spans="12:25" x14ac:dyDescent="0.25">
      <c r="L6096" s="39" t="str">
        <f t="shared" si="95"/>
        <v>ROIO DEL SANGRO (CH)</v>
      </c>
      <c r="M6096" s="40" t="s">
        <v>22035</v>
      </c>
      <c r="N6096" s="40" t="s">
        <v>22036</v>
      </c>
      <c r="O6096" s="40" t="s">
        <v>1352</v>
      </c>
      <c r="P6096" s="41" t="s">
        <v>253</v>
      </c>
      <c r="Q6096" s="41">
        <v>13</v>
      </c>
      <c r="R6096" s="40" t="s">
        <v>254</v>
      </c>
      <c r="S6096" s="40" t="s">
        <v>199</v>
      </c>
      <c r="T6096" s="41">
        <v>1</v>
      </c>
      <c r="U6096" s="40" t="s">
        <v>200</v>
      </c>
      <c r="V6096" s="40" t="s">
        <v>201</v>
      </c>
      <c r="W6096" s="40" t="s">
        <v>1353</v>
      </c>
      <c r="X6096" s="40" t="s">
        <v>1354</v>
      </c>
      <c r="Y6096" s="40" t="s">
        <v>22037</v>
      </c>
    </row>
    <row r="6097" spans="12:25" x14ac:dyDescent="0.25">
      <c r="L6097" s="39" t="str">
        <f t="shared" si="95"/>
        <v>ROISAN (AO)</v>
      </c>
      <c r="M6097" s="40" t="s">
        <v>22038</v>
      </c>
      <c r="N6097" s="40" t="s">
        <v>22039</v>
      </c>
      <c r="O6097" s="40" t="s">
        <v>1255</v>
      </c>
      <c r="P6097" s="41" t="s">
        <v>1256</v>
      </c>
      <c r="Q6097" s="41">
        <v>2</v>
      </c>
      <c r="R6097" s="40" t="s">
        <v>1257</v>
      </c>
      <c r="S6097" s="40" t="s">
        <v>199</v>
      </c>
      <c r="T6097" s="41">
        <v>1</v>
      </c>
      <c r="U6097" s="40" t="s">
        <v>200</v>
      </c>
      <c r="V6097" s="40" t="s">
        <v>201</v>
      </c>
      <c r="W6097" s="40" t="s">
        <v>1693</v>
      </c>
      <c r="X6097" s="40" t="s">
        <v>1259</v>
      </c>
      <c r="Y6097" s="40" t="s">
        <v>22040</v>
      </c>
    </row>
    <row r="6098" spans="12:25" x14ac:dyDescent="0.25">
      <c r="L6098" s="39" t="str">
        <f t="shared" si="95"/>
        <v>ROLETTO (TO)</v>
      </c>
      <c r="M6098" s="40" t="s">
        <v>22041</v>
      </c>
      <c r="N6098" s="40" t="s">
        <v>22042</v>
      </c>
      <c r="O6098" s="40" t="s">
        <v>675</v>
      </c>
      <c r="P6098" s="41" t="s">
        <v>314</v>
      </c>
      <c r="Q6098" s="41">
        <v>1</v>
      </c>
      <c r="R6098" s="40" t="s">
        <v>315</v>
      </c>
      <c r="S6098" s="40" t="s">
        <v>199</v>
      </c>
      <c r="T6098" s="41">
        <v>1</v>
      </c>
      <c r="U6098" s="40" t="s">
        <v>200</v>
      </c>
      <c r="V6098" s="40" t="s">
        <v>201</v>
      </c>
      <c r="W6098" s="40" t="s">
        <v>836</v>
      </c>
      <c r="X6098" s="40" t="s">
        <v>1582</v>
      </c>
      <c r="Y6098" s="40" t="s">
        <v>22043</v>
      </c>
    </row>
    <row r="6099" spans="12:25" x14ac:dyDescent="0.25">
      <c r="L6099" s="39" t="str">
        <f t="shared" si="95"/>
        <v>ROLO (RE)</v>
      </c>
      <c r="M6099" s="40" t="s">
        <v>22044</v>
      </c>
      <c r="N6099" s="40" t="s">
        <v>22045</v>
      </c>
      <c r="O6099" s="40" t="s">
        <v>1060</v>
      </c>
      <c r="P6099" s="41" t="s">
        <v>631</v>
      </c>
      <c r="Q6099" s="41">
        <v>8</v>
      </c>
      <c r="R6099" s="40" t="s">
        <v>632</v>
      </c>
      <c r="S6099" s="40" t="s">
        <v>199</v>
      </c>
      <c r="T6099" s="41">
        <v>1</v>
      </c>
      <c r="U6099" s="40" t="s">
        <v>200</v>
      </c>
      <c r="V6099" s="40" t="s">
        <v>201</v>
      </c>
      <c r="W6099" s="40" t="s">
        <v>22046</v>
      </c>
      <c r="X6099" s="40" t="s">
        <v>1062</v>
      </c>
      <c r="Y6099" s="40" t="s">
        <v>22047</v>
      </c>
    </row>
    <row r="6100" spans="12:25" x14ac:dyDescent="0.25">
      <c r="L6100" s="39" t="str">
        <f t="shared" si="95"/>
        <v>ROMA (RM)</v>
      </c>
      <c r="M6100" s="40" t="s">
        <v>22048</v>
      </c>
      <c r="N6100" s="40" t="s">
        <v>22049</v>
      </c>
      <c r="O6100" s="40" t="s">
        <v>602</v>
      </c>
      <c r="P6100" s="41" t="s">
        <v>336</v>
      </c>
      <c r="Q6100" s="41">
        <v>12</v>
      </c>
      <c r="R6100" s="40" t="s">
        <v>337</v>
      </c>
      <c r="S6100" s="40" t="s">
        <v>199</v>
      </c>
      <c r="T6100" s="41">
        <v>1</v>
      </c>
      <c r="U6100" s="40" t="s">
        <v>200</v>
      </c>
      <c r="V6100" s="40" t="s">
        <v>201</v>
      </c>
      <c r="W6100" s="40" t="s">
        <v>22050</v>
      </c>
      <c r="X6100" s="40" t="s">
        <v>953</v>
      </c>
      <c r="Y6100" s="40" t="s">
        <v>22051</v>
      </c>
    </row>
    <row r="6101" spans="12:25" x14ac:dyDescent="0.25">
      <c r="L6101" s="39" t="str">
        <f t="shared" si="95"/>
        <v>ROMAGNANO AL MONTE (SA)</v>
      </c>
      <c r="M6101" s="40" t="s">
        <v>22052</v>
      </c>
      <c r="N6101" s="40" t="s">
        <v>22053</v>
      </c>
      <c r="O6101" s="40" t="s">
        <v>349</v>
      </c>
      <c r="P6101" s="41" t="s">
        <v>350</v>
      </c>
      <c r="Q6101" s="41">
        <v>15</v>
      </c>
      <c r="R6101" s="40" t="s">
        <v>351</v>
      </c>
      <c r="S6101" s="40" t="s">
        <v>199</v>
      </c>
      <c r="T6101" s="41">
        <v>1</v>
      </c>
      <c r="U6101" s="40" t="s">
        <v>200</v>
      </c>
      <c r="V6101" s="40" t="s">
        <v>201</v>
      </c>
      <c r="W6101" s="40" t="s">
        <v>1752</v>
      </c>
      <c r="X6101" s="40" t="s">
        <v>940</v>
      </c>
      <c r="Y6101" s="40" t="s">
        <v>22054</v>
      </c>
    </row>
    <row r="6102" spans="12:25" x14ac:dyDescent="0.25">
      <c r="L6102" s="39" t="str">
        <f t="shared" si="95"/>
        <v>ROMAGNANO SESIA (NO)</v>
      </c>
      <c r="M6102" s="40" t="s">
        <v>22055</v>
      </c>
      <c r="N6102" s="40" t="s">
        <v>22056</v>
      </c>
      <c r="O6102" s="40" t="s">
        <v>741</v>
      </c>
      <c r="P6102" s="41" t="s">
        <v>314</v>
      </c>
      <c r="Q6102" s="41">
        <v>1</v>
      </c>
      <c r="R6102" s="40" t="s">
        <v>315</v>
      </c>
      <c r="S6102" s="40" t="s">
        <v>199</v>
      </c>
      <c r="T6102" s="41">
        <v>1</v>
      </c>
      <c r="U6102" s="40" t="s">
        <v>200</v>
      </c>
      <c r="V6102" s="40" t="s">
        <v>201</v>
      </c>
      <c r="W6102" s="40" t="s">
        <v>22057</v>
      </c>
      <c r="X6102" s="40" t="s">
        <v>892</v>
      </c>
      <c r="Y6102" s="40" t="s">
        <v>22058</v>
      </c>
    </row>
    <row r="6103" spans="12:25" x14ac:dyDescent="0.25">
      <c r="L6103" s="39" t="str">
        <f t="shared" si="95"/>
        <v>ROMAGNESE (PV)</v>
      </c>
      <c r="M6103" s="40" t="s">
        <v>22059</v>
      </c>
      <c r="N6103" s="40" t="s">
        <v>22060</v>
      </c>
      <c r="O6103" s="40" t="s">
        <v>884</v>
      </c>
      <c r="P6103" s="41" t="s">
        <v>212</v>
      </c>
      <c r="Q6103" s="41">
        <v>3</v>
      </c>
      <c r="R6103" s="40" t="s">
        <v>213</v>
      </c>
      <c r="S6103" s="40" t="s">
        <v>199</v>
      </c>
      <c r="T6103" s="41">
        <v>1</v>
      </c>
      <c r="U6103" s="40" t="s">
        <v>200</v>
      </c>
      <c r="V6103" s="40" t="s">
        <v>201</v>
      </c>
      <c r="W6103" s="40" t="s">
        <v>2461</v>
      </c>
      <c r="X6103" s="40" t="s">
        <v>2462</v>
      </c>
      <c r="Y6103" s="40" t="s">
        <v>22061</v>
      </c>
    </row>
    <row r="6104" spans="12:25" x14ac:dyDescent="0.25">
      <c r="L6104" s="39" t="str">
        <f t="shared" si="95"/>
        <v>ROMALLO (TN)</v>
      </c>
      <c r="M6104" s="40" t="s">
        <v>22062</v>
      </c>
      <c r="N6104" s="40" t="s">
        <v>22063</v>
      </c>
      <c r="O6104" s="40" t="s">
        <v>865</v>
      </c>
      <c r="P6104" s="41" t="s">
        <v>866</v>
      </c>
      <c r="Q6104" s="41">
        <v>4</v>
      </c>
      <c r="R6104" s="40" t="s">
        <v>867</v>
      </c>
      <c r="S6104" s="40" t="s">
        <v>199</v>
      </c>
      <c r="T6104" s="41">
        <v>1</v>
      </c>
      <c r="U6104" s="40" t="s">
        <v>200</v>
      </c>
      <c r="V6104" s="40" t="s">
        <v>201</v>
      </c>
      <c r="W6104" s="40" t="s">
        <v>4699</v>
      </c>
      <c r="X6104" s="40" t="s">
        <v>1447</v>
      </c>
      <c r="Y6104" s="40" t="s">
        <v>22064</v>
      </c>
    </row>
    <row r="6105" spans="12:25" x14ac:dyDescent="0.25">
      <c r="L6105" s="39" t="str">
        <f t="shared" si="95"/>
        <v>ROMANA (SS)</v>
      </c>
      <c r="M6105" s="40" t="s">
        <v>22065</v>
      </c>
      <c r="N6105" s="40" t="s">
        <v>22066</v>
      </c>
      <c r="O6105" s="40" t="s">
        <v>1188</v>
      </c>
      <c r="P6105" s="41" t="s">
        <v>242</v>
      </c>
      <c r="Q6105" s="41">
        <v>20</v>
      </c>
      <c r="R6105" s="40" t="s">
        <v>243</v>
      </c>
      <c r="S6105" s="40" t="s">
        <v>199</v>
      </c>
      <c r="T6105" s="41">
        <v>1</v>
      </c>
      <c r="U6105" s="40" t="s">
        <v>200</v>
      </c>
      <c r="V6105" s="40" t="s">
        <v>201</v>
      </c>
      <c r="W6105" s="40" t="s">
        <v>1547</v>
      </c>
      <c r="X6105" s="40" t="s">
        <v>648</v>
      </c>
      <c r="Y6105" s="40" t="s">
        <v>22067</v>
      </c>
    </row>
    <row r="6106" spans="12:25" x14ac:dyDescent="0.25">
      <c r="L6106" s="39" t="str">
        <f t="shared" si="95"/>
        <v>ROMANENGO (CR)</v>
      </c>
      <c r="M6106" s="40" t="s">
        <v>22068</v>
      </c>
      <c r="N6106" s="40" t="s">
        <v>22069</v>
      </c>
      <c r="O6106" s="40" t="s">
        <v>434</v>
      </c>
      <c r="P6106" s="41" t="s">
        <v>212</v>
      </c>
      <c r="Q6106" s="41">
        <v>3</v>
      </c>
      <c r="R6106" s="40" t="s">
        <v>213</v>
      </c>
      <c r="S6106" s="40" t="s">
        <v>199</v>
      </c>
      <c r="T6106" s="41">
        <v>1</v>
      </c>
      <c r="U6106" s="40" t="s">
        <v>200</v>
      </c>
      <c r="V6106" s="40" t="s">
        <v>201</v>
      </c>
      <c r="W6106" s="40" t="s">
        <v>6243</v>
      </c>
      <c r="X6106" s="40" t="s">
        <v>692</v>
      </c>
      <c r="Y6106" s="40" t="s">
        <v>22070</v>
      </c>
    </row>
    <row r="6107" spans="12:25" x14ac:dyDescent="0.25">
      <c r="L6107" s="39" t="str">
        <f t="shared" si="95"/>
        <v>ROMANIA (EE)</v>
      </c>
      <c r="M6107" s="40" t="s">
        <v>22071</v>
      </c>
      <c r="N6107" s="40" t="s">
        <v>22072</v>
      </c>
      <c r="O6107" s="40" t="s">
        <v>610</v>
      </c>
      <c r="P6107" s="41"/>
      <c r="Q6107" s="41"/>
      <c r="R6107" s="40"/>
      <c r="S6107" s="40" t="s">
        <v>199</v>
      </c>
      <c r="T6107" s="41">
        <v>1</v>
      </c>
      <c r="U6107" s="40" t="s">
        <v>3017</v>
      </c>
      <c r="V6107" s="40" t="s">
        <v>22073</v>
      </c>
      <c r="W6107" s="40"/>
      <c r="X6107" s="40"/>
      <c r="Y6107" s="40"/>
    </row>
    <row r="6108" spans="12:25" x14ac:dyDescent="0.25">
      <c r="L6108" s="39" t="str">
        <f t="shared" si="95"/>
        <v>ROMANO CANAVESE (TO)</v>
      </c>
      <c r="M6108" s="40" t="s">
        <v>22074</v>
      </c>
      <c r="N6108" s="40" t="s">
        <v>22075</v>
      </c>
      <c r="O6108" s="40" t="s">
        <v>675</v>
      </c>
      <c r="P6108" s="41" t="s">
        <v>314</v>
      </c>
      <c r="Q6108" s="41">
        <v>1</v>
      </c>
      <c r="R6108" s="40" t="s">
        <v>315</v>
      </c>
      <c r="S6108" s="40" t="s">
        <v>199</v>
      </c>
      <c r="T6108" s="41">
        <v>1</v>
      </c>
      <c r="U6108" s="40" t="s">
        <v>200</v>
      </c>
      <c r="V6108" s="40" t="s">
        <v>201</v>
      </c>
      <c r="W6108" s="40" t="s">
        <v>4354</v>
      </c>
      <c r="X6108" s="40" t="s">
        <v>1042</v>
      </c>
      <c r="Y6108" s="40" t="s">
        <v>22076</v>
      </c>
    </row>
    <row r="6109" spans="12:25" x14ac:dyDescent="0.25">
      <c r="L6109" s="39" t="str">
        <f t="shared" si="95"/>
        <v>ROMANO D'EZZELINO (VI)</v>
      </c>
      <c r="M6109" s="40" t="s">
        <v>22077</v>
      </c>
      <c r="N6109" s="40" t="s">
        <v>22078</v>
      </c>
      <c r="O6109" s="40" t="s">
        <v>772</v>
      </c>
      <c r="P6109" s="41" t="s">
        <v>197</v>
      </c>
      <c r="Q6109" s="41">
        <v>5</v>
      </c>
      <c r="R6109" s="40" t="s">
        <v>198</v>
      </c>
      <c r="S6109" s="40" t="s">
        <v>199</v>
      </c>
      <c r="T6109" s="41">
        <v>1</v>
      </c>
      <c r="U6109" s="40" t="s">
        <v>200</v>
      </c>
      <c r="V6109" s="40" t="s">
        <v>201</v>
      </c>
      <c r="W6109" s="40" t="s">
        <v>15913</v>
      </c>
      <c r="X6109" s="40" t="s">
        <v>2153</v>
      </c>
      <c r="Y6109" s="40" t="s">
        <v>22079</v>
      </c>
    </row>
    <row r="6110" spans="12:25" x14ac:dyDescent="0.25">
      <c r="L6110" s="39" t="str">
        <f t="shared" si="95"/>
        <v>ROMANO DI LOMBARDIA (BG)</v>
      </c>
      <c r="M6110" s="40" t="s">
        <v>22080</v>
      </c>
      <c r="N6110" s="40" t="s">
        <v>22081</v>
      </c>
      <c r="O6110" s="40" t="s">
        <v>572</v>
      </c>
      <c r="P6110" s="41" t="s">
        <v>212</v>
      </c>
      <c r="Q6110" s="41">
        <v>3</v>
      </c>
      <c r="R6110" s="40" t="s">
        <v>213</v>
      </c>
      <c r="S6110" s="40" t="s">
        <v>199</v>
      </c>
      <c r="T6110" s="41">
        <v>1</v>
      </c>
      <c r="U6110" s="40" t="s">
        <v>200</v>
      </c>
      <c r="V6110" s="40" t="s">
        <v>201</v>
      </c>
      <c r="W6110" s="40" t="s">
        <v>10703</v>
      </c>
      <c r="X6110" s="40" t="s">
        <v>1619</v>
      </c>
      <c r="Y6110" s="40" t="s">
        <v>22082</v>
      </c>
    </row>
    <row r="6111" spans="12:25" x14ac:dyDescent="0.25">
      <c r="L6111" s="39" t="str">
        <f t="shared" si="95"/>
        <v>ROMANS D'ISONZO (GO)</v>
      </c>
      <c r="M6111" s="40" t="s">
        <v>22083</v>
      </c>
      <c r="N6111" s="40" t="s">
        <v>22084</v>
      </c>
      <c r="O6111" s="40" t="s">
        <v>5745</v>
      </c>
      <c r="P6111" s="41" t="s">
        <v>805</v>
      </c>
      <c r="Q6111" s="41">
        <v>6</v>
      </c>
      <c r="R6111" s="40" t="s">
        <v>806</v>
      </c>
      <c r="S6111" s="40" t="s">
        <v>199</v>
      </c>
      <c r="T6111" s="41">
        <v>1</v>
      </c>
      <c r="U6111" s="40" t="s">
        <v>200</v>
      </c>
      <c r="V6111" s="40" t="s">
        <v>201</v>
      </c>
      <c r="W6111" s="40" t="s">
        <v>15291</v>
      </c>
      <c r="X6111" s="40" t="s">
        <v>5747</v>
      </c>
      <c r="Y6111" s="40" t="s">
        <v>22085</v>
      </c>
    </row>
    <row r="6112" spans="12:25" x14ac:dyDescent="0.25">
      <c r="L6112" s="39" t="str">
        <f t="shared" si="95"/>
        <v>ROMBIOLO (VV)</v>
      </c>
      <c r="M6112" s="40" t="s">
        <v>22086</v>
      </c>
      <c r="N6112" s="40" t="s">
        <v>22087</v>
      </c>
      <c r="O6112" s="40" t="s">
        <v>469</v>
      </c>
      <c r="P6112" s="41" t="s">
        <v>414</v>
      </c>
      <c r="Q6112" s="41">
        <v>18</v>
      </c>
      <c r="R6112" s="40" t="s">
        <v>415</v>
      </c>
      <c r="S6112" s="40" t="s">
        <v>199</v>
      </c>
      <c r="T6112" s="41">
        <v>1</v>
      </c>
      <c r="U6112" s="40" t="s">
        <v>200</v>
      </c>
      <c r="V6112" s="40" t="s">
        <v>201</v>
      </c>
      <c r="W6112" s="40" t="s">
        <v>22088</v>
      </c>
      <c r="X6112" s="40" t="s">
        <v>471</v>
      </c>
      <c r="Y6112" s="40" t="s">
        <v>22089</v>
      </c>
    </row>
    <row r="6113" spans="12:25" x14ac:dyDescent="0.25">
      <c r="L6113" s="39" t="str">
        <f t="shared" si="95"/>
        <v>ROMENO (TN)</v>
      </c>
      <c r="M6113" s="40" t="s">
        <v>22090</v>
      </c>
      <c r="N6113" s="40" t="s">
        <v>22091</v>
      </c>
      <c r="O6113" s="40" t="s">
        <v>865</v>
      </c>
      <c r="P6113" s="41" t="s">
        <v>866</v>
      </c>
      <c r="Q6113" s="41">
        <v>4</v>
      </c>
      <c r="R6113" s="40" t="s">
        <v>867</v>
      </c>
      <c r="S6113" s="40" t="s">
        <v>199</v>
      </c>
      <c r="T6113" s="41">
        <v>1</v>
      </c>
      <c r="U6113" s="40" t="s">
        <v>200</v>
      </c>
      <c r="V6113" s="40" t="s">
        <v>201</v>
      </c>
      <c r="W6113" s="40" t="s">
        <v>1496</v>
      </c>
      <c r="X6113" s="40" t="s">
        <v>1447</v>
      </c>
      <c r="Y6113" s="40" t="s">
        <v>22092</v>
      </c>
    </row>
    <row r="6114" spans="12:25" x14ac:dyDescent="0.25">
      <c r="L6114" s="39" t="str">
        <f t="shared" si="95"/>
        <v>ROMENTINO (NO)</v>
      </c>
      <c r="M6114" s="40" t="s">
        <v>22093</v>
      </c>
      <c r="N6114" s="40" t="s">
        <v>22094</v>
      </c>
      <c r="O6114" s="40" t="s">
        <v>741</v>
      </c>
      <c r="P6114" s="41" t="s">
        <v>314</v>
      </c>
      <c r="Q6114" s="41">
        <v>1</v>
      </c>
      <c r="R6114" s="40" t="s">
        <v>315</v>
      </c>
      <c r="S6114" s="40" t="s">
        <v>199</v>
      </c>
      <c r="T6114" s="41">
        <v>1</v>
      </c>
      <c r="U6114" s="40" t="s">
        <v>200</v>
      </c>
      <c r="V6114" s="40" t="s">
        <v>201</v>
      </c>
      <c r="W6114" s="40" t="s">
        <v>22095</v>
      </c>
      <c r="X6114" s="40" t="s">
        <v>2749</v>
      </c>
      <c r="Y6114" s="40" t="s">
        <v>22096</v>
      </c>
    </row>
    <row r="6115" spans="12:25" x14ac:dyDescent="0.25">
      <c r="L6115" s="39" t="str">
        <f t="shared" si="95"/>
        <v>ROMETTA (ME)</v>
      </c>
      <c r="M6115" s="40" t="s">
        <v>22097</v>
      </c>
      <c r="N6115" s="40" t="s">
        <v>22098</v>
      </c>
      <c r="O6115" s="40" t="s">
        <v>533</v>
      </c>
      <c r="P6115" s="41" t="s">
        <v>292</v>
      </c>
      <c r="Q6115" s="41">
        <v>19</v>
      </c>
      <c r="R6115" s="40" t="s">
        <v>293</v>
      </c>
      <c r="S6115" s="40" t="s">
        <v>199</v>
      </c>
      <c r="T6115" s="41">
        <v>1</v>
      </c>
      <c r="U6115" s="40" t="s">
        <v>200</v>
      </c>
      <c r="V6115" s="40" t="s">
        <v>201</v>
      </c>
      <c r="W6115" s="40" t="s">
        <v>22099</v>
      </c>
      <c r="X6115" s="40" t="s">
        <v>2712</v>
      </c>
      <c r="Y6115" s="40" t="s">
        <v>22100</v>
      </c>
    </row>
    <row r="6116" spans="12:25" x14ac:dyDescent="0.25">
      <c r="L6116" s="39" t="str">
        <f t="shared" si="95"/>
        <v>RONAGO (CO)</v>
      </c>
      <c r="M6116" s="40" t="s">
        <v>22101</v>
      </c>
      <c r="N6116" s="40" t="s">
        <v>22102</v>
      </c>
      <c r="O6116" s="40" t="s">
        <v>995</v>
      </c>
      <c r="P6116" s="41" t="s">
        <v>212</v>
      </c>
      <c r="Q6116" s="41">
        <v>3</v>
      </c>
      <c r="R6116" s="40" t="s">
        <v>213</v>
      </c>
      <c r="S6116" s="40" t="s">
        <v>199</v>
      </c>
      <c r="T6116" s="41">
        <v>1</v>
      </c>
      <c r="U6116" s="40" t="s">
        <v>200</v>
      </c>
      <c r="V6116" s="40" t="s">
        <v>201</v>
      </c>
      <c r="W6116" s="40" t="s">
        <v>22103</v>
      </c>
      <c r="X6116" s="40" t="s">
        <v>997</v>
      </c>
      <c r="Y6116" s="40" t="s">
        <v>22104</v>
      </c>
    </row>
    <row r="6117" spans="12:25" x14ac:dyDescent="0.25">
      <c r="L6117" s="39" t="str">
        <f t="shared" si="95"/>
        <v>RONCA' (VR)</v>
      </c>
      <c r="M6117" s="40" t="s">
        <v>22105</v>
      </c>
      <c r="N6117" s="40" t="s">
        <v>22106</v>
      </c>
      <c r="O6117" s="40" t="s">
        <v>595</v>
      </c>
      <c r="P6117" s="41" t="s">
        <v>197</v>
      </c>
      <c r="Q6117" s="41">
        <v>5</v>
      </c>
      <c r="R6117" s="40" t="s">
        <v>198</v>
      </c>
      <c r="S6117" s="40" t="s">
        <v>199</v>
      </c>
      <c r="T6117" s="41">
        <v>1</v>
      </c>
      <c r="U6117" s="40" t="s">
        <v>200</v>
      </c>
      <c r="V6117" s="40" t="s">
        <v>201</v>
      </c>
      <c r="W6117" s="40" t="s">
        <v>2421</v>
      </c>
      <c r="X6117" s="40" t="s">
        <v>597</v>
      </c>
      <c r="Y6117" s="40" t="s">
        <v>22107</v>
      </c>
    </row>
    <row r="6118" spans="12:25" x14ac:dyDescent="0.25">
      <c r="L6118" s="39" t="str">
        <f t="shared" si="95"/>
        <v>RONCADE (TV)</v>
      </c>
      <c r="M6118" s="40" t="s">
        <v>22108</v>
      </c>
      <c r="N6118" s="40" t="s">
        <v>22109</v>
      </c>
      <c r="O6118" s="40" t="s">
        <v>1362</v>
      </c>
      <c r="P6118" s="41" t="s">
        <v>197</v>
      </c>
      <c r="Q6118" s="41">
        <v>5</v>
      </c>
      <c r="R6118" s="40" t="s">
        <v>198</v>
      </c>
      <c r="S6118" s="40" t="s">
        <v>199</v>
      </c>
      <c r="T6118" s="41">
        <v>1</v>
      </c>
      <c r="U6118" s="40" t="s">
        <v>200</v>
      </c>
      <c r="V6118" s="40" t="s">
        <v>201</v>
      </c>
      <c r="W6118" s="40" t="s">
        <v>22110</v>
      </c>
      <c r="X6118" s="40" t="s">
        <v>1609</v>
      </c>
      <c r="Y6118" s="40" t="s">
        <v>22111</v>
      </c>
    </row>
    <row r="6119" spans="12:25" x14ac:dyDescent="0.25">
      <c r="L6119" s="39" t="str">
        <f t="shared" si="95"/>
        <v>RONCADELLE (BS)</v>
      </c>
      <c r="M6119" s="40" t="s">
        <v>22112</v>
      </c>
      <c r="N6119" s="40" t="s">
        <v>22113</v>
      </c>
      <c r="O6119" s="40" t="s">
        <v>421</v>
      </c>
      <c r="P6119" s="41" t="s">
        <v>212</v>
      </c>
      <c r="Q6119" s="41">
        <v>3</v>
      </c>
      <c r="R6119" s="40" t="s">
        <v>213</v>
      </c>
      <c r="S6119" s="40" t="s">
        <v>199</v>
      </c>
      <c r="T6119" s="41">
        <v>1</v>
      </c>
      <c r="U6119" s="40" t="s">
        <v>200</v>
      </c>
      <c r="V6119" s="40" t="s">
        <v>201</v>
      </c>
      <c r="W6119" s="40" t="s">
        <v>591</v>
      </c>
      <c r="X6119" s="40" t="s">
        <v>423</v>
      </c>
      <c r="Y6119" s="40" t="s">
        <v>22114</v>
      </c>
    </row>
    <row r="6120" spans="12:25" x14ac:dyDescent="0.25">
      <c r="L6120" s="39" t="str">
        <f t="shared" si="95"/>
        <v>RONCARO (PV)</v>
      </c>
      <c r="M6120" s="40" t="s">
        <v>22115</v>
      </c>
      <c r="N6120" s="40" t="s">
        <v>22116</v>
      </c>
      <c r="O6120" s="40" t="s">
        <v>884</v>
      </c>
      <c r="P6120" s="41" t="s">
        <v>212</v>
      </c>
      <c r="Q6120" s="41">
        <v>3</v>
      </c>
      <c r="R6120" s="40" t="s">
        <v>213</v>
      </c>
      <c r="S6120" s="40" t="s">
        <v>199</v>
      </c>
      <c r="T6120" s="41">
        <v>1</v>
      </c>
      <c r="U6120" s="40" t="s">
        <v>200</v>
      </c>
      <c r="V6120" s="40" t="s">
        <v>201</v>
      </c>
      <c r="W6120" s="40" t="s">
        <v>1106</v>
      </c>
      <c r="X6120" s="40" t="s">
        <v>886</v>
      </c>
      <c r="Y6120" s="40" t="s">
        <v>22117</v>
      </c>
    </row>
    <row r="6121" spans="12:25" x14ac:dyDescent="0.25">
      <c r="L6121" s="39" t="str">
        <f t="shared" si="95"/>
        <v>RONCEGNO (TN)</v>
      </c>
      <c r="M6121" s="40" t="s">
        <v>22118</v>
      </c>
      <c r="N6121" s="40" t="s">
        <v>22119</v>
      </c>
      <c r="O6121" s="40" t="s">
        <v>865</v>
      </c>
      <c r="P6121" s="41" t="s">
        <v>866</v>
      </c>
      <c r="Q6121" s="41">
        <v>4</v>
      </c>
      <c r="R6121" s="40" t="s">
        <v>867</v>
      </c>
      <c r="S6121" s="40" t="s">
        <v>199</v>
      </c>
      <c r="T6121" s="41">
        <v>1</v>
      </c>
      <c r="U6121" s="40" t="s">
        <v>200</v>
      </c>
      <c r="V6121" s="40" t="s">
        <v>201</v>
      </c>
      <c r="W6121" s="40" t="s">
        <v>4785</v>
      </c>
      <c r="X6121" s="40" t="s">
        <v>1036</v>
      </c>
      <c r="Y6121" s="40" t="s">
        <v>22120</v>
      </c>
    </row>
    <row r="6122" spans="12:25" x14ac:dyDescent="0.25">
      <c r="L6122" s="39" t="str">
        <f t="shared" si="95"/>
        <v>RONCELLO (MI)</v>
      </c>
      <c r="M6122" s="40" t="s">
        <v>22121</v>
      </c>
      <c r="N6122" s="40" t="s">
        <v>22122</v>
      </c>
      <c r="O6122" s="40" t="s">
        <v>264</v>
      </c>
      <c r="P6122" s="41" t="s">
        <v>212</v>
      </c>
      <c r="Q6122" s="41">
        <v>3</v>
      </c>
      <c r="R6122" s="40" t="s">
        <v>213</v>
      </c>
      <c r="S6122" s="40" t="s">
        <v>199</v>
      </c>
      <c r="T6122" s="41">
        <v>1</v>
      </c>
      <c r="U6122" s="40" t="s">
        <v>200</v>
      </c>
      <c r="V6122" s="40" t="s">
        <v>201</v>
      </c>
      <c r="W6122" s="40" t="s">
        <v>780</v>
      </c>
      <c r="X6122" s="40" t="s">
        <v>736</v>
      </c>
      <c r="Y6122" s="40" t="s">
        <v>22123</v>
      </c>
    </row>
    <row r="6123" spans="12:25" x14ac:dyDescent="0.25">
      <c r="L6123" s="39" t="str">
        <f t="shared" si="95"/>
        <v>RONCHI DEI LEGIONARI (GO)</v>
      </c>
      <c r="M6123" s="40" t="s">
        <v>22124</v>
      </c>
      <c r="N6123" s="40" t="s">
        <v>22125</v>
      </c>
      <c r="O6123" s="40" t="s">
        <v>5745</v>
      </c>
      <c r="P6123" s="41" t="s">
        <v>805</v>
      </c>
      <c r="Q6123" s="41">
        <v>6</v>
      </c>
      <c r="R6123" s="40" t="s">
        <v>806</v>
      </c>
      <c r="S6123" s="40" t="s">
        <v>199</v>
      </c>
      <c r="T6123" s="41">
        <v>1</v>
      </c>
      <c r="U6123" s="40" t="s">
        <v>200</v>
      </c>
      <c r="V6123" s="40" t="s">
        <v>201</v>
      </c>
      <c r="W6123" s="40" t="s">
        <v>22126</v>
      </c>
      <c r="X6123" s="40" t="s">
        <v>5747</v>
      </c>
      <c r="Y6123" s="40" t="s">
        <v>22127</v>
      </c>
    </row>
    <row r="6124" spans="12:25" x14ac:dyDescent="0.25">
      <c r="L6124" s="39" t="str">
        <f t="shared" si="95"/>
        <v>RONCHI VALSUGANA (TN)</v>
      </c>
      <c r="M6124" s="40" t="s">
        <v>22128</v>
      </c>
      <c r="N6124" s="40" t="s">
        <v>22129</v>
      </c>
      <c r="O6124" s="40" t="s">
        <v>865</v>
      </c>
      <c r="P6124" s="41" t="s">
        <v>866</v>
      </c>
      <c r="Q6124" s="41">
        <v>4</v>
      </c>
      <c r="R6124" s="40" t="s">
        <v>867</v>
      </c>
      <c r="S6124" s="40" t="s">
        <v>199</v>
      </c>
      <c r="T6124" s="41">
        <v>1</v>
      </c>
      <c r="U6124" s="40" t="s">
        <v>200</v>
      </c>
      <c r="V6124" s="40" t="s">
        <v>201</v>
      </c>
      <c r="W6124" s="40" t="s">
        <v>3834</v>
      </c>
      <c r="X6124" s="40" t="s">
        <v>1036</v>
      </c>
      <c r="Y6124" s="40" t="s">
        <v>22130</v>
      </c>
    </row>
    <row r="6125" spans="12:25" x14ac:dyDescent="0.25">
      <c r="L6125" s="39" t="str">
        <f t="shared" si="95"/>
        <v>RONCHIS (UD)</v>
      </c>
      <c r="M6125" s="40" t="s">
        <v>22131</v>
      </c>
      <c r="N6125" s="40" t="s">
        <v>22132</v>
      </c>
      <c r="O6125" s="40" t="s">
        <v>804</v>
      </c>
      <c r="P6125" s="41" t="s">
        <v>805</v>
      </c>
      <c r="Q6125" s="41">
        <v>6</v>
      </c>
      <c r="R6125" s="40" t="s">
        <v>806</v>
      </c>
      <c r="S6125" s="40" t="s">
        <v>199</v>
      </c>
      <c r="T6125" s="41">
        <v>1</v>
      </c>
      <c r="U6125" s="40" t="s">
        <v>200</v>
      </c>
      <c r="V6125" s="40" t="s">
        <v>201</v>
      </c>
      <c r="W6125" s="40" t="s">
        <v>2466</v>
      </c>
      <c r="X6125" s="40" t="s">
        <v>808</v>
      </c>
      <c r="Y6125" s="40" t="s">
        <v>22133</v>
      </c>
    </row>
    <row r="6126" spans="12:25" x14ac:dyDescent="0.25">
      <c r="L6126" s="39" t="str">
        <f t="shared" si="95"/>
        <v>RONCIGLIONE (VT)</v>
      </c>
      <c r="M6126" s="40" t="s">
        <v>22134</v>
      </c>
      <c r="N6126" s="40" t="s">
        <v>22135</v>
      </c>
      <c r="O6126" s="40" t="s">
        <v>450</v>
      </c>
      <c r="P6126" s="41" t="s">
        <v>336</v>
      </c>
      <c r="Q6126" s="41">
        <v>12</v>
      </c>
      <c r="R6126" s="40" t="s">
        <v>337</v>
      </c>
      <c r="S6126" s="40" t="s">
        <v>199</v>
      </c>
      <c r="T6126" s="41">
        <v>1</v>
      </c>
      <c r="U6126" s="40" t="s">
        <v>200</v>
      </c>
      <c r="V6126" s="40" t="s">
        <v>201</v>
      </c>
      <c r="W6126" s="40" t="s">
        <v>22136</v>
      </c>
      <c r="X6126" s="40" t="s">
        <v>1973</v>
      </c>
      <c r="Y6126" s="40" t="s">
        <v>22137</v>
      </c>
    </row>
    <row r="6127" spans="12:25" x14ac:dyDescent="0.25">
      <c r="L6127" s="39" t="str">
        <f t="shared" si="95"/>
        <v>RONCO ALL'ADIGE (VR)</v>
      </c>
      <c r="M6127" s="40" t="s">
        <v>22138</v>
      </c>
      <c r="N6127" s="40" t="s">
        <v>22139</v>
      </c>
      <c r="O6127" s="40" t="s">
        <v>595</v>
      </c>
      <c r="P6127" s="41" t="s">
        <v>197</v>
      </c>
      <c r="Q6127" s="41">
        <v>5</v>
      </c>
      <c r="R6127" s="40" t="s">
        <v>198</v>
      </c>
      <c r="S6127" s="40" t="s">
        <v>199</v>
      </c>
      <c r="T6127" s="41">
        <v>1</v>
      </c>
      <c r="U6127" s="40" t="s">
        <v>200</v>
      </c>
      <c r="V6127" s="40" t="s">
        <v>201</v>
      </c>
      <c r="W6127" s="40" t="s">
        <v>22140</v>
      </c>
      <c r="X6127" s="40" t="s">
        <v>597</v>
      </c>
      <c r="Y6127" s="40" t="s">
        <v>22141</v>
      </c>
    </row>
    <row r="6128" spans="12:25" x14ac:dyDescent="0.25">
      <c r="L6128" s="39" t="str">
        <f t="shared" si="95"/>
        <v>RONCO BIELLESE (BI)</v>
      </c>
      <c r="M6128" s="40" t="s">
        <v>22142</v>
      </c>
      <c r="N6128" s="40" t="s">
        <v>22143</v>
      </c>
      <c r="O6128" s="40" t="s">
        <v>830</v>
      </c>
      <c r="P6128" s="41" t="s">
        <v>314</v>
      </c>
      <c r="Q6128" s="41">
        <v>1</v>
      </c>
      <c r="R6128" s="40" t="s">
        <v>315</v>
      </c>
      <c r="S6128" s="40" t="s">
        <v>199</v>
      </c>
      <c r="T6128" s="41">
        <v>1</v>
      </c>
      <c r="U6128" s="40" t="s">
        <v>200</v>
      </c>
      <c r="V6128" s="40" t="s">
        <v>201</v>
      </c>
      <c r="W6128" s="40" t="s">
        <v>22144</v>
      </c>
      <c r="X6128" s="40" t="s">
        <v>832</v>
      </c>
      <c r="Y6128" s="40" t="s">
        <v>22145</v>
      </c>
    </row>
    <row r="6129" spans="12:25" x14ac:dyDescent="0.25">
      <c r="L6129" s="39" t="str">
        <f t="shared" si="95"/>
        <v>RONCO BRIANTINO (MI)</v>
      </c>
      <c r="M6129" s="40" t="s">
        <v>22146</v>
      </c>
      <c r="N6129" s="40" t="s">
        <v>22147</v>
      </c>
      <c r="O6129" s="40" t="s">
        <v>264</v>
      </c>
      <c r="P6129" s="41" t="s">
        <v>212</v>
      </c>
      <c r="Q6129" s="41">
        <v>3</v>
      </c>
      <c r="R6129" s="40" t="s">
        <v>213</v>
      </c>
      <c r="S6129" s="40" t="s">
        <v>199</v>
      </c>
      <c r="T6129" s="41">
        <v>1</v>
      </c>
      <c r="U6129" s="40" t="s">
        <v>200</v>
      </c>
      <c r="V6129" s="40" t="s">
        <v>201</v>
      </c>
      <c r="W6129" s="40" t="s">
        <v>5113</v>
      </c>
      <c r="X6129" s="40" t="s">
        <v>736</v>
      </c>
      <c r="Y6129" s="40" t="s">
        <v>22148</v>
      </c>
    </row>
    <row r="6130" spans="12:25" x14ac:dyDescent="0.25">
      <c r="L6130" s="39" t="str">
        <f t="shared" si="95"/>
        <v>RONCO CANAVESE (TO)</v>
      </c>
      <c r="M6130" s="40" t="s">
        <v>22149</v>
      </c>
      <c r="N6130" s="40" t="s">
        <v>22150</v>
      </c>
      <c r="O6130" s="40" t="s">
        <v>675</v>
      </c>
      <c r="P6130" s="41" t="s">
        <v>314</v>
      </c>
      <c r="Q6130" s="41">
        <v>1</v>
      </c>
      <c r="R6130" s="40" t="s">
        <v>315</v>
      </c>
      <c r="S6130" s="40" t="s">
        <v>199</v>
      </c>
      <c r="T6130" s="41">
        <v>1</v>
      </c>
      <c r="U6130" s="40" t="s">
        <v>200</v>
      </c>
      <c r="V6130" s="40" t="s">
        <v>201</v>
      </c>
      <c r="W6130" s="40" t="s">
        <v>1299</v>
      </c>
      <c r="X6130" s="40" t="s">
        <v>677</v>
      </c>
      <c r="Y6130" s="40" t="s">
        <v>22151</v>
      </c>
    </row>
    <row r="6131" spans="12:25" x14ac:dyDescent="0.25">
      <c r="L6131" s="39" t="str">
        <f t="shared" si="95"/>
        <v>RONCO SCRIVIA (GE)</v>
      </c>
      <c r="M6131" s="40" t="s">
        <v>22152</v>
      </c>
      <c r="N6131" s="40" t="s">
        <v>22153</v>
      </c>
      <c r="O6131" s="40" t="s">
        <v>1897</v>
      </c>
      <c r="P6131" s="41" t="s">
        <v>849</v>
      </c>
      <c r="Q6131" s="41">
        <v>7</v>
      </c>
      <c r="R6131" s="40" t="s">
        <v>850</v>
      </c>
      <c r="S6131" s="40" t="s">
        <v>199</v>
      </c>
      <c r="T6131" s="41">
        <v>1</v>
      </c>
      <c r="U6131" s="40" t="s">
        <v>200</v>
      </c>
      <c r="V6131" s="40" t="s">
        <v>201</v>
      </c>
      <c r="W6131" s="40" t="s">
        <v>22154</v>
      </c>
      <c r="X6131" s="40" t="s">
        <v>1899</v>
      </c>
      <c r="Y6131" s="40" t="s">
        <v>22155</v>
      </c>
    </row>
    <row r="6132" spans="12:25" x14ac:dyDescent="0.25">
      <c r="L6132" s="39" t="str">
        <f t="shared" si="95"/>
        <v>RONCOBELLO (BG)</v>
      </c>
      <c r="M6132" s="40" t="s">
        <v>22156</v>
      </c>
      <c r="N6132" s="40" t="s">
        <v>22157</v>
      </c>
      <c r="O6132" s="40" t="s">
        <v>572</v>
      </c>
      <c r="P6132" s="41" t="s">
        <v>212</v>
      </c>
      <c r="Q6132" s="41">
        <v>3</v>
      </c>
      <c r="R6132" s="40" t="s">
        <v>213</v>
      </c>
      <c r="S6132" s="40" t="s">
        <v>199</v>
      </c>
      <c r="T6132" s="41">
        <v>1</v>
      </c>
      <c r="U6132" s="40" t="s">
        <v>200</v>
      </c>
      <c r="V6132" s="40" t="s">
        <v>201</v>
      </c>
      <c r="W6132" s="40" t="s">
        <v>1194</v>
      </c>
      <c r="X6132" s="40" t="s">
        <v>1195</v>
      </c>
      <c r="Y6132" s="40" t="s">
        <v>22158</v>
      </c>
    </row>
    <row r="6133" spans="12:25" x14ac:dyDescent="0.25">
      <c r="L6133" s="39" t="str">
        <f t="shared" si="95"/>
        <v>RONCOFERRARO (MN)</v>
      </c>
      <c r="M6133" s="40" t="s">
        <v>22159</v>
      </c>
      <c r="N6133" s="40" t="s">
        <v>22160</v>
      </c>
      <c r="O6133" s="40" t="s">
        <v>442</v>
      </c>
      <c r="P6133" s="41" t="s">
        <v>212</v>
      </c>
      <c r="Q6133" s="41">
        <v>3</v>
      </c>
      <c r="R6133" s="40" t="s">
        <v>213</v>
      </c>
      <c r="S6133" s="40" t="s">
        <v>199</v>
      </c>
      <c r="T6133" s="41">
        <v>1</v>
      </c>
      <c r="U6133" s="40" t="s">
        <v>200</v>
      </c>
      <c r="V6133" s="40" t="s">
        <v>201</v>
      </c>
      <c r="W6133" s="40" t="s">
        <v>22161</v>
      </c>
      <c r="X6133" s="40" t="s">
        <v>444</v>
      </c>
      <c r="Y6133" s="40" t="s">
        <v>22162</v>
      </c>
    </row>
    <row r="6134" spans="12:25" x14ac:dyDescent="0.25">
      <c r="L6134" s="39" t="str">
        <f t="shared" si="95"/>
        <v>RONCOFREDDO (FC)</v>
      </c>
      <c r="M6134" s="40" t="s">
        <v>22163</v>
      </c>
      <c r="N6134" s="40" t="s">
        <v>22164</v>
      </c>
      <c r="O6134" s="40" t="s">
        <v>2487</v>
      </c>
      <c r="P6134" s="41" t="s">
        <v>631</v>
      </c>
      <c r="Q6134" s="41">
        <v>8</v>
      </c>
      <c r="R6134" s="40" t="s">
        <v>632</v>
      </c>
      <c r="S6134" s="40" t="s">
        <v>199</v>
      </c>
      <c r="T6134" s="41">
        <v>1</v>
      </c>
      <c r="U6134" s="40" t="s">
        <v>200</v>
      </c>
      <c r="V6134" s="40" t="s">
        <v>201</v>
      </c>
      <c r="W6134" s="40" t="s">
        <v>14149</v>
      </c>
      <c r="X6134" s="40" t="s">
        <v>3051</v>
      </c>
      <c r="Y6134" s="40" t="s">
        <v>22165</v>
      </c>
    </row>
    <row r="6135" spans="12:25" x14ac:dyDescent="0.25">
      <c r="L6135" s="39" t="str">
        <f t="shared" si="95"/>
        <v>RONCOLA (BG)</v>
      </c>
      <c r="M6135" s="40" t="s">
        <v>22166</v>
      </c>
      <c r="N6135" s="40" t="s">
        <v>22167</v>
      </c>
      <c r="O6135" s="40" t="s">
        <v>572</v>
      </c>
      <c r="P6135" s="41" t="s">
        <v>212</v>
      </c>
      <c r="Q6135" s="41">
        <v>3</v>
      </c>
      <c r="R6135" s="40" t="s">
        <v>213</v>
      </c>
      <c r="S6135" s="40" t="s">
        <v>199</v>
      </c>
      <c r="T6135" s="41">
        <v>1</v>
      </c>
      <c r="U6135" s="40" t="s">
        <v>200</v>
      </c>
      <c r="V6135" s="40" t="s">
        <v>201</v>
      </c>
      <c r="W6135" s="40" t="s">
        <v>1283</v>
      </c>
      <c r="X6135" s="40" t="s">
        <v>574</v>
      </c>
      <c r="Y6135" s="40" t="s">
        <v>22168</v>
      </c>
    </row>
    <row r="6136" spans="12:25" x14ac:dyDescent="0.25">
      <c r="L6136" s="39" t="str">
        <f t="shared" si="95"/>
        <v>RONCONE (TN)</v>
      </c>
      <c r="M6136" s="40" t="s">
        <v>22169</v>
      </c>
      <c r="N6136" s="40" t="s">
        <v>22170</v>
      </c>
      <c r="O6136" s="40" t="s">
        <v>865</v>
      </c>
      <c r="P6136" s="41" t="s">
        <v>866</v>
      </c>
      <c r="Q6136" s="41">
        <v>4</v>
      </c>
      <c r="R6136" s="40" t="s">
        <v>867</v>
      </c>
      <c r="S6136" s="40" t="s">
        <v>199</v>
      </c>
      <c r="T6136" s="41">
        <v>1</v>
      </c>
      <c r="U6136" s="40" t="s">
        <v>200</v>
      </c>
      <c r="V6136" s="40" t="s">
        <v>201</v>
      </c>
      <c r="W6136" s="40" t="s">
        <v>13532</v>
      </c>
      <c r="X6136" s="40" t="s">
        <v>3243</v>
      </c>
      <c r="Y6136" s="40" t="s">
        <v>22171</v>
      </c>
    </row>
    <row r="6137" spans="12:25" x14ac:dyDescent="0.25">
      <c r="L6137" s="39" t="str">
        <f t="shared" si="95"/>
        <v>RONDANINA (GE)</v>
      </c>
      <c r="M6137" s="40" t="s">
        <v>22172</v>
      </c>
      <c r="N6137" s="40" t="s">
        <v>22173</v>
      </c>
      <c r="O6137" s="40" t="s">
        <v>1897</v>
      </c>
      <c r="P6137" s="41" t="s">
        <v>849</v>
      </c>
      <c r="Q6137" s="41">
        <v>7</v>
      </c>
      <c r="R6137" s="40" t="s">
        <v>850</v>
      </c>
      <c r="S6137" s="40" t="s">
        <v>199</v>
      </c>
      <c r="T6137" s="41">
        <v>1</v>
      </c>
      <c r="U6137" s="40" t="s">
        <v>200</v>
      </c>
      <c r="V6137" s="40" t="s">
        <v>201</v>
      </c>
      <c r="W6137" s="40" t="s">
        <v>16400</v>
      </c>
      <c r="X6137" s="40" t="s">
        <v>1899</v>
      </c>
      <c r="Y6137" s="40" t="s">
        <v>22174</v>
      </c>
    </row>
    <row r="6138" spans="12:25" x14ac:dyDescent="0.25">
      <c r="L6138" s="39" t="str">
        <f t="shared" si="95"/>
        <v>RONDISSONE (TO)</v>
      </c>
      <c r="M6138" s="40" t="s">
        <v>22175</v>
      </c>
      <c r="N6138" s="40" t="s">
        <v>22176</v>
      </c>
      <c r="O6138" s="40" t="s">
        <v>675</v>
      </c>
      <c r="P6138" s="41" t="s">
        <v>314</v>
      </c>
      <c r="Q6138" s="41">
        <v>1</v>
      </c>
      <c r="R6138" s="40" t="s">
        <v>315</v>
      </c>
      <c r="S6138" s="40" t="s">
        <v>199</v>
      </c>
      <c r="T6138" s="41">
        <v>1</v>
      </c>
      <c r="U6138" s="40" t="s">
        <v>200</v>
      </c>
      <c r="V6138" s="40" t="s">
        <v>201</v>
      </c>
      <c r="W6138" s="40" t="s">
        <v>14536</v>
      </c>
      <c r="X6138" s="40" t="s">
        <v>837</v>
      </c>
      <c r="Y6138" s="40" t="s">
        <v>22177</v>
      </c>
    </row>
    <row r="6139" spans="12:25" x14ac:dyDescent="0.25">
      <c r="L6139" s="39" t="str">
        <f t="shared" si="95"/>
        <v>RONSECCO (VC)</v>
      </c>
      <c r="M6139" s="40" t="s">
        <v>22178</v>
      </c>
      <c r="N6139" s="40" t="s">
        <v>22179</v>
      </c>
      <c r="O6139" s="40" t="s">
        <v>890</v>
      </c>
      <c r="P6139" s="41" t="s">
        <v>314</v>
      </c>
      <c r="Q6139" s="41">
        <v>1</v>
      </c>
      <c r="R6139" s="40" t="s">
        <v>315</v>
      </c>
      <c r="S6139" s="40" t="s">
        <v>199</v>
      </c>
      <c r="T6139" s="41">
        <v>1</v>
      </c>
      <c r="U6139" s="40" t="s">
        <v>200</v>
      </c>
      <c r="V6139" s="40" t="s">
        <v>201</v>
      </c>
      <c r="W6139" s="40" t="s">
        <v>22180</v>
      </c>
      <c r="X6139" s="40" t="s">
        <v>963</v>
      </c>
      <c r="Y6139" s="40" t="s">
        <v>22181</v>
      </c>
    </row>
    <row r="6140" spans="12:25" x14ac:dyDescent="0.25">
      <c r="L6140" s="39" t="str">
        <f t="shared" si="95"/>
        <v>RONZO-CHIENIS (TN)</v>
      </c>
      <c r="M6140" s="40" t="s">
        <v>22182</v>
      </c>
      <c r="N6140" s="40" t="s">
        <v>22183</v>
      </c>
      <c r="O6140" s="40" t="s">
        <v>865</v>
      </c>
      <c r="P6140" s="41" t="s">
        <v>866</v>
      </c>
      <c r="Q6140" s="41">
        <v>4</v>
      </c>
      <c r="R6140" s="40" t="s">
        <v>867</v>
      </c>
      <c r="S6140" s="40" t="s">
        <v>199</v>
      </c>
      <c r="T6140" s="41">
        <v>1</v>
      </c>
      <c r="U6140" s="40" t="s">
        <v>200</v>
      </c>
      <c r="V6140" s="40" t="s">
        <v>201</v>
      </c>
      <c r="W6140" s="40" t="s">
        <v>1121</v>
      </c>
      <c r="X6140" s="40" t="s">
        <v>869</v>
      </c>
      <c r="Y6140" s="40" t="s">
        <v>22184</v>
      </c>
    </row>
    <row r="6141" spans="12:25" x14ac:dyDescent="0.25">
      <c r="L6141" s="39" t="str">
        <f t="shared" si="95"/>
        <v>RONZONE (TN)</v>
      </c>
      <c r="M6141" s="40" t="s">
        <v>22185</v>
      </c>
      <c r="N6141" s="40" t="s">
        <v>22186</v>
      </c>
      <c r="O6141" s="40" t="s">
        <v>865</v>
      </c>
      <c r="P6141" s="41" t="s">
        <v>866</v>
      </c>
      <c r="Q6141" s="41">
        <v>4</v>
      </c>
      <c r="R6141" s="40" t="s">
        <v>867</v>
      </c>
      <c r="S6141" s="40" t="s">
        <v>199</v>
      </c>
      <c r="T6141" s="41">
        <v>1</v>
      </c>
      <c r="U6141" s="40" t="s">
        <v>200</v>
      </c>
      <c r="V6141" s="40" t="s">
        <v>201</v>
      </c>
      <c r="W6141" s="40" t="s">
        <v>1496</v>
      </c>
      <c r="X6141" s="40" t="s">
        <v>1447</v>
      </c>
      <c r="Y6141" s="40" t="s">
        <v>22187</v>
      </c>
    </row>
    <row r="6142" spans="12:25" x14ac:dyDescent="0.25">
      <c r="L6142" s="39" t="str">
        <f t="shared" si="95"/>
        <v>ROPPOLO (BI)</v>
      </c>
      <c r="M6142" s="40" t="s">
        <v>22188</v>
      </c>
      <c r="N6142" s="40" t="s">
        <v>22189</v>
      </c>
      <c r="O6142" s="40" t="s">
        <v>830</v>
      </c>
      <c r="P6142" s="41" t="s">
        <v>314</v>
      </c>
      <c r="Q6142" s="41">
        <v>1</v>
      </c>
      <c r="R6142" s="40" t="s">
        <v>315</v>
      </c>
      <c r="S6142" s="40" t="s">
        <v>199</v>
      </c>
      <c r="T6142" s="41">
        <v>1</v>
      </c>
      <c r="U6142" s="40" t="s">
        <v>200</v>
      </c>
      <c r="V6142" s="40" t="s">
        <v>201</v>
      </c>
      <c r="W6142" s="40" t="s">
        <v>22190</v>
      </c>
      <c r="X6142" s="40" t="s">
        <v>963</v>
      </c>
      <c r="Y6142" s="40" t="s">
        <v>22191</v>
      </c>
    </row>
    <row r="6143" spans="12:25" x14ac:dyDescent="0.25">
      <c r="L6143" s="39" t="str">
        <f t="shared" si="95"/>
        <v>RORA' (TO)</v>
      </c>
      <c r="M6143" s="40" t="s">
        <v>22192</v>
      </c>
      <c r="N6143" s="40" t="s">
        <v>22193</v>
      </c>
      <c r="O6143" s="40" t="s">
        <v>675</v>
      </c>
      <c r="P6143" s="41" t="s">
        <v>314</v>
      </c>
      <c r="Q6143" s="41">
        <v>1</v>
      </c>
      <c r="R6143" s="40" t="s">
        <v>315</v>
      </c>
      <c r="S6143" s="40" t="s">
        <v>199</v>
      </c>
      <c r="T6143" s="41">
        <v>1</v>
      </c>
      <c r="U6143" s="40" t="s">
        <v>200</v>
      </c>
      <c r="V6143" s="40" t="s">
        <v>201</v>
      </c>
      <c r="W6143" s="40" t="s">
        <v>836</v>
      </c>
      <c r="X6143" s="40" t="s">
        <v>1582</v>
      </c>
      <c r="Y6143" s="40" t="s">
        <v>22194</v>
      </c>
    </row>
    <row r="6144" spans="12:25" x14ac:dyDescent="0.25">
      <c r="L6144" s="39" t="str">
        <f t="shared" si="95"/>
        <v>ROSA' (VI)</v>
      </c>
      <c r="M6144" s="40" t="s">
        <v>22195</v>
      </c>
      <c r="N6144" s="40" t="s">
        <v>22196</v>
      </c>
      <c r="O6144" s="40" t="s">
        <v>772</v>
      </c>
      <c r="P6144" s="41" t="s">
        <v>197</v>
      </c>
      <c r="Q6144" s="41">
        <v>5</v>
      </c>
      <c r="R6144" s="40" t="s">
        <v>198</v>
      </c>
      <c r="S6144" s="40" t="s">
        <v>199</v>
      </c>
      <c r="T6144" s="41">
        <v>1</v>
      </c>
      <c r="U6144" s="40" t="s">
        <v>200</v>
      </c>
      <c r="V6144" s="40" t="s">
        <v>201</v>
      </c>
      <c r="W6144" s="40" t="s">
        <v>22197</v>
      </c>
      <c r="X6144" s="40" t="s">
        <v>2153</v>
      </c>
      <c r="Y6144" s="40" t="s">
        <v>22198</v>
      </c>
    </row>
    <row r="6145" spans="12:25" x14ac:dyDescent="0.25">
      <c r="L6145" s="39" t="str">
        <f t="shared" si="95"/>
        <v>ROSARNO (RC)</v>
      </c>
      <c r="M6145" s="40" t="s">
        <v>22199</v>
      </c>
      <c r="N6145" s="40" t="s">
        <v>22200</v>
      </c>
      <c r="O6145" s="40" t="s">
        <v>622</v>
      </c>
      <c r="P6145" s="41" t="s">
        <v>414</v>
      </c>
      <c r="Q6145" s="41">
        <v>18</v>
      </c>
      <c r="R6145" s="40" t="s">
        <v>415</v>
      </c>
      <c r="S6145" s="40" t="s">
        <v>199</v>
      </c>
      <c r="T6145" s="41">
        <v>1</v>
      </c>
      <c r="U6145" s="40" t="s">
        <v>200</v>
      </c>
      <c r="V6145" s="40" t="s">
        <v>201</v>
      </c>
      <c r="W6145" s="40" t="s">
        <v>22201</v>
      </c>
      <c r="X6145" s="40" t="s">
        <v>1614</v>
      </c>
      <c r="Y6145" s="40" t="s">
        <v>22202</v>
      </c>
    </row>
    <row r="6146" spans="12:25" x14ac:dyDescent="0.25">
      <c r="L6146" s="39" t="str">
        <f t="shared" ref="L6146:L6209" si="96">M6146&amp;" ("&amp;O6146&amp;")"</f>
        <v>ROSASCO (PV)</v>
      </c>
      <c r="M6146" s="40" t="s">
        <v>22203</v>
      </c>
      <c r="N6146" s="40" t="s">
        <v>22204</v>
      </c>
      <c r="O6146" s="40" t="s">
        <v>884</v>
      </c>
      <c r="P6146" s="41" t="s">
        <v>212</v>
      </c>
      <c r="Q6146" s="41">
        <v>3</v>
      </c>
      <c r="R6146" s="40" t="s">
        <v>213</v>
      </c>
      <c r="S6146" s="40" t="s">
        <v>199</v>
      </c>
      <c r="T6146" s="41">
        <v>1</v>
      </c>
      <c r="U6146" s="40" t="s">
        <v>200</v>
      </c>
      <c r="V6146" s="40" t="s">
        <v>201</v>
      </c>
      <c r="W6146" s="40" t="s">
        <v>7067</v>
      </c>
      <c r="X6146" s="40" t="s">
        <v>1092</v>
      </c>
      <c r="Y6146" s="40" t="s">
        <v>22205</v>
      </c>
    </row>
    <row r="6147" spans="12:25" x14ac:dyDescent="0.25">
      <c r="L6147" s="39" t="str">
        <f t="shared" si="96"/>
        <v>ROSATE (MI)</v>
      </c>
      <c r="M6147" s="40" t="s">
        <v>22206</v>
      </c>
      <c r="N6147" s="40" t="s">
        <v>22207</v>
      </c>
      <c r="O6147" s="40" t="s">
        <v>264</v>
      </c>
      <c r="P6147" s="41" t="s">
        <v>212</v>
      </c>
      <c r="Q6147" s="41">
        <v>3</v>
      </c>
      <c r="R6147" s="40" t="s">
        <v>213</v>
      </c>
      <c r="S6147" s="40" t="s">
        <v>199</v>
      </c>
      <c r="T6147" s="41">
        <v>1</v>
      </c>
      <c r="U6147" s="40" t="s">
        <v>200</v>
      </c>
      <c r="V6147" s="40" t="s">
        <v>201</v>
      </c>
      <c r="W6147" s="40" t="s">
        <v>12910</v>
      </c>
      <c r="X6147" s="40" t="s">
        <v>266</v>
      </c>
      <c r="Y6147" s="40" t="s">
        <v>22208</v>
      </c>
    </row>
    <row r="6148" spans="12:25" x14ac:dyDescent="0.25">
      <c r="L6148" s="39" t="str">
        <f t="shared" si="96"/>
        <v>ROSAZZA (BI)</v>
      </c>
      <c r="M6148" s="40" t="s">
        <v>22209</v>
      </c>
      <c r="N6148" s="40" t="s">
        <v>22210</v>
      </c>
      <c r="O6148" s="40" t="s">
        <v>830</v>
      </c>
      <c r="P6148" s="41" t="s">
        <v>314</v>
      </c>
      <c r="Q6148" s="41">
        <v>1</v>
      </c>
      <c r="R6148" s="40" t="s">
        <v>315</v>
      </c>
      <c r="S6148" s="40" t="s">
        <v>199</v>
      </c>
      <c r="T6148" s="41">
        <v>1</v>
      </c>
      <c r="U6148" s="40" t="s">
        <v>200</v>
      </c>
      <c r="V6148" s="40" t="s">
        <v>201</v>
      </c>
      <c r="W6148" s="40" t="s">
        <v>22211</v>
      </c>
      <c r="X6148" s="40" t="s">
        <v>832</v>
      </c>
      <c r="Y6148" s="40" t="s">
        <v>22212</v>
      </c>
    </row>
    <row r="6149" spans="12:25" x14ac:dyDescent="0.25">
      <c r="L6149" s="39" t="str">
        <f t="shared" si="96"/>
        <v>ROSCIANO (PE)</v>
      </c>
      <c r="M6149" s="40" t="s">
        <v>22213</v>
      </c>
      <c r="N6149" s="40" t="s">
        <v>22214</v>
      </c>
      <c r="O6149" s="40" t="s">
        <v>252</v>
      </c>
      <c r="P6149" s="41" t="s">
        <v>253</v>
      </c>
      <c r="Q6149" s="41">
        <v>13</v>
      </c>
      <c r="R6149" s="40" t="s">
        <v>254</v>
      </c>
      <c r="S6149" s="40" t="s">
        <v>199</v>
      </c>
      <c r="T6149" s="41">
        <v>1</v>
      </c>
      <c r="U6149" s="40" t="s">
        <v>200</v>
      </c>
      <c r="V6149" s="40" t="s">
        <v>201</v>
      </c>
      <c r="W6149" s="40" t="s">
        <v>255</v>
      </c>
      <c r="X6149" s="40" t="s">
        <v>256</v>
      </c>
      <c r="Y6149" s="40" t="s">
        <v>22215</v>
      </c>
    </row>
    <row r="6150" spans="12:25" x14ac:dyDescent="0.25">
      <c r="L6150" s="39" t="str">
        <f t="shared" si="96"/>
        <v>ROSCIGNO (SA)</v>
      </c>
      <c r="M6150" s="40" t="s">
        <v>22216</v>
      </c>
      <c r="N6150" s="40" t="s">
        <v>22217</v>
      </c>
      <c r="O6150" s="40" t="s">
        <v>349</v>
      </c>
      <c r="P6150" s="41" t="s">
        <v>350</v>
      </c>
      <c r="Q6150" s="41">
        <v>15</v>
      </c>
      <c r="R6150" s="40" t="s">
        <v>351</v>
      </c>
      <c r="S6150" s="40" t="s">
        <v>199</v>
      </c>
      <c r="T6150" s="41">
        <v>1</v>
      </c>
      <c r="U6150" s="40" t="s">
        <v>200</v>
      </c>
      <c r="V6150" s="40" t="s">
        <v>201</v>
      </c>
      <c r="W6150" s="40" t="s">
        <v>1752</v>
      </c>
      <c r="X6150" s="40" t="s">
        <v>940</v>
      </c>
      <c r="Y6150" s="40" t="s">
        <v>22218</v>
      </c>
    </row>
    <row r="6151" spans="12:25" x14ac:dyDescent="0.25">
      <c r="L6151" s="39" t="str">
        <f t="shared" si="96"/>
        <v>ROSE (CS)</v>
      </c>
      <c r="M6151" s="40" t="s">
        <v>22219</v>
      </c>
      <c r="N6151" s="40" t="s">
        <v>22220</v>
      </c>
      <c r="O6151" s="40" t="s">
        <v>413</v>
      </c>
      <c r="P6151" s="41" t="s">
        <v>414</v>
      </c>
      <c r="Q6151" s="41">
        <v>18</v>
      </c>
      <c r="R6151" s="40" t="s">
        <v>415</v>
      </c>
      <c r="S6151" s="40" t="s">
        <v>199</v>
      </c>
      <c r="T6151" s="41">
        <v>1</v>
      </c>
      <c r="U6151" s="40" t="s">
        <v>200</v>
      </c>
      <c r="V6151" s="40" t="s">
        <v>201</v>
      </c>
      <c r="W6151" s="40" t="s">
        <v>1348</v>
      </c>
      <c r="X6151" s="40" t="s">
        <v>550</v>
      </c>
      <c r="Y6151" s="40" t="s">
        <v>22221</v>
      </c>
    </row>
    <row r="6152" spans="12:25" x14ac:dyDescent="0.25">
      <c r="L6152" s="39" t="str">
        <f t="shared" si="96"/>
        <v>ROSELLO (CH)</v>
      </c>
      <c r="M6152" s="40" t="s">
        <v>22222</v>
      </c>
      <c r="N6152" s="40" t="s">
        <v>22223</v>
      </c>
      <c r="O6152" s="40" t="s">
        <v>1352</v>
      </c>
      <c r="P6152" s="41" t="s">
        <v>253</v>
      </c>
      <c r="Q6152" s="41">
        <v>13</v>
      </c>
      <c r="R6152" s="40" t="s">
        <v>254</v>
      </c>
      <c r="S6152" s="40" t="s">
        <v>199</v>
      </c>
      <c r="T6152" s="41">
        <v>1</v>
      </c>
      <c r="U6152" s="40" t="s">
        <v>200</v>
      </c>
      <c r="V6152" s="40" t="s">
        <v>201</v>
      </c>
      <c r="W6152" s="40" t="s">
        <v>1353</v>
      </c>
      <c r="X6152" s="40" t="s">
        <v>1354</v>
      </c>
      <c r="Y6152" s="40" t="s">
        <v>22224</v>
      </c>
    </row>
    <row r="6153" spans="12:25" x14ac:dyDescent="0.25">
      <c r="L6153" s="39" t="str">
        <f t="shared" si="96"/>
        <v>ROSETO CAPO SPULICO (CS)</v>
      </c>
      <c r="M6153" s="40" t="s">
        <v>22225</v>
      </c>
      <c r="N6153" s="40" t="s">
        <v>22226</v>
      </c>
      <c r="O6153" s="40" t="s">
        <v>413</v>
      </c>
      <c r="P6153" s="41" t="s">
        <v>414</v>
      </c>
      <c r="Q6153" s="41">
        <v>18</v>
      </c>
      <c r="R6153" s="40" t="s">
        <v>415</v>
      </c>
      <c r="S6153" s="40" t="s">
        <v>199</v>
      </c>
      <c r="T6153" s="41">
        <v>1</v>
      </c>
      <c r="U6153" s="40" t="s">
        <v>200</v>
      </c>
      <c r="V6153" s="40" t="s">
        <v>201</v>
      </c>
      <c r="W6153" s="40" t="s">
        <v>1052</v>
      </c>
      <c r="X6153" s="40" t="s">
        <v>417</v>
      </c>
      <c r="Y6153" s="40" t="s">
        <v>22227</v>
      </c>
    </row>
    <row r="6154" spans="12:25" x14ac:dyDescent="0.25">
      <c r="L6154" s="39" t="str">
        <f t="shared" si="96"/>
        <v>ROSETO DEGLI ABRUZZI (TE)</v>
      </c>
      <c r="M6154" s="40" t="s">
        <v>22228</v>
      </c>
      <c r="N6154" s="40" t="s">
        <v>22229</v>
      </c>
      <c r="O6154" s="40" t="s">
        <v>923</v>
      </c>
      <c r="P6154" s="41" t="s">
        <v>253</v>
      </c>
      <c r="Q6154" s="41">
        <v>13</v>
      </c>
      <c r="R6154" s="40" t="s">
        <v>254</v>
      </c>
      <c r="S6154" s="40" t="s">
        <v>199</v>
      </c>
      <c r="T6154" s="41">
        <v>1</v>
      </c>
      <c r="U6154" s="40" t="s">
        <v>200</v>
      </c>
      <c r="V6154" s="40" t="s">
        <v>201</v>
      </c>
      <c r="W6154" s="40" t="s">
        <v>22230</v>
      </c>
      <c r="X6154" s="40" t="s">
        <v>256</v>
      </c>
      <c r="Y6154" s="40" t="s">
        <v>22231</v>
      </c>
    </row>
    <row r="6155" spans="12:25" x14ac:dyDescent="0.25">
      <c r="L6155" s="39" t="str">
        <f t="shared" si="96"/>
        <v>ROSETO VALFORTORE (FG)</v>
      </c>
      <c r="M6155" s="40" t="s">
        <v>22232</v>
      </c>
      <c r="N6155" s="40" t="s">
        <v>22233</v>
      </c>
      <c r="O6155" s="40" t="s">
        <v>303</v>
      </c>
      <c r="P6155" s="41" t="s">
        <v>304</v>
      </c>
      <c r="Q6155" s="41">
        <v>16</v>
      </c>
      <c r="R6155" s="40" t="s">
        <v>305</v>
      </c>
      <c r="S6155" s="40" t="s">
        <v>199</v>
      </c>
      <c r="T6155" s="41">
        <v>1</v>
      </c>
      <c r="U6155" s="40" t="s">
        <v>200</v>
      </c>
      <c r="V6155" s="40" t="s">
        <v>201</v>
      </c>
      <c r="W6155" s="40" t="s">
        <v>22234</v>
      </c>
      <c r="X6155" s="40" t="s">
        <v>307</v>
      </c>
      <c r="Y6155" s="40" t="s">
        <v>22235</v>
      </c>
    </row>
    <row r="6156" spans="12:25" x14ac:dyDescent="0.25">
      <c r="L6156" s="39" t="str">
        <f t="shared" si="96"/>
        <v>ROSIGNANO MARITTIMO (LI)</v>
      </c>
      <c r="M6156" s="40" t="s">
        <v>22236</v>
      </c>
      <c r="N6156" s="40" t="s">
        <v>22237</v>
      </c>
      <c r="O6156" s="40" t="s">
        <v>3375</v>
      </c>
      <c r="P6156" s="41" t="s">
        <v>231</v>
      </c>
      <c r="Q6156" s="41">
        <v>9</v>
      </c>
      <c r="R6156" s="40" t="s">
        <v>232</v>
      </c>
      <c r="S6156" s="40" t="s">
        <v>199</v>
      </c>
      <c r="T6156" s="41">
        <v>1</v>
      </c>
      <c r="U6156" s="40" t="s">
        <v>200</v>
      </c>
      <c r="V6156" s="40" t="s">
        <v>201</v>
      </c>
      <c r="W6156" s="40" t="s">
        <v>22238</v>
      </c>
      <c r="X6156" s="40" t="s">
        <v>3377</v>
      </c>
      <c r="Y6156" s="40" t="s">
        <v>22239</v>
      </c>
    </row>
    <row r="6157" spans="12:25" x14ac:dyDescent="0.25">
      <c r="L6157" s="39" t="str">
        <f t="shared" si="96"/>
        <v>ROSIGNANO MONFERRATO (AL)</v>
      </c>
      <c r="M6157" s="40" t="s">
        <v>22240</v>
      </c>
      <c r="N6157" s="40" t="s">
        <v>22241</v>
      </c>
      <c r="O6157" s="40" t="s">
        <v>541</v>
      </c>
      <c r="P6157" s="41" t="s">
        <v>314</v>
      </c>
      <c r="Q6157" s="41">
        <v>1</v>
      </c>
      <c r="R6157" s="40" t="s">
        <v>315</v>
      </c>
      <c r="S6157" s="40" t="s">
        <v>199</v>
      </c>
      <c r="T6157" s="41">
        <v>1</v>
      </c>
      <c r="U6157" s="40" t="s">
        <v>200</v>
      </c>
      <c r="V6157" s="40" t="s">
        <v>201</v>
      </c>
      <c r="W6157" s="40" t="s">
        <v>4980</v>
      </c>
      <c r="X6157" s="40" t="s">
        <v>1331</v>
      </c>
      <c r="Y6157" s="40" t="s">
        <v>22242</v>
      </c>
    </row>
    <row r="6158" spans="12:25" x14ac:dyDescent="0.25">
      <c r="L6158" s="39" t="str">
        <f t="shared" si="96"/>
        <v>ROSOLINA (RO)</v>
      </c>
      <c r="M6158" s="40" t="s">
        <v>22243</v>
      </c>
      <c r="N6158" s="40" t="s">
        <v>22244</v>
      </c>
      <c r="O6158" s="40" t="s">
        <v>585</v>
      </c>
      <c r="P6158" s="41" t="s">
        <v>197</v>
      </c>
      <c r="Q6158" s="41">
        <v>5</v>
      </c>
      <c r="R6158" s="40" t="s">
        <v>198</v>
      </c>
      <c r="S6158" s="40" t="s">
        <v>199</v>
      </c>
      <c r="T6158" s="41">
        <v>1</v>
      </c>
      <c r="U6158" s="40" t="s">
        <v>200</v>
      </c>
      <c r="V6158" s="40" t="s">
        <v>201</v>
      </c>
      <c r="W6158" s="40" t="s">
        <v>7923</v>
      </c>
      <c r="X6158" s="40" t="s">
        <v>587</v>
      </c>
      <c r="Y6158" s="40" t="s">
        <v>22245</v>
      </c>
    </row>
    <row r="6159" spans="12:25" x14ac:dyDescent="0.25">
      <c r="L6159" s="39" t="str">
        <f t="shared" si="96"/>
        <v>ROSOLINI (SR)</v>
      </c>
      <c r="M6159" s="40" t="s">
        <v>22246</v>
      </c>
      <c r="N6159" s="40" t="s">
        <v>22247</v>
      </c>
      <c r="O6159" s="40" t="s">
        <v>2252</v>
      </c>
      <c r="P6159" s="41" t="s">
        <v>292</v>
      </c>
      <c r="Q6159" s="41">
        <v>19</v>
      </c>
      <c r="R6159" s="40" t="s">
        <v>293</v>
      </c>
      <c r="S6159" s="40" t="s">
        <v>199</v>
      </c>
      <c r="T6159" s="41">
        <v>1</v>
      </c>
      <c r="U6159" s="40" t="s">
        <v>200</v>
      </c>
      <c r="V6159" s="40" t="s">
        <v>201</v>
      </c>
      <c r="W6159" s="40" t="s">
        <v>22248</v>
      </c>
      <c r="X6159" s="40" t="s">
        <v>2254</v>
      </c>
      <c r="Y6159" s="40" t="s">
        <v>22249</v>
      </c>
    </row>
    <row r="6160" spans="12:25" x14ac:dyDescent="0.25">
      <c r="L6160" s="39" t="str">
        <f t="shared" si="96"/>
        <v>ROSORA (AN)</v>
      </c>
      <c r="M6160" s="40" t="s">
        <v>22250</v>
      </c>
      <c r="N6160" s="40" t="s">
        <v>22251</v>
      </c>
      <c r="O6160" s="40" t="s">
        <v>764</v>
      </c>
      <c r="P6160" s="41" t="s">
        <v>397</v>
      </c>
      <c r="Q6160" s="41">
        <v>11</v>
      </c>
      <c r="R6160" s="40" t="s">
        <v>398</v>
      </c>
      <c r="S6160" s="40" t="s">
        <v>199</v>
      </c>
      <c r="T6160" s="41">
        <v>1</v>
      </c>
      <c r="U6160" s="40" t="s">
        <v>200</v>
      </c>
      <c r="V6160" s="40" t="s">
        <v>201</v>
      </c>
      <c r="W6160" s="40" t="s">
        <v>3130</v>
      </c>
      <c r="X6160" s="40" t="s">
        <v>1823</v>
      </c>
      <c r="Y6160" s="40" t="s">
        <v>22252</v>
      </c>
    </row>
    <row r="6161" spans="12:25" x14ac:dyDescent="0.25">
      <c r="L6161" s="39" t="str">
        <f t="shared" si="96"/>
        <v>ROSSA (VC)</v>
      </c>
      <c r="M6161" s="40" t="s">
        <v>22253</v>
      </c>
      <c r="N6161" s="40" t="s">
        <v>22254</v>
      </c>
      <c r="O6161" s="40" t="s">
        <v>890</v>
      </c>
      <c r="P6161" s="41" t="s">
        <v>314</v>
      </c>
      <c r="Q6161" s="41">
        <v>1</v>
      </c>
      <c r="R6161" s="40" t="s">
        <v>315</v>
      </c>
      <c r="S6161" s="40" t="s">
        <v>199</v>
      </c>
      <c r="T6161" s="41">
        <v>1</v>
      </c>
      <c r="U6161" s="40" t="s">
        <v>200</v>
      </c>
      <c r="V6161" s="40" t="s">
        <v>201</v>
      </c>
      <c r="W6161" s="40" t="s">
        <v>2606</v>
      </c>
      <c r="X6161" s="40" t="s">
        <v>892</v>
      </c>
      <c r="Y6161" s="40" t="s">
        <v>22255</v>
      </c>
    </row>
    <row r="6162" spans="12:25" x14ac:dyDescent="0.25">
      <c r="L6162" s="39" t="str">
        <f t="shared" si="96"/>
        <v>ROSSANA (CN)</v>
      </c>
      <c r="M6162" s="40" t="s">
        <v>22256</v>
      </c>
      <c r="N6162" s="40" t="s">
        <v>22257</v>
      </c>
      <c r="O6162" s="40" t="s">
        <v>313</v>
      </c>
      <c r="P6162" s="41" t="s">
        <v>314</v>
      </c>
      <c r="Q6162" s="41">
        <v>1</v>
      </c>
      <c r="R6162" s="40" t="s">
        <v>315</v>
      </c>
      <c r="S6162" s="40" t="s">
        <v>199</v>
      </c>
      <c r="T6162" s="41">
        <v>1</v>
      </c>
      <c r="U6162" s="40" t="s">
        <v>200</v>
      </c>
      <c r="V6162" s="40" t="s">
        <v>201</v>
      </c>
      <c r="W6162" s="40" t="s">
        <v>3059</v>
      </c>
      <c r="X6162" s="40" t="s">
        <v>2526</v>
      </c>
      <c r="Y6162" s="40" t="s">
        <v>22258</v>
      </c>
    </row>
    <row r="6163" spans="12:25" x14ac:dyDescent="0.25">
      <c r="L6163" s="39" t="str">
        <f t="shared" si="96"/>
        <v>ROSSANO (CS)</v>
      </c>
      <c r="M6163" s="40" t="s">
        <v>22259</v>
      </c>
      <c r="N6163" s="40" t="s">
        <v>22260</v>
      </c>
      <c r="O6163" s="40" t="s">
        <v>413</v>
      </c>
      <c r="P6163" s="41" t="s">
        <v>414</v>
      </c>
      <c r="Q6163" s="41">
        <v>18</v>
      </c>
      <c r="R6163" s="40" t="s">
        <v>415</v>
      </c>
      <c r="S6163" s="40" t="s">
        <v>199</v>
      </c>
      <c r="T6163" s="41">
        <v>1</v>
      </c>
      <c r="U6163" s="40" t="s">
        <v>200</v>
      </c>
      <c r="V6163" s="40" t="s">
        <v>201</v>
      </c>
      <c r="W6163" s="40" t="s">
        <v>22261</v>
      </c>
      <c r="X6163" s="40" t="s">
        <v>3535</v>
      </c>
      <c r="Y6163" s="40" t="s">
        <v>22262</v>
      </c>
    </row>
    <row r="6164" spans="12:25" x14ac:dyDescent="0.25">
      <c r="L6164" s="39" t="str">
        <f t="shared" si="96"/>
        <v>ROSSANO VENETO (VI)</v>
      </c>
      <c r="M6164" s="40" t="s">
        <v>22263</v>
      </c>
      <c r="N6164" s="40" t="s">
        <v>22264</v>
      </c>
      <c r="O6164" s="40" t="s">
        <v>772</v>
      </c>
      <c r="P6164" s="41" t="s">
        <v>197</v>
      </c>
      <c r="Q6164" s="41">
        <v>5</v>
      </c>
      <c r="R6164" s="40" t="s">
        <v>198</v>
      </c>
      <c r="S6164" s="40" t="s">
        <v>199</v>
      </c>
      <c r="T6164" s="41">
        <v>1</v>
      </c>
      <c r="U6164" s="40" t="s">
        <v>200</v>
      </c>
      <c r="V6164" s="40" t="s">
        <v>201</v>
      </c>
      <c r="W6164" s="40" t="s">
        <v>22265</v>
      </c>
      <c r="X6164" s="40" t="s">
        <v>2153</v>
      </c>
      <c r="Y6164" s="40" t="s">
        <v>22266</v>
      </c>
    </row>
    <row r="6165" spans="12:25" x14ac:dyDescent="0.25">
      <c r="L6165" s="39" t="str">
        <f t="shared" si="96"/>
        <v>ROSSIGLIONE (GE)</v>
      </c>
      <c r="M6165" s="40" t="s">
        <v>22267</v>
      </c>
      <c r="N6165" s="40" t="s">
        <v>22268</v>
      </c>
      <c r="O6165" s="40" t="s">
        <v>1897</v>
      </c>
      <c r="P6165" s="41" t="s">
        <v>849</v>
      </c>
      <c r="Q6165" s="41">
        <v>7</v>
      </c>
      <c r="R6165" s="40" t="s">
        <v>850</v>
      </c>
      <c r="S6165" s="40" t="s">
        <v>199</v>
      </c>
      <c r="T6165" s="41">
        <v>1</v>
      </c>
      <c r="U6165" s="40" t="s">
        <v>200</v>
      </c>
      <c r="V6165" s="40" t="s">
        <v>201</v>
      </c>
      <c r="W6165" s="40" t="s">
        <v>9779</v>
      </c>
      <c r="X6165" s="40" t="s">
        <v>1899</v>
      </c>
      <c r="Y6165" s="40" t="s">
        <v>22269</v>
      </c>
    </row>
    <row r="6166" spans="12:25" x14ac:dyDescent="0.25">
      <c r="L6166" s="39" t="str">
        <f t="shared" si="96"/>
        <v>ROSTA (TO)</v>
      </c>
      <c r="M6166" s="40" t="s">
        <v>22270</v>
      </c>
      <c r="N6166" s="40" t="s">
        <v>22271</v>
      </c>
      <c r="O6166" s="40" t="s">
        <v>675</v>
      </c>
      <c r="P6166" s="41" t="s">
        <v>314</v>
      </c>
      <c r="Q6166" s="41">
        <v>1</v>
      </c>
      <c r="R6166" s="40" t="s">
        <v>315</v>
      </c>
      <c r="S6166" s="40" t="s">
        <v>199</v>
      </c>
      <c r="T6166" s="41">
        <v>1</v>
      </c>
      <c r="U6166" s="40" t="s">
        <v>200</v>
      </c>
      <c r="V6166" s="40" t="s">
        <v>201</v>
      </c>
      <c r="W6166" s="40" t="s">
        <v>4354</v>
      </c>
      <c r="X6166" s="40" t="s">
        <v>837</v>
      </c>
      <c r="Y6166" s="40" t="s">
        <v>22272</v>
      </c>
    </row>
    <row r="6167" spans="12:25" x14ac:dyDescent="0.25">
      <c r="L6167" s="39" t="str">
        <f t="shared" si="96"/>
        <v>ROTA D'IMAGNA (BG)</v>
      </c>
      <c r="M6167" s="40" t="s">
        <v>22273</v>
      </c>
      <c r="N6167" s="40" t="s">
        <v>22274</v>
      </c>
      <c r="O6167" s="40" t="s">
        <v>572</v>
      </c>
      <c r="P6167" s="41" t="s">
        <v>212</v>
      </c>
      <c r="Q6167" s="41">
        <v>3</v>
      </c>
      <c r="R6167" s="40" t="s">
        <v>213</v>
      </c>
      <c r="S6167" s="40" t="s">
        <v>199</v>
      </c>
      <c r="T6167" s="41">
        <v>1</v>
      </c>
      <c r="U6167" s="40" t="s">
        <v>200</v>
      </c>
      <c r="V6167" s="40" t="s">
        <v>201</v>
      </c>
      <c r="W6167" s="40" t="s">
        <v>4358</v>
      </c>
      <c r="X6167" s="40" t="s">
        <v>574</v>
      </c>
      <c r="Y6167" s="40" t="s">
        <v>22275</v>
      </c>
    </row>
    <row r="6168" spans="12:25" x14ac:dyDescent="0.25">
      <c r="L6168" s="39" t="str">
        <f t="shared" si="96"/>
        <v>ROTA GRECA (CS)</v>
      </c>
      <c r="M6168" s="40" t="s">
        <v>22276</v>
      </c>
      <c r="N6168" s="40" t="s">
        <v>22277</v>
      </c>
      <c r="O6168" s="40" t="s">
        <v>413</v>
      </c>
      <c r="P6168" s="41" t="s">
        <v>414</v>
      </c>
      <c r="Q6168" s="41">
        <v>18</v>
      </c>
      <c r="R6168" s="40" t="s">
        <v>415</v>
      </c>
      <c r="S6168" s="40" t="s">
        <v>199</v>
      </c>
      <c r="T6168" s="41">
        <v>1</v>
      </c>
      <c r="U6168" s="40" t="s">
        <v>200</v>
      </c>
      <c r="V6168" s="40" t="s">
        <v>201</v>
      </c>
      <c r="W6168" s="40" t="s">
        <v>416</v>
      </c>
      <c r="X6168" s="40" t="s">
        <v>550</v>
      </c>
      <c r="Y6168" s="40" t="s">
        <v>22278</v>
      </c>
    </row>
    <row r="6169" spans="12:25" x14ac:dyDescent="0.25">
      <c r="L6169" s="39" t="str">
        <f t="shared" si="96"/>
        <v>ROTELLA (AP)</v>
      </c>
      <c r="M6169" s="40" t="s">
        <v>22279</v>
      </c>
      <c r="N6169" s="40" t="s">
        <v>22280</v>
      </c>
      <c r="O6169" s="40" t="s">
        <v>477</v>
      </c>
      <c r="P6169" s="41" t="s">
        <v>397</v>
      </c>
      <c r="Q6169" s="41">
        <v>11</v>
      </c>
      <c r="R6169" s="40" t="s">
        <v>398</v>
      </c>
      <c r="S6169" s="40" t="s">
        <v>199</v>
      </c>
      <c r="T6169" s="41">
        <v>1</v>
      </c>
      <c r="U6169" s="40" t="s">
        <v>200</v>
      </c>
      <c r="V6169" s="40" t="s">
        <v>201</v>
      </c>
      <c r="W6169" s="40" t="s">
        <v>518</v>
      </c>
      <c r="X6169" s="40" t="s">
        <v>479</v>
      </c>
      <c r="Y6169" s="40" t="s">
        <v>22281</v>
      </c>
    </row>
    <row r="6170" spans="12:25" x14ac:dyDescent="0.25">
      <c r="L6170" s="39" t="str">
        <f t="shared" si="96"/>
        <v>ROTELLO (CB)</v>
      </c>
      <c r="M6170" s="40" t="s">
        <v>22282</v>
      </c>
      <c r="N6170" s="40" t="s">
        <v>22283</v>
      </c>
      <c r="O6170" s="40" t="s">
        <v>494</v>
      </c>
      <c r="P6170" s="41" t="s">
        <v>495</v>
      </c>
      <c r="Q6170" s="41">
        <v>14</v>
      </c>
      <c r="R6170" s="40" t="s">
        <v>496</v>
      </c>
      <c r="S6170" s="40" t="s">
        <v>199</v>
      </c>
      <c r="T6170" s="41">
        <v>1</v>
      </c>
      <c r="U6170" s="40" t="s">
        <v>200</v>
      </c>
      <c r="V6170" s="40" t="s">
        <v>201</v>
      </c>
      <c r="W6170" s="40" t="s">
        <v>5259</v>
      </c>
      <c r="X6170" s="40" t="s">
        <v>2494</v>
      </c>
      <c r="Y6170" s="40" t="s">
        <v>22284</v>
      </c>
    </row>
    <row r="6171" spans="12:25" x14ac:dyDescent="0.25">
      <c r="L6171" s="39" t="str">
        <f t="shared" si="96"/>
        <v>ROTONDA (PZ)</v>
      </c>
      <c r="M6171" s="40" t="s">
        <v>22285</v>
      </c>
      <c r="N6171" s="40" t="s">
        <v>22286</v>
      </c>
      <c r="O6171" s="40" t="s">
        <v>281</v>
      </c>
      <c r="P6171" s="41" t="s">
        <v>282</v>
      </c>
      <c r="Q6171" s="41">
        <v>17</v>
      </c>
      <c r="R6171" s="40" t="s">
        <v>283</v>
      </c>
      <c r="S6171" s="40" t="s">
        <v>199</v>
      </c>
      <c r="T6171" s="41">
        <v>1</v>
      </c>
      <c r="U6171" s="40" t="s">
        <v>200</v>
      </c>
      <c r="V6171" s="40" t="s">
        <v>201</v>
      </c>
      <c r="W6171" s="40" t="s">
        <v>22287</v>
      </c>
      <c r="X6171" s="40" t="s">
        <v>4949</v>
      </c>
      <c r="Y6171" s="40" t="s">
        <v>22288</v>
      </c>
    </row>
    <row r="6172" spans="12:25" x14ac:dyDescent="0.25">
      <c r="L6172" s="39" t="str">
        <f t="shared" si="96"/>
        <v>ROTONDELLA (MT)</v>
      </c>
      <c r="M6172" s="40" t="s">
        <v>22289</v>
      </c>
      <c r="N6172" s="40" t="s">
        <v>22290</v>
      </c>
      <c r="O6172" s="40" t="s">
        <v>322</v>
      </c>
      <c r="P6172" s="41" t="s">
        <v>282</v>
      </c>
      <c r="Q6172" s="41">
        <v>17</v>
      </c>
      <c r="R6172" s="40" t="s">
        <v>283</v>
      </c>
      <c r="S6172" s="40" t="s">
        <v>199</v>
      </c>
      <c r="T6172" s="41">
        <v>1</v>
      </c>
      <c r="U6172" s="40" t="s">
        <v>200</v>
      </c>
      <c r="V6172" s="40" t="s">
        <v>201</v>
      </c>
      <c r="W6172" s="40" t="s">
        <v>22291</v>
      </c>
      <c r="X6172" s="40" t="s">
        <v>324</v>
      </c>
      <c r="Y6172" s="40" t="s">
        <v>22292</v>
      </c>
    </row>
    <row r="6173" spans="12:25" x14ac:dyDescent="0.25">
      <c r="L6173" s="39" t="str">
        <f t="shared" si="96"/>
        <v>ROTONDI (AV)</v>
      </c>
      <c r="M6173" s="40" t="s">
        <v>22293</v>
      </c>
      <c r="N6173" s="40" t="s">
        <v>22294</v>
      </c>
      <c r="O6173" s="40" t="s">
        <v>812</v>
      </c>
      <c r="P6173" s="41" t="s">
        <v>350</v>
      </c>
      <c r="Q6173" s="41">
        <v>15</v>
      </c>
      <c r="R6173" s="40" t="s">
        <v>351</v>
      </c>
      <c r="S6173" s="40" t="s">
        <v>199</v>
      </c>
      <c r="T6173" s="41">
        <v>1</v>
      </c>
      <c r="U6173" s="40" t="s">
        <v>200</v>
      </c>
      <c r="V6173" s="40" t="s">
        <v>201</v>
      </c>
      <c r="W6173" s="40" t="s">
        <v>22295</v>
      </c>
      <c r="X6173" s="40" t="s">
        <v>1469</v>
      </c>
      <c r="Y6173" s="40" t="s">
        <v>22296</v>
      </c>
    </row>
    <row r="6174" spans="12:25" x14ac:dyDescent="0.25">
      <c r="L6174" s="39" t="str">
        <f t="shared" si="96"/>
        <v>ROTTOFRENO (PC)</v>
      </c>
      <c r="M6174" s="40" t="s">
        <v>22297</v>
      </c>
      <c r="N6174" s="40" t="s">
        <v>22298</v>
      </c>
      <c r="O6174" s="40" t="s">
        <v>630</v>
      </c>
      <c r="P6174" s="41" t="s">
        <v>631</v>
      </c>
      <c r="Q6174" s="41">
        <v>8</v>
      </c>
      <c r="R6174" s="40" t="s">
        <v>632</v>
      </c>
      <c r="S6174" s="40" t="s">
        <v>199</v>
      </c>
      <c r="T6174" s="41">
        <v>1</v>
      </c>
      <c r="U6174" s="40" t="s">
        <v>200</v>
      </c>
      <c r="V6174" s="40" t="s">
        <v>201</v>
      </c>
      <c r="W6174" s="40" t="s">
        <v>633</v>
      </c>
      <c r="X6174" s="40" t="s">
        <v>634</v>
      </c>
      <c r="Y6174" s="40" t="s">
        <v>22299</v>
      </c>
    </row>
    <row r="6175" spans="12:25" x14ac:dyDescent="0.25">
      <c r="L6175" s="39" t="str">
        <f t="shared" si="96"/>
        <v>ROTZO (VI)</v>
      </c>
      <c r="M6175" s="40" t="s">
        <v>22300</v>
      </c>
      <c r="N6175" s="40" t="s">
        <v>22301</v>
      </c>
      <c r="O6175" s="40" t="s">
        <v>772</v>
      </c>
      <c r="P6175" s="41" t="s">
        <v>197</v>
      </c>
      <c r="Q6175" s="41">
        <v>5</v>
      </c>
      <c r="R6175" s="40" t="s">
        <v>198</v>
      </c>
      <c r="S6175" s="40" t="s">
        <v>199</v>
      </c>
      <c r="T6175" s="41">
        <v>1</v>
      </c>
      <c r="U6175" s="40" t="s">
        <v>200</v>
      </c>
      <c r="V6175" s="40" t="s">
        <v>201</v>
      </c>
      <c r="W6175" s="40" t="s">
        <v>6078</v>
      </c>
      <c r="X6175" s="40" t="s">
        <v>2153</v>
      </c>
      <c r="Y6175" s="40" t="s">
        <v>22302</v>
      </c>
    </row>
    <row r="6176" spans="12:25" x14ac:dyDescent="0.25">
      <c r="L6176" s="39" t="str">
        <f t="shared" si="96"/>
        <v>ROURE (TO)</v>
      </c>
      <c r="M6176" s="40" t="s">
        <v>22303</v>
      </c>
      <c r="N6176" s="40" t="s">
        <v>22304</v>
      </c>
      <c r="O6176" s="40" t="s">
        <v>675</v>
      </c>
      <c r="P6176" s="41" t="s">
        <v>314</v>
      </c>
      <c r="Q6176" s="41">
        <v>1</v>
      </c>
      <c r="R6176" s="40" t="s">
        <v>315</v>
      </c>
      <c r="S6176" s="40" t="s">
        <v>199</v>
      </c>
      <c r="T6176" s="41">
        <v>1</v>
      </c>
      <c r="U6176" s="40" t="s">
        <v>200</v>
      </c>
      <c r="V6176" s="40" t="s">
        <v>201</v>
      </c>
      <c r="W6176" s="40" t="s">
        <v>836</v>
      </c>
      <c r="X6176" s="40" t="s">
        <v>1582</v>
      </c>
      <c r="Y6176" s="40" t="s">
        <v>22305</v>
      </c>
    </row>
    <row r="6177" spans="12:25" x14ac:dyDescent="0.25">
      <c r="L6177" s="39" t="str">
        <f t="shared" si="96"/>
        <v>ROVAGNATE (LC)</v>
      </c>
      <c r="M6177" s="40" t="s">
        <v>22306</v>
      </c>
      <c r="N6177" s="40" t="s">
        <v>22307</v>
      </c>
      <c r="O6177" s="40" t="s">
        <v>222</v>
      </c>
      <c r="P6177" s="41" t="s">
        <v>212</v>
      </c>
      <c r="Q6177" s="41">
        <v>3</v>
      </c>
      <c r="R6177" s="40" t="s">
        <v>213</v>
      </c>
      <c r="S6177" s="40" t="s">
        <v>199</v>
      </c>
      <c r="T6177" s="41">
        <v>1</v>
      </c>
      <c r="U6177" s="40" t="s">
        <v>200</v>
      </c>
      <c r="V6177" s="40" t="s">
        <v>201</v>
      </c>
      <c r="W6177" s="40" t="s">
        <v>19155</v>
      </c>
      <c r="X6177" s="40" t="s">
        <v>736</v>
      </c>
      <c r="Y6177" s="40" t="s">
        <v>22308</v>
      </c>
    </row>
    <row r="6178" spans="12:25" x14ac:dyDescent="0.25">
      <c r="L6178" s="39" t="str">
        <f t="shared" si="96"/>
        <v>ROVASENDA (VC)</v>
      </c>
      <c r="M6178" s="40" t="s">
        <v>22309</v>
      </c>
      <c r="N6178" s="40" t="s">
        <v>22310</v>
      </c>
      <c r="O6178" s="40" t="s">
        <v>890</v>
      </c>
      <c r="P6178" s="41" t="s">
        <v>314</v>
      </c>
      <c r="Q6178" s="41">
        <v>1</v>
      </c>
      <c r="R6178" s="40" t="s">
        <v>315</v>
      </c>
      <c r="S6178" s="40" t="s">
        <v>199</v>
      </c>
      <c r="T6178" s="41">
        <v>1</v>
      </c>
      <c r="U6178" s="40" t="s">
        <v>200</v>
      </c>
      <c r="V6178" s="40" t="s">
        <v>201</v>
      </c>
      <c r="W6178" s="40" t="s">
        <v>1225</v>
      </c>
      <c r="X6178" s="40" t="s">
        <v>963</v>
      </c>
      <c r="Y6178" s="40" t="s">
        <v>22311</v>
      </c>
    </row>
    <row r="6179" spans="12:25" x14ac:dyDescent="0.25">
      <c r="L6179" s="39" t="str">
        <f t="shared" si="96"/>
        <v>ROVATO (BS)</v>
      </c>
      <c r="M6179" s="40" t="s">
        <v>22312</v>
      </c>
      <c r="N6179" s="40" t="s">
        <v>22313</v>
      </c>
      <c r="O6179" s="40" t="s">
        <v>421</v>
      </c>
      <c r="P6179" s="41" t="s">
        <v>212</v>
      </c>
      <c r="Q6179" s="41">
        <v>3</v>
      </c>
      <c r="R6179" s="40" t="s">
        <v>213</v>
      </c>
      <c r="S6179" s="40" t="s">
        <v>199</v>
      </c>
      <c r="T6179" s="41">
        <v>1</v>
      </c>
      <c r="U6179" s="40" t="s">
        <v>200</v>
      </c>
      <c r="V6179" s="40" t="s">
        <v>201</v>
      </c>
      <c r="W6179" s="40" t="s">
        <v>22314</v>
      </c>
      <c r="X6179" s="40" t="s">
        <v>423</v>
      </c>
      <c r="Y6179" s="40" t="s">
        <v>22315</v>
      </c>
    </row>
    <row r="6180" spans="12:25" x14ac:dyDescent="0.25">
      <c r="L6180" s="39" t="str">
        <f t="shared" si="96"/>
        <v>ROVEGNO (GE)</v>
      </c>
      <c r="M6180" s="40" t="s">
        <v>22316</v>
      </c>
      <c r="N6180" s="40" t="s">
        <v>22317</v>
      </c>
      <c r="O6180" s="40" t="s">
        <v>1897</v>
      </c>
      <c r="P6180" s="41" t="s">
        <v>849</v>
      </c>
      <c r="Q6180" s="41">
        <v>7</v>
      </c>
      <c r="R6180" s="40" t="s">
        <v>850</v>
      </c>
      <c r="S6180" s="40" t="s">
        <v>199</v>
      </c>
      <c r="T6180" s="41">
        <v>1</v>
      </c>
      <c r="U6180" s="40" t="s">
        <v>200</v>
      </c>
      <c r="V6180" s="40" t="s">
        <v>201</v>
      </c>
      <c r="W6180" s="40" t="s">
        <v>22318</v>
      </c>
      <c r="X6180" s="40" t="s">
        <v>1899</v>
      </c>
      <c r="Y6180" s="40" t="s">
        <v>22319</v>
      </c>
    </row>
    <row r="6181" spans="12:25" x14ac:dyDescent="0.25">
      <c r="L6181" s="39" t="str">
        <f t="shared" si="96"/>
        <v>ROVELLASCA (CO)</v>
      </c>
      <c r="M6181" s="40" t="s">
        <v>22320</v>
      </c>
      <c r="N6181" s="40" t="s">
        <v>22321</v>
      </c>
      <c r="O6181" s="40" t="s">
        <v>995</v>
      </c>
      <c r="P6181" s="41" t="s">
        <v>212</v>
      </c>
      <c r="Q6181" s="41">
        <v>3</v>
      </c>
      <c r="R6181" s="40" t="s">
        <v>213</v>
      </c>
      <c r="S6181" s="40" t="s">
        <v>199</v>
      </c>
      <c r="T6181" s="41">
        <v>1</v>
      </c>
      <c r="U6181" s="40" t="s">
        <v>200</v>
      </c>
      <c r="V6181" s="40" t="s">
        <v>201</v>
      </c>
      <c r="W6181" s="40" t="s">
        <v>22322</v>
      </c>
      <c r="X6181" s="40" t="s">
        <v>266</v>
      </c>
      <c r="Y6181" s="40" t="s">
        <v>22323</v>
      </c>
    </row>
    <row r="6182" spans="12:25" x14ac:dyDescent="0.25">
      <c r="L6182" s="39" t="str">
        <f t="shared" si="96"/>
        <v>ROVELLO PORRO (CO)</v>
      </c>
      <c r="M6182" s="40" t="s">
        <v>22324</v>
      </c>
      <c r="N6182" s="40" t="s">
        <v>22325</v>
      </c>
      <c r="O6182" s="40" t="s">
        <v>995</v>
      </c>
      <c r="P6182" s="41" t="s">
        <v>212</v>
      </c>
      <c r="Q6182" s="41">
        <v>3</v>
      </c>
      <c r="R6182" s="40" t="s">
        <v>213</v>
      </c>
      <c r="S6182" s="40" t="s">
        <v>199</v>
      </c>
      <c r="T6182" s="41">
        <v>1</v>
      </c>
      <c r="U6182" s="40" t="s">
        <v>200</v>
      </c>
      <c r="V6182" s="40" t="s">
        <v>201</v>
      </c>
      <c r="W6182" s="40" t="s">
        <v>1072</v>
      </c>
      <c r="X6182" s="40" t="s">
        <v>266</v>
      </c>
      <c r="Y6182" s="40" t="s">
        <v>22326</v>
      </c>
    </row>
    <row r="6183" spans="12:25" x14ac:dyDescent="0.25">
      <c r="L6183" s="39" t="str">
        <f t="shared" si="96"/>
        <v>ROVERBELLA (MN)</v>
      </c>
      <c r="M6183" s="40" t="s">
        <v>22327</v>
      </c>
      <c r="N6183" s="40" t="s">
        <v>22328</v>
      </c>
      <c r="O6183" s="40" t="s">
        <v>442</v>
      </c>
      <c r="P6183" s="41" t="s">
        <v>212</v>
      </c>
      <c r="Q6183" s="41">
        <v>3</v>
      </c>
      <c r="R6183" s="40" t="s">
        <v>213</v>
      </c>
      <c r="S6183" s="40" t="s">
        <v>199</v>
      </c>
      <c r="T6183" s="41">
        <v>1</v>
      </c>
      <c r="U6183" s="40" t="s">
        <v>200</v>
      </c>
      <c r="V6183" s="40" t="s">
        <v>201</v>
      </c>
      <c r="W6183" s="40" t="s">
        <v>22329</v>
      </c>
      <c r="X6183" s="40" t="s">
        <v>444</v>
      </c>
      <c r="Y6183" s="40" t="s">
        <v>22330</v>
      </c>
    </row>
    <row r="6184" spans="12:25" x14ac:dyDescent="0.25">
      <c r="L6184" s="39" t="str">
        <f t="shared" si="96"/>
        <v>ROVERCHIARA (VR)</v>
      </c>
      <c r="M6184" s="40" t="s">
        <v>22331</v>
      </c>
      <c r="N6184" s="40" t="s">
        <v>22332</v>
      </c>
      <c r="O6184" s="40" t="s">
        <v>595</v>
      </c>
      <c r="P6184" s="41" t="s">
        <v>197</v>
      </c>
      <c r="Q6184" s="41">
        <v>5</v>
      </c>
      <c r="R6184" s="40" t="s">
        <v>198</v>
      </c>
      <c r="S6184" s="40" t="s">
        <v>199</v>
      </c>
      <c r="T6184" s="41">
        <v>1</v>
      </c>
      <c r="U6184" s="40" t="s">
        <v>200</v>
      </c>
      <c r="V6184" s="40" t="s">
        <v>201</v>
      </c>
      <c r="W6184" s="40" t="s">
        <v>1565</v>
      </c>
      <c r="X6184" s="40" t="s">
        <v>1566</v>
      </c>
      <c r="Y6184" s="40" t="s">
        <v>22333</v>
      </c>
    </row>
    <row r="6185" spans="12:25" x14ac:dyDescent="0.25">
      <c r="L6185" s="39" t="str">
        <f t="shared" si="96"/>
        <v>ROVERE' DELLA LUNA (TN)</v>
      </c>
      <c r="M6185" s="40" t="s">
        <v>22334</v>
      </c>
      <c r="N6185" s="40" t="s">
        <v>22335</v>
      </c>
      <c r="O6185" s="40" t="s">
        <v>865</v>
      </c>
      <c r="P6185" s="41" t="s">
        <v>866</v>
      </c>
      <c r="Q6185" s="41">
        <v>4</v>
      </c>
      <c r="R6185" s="40" t="s">
        <v>867</v>
      </c>
      <c r="S6185" s="40" t="s">
        <v>199</v>
      </c>
      <c r="T6185" s="41">
        <v>1</v>
      </c>
      <c r="U6185" s="40" t="s">
        <v>200</v>
      </c>
      <c r="V6185" s="40" t="s">
        <v>201</v>
      </c>
      <c r="W6185" s="40" t="s">
        <v>5702</v>
      </c>
      <c r="X6185" s="40" t="s">
        <v>1036</v>
      </c>
      <c r="Y6185" s="40" t="s">
        <v>22336</v>
      </c>
    </row>
    <row r="6186" spans="12:25" x14ac:dyDescent="0.25">
      <c r="L6186" s="39" t="str">
        <f t="shared" si="96"/>
        <v>ROVERE' VERONESE (VR)</v>
      </c>
      <c r="M6186" s="40" t="s">
        <v>22337</v>
      </c>
      <c r="N6186" s="40" t="s">
        <v>22338</v>
      </c>
      <c r="O6186" s="40" t="s">
        <v>595</v>
      </c>
      <c r="P6186" s="41" t="s">
        <v>197</v>
      </c>
      <c r="Q6186" s="41">
        <v>5</v>
      </c>
      <c r="R6186" s="40" t="s">
        <v>198</v>
      </c>
      <c r="S6186" s="40" t="s">
        <v>199</v>
      </c>
      <c r="T6186" s="41">
        <v>1</v>
      </c>
      <c r="U6186" s="40" t="s">
        <v>200</v>
      </c>
      <c r="V6186" s="40" t="s">
        <v>201</v>
      </c>
      <c r="W6186" s="40" t="s">
        <v>22339</v>
      </c>
      <c r="X6186" s="40" t="s">
        <v>597</v>
      </c>
      <c r="Y6186" s="40" t="s">
        <v>22340</v>
      </c>
    </row>
    <row r="6187" spans="12:25" x14ac:dyDescent="0.25">
      <c r="L6187" s="39" t="str">
        <f t="shared" si="96"/>
        <v>ROVEREDO DI GUA' (VR)</v>
      </c>
      <c r="M6187" s="40" t="s">
        <v>22341</v>
      </c>
      <c r="N6187" s="40" t="s">
        <v>22342</v>
      </c>
      <c r="O6187" s="40" t="s">
        <v>595</v>
      </c>
      <c r="P6187" s="41" t="s">
        <v>197</v>
      </c>
      <c r="Q6187" s="41">
        <v>5</v>
      </c>
      <c r="R6187" s="40" t="s">
        <v>198</v>
      </c>
      <c r="S6187" s="40" t="s">
        <v>199</v>
      </c>
      <c r="T6187" s="41">
        <v>1</v>
      </c>
      <c r="U6187" s="40" t="s">
        <v>200</v>
      </c>
      <c r="V6187" s="40" t="s">
        <v>201</v>
      </c>
      <c r="W6187" s="40" t="s">
        <v>1851</v>
      </c>
      <c r="X6187" s="40" t="s">
        <v>1566</v>
      </c>
      <c r="Y6187" s="40" t="s">
        <v>22343</v>
      </c>
    </row>
    <row r="6188" spans="12:25" x14ac:dyDescent="0.25">
      <c r="L6188" s="39" t="str">
        <f t="shared" si="96"/>
        <v>ROVEREDO IN PIANO (PN)</v>
      </c>
      <c r="M6188" s="40" t="s">
        <v>22344</v>
      </c>
      <c r="N6188" s="40" t="s">
        <v>22345</v>
      </c>
      <c r="O6188" s="40" t="s">
        <v>1527</v>
      </c>
      <c r="P6188" s="41" t="s">
        <v>805</v>
      </c>
      <c r="Q6188" s="41">
        <v>6</v>
      </c>
      <c r="R6188" s="40" t="s">
        <v>806</v>
      </c>
      <c r="S6188" s="40" t="s">
        <v>199</v>
      </c>
      <c r="T6188" s="41">
        <v>1</v>
      </c>
      <c r="U6188" s="40" t="s">
        <v>200</v>
      </c>
      <c r="V6188" s="40" t="s">
        <v>201</v>
      </c>
      <c r="W6188" s="40" t="s">
        <v>1528</v>
      </c>
      <c r="X6188" s="40" t="s">
        <v>2119</v>
      </c>
      <c r="Y6188" s="40" t="s">
        <v>22346</v>
      </c>
    </row>
    <row r="6189" spans="12:25" x14ac:dyDescent="0.25">
      <c r="L6189" s="39" t="str">
        <f t="shared" si="96"/>
        <v>ROVESCALA (PV)</v>
      </c>
      <c r="M6189" s="40" t="s">
        <v>22347</v>
      </c>
      <c r="N6189" s="40" t="s">
        <v>22348</v>
      </c>
      <c r="O6189" s="40" t="s">
        <v>884</v>
      </c>
      <c r="P6189" s="41" t="s">
        <v>212</v>
      </c>
      <c r="Q6189" s="41">
        <v>3</v>
      </c>
      <c r="R6189" s="40" t="s">
        <v>213</v>
      </c>
      <c r="S6189" s="40" t="s">
        <v>199</v>
      </c>
      <c r="T6189" s="41">
        <v>1</v>
      </c>
      <c r="U6189" s="40" t="s">
        <v>200</v>
      </c>
      <c r="V6189" s="40" t="s">
        <v>201</v>
      </c>
      <c r="W6189" s="40" t="s">
        <v>968</v>
      </c>
      <c r="X6189" s="40" t="s">
        <v>969</v>
      </c>
      <c r="Y6189" s="40" t="s">
        <v>22349</v>
      </c>
    </row>
    <row r="6190" spans="12:25" x14ac:dyDescent="0.25">
      <c r="L6190" s="39" t="str">
        <f t="shared" si="96"/>
        <v>ROVETTA (BG)</v>
      </c>
      <c r="M6190" s="40" t="s">
        <v>22350</v>
      </c>
      <c r="N6190" s="40" t="s">
        <v>22351</v>
      </c>
      <c r="O6190" s="40" t="s">
        <v>572</v>
      </c>
      <c r="P6190" s="41" t="s">
        <v>212</v>
      </c>
      <c r="Q6190" s="41">
        <v>3</v>
      </c>
      <c r="R6190" s="40" t="s">
        <v>213</v>
      </c>
      <c r="S6190" s="40" t="s">
        <v>199</v>
      </c>
      <c r="T6190" s="41">
        <v>1</v>
      </c>
      <c r="U6190" s="40" t="s">
        <v>200</v>
      </c>
      <c r="V6190" s="40" t="s">
        <v>201</v>
      </c>
      <c r="W6190" s="40" t="s">
        <v>1882</v>
      </c>
      <c r="X6190" s="40" t="s">
        <v>1883</v>
      </c>
      <c r="Y6190" s="40" t="s">
        <v>22352</v>
      </c>
    </row>
    <row r="6191" spans="12:25" x14ac:dyDescent="0.25">
      <c r="L6191" s="39" t="str">
        <f t="shared" si="96"/>
        <v>ROVIANO (RM)</v>
      </c>
      <c r="M6191" s="40" t="s">
        <v>22353</v>
      </c>
      <c r="N6191" s="40" t="s">
        <v>22354</v>
      </c>
      <c r="O6191" s="40" t="s">
        <v>602</v>
      </c>
      <c r="P6191" s="41" t="s">
        <v>336</v>
      </c>
      <c r="Q6191" s="41">
        <v>12</v>
      </c>
      <c r="R6191" s="40" t="s">
        <v>337</v>
      </c>
      <c r="S6191" s="40" t="s">
        <v>199</v>
      </c>
      <c r="T6191" s="41">
        <v>1</v>
      </c>
      <c r="U6191" s="40" t="s">
        <v>200</v>
      </c>
      <c r="V6191" s="40" t="s">
        <v>201</v>
      </c>
      <c r="W6191" s="40" t="s">
        <v>22355</v>
      </c>
      <c r="X6191" s="40" t="s">
        <v>604</v>
      </c>
      <c r="Y6191" s="40" t="s">
        <v>22356</v>
      </c>
    </row>
    <row r="6192" spans="12:25" x14ac:dyDescent="0.25">
      <c r="L6192" s="39" t="str">
        <f t="shared" si="96"/>
        <v>ROVIGO (RO)</v>
      </c>
      <c r="M6192" s="40" t="s">
        <v>22357</v>
      </c>
      <c r="N6192" s="40" t="s">
        <v>22358</v>
      </c>
      <c r="O6192" s="40" t="s">
        <v>585</v>
      </c>
      <c r="P6192" s="41" t="s">
        <v>197</v>
      </c>
      <c r="Q6192" s="41">
        <v>5</v>
      </c>
      <c r="R6192" s="40" t="s">
        <v>198</v>
      </c>
      <c r="S6192" s="40" t="s">
        <v>199</v>
      </c>
      <c r="T6192" s="41">
        <v>1</v>
      </c>
      <c r="U6192" s="40" t="s">
        <v>200</v>
      </c>
      <c r="V6192" s="40" t="s">
        <v>201</v>
      </c>
      <c r="W6192" s="40" t="s">
        <v>22359</v>
      </c>
      <c r="X6192" s="40" t="s">
        <v>2041</v>
      </c>
      <c r="Y6192" s="40" t="s">
        <v>22360</v>
      </c>
    </row>
    <row r="6193" spans="12:25" x14ac:dyDescent="0.25">
      <c r="L6193" s="39" t="str">
        <f t="shared" si="96"/>
        <v>ROVITO (CS)</v>
      </c>
      <c r="M6193" s="40" t="s">
        <v>22361</v>
      </c>
      <c r="N6193" s="40" t="s">
        <v>22362</v>
      </c>
      <c r="O6193" s="40" t="s">
        <v>413</v>
      </c>
      <c r="P6193" s="41" t="s">
        <v>414</v>
      </c>
      <c r="Q6193" s="41">
        <v>18</v>
      </c>
      <c r="R6193" s="40" t="s">
        <v>415</v>
      </c>
      <c r="S6193" s="40" t="s">
        <v>199</v>
      </c>
      <c r="T6193" s="41">
        <v>1</v>
      </c>
      <c r="U6193" s="40" t="s">
        <v>200</v>
      </c>
      <c r="V6193" s="40" t="s">
        <v>201</v>
      </c>
      <c r="W6193" s="40" t="s">
        <v>3336</v>
      </c>
      <c r="X6193" s="40" t="s">
        <v>550</v>
      </c>
      <c r="Y6193" s="40" t="s">
        <v>22363</v>
      </c>
    </row>
    <row r="6194" spans="12:25" x14ac:dyDescent="0.25">
      <c r="L6194" s="39" t="str">
        <f t="shared" si="96"/>
        <v>ROVOLON (PD)</v>
      </c>
      <c r="M6194" s="40" t="s">
        <v>22364</v>
      </c>
      <c r="N6194" s="40" t="s">
        <v>22365</v>
      </c>
      <c r="O6194" s="40" t="s">
        <v>196</v>
      </c>
      <c r="P6194" s="41" t="s">
        <v>197</v>
      </c>
      <c r="Q6194" s="41">
        <v>5</v>
      </c>
      <c r="R6194" s="40" t="s">
        <v>198</v>
      </c>
      <c r="S6194" s="40" t="s">
        <v>199</v>
      </c>
      <c r="T6194" s="41">
        <v>1</v>
      </c>
      <c r="U6194" s="40" t="s">
        <v>200</v>
      </c>
      <c r="V6194" s="40" t="s">
        <v>201</v>
      </c>
      <c r="W6194" s="40" t="s">
        <v>2642</v>
      </c>
      <c r="X6194" s="40" t="s">
        <v>203</v>
      </c>
      <c r="Y6194" s="40" t="s">
        <v>22366</v>
      </c>
    </row>
    <row r="6195" spans="12:25" x14ac:dyDescent="0.25">
      <c r="L6195" s="39" t="str">
        <f t="shared" si="96"/>
        <v>ROZZANO (MI)</v>
      </c>
      <c r="M6195" s="40" t="s">
        <v>22367</v>
      </c>
      <c r="N6195" s="40" t="s">
        <v>22368</v>
      </c>
      <c r="O6195" s="40" t="s">
        <v>264</v>
      </c>
      <c r="P6195" s="41" t="s">
        <v>212</v>
      </c>
      <c r="Q6195" s="41">
        <v>3</v>
      </c>
      <c r="R6195" s="40" t="s">
        <v>213</v>
      </c>
      <c r="S6195" s="40" t="s">
        <v>199</v>
      </c>
      <c r="T6195" s="41">
        <v>1</v>
      </c>
      <c r="U6195" s="40" t="s">
        <v>200</v>
      </c>
      <c r="V6195" s="40" t="s">
        <v>201</v>
      </c>
      <c r="W6195" s="40" t="s">
        <v>22369</v>
      </c>
      <c r="X6195" s="40" t="s">
        <v>266</v>
      </c>
      <c r="Y6195" s="40" t="s">
        <v>22370</v>
      </c>
    </row>
    <row r="6196" spans="12:25" x14ac:dyDescent="0.25">
      <c r="L6196" s="39" t="str">
        <f t="shared" si="96"/>
        <v>RUANDA (EE)</v>
      </c>
      <c r="M6196" s="40" t="s">
        <v>22371</v>
      </c>
      <c r="N6196" s="40" t="s">
        <v>22372</v>
      </c>
      <c r="O6196" s="40" t="s">
        <v>610</v>
      </c>
      <c r="P6196" s="41"/>
      <c r="Q6196" s="41"/>
      <c r="R6196" s="40"/>
      <c r="S6196" s="40" t="s">
        <v>1183</v>
      </c>
      <c r="T6196" s="41">
        <v>3</v>
      </c>
      <c r="U6196" s="40" t="s">
        <v>612</v>
      </c>
      <c r="V6196" s="40" t="s">
        <v>22373</v>
      </c>
      <c r="W6196" s="40"/>
      <c r="X6196" s="40"/>
      <c r="Y6196" s="40"/>
    </row>
    <row r="6197" spans="12:25" x14ac:dyDescent="0.25">
      <c r="L6197" s="39" t="str">
        <f t="shared" si="96"/>
        <v>RUBANO (PD)</v>
      </c>
      <c r="M6197" s="40" t="s">
        <v>22374</v>
      </c>
      <c r="N6197" s="40" t="s">
        <v>22375</v>
      </c>
      <c r="O6197" s="40" t="s">
        <v>196</v>
      </c>
      <c r="P6197" s="41" t="s">
        <v>197</v>
      </c>
      <c r="Q6197" s="41">
        <v>5</v>
      </c>
      <c r="R6197" s="40" t="s">
        <v>198</v>
      </c>
      <c r="S6197" s="40" t="s">
        <v>199</v>
      </c>
      <c r="T6197" s="41">
        <v>1</v>
      </c>
      <c r="U6197" s="40" t="s">
        <v>200</v>
      </c>
      <c r="V6197" s="40" t="s">
        <v>201</v>
      </c>
      <c r="W6197" s="40" t="s">
        <v>2642</v>
      </c>
      <c r="X6197" s="40" t="s">
        <v>203</v>
      </c>
      <c r="Y6197" s="40" t="s">
        <v>22376</v>
      </c>
    </row>
    <row r="6198" spans="12:25" x14ac:dyDescent="0.25">
      <c r="L6198" s="39" t="str">
        <f t="shared" si="96"/>
        <v>RUBIANA (TO)</v>
      </c>
      <c r="M6198" s="40" t="s">
        <v>22377</v>
      </c>
      <c r="N6198" s="40" t="s">
        <v>22378</v>
      </c>
      <c r="O6198" s="40" t="s">
        <v>675</v>
      </c>
      <c r="P6198" s="41" t="s">
        <v>314</v>
      </c>
      <c r="Q6198" s="41">
        <v>1</v>
      </c>
      <c r="R6198" s="40" t="s">
        <v>315</v>
      </c>
      <c r="S6198" s="40" t="s">
        <v>199</v>
      </c>
      <c r="T6198" s="41">
        <v>1</v>
      </c>
      <c r="U6198" s="40" t="s">
        <v>200</v>
      </c>
      <c r="V6198" s="40" t="s">
        <v>201</v>
      </c>
      <c r="W6198" s="40" t="s">
        <v>1291</v>
      </c>
      <c r="X6198" s="40" t="s">
        <v>837</v>
      </c>
      <c r="Y6198" s="40" t="s">
        <v>22379</v>
      </c>
    </row>
    <row r="6199" spans="12:25" x14ac:dyDescent="0.25">
      <c r="L6199" s="39" t="str">
        <f t="shared" si="96"/>
        <v>RUBIERA (RE)</v>
      </c>
      <c r="M6199" s="40" t="s">
        <v>22380</v>
      </c>
      <c r="N6199" s="40" t="s">
        <v>22381</v>
      </c>
      <c r="O6199" s="40" t="s">
        <v>1060</v>
      </c>
      <c r="P6199" s="41" t="s">
        <v>631</v>
      </c>
      <c r="Q6199" s="41">
        <v>8</v>
      </c>
      <c r="R6199" s="40" t="s">
        <v>632</v>
      </c>
      <c r="S6199" s="40" t="s">
        <v>199</v>
      </c>
      <c r="T6199" s="41">
        <v>1</v>
      </c>
      <c r="U6199" s="40" t="s">
        <v>200</v>
      </c>
      <c r="V6199" s="40" t="s">
        <v>201</v>
      </c>
      <c r="W6199" s="40" t="s">
        <v>22382</v>
      </c>
      <c r="X6199" s="40" t="s">
        <v>1062</v>
      </c>
      <c r="Y6199" s="40" t="s">
        <v>22383</v>
      </c>
    </row>
    <row r="6200" spans="12:25" x14ac:dyDescent="0.25">
      <c r="L6200" s="39" t="str">
        <f t="shared" si="96"/>
        <v>RUDA (UD)</v>
      </c>
      <c r="M6200" s="40" t="s">
        <v>22384</v>
      </c>
      <c r="N6200" s="40" t="s">
        <v>22385</v>
      </c>
      <c r="O6200" s="40" t="s">
        <v>804</v>
      </c>
      <c r="P6200" s="41" t="s">
        <v>805</v>
      </c>
      <c r="Q6200" s="41">
        <v>6</v>
      </c>
      <c r="R6200" s="40" t="s">
        <v>806</v>
      </c>
      <c r="S6200" s="40" t="s">
        <v>199</v>
      </c>
      <c r="T6200" s="41">
        <v>1</v>
      </c>
      <c r="U6200" s="40" t="s">
        <v>200</v>
      </c>
      <c r="V6200" s="40" t="s">
        <v>201</v>
      </c>
      <c r="W6200" s="40" t="s">
        <v>2466</v>
      </c>
      <c r="X6200" s="40" t="s">
        <v>808</v>
      </c>
      <c r="Y6200" s="40" t="s">
        <v>22386</v>
      </c>
    </row>
    <row r="6201" spans="12:25" x14ac:dyDescent="0.25">
      <c r="L6201" s="39" t="str">
        <f t="shared" si="96"/>
        <v>RUDIANO (BS)</v>
      </c>
      <c r="M6201" s="40" t="s">
        <v>22387</v>
      </c>
      <c r="N6201" s="40" t="s">
        <v>22388</v>
      </c>
      <c r="O6201" s="40" t="s">
        <v>421</v>
      </c>
      <c r="P6201" s="41" t="s">
        <v>212</v>
      </c>
      <c r="Q6201" s="41">
        <v>3</v>
      </c>
      <c r="R6201" s="40" t="s">
        <v>213</v>
      </c>
      <c r="S6201" s="40" t="s">
        <v>199</v>
      </c>
      <c r="T6201" s="41">
        <v>1</v>
      </c>
      <c r="U6201" s="40" t="s">
        <v>200</v>
      </c>
      <c r="V6201" s="40" t="s">
        <v>201</v>
      </c>
      <c r="W6201" s="40" t="s">
        <v>591</v>
      </c>
      <c r="X6201" s="40" t="s">
        <v>423</v>
      </c>
      <c r="Y6201" s="40" t="s">
        <v>22389</v>
      </c>
    </row>
    <row r="6202" spans="12:25" x14ac:dyDescent="0.25">
      <c r="L6202" s="39" t="str">
        <f t="shared" si="96"/>
        <v>RUEGLIO (TO)</v>
      </c>
      <c r="M6202" s="40" t="s">
        <v>22390</v>
      </c>
      <c r="N6202" s="40" t="s">
        <v>22391</v>
      </c>
      <c r="O6202" s="40" t="s">
        <v>675</v>
      </c>
      <c r="P6202" s="41" t="s">
        <v>314</v>
      </c>
      <c r="Q6202" s="41">
        <v>1</v>
      </c>
      <c r="R6202" s="40" t="s">
        <v>315</v>
      </c>
      <c r="S6202" s="40" t="s">
        <v>199</v>
      </c>
      <c r="T6202" s="41">
        <v>1</v>
      </c>
      <c r="U6202" s="40" t="s">
        <v>200</v>
      </c>
      <c r="V6202" s="40" t="s">
        <v>201</v>
      </c>
      <c r="W6202" s="40" t="s">
        <v>1041</v>
      </c>
      <c r="X6202" s="40" t="s">
        <v>1042</v>
      </c>
      <c r="Y6202" s="40" t="s">
        <v>22392</v>
      </c>
    </row>
    <row r="6203" spans="12:25" x14ac:dyDescent="0.25">
      <c r="L6203" s="39" t="str">
        <f t="shared" si="96"/>
        <v>RUFFANO (LE)</v>
      </c>
      <c r="M6203" s="40" t="s">
        <v>22393</v>
      </c>
      <c r="N6203" s="40" t="s">
        <v>22394</v>
      </c>
      <c r="O6203" s="40" t="s">
        <v>462</v>
      </c>
      <c r="P6203" s="41" t="s">
        <v>304</v>
      </c>
      <c r="Q6203" s="41">
        <v>16</v>
      </c>
      <c r="R6203" s="40" t="s">
        <v>305</v>
      </c>
      <c r="S6203" s="40" t="s">
        <v>199</v>
      </c>
      <c r="T6203" s="41">
        <v>1</v>
      </c>
      <c r="U6203" s="40" t="s">
        <v>200</v>
      </c>
      <c r="V6203" s="40" t="s">
        <v>201</v>
      </c>
      <c r="W6203" s="40" t="s">
        <v>22395</v>
      </c>
      <c r="X6203" s="40" t="s">
        <v>464</v>
      </c>
      <c r="Y6203" s="40" t="s">
        <v>22396</v>
      </c>
    </row>
    <row r="6204" spans="12:25" x14ac:dyDescent="0.25">
      <c r="L6204" s="39" t="str">
        <f t="shared" si="96"/>
        <v>RUFFIA (CN)</v>
      </c>
      <c r="M6204" s="40" t="s">
        <v>22397</v>
      </c>
      <c r="N6204" s="40" t="s">
        <v>22398</v>
      </c>
      <c r="O6204" s="40" t="s">
        <v>313</v>
      </c>
      <c r="P6204" s="41" t="s">
        <v>314</v>
      </c>
      <c r="Q6204" s="41">
        <v>1</v>
      </c>
      <c r="R6204" s="40" t="s">
        <v>315</v>
      </c>
      <c r="S6204" s="40" t="s">
        <v>199</v>
      </c>
      <c r="T6204" s="41">
        <v>1</v>
      </c>
      <c r="U6204" s="40" t="s">
        <v>200</v>
      </c>
      <c r="V6204" s="40" t="s">
        <v>201</v>
      </c>
      <c r="W6204" s="40" t="s">
        <v>4311</v>
      </c>
      <c r="X6204" s="40" t="s">
        <v>2581</v>
      </c>
      <c r="Y6204" s="40" t="s">
        <v>22399</v>
      </c>
    </row>
    <row r="6205" spans="12:25" x14ac:dyDescent="0.25">
      <c r="L6205" s="39" t="str">
        <f t="shared" si="96"/>
        <v>RUFFRE' (TN)</v>
      </c>
      <c r="M6205" s="40" t="s">
        <v>22400</v>
      </c>
      <c r="N6205" s="40" t="s">
        <v>22401</v>
      </c>
      <c r="O6205" s="40" t="s">
        <v>865</v>
      </c>
      <c r="P6205" s="41" t="s">
        <v>866</v>
      </c>
      <c r="Q6205" s="41">
        <v>4</v>
      </c>
      <c r="R6205" s="40" t="s">
        <v>867</v>
      </c>
      <c r="S6205" s="40" t="s">
        <v>199</v>
      </c>
      <c r="T6205" s="41">
        <v>1</v>
      </c>
      <c r="U6205" s="40" t="s">
        <v>200</v>
      </c>
      <c r="V6205" s="40" t="s">
        <v>201</v>
      </c>
      <c r="W6205" s="40" t="s">
        <v>1496</v>
      </c>
      <c r="X6205" s="40" t="s">
        <v>1447</v>
      </c>
      <c r="Y6205" s="40" t="s">
        <v>22402</v>
      </c>
    </row>
    <row r="6206" spans="12:25" x14ac:dyDescent="0.25">
      <c r="L6206" s="39" t="str">
        <f t="shared" si="96"/>
        <v>RUFINA (FI)</v>
      </c>
      <c r="M6206" s="40" t="s">
        <v>22403</v>
      </c>
      <c r="N6206" s="40" t="s">
        <v>22404</v>
      </c>
      <c r="O6206" s="40" t="s">
        <v>2481</v>
      </c>
      <c r="P6206" s="41" t="s">
        <v>231</v>
      </c>
      <c r="Q6206" s="41">
        <v>9</v>
      </c>
      <c r="R6206" s="40" t="s">
        <v>232</v>
      </c>
      <c r="S6206" s="40" t="s">
        <v>199</v>
      </c>
      <c r="T6206" s="41">
        <v>1</v>
      </c>
      <c r="U6206" s="40" t="s">
        <v>200</v>
      </c>
      <c r="V6206" s="40" t="s">
        <v>201</v>
      </c>
      <c r="W6206" s="40" t="s">
        <v>22405</v>
      </c>
      <c r="X6206" s="40" t="s">
        <v>2483</v>
      </c>
      <c r="Y6206" s="40" t="s">
        <v>22406</v>
      </c>
    </row>
    <row r="6207" spans="12:25" x14ac:dyDescent="0.25">
      <c r="L6207" s="39" t="str">
        <f t="shared" si="96"/>
        <v>RUINAS (OR)</v>
      </c>
      <c r="M6207" s="40" t="s">
        <v>22407</v>
      </c>
      <c r="N6207" s="40" t="s">
        <v>22408</v>
      </c>
      <c r="O6207" s="40" t="s">
        <v>241</v>
      </c>
      <c r="P6207" s="41" t="s">
        <v>242</v>
      </c>
      <c r="Q6207" s="41">
        <v>20</v>
      </c>
      <c r="R6207" s="40" t="s">
        <v>243</v>
      </c>
      <c r="S6207" s="40" t="s">
        <v>199</v>
      </c>
      <c r="T6207" s="41">
        <v>1</v>
      </c>
      <c r="U6207" s="40" t="s">
        <v>200</v>
      </c>
      <c r="V6207" s="40" t="s">
        <v>201</v>
      </c>
      <c r="W6207" s="40" t="s">
        <v>22409</v>
      </c>
      <c r="X6207" s="40" t="s">
        <v>931</v>
      </c>
      <c r="Y6207" s="40" t="s">
        <v>22410</v>
      </c>
    </row>
    <row r="6208" spans="12:25" x14ac:dyDescent="0.25">
      <c r="L6208" s="39" t="str">
        <f t="shared" si="96"/>
        <v>RUINO (PV)</v>
      </c>
      <c r="M6208" s="40" t="s">
        <v>22411</v>
      </c>
      <c r="N6208" s="40" t="s">
        <v>22412</v>
      </c>
      <c r="O6208" s="40" t="s">
        <v>884</v>
      </c>
      <c r="P6208" s="41" t="s">
        <v>212</v>
      </c>
      <c r="Q6208" s="41">
        <v>3</v>
      </c>
      <c r="R6208" s="40" t="s">
        <v>213</v>
      </c>
      <c r="S6208" s="40" t="s">
        <v>199</v>
      </c>
      <c r="T6208" s="41">
        <v>1</v>
      </c>
      <c r="U6208" s="40" t="s">
        <v>200</v>
      </c>
      <c r="V6208" s="40" t="s">
        <v>201</v>
      </c>
      <c r="W6208" s="40" t="s">
        <v>968</v>
      </c>
      <c r="X6208" s="40" t="s">
        <v>969</v>
      </c>
      <c r="Y6208" s="40" t="s">
        <v>22413</v>
      </c>
    </row>
    <row r="6209" spans="12:25" x14ac:dyDescent="0.25">
      <c r="L6209" s="39" t="str">
        <f t="shared" si="96"/>
        <v>RUMO (TN)</v>
      </c>
      <c r="M6209" s="40" t="s">
        <v>22414</v>
      </c>
      <c r="N6209" s="40" t="s">
        <v>22415</v>
      </c>
      <c r="O6209" s="40" t="s">
        <v>865</v>
      </c>
      <c r="P6209" s="41" t="s">
        <v>866</v>
      </c>
      <c r="Q6209" s="41">
        <v>4</v>
      </c>
      <c r="R6209" s="40" t="s">
        <v>867</v>
      </c>
      <c r="S6209" s="40" t="s">
        <v>199</v>
      </c>
      <c r="T6209" s="41">
        <v>1</v>
      </c>
      <c r="U6209" s="40" t="s">
        <v>200</v>
      </c>
      <c r="V6209" s="40" t="s">
        <v>201</v>
      </c>
      <c r="W6209" s="40" t="s">
        <v>4194</v>
      </c>
      <c r="X6209" s="40" t="s">
        <v>1447</v>
      </c>
      <c r="Y6209" s="40" t="s">
        <v>22416</v>
      </c>
    </row>
    <row r="6210" spans="12:25" x14ac:dyDescent="0.25">
      <c r="L6210" s="39" t="str">
        <f t="shared" ref="L6210:L6273" si="97">M6210&amp;" ("&amp;O6210&amp;")"</f>
        <v>RUOTI (PZ)</v>
      </c>
      <c r="M6210" s="40" t="s">
        <v>22417</v>
      </c>
      <c r="N6210" s="40" t="s">
        <v>22418</v>
      </c>
      <c r="O6210" s="40" t="s">
        <v>281</v>
      </c>
      <c r="P6210" s="41" t="s">
        <v>282</v>
      </c>
      <c r="Q6210" s="41">
        <v>17</v>
      </c>
      <c r="R6210" s="40" t="s">
        <v>283</v>
      </c>
      <c r="S6210" s="40" t="s">
        <v>199</v>
      </c>
      <c r="T6210" s="41">
        <v>1</v>
      </c>
      <c r="U6210" s="40" t="s">
        <v>200</v>
      </c>
      <c r="V6210" s="40" t="s">
        <v>201</v>
      </c>
      <c r="W6210" s="40" t="s">
        <v>22419</v>
      </c>
      <c r="X6210" s="40" t="s">
        <v>285</v>
      </c>
      <c r="Y6210" s="40" t="s">
        <v>22420</v>
      </c>
    </row>
    <row r="6211" spans="12:25" x14ac:dyDescent="0.25">
      <c r="L6211" s="39" t="str">
        <f t="shared" si="97"/>
        <v>RUSSI (RA)</v>
      </c>
      <c r="M6211" s="40" t="s">
        <v>22421</v>
      </c>
      <c r="N6211" s="40" t="s">
        <v>22422</v>
      </c>
      <c r="O6211" s="40" t="s">
        <v>1177</v>
      </c>
      <c r="P6211" s="41" t="s">
        <v>631</v>
      </c>
      <c r="Q6211" s="41">
        <v>8</v>
      </c>
      <c r="R6211" s="40" t="s">
        <v>632</v>
      </c>
      <c r="S6211" s="40" t="s">
        <v>199</v>
      </c>
      <c r="T6211" s="41">
        <v>1</v>
      </c>
      <c r="U6211" s="40" t="s">
        <v>200</v>
      </c>
      <c r="V6211" s="40" t="s">
        <v>201</v>
      </c>
      <c r="W6211" s="40" t="s">
        <v>22423</v>
      </c>
      <c r="X6211" s="40" t="s">
        <v>1179</v>
      </c>
      <c r="Y6211" s="40" t="s">
        <v>22424</v>
      </c>
    </row>
    <row r="6212" spans="12:25" x14ac:dyDescent="0.25">
      <c r="L6212" s="39" t="str">
        <f t="shared" si="97"/>
        <v>RUSSIA=FEDERAZIONE RUSSA (EE)</v>
      </c>
      <c r="M6212" s="40" t="s">
        <v>22425</v>
      </c>
      <c r="N6212" s="40" t="s">
        <v>22426</v>
      </c>
      <c r="O6212" s="40" t="s">
        <v>610</v>
      </c>
      <c r="P6212" s="41"/>
      <c r="Q6212" s="41"/>
      <c r="R6212" s="40"/>
      <c r="S6212" s="40" t="s">
        <v>199</v>
      </c>
      <c r="T6212" s="41">
        <v>1</v>
      </c>
      <c r="U6212" s="40" t="s">
        <v>612</v>
      </c>
      <c r="V6212" s="40" t="s">
        <v>22427</v>
      </c>
      <c r="W6212" s="40"/>
      <c r="X6212" s="40"/>
      <c r="Y6212" s="40"/>
    </row>
    <row r="6213" spans="12:25" x14ac:dyDescent="0.25">
      <c r="L6213" s="39" t="str">
        <f t="shared" si="97"/>
        <v>RUTIGLIANO (BA)</v>
      </c>
      <c r="M6213" s="40" t="s">
        <v>22428</v>
      </c>
      <c r="N6213" s="40" t="s">
        <v>22429</v>
      </c>
      <c r="O6213" s="40" t="s">
        <v>503</v>
      </c>
      <c r="P6213" s="41" t="s">
        <v>304</v>
      </c>
      <c r="Q6213" s="41">
        <v>16</v>
      </c>
      <c r="R6213" s="40" t="s">
        <v>305</v>
      </c>
      <c r="S6213" s="40" t="s">
        <v>199</v>
      </c>
      <c r="T6213" s="41">
        <v>1</v>
      </c>
      <c r="U6213" s="40" t="s">
        <v>200</v>
      </c>
      <c r="V6213" s="40" t="s">
        <v>201</v>
      </c>
      <c r="W6213" s="40" t="s">
        <v>22430</v>
      </c>
      <c r="X6213" s="40" t="s">
        <v>505</v>
      </c>
      <c r="Y6213" s="40" t="s">
        <v>22431</v>
      </c>
    </row>
    <row r="6214" spans="12:25" x14ac:dyDescent="0.25">
      <c r="L6214" s="39" t="str">
        <f t="shared" si="97"/>
        <v>RUTINO (SA)</v>
      </c>
      <c r="M6214" s="40" t="s">
        <v>22432</v>
      </c>
      <c r="N6214" s="40" t="s">
        <v>22433</v>
      </c>
      <c r="O6214" s="40" t="s">
        <v>349</v>
      </c>
      <c r="P6214" s="41" t="s">
        <v>350</v>
      </c>
      <c r="Q6214" s="41">
        <v>15</v>
      </c>
      <c r="R6214" s="40" t="s">
        <v>351</v>
      </c>
      <c r="S6214" s="40" t="s">
        <v>199</v>
      </c>
      <c r="T6214" s="41">
        <v>1</v>
      </c>
      <c r="U6214" s="40" t="s">
        <v>200</v>
      </c>
      <c r="V6214" s="40" t="s">
        <v>201</v>
      </c>
      <c r="W6214" s="40" t="s">
        <v>22006</v>
      </c>
      <c r="X6214" s="40" t="s">
        <v>758</v>
      </c>
      <c r="Y6214" s="40" t="s">
        <v>22434</v>
      </c>
    </row>
    <row r="6215" spans="12:25" x14ac:dyDescent="0.25">
      <c r="L6215" s="39" t="str">
        <f t="shared" si="97"/>
        <v>RUVIANO (CE)</v>
      </c>
      <c r="M6215" s="40" t="s">
        <v>22435</v>
      </c>
      <c r="N6215" s="40" t="s">
        <v>22436</v>
      </c>
      <c r="O6215" s="40" t="s">
        <v>824</v>
      </c>
      <c r="P6215" s="41" t="s">
        <v>350</v>
      </c>
      <c r="Q6215" s="41">
        <v>15</v>
      </c>
      <c r="R6215" s="40" t="s">
        <v>351</v>
      </c>
      <c r="S6215" s="40" t="s">
        <v>199</v>
      </c>
      <c r="T6215" s="41">
        <v>1</v>
      </c>
      <c r="U6215" s="40" t="s">
        <v>200</v>
      </c>
      <c r="V6215" s="40" t="s">
        <v>201</v>
      </c>
      <c r="W6215" s="40" t="s">
        <v>825</v>
      </c>
      <c r="X6215" s="40" t="s">
        <v>826</v>
      </c>
      <c r="Y6215" s="40" t="s">
        <v>22437</v>
      </c>
    </row>
    <row r="6216" spans="12:25" x14ac:dyDescent="0.25">
      <c r="L6216" s="39" t="str">
        <f t="shared" si="97"/>
        <v>RUVO DEL MONTE (PZ)</v>
      </c>
      <c r="M6216" s="40" t="s">
        <v>22438</v>
      </c>
      <c r="N6216" s="40" t="s">
        <v>22439</v>
      </c>
      <c r="O6216" s="40" t="s">
        <v>281</v>
      </c>
      <c r="P6216" s="41" t="s">
        <v>282</v>
      </c>
      <c r="Q6216" s="41">
        <v>17</v>
      </c>
      <c r="R6216" s="40" t="s">
        <v>283</v>
      </c>
      <c r="S6216" s="40" t="s">
        <v>199</v>
      </c>
      <c r="T6216" s="41">
        <v>1</v>
      </c>
      <c r="U6216" s="40" t="s">
        <v>200</v>
      </c>
      <c r="V6216" s="40" t="s">
        <v>201</v>
      </c>
      <c r="W6216" s="40" t="s">
        <v>2206</v>
      </c>
      <c r="X6216" s="40" t="s">
        <v>3033</v>
      </c>
      <c r="Y6216" s="40" t="s">
        <v>22440</v>
      </c>
    </row>
    <row r="6217" spans="12:25" x14ac:dyDescent="0.25">
      <c r="L6217" s="39" t="str">
        <f t="shared" si="97"/>
        <v>RUVO DI PUGLIA (BA)</v>
      </c>
      <c r="M6217" s="40" t="s">
        <v>22441</v>
      </c>
      <c r="N6217" s="40" t="s">
        <v>22442</v>
      </c>
      <c r="O6217" s="40" t="s">
        <v>503</v>
      </c>
      <c r="P6217" s="41" t="s">
        <v>304</v>
      </c>
      <c r="Q6217" s="41">
        <v>16</v>
      </c>
      <c r="R6217" s="40" t="s">
        <v>305</v>
      </c>
      <c r="S6217" s="40" t="s">
        <v>199</v>
      </c>
      <c r="T6217" s="41">
        <v>1</v>
      </c>
      <c r="U6217" s="40" t="s">
        <v>200</v>
      </c>
      <c r="V6217" s="40" t="s">
        <v>201</v>
      </c>
      <c r="W6217" s="40" t="s">
        <v>22443</v>
      </c>
      <c r="X6217" s="40" t="s">
        <v>505</v>
      </c>
      <c r="Y6217" s="40" t="s">
        <v>22444</v>
      </c>
    </row>
    <row r="6218" spans="12:25" x14ac:dyDescent="0.25">
      <c r="L6218" s="39" t="str">
        <f t="shared" si="97"/>
        <v>RYUKYU (ISOLE) (EE)</v>
      </c>
      <c r="M6218" s="40" t="s">
        <v>22445</v>
      </c>
      <c r="N6218" s="40" t="s">
        <v>22446</v>
      </c>
      <c r="O6218" s="40" t="s">
        <v>610</v>
      </c>
      <c r="P6218" s="41"/>
      <c r="Q6218" s="41"/>
      <c r="R6218" s="40"/>
      <c r="S6218" s="40" t="s">
        <v>611</v>
      </c>
      <c r="T6218" s="41">
        <v>2</v>
      </c>
      <c r="U6218" s="40" t="s">
        <v>612</v>
      </c>
      <c r="V6218" s="40" t="s">
        <v>22447</v>
      </c>
      <c r="W6218" s="40"/>
      <c r="X6218" s="40"/>
      <c r="Y6218" s="40"/>
    </row>
    <row r="6219" spans="12:25" x14ac:dyDescent="0.25">
      <c r="L6219" s="39" t="str">
        <f t="shared" si="97"/>
        <v>SABAUDIA (LT)</v>
      </c>
      <c r="M6219" s="40" t="s">
        <v>22448</v>
      </c>
      <c r="N6219" s="40" t="s">
        <v>22449</v>
      </c>
      <c r="O6219" s="40" t="s">
        <v>1747</v>
      </c>
      <c r="P6219" s="41" t="s">
        <v>336</v>
      </c>
      <c r="Q6219" s="41">
        <v>12</v>
      </c>
      <c r="R6219" s="40" t="s">
        <v>337</v>
      </c>
      <c r="S6219" s="40" t="s">
        <v>199</v>
      </c>
      <c r="T6219" s="41">
        <v>1</v>
      </c>
      <c r="U6219" s="40" t="s">
        <v>200</v>
      </c>
      <c r="V6219" s="40" t="s">
        <v>201</v>
      </c>
      <c r="W6219" s="40" t="s">
        <v>22450</v>
      </c>
      <c r="X6219" s="40" t="s">
        <v>2904</v>
      </c>
      <c r="Y6219" s="40" t="s">
        <v>22451</v>
      </c>
    </row>
    <row r="6220" spans="12:25" x14ac:dyDescent="0.25">
      <c r="L6220" s="39" t="str">
        <f t="shared" si="97"/>
        <v>SABBIA (VC)</v>
      </c>
      <c r="M6220" s="40" t="s">
        <v>22452</v>
      </c>
      <c r="N6220" s="40" t="s">
        <v>22453</v>
      </c>
      <c r="O6220" s="40" t="s">
        <v>890</v>
      </c>
      <c r="P6220" s="41" t="s">
        <v>314</v>
      </c>
      <c r="Q6220" s="41">
        <v>1</v>
      </c>
      <c r="R6220" s="40" t="s">
        <v>315</v>
      </c>
      <c r="S6220" s="40" t="s">
        <v>199</v>
      </c>
      <c r="T6220" s="41">
        <v>1</v>
      </c>
      <c r="U6220" s="40" t="s">
        <v>200</v>
      </c>
      <c r="V6220" s="40" t="s">
        <v>201</v>
      </c>
      <c r="W6220" s="40" t="s">
        <v>2606</v>
      </c>
      <c r="X6220" s="40" t="s">
        <v>892</v>
      </c>
      <c r="Y6220" s="40" t="s">
        <v>22454</v>
      </c>
    </row>
    <row r="6221" spans="12:25" x14ac:dyDescent="0.25">
      <c r="L6221" s="39" t="str">
        <f t="shared" si="97"/>
        <v>SABBIO CHIESE (BS)</v>
      </c>
      <c r="M6221" s="40" t="s">
        <v>22455</v>
      </c>
      <c r="N6221" s="40" t="s">
        <v>22456</v>
      </c>
      <c r="O6221" s="40" t="s">
        <v>421</v>
      </c>
      <c r="P6221" s="41" t="s">
        <v>212</v>
      </c>
      <c r="Q6221" s="41">
        <v>3</v>
      </c>
      <c r="R6221" s="40" t="s">
        <v>213</v>
      </c>
      <c r="S6221" s="40" t="s">
        <v>199</v>
      </c>
      <c r="T6221" s="41">
        <v>1</v>
      </c>
      <c r="U6221" s="40" t="s">
        <v>200</v>
      </c>
      <c r="V6221" s="40" t="s">
        <v>201</v>
      </c>
      <c r="W6221" s="40" t="s">
        <v>1551</v>
      </c>
      <c r="X6221" s="40" t="s">
        <v>710</v>
      </c>
      <c r="Y6221" s="40" t="s">
        <v>22457</v>
      </c>
    </row>
    <row r="6222" spans="12:25" x14ac:dyDescent="0.25">
      <c r="L6222" s="39" t="str">
        <f t="shared" si="97"/>
        <v>SABBIONETA (MN)</v>
      </c>
      <c r="M6222" s="40" t="s">
        <v>22458</v>
      </c>
      <c r="N6222" s="40" t="s">
        <v>22459</v>
      </c>
      <c r="O6222" s="40" t="s">
        <v>442</v>
      </c>
      <c r="P6222" s="41" t="s">
        <v>212</v>
      </c>
      <c r="Q6222" s="41">
        <v>3</v>
      </c>
      <c r="R6222" s="40" t="s">
        <v>213</v>
      </c>
      <c r="S6222" s="40" t="s">
        <v>199</v>
      </c>
      <c r="T6222" s="41">
        <v>1</v>
      </c>
      <c r="U6222" s="40" t="s">
        <v>200</v>
      </c>
      <c r="V6222" s="40" t="s">
        <v>201</v>
      </c>
      <c r="W6222" s="40" t="s">
        <v>22460</v>
      </c>
      <c r="X6222" s="40" t="s">
        <v>4620</v>
      </c>
      <c r="Y6222" s="40" t="s">
        <v>22461</v>
      </c>
    </row>
    <row r="6223" spans="12:25" x14ac:dyDescent="0.25">
      <c r="L6223" s="39" t="str">
        <f t="shared" si="97"/>
        <v>SACCO (SA)</v>
      </c>
      <c r="M6223" s="40" t="s">
        <v>22462</v>
      </c>
      <c r="N6223" s="40" t="s">
        <v>22463</v>
      </c>
      <c r="O6223" s="40" t="s">
        <v>349</v>
      </c>
      <c r="P6223" s="41" t="s">
        <v>350</v>
      </c>
      <c r="Q6223" s="41">
        <v>15</v>
      </c>
      <c r="R6223" s="40" t="s">
        <v>351</v>
      </c>
      <c r="S6223" s="40" t="s">
        <v>199</v>
      </c>
      <c r="T6223" s="41">
        <v>1</v>
      </c>
      <c r="U6223" s="40" t="s">
        <v>200</v>
      </c>
      <c r="V6223" s="40" t="s">
        <v>201</v>
      </c>
      <c r="W6223" s="40" t="s">
        <v>22006</v>
      </c>
      <c r="X6223" s="40" t="s">
        <v>758</v>
      </c>
      <c r="Y6223" s="40" t="s">
        <v>22464</v>
      </c>
    </row>
    <row r="6224" spans="12:25" x14ac:dyDescent="0.25">
      <c r="L6224" s="39" t="str">
        <f t="shared" si="97"/>
        <v>SACCOLONGO (PD)</v>
      </c>
      <c r="M6224" s="40" t="s">
        <v>22465</v>
      </c>
      <c r="N6224" s="40" t="s">
        <v>22466</v>
      </c>
      <c r="O6224" s="40" t="s">
        <v>196</v>
      </c>
      <c r="P6224" s="41" t="s">
        <v>197</v>
      </c>
      <c r="Q6224" s="41">
        <v>5</v>
      </c>
      <c r="R6224" s="40" t="s">
        <v>198</v>
      </c>
      <c r="S6224" s="40" t="s">
        <v>199</v>
      </c>
      <c r="T6224" s="41">
        <v>1</v>
      </c>
      <c r="U6224" s="40" t="s">
        <v>200</v>
      </c>
      <c r="V6224" s="40" t="s">
        <v>201</v>
      </c>
      <c r="W6224" s="40" t="s">
        <v>2642</v>
      </c>
      <c r="X6224" s="40" t="s">
        <v>203</v>
      </c>
      <c r="Y6224" s="40" t="s">
        <v>22467</v>
      </c>
    </row>
    <row r="6225" spans="12:25" x14ac:dyDescent="0.25">
      <c r="L6225" s="39" t="str">
        <f t="shared" si="97"/>
        <v>SACILE (PN)</v>
      </c>
      <c r="M6225" s="40" t="s">
        <v>22468</v>
      </c>
      <c r="N6225" s="40" t="s">
        <v>22469</v>
      </c>
      <c r="O6225" s="40" t="s">
        <v>1527</v>
      </c>
      <c r="P6225" s="41" t="s">
        <v>805</v>
      </c>
      <c r="Q6225" s="41">
        <v>6</v>
      </c>
      <c r="R6225" s="40" t="s">
        <v>806</v>
      </c>
      <c r="S6225" s="40" t="s">
        <v>199</v>
      </c>
      <c r="T6225" s="41">
        <v>1</v>
      </c>
      <c r="U6225" s="40" t="s">
        <v>200</v>
      </c>
      <c r="V6225" s="40" t="s">
        <v>201</v>
      </c>
      <c r="W6225" s="40" t="s">
        <v>22470</v>
      </c>
      <c r="X6225" s="40" t="s">
        <v>2119</v>
      </c>
      <c r="Y6225" s="40" t="s">
        <v>22471</v>
      </c>
    </row>
    <row r="6226" spans="12:25" x14ac:dyDescent="0.25">
      <c r="L6226" s="39" t="str">
        <f t="shared" si="97"/>
        <v>SACROFANO (RM)</v>
      </c>
      <c r="M6226" s="40" t="s">
        <v>22472</v>
      </c>
      <c r="N6226" s="40" t="s">
        <v>22473</v>
      </c>
      <c r="O6226" s="40" t="s">
        <v>602</v>
      </c>
      <c r="P6226" s="41" t="s">
        <v>336</v>
      </c>
      <c r="Q6226" s="41">
        <v>12</v>
      </c>
      <c r="R6226" s="40" t="s">
        <v>337</v>
      </c>
      <c r="S6226" s="40" t="s">
        <v>199</v>
      </c>
      <c r="T6226" s="41">
        <v>1</v>
      </c>
      <c r="U6226" s="40" t="s">
        <v>200</v>
      </c>
      <c r="V6226" s="40" t="s">
        <v>201</v>
      </c>
      <c r="W6226" s="40" t="s">
        <v>5347</v>
      </c>
      <c r="X6226" s="40" t="s">
        <v>953</v>
      </c>
      <c r="Y6226" s="40" t="s">
        <v>22474</v>
      </c>
    </row>
    <row r="6227" spans="12:25" x14ac:dyDescent="0.25">
      <c r="L6227" s="39" t="str">
        <f t="shared" si="97"/>
        <v>SADALI (NU)</v>
      </c>
      <c r="M6227" s="40" t="s">
        <v>22475</v>
      </c>
      <c r="N6227" s="40" t="s">
        <v>22476</v>
      </c>
      <c r="O6227" s="40" t="s">
        <v>1966</v>
      </c>
      <c r="P6227" s="41" t="s">
        <v>242</v>
      </c>
      <c r="Q6227" s="41">
        <v>20</v>
      </c>
      <c r="R6227" s="40" t="s">
        <v>243</v>
      </c>
      <c r="S6227" s="40" t="s">
        <v>199</v>
      </c>
      <c r="T6227" s="41">
        <v>1</v>
      </c>
      <c r="U6227" s="40" t="s">
        <v>200</v>
      </c>
      <c r="V6227" s="40" t="s">
        <v>201</v>
      </c>
      <c r="W6227" s="40" t="s">
        <v>2244</v>
      </c>
      <c r="X6227" s="40" t="s">
        <v>2110</v>
      </c>
      <c r="Y6227" s="40" t="s">
        <v>22477</v>
      </c>
    </row>
    <row r="6228" spans="12:25" x14ac:dyDescent="0.25">
      <c r="L6228" s="39" t="str">
        <f t="shared" si="97"/>
        <v>SAGAMA (NU)</v>
      </c>
      <c r="M6228" s="40" t="s">
        <v>22478</v>
      </c>
      <c r="N6228" s="40" t="s">
        <v>22479</v>
      </c>
      <c r="O6228" s="40" t="s">
        <v>1966</v>
      </c>
      <c r="P6228" s="41" t="s">
        <v>242</v>
      </c>
      <c r="Q6228" s="41">
        <v>20</v>
      </c>
      <c r="R6228" s="40" t="s">
        <v>243</v>
      </c>
      <c r="S6228" s="40" t="s">
        <v>199</v>
      </c>
      <c r="T6228" s="41">
        <v>1</v>
      </c>
      <c r="U6228" s="40" t="s">
        <v>200</v>
      </c>
      <c r="V6228" s="40" t="s">
        <v>201</v>
      </c>
      <c r="W6228" s="40" t="s">
        <v>3438</v>
      </c>
      <c r="X6228" s="40" t="s">
        <v>245</v>
      </c>
      <c r="Y6228" s="40" t="s">
        <v>22480</v>
      </c>
    </row>
    <row r="6229" spans="12:25" x14ac:dyDescent="0.25">
      <c r="L6229" s="39" t="str">
        <f t="shared" si="97"/>
        <v>SAGLIANO MICCA (BI)</v>
      </c>
      <c r="M6229" s="40" t="s">
        <v>22481</v>
      </c>
      <c r="N6229" s="40" t="s">
        <v>22482</v>
      </c>
      <c r="O6229" s="40" t="s">
        <v>830</v>
      </c>
      <c r="P6229" s="41" t="s">
        <v>314</v>
      </c>
      <c r="Q6229" s="41">
        <v>1</v>
      </c>
      <c r="R6229" s="40" t="s">
        <v>315</v>
      </c>
      <c r="S6229" s="40" t="s">
        <v>199</v>
      </c>
      <c r="T6229" s="41">
        <v>1</v>
      </c>
      <c r="U6229" s="40" t="s">
        <v>200</v>
      </c>
      <c r="V6229" s="40" t="s">
        <v>201</v>
      </c>
      <c r="W6229" s="40" t="s">
        <v>15593</v>
      </c>
      <c r="X6229" s="40" t="s">
        <v>832</v>
      </c>
      <c r="Y6229" s="40" t="s">
        <v>22483</v>
      </c>
    </row>
    <row r="6230" spans="12:25" x14ac:dyDescent="0.25">
      <c r="L6230" s="39" t="str">
        <f t="shared" si="97"/>
        <v>SAGRADO (GO)</v>
      </c>
      <c r="M6230" s="40" t="s">
        <v>22484</v>
      </c>
      <c r="N6230" s="40" t="s">
        <v>22485</v>
      </c>
      <c r="O6230" s="40" t="s">
        <v>5745</v>
      </c>
      <c r="P6230" s="41" t="s">
        <v>805</v>
      </c>
      <c r="Q6230" s="41">
        <v>6</v>
      </c>
      <c r="R6230" s="40" t="s">
        <v>806</v>
      </c>
      <c r="S6230" s="40" t="s">
        <v>199</v>
      </c>
      <c r="T6230" s="41">
        <v>1</v>
      </c>
      <c r="U6230" s="40" t="s">
        <v>200</v>
      </c>
      <c r="V6230" s="40" t="s">
        <v>201</v>
      </c>
      <c r="W6230" s="40" t="s">
        <v>22486</v>
      </c>
      <c r="X6230" s="40" t="s">
        <v>5747</v>
      </c>
      <c r="Y6230" s="40" t="s">
        <v>22487</v>
      </c>
    </row>
    <row r="6231" spans="12:25" x14ac:dyDescent="0.25">
      <c r="L6231" s="39" t="str">
        <f t="shared" si="97"/>
        <v>SAGRON MIS (TN)</v>
      </c>
      <c r="M6231" s="40" t="s">
        <v>22488</v>
      </c>
      <c r="N6231" s="40" t="s">
        <v>22489</v>
      </c>
      <c r="O6231" s="40" t="s">
        <v>865</v>
      </c>
      <c r="P6231" s="41" t="s">
        <v>866</v>
      </c>
      <c r="Q6231" s="41">
        <v>4</v>
      </c>
      <c r="R6231" s="40" t="s">
        <v>867</v>
      </c>
      <c r="S6231" s="40" t="s">
        <v>199</v>
      </c>
      <c r="T6231" s="41">
        <v>1</v>
      </c>
      <c r="U6231" s="40" t="s">
        <v>200</v>
      </c>
      <c r="V6231" s="40" t="s">
        <v>201</v>
      </c>
      <c r="W6231" s="40" t="s">
        <v>4785</v>
      </c>
      <c r="X6231" s="40" t="s">
        <v>900</v>
      </c>
      <c r="Y6231" s="40" t="s">
        <v>22490</v>
      </c>
    </row>
    <row r="6232" spans="12:25" x14ac:dyDescent="0.25">
      <c r="L6232" s="39" t="str">
        <f t="shared" si="97"/>
        <v>SAHARA MERIDIONALE (EE)</v>
      </c>
      <c r="M6232" s="40" t="s">
        <v>22491</v>
      </c>
      <c r="N6232" s="40" t="s">
        <v>22492</v>
      </c>
      <c r="O6232" s="40" t="s">
        <v>610</v>
      </c>
      <c r="P6232" s="41"/>
      <c r="Q6232" s="41"/>
      <c r="R6232" s="40"/>
      <c r="S6232" s="40" t="s">
        <v>1183</v>
      </c>
      <c r="T6232" s="41">
        <v>3</v>
      </c>
      <c r="U6232" s="40" t="s">
        <v>612</v>
      </c>
      <c r="V6232" s="40" t="s">
        <v>22493</v>
      </c>
      <c r="W6232" s="40"/>
      <c r="X6232" s="40"/>
      <c r="Y6232" s="40"/>
    </row>
    <row r="6233" spans="12:25" x14ac:dyDescent="0.25">
      <c r="L6233" s="39" t="str">
        <f t="shared" si="97"/>
        <v>SAHARA SETTENTRIONALE (EE)</v>
      </c>
      <c r="M6233" s="40" t="s">
        <v>22494</v>
      </c>
      <c r="N6233" s="40" t="s">
        <v>22495</v>
      </c>
      <c r="O6233" s="40" t="s">
        <v>610</v>
      </c>
      <c r="P6233" s="41"/>
      <c r="Q6233" s="41"/>
      <c r="R6233" s="40"/>
      <c r="S6233" s="40" t="s">
        <v>1183</v>
      </c>
      <c r="T6233" s="41">
        <v>3</v>
      </c>
      <c r="U6233" s="40" t="s">
        <v>612</v>
      </c>
      <c r="V6233" s="40" t="s">
        <v>22496</v>
      </c>
      <c r="W6233" s="40"/>
      <c r="X6233" s="40"/>
      <c r="Y6233" s="40"/>
    </row>
    <row r="6234" spans="12:25" x14ac:dyDescent="0.25">
      <c r="L6234" s="39" t="str">
        <f t="shared" si="97"/>
        <v>SAHARA SPAGNOLO (EE)</v>
      </c>
      <c r="M6234" s="40" t="s">
        <v>22497</v>
      </c>
      <c r="N6234" s="40" t="s">
        <v>22498</v>
      </c>
      <c r="O6234" s="40" t="s">
        <v>610</v>
      </c>
      <c r="P6234" s="41"/>
      <c r="Q6234" s="41"/>
      <c r="R6234" s="40"/>
      <c r="S6234" s="40" t="s">
        <v>1183</v>
      </c>
      <c r="T6234" s="41">
        <v>3</v>
      </c>
      <c r="U6234" s="40" t="s">
        <v>612</v>
      </c>
      <c r="V6234" s="40" t="s">
        <v>22499</v>
      </c>
      <c r="W6234" s="40"/>
      <c r="X6234" s="40"/>
      <c r="Y6234" s="40"/>
    </row>
    <row r="6235" spans="12:25" x14ac:dyDescent="0.25">
      <c r="L6235" s="39" t="str">
        <f t="shared" si="97"/>
        <v>SAINT CHRISTOPHE (AO)</v>
      </c>
      <c r="M6235" s="40" t="s">
        <v>22500</v>
      </c>
      <c r="N6235" s="40" t="s">
        <v>22501</v>
      </c>
      <c r="O6235" s="40" t="s">
        <v>1255</v>
      </c>
      <c r="P6235" s="41" t="s">
        <v>1256</v>
      </c>
      <c r="Q6235" s="41">
        <v>2</v>
      </c>
      <c r="R6235" s="40" t="s">
        <v>1257</v>
      </c>
      <c r="S6235" s="40" t="s">
        <v>199</v>
      </c>
      <c r="T6235" s="41">
        <v>1</v>
      </c>
      <c r="U6235" s="40" t="s">
        <v>200</v>
      </c>
      <c r="V6235" s="40" t="s">
        <v>201</v>
      </c>
      <c r="W6235" s="40" t="s">
        <v>1627</v>
      </c>
      <c r="X6235" s="40" t="s">
        <v>1259</v>
      </c>
      <c r="Y6235" s="40" t="s">
        <v>22502</v>
      </c>
    </row>
    <row r="6236" spans="12:25" x14ac:dyDescent="0.25">
      <c r="L6236" s="39" t="str">
        <f t="shared" si="97"/>
        <v>SAINT DENIS (AO)</v>
      </c>
      <c r="M6236" s="40" t="s">
        <v>22503</v>
      </c>
      <c r="N6236" s="40" t="s">
        <v>22504</v>
      </c>
      <c r="O6236" s="40" t="s">
        <v>1255</v>
      </c>
      <c r="P6236" s="41" t="s">
        <v>1256</v>
      </c>
      <c r="Q6236" s="41">
        <v>2</v>
      </c>
      <c r="R6236" s="40" t="s">
        <v>1257</v>
      </c>
      <c r="S6236" s="40" t="s">
        <v>199</v>
      </c>
      <c r="T6236" s="41">
        <v>1</v>
      </c>
      <c r="U6236" s="40" t="s">
        <v>200</v>
      </c>
      <c r="V6236" s="40" t="s">
        <v>201</v>
      </c>
      <c r="W6236" s="40" t="s">
        <v>8220</v>
      </c>
      <c r="X6236" s="40" t="s">
        <v>1628</v>
      </c>
      <c r="Y6236" s="40" t="s">
        <v>22505</v>
      </c>
    </row>
    <row r="6237" spans="12:25" x14ac:dyDescent="0.25">
      <c r="L6237" s="39" t="str">
        <f t="shared" si="97"/>
        <v>SAINT KITTS E NEVIS=SAINT CHRISTOPH (EE)</v>
      </c>
      <c r="M6237" s="40" t="s">
        <v>22506</v>
      </c>
      <c r="N6237" s="40" t="s">
        <v>22507</v>
      </c>
      <c r="O6237" s="40" t="s">
        <v>610</v>
      </c>
      <c r="P6237" s="41"/>
      <c r="Q6237" s="41"/>
      <c r="R6237" s="40"/>
      <c r="S6237" s="40" t="s">
        <v>1586</v>
      </c>
      <c r="T6237" s="41">
        <v>5</v>
      </c>
      <c r="U6237" s="40" t="s">
        <v>612</v>
      </c>
      <c r="V6237" s="40" t="s">
        <v>22508</v>
      </c>
      <c r="W6237" s="40"/>
      <c r="X6237" s="40"/>
      <c r="Y6237" s="40"/>
    </row>
    <row r="6238" spans="12:25" x14ac:dyDescent="0.25">
      <c r="L6238" s="39" t="str">
        <f t="shared" si="97"/>
        <v>SAINT LUCIA (EE)</v>
      </c>
      <c r="M6238" s="40" t="s">
        <v>22509</v>
      </c>
      <c r="N6238" s="40" t="s">
        <v>22510</v>
      </c>
      <c r="O6238" s="40" t="s">
        <v>610</v>
      </c>
      <c r="P6238" s="41"/>
      <c r="Q6238" s="41"/>
      <c r="R6238" s="40"/>
      <c r="S6238" s="40" t="s">
        <v>1586</v>
      </c>
      <c r="T6238" s="41">
        <v>5</v>
      </c>
      <c r="U6238" s="40" t="s">
        <v>612</v>
      </c>
      <c r="V6238" s="40" t="s">
        <v>22511</v>
      </c>
      <c r="W6238" s="40"/>
      <c r="X6238" s="40"/>
      <c r="Y6238" s="40"/>
    </row>
    <row r="6239" spans="12:25" x14ac:dyDescent="0.25">
      <c r="L6239" s="39" t="str">
        <f t="shared" si="97"/>
        <v>SAINT MARCEL (AO)</v>
      </c>
      <c r="M6239" s="40" t="s">
        <v>22512</v>
      </c>
      <c r="N6239" s="40" t="s">
        <v>22513</v>
      </c>
      <c r="O6239" s="40" t="s">
        <v>1255</v>
      </c>
      <c r="P6239" s="41" t="s">
        <v>1256</v>
      </c>
      <c r="Q6239" s="41">
        <v>2</v>
      </c>
      <c r="R6239" s="40" t="s">
        <v>1257</v>
      </c>
      <c r="S6239" s="40" t="s">
        <v>199</v>
      </c>
      <c r="T6239" s="41">
        <v>1</v>
      </c>
      <c r="U6239" s="40" t="s">
        <v>200</v>
      </c>
      <c r="V6239" s="40" t="s">
        <v>201</v>
      </c>
      <c r="W6239" s="40" t="s">
        <v>1627</v>
      </c>
      <c r="X6239" s="40" t="s">
        <v>1259</v>
      </c>
      <c r="Y6239" s="40" t="s">
        <v>22514</v>
      </c>
    </row>
    <row r="6240" spans="12:25" x14ac:dyDescent="0.25">
      <c r="L6240" s="39" t="str">
        <f t="shared" si="97"/>
        <v>SAINT NICOLAS (AO)</v>
      </c>
      <c r="M6240" s="40" t="s">
        <v>22515</v>
      </c>
      <c r="N6240" s="40" t="s">
        <v>22516</v>
      </c>
      <c r="O6240" s="40" t="s">
        <v>1255</v>
      </c>
      <c r="P6240" s="41" t="s">
        <v>1256</v>
      </c>
      <c r="Q6240" s="41">
        <v>2</v>
      </c>
      <c r="R6240" s="40" t="s">
        <v>1257</v>
      </c>
      <c r="S6240" s="40" t="s">
        <v>199</v>
      </c>
      <c r="T6240" s="41">
        <v>1</v>
      </c>
      <c r="U6240" s="40" t="s">
        <v>200</v>
      </c>
      <c r="V6240" s="40" t="s">
        <v>201</v>
      </c>
      <c r="W6240" s="40" t="s">
        <v>1258</v>
      </c>
      <c r="X6240" s="40" t="s">
        <v>1259</v>
      </c>
      <c r="Y6240" s="40" t="s">
        <v>22517</v>
      </c>
    </row>
    <row r="6241" spans="12:25" x14ac:dyDescent="0.25">
      <c r="L6241" s="39" t="str">
        <f t="shared" si="97"/>
        <v>SAINT OYEN (AO)</v>
      </c>
      <c r="M6241" s="40" t="s">
        <v>22518</v>
      </c>
      <c r="N6241" s="40" t="s">
        <v>22519</v>
      </c>
      <c r="O6241" s="40" t="s">
        <v>1255</v>
      </c>
      <c r="P6241" s="41" t="s">
        <v>1256</v>
      </c>
      <c r="Q6241" s="41">
        <v>2</v>
      </c>
      <c r="R6241" s="40" t="s">
        <v>1257</v>
      </c>
      <c r="S6241" s="40" t="s">
        <v>199</v>
      </c>
      <c r="T6241" s="41">
        <v>1</v>
      </c>
      <c r="U6241" s="40" t="s">
        <v>200</v>
      </c>
      <c r="V6241" s="40" t="s">
        <v>201</v>
      </c>
      <c r="W6241" s="40" t="s">
        <v>10548</v>
      </c>
      <c r="X6241" s="40" t="s">
        <v>1259</v>
      </c>
      <c r="Y6241" s="40" t="s">
        <v>22520</v>
      </c>
    </row>
    <row r="6242" spans="12:25" x14ac:dyDescent="0.25">
      <c r="L6242" s="39" t="str">
        <f t="shared" si="97"/>
        <v>SAINT PIERRE (AO)</v>
      </c>
      <c r="M6242" s="40" t="s">
        <v>22521</v>
      </c>
      <c r="N6242" s="40" t="s">
        <v>22522</v>
      </c>
      <c r="O6242" s="40" t="s">
        <v>1255</v>
      </c>
      <c r="P6242" s="41" t="s">
        <v>1256</v>
      </c>
      <c r="Q6242" s="41">
        <v>2</v>
      </c>
      <c r="R6242" s="40" t="s">
        <v>1257</v>
      </c>
      <c r="S6242" s="40" t="s">
        <v>199</v>
      </c>
      <c r="T6242" s="41">
        <v>1</v>
      </c>
      <c r="U6242" s="40" t="s">
        <v>200</v>
      </c>
      <c r="V6242" s="40" t="s">
        <v>201</v>
      </c>
      <c r="W6242" s="40" t="s">
        <v>1258</v>
      </c>
      <c r="X6242" s="40" t="s">
        <v>1259</v>
      </c>
      <c r="Y6242" s="40" t="s">
        <v>22523</v>
      </c>
    </row>
    <row r="6243" spans="12:25" x14ac:dyDescent="0.25">
      <c r="L6243" s="39" t="str">
        <f t="shared" si="97"/>
        <v>SAINT PIERRE ET MIQUELON (ISOLE) (EE)</v>
      </c>
      <c r="M6243" s="40" t="s">
        <v>22524</v>
      </c>
      <c r="N6243" s="40" t="s">
        <v>22525</v>
      </c>
      <c r="O6243" s="40" t="s">
        <v>610</v>
      </c>
      <c r="P6243" s="41"/>
      <c r="Q6243" s="41"/>
      <c r="R6243" s="40"/>
      <c r="S6243" s="40" t="s">
        <v>3220</v>
      </c>
      <c r="T6243" s="41">
        <v>4</v>
      </c>
      <c r="U6243" s="40" t="s">
        <v>612</v>
      </c>
      <c r="V6243" s="40" t="s">
        <v>22526</v>
      </c>
      <c r="W6243" s="40"/>
      <c r="X6243" s="40"/>
      <c r="Y6243" s="40"/>
    </row>
    <row r="6244" spans="12:25" x14ac:dyDescent="0.25">
      <c r="L6244" s="39" t="str">
        <f t="shared" si="97"/>
        <v>SAINT RHEMY EN BOSSES (AO)</v>
      </c>
      <c r="M6244" s="40" t="s">
        <v>22527</v>
      </c>
      <c r="N6244" s="40" t="s">
        <v>22528</v>
      </c>
      <c r="O6244" s="40" t="s">
        <v>1255</v>
      </c>
      <c r="P6244" s="41" t="s">
        <v>1256</v>
      </c>
      <c r="Q6244" s="41">
        <v>2</v>
      </c>
      <c r="R6244" s="40" t="s">
        <v>1257</v>
      </c>
      <c r="S6244" s="40" t="s">
        <v>199</v>
      </c>
      <c r="T6244" s="41">
        <v>1</v>
      </c>
      <c r="U6244" s="40" t="s">
        <v>200</v>
      </c>
      <c r="V6244" s="40" t="s">
        <v>201</v>
      </c>
      <c r="W6244" s="40" t="s">
        <v>1258</v>
      </c>
      <c r="X6244" s="40" t="s">
        <v>1259</v>
      </c>
      <c r="Y6244" s="40" t="s">
        <v>22529</v>
      </c>
    </row>
    <row r="6245" spans="12:25" x14ac:dyDescent="0.25">
      <c r="L6245" s="39" t="str">
        <f t="shared" si="97"/>
        <v>SAINT VINCENT (AO)</v>
      </c>
      <c r="M6245" s="40" t="s">
        <v>22530</v>
      </c>
      <c r="N6245" s="40" t="s">
        <v>22531</v>
      </c>
      <c r="O6245" s="40" t="s">
        <v>1255</v>
      </c>
      <c r="P6245" s="41" t="s">
        <v>1256</v>
      </c>
      <c r="Q6245" s="41">
        <v>2</v>
      </c>
      <c r="R6245" s="40" t="s">
        <v>1257</v>
      </c>
      <c r="S6245" s="40" t="s">
        <v>199</v>
      </c>
      <c r="T6245" s="41">
        <v>1</v>
      </c>
      <c r="U6245" s="40" t="s">
        <v>200</v>
      </c>
      <c r="V6245" s="40" t="s">
        <v>201</v>
      </c>
      <c r="W6245" s="40" t="s">
        <v>22532</v>
      </c>
      <c r="X6245" s="40" t="s">
        <v>1628</v>
      </c>
      <c r="Y6245" s="40" t="s">
        <v>22533</v>
      </c>
    </row>
    <row r="6246" spans="12:25" x14ac:dyDescent="0.25">
      <c r="L6246" s="39" t="str">
        <f t="shared" si="97"/>
        <v>SAINT VINCENT E GRENADINE (EE)</v>
      </c>
      <c r="M6246" s="40" t="s">
        <v>22534</v>
      </c>
      <c r="N6246" s="40" t="s">
        <v>22535</v>
      </c>
      <c r="O6246" s="40" t="s">
        <v>610</v>
      </c>
      <c r="P6246" s="41"/>
      <c r="Q6246" s="41"/>
      <c r="R6246" s="40"/>
      <c r="S6246" s="40" t="s">
        <v>1586</v>
      </c>
      <c r="T6246" s="41">
        <v>5</v>
      </c>
      <c r="U6246" s="40" t="s">
        <v>612</v>
      </c>
      <c r="V6246" s="40" t="s">
        <v>22536</v>
      </c>
      <c r="W6246" s="40"/>
      <c r="X6246" s="40"/>
      <c r="Y6246" s="40"/>
    </row>
    <row r="6247" spans="12:25" x14ac:dyDescent="0.25">
      <c r="L6247" s="39" t="str">
        <f t="shared" si="97"/>
        <v>SALA BAGANZA (PR)</v>
      </c>
      <c r="M6247" s="40" t="s">
        <v>22537</v>
      </c>
      <c r="N6247" s="40" t="s">
        <v>22538</v>
      </c>
      <c r="O6247" s="40" t="s">
        <v>984</v>
      </c>
      <c r="P6247" s="41" t="s">
        <v>631</v>
      </c>
      <c r="Q6247" s="41">
        <v>8</v>
      </c>
      <c r="R6247" s="40" t="s">
        <v>632</v>
      </c>
      <c r="S6247" s="40" t="s">
        <v>199</v>
      </c>
      <c r="T6247" s="41">
        <v>1</v>
      </c>
      <c r="U6247" s="40" t="s">
        <v>200</v>
      </c>
      <c r="V6247" s="40" t="s">
        <v>201</v>
      </c>
      <c r="W6247" s="40" t="s">
        <v>22539</v>
      </c>
      <c r="X6247" s="40" t="s">
        <v>8937</v>
      </c>
      <c r="Y6247" s="40" t="s">
        <v>22540</v>
      </c>
    </row>
    <row r="6248" spans="12:25" x14ac:dyDescent="0.25">
      <c r="L6248" s="39" t="str">
        <f t="shared" si="97"/>
        <v>SALA BIELLESE (BI)</v>
      </c>
      <c r="M6248" s="40" t="s">
        <v>22541</v>
      </c>
      <c r="N6248" s="40" t="s">
        <v>22542</v>
      </c>
      <c r="O6248" s="40" t="s">
        <v>830</v>
      </c>
      <c r="P6248" s="41" t="s">
        <v>314</v>
      </c>
      <c r="Q6248" s="41">
        <v>1</v>
      </c>
      <c r="R6248" s="40" t="s">
        <v>315</v>
      </c>
      <c r="S6248" s="40" t="s">
        <v>199</v>
      </c>
      <c r="T6248" s="41">
        <v>1</v>
      </c>
      <c r="U6248" s="40" t="s">
        <v>200</v>
      </c>
      <c r="V6248" s="40" t="s">
        <v>201</v>
      </c>
      <c r="W6248" s="40" t="s">
        <v>22543</v>
      </c>
      <c r="X6248" s="40" t="s">
        <v>832</v>
      </c>
      <c r="Y6248" s="40" t="s">
        <v>22544</v>
      </c>
    </row>
    <row r="6249" spans="12:25" x14ac:dyDescent="0.25">
      <c r="L6249" s="39" t="str">
        <f t="shared" si="97"/>
        <v>SALA BOLOGNESE (BO)</v>
      </c>
      <c r="M6249" s="40" t="s">
        <v>22545</v>
      </c>
      <c r="N6249" s="40" t="s">
        <v>22546</v>
      </c>
      <c r="O6249" s="40" t="s">
        <v>1682</v>
      </c>
      <c r="P6249" s="41" t="s">
        <v>631</v>
      </c>
      <c r="Q6249" s="41">
        <v>8</v>
      </c>
      <c r="R6249" s="40" t="s">
        <v>632</v>
      </c>
      <c r="S6249" s="40" t="s">
        <v>199</v>
      </c>
      <c r="T6249" s="41">
        <v>1</v>
      </c>
      <c r="U6249" s="40" t="s">
        <v>200</v>
      </c>
      <c r="V6249" s="40" t="s">
        <v>201</v>
      </c>
      <c r="W6249" s="40" t="s">
        <v>3172</v>
      </c>
      <c r="X6249" s="40" t="s">
        <v>1684</v>
      </c>
      <c r="Y6249" s="40" t="s">
        <v>22547</v>
      </c>
    </row>
    <row r="6250" spans="12:25" x14ac:dyDescent="0.25">
      <c r="L6250" s="39" t="str">
        <f t="shared" si="97"/>
        <v>SALA COMACINA (CO)</v>
      </c>
      <c r="M6250" s="40" t="s">
        <v>22548</v>
      </c>
      <c r="N6250" s="40" t="s">
        <v>22549</v>
      </c>
      <c r="O6250" s="40" t="s">
        <v>995</v>
      </c>
      <c r="P6250" s="41" t="s">
        <v>212</v>
      </c>
      <c r="Q6250" s="41">
        <v>3</v>
      </c>
      <c r="R6250" s="40" t="s">
        <v>213</v>
      </c>
      <c r="S6250" s="40" t="s">
        <v>199</v>
      </c>
      <c r="T6250" s="41">
        <v>1</v>
      </c>
      <c r="U6250" s="40" t="s">
        <v>200</v>
      </c>
      <c r="V6250" s="40" t="s">
        <v>201</v>
      </c>
      <c r="W6250" s="40" t="s">
        <v>1910</v>
      </c>
      <c r="X6250" s="40" t="s">
        <v>3144</v>
      </c>
      <c r="Y6250" s="40" t="s">
        <v>22550</v>
      </c>
    </row>
    <row r="6251" spans="12:25" x14ac:dyDescent="0.25">
      <c r="L6251" s="39" t="str">
        <f t="shared" si="97"/>
        <v>SALA CONSILINA (SA)</v>
      </c>
      <c r="M6251" s="40" t="s">
        <v>22551</v>
      </c>
      <c r="N6251" s="40" t="s">
        <v>22552</v>
      </c>
      <c r="O6251" s="40" t="s">
        <v>349</v>
      </c>
      <c r="P6251" s="41" t="s">
        <v>350</v>
      </c>
      <c r="Q6251" s="41">
        <v>15</v>
      </c>
      <c r="R6251" s="40" t="s">
        <v>351</v>
      </c>
      <c r="S6251" s="40" t="s">
        <v>199</v>
      </c>
      <c r="T6251" s="41">
        <v>1</v>
      </c>
      <c r="U6251" s="40" t="s">
        <v>200</v>
      </c>
      <c r="V6251" s="40" t="s">
        <v>201</v>
      </c>
      <c r="W6251" s="40" t="s">
        <v>22553</v>
      </c>
      <c r="X6251" s="40" t="s">
        <v>2212</v>
      </c>
      <c r="Y6251" s="40" t="s">
        <v>22554</v>
      </c>
    </row>
    <row r="6252" spans="12:25" x14ac:dyDescent="0.25">
      <c r="L6252" s="39" t="str">
        <f t="shared" si="97"/>
        <v>SALA MONFERRATO (AL)</v>
      </c>
      <c r="M6252" s="40" t="s">
        <v>22555</v>
      </c>
      <c r="N6252" s="40" t="s">
        <v>22556</v>
      </c>
      <c r="O6252" s="40" t="s">
        <v>541</v>
      </c>
      <c r="P6252" s="41" t="s">
        <v>314</v>
      </c>
      <c r="Q6252" s="41">
        <v>1</v>
      </c>
      <c r="R6252" s="40" t="s">
        <v>315</v>
      </c>
      <c r="S6252" s="40" t="s">
        <v>199</v>
      </c>
      <c r="T6252" s="41">
        <v>1</v>
      </c>
      <c r="U6252" s="40" t="s">
        <v>200</v>
      </c>
      <c r="V6252" s="40" t="s">
        <v>201</v>
      </c>
      <c r="W6252" s="40" t="s">
        <v>4980</v>
      </c>
      <c r="X6252" s="40" t="s">
        <v>1331</v>
      </c>
      <c r="Y6252" s="40" t="s">
        <v>22557</v>
      </c>
    </row>
    <row r="6253" spans="12:25" x14ac:dyDescent="0.25">
      <c r="L6253" s="39" t="str">
        <f t="shared" si="97"/>
        <v>SALANDRA (MT)</v>
      </c>
      <c r="M6253" s="40" t="s">
        <v>22558</v>
      </c>
      <c r="N6253" s="40" t="s">
        <v>22559</v>
      </c>
      <c r="O6253" s="40" t="s">
        <v>322</v>
      </c>
      <c r="P6253" s="41" t="s">
        <v>282</v>
      </c>
      <c r="Q6253" s="41">
        <v>17</v>
      </c>
      <c r="R6253" s="40" t="s">
        <v>283</v>
      </c>
      <c r="S6253" s="40" t="s">
        <v>199</v>
      </c>
      <c r="T6253" s="41">
        <v>1</v>
      </c>
      <c r="U6253" s="40" t="s">
        <v>200</v>
      </c>
      <c r="V6253" s="40" t="s">
        <v>201</v>
      </c>
      <c r="W6253" s="40" t="s">
        <v>22560</v>
      </c>
      <c r="X6253" s="40" t="s">
        <v>324</v>
      </c>
      <c r="Y6253" s="40" t="s">
        <v>22561</v>
      </c>
    </row>
    <row r="6254" spans="12:25" x14ac:dyDescent="0.25">
      <c r="L6254" s="39" t="str">
        <f t="shared" si="97"/>
        <v>SALAPARUTA (TP)</v>
      </c>
      <c r="M6254" s="40" t="s">
        <v>22562</v>
      </c>
      <c r="N6254" s="40" t="s">
        <v>22563</v>
      </c>
      <c r="O6254" s="40" t="s">
        <v>1111</v>
      </c>
      <c r="P6254" s="41" t="s">
        <v>292</v>
      </c>
      <c r="Q6254" s="41">
        <v>19</v>
      </c>
      <c r="R6254" s="40" t="s">
        <v>293</v>
      </c>
      <c r="S6254" s="40" t="s">
        <v>199</v>
      </c>
      <c r="T6254" s="41">
        <v>1</v>
      </c>
      <c r="U6254" s="40" t="s">
        <v>200</v>
      </c>
      <c r="V6254" s="40" t="s">
        <v>201</v>
      </c>
      <c r="W6254" s="40" t="s">
        <v>19369</v>
      </c>
      <c r="X6254" s="40" t="s">
        <v>1113</v>
      </c>
      <c r="Y6254" s="40" t="s">
        <v>22564</v>
      </c>
    </row>
    <row r="6255" spans="12:25" x14ac:dyDescent="0.25">
      <c r="L6255" s="39" t="str">
        <f t="shared" si="97"/>
        <v>SALARA (RO)</v>
      </c>
      <c r="M6255" s="40" t="s">
        <v>22565</v>
      </c>
      <c r="N6255" s="40" t="s">
        <v>22566</v>
      </c>
      <c r="O6255" s="40" t="s">
        <v>585</v>
      </c>
      <c r="P6255" s="41" t="s">
        <v>197</v>
      </c>
      <c r="Q6255" s="41">
        <v>5</v>
      </c>
      <c r="R6255" s="40" t="s">
        <v>198</v>
      </c>
      <c r="S6255" s="40" t="s">
        <v>199</v>
      </c>
      <c r="T6255" s="41">
        <v>1</v>
      </c>
      <c r="U6255" s="40" t="s">
        <v>200</v>
      </c>
      <c r="V6255" s="40" t="s">
        <v>201</v>
      </c>
      <c r="W6255" s="40" t="s">
        <v>4913</v>
      </c>
      <c r="X6255" s="40" t="s">
        <v>2041</v>
      </c>
      <c r="Y6255" s="40" t="s">
        <v>22567</v>
      </c>
    </row>
    <row r="6256" spans="12:25" x14ac:dyDescent="0.25">
      <c r="L6256" s="39" t="str">
        <f t="shared" si="97"/>
        <v>SALASCO (VC)</v>
      </c>
      <c r="M6256" s="40" t="s">
        <v>22568</v>
      </c>
      <c r="N6256" s="40" t="s">
        <v>22569</v>
      </c>
      <c r="O6256" s="40" t="s">
        <v>890</v>
      </c>
      <c r="P6256" s="41" t="s">
        <v>314</v>
      </c>
      <c r="Q6256" s="41">
        <v>1</v>
      </c>
      <c r="R6256" s="40" t="s">
        <v>315</v>
      </c>
      <c r="S6256" s="40" t="s">
        <v>199</v>
      </c>
      <c r="T6256" s="41">
        <v>1</v>
      </c>
      <c r="U6256" s="40" t="s">
        <v>200</v>
      </c>
      <c r="V6256" s="40" t="s">
        <v>201</v>
      </c>
      <c r="W6256" s="40" t="s">
        <v>1225</v>
      </c>
      <c r="X6256" s="40" t="s">
        <v>963</v>
      </c>
      <c r="Y6256" s="40" t="s">
        <v>22570</v>
      </c>
    </row>
    <row r="6257" spans="12:25" x14ac:dyDescent="0.25">
      <c r="L6257" s="39" t="str">
        <f t="shared" si="97"/>
        <v>SALASSA (TO)</v>
      </c>
      <c r="M6257" s="40" t="s">
        <v>22571</v>
      </c>
      <c r="N6257" s="40" t="s">
        <v>22572</v>
      </c>
      <c r="O6257" s="40" t="s">
        <v>675</v>
      </c>
      <c r="P6257" s="41" t="s">
        <v>314</v>
      </c>
      <c r="Q6257" s="41">
        <v>1</v>
      </c>
      <c r="R6257" s="40" t="s">
        <v>315</v>
      </c>
      <c r="S6257" s="40" t="s">
        <v>199</v>
      </c>
      <c r="T6257" s="41">
        <v>1</v>
      </c>
      <c r="U6257" s="40" t="s">
        <v>200</v>
      </c>
      <c r="V6257" s="40" t="s">
        <v>201</v>
      </c>
      <c r="W6257" s="40" t="s">
        <v>1299</v>
      </c>
      <c r="X6257" s="40" t="s">
        <v>677</v>
      </c>
      <c r="Y6257" s="40" t="s">
        <v>22573</v>
      </c>
    </row>
    <row r="6258" spans="12:25" x14ac:dyDescent="0.25">
      <c r="L6258" s="39" t="str">
        <f t="shared" si="97"/>
        <v>SALBERTRAND (TO)</v>
      </c>
      <c r="M6258" s="40" t="s">
        <v>22574</v>
      </c>
      <c r="N6258" s="40" t="s">
        <v>22575</v>
      </c>
      <c r="O6258" s="40" t="s">
        <v>675</v>
      </c>
      <c r="P6258" s="41" t="s">
        <v>314</v>
      </c>
      <c r="Q6258" s="41">
        <v>1</v>
      </c>
      <c r="R6258" s="40" t="s">
        <v>315</v>
      </c>
      <c r="S6258" s="40" t="s">
        <v>199</v>
      </c>
      <c r="T6258" s="41">
        <v>1</v>
      </c>
      <c r="U6258" s="40" t="s">
        <v>200</v>
      </c>
      <c r="V6258" s="40" t="s">
        <v>201</v>
      </c>
      <c r="W6258" s="40" t="s">
        <v>3875</v>
      </c>
      <c r="X6258" s="40" t="s">
        <v>2742</v>
      </c>
      <c r="Y6258" s="40" t="s">
        <v>22576</v>
      </c>
    </row>
    <row r="6259" spans="12:25" x14ac:dyDescent="0.25">
      <c r="L6259" s="39" t="str">
        <f t="shared" si="97"/>
        <v>SALCEDO (VI)</v>
      </c>
      <c r="M6259" s="40" t="s">
        <v>22577</v>
      </c>
      <c r="N6259" s="40" t="s">
        <v>22578</v>
      </c>
      <c r="O6259" s="40" t="s">
        <v>772</v>
      </c>
      <c r="P6259" s="41" t="s">
        <v>197</v>
      </c>
      <c r="Q6259" s="41">
        <v>5</v>
      </c>
      <c r="R6259" s="40" t="s">
        <v>198</v>
      </c>
      <c r="S6259" s="40" t="s">
        <v>199</v>
      </c>
      <c r="T6259" s="41">
        <v>1</v>
      </c>
      <c r="U6259" s="40" t="s">
        <v>200</v>
      </c>
      <c r="V6259" s="40" t="s">
        <v>201</v>
      </c>
      <c r="W6259" s="40" t="s">
        <v>4157</v>
      </c>
      <c r="X6259" s="40" t="s">
        <v>2068</v>
      </c>
      <c r="Y6259" s="40" t="s">
        <v>22579</v>
      </c>
    </row>
    <row r="6260" spans="12:25" x14ac:dyDescent="0.25">
      <c r="L6260" s="39" t="str">
        <f t="shared" si="97"/>
        <v>SALCITO (CB)</v>
      </c>
      <c r="M6260" s="40" t="s">
        <v>22580</v>
      </c>
      <c r="N6260" s="40" t="s">
        <v>22581</v>
      </c>
      <c r="O6260" s="40" t="s">
        <v>494</v>
      </c>
      <c r="P6260" s="41" t="s">
        <v>495</v>
      </c>
      <c r="Q6260" s="41">
        <v>14</v>
      </c>
      <c r="R6260" s="40" t="s">
        <v>496</v>
      </c>
      <c r="S6260" s="40" t="s">
        <v>199</v>
      </c>
      <c r="T6260" s="41">
        <v>1</v>
      </c>
      <c r="U6260" s="40" t="s">
        <v>200</v>
      </c>
      <c r="V6260" s="40" t="s">
        <v>201</v>
      </c>
      <c r="W6260" s="40" t="s">
        <v>22582</v>
      </c>
      <c r="X6260" s="40" t="s">
        <v>2494</v>
      </c>
      <c r="Y6260" s="40" t="s">
        <v>22583</v>
      </c>
    </row>
    <row r="6261" spans="12:25" x14ac:dyDescent="0.25">
      <c r="L6261" s="39" t="str">
        <f t="shared" si="97"/>
        <v>SALE (AL)</v>
      </c>
      <c r="M6261" s="40" t="s">
        <v>22584</v>
      </c>
      <c r="N6261" s="40" t="s">
        <v>22585</v>
      </c>
      <c r="O6261" s="40" t="s">
        <v>541</v>
      </c>
      <c r="P6261" s="41" t="s">
        <v>314</v>
      </c>
      <c r="Q6261" s="41">
        <v>1</v>
      </c>
      <c r="R6261" s="40" t="s">
        <v>315</v>
      </c>
      <c r="S6261" s="40" t="s">
        <v>199</v>
      </c>
      <c r="T6261" s="41">
        <v>1</v>
      </c>
      <c r="U6261" s="40" t="s">
        <v>200</v>
      </c>
      <c r="V6261" s="40" t="s">
        <v>201</v>
      </c>
      <c r="W6261" s="40" t="s">
        <v>22586</v>
      </c>
      <c r="X6261" s="40" t="s">
        <v>1138</v>
      </c>
      <c r="Y6261" s="40" t="s">
        <v>22587</v>
      </c>
    </row>
    <row r="6262" spans="12:25" x14ac:dyDescent="0.25">
      <c r="L6262" s="39" t="str">
        <f t="shared" si="97"/>
        <v>SALE DELLE LANGHE (CN)</v>
      </c>
      <c r="M6262" s="40" t="s">
        <v>22588</v>
      </c>
      <c r="N6262" s="40" t="s">
        <v>22589</v>
      </c>
      <c r="O6262" s="40" t="s">
        <v>313</v>
      </c>
      <c r="P6262" s="41" t="s">
        <v>314</v>
      </c>
      <c r="Q6262" s="41">
        <v>1</v>
      </c>
      <c r="R6262" s="40" t="s">
        <v>315</v>
      </c>
      <c r="S6262" s="40" t="s">
        <v>199</v>
      </c>
      <c r="T6262" s="41">
        <v>1</v>
      </c>
      <c r="U6262" s="40" t="s">
        <v>200</v>
      </c>
      <c r="V6262" s="40" t="s">
        <v>201</v>
      </c>
      <c r="W6262" s="40" t="s">
        <v>1368</v>
      </c>
      <c r="X6262" s="40" t="s">
        <v>1369</v>
      </c>
      <c r="Y6262" s="40" t="s">
        <v>22590</v>
      </c>
    </row>
    <row r="6263" spans="12:25" x14ac:dyDescent="0.25">
      <c r="L6263" s="39" t="str">
        <f t="shared" si="97"/>
        <v>SALE MARASINO (BS)</v>
      </c>
      <c r="M6263" s="40" t="s">
        <v>22591</v>
      </c>
      <c r="N6263" s="40" t="s">
        <v>22592</v>
      </c>
      <c r="O6263" s="40" t="s">
        <v>421</v>
      </c>
      <c r="P6263" s="41" t="s">
        <v>212</v>
      </c>
      <c r="Q6263" s="41">
        <v>3</v>
      </c>
      <c r="R6263" s="40" t="s">
        <v>213</v>
      </c>
      <c r="S6263" s="40" t="s">
        <v>199</v>
      </c>
      <c r="T6263" s="41">
        <v>1</v>
      </c>
      <c r="U6263" s="40" t="s">
        <v>200</v>
      </c>
      <c r="V6263" s="40" t="s">
        <v>201</v>
      </c>
      <c r="W6263" s="40" t="s">
        <v>22593</v>
      </c>
      <c r="X6263" s="40" t="s">
        <v>423</v>
      </c>
      <c r="Y6263" s="40" t="s">
        <v>22594</v>
      </c>
    </row>
    <row r="6264" spans="12:25" x14ac:dyDescent="0.25">
      <c r="L6264" s="39" t="str">
        <f t="shared" si="97"/>
        <v>SALE SAN GIOVANNI (CN)</v>
      </c>
      <c r="M6264" s="40" t="s">
        <v>22595</v>
      </c>
      <c r="N6264" s="40" t="s">
        <v>22596</v>
      </c>
      <c r="O6264" s="40" t="s">
        <v>313</v>
      </c>
      <c r="P6264" s="41" t="s">
        <v>314</v>
      </c>
      <c r="Q6264" s="41">
        <v>1</v>
      </c>
      <c r="R6264" s="40" t="s">
        <v>315</v>
      </c>
      <c r="S6264" s="40" t="s">
        <v>199</v>
      </c>
      <c r="T6264" s="41">
        <v>1</v>
      </c>
      <c r="U6264" s="40" t="s">
        <v>200</v>
      </c>
      <c r="V6264" s="40" t="s">
        <v>201</v>
      </c>
      <c r="W6264" s="40" t="s">
        <v>1368</v>
      </c>
      <c r="X6264" s="40" t="s">
        <v>1369</v>
      </c>
      <c r="Y6264" s="40" t="s">
        <v>22597</v>
      </c>
    </row>
    <row r="6265" spans="12:25" x14ac:dyDescent="0.25">
      <c r="L6265" s="39" t="str">
        <f t="shared" si="97"/>
        <v>SALEMI (TP)</v>
      </c>
      <c r="M6265" s="40" t="s">
        <v>22598</v>
      </c>
      <c r="N6265" s="40" t="s">
        <v>22599</v>
      </c>
      <c r="O6265" s="40" t="s">
        <v>1111</v>
      </c>
      <c r="P6265" s="41" t="s">
        <v>292</v>
      </c>
      <c r="Q6265" s="41">
        <v>19</v>
      </c>
      <c r="R6265" s="40" t="s">
        <v>293</v>
      </c>
      <c r="S6265" s="40" t="s">
        <v>199</v>
      </c>
      <c r="T6265" s="41">
        <v>1</v>
      </c>
      <c r="U6265" s="40" t="s">
        <v>200</v>
      </c>
      <c r="V6265" s="40" t="s">
        <v>201</v>
      </c>
      <c r="W6265" s="40" t="s">
        <v>22600</v>
      </c>
      <c r="X6265" s="40" t="s">
        <v>1113</v>
      </c>
      <c r="Y6265" s="40" t="s">
        <v>22601</v>
      </c>
    </row>
    <row r="6266" spans="12:25" x14ac:dyDescent="0.25">
      <c r="L6266" s="39" t="str">
        <f t="shared" si="97"/>
        <v>SALENTO (SA)</v>
      </c>
      <c r="M6266" s="40" t="s">
        <v>22602</v>
      </c>
      <c r="N6266" s="40" t="s">
        <v>22603</v>
      </c>
      <c r="O6266" s="40" t="s">
        <v>349</v>
      </c>
      <c r="P6266" s="41" t="s">
        <v>350</v>
      </c>
      <c r="Q6266" s="41">
        <v>15</v>
      </c>
      <c r="R6266" s="40" t="s">
        <v>351</v>
      </c>
      <c r="S6266" s="40" t="s">
        <v>199</v>
      </c>
      <c r="T6266" s="41">
        <v>1</v>
      </c>
      <c r="U6266" s="40" t="s">
        <v>200</v>
      </c>
      <c r="V6266" s="40" t="s">
        <v>201</v>
      </c>
      <c r="W6266" s="40" t="s">
        <v>22006</v>
      </c>
      <c r="X6266" s="40" t="s">
        <v>758</v>
      </c>
      <c r="Y6266" s="40" t="s">
        <v>22604</v>
      </c>
    </row>
    <row r="6267" spans="12:25" x14ac:dyDescent="0.25">
      <c r="L6267" s="39" t="str">
        <f t="shared" si="97"/>
        <v>SALERANO CANAVESE (TO)</v>
      </c>
      <c r="M6267" s="40" t="s">
        <v>22605</v>
      </c>
      <c r="N6267" s="40" t="s">
        <v>22606</v>
      </c>
      <c r="O6267" s="40" t="s">
        <v>675</v>
      </c>
      <c r="P6267" s="41" t="s">
        <v>314</v>
      </c>
      <c r="Q6267" s="41">
        <v>1</v>
      </c>
      <c r="R6267" s="40" t="s">
        <v>315</v>
      </c>
      <c r="S6267" s="40" t="s">
        <v>199</v>
      </c>
      <c r="T6267" s="41">
        <v>1</v>
      </c>
      <c r="U6267" s="40" t="s">
        <v>200</v>
      </c>
      <c r="V6267" s="40" t="s">
        <v>201</v>
      </c>
      <c r="W6267" s="40" t="s">
        <v>1041</v>
      </c>
      <c r="X6267" s="40" t="s">
        <v>1042</v>
      </c>
      <c r="Y6267" s="40" t="s">
        <v>22607</v>
      </c>
    </row>
    <row r="6268" spans="12:25" x14ac:dyDescent="0.25">
      <c r="L6268" s="39" t="str">
        <f t="shared" si="97"/>
        <v>SALERANO SUL LAMBRO (LO)</v>
      </c>
      <c r="M6268" s="40" t="s">
        <v>22608</v>
      </c>
      <c r="N6268" s="40" t="s">
        <v>22609</v>
      </c>
      <c r="O6268" s="40" t="s">
        <v>211</v>
      </c>
      <c r="P6268" s="41" t="s">
        <v>212</v>
      </c>
      <c r="Q6268" s="41">
        <v>3</v>
      </c>
      <c r="R6268" s="40" t="s">
        <v>213</v>
      </c>
      <c r="S6268" s="40" t="s">
        <v>199</v>
      </c>
      <c r="T6268" s="41">
        <v>1</v>
      </c>
      <c r="U6268" s="40" t="s">
        <v>200</v>
      </c>
      <c r="V6268" s="40" t="s">
        <v>201</v>
      </c>
      <c r="W6268" s="40" t="s">
        <v>22610</v>
      </c>
      <c r="X6268" s="40" t="s">
        <v>215</v>
      </c>
      <c r="Y6268" s="40" t="s">
        <v>22611</v>
      </c>
    </row>
    <row r="6269" spans="12:25" x14ac:dyDescent="0.25">
      <c r="L6269" s="39" t="str">
        <f t="shared" si="97"/>
        <v>SALERNO (SA)</v>
      </c>
      <c r="M6269" s="40" t="s">
        <v>22612</v>
      </c>
      <c r="N6269" s="40" t="s">
        <v>22613</v>
      </c>
      <c r="O6269" s="40" t="s">
        <v>349</v>
      </c>
      <c r="P6269" s="41" t="s">
        <v>350</v>
      </c>
      <c r="Q6269" s="41">
        <v>15</v>
      </c>
      <c r="R6269" s="40" t="s">
        <v>351</v>
      </c>
      <c r="S6269" s="40" t="s">
        <v>199</v>
      </c>
      <c r="T6269" s="41">
        <v>1</v>
      </c>
      <c r="U6269" s="40" t="s">
        <v>200</v>
      </c>
      <c r="V6269" s="40" t="s">
        <v>201</v>
      </c>
      <c r="W6269" s="40" t="s">
        <v>22614</v>
      </c>
      <c r="X6269" s="40" t="s">
        <v>353</v>
      </c>
      <c r="Y6269" s="40" t="s">
        <v>22615</v>
      </c>
    </row>
    <row r="6270" spans="12:25" x14ac:dyDescent="0.25">
      <c r="L6270" s="39" t="str">
        <f t="shared" si="97"/>
        <v>SALETTO (PD)</v>
      </c>
      <c r="M6270" s="40" t="s">
        <v>22616</v>
      </c>
      <c r="N6270" s="40" t="s">
        <v>22617</v>
      </c>
      <c r="O6270" s="40" t="s">
        <v>196</v>
      </c>
      <c r="P6270" s="41" t="s">
        <v>197</v>
      </c>
      <c r="Q6270" s="41">
        <v>5</v>
      </c>
      <c r="R6270" s="40" t="s">
        <v>198</v>
      </c>
      <c r="S6270" s="40" t="s">
        <v>199</v>
      </c>
      <c r="T6270" s="41">
        <v>1</v>
      </c>
      <c r="U6270" s="40" t="s">
        <v>200</v>
      </c>
      <c r="V6270" s="40" t="s">
        <v>201</v>
      </c>
      <c r="W6270" s="40" t="s">
        <v>22618</v>
      </c>
      <c r="X6270" s="40" t="s">
        <v>2036</v>
      </c>
      <c r="Y6270" s="40" t="s">
        <v>22619</v>
      </c>
    </row>
    <row r="6271" spans="12:25" x14ac:dyDescent="0.25">
      <c r="L6271" s="39" t="str">
        <f t="shared" si="97"/>
        <v>SALGAREDA (TV)</v>
      </c>
      <c r="M6271" s="40" t="s">
        <v>22620</v>
      </c>
      <c r="N6271" s="40" t="s">
        <v>22621</v>
      </c>
      <c r="O6271" s="40" t="s">
        <v>1362</v>
      </c>
      <c r="P6271" s="41" t="s">
        <v>197</v>
      </c>
      <c r="Q6271" s="41">
        <v>5</v>
      </c>
      <c r="R6271" s="40" t="s">
        <v>198</v>
      </c>
      <c r="S6271" s="40" t="s">
        <v>199</v>
      </c>
      <c r="T6271" s="41">
        <v>1</v>
      </c>
      <c r="U6271" s="40" t="s">
        <v>200</v>
      </c>
      <c r="V6271" s="40" t="s">
        <v>201</v>
      </c>
      <c r="W6271" s="40" t="s">
        <v>8178</v>
      </c>
      <c r="X6271" s="40" t="s">
        <v>1609</v>
      </c>
      <c r="Y6271" s="40" t="s">
        <v>22622</v>
      </c>
    </row>
    <row r="6272" spans="12:25" x14ac:dyDescent="0.25">
      <c r="L6272" s="39" t="str">
        <f t="shared" si="97"/>
        <v>SALI VERCELLESE (VC)</v>
      </c>
      <c r="M6272" s="40" t="s">
        <v>22623</v>
      </c>
      <c r="N6272" s="40" t="s">
        <v>22624</v>
      </c>
      <c r="O6272" s="40" t="s">
        <v>890</v>
      </c>
      <c r="P6272" s="41" t="s">
        <v>314</v>
      </c>
      <c r="Q6272" s="41">
        <v>1</v>
      </c>
      <c r="R6272" s="40" t="s">
        <v>315</v>
      </c>
      <c r="S6272" s="40" t="s">
        <v>199</v>
      </c>
      <c r="T6272" s="41">
        <v>1</v>
      </c>
      <c r="U6272" s="40" t="s">
        <v>200</v>
      </c>
      <c r="V6272" s="40" t="s">
        <v>201</v>
      </c>
      <c r="W6272" s="40" t="s">
        <v>17938</v>
      </c>
      <c r="X6272" s="40" t="s">
        <v>963</v>
      </c>
      <c r="Y6272" s="40" t="s">
        <v>22625</v>
      </c>
    </row>
    <row r="6273" spans="12:25" x14ac:dyDescent="0.25">
      <c r="L6273" s="39" t="str">
        <f t="shared" si="97"/>
        <v>SALICE SALENTINO (LE)</v>
      </c>
      <c r="M6273" s="40" t="s">
        <v>22626</v>
      </c>
      <c r="N6273" s="40" t="s">
        <v>22627</v>
      </c>
      <c r="O6273" s="40" t="s">
        <v>462</v>
      </c>
      <c r="P6273" s="41" t="s">
        <v>304</v>
      </c>
      <c r="Q6273" s="41">
        <v>16</v>
      </c>
      <c r="R6273" s="40" t="s">
        <v>305</v>
      </c>
      <c r="S6273" s="40" t="s">
        <v>199</v>
      </c>
      <c r="T6273" s="41">
        <v>1</v>
      </c>
      <c r="U6273" s="40" t="s">
        <v>200</v>
      </c>
      <c r="V6273" s="40" t="s">
        <v>201</v>
      </c>
      <c r="W6273" s="40" t="s">
        <v>22628</v>
      </c>
      <c r="X6273" s="40" t="s">
        <v>2008</v>
      </c>
      <c r="Y6273" s="40" t="s">
        <v>22629</v>
      </c>
    </row>
    <row r="6274" spans="12:25" x14ac:dyDescent="0.25">
      <c r="L6274" s="39" t="str">
        <f t="shared" ref="L6274:L6337" si="98">M6274&amp;" ("&amp;O6274&amp;")"</f>
        <v>SALICETO (CN)</v>
      </c>
      <c r="M6274" s="40" t="s">
        <v>22630</v>
      </c>
      <c r="N6274" s="40" t="s">
        <v>22631</v>
      </c>
      <c r="O6274" s="40" t="s">
        <v>313</v>
      </c>
      <c r="P6274" s="41" t="s">
        <v>314</v>
      </c>
      <c r="Q6274" s="41">
        <v>1</v>
      </c>
      <c r="R6274" s="40" t="s">
        <v>315</v>
      </c>
      <c r="S6274" s="40" t="s">
        <v>199</v>
      </c>
      <c r="T6274" s="41">
        <v>1</v>
      </c>
      <c r="U6274" s="40" t="s">
        <v>200</v>
      </c>
      <c r="V6274" s="40" t="s">
        <v>201</v>
      </c>
      <c r="W6274" s="40" t="s">
        <v>22632</v>
      </c>
      <c r="X6274" s="40" t="s">
        <v>1369</v>
      </c>
      <c r="Y6274" s="40" t="s">
        <v>22633</v>
      </c>
    </row>
    <row r="6275" spans="12:25" x14ac:dyDescent="0.25">
      <c r="L6275" s="39" t="str">
        <f t="shared" si="98"/>
        <v>SALISANO (RI)</v>
      </c>
      <c r="M6275" s="40" t="s">
        <v>22634</v>
      </c>
      <c r="N6275" s="40" t="s">
        <v>22635</v>
      </c>
      <c r="O6275" s="40" t="s">
        <v>335</v>
      </c>
      <c r="P6275" s="41" t="s">
        <v>336</v>
      </c>
      <c r="Q6275" s="41">
        <v>12</v>
      </c>
      <c r="R6275" s="40" t="s">
        <v>337</v>
      </c>
      <c r="S6275" s="40" t="s">
        <v>199</v>
      </c>
      <c r="T6275" s="41">
        <v>1</v>
      </c>
      <c r="U6275" s="40" t="s">
        <v>200</v>
      </c>
      <c r="V6275" s="40" t="s">
        <v>201</v>
      </c>
      <c r="W6275" s="40" t="s">
        <v>5494</v>
      </c>
      <c r="X6275" s="40" t="s">
        <v>2148</v>
      </c>
      <c r="Y6275" s="40" t="s">
        <v>22636</v>
      </c>
    </row>
    <row r="6276" spans="12:25" x14ac:dyDescent="0.25">
      <c r="L6276" s="39" t="str">
        <f t="shared" si="98"/>
        <v>SALIZZOLE (VR)</v>
      </c>
      <c r="M6276" s="40" t="s">
        <v>22637</v>
      </c>
      <c r="N6276" s="40" t="s">
        <v>22638</v>
      </c>
      <c r="O6276" s="40" t="s">
        <v>595</v>
      </c>
      <c r="P6276" s="41" t="s">
        <v>197</v>
      </c>
      <c r="Q6276" s="41">
        <v>5</v>
      </c>
      <c r="R6276" s="40" t="s">
        <v>198</v>
      </c>
      <c r="S6276" s="40" t="s">
        <v>199</v>
      </c>
      <c r="T6276" s="41">
        <v>1</v>
      </c>
      <c r="U6276" s="40" t="s">
        <v>200</v>
      </c>
      <c r="V6276" s="40" t="s">
        <v>201</v>
      </c>
      <c r="W6276" s="40" t="s">
        <v>22639</v>
      </c>
      <c r="X6276" s="40" t="s">
        <v>597</v>
      </c>
      <c r="Y6276" s="40" t="s">
        <v>22640</v>
      </c>
    </row>
    <row r="6277" spans="12:25" x14ac:dyDescent="0.25">
      <c r="L6277" s="39" t="str">
        <f t="shared" si="98"/>
        <v>SALLE (PE)</v>
      </c>
      <c r="M6277" s="40" t="s">
        <v>22641</v>
      </c>
      <c r="N6277" s="40" t="s">
        <v>22642</v>
      </c>
      <c r="O6277" s="40" t="s">
        <v>252</v>
      </c>
      <c r="P6277" s="41" t="s">
        <v>253</v>
      </c>
      <c r="Q6277" s="41">
        <v>13</v>
      </c>
      <c r="R6277" s="40" t="s">
        <v>254</v>
      </c>
      <c r="S6277" s="40" t="s">
        <v>199</v>
      </c>
      <c r="T6277" s="41">
        <v>1</v>
      </c>
      <c r="U6277" s="40" t="s">
        <v>200</v>
      </c>
      <c r="V6277" s="40" t="s">
        <v>201</v>
      </c>
      <c r="W6277" s="40" t="s">
        <v>255</v>
      </c>
      <c r="X6277" s="40" t="s">
        <v>256</v>
      </c>
      <c r="Y6277" s="40" t="s">
        <v>22643</v>
      </c>
    </row>
    <row r="6278" spans="12:25" x14ac:dyDescent="0.25">
      <c r="L6278" s="39" t="str">
        <f t="shared" si="98"/>
        <v>SALMOUR (CN)</v>
      </c>
      <c r="M6278" s="40" t="s">
        <v>22644</v>
      </c>
      <c r="N6278" s="40" t="s">
        <v>22645</v>
      </c>
      <c r="O6278" s="40" t="s">
        <v>313</v>
      </c>
      <c r="P6278" s="41" t="s">
        <v>314</v>
      </c>
      <c r="Q6278" s="41">
        <v>1</v>
      </c>
      <c r="R6278" s="40" t="s">
        <v>315</v>
      </c>
      <c r="S6278" s="40" t="s">
        <v>199</v>
      </c>
      <c r="T6278" s="41">
        <v>1</v>
      </c>
      <c r="U6278" s="40" t="s">
        <v>200</v>
      </c>
      <c r="V6278" s="40" t="s">
        <v>201</v>
      </c>
      <c r="W6278" s="40" t="s">
        <v>2580</v>
      </c>
      <c r="X6278" s="40" t="s">
        <v>2581</v>
      </c>
      <c r="Y6278" s="40" t="s">
        <v>22646</v>
      </c>
    </row>
    <row r="6279" spans="12:25" x14ac:dyDescent="0.25">
      <c r="L6279" s="39" t="str">
        <f t="shared" si="98"/>
        <v>SALO' (BS)</v>
      </c>
      <c r="M6279" s="40" t="s">
        <v>22647</v>
      </c>
      <c r="N6279" s="40" t="s">
        <v>22648</v>
      </c>
      <c r="O6279" s="40" t="s">
        <v>421</v>
      </c>
      <c r="P6279" s="41" t="s">
        <v>212</v>
      </c>
      <c r="Q6279" s="41">
        <v>3</v>
      </c>
      <c r="R6279" s="40" t="s">
        <v>213</v>
      </c>
      <c r="S6279" s="40" t="s">
        <v>199</v>
      </c>
      <c r="T6279" s="41">
        <v>1</v>
      </c>
      <c r="U6279" s="40" t="s">
        <v>200</v>
      </c>
      <c r="V6279" s="40" t="s">
        <v>201</v>
      </c>
      <c r="W6279" s="40" t="s">
        <v>22649</v>
      </c>
      <c r="X6279" s="40" t="s">
        <v>710</v>
      </c>
      <c r="Y6279" s="40" t="s">
        <v>22650</v>
      </c>
    </row>
    <row r="6280" spans="12:25" x14ac:dyDescent="0.25">
      <c r="L6280" s="39" t="str">
        <f t="shared" si="98"/>
        <v>SALOMONE (ISOLE) (EE)</v>
      </c>
      <c r="M6280" s="40" t="s">
        <v>22651</v>
      </c>
      <c r="N6280" s="40" t="s">
        <v>22652</v>
      </c>
      <c r="O6280" s="40" t="s">
        <v>610</v>
      </c>
      <c r="P6280" s="41"/>
      <c r="Q6280" s="41"/>
      <c r="R6280" s="40"/>
      <c r="S6280" s="40" t="s">
        <v>2286</v>
      </c>
      <c r="T6280" s="41">
        <v>7</v>
      </c>
      <c r="U6280" s="40" t="s">
        <v>612</v>
      </c>
      <c r="V6280" s="40" t="s">
        <v>22653</v>
      </c>
      <c r="W6280" s="40"/>
      <c r="X6280" s="40"/>
      <c r="Y6280" s="40"/>
    </row>
    <row r="6281" spans="12:25" x14ac:dyDescent="0.25">
      <c r="L6281" s="39" t="str">
        <f t="shared" si="98"/>
        <v>SALORNO (BZ)</v>
      </c>
      <c r="M6281" s="40" t="s">
        <v>22654</v>
      </c>
      <c r="N6281" s="40" t="s">
        <v>22655</v>
      </c>
      <c r="O6281" s="40" t="s">
        <v>1125</v>
      </c>
      <c r="P6281" s="41" t="s">
        <v>866</v>
      </c>
      <c r="Q6281" s="41">
        <v>4</v>
      </c>
      <c r="R6281" s="40" t="s">
        <v>867</v>
      </c>
      <c r="S6281" s="40" t="s">
        <v>199</v>
      </c>
      <c r="T6281" s="41">
        <v>1</v>
      </c>
      <c r="U6281" s="40" t="s">
        <v>200</v>
      </c>
      <c r="V6281" s="40" t="s">
        <v>201</v>
      </c>
      <c r="W6281" s="40" t="s">
        <v>1126</v>
      </c>
      <c r="X6281" s="40" t="s">
        <v>1127</v>
      </c>
      <c r="Y6281" s="40" t="s">
        <v>22656</v>
      </c>
    </row>
    <row r="6282" spans="12:25" x14ac:dyDescent="0.25">
      <c r="L6282" s="39" t="str">
        <f t="shared" si="98"/>
        <v>SALSOMAGGIORE TERME (PR)</v>
      </c>
      <c r="M6282" s="40" t="s">
        <v>22657</v>
      </c>
      <c r="N6282" s="40" t="s">
        <v>22658</v>
      </c>
      <c r="O6282" s="40" t="s">
        <v>984</v>
      </c>
      <c r="P6282" s="41" t="s">
        <v>631</v>
      </c>
      <c r="Q6282" s="41">
        <v>8</v>
      </c>
      <c r="R6282" s="40" t="s">
        <v>632</v>
      </c>
      <c r="S6282" s="40" t="s">
        <v>199</v>
      </c>
      <c r="T6282" s="41">
        <v>1</v>
      </c>
      <c r="U6282" s="40" t="s">
        <v>200</v>
      </c>
      <c r="V6282" s="40" t="s">
        <v>201</v>
      </c>
      <c r="W6282" s="40" t="s">
        <v>22659</v>
      </c>
      <c r="X6282" s="40" t="s">
        <v>4569</v>
      </c>
      <c r="Y6282" s="40" t="s">
        <v>22660</v>
      </c>
    </row>
    <row r="6283" spans="12:25" x14ac:dyDescent="0.25">
      <c r="L6283" s="39" t="str">
        <f t="shared" si="98"/>
        <v>SALTARA (PU)</v>
      </c>
      <c r="M6283" s="40" t="s">
        <v>22661</v>
      </c>
      <c r="N6283" s="40" t="s">
        <v>22662</v>
      </c>
      <c r="O6283" s="40" t="s">
        <v>427</v>
      </c>
      <c r="P6283" s="41" t="s">
        <v>397</v>
      </c>
      <c r="Q6283" s="41">
        <v>11</v>
      </c>
      <c r="R6283" s="40" t="s">
        <v>398</v>
      </c>
      <c r="S6283" s="40" t="s">
        <v>199</v>
      </c>
      <c r="T6283" s="41">
        <v>1</v>
      </c>
      <c r="U6283" s="40" t="s">
        <v>200</v>
      </c>
      <c r="V6283" s="40" t="s">
        <v>201</v>
      </c>
      <c r="W6283" s="40" t="s">
        <v>6109</v>
      </c>
      <c r="X6283" s="40" t="s">
        <v>429</v>
      </c>
      <c r="Y6283" s="40" t="s">
        <v>22663</v>
      </c>
    </row>
    <row r="6284" spans="12:25" x14ac:dyDescent="0.25">
      <c r="L6284" s="39" t="str">
        <f t="shared" si="98"/>
        <v>SALTRIO (VA)</v>
      </c>
      <c r="M6284" s="40" t="s">
        <v>22664</v>
      </c>
      <c r="N6284" s="40" t="s">
        <v>22665</v>
      </c>
      <c r="O6284" s="40" t="s">
        <v>727</v>
      </c>
      <c r="P6284" s="41" t="s">
        <v>212</v>
      </c>
      <c r="Q6284" s="41">
        <v>3</v>
      </c>
      <c r="R6284" s="40" t="s">
        <v>213</v>
      </c>
      <c r="S6284" s="40" t="s">
        <v>199</v>
      </c>
      <c r="T6284" s="41">
        <v>1</v>
      </c>
      <c r="U6284" s="40" t="s">
        <v>200</v>
      </c>
      <c r="V6284" s="40" t="s">
        <v>201</v>
      </c>
      <c r="W6284" s="40" t="s">
        <v>3279</v>
      </c>
      <c r="X6284" s="40" t="s">
        <v>729</v>
      </c>
      <c r="Y6284" s="40" t="s">
        <v>22666</v>
      </c>
    </row>
    <row r="6285" spans="12:25" x14ac:dyDescent="0.25">
      <c r="L6285" s="39" t="str">
        <f t="shared" si="98"/>
        <v>SALUDECIO (RN)</v>
      </c>
      <c r="M6285" s="40" t="s">
        <v>22667</v>
      </c>
      <c r="N6285" s="40" t="s">
        <v>22668</v>
      </c>
      <c r="O6285" s="40" t="s">
        <v>3049</v>
      </c>
      <c r="P6285" s="41" t="s">
        <v>631</v>
      </c>
      <c r="Q6285" s="41">
        <v>8</v>
      </c>
      <c r="R6285" s="40" t="s">
        <v>632</v>
      </c>
      <c r="S6285" s="40" t="s">
        <v>199</v>
      </c>
      <c r="T6285" s="41">
        <v>1</v>
      </c>
      <c r="U6285" s="40" t="s">
        <v>200</v>
      </c>
      <c r="V6285" s="40" t="s">
        <v>201</v>
      </c>
      <c r="W6285" s="40" t="s">
        <v>22669</v>
      </c>
      <c r="X6285" s="40" t="s">
        <v>3051</v>
      </c>
      <c r="Y6285" s="40" t="s">
        <v>22670</v>
      </c>
    </row>
    <row r="6286" spans="12:25" x14ac:dyDescent="0.25">
      <c r="L6286" s="39" t="str">
        <f t="shared" si="98"/>
        <v>SALUGGIA (VC)</v>
      </c>
      <c r="M6286" s="40" t="s">
        <v>22671</v>
      </c>
      <c r="N6286" s="40" t="s">
        <v>22672</v>
      </c>
      <c r="O6286" s="40" t="s">
        <v>890</v>
      </c>
      <c r="P6286" s="41" t="s">
        <v>314</v>
      </c>
      <c r="Q6286" s="41">
        <v>1</v>
      </c>
      <c r="R6286" s="40" t="s">
        <v>315</v>
      </c>
      <c r="S6286" s="40" t="s">
        <v>199</v>
      </c>
      <c r="T6286" s="41">
        <v>1</v>
      </c>
      <c r="U6286" s="40" t="s">
        <v>200</v>
      </c>
      <c r="V6286" s="40" t="s">
        <v>201</v>
      </c>
      <c r="W6286" s="40" t="s">
        <v>1225</v>
      </c>
      <c r="X6286" s="40" t="s">
        <v>963</v>
      </c>
      <c r="Y6286" s="40" t="s">
        <v>22673</v>
      </c>
    </row>
    <row r="6287" spans="12:25" x14ac:dyDescent="0.25">
      <c r="L6287" s="39" t="str">
        <f t="shared" si="98"/>
        <v>SALUSSOLA (BI)</v>
      </c>
      <c r="M6287" s="40" t="s">
        <v>22674</v>
      </c>
      <c r="N6287" s="40" t="s">
        <v>22675</v>
      </c>
      <c r="O6287" s="40" t="s">
        <v>830</v>
      </c>
      <c r="P6287" s="41" t="s">
        <v>314</v>
      </c>
      <c r="Q6287" s="41">
        <v>1</v>
      </c>
      <c r="R6287" s="40" t="s">
        <v>315</v>
      </c>
      <c r="S6287" s="40" t="s">
        <v>199</v>
      </c>
      <c r="T6287" s="41">
        <v>1</v>
      </c>
      <c r="U6287" s="40" t="s">
        <v>200</v>
      </c>
      <c r="V6287" s="40" t="s">
        <v>201</v>
      </c>
      <c r="W6287" s="40" t="s">
        <v>22676</v>
      </c>
      <c r="X6287" s="40" t="s">
        <v>963</v>
      </c>
      <c r="Y6287" s="40" t="s">
        <v>22677</v>
      </c>
    </row>
    <row r="6288" spans="12:25" x14ac:dyDescent="0.25">
      <c r="L6288" s="39" t="str">
        <f t="shared" si="98"/>
        <v>SALUZZO (CN)</v>
      </c>
      <c r="M6288" s="40" t="s">
        <v>22678</v>
      </c>
      <c r="N6288" s="40" t="s">
        <v>22679</v>
      </c>
      <c r="O6288" s="40" t="s">
        <v>313</v>
      </c>
      <c r="P6288" s="41" t="s">
        <v>314</v>
      </c>
      <c r="Q6288" s="41">
        <v>1</v>
      </c>
      <c r="R6288" s="40" t="s">
        <v>315</v>
      </c>
      <c r="S6288" s="40" t="s">
        <v>199</v>
      </c>
      <c r="T6288" s="41">
        <v>1</v>
      </c>
      <c r="U6288" s="40" t="s">
        <v>200</v>
      </c>
      <c r="V6288" s="40" t="s">
        <v>201</v>
      </c>
      <c r="W6288" s="40" t="s">
        <v>22680</v>
      </c>
      <c r="X6288" s="40" t="s">
        <v>2526</v>
      </c>
      <c r="Y6288" s="40" t="s">
        <v>22681</v>
      </c>
    </row>
    <row r="6289" spans="12:25" x14ac:dyDescent="0.25">
      <c r="L6289" s="39" t="str">
        <f t="shared" si="98"/>
        <v>SALVE (LE)</v>
      </c>
      <c r="M6289" s="40" t="s">
        <v>22682</v>
      </c>
      <c r="N6289" s="40" t="s">
        <v>22683</v>
      </c>
      <c r="O6289" s="40" t="s">
        <v>462</v>
      </c>
      <c r="P6289" s="41" t="s">
        <v>304</v>
      </c>
      <c r="Q6289" s="41">
        <v>16</v>
      </c>
      <c r="R6289" s="40" t="s">
        <v>305</v>
      </c>
      <c r="S6289" s="40" t="s">
        <v>199</v>
      </c>
      <c r="T6289" s="41">
        <v>1</v>
      </c>
      <c r="U6289" s="40" t="s">
        <v>200</v>
      </c>
      <c r="V6289" s="40" t="s">
        <v>201</v>
      </c>
      <c r="W6289" s="40" t="s">
        <v>22684</v>
      </c>
      <c r="X6289" s="40" t="s">
        <v>464</v>
      </c>
      <c r="Y6289" s="40" t="s">
        <v>22685</v>
      </c>
    </row>
    <row r="6290" spans="12:25" x14ac:dyDescent="0.25">
      <c r="L6290" s="39" t="str">
        <f t="shared" si="98"/>
        <v>SALVIROLA (CR)</v>
      </c>
      <c r="M6290" s="40" t="s">
        <v>22686</v>
      </c>
      <c r="N6290" s="40" t="s">
        <v>22687</v>
      </c>
      <c r="O6290" s="40" t="s">
        <v>434</v>
      </c>
      <c r="P6290" s="41" t="s">
        <v>212</v>
      </c>
      <c r="Q6290" s="41">
        <v>3</v>
      </c>
      <c r="R6290" s="40" t="s">
        <v>213</v>
      </c>
      <c r="S6290" s="40" t="s">
        <v>199</v>
      </c>
      <c r="T6290" s="41">
        <v>1</v>
      </c>
      <c r="U6290" s="40" t="s">
        <v>200</v>
      </c>
      <c r="V6290" s="40" t="s">
        <v>201</v>
      </c>
      <c r="W6290" s="40" t="s">
        <v>2371</v>
      </c>
      <c r="X6290" s="40" t="s">
        <v>692</v>
      </c>
      <c r="Y6290" s="40" t="s">
        <v>22688</v>
      </c>
    </row>
    <row r="6291" spans="12:25" x14ac:dyDescent="0.25">
      <c r="L6291" s="39" t="str">
        <f t="shared" si="98"/>
        <v>SALVITELLE (SA)</v>
      </c>
      <c r="M6291" s="40" t="s">
        <v>22689</v>
      </c>
      <c r="N6291" s="40" t="s">
        <v>22690</v>
      </c>
      <c r="O6291" s="40" t="s">
        <v>349</v>
      </c>
      <c r="P6291" s="41" t="s">
        <v>350</v>
      </c>
      <c r="Q6291" s="41">
        <v>15</v>
      </c>
      <c r="R6291" s="40" t="s">
        <v>351</v>
      </c>
      <c r="S6291" s="40" t="s">
        <v>199</v>
      </c>
      <c r="T6291" s="41">
        <v>1</v>
      </c>
      <c r="U6291" s="40" t="s">
        <v>200</v>
      </c>
      <c r="V6291" s="40" t="s">
        <v>201</v>
      </c>
      <c r="W6291" s="40" t="s">
        <v>1752</v>
      </c>
      <c r="X6291" s="40" t="s">
        <v>2212</v>
      </c>
      <c r="Y6291" s="40" t="s">
        <v>22691</v>
      </c>
    </row>
    <row r="6292" spans="12:25" x14ac:dyDescent="0.25">
      <c r="L6292" s="39" t="str">
        <f t="shared" si="98"/>
        <v>SALZA DI PINEROLO (TO)</v>
      </c>
      <c r="M6292" s="40" t="s">
        <v>22692</v>
      </c>
      <c r="N6292" s="40" t="s">
        <v>22693</v>
      </c>
      <c r="O6292" s="40" t="s">
        <v>675</v>
      </c>
      <c r="P6292" s="41" t="s">
        <v>314</v>
      </c>
      <c r="Q6292" s="41">
        <v>1</v>
      </c>
      <c r="R6292" s="40" t="s">
        <v>315</v>
      </c>
      <c r="S6292" s="40" t="s">
        <v>199</v>
      </c>
      <c r="T6292" s="41">
        <v>1</v>
      </c>
      <c r="U6292" s="40" t="s">
        <v>200</v>
      </c>
      <c r="V6292" s="40" t="s">
        <v>201</v>
      </c>
      <c r="W6292" s="40" t="s">
        <v>836</v>
      </c>
      <c r="X6292" s="40" t="s">
        <v>1582</v>
      </c>
      <c r="Y6292" s="40" t="s">
        <v>22694</v>
      </c>
    </row>
    <row r="6293" spans="12:25" x14ac:dyDescent="0.25">
      <c r="L6293" s="39" t="str">
        <f t="shared" si="98"/>
        <v>SALZA IRPINA (AV)</v>
      </c>
      <c r="M6293" s="40" t="s">
        <v>22695</v>
      </c>
      <c r="N6293" s="40" t="s">
        <v>22696</v>
      </c>
      <c r="O6293" s="40" t="s">
        <v>812</v>
      </c>
      <c r="P6293" s="41" t="s">
        <v>350</v>
      </c>
      <c r="Q6293" s="41">
        <v>15</v>
      </c>
      <c r="R6293" s="40" t="s">
        <v>351</v>
      </c>
      <c r="S6293" s="40" t="s">
        <v>199</v>
      </c>
      <c r="T6293" s="41">
        <v>1</v>
      </c>
      <c r="U6293" s="40" t="s">
        <v>200</v>
      </c>
      <c r="V6293" s="40" t="s">
        <v>201</v>
      </c>
      <c r="W6293" s="40" t="s">
        <v>18879</v>
      </c>
      <c r="X6293" s="40" t="s">
        <v>814</v>
      </c>
      <c r="Y6293" s="40" t="s">
        <v>22697</v>
      </c>
    </row>
    <row r="6294" spans="12:25" x14ac:dyDescent="0.25">
      <c r="L6294" s="39" t="str">
        <f t="shared" si="98"/>
        <v>SALZANO (VE)</v>
      </c>
      <c r="M6294" s="40" t="s">
        <v>22698</v>
      </c>
      <c r="N6294" s="40" t="s">
        <v>22699</v>
      </c>
      <c r="O6294" s="40" t="s">
        <v>1607</v>
      </c>
      <c r="P6294" s="41" t="s">
        <v>197</v>
      </c>
      <c r="Q6294" s="41">
        <v>5</v>
      </c>
      <c r="R6294" s="40" t="s">
        <v>198</v>
      </c>
      <c r="S6294" s="40" t="s">
        <v>199</v>
      </c>
      <c r="T6294" s="41">
        <v>1</v>
      </c>
      <c r="U6294" s="40" t="s">
        <v>200</v>
      </c>
      <c r="V6294" s="40" t="s">
        <v>201</v>
      </c>
      <c r="W6294" s="40" t="s">
        <v>11408</v>
      </c>
      <c r="X6294" s="40" t="s">
        <v>5090</v>
      </c>
      <c r="Y6294" s="40" t="s">
        <v>22700</v>
      </c>
    </row>
    <row r="6295" spans="12:25" x14ac:dyDescent="0.25">
      <c r="L6295" s="39" t="str">
        <f t="shared" si="98"/>
        <v>SAMARATE (VA)</v>
      </c>
      <c r="M6295" s="40" t="s">
        <v>22701</v>
      </c>
      <c r="N6295" s="40" t="s">
        <v>22702</v>
      </c>
      <c r="O6295" s="40" t="s">
        <v>727</v>
      </c>
      <c r="P6295" s="41" t="s">
        <v>212</v>
      </c>
      <c r="Q6295" s="41">
        <v>3</v>
      </c>
      <c r="R6295" s="40" t="s">
        <v>213</v>
      </c>
      <c r="S6295" s="40" t="s">
        <v>199</v>
      </c>
      <c r="T6295" s="41">
        <v>1</v>
      </c>
      <c r="U6295" s="40" t="s">
        <v>200</v>
      </c>
      <c r="V6295" s="40" t="s">
        <v>201</v>
      </c>
      <c r="W6295" s="40" t="s">
        <v>22703</v>
      </c>
      <c r="X6295" s="40" t="s">
        <v>1087</v>
      </c>
      <c r="Y6295" s="40" t="s">
        <v>22704</v>
      </c>
    </row>
    <row r="6296" spans="12:25" x14ac:dyDescent="0.25">
      <c r="L6296" s="39" t="str">
        <f t="shared" si="98"/>
        <v>SAMASSI (VS)</v>
      </c>
      <c r="M6296" s="40" t="s">
        <v>22705</v>
      </c>
      <c r="N6296" s="40" t="s">
        <v>22706</v>
      </c>
      <c r="O6296" s="40" t="s">
        <v>1805</v>
      </c>
      <c r="P6296" s="41" t="s">
        <v>242</v>
      </c>
      <c r="Q6296" s="41">
        <v>20</v>
      </c>
      <c r="R6296" s="40" t="s">
        <v>243</v>
      </c>
      <c r="S6296" s="40" t="s">
        <v>199</v>
      </c>
      <c r="T6296" s="41">
        <v>1</v>
      </c>
      <c r="U6296" s="40" t="s">
        <v>200</v>
      </c>
      <c r="V6296" s="40" t="s">
        <v>201</v>
      </c>
      <c r="W6296" s="40" t="s">
        <v>10422</v>
      </c>
      <c r="X6296" s="40" t="s">
        <v>1807</v>
      </c>
      <c r="Y6296" s="40" t="s">
        <v>22707</v>
      </c>
    </row>
    <row r="6297" spans="12:25" x14ac:dyDescent="0.25">
      <c r="L6297" s="39" t="str">
        <f t="shared" si="98"/>
        <v>SAMATZAI (CA)</v>
      </c>
      <c r="M6297" s="40" t="s">
        <v>22708</v>
      </c>
      <c r="N6297" s="40" t="s">
        <v>22709</v>
      </c>
      <c r="O6297" s="40" t="s">
        <v>1991</v>
      </c>
      <c r="P6297" s="41" t="s">
        <v>242</v>
      </c>
      <c r="Q6297" s="41">
        <v>20</v>
      </c>
      <c r="R6297" s="40" t="s">
        <v>243</v>
      </c>
      <c r="S6297" s="40" t="s">
        <v>199</v>
      </c>
      <c r="T6297" s="41">
        <v>1</v>
      </c>
      <c r="U6297" s="40" t="s">
        <v>200</v>
      </c>
      <c r="V6297" s="40" t="s">
        <v>201</v>
      </c>
      <c r="W6297" s="40" t="s">
        <v>9012</v>
      </c>
      <c r="X6297" s="40" t="s">
        <v>1807</v>
      </c>
      <c r="Y6297" s="40" t="s">
        <v>22710</v>
      </c>
    </row>
    <row r="6298" spans="12:25" x14ac:dyDescent="0.25">
      <c r="L6298" s="39" t="str">
        <f t="shared" si="98"/>
        <v>SAMBUCA DI SICILIA (AG)</v>
      </c>
      <c r="M6298" s="40" t="s">
        <v>22711</v>
      </c>
      <c r="N6298" s="40" t="s">
        <v>22712</v>
      </c>
      <c r="O6298" s="40" t="s">
        <v>749</v>
      </c>
      <c r="P6298" s="41" t="s">
        <v>292</v>
      </c>
      <c r="Q6298" s="41">
        <v>19</v>
      </c>
      <c r="R6298" s="40" t="s">
        <v>293</v>
      </c>
      <c r="S6298" s="40" t="s">
        <v>199</v>
      </c>
      <c r="T6298" s="41">
        <v>1</v>
      </c>
      <c r="U6298" s="40" t="s">
        <v>200</v>
      </c>
      <c r="V6298" s="40" t="s">
        <v>201</v>
      </c>
      <c r="W6298" s="40" t="s">
        <v>22713</v>
      </c>
      <c r="X6298" s="40" t="s">
        <v>4510</v>
      </c>
      <c r="Y6298" s="40" t="s">
        <v>22714</v>
      </c>
    </row>
    <row r="6299" spans="12:25" x14ac:dyDescent="0.25">
      <c r="L6299" s="39" t="str">
        <f t="shared" si="98"/>
        <v>SAMBUCA PISTOIESE (PT)</v>
      </c>
      <c r="M6299" s="40" t="s">
        <v>22715</v>
      </c>
      <c r="N6299" s="40" t="s">
        <v>22716</v>
      </c>
      <c r="O6299" s="40" t="s">
        <v>273</v>
      </c>
      <c r="P6299" s="41" t="s">
        <v>231</v>
      </c>
      <c r="Q6299" s="41">
        <v>9</v>
      </c>
      <c r="R6299" s="40" t="s">
        <v>232</v>
      </c>
      <c r="S6299" s="40" t="s">
        <v>199</v>
      </c>
      <c r="T6299" s="41">
        <v>1</v>
      </c>
      <c r="U6299" s="40" t="s">
        <v>200</v>
      </c>
      <c r="V6299" s="40" t="s">
        <v>201</v>
      </c>
      <c r="W6299" s="40" t="s">
        <v>19912</v>
      </c>
      <c r="X6299" s="40" t="s">
        <v>275</v>
      </c>
      <c r="Y6299" s="40" t="s">
        <v>22717</v>
      </c>
    </row>
    <row r="6300" spans="12:25" x14ac:dyDescent="0.25">
      <c r="L6300" s="39" t="str">
        <f t="shared" si="98"/>
        <v>SAMBUCI (RM)</v>
      </c>
      <c r="M6300" s="40" t="s">
        <v>22718</v>
      </c>
      <c r="N6300" s="40" t="s">
        <v>22719</v>
      </c>
      <c r="O6300" s="40" t="s">
        <v>602</v>
      </c>
      <c r="P6300" s="41" t="s">
        <v>336</v>
      </c>
      <c r="Q6300" s="41">
        <v>12</v>
      </c>
      <c r="R6300" s="40" t="s">
        <v>337</v>
      </c>
      <c r="S6300" s="40" t="s">
        <v>199</v>
      </c>
      <c r="T6300" s="41">
        <v>1</v>
      </c>
      <c r="U6300" s="40" t="s">
        <v>200</v>
      </c>
      <c r="V6300" s="40" t="s">
        <v>201</v>
      </c>
      <c r="W6300" s="40" t="s">
        <v>722</v>
      </c>
      <c r="X6300" s="40" t="s">
        <v>604</v>
      </c>
      <c r="Y6300" s="40" t="s">
        <v>22720</v>
      </c>
    </row>
    <row r="6301" spans="12:25" x14ac:dyDescent="0.25">
      <c r="L6301" s="39" t="str">
        <f t="shared" si="98"/>
        <v>SAMBUCO (CN)</v>
      </c>
      <c r="M6301" s="40" t="s">
        <v>22721</v>
      </c>
      <c r="N6301" s="40" t="s">
        <v>22722</v>
      </c>
      <c r="O6301" s="40" t="s">
        <v>313</v>
      </c>
      <c r="P6301" s="41" t="s">
        <v>314</v>
      </c>
      <c r="Q6301" s="41">
        <v>1</v>
      </c>
      <c r="R6301" s="40" t="s">
        <v>315</v>
      </c>
      <c r="S6301" s="40" t="s">
        <v>199</v>
      </c>
      <c r="T6301" s="41">
        <v>1</v>
      </c>
      <c r="U6301" s="40" t="s">
        <v>200</v>
      </c>
      <c r="V6301" s="40" t="s">
        <v>201</v>
      </c>
      <c r="W6301" s="40" t="s">
        <v>860</v>
      </c>
      <c r="X6301" s="40" t="s">
        <v>317</v>
      </c>
      <c r="Y6301" s="40" t="s">
        <v>22723</v>
      </c>
    </row>
    <row r="6302" spans="12:25" x14ac:dyDescent="0.25">
      <c r="L6302" s="39" t="str">
        <f t="shared" si="98"/>
        <v>SAMMICHELE DI BARI (BA)</v>
      </c>
      <c r="M6302" s="40" t="s">
        <v>22724</v>
      </c>
      <c r="N6302" s="40" t="s">
        <v>22725</v>
      </c>
      <c r="O6302" s="40" t="s">
        <v>503</v>
      </c>
      <c r="P6302" s="41" t="s">
        <v>304</v>
      </c>
      <c r="Q6302" s="41">
        <v>16</v>
      </c>
      <c r="R6302" s="40" t="s">
        <v>305</v>
      </c>
      <c r="S6302" s="40" t="s">
        <v>199</v>
      </c>
      <c r="T6302" s="41">
        <v>1</v>
      </c>
      <c r="U6302" s="40" t="s">
        <v>200</v>
      </c>
      <c r="V6302" s="40" t="s">
        <v>201</v>
      </c>
      <c r="W6302" s="40" t="s">
        <v>562</v>
      </c>
      <c r="X6302" s="40" t="s">
        <v>505</v>
      </c>
      <c r="Y6302" s="40" t="s">
        <v>22726</v>
      </c>
    </row>
    <row r="6303" spans="12:25" x14ac:dyDescent="0.25">
      <c r="L6303" s="39" t="str">
        <f t="shared" si="98"/>
        <v>SAMO (RC)</v>
      </c>
      <c r="M6303" s="40" t="s">
        <v>22727</v>
      </c>
      <c r="N6303" s="40" t="s">
        <v>22728</v>
      </c>
      <c r="O6303" s="40" t="s">
        <v>622</v>
      </c>
      <c r="P6303" s="41" t="s">
        <v>414</v>
      </c>
      <c r="Q6303" s="41">
        <v>18</v>
      </c>
      <c r="R6303" s="40" t="s">
        <v>415</v>
      </c>
      <c r="S6303" s="40" t="s">
        <v>199</v>
      </c>
      <c r="T6303" s="41">
        <v>1</v>
      </c>
      <c r="U6303" s="40" t="s">
        <v>200</v>
      </c>
      <c r="V6303" s="40" t="s">
        <v>201</v>
      </c>
      <c r="W6303" s="40" t="s">
        <v>623</v>
      </c>
      <c r="X6303" s="40" t="s">
        <v>624</v>
      </c>
      <c r="Y6303" s="40" t="s">
        <v>22729</v>
      </c>
    </row>
    <row r="6304" spans="12:25" x14ac:dyDescent="0.25">
      <c r="L6304" s="39" t="str">
        <f t="shared" si="98"/>
        <v>SAMOA AMERICANE (ISOLE) (EE)</v>
      </c>
      <c r="M6304" s="40" t="s">
        <v>22730</v>
      </c>
      <c r="N6304" s="40" t="s">
        <v>22731</v>
      </c>
      <c r="O6304" s="40" t="s">
        <v>610</v>
      </c>
      <c r="P6304" s="41"/>
      <c r="Q6304" s="41"/>
      <c r="R6304" s="40"/>
      <c r="S6304" s="40" t="s">
        <v>2286</v>
      </c>
      <c r="T6304" s="41">
        <v>7</v>
      </c>
      <c r="U6304" s="40" t="s">
        <v>612</v>
      </c>
      <c r="V6304" s="40" t="s">
        <v>22732</v>
      </c>
      <c r="W6304" s="40"/>
      <c r="X6304" s="40"/>
      <c r="Y6304" s="40"/>
    </row>
    <row r="6305" spans="12:25" x14ac:dyDescent="0.25">
      <c r="L6305" s="39" t="str">
        <f t="shared" si="98"/>
        <v>SAMOLACO (SO)</v>
      </c>
      <c r="M6305" s="40" t="s">
        <v>22733</v>
      </c>
      <c r="N6305" s="40" t="s">
        <v>22734</v>
      </c>
      <c r="O6305" s="40" t="s">
        <v>977</v>
      </c>
      <c r="P6305" s="41" t="s">
        <v>212</v>
      </c>
      <c r="Q6305" s="41">
        <v>3</v>
      </c>
      <c r="R6305" s="40" t="s">
        <v>213</v>
      </c>
      <c r="S6305" s="40" t="s">
        <v>199</v>
      </c>
      <c r="T6305" s="41">
        <v>1</v>
      </c>
      <c r="U6305" s="40" t="s">
        <v>200</v>
      </c>
      <c r="V6305" s="40" t="s">
        <v>201</v>
      </c>
      <c r="W6305" s="40" t="s">
        <v>22735</v>
      </c>
      <c r="X6305" s="40" t="s">
        <v>5221</v>
      </c>
      <c r="Y6305" s="40" t="s">
        <v>22736</v>
      </c>
    </row>
    <row r="6306" spans="12:25" x14ac:dyDescent="0.25">
      <c r="L6306" s="39" t="str">
        <f t="shared" si="98"/>
        <v>SAMONE (TO)</v>
      </c>
      <c r="M6306" s="40" t="s">
        <v>22737</v>
      </c>
      <c r="N6306" s="40" t="s">
        <v>22738</v>
      </c>
      <c r="O6306" s="40" t="s">
        <v>675</v>
      </c>
      <c r="P6306" s="41" t="s">
        <v>314</v>
      </c>
      <c r="Q6306" s="41">
        <v>1</v>
      </c>
      <c r="R6306" s="40" t="s">
        <v>315</v>
      </c>
      <c r="S6306" s="40" t="s">
        <v>199</v>
      </c>
      <c r="T6306" s="41">
        <v>1</v>
      </c>
      <c r="U6306" s="40" t="s">
        <v>200</v>
      </c>
      <c r="V6306" s="40" t="s">
        <v>201</v>
      </c>
      <c r="W6306" s="40" t="s">
        <v>1041</v>
      </c>
      <c r="X6306" s="40" t="s">
        <v>1042</v>
      </c>
      <c r="Y6306" s="40" t="s">
        <v>22739</v>
      </c>
    </row>
    <row r="6307" spans="12:25" x14ac:dyDescent="0.25">
      <c r="L6307" s="39" t="str">
        <f t="shared" si="98"/>
        <v>SAMONE (TN)</v>
      </c>
      <c r="M6307" s="40" t="s">
        <v>22737</v>
      </c>
      <c r="N6307" s="40" t="s">
        <v>22740</v>
      </c>
      <c r="O6307" s="40" t="s">
        <v>865</v>
      </c>
      <c r="P6307" s="41" t="s">
        <v>866</v>
      </c>
      <c r="Q6307" s="41">
        <v>4</v>
      </c>
      <c r="R6307" s="40" t="s">
        <v>867</v>
      </c>
      <c r="S6307" s="40" t="s">
        <v>199</v>
      </c>
      <c r="T6307" s="41">
        <v>1</v>
      </c>
      <c r="U6307" s="40" t="s">
        <v>200</v>
      </c>
      <c r="V6307" s="40" t="s">
        <v>201</v>
      </c>
      <c r="W6307" s="40" t="s">
        <v>13244</v>
      </c>
      <c r="X6307" s="40" t="s">
        <v>1036</v>
      </c>
      <c r="Y6307" s="40" t="s">
        <v>22741</v>
      </c>
    </row>
    <row r="6308" spans="12:25" x14ac:dyDescent="0.25">
      <c r="L6308" s="39" t="str">
        <f t="shared" si="98"/>
        <v>SAMPEYRE (CN)</v>
      </c>
      <c r="M6308" s="40" t="s">
        <v>22742</v>
      </c>
      <c r="N6308" s="40" t="s">
        <v>22743</v>
      </c>
      <c r="O6308" s="40" t="s">
        <v>313</v>
      </c>
      <c r="P6308" s="41" t="s">
        <v>314</v>
      </c>
      <c r="Q6308" s="41">
        <v>1</v>
      </c>
      <c r="R6308" s="40" t="s">
        <v>315</v>
      </c>
      <c r="S6308" s="40" t="s">
        <v>199</v>
      </c>
      <c r="T6308" s="41">
        <v>1</v>
      </c>
      <c r="U6308" s="40" t="s">
        <v>200</v>
      </c>
      <c r="V6308" s="40" t="s">
        <v>201</v>
      </c>
      <c r="W6308" s="40" t="s">
        <v>3059</v>
      </c>
      <c r="X6308" s="40" t="s">
        <v>2526</v>
      </c>
      <c r="Y6308" s="40" t="s">
        <v>22744</v>
      </c>
    </row>
    <row r="6309" spans="12:25" x14ac:dyDescent="0.25">
      <c r="L6309" s="39" t="str">
        <f t="shared" si="98"/>
        <v>SAMUGHEO (OR)</v>
      </c>
      <c r="M6309" s="40" t="s">
        <v>22745</v>
      </c>
      <c r="N6309" s="40" t="s">
        <v>22746</v>
      </c>
      <c r="O6309" s="40" t="s">
        <v>241</v>
      </c>
      <c r="P6309" s="41" t="s">
        <v>242</v>
      </c>
      <c r="Q6309" s="41">
        <v>20</v>
      </c>
      <c r="R6309" s="40" t="s">
        <v>243</v>
      </c>
      <c r="S6309" s="40" t="s">
        <v>199</v>
      </c>
      <c r="T6309" s="41">
        <v>1</v>
      </c>
      <c r="U6309" s="40" t="s">
        <v>200</v>
      </c>
      <c r="V6309" s="40" t="s">
        <v>201</v>
      </c>
      <c r="W6309" s="40" t="s">
        <v>22747</v>
      </c>
      <c r="X6309" s="40" t="s">
        <v>931</v>
      </c>
      <c r="Y6309" s="40" t="s">
        <v>22748</v>
      </c>
    </row>
    <row r="6310" spans="12:25" x14ac:dyDescent="0.25">
      <c r="L6310" s="39" t="str">
        <f t="shared" si="98"/>
        <v>SAN BARTOLOMEO AL MARE (IM)</v>
      </c>
      <c r="M6310" s="40" t="s">
        <v>22749</v>
      </c>
      <c r="N6310" s="40" t="s">
        <v>22750</v>
      </c>
      <c r="O6310" s="40" t="s">
        <v>848</v>
      </c>
      <c r="P6310" s="41" t="s">
        <v>849</v>
      </c>
      <c r="Q6310" s="41">
        <v>7</v>
      </c>
      <c r="R6310" s="40" t="s">
        <v>850</v>
      </c>
      <c r="S6310" s="40" t="s">
        <v>199</v>
      </c>
      <c r="T6310" s="41">
        <v>1</v>
      </c>
      <c r="U6310" s="40" t="s">
        <v>200</v>
      </c>
      <c r="V6310" s="40" t="s">
        <v>201</v>
      </c>
      <c r="W6310" s="40" t="s">
        <v>22751</v>
      </c>
      <c r="X6310" s="40" t="s">
        <v>1757</v>
      </c>
      <c r="Y6310" s="40" t="s">
        <v>22752</v>
      </c>
    </row>
    <row r="6311" spans="12:25" x14ac:dyDescent="0.25">
      <c r="L6311" s="39" t="str">
        <f t="shared" si="98"/>
        <v>SAN BARTOLOMEO IN GALDO (BN)</v>
      </c>
      <c r="M6311" s="40" t="s">
        <v>22753</v>
      </c>
      <c r="N6311" s="40" t="s">
        <v>22754</v>
      </c>
      <c r="O6311" s="40" t="s">
        <v>842</v>
      </c>
      <c r="P6311" s="41" t="s">
        <v>350</v>
      </c>
      <c r="Q6311" s="41">
        <v>15</v>
      </c>
      <c r="R6311" s="40" t="s">
        <v>351</v>
      </c>
      <c r="S6311" s="40" t="s">
        <v>199</v>
      </c>
      <c r="T6311" s="41">
        <v>1</v>
      </c>
      <c r="U6311" s="40" t="s">
        <v>200</v>
      </c>
      <c r="V6311" s="40" t="s">
        <v>201</v>
      </c>
      <c r="W6311" s="40" t="s">
        <v>22755</v>
      </c>
      <c r="X6311" s="40" t="s">
        <v>1469</v>
      </c>
      <c r="Y6311" s="40" t="s">
        <v>22756</v>
      </c>
    </row>
    <row r="6312" spans="12:25" x14ac:dyDescent="0.25">
      <c r="L6312" s="39" t="str">
        <f t="shared" si="98"/>
        <v>SAN BARTOLOMEO VAL CAVARGNA (CO)</v>
      </c>
      <c r="M6312" s="40" t="s">
        <v>22757</v>
      </c>
      <c r="N6312" s="40" t="s">
        <v>22758</v>
      </c>
      <c r="O6312" s="40" t="s">
        <v>995</v>
      </c>
      <c r="P6312" s="41" t="s">
        <v>212</v>
      </c>
      <c r="Q6312" s="41">
        <v>3</v>
      </c>
      <c r="R6312" s="40" t="s">
        <v>213</v>
      </c>
      <c r="S6312" s="40" t="s">
        <v>199</v>
      </c>
      <c r="T6312" s="41">
        <v>1</v>
      </c>
      <c r="U6312" s="40" t="s">
        <v>200</v>
      </c>
      <c r="V6312" s="40" t="s">
        <v>201</v>
      </c>
      <c r="W6312" s="40" t="s">
        <v>1910</v>
      </c>
      <c r="X6312" s="40" t="s">
        <v>3144</v>
      </c>
      <c r="Y6312" s="40" t="s">
        <v>22759</v>
      </c>
    </row>
    <row r="6313" spans="12:25" x14ac:dyDescent="0.25">
      <c r="L6313" s="39" t="str">
        <f t="shared" si="98"/>
        <v>SAN BASILE (CS)</v>
      </c>
      <c r="M6313" s="40" t="s">
        <v>22760</v>
      </c>
      <c r="N6313" s="40" t="s">
        <v>22761</v>
      </c>
      <c r="O6313" s="40" t="s">
        <v>413</v>
      </c>
      <c r="P6313" s="41" t="s">
        <v>414</v>
      </c>
      <c r="Q6313" s="41">
        <v>18</v>
      </c>
      <c r="R6313" s="40" t="s">
        <v>415</v>
      </c>
      <c r="S6313" s="40" t="s">
        <v>199</v>
      </c>
      <c r="T6313" s="41">
        <v>1</v>
      </c>
      <c r="U6313" s="40" t="s">
        <v>200</v>
      </c>
      <c r="V6313" s="40" t="s">
        <v>201</v>
      </c>
      <c r="W6313" s="40" t="s">
        <v>416</v>
      </c>
      <c r="X6313" s="40" t="s">
        <v>417</v>
      </c>
      <c r="Y6313" s="40" t="s">
        <v>22762</v>
      </c>
    </row>
    <row r="6314" spans="12:25" x14ac:dyDescent="0.25">
      <c r="L6314" s="39" t="str">
        <f t="shared" si="98"/>
        <v>SAN BASILIO (CA)</v>
      </c>
      <c r="M6314" s="40" t="s">
        <v>22763</v>
      </c>
      <c r="N6314" s="40" t="s">
        <v>22764</v>
      </c>
      <c r="O6314" s="40" t="s">
        <v>1991</v>
      </c>
      <c r="P6314" s="41" t="s">
        <v>242</v>
      </c>
      <c r="Q6314" s="41">
        <v>20</v>
      </c>
      <c r="R6314" s="40" t="s">
        <v>243</v>
      </c>
      <c r="S6314" s="40" t="s">
        <v>199</v>
      </c>
      <c r="T6314" s="41">
        <v>1</v>
      </c>
      <c r="U6314" s="40" t="s">
        <v>200</v>
      </c>
      <c r="V6314" s="40" t="s">
        <v>201</v>
      </c>
      <c r="W6314" s="40" t="s">
        <v>1992</v>
      </c>
      <c r="X6314" s="40" t="s">
        <v>1807</v>
      </c>
      <c r="Y6314" s="40" t="s">
        <v>22765</v>
      </c>
    </row>
    <row r="6315" spans="12:25" x14ac:dyDescent="0.25">
      <c r="L6315" s="39" t="str">
        <f t="shared" si="98"/>
        <v>SAN BASSANO (CR)</v>
      </c>
      <c r="M6315" s="40" t="s">
        <v>22766</v>
      </c>
      <c r="N6315" s="40" t="s">
        <v>22767</v>
      </c>
      <c r="O6315" s="40" t="s">
        <v>434</v>
      </c>
      <c r="P6315" s="41" t="s">
        <v>212</v>
      </c>
      <c r="Q6315" s="41">
        <v>3</v>
      </c>
      <c r="R6315" s="40" t="s">
        <v>213</v>
      </c>
      <c r="S6315" s="40" t="s">
        <v>199</v>
      </c>
      <c r="T6315" s="41">
        <v>1</v>
      </c>
      <c r="U6315" s="40" t="s">
        <v>200</v>
      </c>
      <c r="V6315" s="40" t="s">
        <v>201</v>
      </c>
      <c r="W6315" s="40" t="s">
        <v>435</v>
      </c>
      <c r="X6315" s="40" t="s">
        <v>1599</v>
      </c>
      <c r="Y6315" s="40" t="s">
        <v>22768</v>
      </c>
    </row>
    <row r="6316" spans="12:25" x14ac:dyDescent="0.25">
      <c r="L6316" s="39" t="str">
        <f t="shared" si="98"/>
        <v>SAN BELLINO (RO)</v>
      </c>
      <c r="M6316" s="40" t="s">
        <v>22769</v>
      </c>
      <c r="N6316" s="40" t="s">
        <v>22770</v>
      </c>
      <c r="O6316" s="40" t="s">
        <v>585</v>
      </c>
      <c r="P6316" s="41" t="s">
        <v>197</v>
      </c>
      <c r="Q6316" s="41">
        <v>5</v>
      </c>
      <c r="R6316" s="40" t="s">
        <v>198</v>
      </c>
      <c r="S6316" s="40" t="s">
        <v>199</v>
      </c>
      <c r="T6316" s="41">
        <v>1</v>
      </c>
      <c r="U6316" s="40" t="s">
        <v>200</v>
      </c>
      <c r="V6316" s="40" t="s">
        <v>201</v>
      </c>
      <c r="W6316" s="40" t="s">
        <v>5366</v>
      </c>
      <c r="X6316" s="40" t="s">
        <v>2041</v>
      </c>
      <c r="Y6316" s="40" t="s">
        <v>22771</v>
      </c>
    </row>
    <row r="6317" spans="12:25" x14ac:dyDescent="0.25">
      <c r="L6317" s="39" t="str">
        <f t="shared" si="98"/>
        <v>SAN BENEDETTO BELBO (CN)</v>
      </c>
      <c r="M6317" s="40" t="s">
        <v>22772</v>
      </c>
      <c r="N6317" s="40" t="s">
        <v>22773</v>
      </c>
      <c r="O6317" s="40" t="s">
        <v>313</v>
      </c>
      <c r="P6317" s="41" t="s">
        <v>314</v>
      </c>
      <c r="Q6317" s="41">
        <v>1</v>
      </c>
      <c r="R6317" s="40" t="s">
        <v>315</v>
      </c>
      <c r="S6317" s="40" t="s">
        <v>199</v>
      </c>
      <c r="T6317" s="41">
        <v>1</v>
      </c>
      <c r="U6317" s="40" t="s">
        <v>200</v>
      </c>
      <c r="V6317" s="40" t="s">
        <v>201</v>
      </c>
      <c r="W6317" s="40" t="s">
        <v>991</v>
      </c>
      <c r="X6317" s="40" t="s">
        <v>918</v>
      </c>
      <c r="Y6317" s="40" t="s">
        <v>22774</v>
      </c>
    </row>
    <row r="6318" spans="12:25" x14ac:dyDescent="0.25">
      <c r="L6318" s="39" t="str">
        <f t="shared" si="98"/>
        <v>SAN BENEDETTO DEI MARSI (AQ)</v>
      </c>
      <c r="M6318" s="40" t="s">
        <v>22775</v>
      </c>
      <c r="N6318" s="40" t="s">
        <v>22776</v>
      </c>
      <c r="O6318" s="40" t="s">
        <v>328</v>
      </c>
      <c r="P6318" s="41" t="s">
        <v>253</v>
      </c>
      <c r="Q6318" s="41">
        <v>13</v>
      </c>
      <c r="R6318" s="40" t="s">
        <v>254</v>
      </c>
      <c r="S6318" s="40" t="s">
        <v>199</v>
      </c>
      <c r="T6318" s="41">
        <v>1</v>
      </c>
      <c r="U6318" s="40" t="s">
        <v>200</v>
      </c>
      <c r="V6318" s="40" t="s">
        <v>201</v>
      </c>
      <c r="W6318" s="40" t="s">
        <v>22777</v>
      </c>
      <c r="X6318" s="40" t="s">
        <v>795</v>
      </c>
      <c r="Y6318" s="40" t="s">
        <v>22778</v>
      </c>
    </row>
    <row r="6319" spans="12:25" x14ac:dyDescent="0.25">
      <c r="L6319" s="39" t="str">
        <f t="shared" si="98"/>
        <v>SAN BENEDETTO DEL TRONTO (AP)</v>
      </c>
      <c r="M6319" s="40" t="s">
        <v>22779</v>
      </c>
      <c r="N6319" s="40" t="s">
        <v>22780</v>
      </c>
      <c r="O6319" s="40" t="s">
        <v>477</v>
      </c>
      <c r="P6319" s="41" t="s">
        <v>397</v>
      </c>
      <c r="Q6319" s="41">
        <v>11</v>
      </c>
      <c r="R6319" s="40" t="s">
        <v>398</v>
      </c>
      <c r="S6319" s="40" t="s">
        <v>199</v>
      </c>
      <c r="T6319" s="41">
        <v>1</v>
      </c>
      <c r="U6319" s="40" t="s">
        <v>200</v>
      </c>
      <c r="V6319" s="40" t="s">
        <v>201</v>
      </c>
      <c r="W6319" s="40" t="s">
        <v>22781</v>
      </c>
      <c r="X6319" s="40" t="s">
        <v>519</v>
      </c>
      <c r="Y6319" s="40" t="s">
        <v>22782</v>
      </c>
    </row>
    <row r="6320" spans="12:25" x14ac:dyDescent="0.25">
      <c r="L6320" s="39" t="str">
        <f t="shared" si="98"/>
        <v>SAN BENEDETTO IN PERILLIS (AQ)</v>
      </c>
      <c r="M6320" s="40" t="s">
        <v>22783</v>
      </c>
      <c r="N6320" s="40" t="s">
        <v>22784</v>
      </c>
      <c r="O6320" s="40" t="s">
        <v>328</v>
      </c>
      <c r="P6320" s="41" t="s">
        <v>253</v>
      </c>
      <c r="Q6320" s="41">
        <v>13</v>
      </c>
      <c r="R6320" s="40" t="s">
        <v>254</v>
      </c>
      <c r="S6320" s="40" t="s">
        <v>199</v>
      </c>
      <c r="T6320" s="41">
        <v>1</v>
      </c>
      <c r="U6320" s="40" t="s">
        <v>200</v>
      </c>
      <c r="V6320" s="40" t="s">
        <v>201</v>
      </c>
      <c r="W6320" s="40" t="s">
        <v>329</v>
      </c>
      <c r="X6320" s="40" t="s">
        <v>2757</v>
      </c>
      <c r="Y6320" s="40" t="s">
        <v>22785</v>
      </c>
    </row>
    <row r="6321" spans="12:25" x14ac:dyDescent="0.25">
      <c r="L6321" s="39" t="str">
        <f t="shared" si="98"/>
        <v>SAN BENEDETTO PO (MN)</v>
      </c>
      <c r="M6321" s="40" t="s">
        <v>22786</v>
      </c>
      <c r="N6321" s="40" t="s">
        <v>22787</v>
      </c>
      <c r="O6321" s="40" t="s">
        <v>442</v>
      </c>
      <c r="P6321" s="41" t="s">
        <v>212</v>
      </c>
      <c r="Q6321" s="41">
        <v>3</v>
      </c>
      <c r="R6321" s="40" t="s">
        <v>213</v>
      </c>
      <c r="S6321" s="40" t="s">
        <v>199</v>
      </c>
      <c r="T6321" s="41">
        <v>1</v>
      </c>
      <c r="U6321" s="40" t="s">
        <v>200</v>
      </c>
      <c r="V6321" s="40" t="s">
        <v>201</v>
      </c>
      <c r="W6321" s="40" t="s">
        <v>22788</v>
      </c>
      <c r="X6321" s="40" t="s">
        <v>444</v>
      </c>
      <c r="Y6321" s="40" t="s">
        <v>22789</v>
      </c>
    </row>
    <row r="6322" spans="12:25" x14ac:dyDescent="0.25">
      <c r="L6322" s="39" t="str">
        <f t="shared" si="98"/>
        <v>SAN BENEDETTO ULLANO (CS)</v>
      </c>
      <c r="M6322" s="40" t="s">
        <v>22790</v>
      </c>
      <c r="N6322" s="40" t="s">
        <v>22791</v>
      </c>
      <c r="O6322" s="40" t="s">
        <v>413</v>
      </c>
      <c r="P6322" s="41" t="s">
        <v>414</v>
      </c>
      <c r="Q6322" s="41">
        <v>18</v>
      </c>
      <c r="R6322" s="40" t="s">
        <v>415</v>
      </c>
      <c r="S6322" s="40" t="s">
        <v>199</v>
      </c>
      <c r="T6322" s="41">
        <v>1</v>
      </c>
      <c r="U6322" s="40" t="s">
        <v>200</v>
      </c>
      <c r="V6322" s="40" t="s">
        <v>201</v>
      </c>
      <c r="W6322" s="40" t="s">
        <v>1348</v>
      </c>
      <c r="X6322" s="40" t="s">
        <v>550</v>
      </c>
      <c r="Y6322" s="40" t="s">
        <v>22792</v>
      </c>
    </row>
    <row r="6323" spans="12:25" x14ac:dyDescent="0.25">
      <c r="L6323" s="39" t="str">
        <f t="shared" si="98"/>
        <v>SAN BENEDETTO VAL DI SAMBRO (BO)</v>
      </c>
      <c r="M6323" s="40" t="s">
        <v>22793</v>
      </c>
      <c r="N6323" s="40" t="s">
        <v>22794</v>
      </c>
      <c r="O6323" s="40" t="s">
        <v>1682</v>
      </c>
      <c r="P6323" s="41" t="s">
        <v>631</v>
      </c>
      <c r="Q6323" s="41">
        <v>8</v>
      </c>
      <c r="R6323" s="40" t="s">
        <v>632</v>
      </c>
      <c r="S6323" s="40" t="s">
        <v>199</v>
      </c>
      <c r="T6323" s="41">
        <v>1</v>
      </c>
      <c r="U6323" s="40" t="s">
        <v>200</v>
      </c>
      <c r="V6323" s="40" t="s">
        <v>201</v>
      </c>
      <c r="W6323" s="40" t="s">
        <v>22795</v>
      </c>
      <c r="X6323" s="40" t="s">
        <v>5329</v>
      </c>
      <c r="Y6323" s="40" t="s">
        <v>22796</v>
      </c>
    </row>
    <row r="6324" spans="12:25" x14ac:dyDescent="0.25">
      <c r="L6324" s="39" t="str">
        <f t="shared" si="98"/>
        <v>SAN BENIGNO CANAVESE (TO)</v>
      </c>
      <c r="M6324" s="40" t="s">
        <v>22797</v>
      </c>
      <c r="N6324" s="40" t="s">
        <v>22798</v>
      </c>
      <c r="O6324" s="40" t="s">
        <v>675</v>
      </c>
      <c r="P6324" s="41" t="s">
        <v>314</v>
      </c>
      <c r="Q6324" s="41">
        <v>1</v>
      </c>
      <c r="R6324" s="40" t="s">
        <v>315</v>
      </c>
      <c r="S6324" s="40" t="s">
        <v>199</v>
      </c>
      <c r="T6324" s="41">
        <v>1</v>
      </c>
      <c r="U6324" s="40" t="s">
        <v>200</v>
      </c>
      <c r="V6324" s="40" t="s">
        <v>201</v>
      </c>
      <c r="W6324" s="40" t="s">
        <v>1299</v>
      </c>
      <c r="X6324" s="40" t="s">
        <v>837</v>
      </c>
      <c r="Y6324" s="40" t="s">
        <v>22799</v>
      </c>
    </row>
    <row r="6325" spans="12:25" x14ac:dyDescent="0.25">
      <c r="L6325" s="39" t="str">
        <f t="shared" si="98"/>
        <v>SAN BERNARDINO VERBANO (VB)</v>
      </c>
      <c r="M6325" s="40" t="s">
        <v>22800</v>
      </c>
      <c r="N6325" s="40" t="s">
        <v>22801</v>
      </c>
      <c r="O6325" s="40" t="s">
        <v>1659</v>
      </c>
      <c r="P6325" s="41" t="s">
        <v>314</v>
      </c>
      <c r="Q6325" s="41">
        <v>1</v>
      </c>
      <c r="R6325" s="40" t="s">
        <v>315</v>
      </c>
      <c r="S6325" s="40" t="s">
        <v>199</v>
      </c>
      <c r="T6325" s="41">
        <v>1</v>
      </c>
      <c r="U6325" s="40" t="s">
        <v>200</v>
      </c>
      <c r="V6325" s="40" t="s">
        <v>201</v>
      </c>
      <c r="W6325" s="40" t="s">
        <v>22802</v>
      </c>
      <c r="X6325" s="40" t="s">
        <v>1689</v>
      </c>
      <c r="Y6325" s="40" t="s">
        <v>22803</v>
      </c>
    </row>
    <row r="6326" spans="12:25" x14ac:dyDescent="0.25">
      <c r="L6326" s="39" t="str">
        <f t="shared" si="98"/>
        <v>SAN BIAGIO DELLA CIMA (IM)</v>
      </c>
      <c r="M6326" s="40" t="s">
        <v>22804</v>
      </c>
      <c r="N6326" s="40" t="s">
        <v>22805</v>
      </c>
      <c r="O6326" s="40" t="s">
        <v>848</v>
      </c>
      <c r="P6326" s="41" t="s">
        <v>849</v>
      </c>
      <c r="Q6326" s="41">
        <v>7</v>
      </c>
      <c r="R6326" s="40" t="s">
        <v>850</v>
      </c>
      <c r="S6326" s="40" t="s">
        <v>199</v>
      </c>
      <c r="T6326" s="41">
        <v>1</v>
      </c>
      <c r="U6326" s="40" t="s">
        <v>200</v>
      </c>
      <c r="V6326" s="40" t="s">
        <v>201</v>
      </c>
      <c r="W6326" s="40" t="s">
        <v>22806</v>
      </c>
      <c r="X6326" s="40" t="s">
        <v>852</v>
      </c>
      <c r="Y6326" s="40" t="s">
        <v>22807</v>
      </c>
    </row>
    <row r="6327" spans="12:25" x14ac:dyDescent="0.25">
      <c r="L6327" s="39" t="str">
        <f t="shared" si="98"/>
        <v>SAN BIAGIO DI CALLALTA (TV)</v>
      </c>
      <c r="M6327" s="40" t="s">
        <v>22808</v>
      </c>
      <c r="N6327" s="40" t="s">
        <v>22809</v>
      </c>
      <c r="O6327" s="40" t="s">
        <v>1362</v>
      </c>
      <c r="P6327" s="41" t="s">
        <v>197</v>
      </c>
      <c r="Q6327" s="41">
        <v>5</v>
      </c>
      <c r="R6327" s="40" t="s">
        <v>198</v>
      </c>
      <c r="S6327" s="40" t="s">
        <v>199</v>
      </c>
      <c r="T6327" s="41">
        <v>1</v>
      </c>
      <c r="U6327" s="40" t="s">
        <v>200</v>
      </c>
      <c r="V6327" s="40" t="s">
        <v>201</v>
      </c>
      <c r="W6327" s="40" t="s">
        <v>22810</v>
      </c>
      <c r="X6327" s="40" t="s">
        <v>1609</v>
      </c>
      <c r="Y6327" s="40" t="s">
        <v>22811</v>
      </c>
    </row>
    <row r="6328" spans="12:25" x14ac:dyDescent="0.25">
      <c r="L6328" s="39" t="str">
        <f t="shared" si="98"/>
        <v>SAN BIAGIO PLATANI (AG)</v>
      </c>
      <c r="M6328" s="40" t="s">
        <v>22812</v>
      </c>
      <c r="N6328" s="40" t="s">
        <v>22813</v>
      </c>
      <c r="O6328" s="40" t="s">
        <v>749</v>
      </c>
      <c r="P6328" s="41" t="s">
        <v>292</v>
      </c>
      <c r="Q6328" s="41">
        <v>19</v>
      </c>
      <c r="R6328" s="40" t="s">
        <v>293</v>
      </c>
      <c r="S6328" s="40" t="s">
        <v>199</v>
      </c>
      <c r="T6328" s="41">
        <v>1</v>
      </c>
      <c r="U6328" s="40" t="s">
        <v>200</v>
      </c>
      <c r="V6328" s="40" t="s">
        <v>201</v>
      </c>
      <c r="W6328" s="40" t="s">
        <v>4996</v>
      </c>
      <c r="X6328" s="40" t="s">
        <v>751</v>
      </c>
      <c r="Y6328" s="40" t="s">
        <v>22814</v>
      </c>
    </row>
    <row r="6329" spans="12:25" x14ac:dyDescent="0.25">
      <c r="L6329" s="39" t="str">
        <f t="shared" si="98"/>
        <v>SAN BIAGIO SARACINISCO (FR)</v>
      </c>
      <c r="M6329" s="40" t="s">
        <v>22815</v>
      </c>
      <c r="N6329" s="40" t="s">
        <v>22816</v>
      </c>
      <c r="O6329" s="40" t="s">
        <v>406</v>
      </c>
      <c r="P6329" s="41" t="s">
        <v>336</v>
      </c>
      <c r="Q6329" s="41">
        <v>12</v>
      </c>
      <c r="R6329" s="40" t="s">
        <v>337</v>
      </c>
      <c r="S6329" s="40" t="s">
        <v>199</v>
      </c>
      <c r="T6329" s="41">
        <v>1</v>
      </c>
      <c r="U6329" s="40" t="s">
        <v>200</v>
      </c>
      <c r="V6329" s="40" t="s">
        <v>201</v>
      </c>
      <c r="W6329" s="40" t="s">
        <v>407</v>
      </c>
      <c r="X6329" s="40" t="s">
        <v>408</v>
      </c>
      <c r="Y6329" s="40" t="s">
        <v>22817</v>
      </c>
    </row>
    <row r="6330" spans="12:25" x14ac:dyDescent="0.25">
      <c r="L6330" s="39" t="str">
        <f t="shared" si="98"/>
        <v>SAN BIASE (CB)</v>
      </c>
      <c r="M6330" s="40" t="s">
        <v>22818</v>
      </c>
      <c r="N6330" s="40" t="s">
        <v>22819</v>
      </c>
      <c r="O6330" s="40" t="s">
        <v>494</v>
      </c>
      <c r="P6330" s="41" t="s">
        <v>495</v>
      </c>
      <c r="Q6330" s="41">
        <v>14</v>
      </c>
      <c r="R6330" s="40" t="s">
        <v>496</v>
      </c>
      <c r="S6330" s="40" t="s">
        <v>199</v>
      </c>
      <c r="T6330" s="41">
        <v>1</v>
      </c>
      <c r="U6330" s="40" t="s">
        <v>200</v>
      </c>
      <c r="V6330" s="40" t="s">
        <v>201</v>
      </c>
      <c r="W6330" s="40" t="s">
        <v>5201</v>
      </c>
      <c r="X6330" s="40" t="s">
        <v>2494</v>
      </c>
      <c r="Y6330" s="40" t="s">
        <v>22820</v>
      </c>
    </row>
    <row r="6331" spans="12:25" x14ac:dyDescent="0.25">
      <c r="L6331" s="39" t="str">
        <f t="shared" si="98"/>
        <v>SAN BONIFACIO (VR)</v>
      </c>
      <c r="M6331" s="40" t="s">
        <v>22821</v>
      </c>
      <c r="N6331" s="40" t="s">
        <v>22822</v>
      </c>
      <c r="O6331" s="40" t="s">
        <v>595</v>
      </c>
      <c r="P6331" s="41" t="s">
        <v>197</v>
      </c>
      <c r="Q6331" s="41">
        <v>5</v>
      </c>
      <c r="R6331" s="40" t="s">
        <v>198</v>
      </c>
      <c r="S6331" s="40" t="s">
        <v>199</v>
      </c>
      <c r="T6331" s="41">
        <v>1</v>
      </c>
      <c r="U6331" s="40" t="s">
        <v>200</v>
      </c>
      <c r="V6331" s="40" t="s">
        <v>201</v>
      </c>
      <c r="W6331" s="40" t="s">
        <v>22823</v>
      </c>
      <c r="X6331" s="40" t="s">
        <v>597</v>
      </c>
      <c r="Y6331" s="40" t="s">
        <v>22824</v>
      </c>
    </row>
    <row r="6332" spans="12:25" x14ac:dyDescent="0.25">
      <c r="L6332" s="39" t="str">
        <f t="shared" si="98"/>
        <v>SAN BUONO (CH)</v>
      </c>
      <c r="M6332" s="40" t="s">
        <v>22825</v>
      </c>
      <c r="N6332" s="40" t="s">
        <v>22826</v>
      </c>
      <c r="O6332" s="40" t="s">
        <v>1352</v>
      </c>
      <c r="P6332" s="41" t="s">
        <v>253</v>
      </c>
      <c r="Q6332" s="41">
        <v>13</v>
      </c>
      <c r="R6332" s="40" t="s">
        <v>254</v>
      </c>
      <c r="S6332" s="40" t="s">
        <v>199</v>
      </c>
      <c r="T6332" s="41">
        <v>1</v>
      </c>
      <c r="U6332" s="40" t="s">
        <v>200</v>
      </c>
      <c r="V6332" s="40" t="s">
        <v>201</v>
      </c>
      <c r="W6332" s="40" t="s">
        <v>6128</v>
      </c>
      <c r="X6332" s="40" t="s">
        <v>6129</v>
      </c>
      <c r="Y6332" s="40" t="s">
        <v>22827</v>
      </c>
    </row>
    <row r="6333" spans="12:25" x14ac:dyDescent="0.25">
      <c r="L6333" s="39" t="str">
        <f t="shared" si="98"/>
        <v>SAN CALOGERO (VV)</v>
      </c>
      <c r="M6333" s="40" t="s">
        <v>22828</v>
      </c>
      <c r="N6333" s="40" t="s">
        <v>22829</v>
      </c>
      <c r="O6333" s="40" t="s">
        <v>469</v>
      </c>
      <c r="P6333" s="41" t="s">
        <v>414</v>
      </c>
      <c r="Q6333" s="41">
        <v>18</v>
      </c>
      <c r="R6333" s="40" t="s">
        <v>415</v>
      </c>
      <c r="S6333" s="40" t="s">
        <v>199</v>
      </c>
      <c r="T6333" s="41">
        <v>1</v>
      </c>
      <c r="U6333" s="40" t="s">
        <v>200</v>
      </c>
      <c r="V6333" s="40" t="s">
        <v>201</v>
      </c>
      <c r="W6333" s="40" t="s">
        <v>22830</v>
      </c>
      <c r="X6333" s="40" t="s">
        <v>471</v>
      </c>
      <c r="Y6333" s="40" t="s">
        <v>22831</v>
      </c>
    </row>
    <row r="6334" spans="12:25" x14ac:dyDescent="0.25">
      <c r="L6334" s="39" t="str">
        <f t="shared" si="98"/>
        <v>SAN CANDIDO (BZ)</v>
      </c>
      <c r="M6334" s="40" t="s">
        <v>22832</v>
      </c>
      <c r="N6334" s="40" t="s">
        <v>22833</v>
      </c>
      <c r="O6334" s="40" t="s">
        <v>1125</v>
      </c>
      <c r="P6334" s="41" t="s">
        <v>866</v>
      </c>
      <c r="Q6334" s="41">
        <v>4</v>
      </c>
      <c r="R6334" s="40" t="s">
        <v>867</v>
      </c>
      <c r="S6334" s="40" t="s">
        <v>199</v>
      </c>
      <c r="T6334" s="41">
        <v>1</v>
      </c>
      <c r="U6334" s="40" t="s">
        <v>200</v>
      </c>
      <c r="V6334" s="40" t="s">
        <v>201</v>
      </c>
      <c r="W6334" s="40" t="s">
        <v>22834</v>
      </c>
      <c r="X6334" s="40" t="s">
        <v>4091</v>
      </c>
      <c r="Y6334" s="40" t="s">
        <v>22835</v>
      </c>
    </row>
    <row r="6335" spans="12:25" x14ac:dyDescent="0.25">
      <c r="L6335" s="39" t="str">
        <f t="shared" si="98"/>
        <v>SAN CANZIAN D'ISONZO (GO)</v>
      </c>
      <c r="M6335" s="40" t="s">
        <v>22836</v>
      </c>
      <c r="N6335" s="40" t="s">
        <v>22837</v>
      </c>
      <c r="O6335" s="40" t="s">
        <v>5745</v>
      </c>
      <c r="P6335" s="41" t="s">
        <v>805</v>
      </c>
      <c r="Q6335" s="41">
        <v>6</v>
      </c>
      <c r="R6335" s="40" t="s">
        <v>806</v>
      </c>
      <c r="S6335" s="40" t="s">
        <v>199</v>
      </c>
      <c r="T6335" s="41">
        <v>1</v>
      </c>
      <c r="U6335" s="40" t="s">
        <v>200</v>
      </c>
      <c r="V6335" s="40" t="s">
        <v>201</v>
      </c>
      <c r="W6335" s="40" t="s">
        <v>22838</v>
      </c>
      <c r="X6335" s="40" t="s">
        <v>5747</v>
      </c>
      <c r="Y6335" s="40" t="s">
        <v>22839</v>
      </c>
    </row>
    <row r="6336" spans="12:25" x14ac:dyDescent="0.25">
      <c r="L6336" s="39" t="str">
        <f t="shared" si="98"/>
        <v>SAN CARLO CANAVESE (TO)</v>
      </c>
      <c r="M6336" s="40" t="s">
        <v>22840</v>
      </c>
      <c r="N6336" s="40" t="s">
        <v>22841</v>
      </c>
      <c r="O6336" s="40" t="s">
        <v>675</v>
      </c>
      <c r="P6336" s="41" t="s">
        <v>314</v>
      </c>
      <c r="Q6336" s="41">
        <v>1</v>
      </c>
      <c r="R6336" s="40" t="s">
        <v>315</v>
      </c>
      <c r="S6336" s="40" t="s">
        <v>199</v>
      </c>
      <c r="T6336" s="41">
        <v>1</v>
      </c>
      <c r="U6336" s="40" t="s">
        <v>200</v>
      </c>
      <c r="V6336" s="40" t="s">
        <v>201</v>
      </c>
      <c r="W6336" s="40" t="s">
        <v>878</v>
      </c>
      <c r="X6336" s="40" t="s">
        <v>837</v>
      </c>
      <c r="Y6336" s="40" t="s">
        <v>22842</v>
      </c>
    </row>
    <row r="6337" spans="12:25" x14ac:dyDescent="0.25">
      <c r="L6337" s="39" t="str">
        <f t="shared" si="98"/>
        <v>SAN CASCIANO DEI BAGNI (SI)</v>
      </c>
      <c r="M6337" s="40" t="s">
        <v>22843</v>
      </c>
      <c r="N6337" s="40" t="s">
        <v>22844</v>
      </c>
      <c r="O6337" s="40" t="s">
        <v>230</v>
      </c>
      <c r="P6337" s="41" t="s">
        <v>231</v>
      </c>
      <c r="Q6337" s="41">
        <v>9</v>
      </c>
      <c r="R6337" s="40" t="s">
        <v>232</v>
      </c>
      <c r="S6337" s="40" t="s">
        <v>199</v>
      </c>
      <c r="T6337" s="41">
        <v>1</v>
      </c>
      <c r="U6337" s="40" t="s">
        <v>200</v>
      </c>
      <c r="V6337" s="40" t="s">
        <v>201</v>
      </c>
      <c r="W6337" s="40" t="s">
        <v>8198</v>
      </c>
      <c r="X6337" s="40" t="s">
        <v>8199</v>
      </c>
      <c r="Y6337" s="40" t="s">
        <v>22845</v>
      </c>
    </row>
    <row r="6338" spans="12:25" x14ac:dyDescent="0.25">
      <c r="L6338" s="39" t="str">
        <f t="shared" ref="L6338:L6401" si="99">M6338&amp;" ("&amp;O6338&amp;")"</f>
        <v>SAN CASCIANO IN VAL DI PESA (FI)</v>
      </c>
      <c r="M6338" s="40" t="s">
        <v>22846</v>
      </c>
      <c r="N6338" s="40" t="s">
        <v>22847</v>
      </c>
      <c r="O6338" s="40" t="s">
        <v>2481</v>
      </c>
      <c r="P6338" s="41" t="s">
        <v>231</v>
      </c>
      <c r="Q6338" s="41">
        <v>9</v>
      </c>
      <c r="R6338" s="40" t="s">
        <v>232</v>
      </c>
      <c r="S6338" s="40" t="s">
        <v>199</v>
      </c>
      <c r="T6338" s="41">
        <v>1</v>
      </c>
      <c r="U6338" s="40" t="s">
        <v>200</v>
      </c>
      <c r="V6338" s="40" t="s">
        <v>201</v>
      </c>
      <c r="W6338" s="40" t="s">
        <v>22848</v>
      </c>
      <c r="X6338" s="40" t="s">
        <v>2483</v>
      </c>
      <c r="Y6338" s="40" t="s">
        <v>22849</v>
      </c>
    </row>
    <row r="6339" spans="12:25" x14ac:dyDescent="0.25">
      <c r="L6339" s="39" t="str">
        <f t="shared" si="99"/>
        <v>SAN CASSIANO (LE)</v>
      </c>
      <c r="M6339" s="40" t="s">
        <v>22850</v>
      </c>
      <c r="N6339" s="40" t="s">
        <v>22851</v>
      </c>
      <c r="O6339" s="40" t="s">
        <v>462</v>
      </c>
      <c r="P6339" s="41" t="s">
        <v>304</v>
      </c>
      <c r="Q6339" s="41">
        <v>16</v>
      </c>
      <c r="R6339" s="40" t="s">
        <v>305</v>
      </c>
      <c r="S6339" s="40" t="s">
        <v>199</v>
      </c>
      <c r="T6339" s="41">
        <v>1</v>
      </c>
      <c r="U6339" s="40" t="s">
        <v>200</v>
      </c>
      <c r="V6339" s="40" t="s">
        <v>201</v>
      </c>
      <c r="W6339" s="40" t="s">
        <v>2509</v>
      </c>
      <c r="X6339" s="40" t="s">
        <v>1520</v>
      </c>
      <c r="Y6339" s="40" t="s">
        <v>22852</v>
      </c>
    </row>
    <row r="6340" spans="12:25" x14ac:dyDescent="0.25">
      <c r="L6340" s="39" t="str">
        <f t="shared" si="99"/>
        <v>SAN CATALDO (CL)</v>
      </c>
      <c r="M6340" s="40" t="s">
        <v>22853</v>
      </c>
      <c r="N6340" s="40" t="s">
        <v>22854</v>
      </c>
      <c r="O6340" s="40" t="s">
        <v>525</v>
      </c>
      <c r="P6340" s="41" t="s">
        <v>292</v>
      </c>
      <c r="Q6340" s="41">
        <v>19</v>
      </c>
      <c r="R6340" s="40" t="s">
        <v>293</v>
      </c>
      <c r="S6340" s="40" t="s">
        <v>199</v>
      </c>
      <c r="T6340" s="41">
        <v>1</v>
      </c>
      <c r="U6340" s="40" t="s">
        <v>200</v>
      </c>
      <c r="V6340" s="40" t="s">
        <v>201</v>
      </c>
      <c r="W6340" s="40" t="s">
        <v>22855</v>
      </c>
      <c r="X6340" s="40" t="s">
        <v>527</v>
      </c>
      <c r="Y6340" s="40" t="s">
        <v>22856</v>
      </c>
    </row>
    <row r="6341" spans="12:25" x14ac:dyDescent="0.25">
      <c r="L6341" s="39" t="str">
        <f t="shared" si="99"/>
        <v>SAN CESAREO (RM)</v>
      </c>
      <c r="M6341" s="40" t="s">
        <v>22857</v>
      </c>
      <c r="N6341" s="40" t="s">
        <v>22858</v>
      </c>
      <c r="O6341" s="40" t="s">
        <v>602</v>
      </c>
      <c r="P6341" s="41" t="s">
        <v>336</v>
      </c>
      <c r="Q6341" s="41">
        <v>12</v>
      </c>
      <c r="R6341" s="40" t="s">
        <v>337</v>
      </c>
      <c r="S6341" s="40" t="s">
        <v>199</v>
      </c>
      <c r="T6341" s="41">
        <v>1</v>
      </c>
      <c r="U6341" s="40" t="s">
        <v>200</v>
      </c>
      <c r="V6341" s="40" t="s">
        <v>201</v>
      </c>
      <c r="W6341" s="40" t="s">
        <v>3055</v>
      </c>
      <c r="X6341" s="40" t="s">
        <v>953</v>
      </c>
      <c r="Y6341" s="40" t="s">
        <v>22859</v>
      </c>
    </row>
    <row r="6342" spans="12:25" x14ac:dyDescent="0.25">
      <c r="L6342" s="39" t="str">
        <f t="shared" si="99"/>
        <v>SAN CESARIO DI LECCE (LE)</v>
      </c>
      <c r="M6342" s="40" t="s">
        <v>22860</v>
      </c>
      <c r="N6342" s="40" t="s">
        <v>22861</v>
      </c>
      <c r="O6342" s="40" t="s">
        <v>462</v>
      </c>
      <c r="P6342" s="41" t="s">
        <v>304</v>
      </c>
      <c r="Q6342" s="41">
        <v>16</v>
      </c>
      <c r="R6342" s="40" t="s">
        <v>305</v>
      </c>
      <c r="S6342" s="40" t="s">
        <v>199</v>
      </c>
      <c r="T6342" s="41">
        <v>1</v>
      </c>
      <c r="U6342" s="40" t="s">
        <v>200</v>
      </c>
      <c r="V6342" s="40" t="s">
        <v>201</v>
      </c>
      <c r="W6342" s="40" t="s">
        <v>22862</v>
      </c>
      <c r="X6342" s="40" t="s">
        <v>2008</v>
      </c>
      <c r="Y6342" s="40" t="s">
        <v>22863</v>
      </c>
    </row>
    <row r="6343" spans="12:25" x14ac:dyDescent="0.25">
      <c r="L6343" s="39" t="str">
        <f t="shared" si="99"/>
        <v>SAN CESARIO SUL PANARO (MO)</v>
      </c>
      <c r="M6343" s="40" t="s">
        <v>22864</v>
      </c>
      <c r="N6343" s="40" t="s">
        <v>22865</v>
      </c>
      <c r="O6343" s="40" t="s">
        <v>2925</v>
      </c>
      <c r="P6343" s="41" t="s">
        <v>631</v>
      </c>
      <c r="Q6343" s="41">
        <v>8</v>
      </c>
      <c r="R6343" s="40" t="s">
        <v>632</v>
      </c>
      <c r="S6343" s="40" t="s">
        <v>199</v>
      </c>
      <c r="T6343" s="41">
        <v>1</v>
      </c>
      <c r="U6343" s="40" t="s">
        <v>200</v>
      </c>
      <c r="V6343" s="40" t="s">
        <v>201</v>
      </c>
      <c r="W6343" s="40" t="s">
        <v>22866</v>
      </c>
      <c r="X6343" s="40" t="s">
        <v>2927</v>
      </c>
      <c r="Y6343" s="40" t="s">
        <v>22867</v>
      </c>
    </row>
    <row r="6344" spans="12:25" x14ac:dyDescent="0.25">
      <c r="L6344" s="39" t="str">
        <f t="shared" si="99"/>
        <v>SAN CHIRICO NUOVO (PZ)</v>
      </c>
      <c r="M6344" s="40" t="s">
        <v>22868</v>
      </c>
      <c r="N6344" s="40" t="s">
        <v>22869</v>
      </c>
      <c r="O6344" s="40" t="s">
        <v>281</v>
      </c>
      <c r="P6344" s="41" t="s">
        <v>282</v>
      </c>
      <c r="Q6344" s="41">
        <v>17</v>
      </c>
      <c r="R6344" s="40" t="s">
        <v>283</v>
      </c>
      <c r="S6344" s="40" t="s">
        <v>199</v>
      </c>
      <c r="T6344" s="41">
        <v>1</v>
      </c>
      <c r="U6344" s="40" t="s">
        <v>200</v>
      </c>
      <c r="V6344" s="40" t="s">
        <v>201</v>
      </c>
      <c r="W6344" s="40" t="s">
        <v>284</v>
      </c>
      <c r="X6344" s="40" t="s">
        <v>285</v>
      </c>
      <c r="Y6344" s="40" t="s">
        <v>22870</v>
      </c>
    </row>
    <row r="6345" spans="12:25" x14ac:dyDescent="0.25">
      <c r="L6345" s="39" t="str">
        <f t="shared" si="99"/>
        <v>SAN CHIRICO RAPARO (PZ)</v>
      </c>
      <c r="M6345" s="40" t="s">
        <v>22871</v>
      </c>
      <c r="N6345" s="40" t="s">
        <v>22872</v>
      </c>
      <c r="O6345" s="40" t="s">
        <v>281</v>
      </c>
      <c r="P6345" s="41" t="s">
        <v>282</v>
      </c>
      <c r="Q6345" s="41">
        <v>17</v>
      </c>
      <c r="R6345" s="40" t="s">
        <v>283</v>
      </c>
      <c r="S6345" s="40" t="s">
        <v>199</v>
      </c>
      <c r="T6345" s="41">
        <v>1</v>
      </c>
      <c r="U6345" s="40" t="s">
        <v>200</v>
      </c>
      <c r="V6345" s="40" t="s">
        <v>201</v>
      </c>
      <c r="W6345" s="40" t="s">
        <v>4948</v>
      </c>
      <c r="X6345" s="40" t="s">
        <v>4949</v>
      </c>
      <c r="Y6345" s="40" t="s">
        <v>22873</v>
      </c>
    </row>
    <row r="6346" spans="12:25" x14ac:dyDescent="0.25">
      <c r="L6346" s="39" t="str">
        <f t="shared" si="99"/>
        <v>SAN CIPIRELLO (PA)</v>
      </c>
      <c r="M6346" s="40" t="s">
        <v>22874</v>
      </c>
      <c r="N6346" s="40" t="s">
        <v>22875</v>
      </c>
      <c r="O6346" s="40" t="s">
        <v>1210</v>
      </c>
      <c r="P6346" s="41" t="s">
        <v>292</v>
      </c>
      <c r="Q6346" s="41">
        <v>19</v>
      </c>
      <c r="R6346" s="40" t="s">
        <v>293</v>
      </c>
      <c r="S6346" s="40" t="s">
        <v>199</v>
      </c>
      <c r="T6346" s="41">
        <v>1</v>
      </c>
      <c r="U6346" s="40" t="s">
        <v>200</v>
      </c>
      <c r="V6346" s="40" t="s">
        <v>201</v>
      </c>
      <c r="W6346" s="40" t="s">
        <v>5545</v>
      </c>
      <c r="X6346" s="40" t="s">
        <v>1212</v>
      </c>
      <c r="Y6346" s="40" t="s">
        <v>22876</v>
      </c>
    </row>
    <row r="6347" spans="12:25" x14ac:dyDescent="0.25">
      <c r="L6347" s="39" t="str">
        <f t="shared" si="99"/>
        <v>SAN CIPRIANO D'AVERSA (CE)</v>
      </c>
      <c r="M6347" s="40" t="s">
        <v>22877</v>
      </c>
      <c r="N6347" s="40" t="s">
        <v>22878</v>
      </c>
      <c r="O6347" s="40" t="s">
        <v>824</v>
      </c>
      <c r="P6347" s="41" t="s">
        <v>350</v>
      </c>
      <c r="Q6347" s="41">
        <v>15</v>
      </c>
      <c r="R6347" s="40" t="s">
        <v>351</v>
      </c>
      <c r="S6347" s="40" t="s">
        <v>199</v>
      </c>
      <c r="T6347" s="41">
        <v>1</v>
      </c>
      <c r="U6347" s="40" t="s">
        <v>200</v>
      </c>
      <c r="V6347" s="40" t="s">
        <v>201</v>
      </c>
      <c r="W6347" s="40" t="s">
        <v>22879</v>
      </c>
      <c r="X6347" s="40" t="s">
        <v>360</v>
      </c>
      <c r="Y6347" s="40" t="s">
        <v>22880</v>
      </c>
    </row>
    <row r="6348" spans="12:25" x14ac:dyDescent="0.25">
      <c r="L6348" s="39" t="str">
        <f t="shared" si="99"/>
        <v>SAN CIPRIANO PICENTINO (SA)</v>
      </c>
      <c r="M6348" s="40" t="s">
        <v>22881</v>
      </c>
      <c r="N6348" s="40" t="s">
        <v>22882</v>
      </c>
      <c r="O6348" s="40" t="s">
        <v>349</v>
      </c>
      <c r="P6348" s="41" t="s">
        <v>350</v>
      </c>
      <c r="Q6348" s="41">
        <v>15</v>
      </c>
      <c r="R6348" s="40" t="s">
        <v>351</v>
      </c>
      <c r="S6348" s="40" t="s">
        <v>199</v>
      </c>
      <c r="T6348" s="41">
        <v>1</v>
      </c>
      <c r="U6348" s="40" t="s">
        <v>200</v>
      </c>
      <c r="V6348" s="40" t="s">
        <v>201</v>
      </c>
      <c r="W6348" s="40" t="s">
        <v>22883</v>
      </c>
      <c r="X6348" s="40" t="s">
        <v>353</v>
      </c>
      <c r="Y6348" s="40" t="s">
        <v>22884</v>
      </c>
    </row>
    <row r="6349" spans="12:25" x14ac:dyDescent="0.25">
      <c r="L6349" s="39" t="str">
        <f t="shared" si="99"/>
        <v>SAN CIPRIANO PO (PV)</v>
      </c>
      <c r="M6349" s="40" t="s">
        <v>22885</v>
      </c>
      <c r="N6349" s="40" t="s">
        <v>22886</v>
      </c>
      <c r="O6349" s="40" t="s">
        <v>884</v>
      </c>
      <c r="P6349" s="41" t="s">
        <v>212</v>
      </c>
      <c r="Q6349" s="41">
        <v>3</v>
      </c>
      <c r="R6349" s="40" t="s">
        <v>213</v>
      </c>
      <c r="S6349" s="40" t="s">
        <v>199</v>
      </c>
      <c r="T6349" s="41">
        <v>1</v>
      </c>
      <c r="U6349" s="40" t="s">
        <v>200</v>
      </c>
      <c r="V6349" s="40" t="s">
        <v>201</v>
      </c>
      <c r="W6349" s="40" t="s">
        <v>4315</v>
      </c>
      <c r="X6349" s="40" t="s">
        <v>969</v>
      </c>
      <c r="Y6349" s="40" t="s">
        <v>22887</v>
      </c>
    </row>
    <row r="6350" spans="12:25" x14ac:dyDescent="0.25">
      <c r="L6350" s="39" t="str">
        <f t="shared" si="99"/>
        <v>SAN CLEMENTE (RN)</v>
      </c>
      <c r="M6350" s="40" t="s">
        <v>22888</v>
      </c>
      <c r="N6350" s="40" t="s">
        <v>22889</v>
      </c>
      <c r="O6350" s="40" t="s">
        <v>3049</v>
      </c>
      <c r="P6350" s="41" t="s">
        <v>631</v>
      </c>
      <c r="Q6350" s="41">
        <v>8</v>
      </c>
      <c r="R6350" s="40" t="s">
        <v>632</v>
      </c>
      <c r="S6350" s="40" t="s">
        <v>199</v>
      </c>
      <c r="T6350" s="41">
        <v>1</v>
      </c>
      <c r="U6350" s="40" t="s">
        <v>200</v>
      </c>
      <c r="V6350" s="40" t="s">
        <v>201</v>
      </c>
      <c r="W6350" s="40" t="s">
        <v>22890</v>
      </c>
      <c r="X6350" s="40" t="s">
        <v>3051</v>
      </c>
      <c r="Y6350" s="40" t="s">
        <v>22891</v>
      </c>
    </row>
    <row r="6351" spans="12:25" x14ac:dyDescent="0.25">
      <c r="L6351" s="39" t="str">
        <f t="shared" si="99"/>
        <v>SAN COLOMBANO AL LAMBRO (MI)</v>
      </c>
      <c r="M6351" s="40" t="s">
        <v>22892</v>
      </c>
      <c r="N6351" s="40" t="s">
        <v>22893</v>
      </c>
      <c r="O6351" s="40" t="s">
        <v>264</v>
      </c>
      <c r="P6351" s="41" t="s">
        <v>212</v>
      </c>
      <c r="Q6351" s="41">
        <v>3</v>
      </c>
      <c r="R6351" s="40" t="s">
        <v>213</v>
      </c>
      <c r="S6351" s="40" t="s">
        <v>199</v>
      </c>
      <c r="T6351" s="41">
        <v>1</v>
      </c>
      <c r="U6351" s="40" t="s">
        <v>200</v>
      </c>
      <c r="V6351" s="40" t="s">
        <v>201</v>
      </c>
      <c r="W6351" s="40" t="s">
        <v>22894</v>
      </c>
      <c r="X6351" s="40" t="s">
        <v>215</v>
      </c>
      <c r="Y6351" s="40" t="s">
        <v>22895</v>
      </c>
    </row>
    <row r="6352" spans="12:25" x14ac:dyDescent="0.25">
      <c r="L6352" s="39" t="str">
        <f t="shared" si="99"/>
        <v>SAN COLOMBANO BELMONTE (TO)</v>
      </c>
      <c r="M6352" s="40" t="s">
        <v>22896</v>
      </c>
      <c r="N6352" s="40" t="s">
        <v>22897</v>
      </c>
      <c r="O6352" s="40" t="s">
        <v>675</v>
      </c>
      <c r="P6352" s="41" t="s">
        <v>314</v>
      </c>
      <c r="Q6352" s="41">
        <v>1</v>
      </c>
      <c r="R6352" s="40" t="s">
        <v>315</v>
      </c>
      <c r="S6352" s="40" t="s">
        <v>199</v>
      </c>
      <c r="T6352" s="41">
        <v>1</v>
      </c>
      <c r="U6352" s="40" t="s">
        <v>200</v>
      </c>
      <c r="V6352" s="40" t="s">
        <v>201</v>
      </c>
      <c r="W6352" s="40" t="s">
        <v>1299</v>
      </c>
      <c r="X6352" s="40" t="s">
        <v>677</v>
      </c>
      <c r="Y6352" s="40" t="s">
        <v>22898</v>
      </c>
    </row>
    <row r="6353" spans="12:25" x14ac:dyDescent="0.25">
      <c r="L6353" s="39" t="str">
        <f t="shared" si="99"/>
        <v>SAN COLOMBANO CERTENOLI (GE)</v>
      </c>
      <c r="M6353" s="40" t="s">
        <v>22899</v>
      </c>
      <c r="N6353" s="40" t="s">
        <v>22900</v>
      </c>
      <c r="O6353" s="40" t="s">
        <v>1897</v>
      </c>
      <c r="P6353" s="41" t="s">
        <v>849</v>
      </c>
      <c r="Q6353" s="41">
        <v>7</v>
      </c>
      <c r="R6353" s="40" t="s">
        <v>850</v>
      </c>
      <c r="S6353" s="40" t="s">
        <v>199</v>
      </c>
      <c r="T6353" s="41">
        <v>1</v>
      </c>
      <c r="U6353" s="40" t="s">
        <v>200</v>
      </c>
      <c r="V6353" s="40" t="s">
        <v>201</v>
      </c>
      <c r="W6353" s="40" t="s">
        <v>9326</v>
      </c>
      <c r="X6353" s="40" t="s">
        <v>2294</v>
      </c>
      <c r="Y6353" s="40" t="s">
        <v>22901</v>
      </c>
    </row>
    <row r="6354" spans="12:25" x14ac:dyDescent="0.25">
      <c r="L6354" s="39" t="str">
        <f t="shared" si="99"/>
        <v>SAN CONO (CT)</v>
      </c>
      <c r="M6354" s="40" t="s">
        <v>22902</v>
      </c>
      <c r="N6354" s="40" t="s">
        <v>22903</v>
      </c>
      <c r="O6354" s="40" t="s">
        <v>366</v>
      </c>
      <c r="P6354" s="41" t="s">
        <v>292</v>
      </c>
      <c r="Q6354" s="41">
        <v>19</v>
      </c>
      <c r="R6354" s="40" t="s">
        <v>293</v>
      </c>
      <c r="S6354" s="40" t="s">
        <v>199</v>
      </c>
      <c r="T6354" s="41">
        <v>1</v>
      </c>
      <c r="U6354" s="40" t="s">
        <v>200</v>
      </c>
      <c r="V6354" s="40" t="s">
        <v>201</v>
      </c>
      <c r="W6354" s="40" t="s">
        <v>5304</v>
      </c>
      <c r="X6354" s="40" t="s">
        <v>4898</v>
      </c>
      <c r="Y6354" s="40" t="s">
        <v>22904</v>
      </c>
    </row>
    <row r="6355" spans="12:25" x14ac:dyDescent="0.25">
      <c r="L6355" s="39" t="str">
        <f t="shared" si="99"/>
        <v>SAN COSMO ALBANESE (CS)</v>
      </c>
      <c r="M6355" s="40" t="s">
        <v>22905</v>
      </c>
      <c r="N6355" s="40" t="s">
        <v>22906</v>
      </c>
      <c r="O6355" s="40" t="s">
        <v>413</v>
      </c>
      <c r="P6355" s="41" t="s">
        <v>414</v>
      </c>
      <c r="Q6355" s="41">
        <v>18</v>
      </c>
      <c r="R6355" s="40" t="s">
        <v>415</v>
      </c>
      <c r="S6355" s="40" t="s">
        <v>199</v>
      </c>
      <c r="T6355" s="41">
        <v>1</v>
      </c>
      <c r="U6355" s="40" t="s">
        <v>200</v>
      </c>
      <c r="V6355" s="40" t="s">
        <v>201</v>
      </c>
      <c r="W6355" s="40" t="s">
        <v>3534</v>
      </c>
      <c r="X6355" s="40" t="s">
        <v>3535</v>
      </c>
      <c r="Y6355" s="40" t="s">
        <v>22907</v>
      </c>
    </row>
    <row r="6356" spans="12:25" x14ac:dyDescent="0.25">
      <c r="L6356" s="39" t="str">
        <f t="shared" si="99"/>
        <v>SAN COSTANTINO ALBANESE (PZ)</v>
      </c>
      <c r="M6356" s="40" t="s">
        <v>22908</v>
      </c>
      <c r="N6356" s="40" t="s">
        <v>22909</v>
      </c>
      <c r="O6356" s="40" t="s">
        <v>281</v>
      </c>
      <c r="P6356" s="41" t="s">
        <v>282</v>
      </c>
      <c r="Q6356" s="41">
        <v>17</v>
      </c>
      <c r="R6356" s="40" t="s">
        <v>283</v>
      </c>
      <c r="S6356" s="40" t="s">
        <v>199</v>
      </c>
      <c r="T6356" s="41">
        <v>1</v>
      </c>
      <c r="U6356" s="40" t="s">
        <v>200</v>
      </c>
      <c r="V6356" s="40" t="s">
        <v>201</v>
      </c>
      <c r="W6356" s="40" t="s">
        <v>4948</v>
      </c>
      <c r="X6356" s="40" t="s">
        <v>4949</v>
      </c>
      <c r="Y6356" s="40" t="s">
        <v>22910</v>
      </c>
    </row>
    <row r="6357" spans="12:25" x14ac:dyDescent="0.25">
      <c r="L6357" s="39" t="str">
        <f t="shared" si="99"/>
        <v>SAN COSTANTINO CALABRO (VV)</v>
      </c>
      <c r="M6357" s="40" t="s">
        <v>22911</v>
      </c>
      <c r="N6357" s="40" t="s">
        <v>22912</v>
      </c>
      <c r="O6357" s="40" t="s">
        <v>469</v>
      </c>
      <c r="P6357" s="41" t="s">
        <v>414</v>
      </c>
      <c r="Q6357" s="41">
        <v>18</v>
      </c>
      <c r="R6357" s="40" t="s">
        <v>415</v>
      </c>
      <c r="S6357" s="40" t="s">
        <v>199</v>
      </c>
      <c r="T6357" s="41">
        <v>1</v>
      </c>
      <c r="U6357" s="40" t="s">
        <v>200</v>
      </c>
      <c r="V6357" s="40" t="s">
        <v>201</v>
      </c>
      <c r="W6357" s="40" t="s">
        <v>10956</v>
      </c>
      <c r="X6357" s="40" t="s">
        <v>471</v>
      </c>
      <c r="Y6357" s="40" t="s">
        <v>22913</v>
      </c>
    </row>
    <row r="6358" spans="12:25" x14ac:dyDescent="0.25">
      <c r="L6358" s="39" t="str">
        <f t="shared" si="99"/>
        <v>SAN COSTANZO (PU)</v>
      </c>
      <c r="M6358" s="40" t="s">
        <v>22914</v>
      </c>
      <c r="N6358" s="40" t="s">
        <v>22915</v>
      </c>
      <c r="O6358" s="40" t="s">
        <v>427</v>
      </c>
      <c r="P6358" s="41" t="s">
        <v>397</v>
      </c>
      <c r="Q6358" s="41">
        <v>11</v>
      </c>
      <c r="R6358" s="40" t="s">
        <v>398</v>
      </c>
      <c r="S6358" s="40" t="s">
        <v>199</v>
      </c>
      <c r="T6358" s="41">
        <v>1</v>
      </c>
      <c r="U6358" s="40" t="s">
        <v>200</v>
      </c>
      <c r="V6358" s="40" t="s">
        <v>201</v>
      </c>
      <c r="W6358" s="40" t="s">
        <v>22916</v>
      </c>
      <c r="X6358" s="40" t="s">
        <v>429</v>
      </c>
      <c r="Y6358" s="40" t="s">
        <v>22917</v>
      </c>
    </row>
    <row r="6359" spans="12:25" x14ac:dyDescent="0.25">
      <c r="L6359" s="39" t="str">
        <f t="shared" si="99"/>
        <v>SAN CRISTOFORO (AL)</v>
      </c>
      <c r="M6359" s="40" t="s">
        <v>22918</v>
      </c>
      <c r="N6359" s="40" t="s">
        <v>22919</v>
      </c>
      <c r="O6359" s="40" t="s">
        <v>541</v>
      </c>
      <c r="P6359" s="41" t="s">
        <v>314</v>
      </c>
      <c r="Q6359" s="41">
        <v>1</v>
      </c>
      <c r="R6359" s="40" t="s">
        <v>315</v>
      </c>
      <c r="S6359" s="40" t="s">
        <v>199</v>
      </c>
      <c r="T6359" s="41">
        <v>1</v>
      </c>
      <c r="U6359" s="40" t="s">
        <v>200</v>
      </c>
      <c r="V6359" s="40" t="s">
        <v>201</v>
      </c>
      <c r="W6359" s="40" t="s">
        <v>1006</v>
      </c>
      <c r="X6359" s="40" t="s">
        <v>1007</v>
      </c>
      <c r="Y6359" s="40" t="s">
        <v>22920</v>
      </c>
    </row>
    <row r="6360" spans="12:25" x14ac:dyDescent="0.25">
      <c r="L6360" s="39" t="str">
        <f t="shared" si="99"/>
        <v>SAN DAMIANO AL COLLE (PV)</v>
      </c>
      <c r="M6360" s="40" t="s">
        <v>22921</v>
      </c>
      <c r="N6360" s="40" t="s">
        <v>22922</v>
      </c>
      <c r="O6360" s="40" t="s">
        <v>884</v>
      </c>
      <c r="P6360" s="41" t="s">
        <v>212</v>
      </c>
      <c r="Q6360" s="41">
        <v>3</v>
      </c>
      <c r="R6360" s="40" t="s">
        <v>213</v>
      </c>
      <c r="S6360" s="40" t="s">
        <v>199</v>
      </c>
      <c r="T6360" s="41">
        <v>1</v>
      </c>
      <c r="U6360" s="40" t="s">
        <v>200</v>
      </c>
      <c r="V6360" s="40" t="s">
        <v>201</v>
      </c>
      <c r="W6360" s="40" t="s">
        <v>968</v>
      </c>
      <c r="X6360" s="40" t="s">
        <v>969</v>
      </c>
      <c r="Y6360" s="40" t="s">
        <v>22923</v>
      </c>
    </row>
    <row r="6361" spans="12:25" x14ac:dyDescent="0.25">
      <c r="L6361" s="39" t="str">
        <f t="shared" si="99"/>
        <v>SAN DAMIANO D'ASTI (AT)</v>
      </c>
      <c r="M6361" s="40" t="s">
        <v>22924</v>
      </c>
      <c r="N6361" s="40" t="s">
        <v>22925</v>
      </c>
      <c r="O6361" s="40" t="s">
        <v>667</v>
      </c>
      <c r="P6361" s="41" t="s">
        <v>314</v>
      </c>
      <c r="Q6361" s="41">
        <v>1</v>
      </c>
      <c r="R6361" s="40" t="s">
        <v>315</v>
      </c>
      <c r="S6361" s="40" t="s">
        <v>199</v>
      </c>
      <c r="T6361" s="41">
        <v>1</v>
      </c>
      <c r="U6361" s="40" t="s">
        <v>200</v>
      </c>
      <c r="V6361" s="40" t="s">
        <v>201</v>
      </c>
      <c r="W6361" s="40" t="s">
        <v>22926</v>
      </c>
      <c r="X6361" s="40" t="s">
        <v>669</v>
      </c>
      <c r="Y6361" s="40" t="s">
        <v>22927</v>
      </c>
    </row>
    <row r="6362" spans="12:25" x14ac:dyDescent="0.25">
      <c r="L6362" s="39" t="str">
        <f t="shared" si="99"/>
        <v>SAN DAMIANO MACRA (CN)</v>
      </c>
      <c r="M6362" s="40" t="s">
        <v>22928</v>
      </c>
      <c r="N6362" s="40" t="s">
        <v>22929</v>
      </c>
      <c r="O6362" s="40" t="s">
        <v>313</v>
      </c>
      <c r="P6362" s="41" t="s">
        <v>314</v>
      </c>
      <c r="Q6362" s="41">
        <v>1</v>
      </c>
      <c r="R6362" s="40" t="s">
        <v>315</v>
      </c>
      <c r="S6362" s="40" t="s">
        <v>199</v>
      </c>
      <c r="T6362" s="41">
        <v>1</v>
      </c>
      <c r="U6362" s="40" t="s">
        <v>200</v>
      </c>
      <c r="V6362" s="40" t="s">
        <v>201</v>
      </c>
      <c r="W6362" s="40" t="s">
        <v>22930</v>
      </c>
      <c r="X6362" s="40" t="s">
        <v>317</v>
      </c>
      <c r="Y6362" s="40" t="s">
        <v>22931</v>
      </c>
    </row>
    <row r="6363" spans="12:25" x14ac:dyDescent="0.25">
      <c r="L6363" s="39" t="str">
        <f t="shared" si="99"/>
        <v>SAN DANIELE DEL FRIULI (UD)</v>
      </c>
      <c r="M6363" s="40" t="s">
        <v>22932</v>
      </c>
      <c r="N6363" s="40" t="s">
        <v>22933</v>
      </c>
      <c r="O6363" s="40" t="s">
        <v>804</v>
      </c>
      <c r="P6363" s="41" t="s">
        <v>805</v>
      </c>
      <c r="Q6363" s="41">
        <v>6</v>
      </c>
      <c r="R6363" s="40" t="s">
        <v>806</v>
      </c>
      <c r="S6363" s="40" t="s">
        <v>199</v>
      </c>
      <c r="T6363" s="41">
        <v>1</v>
      </c>
      <c r="U6363" s="40" t="s">
        <v>200</v>
      </c>
      <c r="V6363" s="40" t="s">
        <v>201</v>
      </c>
      <c r="W6363" s="40" t="s">
        <v>22934</v>
      </c>
      <c r="X6363" s="40" t="s">
        <v>2085</v>
      </c>
      <c r="Y6363" s="40" t="s">
        <v>22935</v>
      </c>
    </row>
    <row r="6364" spans="12:25" x14ac:dyDescent="0.25">
      <c r="L6364" s="39" t="str">
        <f t="shared" si="99"/>
        <v>SAN DANIELE PO (CR)</v>
      </c>
      <c r="M6364" s="40" t="s">
        <v>22936</v>
      </c>
      <c r="N6364" s="40" t="s">
        <v>22937</v>
      </c>
      <c r="O6364" s="40" t="s">
        <v>434</v>
      </c>
      <c r="P6364" s="41" t="s">
        <v>212</v>
      </c>
      <c r="Q6364" s="41">
        <v>3</v>
      </c>
      <c r="R6364" s="40" t="s">
        <v>213</v>
      </c>
      <c r="S6364" s="40" t="s">
        <v>199</v>
      </c>
      <c r="T6364" s="41">
        <v>1</v>
      </c>
      <c r="U6364" s="40" t="s">
        <v>200</v>
      </c>
      <c r="V6364" s="40" t="s">
        <v>201</v>
      </c>
      <c r="W6364" s="40" t="s">
        <v>22938</v>
      </c>
      <c r="X6364" s="40" t="s">
        <v>436</v>
      </c>
      <c r="Y6364" s="40" t="s">
        <v>22939</v>
      </c>
    </row>
    <row r="6365" spans="12:25" x14ac:dyDescent="0.25">
      <c r="L6365" s="39" t="str">
        <f t="shared" si="99"/>
        <v>SAN DEMETRIO CORONE (CS)</v>
      </c>
      <c r="M6365" s="40" t="s">
        <v>22940</v>
      </c>
      <c r="N6365" s="40" t="s">
        <v>22941</v>
      </c>
      <c r="O6365" s="40" t="s">
        <v>413</v>
      </c>
      <c r="P6365" s="41" t="s">
        <v>414</v>
      </c>
      <c r="Q6365" s="41">
        <v>18</v>
      </c>
      <c r="R6365" s="40" t="s">
        <v>415</v>
      </c>
      <c r="S6365" s="40" t="s">
        <v>199</v>
      </c>
      <c r="T6365" s="41">
        <v>1</v>
      </c>
      <c r="U6365" s="40" t="s">
        <v>200</v>
      </c>
      <c r="V6365" s="40" t="s">
        <v>201</v>
      </c>
      <c r="W6365" s="40" t="s">
        <v>22942</v>
      </c>
      <c r="X6365" s="40" t="s">
        <v>550</v>
      </c>
      <c r="Y6365" s="40" t="s">
        <v>22943</v>
      </c>
    </row>
    <row r="6366" spans="12:25" x14ac:dyDescent="0.25">
      <c r="L6366" s="39" t="str">
        <f t="shared" si="99"/>
        <v>SAN DEMETRIO NE' VESTINI (AQ)</v>
      </c>
      <c r="M6366" s="40" t="s">
        <v>22944</v>
      </c>
      <c r="N6366" s="40" t="s">
        <v>22945</v>
      </c>
      <c r="O6366" s="40" t="s">
        <v>328</v>
      </c>
      <c r="P6366" s="41" t="s">
        <v>253</v>
      </c>
      <c r="Q6366" s="41">
        <v>13</v>
      </c>
      <c r="R6366" s="40" t="s">
        <v>254</v>
      </c>
      <c r="S6366" s="40" t="s">
        <v>199</v>
      </c>
      <c r="T6366" s="41">
        <v>1</v>
      </c>
      <c r="U6366" s="40" t="s">
        <v>200</v>
      </c>
      <c r="V6366" s="40" t="s">
        <v>201</v>
      </c>
      <c r="W6366" s="40" t="s">
        <v>22946</v>
      </c>
      <c r="X6366" s="40" t="s">
        <v>2757</v>
      </c>
      <c r="Y6366" s="40" t="s">
        <v>22947</v>
      </c>
    </row>
    <row r="6367" spans="12:25" x14ac:dyDescent="0.25">
      <c r="L6367" s="39" t="str">
        <f t="shared" si="99"/>
        <v>SAN DIDERO (TO)</v>
      </c>
      <c r="M6367" s="40" t="s">
        <v>22948</v>
      </c>
      <c r="N6367" s="40" t="s">
        <v>22949</v>
      </c>
      <c r="O6367" s="40" t="s">
        <v>675</v>
      </c>
      <c r="P6367" s="41" t="s">
        <v>314</v>
      </c>
      <c r="Q6367" s="41">
        <v>1</v>
      </c>
      <c r="R6367" s="40" t="s">
        <v>315</v>
      </c>
      <c r="S6367" s="40" t="s">
        <v>199</v>
      </c>
      <c r="T6367" s="41">
        <v>1</v>
      </c>
      <c r="U6367" s="40" t="s">
        <v>200</v>
      </c>
      <c r="V6367" s="40" t="s">
        <v>201</v>
      </c>
      <c r="W6367" s="40" t="s">
        <v>3875</v>
      </c>
      <c r="X6367" s="40" t="s">
        <v>837</v>
      </c>
      <c r="Y6367" s="40" t="s">
        <v>22950</v>
      </c>
    </row>
    <row r="6368" spans="12:25" x14ac:dyDescent="0.25">
      <c r="L6368" s="39" t="str">
        <f t="shared" si="99"/>
        <v>SAN DONA' DI PIAVE (VE)</v>
      </c>
      <c r="M6368" s="40" t="s">
        <v>22951</v>
      </c>
      <c r="N6368" s="40" t="s">
        <v>22952</v>
      </c>
      <c r="O6368" s="40" t="s">
        <v>1607</v>
      </c>
      <c r="P6368" s="41" t="s">
        <v>197</v>
      </c>
      <c r="Q6368" s="41">
        <v>5</v>
      </c>
      <c r="R6368" s="40" t="s">
        <v>198</v>
      </c>
      <c r="S6368" s="40" t="s">
        <v>199</v>
      </c>
      <c r="T6368" s="41">
        <v>1</v>
      </c>
      <c r="U6368" s="40" t="s">
        <v>200</v>
      </c>
      <c r="V6368" s="40" t="s">
        <v>201</v>
      </c>
      <c r="W6368" s="40" t="s">
        <v>22953</v>
      </c>
      <c r="X6368" s="40" t="s">
        <v>5533</v>
      </c>
      <c r="Y6368" s="40" t="s">
        <v>22954</v>
      </c>
    </row>
    <row r="6369" spans="12:25" x14ac:dyDescent="0.25">
      <c r="L6369" s="39" t="str">
        <f t="shared" si="99"/>
        <v>SAN DONACI (BR)</v>
      </c>
      <c r="M6369" s="40" t="s">
        <v>22955</v>
      </c>
      <c r="N6369" s="40" t="s">
        <v>22956</v>
      </c>
      <c r="O6369" s="40" t="s">
        <v>4251</v>
      </c>
      <c r="P6369" s="41" t="s">
        <v>304</v>
      </c>
      <c r="Q6369" s="41">
        <v>16</v>
      </c>
      <c r="R6369" s="40" t="s">
        <v>305</v>
      </c>
      <c r="S6369" s="40" t="s">
        <v>199</v>
      </c>
      <c r="T6369" s="41">
        <v>1</v>
      </c>
      <c r="U6369" s="40" t="s">
        <v>200</v>
      </c>
      <c r="V6369" s="40" t="s">
        <v>201</v>
      </c>
      <c r="W6369" s="40" t="s">
        <v>22957</v>
      </c>
      <c r="X6369" s="40" t="s">
        <v>4253</v>
      </c>
      <c r="Y6369" s="40" t="s">
        <v>22958</v>
      </c>
    </row>
    <row r="6370" spans="12:25" x14ac:dyDescent="0.25">
      <c r="L6370" s="39" t="str">
        <f t="shared" si="99"/>
        <v>SAN DONATO DI LECCE (LE)</v>
      </c>
      <c r="M6370" s="40" t="s">
        <v>22959</v>
      </c>
      <c r="N6370" s="40" t="s">
        <v>22960</v>
      </c>
      <c r="O6370" s="40" t="s">
        <v>462</v>
      </c>
      <c r="P6370" s="41" t="s">
        <v>304</v>
      </c>
      <c r="Q6370" s="41">
        <v>16</v>
      </c>
      <c r="R6370" s="40" t="s">
        <v>305</v>
      </c>
      <c r="S6370" s="40" t="s">
        <v>199</v>
      </c>
      <c r="T6370" s="41">
        <v>1</v>
      </c>
      <c r="U6370" s="40" t="s">
        <v>200</v>
      </c>
      <c r="V6370" s="40" t="s">
        <v>201</v>
      </c>
      <c r="W6370" s="40" t="s">
        <v>2007</v>
      </c>
      <c r="X6370" s="40" t="s">
        <v>2008</v>
      </c>
      <c r="Y6370" s="40" t="s">
        <v>22961</v>
      </c>
    </row>
    <row r="6371" spans="12:25" x14ac:dyDescent="0.25">
      <c r="L6371" s="39" t="str">
        <f t="shared" si="99"/>
        <v>SAN DONATO DI NINEA (CS)</v>
      </c>
      <c r="M6371" s="40" t="s">
        <v>22962</v>
      </c>
      <c r="N6371" s="40" t="s">
        <v>22963</v>
      </c>
      <c r="O6371" s="40" t="s">
        <v>413</v>
      </c>
      <c r="P6371" s="41" t="s">
        <v>414</v>
      </c>
      <c r="Q6371" s="41">
        <v>18</v>
      </c>
      <c r="R6371" s="40" t="s">
        <v>415</v>
      </c>
      <c r="S6371" s="40" t="s">
        <v>199</v>
      </c>
      <c r="T6371" s="41">
        <v>1</v>
      </c>
      <c r="U6371" s="40" t="s">
        <v>200</v>
      </c>
      <c r="V6371" s="40" t="s">
        <v>201</v>
      </c>
      <c r="W6371" s="40" t="s">
        <v>416</v>
      </c>
      <c r="X6371" s="40" t="s">
        <v>417</v>
      </c>
      <c r="Y6371" s="40" t="s">
        <v>22964</v>
      </c>
    </row>
    <row r="6372" spans="12:25" x14ac:dyDescent="0.25">
      <c r="L6372" s="39" t="str">
        <f t="shared" si="99"/>
        <v>SAN DONATO MILANESE (MI)</v>
      </c>
      <c r="M6372" s="40" t="s">
        <v>22965</v>
      </c>
      <c r="N6372" s="40" t="s">
        <v>22966</v>
      </c>
      <c r="O6372" s="40" t="s">
        <v>264</v>
      </c>
      <c r="P6372" s="41" t="s">
        <v>212</v>
      </c>
      <c r="Q6372" s="41">
        <v>3</v>
      </c>
      <c r="R6372" s="40" t="s">
        <v>213</v>
      </c>
      <c r="S6372" s="40" t="s">
        <v>199</v>
      </c>
      <c r="T6372" s="41">
        <v>1</v>
      </c>
      <c r="U6372" s="40" t="s">
        <v>200</v>
      </c>
      <c r="V6372" s="40" t="s">
        <v>201</v>
      </c>
      <c r="W6372" s="40" t="s">
        <v>22967</v>
      </c>
      <c r="X6372" s="40" t="s">
        <v>266</v>
      </c>
      <c r="Y6372" s="40" t="s">
        <v>22968</v>
      </c>
    </row>
    <row r="6373" spans="12:25" x14ac:dyDescent="0.25">
      <c r="L6373" s="39" t="str">
        <f t="shared" si="99"/>
        <v>SAN DONATO VAL DI COMINO (FR)</v>
      </c>
      <c r="M6373" s="40" t="s">
        <v>22969</v>
      </c>
      <c r="N6373" s="40" t="s">
        <v>22970</v>
      </c>
      <c r="O6373" s="40" t="s">
        <v>406</v>
      </c>
      <c r="P6373" s="41" t="s">
        <v>336</v>
      </c>
      <c r="Q6373" s="41">
        <v>12</v>
      </c>
      <c r="R6373" s="40" t="s">
        <v>337</v>
      </c>
      <c r="S6373" s="40" t="s">
        <v>199</v>
      </c>
      <c r="T6373" s="41">
        <v>1</v>
      </c>
      <c r="U6373" s="40" t="s">
        <v>200</v>
      </c>
      <c r="V6373" s="40" t="s">
        <v>201</v>
      </c>
      <c r="W6373" s="40" t="s">
        <v>22971</v>
      </c>
      <c r="X6373" s="40" t="s">
        <v>408</v>
      </c>
      <c r="Y6373" s="40" t="s">
        <v>22972</v>
      </c>
    </row>
    <row r="6374" spans="12:25" x14ac:dyDescent="0.25">
      <c r="L6374" s="39" t="str">
        <f t="shared" si="99"/>
        <v>SAN DORLIGO DELLA VALLE (TS)</v>
      </c>
      <c r="M6374" s="40" t="s">
        <v>22973</v>
      </c>
      <c r="N6374" s="40" t="s">
        <v>22974</v>
      </c>
      <c r="O6374" s="40" t="s">
        <v>10369</v>
      </c>
      <c r="P6374" s="41" t="s">
        <v>805</v>
      </c>
      <c r="Q6374" s="41">
        <v>6</v>
      </c>
      <c r="R6374" s="40" t="s">
        <v>806</v>
      </c>
      <c r="S6374" s="40" t="s">
        <v>199</v>
      </c>
      <c r="T6374" s="41">
        <v>1</v>
      </c>
      <c r="U6374" s="40" t="s">
        <v>200</v>
      </c>
      <c r="V6374" s="40" t="s">
        <v>201</v>
      </c>
      <c r="W6374" s="40" t="s">
        <v>22975</v>
      </c>
      <c r="X6374" s="40" t="s">
        <v>10371</v>
      </c>
      <c r="Y6374" s="40" t="s">
        <v>22976</v>
      </c>
    </row>
    <row r="6375" spans="12:25" x14ac:dyDescent="0.25">
      <c r="L6375" s="39" t="str">
        <f t="shared" si="99"/>
        <v>SAN FEDELE INTELVI (CO)</v>
      </c>
      <c r="M6375" s="40" t="s">
        <v>22977</v>
      </c>
      <c r="N6375" s="40" t="s">
        <v>22978</v>
      </c>
      <c r="O6375" s="40" t="s">
        <v>995</v>
      </c>
      <c r="P6375" s="41" t="s">
        <v>212</v>
      </c>
      <c r="Q6375" s="41">
        <v>3</v>
      </c>
      <c r="R6375" s="40" t="s">
        <v>213</v>
      </c>
      <c r="S6375" s="40" t="s">
        <v>199</v>
      </c>
      <c r="T6375" s="41">
        <v>1</v>
      </c>
      <c r="U6375" s="40" t="s">
        <v>200</v>
      </c>
      <c r="V6375" s="40" t="s">
        <v>201</v>
      </c>
      <c r="W6375" s="40" t="s">
        <v>3511</v>
      </c>
      <c r="X6375" s="40" t="s">
        <v>997</v>
      </c>
      <c r="Y6375" s="40" t="s">
        <v>22979</v>
      </c>
    </row>
    <row r="6376" spans="12:25" x14ac:dyDescent="0.25">
      <c r="L6376" s="39" t="str">
        <f t="shared" si="99"/>
        <v>SAN FELE (PZ)</v>
      </c>
      <c r="M6376" s="40" t="s">
        <v>22980</v>
      </c>
      <c r="N6376" s="40" t="s">
        <v>22981</v>
      </c>
      <c r="O6376" s="40" t="s">
        <v>281</v>
      </c>
      <c r="P6376" s="41" t="s">
        <v>282</v>
      </c>
      <c r="Q6376" s="41">
        <v>17</v>
      </c>
      <c r="R6376" s="40" t="s">
        <v>283</v>
      </c>
      <c r="S6376" s="40" t="s">
        <v>199</v>
      </c>
      <c r="T6376" s="41">
        <v>1</v>
      </c>
      <c r="U6376" s="40" t="s">
        <v>200</v>
      </c>
      <c r="V6376" s="40" t="s">
        <v>201</v>
      </c>
      <c r="W6376" s="40" t="s">
        <v>2206</v>
      </c>
      <c r="X6376" s="40" t="s">
        <v>3033</v>
      </c>
      <c r="Y6376" s="40" t="s">
        <v>22982</v>
      </c>
    </row>
    <row r="6377" spans="12:25" x14ac:dyDescent="0.25">
      <c r="L6377" s="39" t="str">
        <f t="shared" si="99"/>
        <v>SAN FELICE A CANCELLO (CE)</v>
      </c>
      <c r="M6377" s="40" t="s">
        <v>22983</v>
      </c>
      <c r="N6377" s="40" t="s">
        <v>22984</v>
      </c>
      <c r="O6377" s="40" t="s">
        <v>824</v>
      </c>
      <c r="P6377" s="41" t="s">
        <v>350</v>
      </c>
      <c r="Q6377" s="41">
        <v>15</v>
      </c>
      <c r="R6377" s="40" t="s">
        <v>351</v>
      </c>
      <c r="S6377" s="40" t="s">
        <v>199</v>
      </c>
      <c r="T6377" s="41">
        <v>1</v>
      </c>
      <c r="U6377" s="40" t="s">
        <v>200</v>
      </c>
      <c r="V6377" s="40" t="s">
        <v>201</v>
      </c>
      <c r="W6377" s="40" t="s">
        <v>22985</v>
      </c>
      <c r="X6377" s="40" t="s">
        <v>826</v>
      </c>
      <c r="Y6377" s="40" t="s">
        <v>22986</v>
      </c>
    </row>
    <row r="6378" spans="12:25" x14ac:dyDescent="0.25">
      <c r="L6378" s="39" t="str">
        <f t="shared" si="99"/>
        <v>SAN FELICE CIRCEO (LT)</v>
      </c>
      <c r="M6378" s="40" t="s">
        <v>22987</v>
      </c>
      <c r="N6378" s="40" t="s">
        <v>22988</v>
      </c>
      <c r="O6378" s="40" t="s">
        <v>1747</v>
      </c>
      <c r="P6378" s="41" t="s">
        <v>336</v>
      </c>
      <c r="Q6378" s="41">
        <v>12</v>
      </c>
      <c r="R6378" s="40" t="s">
        <v>337</v>
      </c>
      <c r="S6378" s="40" t="s">
        <v>199</v>
      </c>
      <c r="T6378" s="41">
        <v>1</v>
      </c>
      <c r="U6378" s="40" t="s">
        <v>200</v>
      </c>
      <c r="V6378" s="40" t="s">
        <v>201</v>
      </c>
      <c r="W6378" s="40" t="s">
        <v>22989</v>
      </c>
      <c r="X6378" s="40" t="s">
        <v>2904</v>
      </c>
      <c r="Y6378" s="40" t="s">
        <v>22990</v>
      </c>
    </row>
    <row r="6379" spans="12:25" x14ac:dyDescent="0.25">
      <c r="L6379" s="39" t="str">
        <f t="shared" si="99"/>
        <v>SAN FELICE DEL BENACO (BS)</v>
      </c>
      <c r="M6379" s="40" t="s">
        <v>22991</v>
      </c>
      <c r="N6379" s="40" t="s">
        <v>22992</v>
      </c>
      <c r="O6379" s="40" t="s">
        <v>421</v>
      </c>
      <c r="P6379" s="41" t="s">
        <v>212</v>
      </c>
      <c r="Q6379" s="41">
        <v>3</v>
      </c>
      <c r="R6379" s="40" t="s">
        <v>213</v>
      </c>
      <c r="S6379" s="40" t="s">
        <v>199</v>
      </c>
      <c r="T6379" s="41">
        <v>1</v>
      </c>
      <c r="U6379" s="40" t="s">
        <v>200</v>
      </c>
      <c r="V6379" s="40" t="s">
        <v>201</v>
      </c>
      <c r="W6379" s="40" t="s">
        <v>422</v>
      </c>
      <c r="X6379" s="40" t="s">
        <v>710</v>
      </c>
      <c r="Y6379" s="40" t="s">
        <v>22993</v>
      </c>
    </row>
    <row r="6380" spans="12:25" x14ac:dyDescent="0.25">
      <c r="L6380" s="39" t="str">
        <f t="shared" si="99"/>
        <v>SAN FELICE DEL MOLISE (CB)</v>
      </c>
      <c r="M6380" s="40" t="s">
        <v>22994</v>
      </c>
      <c r="N6380" s="40" t="s">
        <v>22995</v>
      </c>
      <c r="O6380" s="40" t="s">
        <v>494</v>
      </c>
      <c r="P6380" s="41" t="s">
        <v>495</v>
      </c>
      <c r="Q6380" s="41">
        <v>14</v>
      </c>
      <c r="R6380" s="40" t="s">
        <v>496</v>
      </c>
      <c r="S6380" s="40" t="s">
        <v>199</v>
      </c>
      <c r="T6380" s="41">
        <v>1</v>
      </c>
      <c r="U6380" s="40" t="s">
        <v>200</v>
      </c>
      <c r="V6380" s="40" t="s">
        <v>201</v>
      </c>
      <c r="W6380" s="40" t="s">
        <v>497</v>
      </c>
      <c r="X6380" s="40" t="s">
        <v>2494</v>
      </c>
      <c r="Y6380" s="40" t="s">
        <v>22996</v>
      </c>
    </row>
    <row r="6381" spans="12:25" x14ac:dyDescent="0.25">
      <c r="L6381" s="39" t="str">
        <f t="shared" si="99"/>
        <v>SAN FELICE SUL PANARO (MO)</v>
      </c>
      <c r="M6381" s="40" t="s">
        <v>22997</v>
      </c>
      <c r="N6381" s="40" t="s">
        <v>22998</v>
      </c>
      <c r="O6381" s="40" t="s">
        <v>2925</v>
      </c>
      <c r="P6381" s="41" t="s">
        <v>631</v>
      </c>
      <c r="Q6381" s="41">
        <v>8</v>
      </c>
      <c r="R6381" s="40" t="s">
        <v>632</v>
      </c>
      <c r="S6381" s="40" t="s">
        <v>199</v>
      </c>
      <c r="T6381" s="41">
        <v>1</v>
      </c>
      <c r="U6381" s="40" t="s">
        <v>200</v>
      </c>
      <c r="V6381" s="40" t="s">
        <v>201</v>
      </c>
      <c r="W6381" s="40" t="s">
        <v>22999</v>
      </c>
      <c r="X6381" s="40" t="s">
        <v>5317</v>
      </c>
      <c r="Y6381" s="40" t="s">
        <v>23000</v>
      </c>
    </row>
    <row r="6382" spans="12:25" x14ac:dyDescent="0.25">
      <c r="L6382" s="39" t="str">
        <f t="shared" si="99"/>
        <v>SAN FERDINANDO (RC)</v>
      </c>
      <c r="M6382" s="40" t="s">
        <v>23001</v>
      </c>
      <c r="N6382" s="40" t="s">
        <v>23002</v>
      </c>
      <c r="O6382" s="40" t="s">
        <v>622</v>
      </c>
      <c r="P6382" s="41" t="s">
        <v>414</v>
      </c>
      <c r="Q6382" s="41">
        <v>18</v>
      </c>
      <c r="R6382" s="40" t="s">
        <v>415</v>
      </c>
      <c r="S6382" s="40" t="s">
        <v>199</v>
      </c>
      <c r="T6382" s="41">
        <v>1</v>
      </c>
      <c r="U6382" s="40" t="s">
        <v>200</v>
      </c>
      <c r="V6382" s="40" t="s">
        <v>201</v>
      </c>
      <c r="W6382" s="40" t="s">
        <v>23003</v>
      </c>
      <c r="X6382" s="40" t="s">
        <v>1614</v>
      </c>
      <c r="Y6382" s="40" t="s">
        <v>23004</v>
      </c>
    </row>
    <row r="6383" spans="12:25" x14ac:dyDescent="0.25">
      <c r="L6383" s="39" t="str">
        <f t="shared" si="99"/>
        <v>SAN FERDINANDO DI PUGLIA (FG)</v>
      </c>
      <c r="M6383" s="40" t="s">
        <v>23005</v>
      </c>
      <c r="N6383" s="40" t="s">
        <v>23006</v>
      </c>
      <c r="O6383" s="40" t="s">
        <v>303</v>
      </c>
      <c r="P6383" s="41" t="s">
        <v>304</v>
      </c>
      <c r="Q6383" s="41">
        <v>16</v>
      </c>
      <c r="R6383" s="40" t="s">
        <v>305</v>
      </c>
      <c r="S6383" s="40" t="s">
        <v>199</v>
      </c>
      <c r="T6383" s="41">
        <v>1</v>
      </c>
      <c r="U6383" s="40" t="s">
        <v>200</v>
      </c>
      <c r="V6383" s="40" t="s">
        <v>201</v>
      </c>
      <c r="W6383" s="40" t="s">
        <v>23007</v>
      </c>
      <c r="X6383" s="40" t="s">
        <v>1539</v>
      </c>
      <c r="Y6383" s="40" t="s">
        <v>23008</v>
      </c>
    </row>
    <row r="6384" spans="12:25" x14ac:dyDescent="0.25">
      <c r="L6384" s="39" t="str">
        <f t="shared" si="99"/>
        <v>SAN FERMO DELLA BATTAGLIA (CO)</v>
      </c>
      <c r="M6384" s="40" t="s">
        <v>23009</v>
      </c>
      <c r="N6384" s="40" t="s">
        <v>23010</v>
      </c>
      <c r="O6384" s="40" t="s">
        <v>995</v>
      </c>
      <c r="P6384" s="41" t="s">
        <v>212</v>
      </c>
      <c r="Q6384" s="41">
        <v>3</v>
      </c>
      <c r="R6384" s="40" t="s">
        <v>213</v>
      </c>
      <c r="S6384" s="40" t="s">
        <v>199</v>
      </c>
      <c r="T6384" s="41">
        <v>1</v>
      </c>
      <c r="U6384" s="40" t="s">
        <v>200</v>
      </c>
      <c r="V6384" s="40" t="s">
        <v>201</v>
      </c>
      <c r="W6384" s="40" t="s">
        <v>3493</v>
      </c>
      <c r="X6384" s="40" t="s">
        <v>997</v>
      </c>
      <c r="Y6384" s="40" t="s">
        <v>23011</v>
      </c>
    </row>
    <row r="6385" spans="12:25" x14ac:dyDescent="0.25">
      <c r="L6385" s="39" t="str">
        <f t="shared" si="99"/>
        <v>SAN FILI (CS)</v>
      </c>
      <c r="M6385" s="40" t="s">
        <v>23012</v>
      </c>
      <c r="N6385" s="40" t="s">
        <v>23013</v>
      </c>
      <c r="O6385" s="40" t="s">
        <v>413</v>
      </c>
      <c r="P6385" s="41" t="s">
        <v>414</v>
      </c>
      <c r="Q6385" s="41">
        <v>18</v>
      </c>
      <c r="R6385" s="40" t="s">
        <v>415</v>
      </c>
      <c r="S6385" s="40" t="s">
        <v>199</v>
      </c>
      <c r="T6385" s="41">
        <v>1</v>
      </c>
      <c r="U6385" s="40" t="s">
        <v>200</v>
      </c>
      <c r="V6385" s="40" t="s">
        <v>201</v>
      </c>
      <c r="W6385" s="40" t="s">
        <v>23014</v>
      </c>
      <c r="X6385" s="40" t="s">
        <v>550</v>
      </c>
      <c r="Y6385" s="40" t="s">
        <v>23015</v>
      </c>
    </row>
    <row r="6386" spans="12:25" x14ac:dyDescent="0.25">
      <c r="L6386" s="39" t="str">
        <f t="shared" si="99"/>
        <v>SAN FILIPPO DEL MELA (ME)</v>
      </c>
      <c r="M6386" s="40" t="s">
        <v>23016</v>
      </c>
      <c r="N6386" s="40" t="s">
        <v>23017</v>
      </c>
      <c r="O6386" s="40" t="s">
        <v>533</v>
      </c>
      <c r="P6386" s="41" t="s">
        <v>292</v>
      </c>
      <c r="Q6386" s="41">
        <v>19</v>
      </c>
      <c r="R6386" s="40" t="s">
        <v>293</v>
      </c>
      <c r="S6386" s="40" t="s">
        <v>199</v>
      </c>
      <c r="T6386" s="41">
        <v>1</v>
      </c>
      <c r="U6386" s="40" t="s">
        <v>200</v>
      </c>
      <c r="V6386" s="40" t="s">
        <v>201</v>
      </c>
      <c r="W6386" s="40" t="s">
        <v>23018</v>
      </c>
      <c r="X6386" s="40" t="s">
        <v>2712</v>
      </c>
      <c r="Y6386" s="40" t="s">
        <v>23019</v>
      </c>
    </row>
    <row r="6387" spans="12:25" x14ac:dyDescent="0.25">
      <c r="L6387" s="39" t="str">
        <f t="shared" si="99"/>
        <v>SAN FIOR (TV)</v>
      </c>
      <c r="M6387" s="40" t="s">
        <v>23020</v>
      </c>
      <c r="N6387" s="40" t="s">
        <v>23021</v>
      </c>
      <c r="O6387" s="40" t="s">
        <v>1362</v>
      </c>
      <c r="P6387" s="41" t="s">
        <v>197</v>
      </c>
      <c r="Q6387" s="41">
        <v>5</v>
      </c>
      <c r="R6387" s="40" t="s">
        <v>198</v>
      </c>
      <c r="S6387" s="40" t="s">
        <v>199</v>
      </c>
      <c r="T6387" s="41">
        <v>1</v>
      </c>
      <c r="U6387" s="40" t="s">
        <v>200</v>
      </c>
      <c r="V6387" s="40" t="s">
        <v>201</v>
      </c>
      <c r="W6387" s="40" t="s">
        <v>21273</v>
      </c>
      <c r="X6387" s="40" t="s">
        <v>5647</v>
      </c>
      <c r="Y6387" s="40" t="s">
        <v>23022</v>
      </c>
    </row>
    <row r="6388" spans="12:25" x14ac:dyDescent="0.25">
      <c r="L6388" s="39" t="str">
        <f t="shared" si="99"/>
        <v>SAN FIORANO (LO)</v>
      </c>
      <c r="M6388" s="40" t="s">
        <v>23023</v>
      </c>
      <c r="N6388" s="40" t="s">
        <v>23024</v>
      </c>
      <c r="O6388" s="40" t="s">
        <v>211</v>
      </c>
      <c r="P6388" s="41" t="s">
        <v>212</v>
      </c>
      <c r="Q6388" s="41">
        <v>3</v>
      </c>
      <c r="R6388" s="40" t="s">
        <v>213</v>
      </c>
      <c r="S6388" s="40" t="s">
        <v>199</v>
      </c>
      <c r="T6388" s="41">
        <v>1</v>
      </c>
      <c r="U6388" s="40" t="s">
        <v>200</v>
      </c>
      <c r="V6388" s="40" t="s">
        <v>201</v>
      </c>
      <c r="W6388" s="40" t="s">
        <v>23025</v>
      </c>
      <c r="X6388" s="40" t="s">
        <v>3256</v>
      </c>
      <c r="Y6388" s="40" t="s">
        <v>23026</v>
      </c>
    </row>
    <row r="6389" spans="12:25" x14ac:dyDescent="0.25">
      <c r="L6389" s="39" t="str">
        <f t="shared" si="99"/>
        <v>SAN FLORIANO DEL COLLIO (GO)</v>
      </c>
      <c r="M6389" s="40" t="s">
        <v>23027</v>
      </c>
      <c r="N6389" s="40" t="s">
        <v>23028</v>
      </c>
      <c r="O6389" s="40" t="s">
        <v>5745</v>
      </c>
      <c r="P6389" s="41" t="s">
        <v>805</v>
      </c>
      <c r="Q6389" s="41">
        <v>6</v>
      </c>
      <c r="R6389" s="40" t="s">
        <v>806</v>
      </c>
      <c r="S6389" s="40" t="s">
        <v>199</v>
      </c>
      <c r="T6389" s="41">
        <v>1</v>
      </c>
      <c r="U6389" s="40" t="s">
        <v>200</v>
      </c>
      <c r="V6389" s="40" t="s">
        <v>201</v>
      </c>
      <c r="W6389" s="40" t="s">
        <v>5746</v>
      </c>
      <c r="X6389" s="40" t="s">
        <v>5747</v>
      </c>
      <c r="Y6389" s="40" t="s">
        <v>23029</v>
      </c>
    </row>
    <row r="6390" spans="12:25" x14ac:dyDescent="0.25">
      <c r="L6390" s="39" t="str">
        <f t="shared" si="99"/>
        <v>SAN FLORO (CZ)</v>
      </c>
      <c r="M6390" s="40" t="s">
        <v>23030</v>
      </c>
      <c r="N6390" s="40" t="s">
        <v>23031</v>
      </c>
      <c r="O6390" s="40" t="s">
        <v>1029</v>
      </c>
      <c r="P6390" s="41" t="s">
        <v>414</v>
      </c>
      <c r="Q6390" s="41">
        <v>18</v>
      </c>
      <c r="R6390" s="40" t="s">
        <v>415</v>
      </c>
      <c r="S6390" s="40" t="s">
        <v>199</v>
      </c>
      <c r="T6390" s="41">
        <v>1</v>
      </c>
      <c r="U6390" s="40" t="s">
        <v>200</v>
      </c>
      <c r="V6390" s="40" t="s">
        <v>201</v>
      </c>
      <c r="W6390" s="40" t="s">
        <v>3772</v>
      </c>
      <c r="X6390" s="40" t="s">
        <v>1031</v>
      </c>
      <c r="Y6390" s="40" t="s">
        <v>23032</v>
      </c>
    </row>
    <row r="6391" spans="12:25" x14ac:dyDescent="0.25">
      <c r="L6391" s="39" t="str">
        <f t="shared" si="99"/>
        <v>SAN FRANCESCO AL CAMPO (TO)</v>
      </c>
      <c r="M6391" s="40" t="s">
        <v>23033</v>
      </c>
      <c r="N6391" s="40" t="s">
        <v>23034</v>
      </c>
      <c r="O6391" s="40" t="s">
        <v>675</v>
      </c>
      <c r="P6391" s="41" t="s">
        <v>314</v>
      </c>
      <c r="Q6391" s="41">
        <v>1</v>
      </c>
      <c r="R6391" s="40" t="s">
        <v>315</v>
      </c>
      <c r="S6391" s="40" t="s">
        <v>199</v>
      </c>
      <c r="T6391" s="41">
        <v>1</v>
      </c>
      <c r="U6391" s="40" t="s">
        <v>200</v>
      </c>
      <c r="V6391" s="40" t="s">
        <v>201</v>
      </c>
      <c r="W6391" s="40" t="s">
        <v>878</v>
      </c>
      <c r="X6391" s="40" t="s">
        <v>837</v>
      </c>
      <c r="Y6391" s="40" t="s">
        <v>23035</v>
      </c>
    </row>
    <row r="6392" spans="12:25" x14ac:dyDescent="0.25">
      <c r="L6392" s="39" t="str">
        <f t="shared" si="99"/>
        <v>SAN FRATELLO (ME)</v>
      </c>
      <c r="M6392" s="40" t="s">
        <v>23036</v>
      </c>
      <c r="N6392" s="40" t="s">
        <v>23037</v>
      </c>
      <c r="O6392" s="40" t="s">
        <v>533</v>
      </c>
      <c r="P6392" s="41" t="s">
        <v>292</v>
      </c>
      <c r="Q6392" s="41">
        <v>19</v>
      </c>
      <c r="R6392" s="40" t="s">
        <v>293</v>
      </c>
      <c r="S6392" s="40" t="s">
        <v>199</v>
      </c>
      <c r="T6392" s="41">
        <v>1</v>
      </c>
      <c r="U6392" s="40" t="s">
        <v>200</v>
      </c>
      <c r="V6392" s="40" t="s">
        <v>201</v>
      </c>
      <c r="W6392" s="40" t="s">
        <v>23038</v>
      </c>
      <c r="X6392" s="40" t="s">
        <v>535</v>
      </c>
      <c r="Y6392" s="40" t="s">
        <v>23039</v>
      </c>
    </row>
    <row r="6393" spans="12:25" x14ac:dyDescent="0.25">
      <c r="L6393" s="39" t="str">
        <f t="shared" si="99"/>
        <v>SAN GAVINO MONREALE (VS)</v>
      </c>
      <c r="M6393" s="40" t="s">
        <v>23040</v>
      </c>
      <c r="N6393" s="40" t="s">
        <v>23041</v>
      </c>
      <c r="O6393" s="40" t="s">
        <v>1805</v>
      </c>
      <c r="P6393" s="41" t="s">
        <v>242</v>
      </c>
      <c r="Q6393" s="41">
        <v>20</v>
      </c>
      <c r="R6393" s="40" t="s">
        <v>243</v>
      </c>
      <c r="S6393" s="40" t="s">
        <v>199</v>
      </c>
      <c r="T6393" s="41">
        <v>1</v>
      </c>
      <c r="U6393" s="40" t="s">
        <v>200</v>
      </c>
      <c r="V6393" s="40" t="s">
        <v>201</v>
      </c>
      <c r="W6393" s="40" t="s">
        <v>23042</v>
      </c>
      <c r="X6393" s="40" t="s">
        <v>1807</v>
      </c>
      <c r="Y6393" s="40" t="s">
        <v>23043</v>
      </c>
    </row>
    <row r="6394" spans="12:25" x14ac:dyDescent="0.25">
      <c r="L6394" s="39" t="str">
        <f t="shared" si="99"/>
        <v>SAN GEMINI (TR)</v>
      </c>
      <c r="M6394" s="40" t="s">
        <v>23044</v>
      </c>
      <c r="N6394" s="40" t="s">
        <v>23045</v>
      </c>
      <c r="O6394" s="40" t="s">
        <v>485</v>
      </c>
      <c r="P6394" s="41" t="s">
        <v>486</v>
      </c>
      <c r="Q6394" s="41">
        <v>10</v>
      </c>
      <c r="R6394" s="40" t="s">
        <v>487</v>
      </c>
      <c r="S6394" s="40" t="s">
        <v>199</v>
      </c>
      <c r="T6394" s="41">
        <v>1</v>
      </c>
      <c r="U6394" s="40" t="s">
        <v>200</v>
      </c>
      <c r="V6394" s="40" t="s">
        <v>201</v>
      </c>
      <c r="W6394" s="40" t="s">
        <v>23046</v>
      </c>
      <c r="X6394" s="40" t="s">
        <v>489</v>
      </c>
      <c r="Y6394" s="40" t="s">
        <v>23047</v>
      </c>
    </row>
    <row r="6395" spans="12:25" x14ac:dyDescent="0.25">
      <c r="L6395" s="39" t="str">
        <f t="shared" si="99"/>
        <v>SAN GENESIO ATESINO (BZ)</v>
      </c>
      <c r="M6395" s="40" t="s">
        <v>23048</v>
      </c>
      <c r="N6395" s="40" t="s">
        <v>23049</v>
      </c>
      <c r="O6395" s="40" t="s">
        <v>1125</v>
      </c>
      <c r="P6395" s="41" t="s">
        <v>866</v>
      </c>
      <c r="Q6395" s="41">
        <v>4</v>
      </c>
      <c r="R6395" s="40" t="s">
        <v>867</v>
      </c>
      <c r="S6395" s="40" t="s">
        <v>199</v>
      </c>
      <c r="T6395" s="41">
        <v>1</v>
      </c>
      <c r="U6395" s="40" t="s">
        <v>200</v>
      </c>
      <c r="V6395" s="40" t="s">
        <v>201</v>
      </c>
      <c r="W6395" s="40" t="s">
        <v>9393</v>
      </c>
      <c r="X6395" s="40" t="s">
        <v>1127</v>
      </c>
      <c r="Y6395" s="40" t="s">
        <v>23050</v>
      </c>
    </row>
    <row r="6396" spans="12:25" x14ac:dyDescent="0.25">
      <c r="L6396" s="39" t="str">
        <f t="shared" si="99"/>
        <v>SAN GENESIO ED UNITI (PV)</v>
      </c>
      <c r="M6396" s="40" t="s">
        <v>23051</v>
      </c>
      <c r="N6396" s="40" t="s">
        <v>23052</v>
      </c>
      <c r="O6396" s="40" t="s">
        <v>884</v>
      </c>
      <c r="P6396" s="41" t="s">
        <v>212</v>
      </c>
      <c r="Q6396" s="41">
        <v>3</v>
      </c>
      <c r="R6396" s="40" t="s">
        <v>213</v>
      </c>
      <c r="S6396" s="40" t="s">
        <v>199</v>
      </c>
      <c r="T6396" s="41">
        <v>1</v>
      </c>
      <c r="U6396" s="40" t="s">
        <v>200</v>
      </c>
      <c r="V6396" s="40" t="s">
        <v>201</v>
      </c>
      <c r="W6396" s="40" t="s">
        <v>1106</v>
      </c>
      <c r="X6396" s="40" t="s">
        <v>886</v>
      </c>
      <c r="Y6396" s="40" t="s">
        <v>23053</v>
      </c>
    </row>
    <row r="6397" spans="12:25" x14ac:dyDescent="0.25">
      <c r="L6397" s="39" t="str">
        <f t="shared" si="99"/>
        <v>SAN GENNARO VESUVIANO (NA)</v>
      </c>
      <c r="M6397" s="40" t="s">
        <v>23054</v>
      </c>
      <c r="N6397" s="40" t="s">
        <v>23055</v>
      </c>
      <c r="O6397" s="40" t="s">
        <v>358</v>
      </c>
      <c r="P6397" s="41" t="s">
        <v>350</v>
      </c>
      <c r="Q6397" s="41">
        <v>15</v>
      </c>
      <c r="R6397" s="40" t="s">
        <v>351</v>
      </c>
      <c r="S6397" s="40" t="s">
        <v>199</v>
      </c>
      <c r="T6397" s="41">
        <v>1</v>
      </c>
      <c r="U6397" s="40" t="s">
        <v>200</v>
      </c>
      <c r="V6397" s="40" t="s">
        <v>201</v>
      </c>
      <c r="W6397" s="40" t="s">
        <v>7912</v>
      </c>
      <c r="X6397" s="40" t="s">
        <v>360</v>
      </c>
      <c r="Y6397" s="40" t="s">
        <v>23056</v>
      </c>
    </row>
    <row r="6398" spans="12:25" x14ac:dyDescent="0.25">
      <c r="L6398" s="39" t="str">
        <f t="shared" si="99"/>
        <v>SAN GERMANO CHISONE (TO)</v>
      </c>
      <c r="M6398" s="40" t="s">
        <v>23057</v>
      </c>
      <c r="N6398" s="40" t="s">
        <v>23058</v>
      </c>
      <c r="O6398" s="40" t="s">
        <v>675</v>
      </c>
      <c r="P6398" s="41" t="s">
        <v>314</v>
      </c>
      <c r="Q6398" s="41">
        <v>1</v>
      </c>
      <c r="R6398" s="40" t="s">
        <v>315</v>
      </c>
      <c r="S6398" s="40" t="s">
        <v>199</v>
      </c>
      <c r="T6398" s="41">
        <v>1</v>
      </c>
      <c r="U6398" s="40" t="s">
        <v>200</v>
      </c>
      <c r="V6398" s="40" t="s">
        <v>201</v>
      </c>
      <c r="W6398" s="40" t="s">
        <v>20703</v>
      </c>
      <c r="X6398" s="40" t="s">
        <v>1582</v>
      </c>
      <c r="Y6398" s="40" t="s">
        <v>23059</v>
      </c>
    </row>
    <row r="6399" spans="12:25" x14ac:dyDescent="0.25">
      <c r="L6399" s="39" t="str">
        <f t="shared" si="99"/>
        <v>SAN GERMANO DEI BERICI (VI)</v>
      </c>
      <c r="M6399" s="40" t="s">
        <v>23060</v>
      </c>
      <c r="N6399" s="40" t="s">
        <v>23061</v>
      </c>
      <c r="O6399" s="40" t="s">
        <v>772</v>
      </c>
      <c r="P6399" s="41" t="s">
        <v>197</v>
      </c>
      <c r="Q6399" s="41">
        <v>5</v>
      </c>
      <c r="R6399" s="40" t="s">
        <v>198</v>
      </c>
      <c r="S6399" s="40" t="s">
        <v>199</v>
      </c>
      <c r="T6399" s="41">
        <v>1</v>
      </c>
      <c r="U6399" s="40" t="s">
        <v>200</v>
      </c>
      <c r="V6399" s="40" t="s">
        <v>201</v>
      </c>
      <c r="W6399" s="40" t="s">
        <v>4157</v>
      </c>
      <c r="X6399" s="40" t="s">
        <v>774</v>
      </c>
      <c r="Y6399" s="40" t="s">
        <v>23062</v>
      </c>
    </row>
    <row r="6400" spans="12:25" x14ac:dyDescent="0.25">
      <c r="L6400" s="39" t="str">
        <f t="shared" si="99"/>
        <v>SAN GERMANO VERCELLESE (VC)</v>
      </c>
      <c r="M6400" s="40" t="s">
        <v>23063</v>
      </c>
      <c r="N6400" s="40" t="s">
        <v>23064</v>
      </c>
      <c r="O6400" s="40" t="s">
        <v>890</v>
      </c>
      <c r="P6400" s="41" t="s">
        <v>314</v>
      </c>
      <c r="Q6400" s="41">
        <v>1</v>
      </c>
      <c r="R6400" s="40" t="s">
        <v>315</v>
      </c>
      <c r="S6400" s="40" t="s">
        <v>199</v>
      </c>
      <c r="T6400" s="41">
        <v>1</v>
      </c>
      <c r="U6400" s="40" t="s">
        <v>200</v>
      </c>
      <c r="V6400" s="40" t="s">
        <v>201</v>
      </c>
      <c r="W6400" s="40" t="s">
        <v>17938</v>
      </c>
      <c r="X6400" s="40" t="s">
        <v>963</v>
      </c>
      <c r="Y6400" s="40" t="s">
        <v>23065</v>
      </c>
    </row>
    <row r="6401" spans="12:25" x14ac:dyDescent="0.25">
      <c r="L6401" s="39" t="str">
        <f t="shared" si="99"/>
        <v>SAN GERVASIO BRESCIANO (BS)</v>
      </c>
      <c r="M6401" s="40" t="s">
        <v>23066</v>
      </c>
      <c r="N6401" s="40" t="s">
        <v>23067</v>
      </c>
      <c r="O6401" s="40" t="s">
        <v>421</v>
      </c>
      <c r="P6401" s="41" t="s">
        <v>212</v>
      </c>
      <c r="Q6401" s="41">
        <v>3</v>
      </c>
      <c r="R6401" s="40" t="s">
        <v>213</v>
      </c>
      <c r="S6401" s="40" t="s">
        <v>199</v>
      </c>
      <c r="T6401" s="41">
        <v>1</v>
      </c>
      <c r="U6401" s="40" t="s">
        <v>200</v>
      </c>
      <c r="V6401" s="40" t="s">
        <v>201</v>
      </c>
      <c r="W6401" s="40" t="s">
        <v>1168</v>
      </c>
      <c r="X6401" s="40" t="s">
        <v>423</v>
      </c>
      <c r="Y6401" s="40" t="s">
        <v>23068</v>
      </c>
    </row>
    <row r="6402" spans="12:25" x14ac:dyDescent="0.25">
      <c r="L6402" s="39" t="str">
        <f t="shared" ref="L6402:L6465" si="100">M6402&amp;" ("&amp;O6402&amp;")"</f>
        <v>SAN GIACOMO DEGLI SCHIAVONI (CB)</v>
      </c>
      <c r="M6402" s="40" t="s">
        <v>23069</v>
      </c>
      <c r="N6402" s="40" t="s">
        <v>23070</v>
      </c>
      <c r="O6402" s="40" t="s">
        <v>494</v>
      </c>
      <c r="P6402" s="41" t="s">
        <v>495</v>
      </c>
      <c r="Q6402" s="41">
        <v>14</v>
      </c>
      <c r="R6402" s="40" t="s">
        <v>496</v>
      </c>
      <c r="S6402" s="40" t="s">
        <v>199</v>
      </c>
      <c r="T6402" s="41">
        <v>1</v>
      </c>
      <c r="U6402" s="40" t="s">
        <v>200</v>
      </c>
      <c r="V6402" s="40" t="s">
        <v>201</v>
      </c>
      <c r="W6402" s="40" t="s">
        <v>497</v>
      </c>
      <c r="X6402" s="40" t="s">
        <v>498</v>
      </c>
      <c r="Y6402" s="40" t="s">
        <v>23071</v>
      </c>
    </row>
    <row r="6403" spans="12:25" x14ac:dyDescent="0.25">
      <c r="L6403" s="39" t="str">
        <f t="shared" si="100"/>
        <v>SAN GIACOMO DELLE SEGNATE (MN)</v>
      </c>
      <c r="M6403" s="40" t="s">
        <v>23072</v>
      </c>
      <c r="N6403" s="40" t="s">
        <v>23073</v>
      </c>
      <c r="O6403" s="40" t="s">
        <v>442</v>
      </c>
      <c r="P6403" s="41" t="s">
        <v>212</v>
      </c>
      <c r="Q6403" s="41">
        <v>3</v>
      </c>
      <c r="R6403" s="40" t="s">
        <v>213</v>
      </c>
      <c r="S6403" s="40" t="s">
        <v>199</v>
      </c>
      <c r="T6403" s="41">
        <v>1</v>
      </c>
      <c r="U6403" s="40" t="s">
        <v>200</v>
      </c>
      <c r="V6403" s="40" t="s">
        <v>201</v>
      </c>
      <c r="W6403" s="40" t="s">
        <v>3852</v>
      </c>
      <c r="X6403" s="40" t="s">
        <v>444</v>
      </c>
      <c r="Y6403" s="40" t="s">
        <v>23074</v>
      </c>
    </row>
    <row r="6404" spans="12:25" x14ac:dyDescent="0.25">
      <c r="L6404" s="39" t="str">
        <f t="shared" si="100"/>
        <v>SAN GIACOMO FILIPPO (SO)</v>
      </c>
      <c r="M6404" s="40" t="s">
        <v>23075</v>
      </c>
      <c r="N6404" s="40" t="s">
        <v>23076</v>
      </c>
      <c r="O6404" s="40" t="s">
        <v>977</v>
      </c>
      <c r="P6404" s="41" t="s">
        <v>212</v>
      </c>
      <c r="Q6404" s="41">
        <v>3</v>
      </c>
      <c r="R6404" s="40" t="s">
        <v>213</v>
      </c>
      <c r="S6404" s="40" t="s">
        <v>199</v>
      </c>
      <c r="T6404" s="41">
        <v>1</v>
      </c>
      <c r="U6404" s="40" t="s">
        <v>200</v>
      </c>
      <c r="V6404" s="40" t="s">
        <v>201</v>
      </c>
      <c r="W6404" s="40" t="s">
        <v>6531</v>
      </c>
      <c r="X6404" s="40" t="s">
        <v>5221</v>
      </c>
      <c r="Y6404" s="40" t="s">
        <v>23077</v>
      </c>
    </row>
    <row r="6405" spans="12:25" x14ac:dyDescent="0.25">
      <c r="L6405" s="39" t="str">
        <f t="shared" si="100"/>
        <v>SAN GIACOMO VERCELLESE (VC)</v>
      </c>
      <c r="M6405" s="40" t="s">
        <v>23078</v>
      </c>
      <c r="N6405" s="40" t="s">
        <v>23079</v>
      </c>
      <c r="O6405" s="40" t="s">
        <v>890</v>
      </c>
      <c r="P6405" s="41" t="s">
        <v>314</v>
      </c>
      <c r="Q6405" s="41">
        <v>1</v>
      </c>
      <c r="R6405" s="40" t="s">
        <v>315</v>
      </c>
      <c r="S6405" s="40" t="s">
        <v>199</v>
      </c>
      <c r="T6405" s="41">
        <v>1</v>
      </c>
      <c r="U6405" s="40" t="s">
        <v>200</v>
      </c>
      <c r="V6405" s="40" t="s">
        <v>201</v>
      </c>
      <c r="W6405" s="40" t="s">
        <v>962</v>
      </c>
      <c r="X6405" s="40" t="s">
        <v>963</v>
      </c>
      <c r="Y6405" s="40" t="s">
        <v>23080</v>
      </c>
    </row>
    <row r="6406" spans="12:25" x14ac:dyDescent="0.25">
      <c r="L6406" s="39" t="str">
        <f t="shared" si="100"/>
        <v>SAN GILLIO (TO)</v>
      </c>
      <c r="M6406" s="40" t="s">
        <v>23081</v>
      </c>
      <c r="N6406" s="40" t="s">
        <v>23082</v>
      </c>
      <c r="O6406" s="40" t="s">
        <v>675</v>
      </c>
      <c r="P6406" s="41" t="s">
        <v>314</v>
      </c>
      <c r="Q6406" s="41">
        <v>1</v>
      </c>
      <c r="R6406" s="40" t="s">
        <v>315</v>
      </c>
      <c r="S6406" s="40" t="s">
        <v>199</v>
      </c>
      <c r="T6406" s="41">
        <v>1</v>
      </c>
      <c r="U6406" s="40" t="s">
        <v>200</v>
      </c>
      <c r="V6406" s="40" t="s">
        <v>201</v>
      </c>
      <c r="W6406" s="40" t="s">
        <v>1291</v>
      </c>
      <c r="X6406" s="40" t="s">
        <v>837</v>
      </c>
      <c r="Y6406" s="40" t="s">
        <v>23083</v>
      </c>
    </row>
    <row r="6407" spans="12:25" x14ac:dyDescent="0.25">
      <c r="L6407" s="39" t="str">
        <f t="shared" si="100"/>
        <v>SAN GIMIGNANO (SI)</v>
      </c>
      <c r="M6407" s="40" t="s">
        <v>23084</v>
      </c>
      <c r="N6407" s="40" t="s">
        <v>23085</v>
      </c>
      <c r="O6407" s="40" t="s">
        <v>230</v>
      </c>
      <c r="P6407" s="41" t="s">
        <v>231</v>
      </c>
      <c r="Q6407" s="41">
        <v>9</v>
      </c>
      <c r="R6407" s="40" t="s">
        <v>232</v>
      </c>
      <c r="S6407" s="40" t="s">
        <v>199</v>
      </c>
      <c r="T6407" s="41">
        <v>1</v>
      </c>
      <c r="U6407" s="40" t="s">
        <v>200</v>
      </c>
      <c r="V6407" s="40" t="s">
        <v>201</v>
      </c>
      <c r="W6407" s="40" t="s">
        <v>23086</v>
      </c>
      <c r="X6407" s="40" t="s">
        <v>234</v>
      </c>
      <c r="Y6407" s="40" t="s">
        <v>23087</v>
      </c>
    </row>
    <row r="6408" spans="12:25" x14ac:dyDescent="0.25">
      <c r="L6408" s="39" t="str">
        <f t="shared" si="100"/>
        <v>SAN GINESIO (MC)</v>
      </c>
      <c r="M6408" s="40" t="s">
        <v>23088</v>
      </c>
      <c r="N6408" s="40" t="s">
        <v>23089</v>
      </c>
      <c r="O6408" s="40" t="s">
        <v>396</v>
      </c>
      <c r="P6408" s="41" t="s">
        <v>397</v>
      </c>
      <c r="Q6408" s="41">
        <v>11</v>
      </c>
      <c r="R6408" s="40" t="s">
        <v>398</v>
      </c>
      <c r="S6408" s="40" t="s">
        <v>199</v>
      </c>
      <c r="T6408" s="41">
        <v>1</v>
      </c>
      <c r="U6408" s="40" t="s">
        <v>200</v>
      </c>
      <c r="V6408" s="40" t="s">
        <v>201</v>
      </c>
      <c r="W6408" s="40" t="s">
        <v>23090</v>
      </c>
      <c r="X6408" s="40" t="s">
        <v>1707</v>
      </c>
      <c r="Y6408" s="40" t="s">
        <v>23091</v>
      </c>
    </row>
    <row r="6409" spans="12:25" x14ac:dyDescent="0.25">
      <c r="L6409" s="39" t="str">
        <f t="shared" si="100"/>
        <v>SAN GIORGIO A CREMANO (NA)</v>
      </c>
      <c r="M6409" s="40" t="s">
        <v>23092</v>
      </c>
      <c r="N6409" s="40" t="s">
        <v>23093</v>
      </c>
      <c r="O6409" s="40" t="s">
        <v>358</v>
      </c>
      <c r="P6409" s="41" t="s">
        <v>350</v>
      </c>
      <c r="Q6409" s="41">
        <v>15</v>
      </c>
      <c r="R6409" s="40" t="s">
        <v>351</v>
      </c>
      <c r="S6409" s="40" t="s">
        <v>199</v>
      </c>
      <c r="T6409" s="41">
        <v>1</v>
      </c>
      <c r="U6409" s="40" t="s">
        <v>200</v>
      </c>
      <c r="V6409" s="40" t="s">
        <v>201</v>
      </c>
      <c r="W6409" s="40" t="s">
        <v>23094</v>
      </c>
      <c r="X6409" s="40" t="s">
        <v>360</v>
      </c>
      <c r="Y6409" s="40" t="s">
        <v>23095</v>
      </c>
    </row>
    <row r="6410" spans="12:25" x14ac:dyDescent="0.25">
      <c r="L6410" s="39" t="str">
        <f t="shared" si="100"/>
        <v>SAN GIORGIO A LIRI (FR)</v>
      </c>
      <c r="M6410" s="40" t="s">
        <v>23096</v>
      </c>
      <c r="N6410" s="40" t="s">
        <v>23097</v>
      </c>
      <c r="O6410" s="40" t="s">
        <v>406</v>
      </c>
      <c r="P6410" s="41" t="s">
        <v>336</v>
      </c>
      <c r="Q6410" s="41">
        <v>12</v>
      </c>
      <c r="R6410" s="40" t="s">
        <v>337</v>
      </c>
      <c r="S6410" s="40" t="s">
        <v>199</v>
      </c>
      <c r="T6410" s="41">
        <v>1</v>
      </c>
      <c r="U6410" s="40" t="s">
        <v>200</v>
      </c>
      <c r="V6410" s="40" t="s">
        <v>201</v>
      </c>
      <c r="W6410" s="40" t="s">
        <v>23098</v>
      </c>
      <c r="X6410" s="40" t="s">
        <v>408</v>
      </c>
      <c r="Y6410" s="40" t="s">
        <v>23099</v>
      </c>
    </row>
    <row r="6411" spans="12:25" x14ac:dyDescent="0.25">
      <c r="L6411" s="39" t="str">
        <f t="shared" si="100"/>
        <v>SAN GIORGIO ALBANESE (CS)</v>
      </c>
      <c r="M6411" s="40" t="s">
        <v>23100</v>
      </c>
      <c r="N6411" s="40" t="s">
        <v>23101</v>
      </c>
      <c r="O6411" s="40" t="s">
        <v>413</v>
      </c>
      <c r="P6411" s="41" t="s">
        <v>414</v>
      </c>
      <c r="Q6411" s="41">
        <v>18</v>
      </c>
      <c r="R6411" s="40" t="s">
        <v>415</v>
      </c>
      <c r="S6411" s="40" t="s">
        <v>199</v>
      </c>
      <c r="T6411" s="41">
        <v>1</v>
      </c>
      <c r="U6411" s="40" t="s">
        <v>200</v>
      </c>
      <c r="V6411" s="40" t="s">
        <v>201</v>
      </c>
      <c r="W6411" s="40" t="s">
        <v>3534</v>
      </c>
      <c r="X6411" s="40" t="s">
        <v>3535</v>
      </c>
      <c r="Y6411" s="40" t="s">
        <v>23102</v>
      </c>
    </row>
    <row r="6412" spans="12:25" x14ac:dyDescent="0.25">
      <c r="L6412" s="39" t="str">
        <f t="shared" si="100"/>
        <v>SAN GIORGIO CANAVESE (TO)</v>
      </c>
      <c r="M6412" s="40" t="s">
        <v>23103</v>
      </c>
      <c r="N6412" s="40" t="s">
        <v>23104</v>
      </c>
      <c r="O6412" s="40" t="s">
        <v>675</v>
      </c>
      <c r="P6412" s="41" t="s">
        <v>314</v>
      </c>
      <c r="Q6412" s="41">
        <v>1</v>
      </c>
      <c r="R6412" s="40" t="s">
        <v>315</v>
      </c>
      <c r="S6412" s="40" t="s">
        <v>199</v>
      </c>
      <c r="T6412" s="41">
        <v>1</v>
      </c>
      <c r="U6412" s="40" t="s">
        <v>200</v>
      </c>
      <c r="V6412" s="40" t="s">
        <v>201</v>
      </c>
      <c r="W6412" s="40" t="s">
        <v>4354</v>
      </c>
      <c r="X6412" s="40" t="s">
        <v>677</v>
      </c>
      <c r="Y6412" s="40" t="s">
        <v>23105</v>
      </c>
    </row>
    <row r="6413" spans="12:25" x14ac:dyDescent="0.25">
      <c r="L6413" s="39" t="str">
        <f t="shared" si="100"/>
        <v>SAN GIORGIO DEL SANNIO (BN)</v>
      </c>
      <c r="M6413" s="40" t="s">
        <v>23106</v>
      </c>
      <c r="N6413" s="40" t="s">
        <v>23107</v>
      </c>
      <c r="O6413" s="40" t="s">
        <v>842</v>
      </c>
      <c r="P6413" s="41" t="s">
        <v>350</v>
      </c>
      <c r="Q6413" s="41">
        <v>15</v>
      </c>
      <c r="R6413" s="40" t="s">
        <v>351</v>
      </c>
      <c r="S6413" s="40" t="s">
        <v>199</v>
      </c>
      <c r="T6413" s="41">
        <v>1</v>
      </c>
      <c r="U6413" s="40" t="s">
        <v>200</v>
      </c>
      <c r="V6413" s="40" t="s">
        <v>201</v>
      </c>
      <c r="W6413" s="40" t="s">
        <v>4953</v>
      </c>
      <c r="X6413" s="40" t="s">
        <v>1469</v>
      </c>
      <c r="Y6413" s="40" t="s">
        <v>23108</v>
      </c>
    </row>
    <row r="6414" spans="12:25" x14ac:dyDescent="0.25">
      <c r="L6414" s="39" t="str">
        <f t="shared" si="100"/>
        <v>SAN GIORGIO DELLA RICHINVELDA (PN)</v>
      </c>
      <c r="M6414" s="40" t="s">
        <v>23109</v>
      </c>
      <c r="N6414" s="40" t="s">
        <v>23110</v>
      </c>
      <c r="O6414" s="40" t="s">
        <v>1527</v>
      </c>
      <c r="P6414" s="41" t="s">
        <v>805</v>
      </c>
      <c r="Q6414" s="41">
        <v>6</v>
      </c>
      <c r="R6414" s="40" t="s">
        <v>806</v>
      </c>
      <c r="S6414" s="40" t="s">
        <v>199</v>
      </c>
      <c r="T6414" s="41">
        <v>1</v>
      </c>
      <c r="U6414" s="40" t="s">
        <v>200</v>
      </c>
      <c r="V6414" s="40" t="s">
        <v>201</v>
      </c>
      <c r="W6414" s="40" t="s">
        <v>23111</v>
      </c>
      <c r="X6414" s="40" t="s">
        <v>1529</v>
      </c>
      <c r="Y6414" s="40" t="s">
        <v>23112</v>
      </c>
    </row>
    <row r="6415" spans="12:25" x14ac:dyDescent="0.25">
      <c r="L6415" s="39" t="str">
        <f t="shared" si="100"/>
        <v>SAN GIORGIO DELLE PERTICHE (PD)</v>
      </c>
      <c r="M6415" s="40" t="s">
        <v>23113</v>
      </c>
      <c r="N6415" s="40" t="s">
        <v>23114</v>
      </c>
      <c r="O6415" s="40" t="s">
        <v>196</v>
      </c>
      <c r="P6415" s="41" t="s">
        <v>197</v>
      </c>
      <c r="Q6415" s="41">
        <v>5</v>
      </c>
      <c r="R6415" s="40" t="s">
        <v>198</v>
      </c>
      <c r="S6415" s="40" t="s">
        <v>199</v>
      </c>
      <c r="T6415" s="41">
        <v>1</v>
      </c>
      <c r="U6415" s="40" t="s">
        <v>200</v>
      </c>
      <c r="V6415" s="40" t="s">
        <v>201</v>
      </c>
      <c r="W6415" s="40" t="s">
        <v>3890</v>
      </c>
      <c r="X6415" s="40" t="s">
        <v>203</v>
      </c>
      <c r="Y6415" s="40" t="s">
        <v>23115</v>
      </c>
    </row>
    <row r="6416" spans="12:25" x14ac:dyDescent="0.25">
      <c r="L6416" s="39" t="str">
        <f t="shared" si="100"/>
        <v>SAN GIORGIO DI LOMELLINA (PV)</v>
      </c>
      <c r="M6416" s="40" t="s">
        <v>23116</v>
      </c>
      <c r="N6416" s="40" t="s">
        <v>23117</v>
      </c>
      <c r="O6416" s="40" t="s">
        <v>884</v>
      </c>
      <c r="P6416" s="41" t="s">
        <v>212</v>
      </c>
      <c r="Q6416" s="41">
        <v>3</v>
      </c>
      <c r="R6416" s="40" t="s">
        <v>213</v>
      </c>
      <c r="S6416" s="40" t="s">
        <v>199</v>
      </c>
      <c r="T6416" s="41">
        <v>1</v>
      </c>
      <c r="U6416" s="40" t="s">
        <v>200</v>
      </c>
      <c r="V6416" s="40" t="s">
        <v>201</v>
      </c>
      <c r="W6416" s="40" t="s">
        <v>885</v>
      </c>
      <c r="X6416" s="40" t="s">
        <v>1092</v>
      </c>
      <c r="Y6416" s="40" t="s">
        <v>23118</v>
      </c>
    </row>
    <row r="6417" spans="12:25" x14ac:dyDescent="0.25">
      <c r="L6417" s="39" t="str">
        <f t="shared" si="100"/>
        <v>SAN GIORGIO DI MANTOVA (MN)</v>
      </c>
      <c r="M6417" s="40" t="s">
        <v>23119</v>
      </c>
      <c r="N6417" s="40" t="s">
        <v>23120</v>
      </c>
      <c r="O6417" s="40" t="s">
        <v>442</v>
      </c>
      <c r="P6417" s="41" t="s">
        <v>212</v>
      </c>
      <c r="Q6417" s="41">
        <v>3</v>
      </c>
      <c r="R6417" s="40" t="s">
        <v>213</v>
      </c>
      <c r="S6417" s="40" t="s">
        <v>199</v>
      </c>
      <c r="T6417" s="41">
        <v>1</v>
      </c>
      <c r="U6417" s="40" t="s">
        <v>200</v>
      </c>
      <c r="V6417" s="40" t="s">
        <v>201</v>
      </c>
      <c r="W6417" s="40" t="s">
        <v>3410</v>
      </c>
      <c r="X6417" s="40" t="s">
        <v>444</v>
      </c>
      <c r="Y6417" s="40" t="s">
        <v>23121</v>
      </c>
    </row>
    <row r="6418" spans="12:25" x14ac:dyDescent="0.25">
      <c r="L6418" s="39" t="str">
        <f t="shared" si="100"/>
        <v>SAN GIORGIO DI NOGARO (UD)</v>
      </c>
      <c r="M6418" s="40" t="s">
        <v>23122</v>
      </c>
      <c r="N6418" s="40" t="s">
        <v>23123</v>
      </c>
      <c r="O6418" s="40" t="s">
        <v>804</v>
      </c>
      <c r="P6418" s="41" t="s">
        <v>805</v>
      </c>
      <c r="Q6418" s="41">
        <v>6</v>
      </c>
      <c r="R6418" s="40" t="s">
        <v>806</v>
      </c>
      <c r="S6418" s="40" t="s">
        <v>199</v>
      </c>
      <c r="T6418" s="41">
        <v>1</v>
      </c>
      <c r="U6418" s="40" t="s">
        <v>200</v>
      </c>
      <c r="V6418" s="40" t="s">
        <v>201</v>
      </c>
      <c r="W6418" s="40" t="s">
        <v>23124</v>
      </c>
      <c r="X6418" s="40" t="s">
        <v>808</v>
      </c>
      <c r="Y6418" s="40" t="s">
        <v>23125</v>
      </c>
    </row>
    <row r="6419" spans="12:25" x14ac:dyDescent="0.25">
      <c r="L6419" s="39" t="str">
        <f t="shared" si="100"/>
        <v>SAN GIORGIO DI PESARO (PU)</v>
      </c>
      <c r="M6419" s="40" t="s">
        <v>23126</v>
      </c>
      <c r="N6419" s="40" t="s">
        <v>23127</v>
      </c>
      <c r="O6419" s="40" t="s">
        <v>427</v>
      </c>
      <c r="P6419" s="41" t="s">
        <v>397</v>
      </c>
      <c r="Q6419" s="41">
        <v>11</v>
      </c>
      <c r="R6419" s="40" t="s">
        <v>398</v>
      </c>
      <c r="S6419" s="40" t="s">
        <v>199</v>
      </c>
      <c r="T6419" s="41">
        <v>1</v>
      </c>
      <c r="U6419" s="40" t="s">
        <v>200</v>
      </c>
      <c r="V6419" s="40" t="s">
        <v>201</v>
      </c>
      <c r="W6419" s="40" t="s">
        <v>6109</v>
      </c>
      <c r="X6419" s="40" t="s">
        <v>429</v>
      </c>
      <c r="Y6419" s="40" t="s">
        <v>23128</v>
      </c>
    </row>
    <row r="6420" spans="12:25" x14ac:dyDescent="0.25">
      <c r="L6420" s="39" t="str">
        <f t="shared" si="100"/>
        <v>SAN GIORGIO DI PIANO (BO)</v>
      </c>
      <c r="M6420" s="40" t="s">
        <v>23129</v>
      </c>
      <c r="N6420" s="40" t="s">
        <v>23130</v>
      </c>
      <c r="O6420" s="40" t="s">
        <v>1682</v>
      </c>
      <c r="P6420" s="41" t="s">
        <v>631</v>
      </c>
      <c r="Q6420" s="41">
        <v>8</v>
      </c>
      <c r="R6420" s="40" t="s">
        <v>632</v>
      </c>
      <c r="S6420" s="40" t="s">
        <v>199</v>
      </c>
      <c r="T6420" s="41">
        <v>1</v>
      </c>
      <c r="U6420" s="40" t="s">
        <v>200</v>
      </c>
      <c r="V6420" s="40" t="s">
        <v>201</v>
      </c>
      <c r="W6420" s="40" t="s">
        <v>23131</v>
      </c>
      <c r="X6420" s="40" t="s">
        <v>1684</v>
      </c>
      <c r="Y6420" s="40" t="s">
        <v>23132</v>
      </c>
    </row>
    <row r="6421" spans="12:25" x14ac:dyDescent="0.25">
      <c r="L6421" s="39" t="str">
        <f t="shared" si="100"/>
        <v>SAN GIORGIO IN BOSCO (PD)</v>
      </c>
      <c r="M6421" s="40" t="s">
        <v>23133</v>
      </c>
      <c r="N6421" s="40" t="s">
        <v>23134</v>
      </c>
      <c r="O6421" s="40" t="s">
        <v>196</v>
      </c>
      <c r="P6421" s="41" t="s">
        <v>197</v>
      </c>
      <c r="Q6421" s="41">
        <v>5</v>
      </c>
      <c r="R6421" s="40" t="s">
        <v>198</v>
      </c>
      <c r="S6421" s="40" t="s">
        <v>199</v>
      </c>
      <c r="T6421" s="41">
        <v>1</v>
      </c>
      <c r="U6421" s="40" t="s">
        <v>200</v>
      </c>
      <c r="V6421" s="40" t="s">
        <v>201</v>
      </c>
      <c r="W6421" s="40" t="s">
        <v>3890</v>
      </c>
      <c r="X6421" s="40" t="s">
        <v>203</v>
      </c>
      <c r="Y6421" s="40" t="s">
        <v>23135</v>
      </c>
    </row>
    <row r="6422" spans="12:25" x14ac:dyDescent="0.25">
      <c r="L6422" s="39" t="str">
        <f t="shared" si="100"/>
        <v>SAN GIORGIO IONICO (TA)</v>
      </c>
      <c r="M6422" s="40" t="s">
        <v>23136</v>
      </c>
      <c r="N6422" s="40" t="s">
        <v>23137</v>
      </c>
      <c r="O6422" s="40" t="s">
        <v>2317</v>
      </c>
      <c r="P6422" s="41" t="s">
        <v>304</v>
      </c>
      <c r="Q6422" s="41">
        <v>16</v>
      </c>
      <c r="R6422" s="40" t="s">
        <v>305</v>
      </c>
      <c r="S6422" s="40" t="s">
        <v>199</v>
      </c>
      <c r="T6422" s="41">
        <v>1</v>
      </c>
      <c r="U6422" s="40" t="s">
        <v>200</v>
      </c>
      <c r="V6422" s="40" t="s">
        <v>201</v>
      </c>
      <c r="W6422" s="40" t="s">
        <v>23138</v>
      </c>
      <c r="X6422" s="40" t="s">
        <v>2319</v>
      </c>
      <c r="Y6422" s="40" t="s">
        <v>23139</v>
      </c>
    </row>
    <row r="6423" spans="12:25" x14ac:dyDescent="0.25">
      <c r="L6423" s="39" t="str">
        <f t="shared" si="100"/>
        <v>SAN GIORGIO LA MOLARA (BN)</v>
      </c>
      <c r="M6423" s="40" t="s">
        <v>23140</v>
      </c>
      <c r="N6423" s="40" t="s">
        <v>23141</v>
      </c>
      <c r="O6423" s="40" t="s">
        <v>842</v>
      </c>
      <c r="P6423" s="41" t="s">
        <v>350</v>
      </c>
      <c r="Q6423" s="41">
        <v>15</v>
      </c>
      <c r="R6423" s="40" t="s">
        <v>351</v>
      </c>
      <c r="S6423" s="40" t="s">
        <v>199</v>
      </c>
      <c r="T6423" s="41">
        <v>1</v>
      </c>
      <c r="U6423" s="40" t="s">
        <v>200</v>
      </c>
      <c r="V6423" s="40" t="s">
        <v>201</v>
      </c>
      <c r="W6423" s="40" t="s">
        <v>2870</v>
      </c>
      <c r="X6423" s="40" t="s">
        <v>1469</v>
      </c>
      <c r="Y6423" s="40" t="s">
        <v>23142</v>
      </c>
    </row>
    <row r="6424" spans="12:25" x14ac:dyDescent="0.25">
      <c r="L6424" s="39" t="str">
        <f t="shared" si="100"/>
        <v>SAN GIORGIO LUCANO (MT)</v>
      </c>
      <c r="M6424" s="40" t="s">
        <v>23143</v>
      </c>
      <c r="N6424" s="40" t="s">
        <v>23144</v>
      </c>
      <c r="O6424" s="40" t="s">
        <v>322</v>
      </c>
      <c r="P6424" s="41" t="s">
        <v>282</v>
      </c>
      <c r="Q6424" s="41">
        <v>17</v>
      </c>
      <c r="R6424" s="40" t="s">
        <v>283</v>
      </c>
      <c r="S6424" s="40" t="s">
        <v>199</v>
      </c>
      <c r="T6424" s="41">
        <v>1</v>
      </c>
      <c r="U6424" s="40" t="s">
        <v>200</v>
      </c>
      <c r="V6424" s="40" t="s">
        <v>201</v>
      </c>
      <c r="W6424" s="40" t="s">
        <v>23145</v>
      </c>
      <c r="X6424" s="40" t="s">
        <v>324</v>
      </c>
      <c r="Y6424" s="40" t="s">
        <v>23146</v>
      </c>
    </row>
    <row r="6425" spans="12:25" x14ac:dyDescent="0.25">
      <c r="L6425" s="39" t="str">
        <f t="shared" si="100"/>
        <v>SAN GIORGIO MONFERRATO (AL)</v>
      </c>
      <c r="M6425" s="40" t="s">
        <v>23147</v>
      </c>
      <c r="N6425" s="40" t="s">
        <v>23148</v>
      </c>
      <c r="O6425" s="40" t="s">
        <v>541</v>
      </c>
      <c r="P6425" s="41" t="s">
        <v>314</v>
      </c>
      <c r="Q6425" s="41">
        <v>1</v>
      </c>
      <c r="R6425" s="40" t="s">
        <v>315</v>
      </c>
      <c r="S6425" s="40" t="s">
        <v>199</v>
      </c>
      <c r="T6425" s="41">
        <v>1</v>
      </c>
      <c r="U6425" s="40" t="s">
        <v>200</v>
      </c>
      <c r="V6425" s="40" t="s">
        <v>201</v>
      </c>
      <c r="W6425" s="40" t="s">
        <v>5060</v>
      </c>
      <c r="X6425" s="40" t="s">
        <v>1331</v>
      </c>
      <c r="Y6425" s="40" t="s">
        <v>23149</v>
      </c>
    </row>
    <row r="6426" spans="12:25" x14ac:dyDescent="0.25">
      <c r="L6426" s="39" t="str">
        <f t="shared" si="100"/>
        <v>SAN GIORGIO MORGETO (RC)</v>
      </c>
      <c r="M6426" s="40" t="s">
        <v>23150</v>
      </c>
      <c r="N6426" s="40" t="s">
        <v>23151</v>
      </c>
      <c r="O6426" s="40" t="s">
        <v>622</v>
      </c>
      <c r="P6426" s="41" t="s">
        <v>414</v>
      </c>
      <c r="Q6426" s="41">
        <v>18</v>
      </c>
      <c r="R6426" s="40" t="s">
        <v>415</v>
      </c>
      <c r="S6426" s="40" t="s">
        <v>199</v>
      </c>
      <c r="T6426" s="41">
        <v>1</v>
      </c>
      <c r="U6426" s="40" t="s">
        <v>200</v>
      </c>
      <c r="V6426" s="40" t="s">
        <v>201</v>
      </c>
      <c r="W6426" s="40" t="s">
        <v>23152</v>
      </c>
      <c r="X6426" s="40" t="s">
        <v>1614</v>
      </c>
      <c r="Y6426" s="40" t="s">
        <v>23153</v>
      </c>
    </row>
    <row r="6427" spans="12:25" x14ac:dyDescent="0.25">
      <c r="L6427" s="39" t="str">
        <f t="shared" si="100"/>
        <v>SAN GIORGIO PIACENTINO (PC)</v>
      </c>
      <c r="M6427" s="40" t="s">
        <v>23154</v>
      </c>
      <c r="N6427" s="40" t="s">
        <v>23155</v>
      </c>
      <c r="O6427" s="40" t="s">
        <v>630</v>
      </c>
      <c r="P6427" s="41" t="s">
        <v>631</v>
      </c>
      <c r="Q6427" s="41">
        <v>8</v>
      </c>
      <c r="R6427" s="40" t="s">
        <v>632</v>
      </c>
      <c r="S6427" s="40" t="s">
        <v>199</v>
      </c>
      <c r="T6427" s="41">
        <v>1</v>
      </c>
      <c r="U6427" s="40" t="s">
        <v>200</v>
      </c>
      <c r="V6427" s="40" t="s">
        <v>201</v>
      </c>
      <c r="W6427" s="40" t="s">
        <v>23156</v>
      </c>
      <c r="X6427" s="40" t="s">
        <v>634</v>
      </c>
      <c r="Y6427" s="40" t="s">
        <v>23157</v>
      </c>
    </row>
    <row r="6428" spans="12:25" x14ac:dyDescent="0.25">
      <c r="L6428" s="39" t="str">
        <f t="shared" si="100"/>
        <v>SAN GIORGIO SCARAMPI (AT)</v>
      </c>
      <c r="M6428" s="40" t="s">
        <v>23158</v>
      </c>
      <c r="N6428" s="40" t="s">
        <v>23159</v>
      </c>
      <c r="O6428" s="40" t="s">
        <v>667</v>
      </c>
      <c r="P6428" s="41" t="s">
        <v>314</v>
      </c>
      <c r="Q6428" s="41">
        <v>1</v>
      </c>
      <c r="R6428" s="40" t="s">
        <v>315</v>
      </c>
      <c r="S6428" s="40" t="s">
        <v>199</v>
      </c>
      <c r="T6428" s="41">
        <v>1</v>
      </c>
      <c r="U6428" s="40" t="s">
        <v>200</v>
      </c>
      <c r="V6428" s="40" t="s">
        <v>201</v>
      </c>
      <c r="W6428" s="40" t="s">
        <v>23160</v>
      </c>
      <c r="X6428" s="40" t="s">
        <v>543</v>
      </c>
      <c r="Y6428" s="40" t="s">
        <v>23161</v>
      </c>
    </row>
    <row r="6429" spans="12:25" x14ac:dyDescent="0.25">
      <c r="L6429" s="39" t="str">
        <f t="shared" si="100"/>
        <v>SAN GIORGIO SU LEGNANO (MI)</v>
      </c>
      <c r="M6429" s="40" t="s">
        <v>23162</v>
      </c>
      <c r="N6429" s="40" t="s">
        <v>23163</v>
      </c>
      <c r="O6429" s="40" t="s">
        <v>264</v>
      </c>
      <c r="P6429" s="41" t="s">
        <v>212</v>
      </c>
      <c r="Q6429" s="41">
        <v>3</v>
      </c>
      <c r="R6429" s="40" t="s">
        <v>213</v>
      </c>
      <c r="S6429" s="40" t="s">
        <v>199</v>
      </c>
      <c r="T6429" s="41">
        <v>1</v>
      </c>
      <c r="U6429" s="40" t="s">
        <v>200</v>
      </c>
      <c r="V6429" s="40" t="s">
        <v>201</v>
      </c>
      <c r="W6429" s="40" t="s">
        <v>1977</v>
      </c>
      <c r="X6429" s="40" t="s">
        <v>1087</v>
      </c>
      <c r="Y6429" s="40" t="s">
        <v>23164</v>
      </c>
    </row>
    <row r="6430" spans="12:25" x14ac:dyDescent="0.25">
      <c r="L6430" s="39" t="str">
        <f t="shared" si="100"/>
        <v>SAN GIORIO DI SUSA (TO)</v>
      </c>
      <c r="M6430" s="40" t="s">
        <v>23165</v>
      </c>
      <c r="N6430" s="40" t="s">
        <v>23166</v>
      </c>
      <c r="O6430" s="40" t="s">
        <v>675</v>
      </c>
      <c r="P6430" s="41" t="s">
        <v>314</v>
      </c>
      <c r="Q6430" s="41">
        <v>1</v>
      </c>
      <c r="R6430" s="40" t="s">
        <v>315</v>
      </c>
      <c r="S6430" s="40" t="s">
        <v>199</v>
      </c>
      <c r="T6430" s="41">
        <v>1</v>
      </c>
      <c r="U6430" s="40" t="s">
        <v>200</v>
      </c>
      <c r="V6430" s="40" t="s">
        <v>201</v>
      </c>
      <c r="W6430" s="40" t="s">
        <v>3875</v>
      </c>
      <c r="X6430" s="40" t="s">
        <v>2742</v>
      </c>
      <c r="Y6430" s="40" t="s">
        <v>23167</v>
      </c>
    </row>
    <row r="6431" spans="12:25" x14ac:dyDescent="0.25">
      <c r="L6431" s="39" t="str">
        <f t="shared" si="100"/>
        <v>SAN GIOVANNI A PIRO (SA)</v>
      </c>
      <c r="M6431" s="40" t="s">
        <v>23168</v>
      </c>
      <c r="N6431" s="40" t="s">
        <v>23169</v>
      </c>
      <c r="O6431" s="40" t="s">
        <v>349</v>
      </c>
      <c r="P6431" s="41" t="s">
        <v>350</v>
      </c>
      <c r="Q6431" s="41">
        <v>15</v>
      </c>
      <c r="R6431" s="40" t="s">
        <v>351</v>
      </c>
      <c r="S6431" s="40" t="s">
        <v>199</v>
      </c>
      <c r="T6431" s="41">
        <v>1</v>
      </c>
      <c r="U6431" s="40" t="s">
        <v>200</v>
      </c>
      <c r="V6431" s="40" t="s">
        <v>201</v>
      </c>
      <c r="W6431" s="40" t="s">
        <v>22006</v>
      </c>
      <c r="X6431" s="40" t="s">
        <v>758</v>
      </c>
      <c r="Y6431" s="40" t="s">
        <v>23170</v>
      </c>
    </row>
    <row r="6432" spans="12:25" x14ac:dyDescent="0.25">
      <c r="L6432" s="39" t="str">
        <f t="shared" si="100"/>
        <v>SAN GIOVANNI AL NATISONE (UD)</v>
      </c>
      <c r="M6432" s="40" t="s">
        <v>23171</v>
      </c>
      <c r="N6432" s="40" t="s">
        <v>23172</v>
      </c>
      <c r="O6432" s="40" t="s">
        <v>804</v>
      </c>
      <c r="P6432" s="41" t="s">
        <v>805</v>
      </c>
      <c r="Q6432" s="41">
        <v>6</v>
      </c>
      <c r="R6432" s="40" t="s">
        <v>806</v>
      </c>
      <c r="S6432" s="40" t="s">
        <v>199</v>
      </c>
      <c r="T6432" s="41">
        <v>1</v>
      </c>
      <c r="U6432" s="40" t="s">
        <v>200</v>
      </c>
      <c r="V6432" s="40" t="s">
        <v>201</v>
      </c>
      <c r="W6432" s="40" t="s">
        <v>23173</v>
      </c>
      <c r="X6432" s="40" t="s">
        <v>2085</v>
      </c>
      <c r="Y6432" s="40" t="s">
        <v>23174</v>
      </c>
    </row>
    <row r="6433" spans="12:25" x14ac:dyDescent="0.25">
      <c r="L6433" s="39" t="str">
        <f t="shared" si="100"/>
        <v>SAN GIOVANNI BIANCO (BG)</v>
      </c>
      <c r="M6433" s="40" t="s">
        <v>23175</v>
      </c>
      <c r="N6433" s="40" t="s">
        <v>23176</v>
      </c>
      <c r="O6433" s="40" t="s">
        <v>572</v>
      </c>
      <c r="P6433" s="41" t="s">
        <v>212</v>
      </c>
      <c r="Q6433" s="41">
        <v>3</v>
      </c>
      <c r="R6433" s="40" t="s">
        <v>213</v>
      </c>
      <c r="S6433" s="40" t="s">
        <v>199</v>
      </c>
      <c r="T6433" s="41">
        <v>1</v>
      </c>
      <c r="U6433" s="40" t="s">
        <v>200</v>
      </c>
      <c r="V6433" s="40" t="s">
        <v>201</v>
      </c>
      <c r="W6433" s="40" t="s">
        <v>23177</v>
      </c>
      <c r="X6433" s="40" t="s">
        <v>1195</v>
      </c>
      <c r="Y6433" s="40" t="s">
        <v>23178</v>
      </c>
    </row>
    <row r="6434" spans="12:25" x14ac:dyDescent="0.25">
      <c r="L6434" s="39" t="str">
        <f t="shared" si="100"/>
        <v>SAN GIOVANNI D'ASSO (SI)</v>
      </c>
      <c r="M6434" s="40" t="s">
        <v>23179</v>
      </c>
      <c r="N6434" s="40" t="s">
        <v>23180</v>
      </c>
      <c r="O6434" s="40" t="s">
        <v>230</v>
      </c>
      <c r="P6434" s="41" t="s">
        <v>231</v>
      </c>
      <c r="Q6434" s="41">
        <v>9</v>
      </c>
      <c r="R6434" s="40" t="s">
        <v>232</v>
      </c>
      <c r="S6434" s="40" t="s">
        <v>199</v>
      </c>
      <c r="T6434" s="41">
        <v>1</v>
      </c>
      <c r="U6434" s="40" t="s">
        <v>200</v>
      </c>
      <c r="V6434" s="40" t="s">
        <v>201</v>
      </c>
      <c r="W6434" s="40" t="s">
        <v>23181</v>
      </c>
      <c r="X6434" s="40" t="s">
        <v>234</v>
      </c>
      <c r="Y6434" s="40" t="s">
        <v>23182</v>
      </c>
    </row>
    <row r="6435" spans="12:25" x14ac:dyDescent="0.25">
      <c r="L6435" s="39" t="str">
        <f t="shared" si="100"/>
        <v>SAN GIOVANNI DEL DOSSO (MN)</v>
      </c>
      <c r="M6435" s="40" t="s">
        <v>23183</v>
      </c>
      <c r="N6435" s="40" t="s">
        <v>23184</v>
      </c>
      <c r="O6435" s="40" t="s">
        <v>442</v>
      </c>
      <c r="P6435" s="41" t="s">
        <v>212</v>
      </c>
      <c r="Q6435" s="41">
        <v>3</v>
      </c>
      <c r="R6435" s="40" t="s">
        <v>213</v>
      </c>
      <c r="S6435" s="40" t="s">
        <v>199</v>
      </c>
      <c r="T6435" s="41">
        <v>1</v>
      </c>
      <c r="U6435" s="40" t="s">
        <v>200</v>
      </c>
      <c r="V6435" s="40" t="s">
        <v>201</v>
      </c>
      <c r="W6435" s="40" t="s">
        <v>3852</v>
      </c>
      <c r="X6435" s="40" t="s">
        <v>3853</v>
      </c>
      <c r="Y6435" s="40" t="s">
        <v>23185</v>
      </c>
    </row>
    <row r="6436" spans="12:25" x14ac:dyDescent="0.25">
      <c r="L6436" s="39" t="str">
        <f t="shared" si="100"/>
        <v>SAN GIOVANNI DI GERACE (RC)</v>
      </c>
      <c r="M6436" s="40" t="s">
        <v>23186</v>
      </c>
      <c r="N6436" s="40" t="s">
        <v>23187</v>
      </c>
      <c r="O6436" s="40" t="s">
        <v>622</v>
      </c>
      <c r="P6436" s="41" t="s">
        <v>414</v>
      </c>
      <c r="Q6436" s="41">
        <v>18</v>
      </c>
      <c r="R6436" s="40" t="s">
        <v>415</v>
      </c>
      <c r="S6436" s="40" t="s">
        <v>199</v>
      </c>
      <c r="T6436" s="41">
        <v>1</v>
      </c>
      <c r="U6436" s="40" t="s">
        <v>200</v>
      </c>
      <c r="V6436" s="40" t="s">
        <v>201</v>
      </c>
      <c r="W6436" s="40" t="s">
        <v>697</v>
      </c>
      <c r="X6436" s="40" t="s">
        <v>624</v>
      </c>
      <c r="Y6436" s="40" t="s">
        <v>23188</v>
      </c>
    </row>
    <row r="6437" spans="12:25" x14ac:dyDescent="0.25">
      <c r="L6437" s="39" t="str">
        <f t="shared" si="100"/>
        <v>SAN GIOVANNI GEMINI (AG)</v>
      </c>
      <c r="M6437" s="40" t="s">
        <v>23189</v>
      </c>
      <c r="N6437" s="40" t="s">
        <v>23190</v>
      </c>
      <c r="O6437" s="40" t="s">
        <v>749</v>
      </c>
      <c r="P6437" s="41" t="s">
        <v>292</v>
      </c>
      <c r="Q6437" s="41">
        <v>19</v>
      </c>
      <c r="R6437" s="40" t="s">
        <v>293</v>
      </c>
      <c r="S6437" s="40" t="s">
        <v>199</v>
      </c>
      <c r="T6437" s="41">
        <v>1</v>
      </c>
      <c r="U6437" s="40" t="s">
        <v>200</v>
      </c>
      <c r="V6437" s="40" t="s">
        <v>201</v>
      </c>
      <c r="W6437" s="40" t="s">
        <v>4996</v>
      </c>
      <c r="X6437" s="40" t="s">
        <v>751</v>
      </c>
      <c r="Y6437" s="40" t="s">
        <v>23191</v>
      </c>
    </row>
    <row r="6438" spans="12:25" x14ac:dyDescent="0.25">
      <c r="L6438" s="39" t="str">
        <f t="shared" si="100"/>
        <v>SAN GIOVANNI ILARIONE (VR)</v>
      </c>
      <c r="M6438" s="40" t="s">
        <v>23192</v>
      </c>
      <c r="N6438" s="40" t="s">
        <v>23193</v>
      </c>
      <c r="O6438" s="40" t="s">
        <v>595</v>
      </c>
      <c r="P6438" s="41" t="s">
        <v>197</v>
      </c>
      <c r="Q6438" s="41">
        <v>5</v>
      </c>
      <c r="R6438" s="40" t="s">
        <v>198</v>
      </c>
      <c r="S6438" s="40" t="s">
        <v>199</v>
      </c>
      <c r="T6438" s="41">
        <v>1</v>
      </c>
      <c r="U6438" s="40" t="s">
        <v>200</v>
      </c>
      <c r="V6438" s="40" t="s">
        <v>201</v>
      </c>
      <c r="W6438" s="40" t="s">
        <v>23194</v>
      </c>
      <c r="X6438" s="40" t="s">
        <v>597</v>
      </c>
      <c r="Y6438" s="40" t="s">
        <v>23195</v>
      </c>
    </row>
    <row r="6439" spans="12:25" x14ac:dyDescent="0.25">
      <c r="L6439" s="39" t="str">
        <f t="shared" si="100"/>
        <v>SAN GIOVANNI IN CROCE (CR)</v>
      </c>
      <c r="M6439" s="40" t="s">
        <v>23196</v>
      </c>
      <c r="N6439" s="40" t="s">
        <v>23197</v>
      </c>
      <c r="O6439" s="40" t="s">
        <v>434</v>
      </c>
      <c r="P6439" s="41" t="s">
        <v>212</v>
      </c>
      <c r="Q6439" s="41">
        <v>3</v>
      </c>
      <c r="R6439" s="40" t="s">
        <v>213</v>
      </c>
      <c r="S6439" s="40" t="s">
        <v>199</v>
      </c>
      <c r="T6439" s="41">
        <v>1</v>
      </c>
      <c r="U6439" s="40" t="s">
        <v>200</v>
      </c>
      <c r="V6439" s="40" t="s">
        <v>201</v>
      </c>
      <c r="W6439" s="40" t="s">
        <v>23198</v>
      </c>
      <c r="X6439" s="40" t="s">
        <v>4620</v>
      </c>
      <c r="Y6439" s="40" t="s">
        <v>23199</v>
      </c>
    </row>
    <row r="6440" spans="12:25" x14ac:dyDescent="0.25">
      <c r="L6440" s="39" t="str">
        <f t="shared" si="100"/>
        <v>SAN GIOVANNI IN FIORE (CS)</v>
      </c>
      <c r="M6440" s="40" t="s">
        <v>23200</v>
      </c>
      <c r="N6440" s="40" t="s">
        <v>23201</v>
      </c>
      <c r="O6440" s="40" t="s">
        <v>413</v>
      </c>
      <c r="P6440" s="41" t="s">
        <v>414</v>
      </c>
      <c r="Q6440" s="41">
        <v>18</v>
      </c>
      <c r="R6440" s="40" t="s">
        <v>415</v>
      </c>
      <c r="S6440" s="40" t="s">
        <v>199</v>
      </c>
      <c r="T6440" s="41">
        <v>1</v>
      </c>
      <c r="U6440" s="40" t="s">
        <v>200</v>
      </c>
      <c r="V6440" s="40" t="s">
        <v>201</v>
      </c>
      <c r="W6440" s="40" t="s">
        <v>23202</v>
      </c>
      <c r="X6440" s="40" t="s">
        <v>550</v>
      </c>
      <c r="Y6440" s="40" t="s">
        <v>23203</v>
      </c>
    </row>
    <row r="6441" spans="12:25" x14ac:dyDescent="0.25">
      <c r="L6441" s="39" t="str">
        <f t="shared" si="100"/>
        <v>SAN GIOVANNI IN GALDO (CB)</v>
      </c>
      <c r="M6441" s="40" t="s">
        <v>23204</v>
      </c>
      <c r="N6441" s="40" t="s">
        <v>23205</v>
      </c>
      <c r="O6441" s="40" t="s">
        <v>494</v>
      </c>
      <c r="P6441" s="41" t="s">
        <v>495</v>
      </c>
      <c r="Q6441" s="41">
        <v>14</v>
      </c>
      <c r="R6441" s="40" t="s">
        <v>496</v>
      </c>
      <c r="S6441" s="40" t="s">
        <v>199</v>
      </c>
      <c r="T6441" s="41">
        <v>1</v>
      </c>
      <c r="U6441" s="40" t="s">
        <v>200</v>
      </c>
      <c r="V6441" s="40" t="s">
        <v>201</v>
      </c>
      <c r="W6441" s="40" t="s">
        <v>4577</v>
      </c>
      <c r="X6441" s="40" t="s">
        <v>2494</v>
      </c>
      <c r="Y6441" s="40" t="s">
        <v>23206</v>
      </c>
    </row>
    <row r="6442" spans="12:25" x14ac:dyDescent="0.25">
      <c r="L6442" s="39" t="str">
        <f t="shared" si="100"/>
        <v>SAN GIOVANNI IN MARIGNANO (RN)</v>
      </c>
      <c r="M6442" s="40" t="s">
        <v>23207</v>
      </c>
      <c r="N6442" s="40" t="s">
        <v>23208</v>
      </c>
      <c r="O6442" s="40" t="s">
        <v>3049</v>
      </c>
      <c r="P6442" s="41" t="s">
        <v>631</v>
      </c>
      <c r="Q6442" s="41">
        <v>8</v>
      </c>
      <c r="R6442" s="40" t="s">
        <v>632</v>
      </c>
      <c r="S6442" s="40" t="s">
        <v>199</v>
      </c>
      <c r="T6442" s="41">
        <v>1</v>
      </c>
      <c r="U6442" s="40" t="s">
        <v>200</v>
      </c>
      <c r="V6442" s="40" t="s">
        <v>201</v>
      </c>
      <c r="W6442" s="40" t="s">
        <v>23209</v>
      </c>
      <c r="X6442" s="40" t="s">
        <v>3051</v>
      </c>
      <c r="Y6442" s="40" t="s">
        <v>23210</v>
      </c>
    </row>
    <row r="6443" spans="12:25" x14ac:dyDescent="0.25">
      <c r="L6443" s="39" t="str">
        <f t="shared" si="100"/>
        <v>SAN GIOVANNI IN PERSICETO (BO)</v>
      </c>
      <c r="M6443" s="40" t="s">
        <v>23211</v>
      </c>
      <c r="N6443" s="40" t="s">
        <v>23212</v>
      </c>
      <c r="O6443" s="40" t="s">
        <v>1682</v>
      </c>
      <c r="P6443" s="41" t="s">
        <v>631</v>
      </c>
      <c r="Q6443" s="41">
        <v>8</v>
      </c>
      <c r="R6443" s="40" t="s">
        <v>632</v>
      </c>
      <c r="S6443" s="40" t="s">
        <v>199</v>
      </c>
      <c r="T6443" s="41">
        <v>1</v>
      </c>
      <c r="U6443" s="40" t="s">
        <v>200</v>
      </c>
      <c r="V6443" s="40" t="s">
        <v>201</v>
      </c>
      <c r="W6443" s="40" t="s">
        <v>23213</v>
      </c>
      <c r="X6443" s="40" t="s">
        <v>1684</v>
      </c>
      <c r="Y6443" s="40" t="s">
        <v>23214</v>
      </c>
    </row>
    <row r="6444" spans="12:25" x14ac:dyDescent="0.25">
      <c r="L6444" s="39" t="str">
        <f t="shared" si="100"/>
        <v>SAN GIOVANNI INCARICO (FR)</v>
      </c>
      <c r="M6444" s="40" t="s">
        <v>23215</v>
      </c>
      <c r="N6444" s="40" t="s">
        <v>23216</v>
      </c>
      <c r="O6444" s="40" t="s">
        <v>406</v>
      </c>
      <c r="P6444" s="41" t="s">
        <v>336</v>
      </c>
      <c r="Q6444" s="41">
        <v>12</v>
      </c>
      <c r="R6444" s="40" t="s">
        <v>337</v>
      </c>
      <c r="S6444" s="40" t="s">
        <v>199</v>
      </c>
      <c r="T6444" s="41">
        <v>1</v>
      </c>
      <c r="U6444" s="40" t="s">
        <v>200</v>
      </c>
      <c r="V6444" s="40" t="s">
        <v>201</v>
      </c>
      <c r="W6444" s="40" t="s">
        <v>23217</v>
      </c>
      <c r="X6444" s="40" t="s">
        <v>408</v>
      </c>
      <c r="Y6444" s="40" t="s">
        <v>23218</v>
      </c>
    </row>
    <row r="6445" spans="12:25" x14ac:dyDescent="0.25">
      <c r="L6445" s="39" t="str">
        <f t="shared" si="100"/>
        <v>SAN GIOVANNI LA PUNTA (CT)</v>
      </c>
      <c r="M6445" s="40" t="s">
        <v>23219</v>
      </c>
      <c r="N6445" s="40" t="s">
        <v>23220</v>
      </c>
      <c r="O6445" s="40" t="s">
        <v>366</v>
      </c>
      <c r="P6445" s="41" t="s">
        <v>292</v>
      </c>
      <c r="Q6445" s="41">
        <v>19</v>
      </c>
      <c r="R6445" s="40" t="s">
        <v>293</v>
      </c>
      <c r="S6445" s="40" t="s">
        <v>199</v>
      </c>
      <c r="T6445" s="41">
        <v>1</v>
      </c>
      <c r="U6445" s="40" t="s">
        <v>200</v>
      </c>
      <c r="V6445" s="40" t="s">
        <v>201</v>
      </c>
      <c r="W6445" s="40" t="s">
        <v>23221</v>
      </c>
      <c r="X6445" s="40" t="s">
        <v>368</v>
      </c>
      <c r="Y6445" s="40" t="s">
        <v>23222</v>
      </c>
    </row>
    <row r="6446" spans="12:25" x14ac:dyDescent="0.25">
      <c r="L6446" s="39" t="str">
        <f t="shared" si="100"/>
        <v>SAN GIOVANNI LIPIONI (CH)</v>
      </c>
      <c r="M6446" s="40" t="s">
        <v>23223</v>
      </c>
      <c r="N6446" s="40" t="s">
        <v>23224</v>
      </c>
      <c r="O6446" s="40" t="s">
        <v>1352</v>
      </c>
      <c r="P6446" s="41" t="s">
        <v>253</v>
      </c>
      <c r="Q6446" s="41">
        <v>13</v>
      </c>
      <c r="R6446" s="40" t="s">
        <v>254</v>
      </c>
      <c r="S6446" s="40" t="s">
        <v>199</v>
      </c>
      <c r="T6446" s="41">
        <v>1</v>
      </c>
      <c r="U6446" s="40" t="s">
        <v>200</v>
      </c>
      <c r="V6446" s="40" t="s">
        <v>201</v>
      </c>
      <c r="W6446" s="40" t="s">
        <v>6128</v>
      </c>
      <c r="X6446" s="40" t="s">
        <v>6129</v>
      </c>
      <c r="Y6446" s="40" t="s">
        <v>23225</v>
      </c>
    </row>
    <row r="6447" spans="12:25" x14ac:dyDescent="0.25">
      <c r="L6447" s="39" t="str">
        <f t="shared" si="100"/>
        <v>SAN GIOVANNI LUPATOTO (VR)</v>
      </c>
      <c r="M6447" s="40" t="s">
        <v>23226</v>
      </c>
      <c r="N6447" s="40" t="s">
        <v>23227</v>
      </c>
      <c r="O6447" s="40" t="s">
        <v>595</v>
      </c>
      <c r="P6447" s="41" t="s">
        <v>197</v>
      </c>
      <c r="Q6447" s="41">
        <v>5</v>
      </c>
      <c r="R6447" s="40" t="s">
        <v>198</v>
      </c>
      <c r="S6447" s="40" t="s">
        <v>199</v>
      </c>
      <c r="T6447" s="41">
        <v>1</v>
      </c>
      <c r="U6447" s="40" t="s">
        <v>200</v>
      </c>
      <c r="V6447" s="40" t="s">
        <v>201</v>
      </c>
      <c r="W6447" s="40" t="s">
        <v>23228</v>
      </c>
      <c r="X6447" s="40" t="s">
        <v>597</v>
      </c>
      <c r="Y6447" s="40" t="s">
        <v>23229</v>
      </c>
    </row>
    <row r="6448" spans="12:25" x14ac:dyDescent="0.25">
      <c r="L6448" s="39" t="str">
        <f t="shared" si="100"/>
        <v>SAN GIOVANNI ROTONDO (FG)</v>
      </c>
      <c r="M6448" s="40" t="s">
        <v>23230</v>
      </c>
      <c r="N6448" s="40" t="s">
        <v>23231</v>
      </c>
      <c r="O6448" s="40" t="s">
        <v>303</v>
      </c>
      <c r="P6448" s="41" t="s">
        <v>304</v>
      </c>
      <c r="Q6448" s="41">
        <v>16</v>
      </c>
      <c r="R6448" s="40" t="s">
        <v>305</v>
      </c>
      <c r="S6448" s="40" t="s">
        <v>199</v>
      </c>
      <c r="T6448" s="41">
        <v>1</v>
      </c>
      <c r="U6448" s="40" t="s">
        <v>200</v>
      </c>
      <c r="V6448" s="40" t="s">
        <v>201</v>
      </c>
      <c r="W6448" s="40" t="s">
        <v>23232</v>
      </c>
      <c r="X6448" s="40" t="s">
        <v>1739</v>
      </c>
      <c r="Y6448" s="40" t="s">
        <v>23233</v>
      </c>
    </row>
    <row r="6449" spans="12:25" x14ac:dyDescent="0.25">
      <c r="L6449" s="39" t="str">
        <f t="shared" si="100"/>
        <v>SAN GIOVANNI SUERGIU (CI)</v>
      </c>
      <c r="M6449" s="40" t="s">
        <v>23234</v>
      </c>
      <c r="N6449" s="40" t="s">
        <v>23235</v>
      </c>
      <c r="O6449" s="40" t="s">
        <v>4450</v>
      </c>
      <c r="P6449" s="41" t="s">
        <v>242</v>
      </c>
      <c r="Q6449" s="41">
        <v>20</v>
      </c>
      <c r="R6449" s="40" t="s">
        <v>243</v>
      </c>
      <c r="S6449" s="40" t="s">
        <v>199</v>
      </c>
      <c r="T6449" s="41">
        <v>1</v>
      </c>
      <c r="U6449" s="40" t="s">
        <v>200</v>
      </c>
      <c r="V6449" s="40" t="s">
        <v>201</v>
      </c>
      <c r="W6449" s="40" t="s">
        <v>4451</v>
      </c>
      <c r="X6449" s="40" t="s">
        <v>4452</v>
      </c>
      <c r="Y6449" s="40" t="s">
        <v>23236</v>
      </c>
    </row>
    <row r="6450" spans="12:25" x14ac:dyDescent="0.25">
      <c r="L6450" s="39" t="str">
        <f t="shared" si="100"/>
        <v>SAN GIOVANNI TEATINO (CH)</v>
      </c>
      <c r="M6450" s="40" t="s">
        <v>23237</v>
      </c>
      <c r="N6450" s="40" t="s">
        <v>23238</v>
      </c>
      <c r="O6450" s="40" t="s">
        <v>1352</v>
      </c>
      <c r="P6450" s="41" t="s">
        <v>253</v>
      </c>
      <c r="Q6450" s="41">
        <v>13</v>
      </c>
      <c r="R6450" s="40" t="s">
        <v>254</v>
      </c>
      <c r="S6450" s="40" t="s">
        <v>199</v>
      </c>
      <c r="T6450" s="41">
        <v>1</v>
      </c>
      <c r="U6450" s="40" t="s">
        <v>200</v>
      </c>
      <c r="V6450" s="40" t="s">
        <v>201</v>
      </c>
      <c r="W6450" s="40" t="s">
        <v>18572</v>
      </c>
      <c r="X6450" s="40" t="s">
        <v>256</v>
      </c>
      <c r="Y6450" s="40" t="s">
        <v>23239</v>
      </c>
    </row>
    <row r="6451" spans="12:25" x14ac:dyDescent="0.25">
      <c r="L6451" s="39" t="str">
        <f t="shared" si="100"/>
        <v>SAN GIOVANNI VALDARNO (AR)</v>
      </c>
      <c r="M6451" s="40" t="s">
        <v>23240</v>
      </c>
      <c r="N6451" s="40" t="s">
        <v>23241</v>
      </c>
      <c r="O6451" s="40" t="s">
        <v>1559</v>
      </c>
      <c r="P6451" s="41" t="s">
        <v>231</v>
      </c>
      <c r="Q6451" s="41">
        <v>9</v>
      </c>
      <c r="R6451" s="40" t="s">
        <v>232</v>
      </c>
      <c r="S6451" s="40" t="s">
        <v>199</v>
      </c>
      <c r="T6451" s="41">
        <v>1</v>
      </c>
      <c r="U6451" s="40" t="s">
        <v>200</v>
      </c>
      <c r="V6451" s="40" t="s">
        <v>201</v>
      </c>
      <c r="W6451" s="40" t="s">
        <v>23242</v>
      </c>
      <c r="X6451" s="40" t="s">
        <v>2483</v>
      </c>
      <c r="Y6451" s="40" t="s">
        <v>23243</v>
      </c>
    </row>
    <row r="6452" spans="12:25" x14ac:dyDescent="0.25">
      <c r="L6452" s="39" t="str">
        <f t="shared" si="100"/>
        <v>SAN GIULIANO DEL SANNIO (CB)</v>
      </c>
      <c r="M6452" s="40" t="s">
        <v>23244</v>
      </c>
      <c r="N6452" s="40" t="s">
        <v>23245</v>
      </c>
      <c r="O6452" s="40" t="s">
        <v>494</v>
      </c>
      <c r="P6452" s="41" t="s">
        <v>495</v>
      </c>
      <c r="Q6452" s="41">
        <v>14</v>
      </c>
      <c r="R6452" s="40" t="s">
        <v>496</v>
      </c>
      <c r="S6452" s="40" t="s">
        <v>199</v>
      </c>
      <c r="T6452" s="41">
        <v>1</v>
      </c>
      <c r="U6452" s="40" t="s">
        <v>200</v>
      </c>
      <c r="V6452" s="40" t="s">
        <v>201</v>
      </c>
      <c r="W6452" s="40" t="s">
        <v>4577</v>
      </c>
      <c r="X6452" s="40" t="s">
        <v>2494</v>
      </c>
      <c r="Y6452" s="40" t="s">
        <v>23246</v>
      </c>
    </row>
    <row r="6453" spans="12:25" x14ac:dyDescent="0.25">
      <c r="L6453" s="39" t="str">
        <f t="shared" si="100"/>
        <v>SAN GIULIANO DI PUGLIA (CB)</v>
      </c>
      <c r="M6453" s="40" t="s">
        <v>23247</v>
      </c>
      <c r="N6453" s="40" t="s">
        <v>23248</v>
      </c>
      <c r="O6453" s="40" t="s">
        <v>494</v>
      </c>
      <c r="P6453" s="41" t="s">
        <v>495</v>
      </c>
      <c r="Q6453" s="41">
        <v>14</v>
      </c>
      <c r="R6453" s="40" t="s">
        <v>496</v>
      </c>
      <c r="S6453" s="40" t="s">
        <v>199</v>
      </c>
      <c r="T6453" s="41">
        <v>1</v>
      </c>
      <c r="U6453" s="40" t="s">
        <v>200</v>
      </c>
      <c r="V6453" s="40" t="s">
        <v>201</v>
      </c>
      <c r="W6453" s="40" t="s">
        <v>5259</v>
      </c>
      <c r="X6453" s="40" t="s">
        <v>2494</v>
      </c>
      <c r="Y6453" s="40" t="s">
        <v>23249</v>
      </c>
    </row>
    <row r="6454" spans="12:25" x14ac:dyDescent="0.25">
      <c r="L6454" s="39" t="str">
        <f t="shared" si="100"/>
        <v>SAN GIULIANO MILANESE (MI)</v>
      </c>
      <c r="M6454" s="40" t="s">
        <v>23250</v>
      </c>
      <c r="N6454" s="40" t="s">
        <v>23251</v>
      </c>
      <c r="O6454" s="40" t="s">
        <v>264</v>
      </c>
      <c r="P6454" s="41" t="s">
        <v>212</v>
      </c>
      <c r="Q6454" s="41">
        <v>3</v>
      </c>
      <c r="R6454" s="40" t="s">
        <v>213</v>
      </c>
      <c r="S6454" s="40" t="s">
        <v>199</v>
      </c>
      <c r="T6454" s="41">
        <v>1</v>
      </c>
      <c r="U6454" s="40" t="s">
        <v>200</v>
      </c>
      <c r="V6454" s="40" t="s">
        <v>201</v>
      </c>
      <c r="W6454" s="40" t="s">
        <v>23252</v>
      </c>
      <c r="X6454" s="40" t="s">
        <v>266</v>
      </c>
      <c r="Y6454" s="40" t="s">
        <v>23253</v>
      </c>
    </row>
    <row r="6455" spans="12:25" x14ac:dyDescent="0.25">
      <c r="L6455" s="39" t="str">
        <f t="shared" si="100"/>
        <v>SAN GIULIANO TERME (PI)</v>
      </c>
      <c r="M6455" s="40" t="s">
        <v>23254</v>
      </c>
      <c r="N6455" s="40" t="s">
        <v>23255</v>
      </c>
      <c r="O6455" s="40" t="s">
        <v>3404</v>
      </c>
      <c r="P6455" s="41" t="s">
        <v>231</v>
      </c>
      <c r="Q6455" s="41">
        <v>9</v>
      </c>
      <c r="R6455" s="40" t="s">
        <v>232</v>
      </c>
      <c r="S6455" s="40" t="s">
        <v>199</v>
      </c>
      <c r="T6455" s="41">
        <v>1</v>
      </c>
      <c r="U6455" s="40" t="s">
        <v>200</v>
      </c>
      <c r="V6455" s="40" t="s">
        <v>201</v>
      </c>
      <c r="W6455" s="40" t="s">
        <v>23256</v>
      </c>
      <c r="X6455" s="40" t="s">
        <v>4790</v>
      </c>
      <c r="Y6455" s="40" t="s">
        <v>23257</v>
      </c>
    </row>
    <row r="6456" spans="12:25" x14ac:dyDescent="0.25">
      <c r="L6456" s="39" t="str">
        <f t="shared" si="100"/>
        <v>SAN GIUSEPPE JATO (PA)</v>
      </c>
      <c r="M6456" s="40" t="s">
        <v>23258</v>
      </c>
      <c r="N6456" s="40" t="s">
        <v>23259</v>
      </c>
      <c r="O6456" s="40" t="s">
        <v>1210</v>
      </c>
      <c r="P6456" s="41" t="s">
        <v>292</v>
      </c>
      <c r="Q6456" s="41">
        <v>19</v>
      </c>
      <c r="R6456" s="40" t="s">
        <v>293</v>
      </c>
      <c r="S6456" s="40" t="s">
        <v>199</v>
      </c>
      <c r="T6456" s="41">
        <v>1</v>
      </c>
      <c r="U6456" s="40" t="s">
        <v>200</v>
      </c>
      <c r="V6456" s="40" t="s">
        <v>201</v>
      </c>
      <c r="W6456" s="40" t="s">
        <v>23260</v>
      </c>
      <c r="X6456" s="40" t="s">
        <v>1212</v>
      </c>
      <c r="Y6456" s="40" t="s">
        <v>23261</v>
      </c>
    </row>
    <row r="6457" spans="12:25" x14ac:dyDescent="0.25">
      <c r="L6457" s="39" t="str">
        <f t="shared" si="100"/>
        <v>SAN GIUSEPPE VESUVIANO (NA)</v>
      </c>
      <c r="M6457" s="40" t="s">
        <v>23262</v>
      </c>
      <c r="N6457" s="40" t="s">
        <v>23263</v>
      </c>
      <c r="O6457" s="40" t="s">
        <v>358</v>
      </c>
      <c r="P6457" s="41" t="s">
        <v>350</v>
      </c>
      <c r="Q6457" s="41">
        <v>15</v>
      </c>
      <c r="R6457" s="40" t="s">
        <v>351</v>
      </c>
      <c r="S6457" s="40" t="s">
        <v>199</v>
      </c>
      <c r="T6457" s="41">
        <v>1</v>
      </c>
      <c r="U6457" s="40" t="s">
        <v>200</v>
      </c>
      <c r="V6457" s="40" t="s">
        <v>201</v>
      </c>
      <c r="W6457" s="40" t="s">
        <v>23264</v>
      </c>
      <c r="X6457" s="40" t="s">
        <v>360</v>
      </c>
      <c r="Y6457" s="40" t="s">
        <v>23265</v>
      </c>
    </row>
    <row r="6458" spans="12:25" x14ac:dyDescent="0.25">
      <c r="L6458" s="39" t="str">
        <f t="shared" si="100"/>
        <v>SAN GIUSTINO (PG)</v>
      </c>
      <c r="M6458" s="40" t="s">
        <v>23266</v>
      </c>
      <c r="N6458" s="40" t="s">
        <v>23267</v>
      </c>
      <c r="O6458" s="40" t="s">
        <v>2180</v>
      </c>
      <c r="P6458" s="41" t="s">
        <v>486</v>
      </c>
      <c r="Q6458" s="41">
        <v>10</v>
      </c>
      <c r="R6458" s="40" t="s">
        <v>487</v>
      </c>
      <c r="S6458" s="40" t="s">
        <v>199</v>
      </c>
      <c r="T6458" s="41">
        <v>1</v>
      </c>
      <c r="U6458" s="40" t="s">
        <v>200</v>
      </c>
      <c r="V6458" s="40" t="s">
        <v>201</v>
      </c>
      <c r="W6458" s="40" t="s">
        <v>23268</v>
      </c>
      <c r="X6458" s="40" t="s">
        <v>2182</v>
      </c>
      <c r="Y6458" s="40" t="s">
        <v>23269</v>
      </c>
    </row>
    <row r="6459" spans="12:25" x14ac:dyDescent="0.25">
      <c r="L6459" s="39" t="str">
        <f t="shared" si="100"/>
        <v>SAN GIUSTO CANAVESE (TO)</v>
      </c>
      <c r="M6459" s="40" t="s">
        <v>23270</v>
      </c>
      <c r="N6459" s="40" t="s">
        <v>23271</v>
      </c>
      <c r="O6459" s="40" t="s">
        <v>675</v>
      </c>
      <c r="P6459" s="41" t="s">
        <v>314</v>
      </c>
      <c r="Q6459" s="41">
        <v>1</v>
      </c>
      <c r="R6459" s="40" t="s">
        <v>315</v>
      </c>
      <c r="S6459" s="40" t="s">
        <v>199</v>
      </c>
      <c r="T6459" s="41">
        <v>1</v>
      </c>
      <c r="U6459" s="40" t="s">
        <v>200</v>
      </c>
      <c r="V6459" s="40" t="s">
        <v>201</v>
      </c>
      <c r="W6459" s="40" t="s">
        <v>4354</v>
      </c>
      <c r="X6459" s="40" t="s">
        <v>677</v>
      </c>
      <c r="Y6459" s="40" t="s">
        <v>23272</v>
      </c>
    </row>
    <row r="6460" spans="12:25" x14ac:dyDescent="0.25">
      <c r="L6460" s="39" t="str">
        <f t="shared" si="100"/>
        <v>SAN GODENZO (FI)</v>
      </c>
      <c r="M6460" s="40" t="s">
        <v>23273</v>
      </c>
      <c r="N6460" s="40" t="s">
        <v>23274</v>
      </c>
      <c r="O6460" s="40" t="s">
        <v>2481</v>
      </c>
      <c r="P6460" s="41" t="s">
        <v>231</v>
      </c>
      <c r="Q6460" s="41">
        <v>9</v>
      </c>
      <c r="R6460" s="40" t="s">
        <v>232</v>
      </c>
      <c r="S6460" s="40" t="s">
        <v>199</v>
      </c>
      <c r="T6460" s="41">
        <v>1</v>
      </c>
      <c r="U6460" s="40" t="s">
        <v>200</v>
      </c>
      <c r="V6460" s="40" t="s">
        <v>201</v>
      </c>
      <c r="W6460" s="40" t="s">
        <v>14128</v>
      </c>
      <c r="X6460" s="40" t="s">
        <v>2483</v>
      </c>
      <c r="Y6460" s="40" t="s">
        <v>23275</v>
      </c>
    </row>
    <row r="6461" spans="12:25" x14ac:dyDescent="0.25">
      <c r="L6461" s="39" t="str">
        <f t="shared" si="100"/>
        <v>SAN GREGORIO DA SASSOLA (RM)</v>
      </c>
      <c r="M6461" s="40" t="s">
        <v>23276</v>
      </c>
      <c r="N6461" s="40" t="s">
        <v>23277</v>
      </c>
      <c r="O6461" s="40" t="s">
        <v>602</v>
      </c>
      <c r="P6461" s="41" t="s">
        <v>336</v>
      </c>
      <c r="Q6461" s="41">
        <v>12</v>
      </c>
      <c r="R6461" s="40" t="s">
        <v>337</v>
      </c>
      <c r="S6461" s="40" t="s">
        <v>199</v>
      </c>
      <c r="T6461" s="41">
        <v>1</v>
      </c>
      <c r="U6461" s="40" t="s">
        <v>200</v>
      </c>
      <c r="V6461" s="40" t="s">
        <v>201</v>
      </c>
      <c r="W6461" s="40" t="s">
        <v>6360</v>
      </c>
      <c r="X6461" s="40" t="s">
        <v>604</v>
      </c>
      <c r="Y6461" s="40" t="s">
        <v>23278</v>
      </c>
    </row>
    <row r="6462" spans="12:25" x14ac:dyDescent="0.25">
      <c r="L6462" s="39" t="str">
        <f t="shared" si="100"/>
        <v>SAN GREGORIO DI CATANIA (CT)</v>
      </c>
      <c r="M6462" s="40" t="s">
        <v>23279</v>
      </c>
      <c r="N6462" s="40" t="s">
        <v>23280</v>
      </c>
      <c r="O6462" s="40" t="s">
        <v>366</v>
      </c>
      <c r="P6462" s="41" t="s">
        <v>292</v>
      </c>
      <c r="Q6462" s="41">
        <v>19</v>
      </c>
      <c r="R6462" s="40" t="s">
        <v>293</v>
      </c>
      <c r="S6462" s="40" t="s">
        <v>199</v>
      </c>
      <c r="T6462" s="41">
        <v>1</v>
      </c>
      <c r="U6462" s="40" t="s">
        <v>200</v>
      </c>
      <c r="V6462" s="40" t="s">
        <v>201</v>
      </c>
      <c r="W6462" s="40" t="s">
        <v>23281</v>
      </c>
      <c r="X6462" s="40" t="s">
        <v>368</v>
      </c>
      <c r="Y6462" s="40" t="s">
        <v>23282</v>
      </c>
    </row>
    <row r="6463" spans="12:25" x14ac:dyDescent="0.25">
      <c r="L6463" s="39" t="str">
        <f t="shared" si="100"/>
        <v>SAN GREGORIO D'IPPONA (VV)</v>
      </c>
      <c r="M6463" s="40" t="s">
        <v>23283</v>
      </c>
      <c r="N6463" s="40" t="s">
        <v>23284</v>
      </c>
      <c r="O6463" s="40" t="s">
        <v>469</v>
      </c>
      <c r="P6463" s="41" t="s">
        <v>414</v>
      </c>
      <c r="Q6463" s="41">
        <v>18</v>
      </c>
      <c r="R6463" s="40" t="s">
        <v>415</v>
      </c>
      <c r="S6463" s="40" t="s">
        <v>199</v>
      </c>
      <c r="T6463" s="41">
        <v>1</v>
      </c>
      <c r="U6463" s="40" t="s">
        <v>200</v>
      </c>
      <c r="V6463" s="40" t="s">
        <v>201</v>
      </c>
      <c r="W6463" s="40" t="s">
        <v>23285</v>
      </c>
      <c r="X6463" s="40" t="s">
        <v>471</v>
      </c>
      <c r="Y6463" s="40" t="s">
        <v>23286</v>
      </c>
    </row>
    <row r="6464" spans="12:25" x14ac:dyDescent="0.25">
      <c r="L6464" s="39" t="str">
        <f t="shared" si="100"/>
        <v>SAN GREGORIO MAGNO (SA)</v>
      </c>
      <c r="M6464" s="40" t="s">
        <v>23287</v>
      </c>
      <c r="N6464" s="40" t="s">
        <v>23288</v>
      </c>
      <c r="O6464" s="40" t="s">
        <v>349</v>
      </c>
      <c r="P6464" s="41" t="s">
        <v>350</v>
      </c>
      <c r="Q6464" s="41">
        <v>15</v>
      </c>
      <c r="R6464" s="40" t="s">
        <v>351</v>
      </c>
      <c r="S6464" s="40" t="s">
        <v>199</v>
      </c>
      <c r="T6464" s="41">
        <v>1</v>
      </c>
      <c r="U6464" s="40" t="s">
        <v>200</v>
      </c>
      <c r="V6464" s="40" t="s">
        <v>201</v>
      </c>
      <c r="W6464" s="40" t="s">
        <v>1752</v>
      </c>
      <c r="X6464" s="40" t="s">
        <v>940</v>
      </c>
      <c r="Y6464" s="40" t="s">
        <v>23289</v>
      </c>
    </row>
    <row r="6465" spans="12:25" x14ac:dyDescent="0.25">
      <c r="L6465" s="39" t="str">
        <f t="shared" si="100"/>
        <v>SAN GREGORIO MATESE (CE)</v>
      </c>
      <c r="M6465" s="40" t="s">
        <v>23290</v>
      </c>
      <c r="N6465" s="40" t="s">
        <v>23291</v>
      </c>
      <c r="O6465" s="40" t="s">
        <v>824</v>
      </c>
      <c r="P6465" s="41" t="s">
        <v>350</v>
      </c>
      <c r="Q6465" s="41">
        <v>15</v>
      </c>
      <c r="R6465" s="40" t="s">
        <v>351</v>
      </c>
      <c r="S6465" s="40" t="s">
        <v>199</v>
      </c>
      <c r="T6465" s="41">
        <v>1</v>
      </c>
      <c r="U6465" s="40" t="s">
        <v>200</v>
      </c>
      <c r="V6465" s="40" t="s">
        <v>201</v>
      </c>
      <c r="W6465" s="40" t="s">
        <v>825</v>
      </c>
      <c r="X6465" s="40" t="s">
        <v>826</v>
      </c>
      <c r="Y6465" s="40" t="s">
        <v>23292</v>
      </c>
    </row>
    <row r="6466" spans="12:25" x14ac:dyDescent="0.25">
      <c r="L6466" s="39" t="str">
        <f t="shared" ref="L6466:L6529" si="101">M6466&amp;" ("&amp;O6466&amp;")"</f>
        <v>SAN GREGORIO NELLE ALPI (BL)</v>
      </c>
      <c r="M6466" s="40" t="s">
        <v>23293</v>
      </c>
      <c r="N6466" s="40" t="s">
        <v>23294</v>
      </c>
      <c r="O6466" s="40" t="s">
        <v>715</v>
      </c>
      <c r="P6466" s="41" t="s">
        <v>197</v>
      </c>
      <c r="Q6466" s="41">
        <v>5</v>
      </c>
      <c r="R6466" s="40" t="s">
        <v>198</v>
      </c>
      <c r="S6466" s="40" t="s">
        <v>199</v>
      </c>
      <c r="T6466" s="41">
        <v>1</v>
      </c>
      <c r="U6466" s="40" t="s">
        <v>200</v>
      </c>
      <c r="V6466" s="40" t="s">
        <v>201</v>
      </c>
      <c r="W6466" s="40" t="s">
        <v>2063</v>
      </c>
      <c r="X6466" s="40" t="s">
        <v>717</v>
      </c>
      <c r="Y6466" s="40" t="s">
        <v>23295</v>
      </c>
    </row>
    <row r="6467" spans="12:25" x14ac:dyDescent="0.25">
      <c r="L6467" s="39" t="str">
        <f t="shared" si="101"/>
        <v>SAN LAZZARO DI SAVENA (BO)</v>
      </c>
      <c r="M6467" s="40" t="s">
        <v>23296</v>
      </c>
      <c r="N6467" s="40" t="s">
        <v>23297</v>
      </c>
      <c r="O6467" s="40" t="s">
        <v>1682</v>
      </c>
      <c r="P6467" s="41" t="s">
        <v>631</v>
      </c>
      <c r="Q6467" s="41">
        <v>8</v>
      </c>
      <c r="R6467" s="40" t="s">
        <v>632</v>
      </c>
      <c r="S6467" s="40" t="s">
        <v>199</v>
      </c>
      <c r="T6467" s="41">
        <v>1</v>
      </c>
      <c r="U6467" s="40" t="s">
        <v>200</v>
      </c>
      <c r="V6467" s="40" t="s">
        <v>201</v>
      </c>
      <c r="W6467" s="40" t="s">
        <v>23298</v>
      </c>
      <c r="X6467" s="40" t="s">
        <v>1684</v>
      </c>
      <c r="Y6467" s="40" t="s">
        <v>23299</v>
      </c>
    </row>
    <row r="6468" spans="12:25" x14ac:dyDescent="0.25">
      <c r="L6468" s="39" t="str">
        <f t="shared" si="101"/>
        <v>SAN LEO (PU)</v>
      </c>
      <c r="M6468" s="40" t="s">
        <v>23300</v>
      </c>
      <c r="N6468" s="40" t="s">
        <v>23301</v>
      </c>
      <c r="O6468" s="40" t="s">
        <v>427</v>
      </c>
      <c r="P6468" s="41" t="s">
        <v>397</v>
      </c>
      <c r="Q6468" s="41">
        <v>11</v>
      </c>
      <c r="R6468" s="40" t="s">
        <v>398</v>
      </c>
      <c r="S6468" s="40" t="s">
        <v>199</v>
      </c>
      <c r="T6468" s="41">
        <v>1</v>
      </c>
      <c r="U6468" s="40" t="s">
        <v>200</v>
      </c>
      <c r="V6468" s="40" t="s">
        <v>201</v>
      </c>
      <c r="W6468" s="40" t="s">
        <v>23302</v>
      </c>
      <c r="X6468" s="40" t="s">
        <v>3051</v>
      </c>
      <c r="Y6468" s="40" t="s">
        <v>23303</v>
      </c>
    </row>
    <row r="6469" spans="12:25" x14ac:dyDescent="0.25">
      <c r="L6469" s="39" t="str">
        <f t="shared" si="101"/>
        <v>SAN LEONARDO (UD)</v>
      </c>
      <c r="M6469" s="40" t="s">
        <v>23304</v>
      </c>
      <c r="N6469" s="40" t="s">
        <v>23305</v>
      </c>
      <c r="O6469" s="40" t="s">
        <v>804</v>
      </c>
      <c r="P6469" s="41" t="s">
        <v>805</v>
      </c>
      <c r="Q6469" s="41">
        <v>6</v>
      </c>
      <c r="R6469" s="40" t="s">
        <v>806</v>
      </c>
      <c r="S6469" s="40" t="s">
        <v>199</v>
      </c>
      <c r="T6469" s="41">
        <v>1</v>
      </c>
      <c r="U6469" s="40" t="s">
        <v>200</v>
      </c>
      <c r="V6469" s="40" t="s">
        <v>201</v>
      </c>
      <c r="W6469" s="40" t="s">
        <v>2240</v>
      </c>
      <c r="X6469" s="40" t="s">
        <v>2085</v>
      </c>
      <c r="Y6469" s="40" t="s">
        <v>23306</v>
      </c>
    </row>
    <row r="6470" spans="12:25" x14ac:dyDescent="0.25">
      <c r="L6470" s="39" t="str">
        <f t="shared" si="101"/>
        <v>SAN LEONARDO IN PASSIRIA (BZ)</v>
      </c>
      <c r="M6470" s="40" t="s">
        <v>23307</v>
      </c>
      <c r="N6470" s="40" t="s">
        <v>23308</v>
      </c>
      <c r="O6470" s="40" t="s">
        <v>1125</v>
      </c>
      <c r="P6470" s="41" t="s">
        <v>866</v>
      </c>
      <c r="Q6470" s="41">
        <v>4</v>
      </c>
      <c r="R6470" s="40" t="s">
        <v>867</v>
      </c>
      <c r="S6470" s="40" t="s">
        <v>199</v>
      </c>
      <c r="T6470" s="41">
        <v>1</v>
      </c>
      <c r="U6470" s="40" t="s">
        <v>200</v>
      </c>
      <c r="V6470" s="40" t="s">
        <v>201</v>
      </c>
      <c r="W6470" s="40" t="s">
        <v>23309</v>
      </c>
      <c r="X6470" s="40" t="s">
        <v>2298</v>
      </c>
      <c r="Y6470" s="40" t="s">
        <v>23310</v>
      </c>
    </row>
    <row r="6471" spans="12:25" x14ac:dyDescent="0.25">
      <c r="L6471" s="39" t="str">
        <f t="shared" si="101"/>
        <v>SAN LEUCIO DEL SANNIO (BN)</v>
      </c>
      <c r="M6471" s="40" t="s">
        <v>23311</v>
      </c>
      <c r="N6471" s="40" t="s">
        <v>23312</v>
      </c>
      <c r="O6471" s="40" t="s">
        <v>842</v>
      </c>
      <c r="P6471" s="41" t="s">
        <v>350</v>
      </c>
      <c r="Q6471" s="41">
        <v>15</v>
      </c>
      <c r="R6471" s="40" t="s">
        <v>351</v>
      </c>
      <c r="S6471" s="40" t="s">
        <v>199</v>
      </c>
      <c r="T6471" s="41">
        <v>1</v>
      </c>
      <c r="U6471" s="40" t="s">
        <v>200</v>
      </c>
      <c r="V6471" s="40" t="s">
        <v>201</v>
      </c>
      <c r="W6471" s="40" t="s">
        <v>2027</v>
      </c>
      <c r="X6471" s="40" t="s">
        <v>1469</v>
      </c>
      <c r="Y6471" s="40" t="s">
        <v>23313</v>
      </c>
    </row>
    <row r="6472" spans="12:25" x14ac:dyDescent="0.25">
      <c r="L6472" s="39" t="str">
        <f t="shared" si="101"/>
        <v>SAN LORENZELLO (BN)</v>
      </c>
      <c r="M6472" s="40" t="s">
        <v>23314</v>
      </c>
      <c r="N6472" s="40" t="s">
        <v>23315</v>
      </c>
      <c r="O6472" s="40" t="s">
        <v>842</v>
      </c>
      <c r="P6472" s="41" t="s">
        <v>350</v>
      </c>
      <c r="Q6472" s="41">
        <v>15</v>
      </c>
      <c r="R6472" s="40" t="s">
        <v>351</v>
      </c>
      <c r="S6472" s="40" t="s">
        <v>199</v>
      </c>
      <c r="T6472" s="41">
        <v>1</v>
      </c>
      <c r="U6472" s="40" t="s">
        <v>200</v>
      </c>
      <c r="V6472" s="40" t="s">
        <v>201</v>
      </c>
      <c r="W6472" s="40" t="s">
        <v>1711</v>
      </c>
      <c r="X6472" s="40" t="s">
        <v>1469</v>
      </c>
      <c r="Y6472" s="40" t="s">
        <v>23316</v>
      </c>
    </row>
    <row r="6473" spans="12:25" x14ac:dyDescent="0.25">
      <c r="L6473" s="39" t="str">
        <f t="shared" si="101"/>
        <v>SAN LORENZO (RC)</v>
      </c>
      <c r="M6473" s="40" t="s">
        <v>23317</v>
      </c>
      <c r="N6473" s="40" t="s">
        <v>23318</v>
      </c>
      <c r="O6473" s="40" t="s">
        <v>622</v>
      </c>
      <c r="P6473" s="41" t="s">
        <v>414</v>
      </c>
      <c r="Q6473" s="41">
        <v>18</v>
      </c>
      <c r="R6473" s="40" t="s">
        <v>415</v>
      </c>
      <c r="S6473" s="40" t="s">
        <v>199</v>
      </c>
      <c r="T6473" s="41">
        <v>1</v>
      </c>
      <c r="U6473" s="40" t="s">
        <v>200</v>
      </c>
      <c r="V6473" s="40" t="s">
        <v>201</v>
      </c>
      <c r="W6473" s="40" t="s">
        <v>23319</v>
      </c>
      <c r="X6473" s="40" t="s">
        <v>2440</v>
      </c>
      <c r="Y6473" s="40" t="s">
        <v>23320</v>
      </c>
    </row>
    <row r="6474" spans="12:25" x14ac:dyDescent="0.25">
      <c r="L6474" s="39" t="str">
        <f t="shared" si="101"/>
        <v>SAN LORENZO AL MARE (IM)</v>
      </c>
      <c r="M6474" s="40" t="s">
        <v>23321</v>
      </c>
      <c r="N6474" s="40" t="s">
        <v>23322</v>
      </c>
      <c r="O6474" s="40" t="s">
        <v>848</v>
      </c>
      <c r="P6474" s="41" t="s">
        <v>849</v>
      </c>
      <c r="Q6474" s="41">
        <v>7</v>
      </c>
      <c r="R6474" s="40" t="s">
        <v>850</v>
      </c>
      <c r="S6474" s="40" t="s">
        <v>199</v>
      </c>
      <c r="T6474" s="41">
        <v>1</v>
      </c>
      <c r="U6474" s="40" t="s">
        <v>200</v>
      </c>
      <c r="V6474" s="40" t="s">
        <v>201</v>
      </c>
      <c r="W6474" s="40" t="s">
        <v>8561</v>
      </c>
      <c r="X6474" s="40" t="s">
        <v>1757</v>
      </c>
      <c r="Y6474" s="40" t="s">
        <v>23323</v>
      </c>
    </row>
    <row r="6475" spans="12:25" x14ac:dyDescent="0.25">
      <c r="L6475" s="39" t="str">
        <f t="shared" si="101"/>
        <v>SAN LORENZO BELLIZZI (CS)</v>
      </c>
      <c r="M6475" s="40" t="s">
        <v>23324</v>
      </c>
      <c r="N6475" s="40" t="s">
        <v>23325</v>
      </c>
      <c r="O6475" s="40" t="s">
        <v>413</v>
      </c>
      <c r="P6475" s="41" t="s">
        <v>414</v>
      </c>
      <c r="Q6475" s="41">
        <v>18</v>
      </c>
      <c r="R6475" s="40" t="s">
        <v>415</v>
      </c>
      <c r="S6475" s="40" t="s">
        <v>199</v>
      </c>
      <c r="T6475" s="41">
        <v>1</v>
      </c>
      <c r="U6475" s="40" t="s">
        <v>200</v>
      </c>
      <c r="V6475" s="40" t="s">
        <v>201</v>
      </c>
      <c r="W6475" s="40" t="s">
        <v>1052</v>
      </c>
      <c r="X6475" s="40" t="s">
        <v>417</v>
      </c>
      <c r="Y6475" s="40" t="s">
        <v>23326</v>
      </c>
    </row>
    <row r="6476" spans="12:25" x14ac:dyDescent="0.25">
      <c r="L6476" s="39" t="str">
        <f t="shared" si="101"/>
        <v>SAN LORENZO DEL VALLO (CS)</v>
      </c>
      <c r="M6476" s="40" t="s">
        <v>23327</v>
      </c>
      <c r="N6476" s="40" t="s">
        <v>23328</v>
      </c>
      <c r="O6476" s="40" t="s">
        <v>413</v>
      </c>
      <c r="P6476" s="41" t="s">
        <v>414</v>
      </c>
      <c r="Q6476" s="41">
        <v>18</v>
      </c>
      <c r="R6476" s="40" t="s">
        <v>415</v>
      </c>
      <c r="S6476" s="40" t="s">
        <v>199</v>
      </c>
      <c r="T6476" s="41">
        <v>1</v>
      </c>
      <c r="U6476" s="40" t="s">
        <v>200</v>
      </c>
      <c r="V6476" s="40" t="s">
        <v>201</v>
      </c>
      <c r="W6476" s="40" t="s">
        <v>1348</v>
      </c>
      <c r="X6476" s="40" t="s">
        <v>417</v>
      </c>
      <c r="Y6476" s="40" t="s">
        <v>23329</v>
      </c>
    </row>
    <row r="6477" spans="12:25" x14ac:dyDescent="0.25">
      <c r="L6477" s="39" t="str">
        <f t="shared" si="101"/>
        <v>SAN LORENZO DI SEBATO (BZ)</v>
      </c>
      <c r="M6477" s="40" t="s">
        <v>23330</v>
      </c>
      <c r="N6477" s="40" t="s">
        <v>23331</v>
      </c>
      <c r="O6477" s="40" t="s">
        <v>1125</v>
      </c>
      <c r="P6477" s="41" t="s">
        <v>866</v>
      </c>
      <c r="Q6477" s="41">
        <v>4</v>
      </c>
      <c r="R6477" s="40" t="s">
        <v>867</v>
      </c>
      <c r="S6477" s="40" t="s">
        <v>199</v>
      </c>
      <c r="T6477" s="41">
        <v>1</v>
      </c>
      <c r="U6477" s="40" t="s">
        <v>200</v>
      </c>
      <c r="V6477" s="40" t="s">
        <v>201</v>
      </c>
      <c r="W6477" s="40" t="s">
        <v>4090</v>
      </c>
      <c r="X6477" s="40" t="s">
        <v>4091</v>
      </c>
      <c r="Y6477" s="40" t="s">
        <v>23332</v>
      </c>
    </row>
    <row r="6478" spans="12:25" x14ac:dyDescent="0.25">
      <c r="L6478" s="39" t="str">
        <f t="shared" si="101"/>
        <v>SAN LORENZO IN BANALE (TN)</v>
      </c>
      <c r="M6478" s="40" t="s">
        <v>23333</v>
      </c>
      <c r="N6478" s="40" t="s">
        <v>23334</v>
      </c>
      <c r="O6478" s="40" t="s">
        <v>865</v>
      </c>
      <c r="P6478" s="41" t="s">
        <v>866</v>
      </c>
      <c r="Q6478" s="41">
        <v>4</v>
      </c>
      <c r="R6478" s="40" t="s">
        <v>867</v>
      </c>
      <c r="S6478" s="40" t="s">
        <v>199</v>
      </c>
      <c r="T6478" s="41">
        <v>1</v>
      </c>
      <c r="U6478" s="40" t="s">
        <v>200</v>
      </c>
      <c r="V6478" s="40" t="s">
        <v>201</v>
      </c>
      <c r="W6478" s="40" t="s">
        <v>23335</v>
      </c>
      <c r="X6478" s="40" t="s">
        <v>3243</v>
      </c>
      <c r="Y6478" s="40" t="s">
        <v>23336</v>
      </c>
    </row>
    <row r="6479" spans="12:25" x14ac:dyDescent="0.25">
      <c r="L6479" s="39" t="str">
        <f t="shared" si="101"/>
        <v>SAN LORENZO IN CAMPO (PU)</v>
      </c>
      <c r="M6479" s="40" t="s">
        <v>23337</v>
      </c>
      <c r="N6479" s="40" t="s">
        <v>23338</v>
      </c>
      <c r="O6479" s="40" t="s">
        <v>427</v>
      </c>
      <c r="P6479" s="41" t="s">
        <v>397</v>
      </c>
      <c r="Q6479" s="41">
        <v>11</v>
      </c>
      <c r="R6479" s="40" t="s">
        <v>398</v>
      </c>
      <c r="S6479" s="40" t="s">
        <v>199</v>
      </c>
      <c r="T6479" s="41">
        <v>1</v>
      </c>
      <c r="U6479" s="40" t="s">
        <v>200</v>
      </c>
      <c r="V6479" s="40" t="s">
        <v>201</v>
      </c>
      <c r="W6479" s="40" t="s">
        <v>23339</v>
      </c>
      <c r="X6479" s="40" t="s">
        <v>429</v>
      </c>
      <c r="Y6479" s="40" t="s">
        <v>23340</v>
      </c>
    </row>
    <row r="6480" spans="12:25" x14ac:dyDescent="0.25">
      <c r="L6480" s="39" t="str">
        <f t="shared" si="101"/>
        <v>SAN LORENZO ISONTINO (GO)</v>
      </c>
      <c r="M6480" s="40" t="s">
        <v>23341</v>
      </c>
      <c r="N6480" s="40" t="s">
        <v>23342</v>
      </c>
      <c r="O6480" s="40" t="s">
        <v>5745</v>
      </c>
      <c r="P6480" s="41" t="s">
        <v>805</v>
      </c>
      <c r="Q6480" s="41">
        <v>6</v>
      </c>
      <c r="R6480" s="40" t="s">
        <v>806</v>
      </c>
      <c r="S6480" s="40" t="s">
        <v>199</v>
      </c>
      <c r="T6480" s="41">
        <v>1</v>
      </c>
      <c r="U6480" s="40" t="s">
        <v>200</v>
      </c>
      <c r="V6480" s="40" t="s">
        <v>201</v>
      </c>
      <c r="W6480" s="40" t="s">
        <v>5746</v>
      </c>
      <c r="X6480" s="40" t="s">
        <v>5747</v>
      </c>
      <c r="Y6480" s="40" t="s">
        <v>23343</v>
      </c>
    </row>
    <row r="6481" spans="12:25" x14ac:dyDescent="0.25">
      <c r="L6481" s="39" t="str">
        <f t="shared" si="101"/>
        <v>SAN LORENZO MAGGIORE (BN)</v>
      </c>
      <c r="M6481" s="40" t="s">
        <v>23344</v>
      </c>
      <c r="N6481" s="40" t="s">
        <v>23345</v>
      </c>
      <c r="O6481" s="40" t="s">
        <v>842</v>
      </c>
      <c r="P6481" s="41" t="s">
        <v>350</v>
      </c>
      <c r="Q6481" s="41">
        <v>15</v>
      </c>
      <c r="R6481" s="40" t="s">
        <v>351</v>
      </c>
      <c r="S6481" s="40" t="s">
        <v>199</v>
      </c>
      <c r="T6481" s="41">
        <v>1</v>
      </c>
      <c r="U6481" s="40" t="s">
        <v>200</v>
      </c>
      <c r="V6481" s="40" t="s">
        <v>201</v>
      </c>
      <c r="W6481" s="40" t="s">
        <v>12869</v>
      </c>
      <c r="X6481" s="40" t="s">
        <v>1469</v>
      </c>
      <c r="Y6481" s="40" t="s">
        <v>23346</v>
      </c>
    </row>
    <row r="6482" spans="12:25" x14ac:dyDescent="0.25">
      <c r="L6482" s="39" t="str">
        <f t="shared" si="101"/>
        <v>SAN LORENZO NUOVO (VT)</v>
      </c>
      <c r="M6482" s="40" t="s">
        <v>23347</v>
      </c>
      <c r="N6482" s="40" t="s">
        <v>23348</v>
      </c>
      <c r="O6482" s="40" t="s">
        <v>450</v>
      </c>
      <c r="P6482" s="41" t="s">
        <v>336</v>
      </c>
      <c r="Q6482" s="41">
        <v>12</v>
      </c>
      <c r="R6482" s="40" t="s">
        <v>337</v>
      </c>
      <c r="S6482" s="40" t="s">
        <v>199</v>
      </c>
      <c r="T6482" s="41">
        <v>1</v>
      </c>
      <c r="U6482" s="40" t="s">
        <v>200</v>
      </c>
      <c r="V6482" s="40" t="s">
        <v>201</v>
      </c>
      <c r="W6482" s="40" t="s">
        <v>3632</v>
      </c>
      <c r="X6482" s="40" t="s">
        <v>452</v>
      </c>
      <c r="Y6482" s="40" t="s">
        <v>23349</v>
      </c>
    </row>
    <row r="6483" spans="12:25" x14ac:dyDescent="0.25">
      <c r="L6483" s="39" t="str">
        <f t="shared" si="101"/>
        <v>SAN LUCA (RC)</v>
      </c>
      <c r="M6483" s="40" t="s">
        <v>23350</v>
      </c>
      <c r="N6483" s="40" t="s">
        <v>23351</v>
      </c>
      <c r="O6483" s="40" t="s">
        <v>622</v>
      </c>
      <c r="P6483" s="41" t="s">
        <v>414</v>
      </c>
      <c r="Q6483" s="41">
        <v>18</v>
      </c>
      <c r="R6483" s="40" t="s">
        <v>415</v>
      </c>
      <c r="S6483" s="40" t="s">
        <v>199</v>
      </c>
      <c r="T6483" s="41">
        <v>1</v>
      </c>
      <c r="U6483" s="40" t="s">
        <v>200</v>
      </c>
      <c r="V6483" s="40" t="s">
        <v>201</v>
      </c>
      <c r="W6483" s="40" t="s">
        <v>623</v>
      </c>
      <c r="X6483" s="40" t="s">
        <v>624</v>
      </c>
      <c r="Y6483" s="40" t="s">
        <v>23352</v>
      </c>
    </row>
    <row r="6484" spans="12:25" x14ac:dyDescent="0.25">
      <c r="L6484" s="39" t="str">
        <f t="shared" si="101"/>
        <v>SAN LUCIDO (CS)</v>
      </c>
      <c r="M6484" s="40" t="s">
        <v>23353</v>
      </c>
      <c r="N6484" s="40" t="s">
        <v>23354</v>
      </c>
      <c r="O6484" s="40" t="s">
        <v>413</v>
      </c>
      <c r="P6484" s="41" t="s">
        <v>414</v>
      </c>
      <c r="Q6484" s="41">
        <v>18</v>
      </c>
      <c r="R6484" s="40" t="s">
        <v>415</v>
      </c>
      <c r="S6484" s="40" t="s">
        <v>199</v>
      </c>
      <c r="T6484" s="41">
        <v>1</v>
      </c>
      <c r="U6484" s="40" t="s">
        <v>200</v>
      </c>
      <c r="V6484" s="40" t="s">
        <v>201</v>
      </c>
      <c r="W6484" s="40" t="s">
        <v>23355</v>
      </c>
      <c r="X6484" s="40" t="s">
        <v>457</v>
      </c>
      <c r="Y6484" s="40" t="s">
        <v>23356</v>
      </c>
    </row>
    <row r="6485" spans="12:25" x14ac:dyDescent="0.25">
      <c r="L6485" s="39" t="str">
        <f t="shared" si="101"/>
        <v>SAN LUPO (BN)</v>
      </c>
      <c r="M6485" s="40" t="s">
        <v>23357</v>
      </c>
      <c r="N6485" s="40" t="s">
        <v>23358</v>
      </c>
      <c r="O6485" s="40" t="s">
        <v>842</v>
      </c>
      <c r="P6485" s="41" t="s">
        <v>350</v>
      </c>
      <c r="Q6485" s="41">
        <v>15</v>
      </c>
      <c r="R6485" s="40" t="s">
        <v>351</v>
      </c>
      <c r="S6485" s="40" t="s">
        <v>199</v>
      </c>
      <c r="T6485" s="41">
        <v>1</v>
      </c>
      <c r="U6485" s="40" t="s">
        <v>200</v>
      </c>
      <c r="V6485" s="40" t="s">
        <v>201</v>
      </c>
      <c r="W6485" s="40" t="s">
        <v>12869</v>
      </c>
      <c r="X6485" s="40" t="s">
        <v>1469</v>
      </c>
      <c r="Y6485" s="40" t="s">
        <v>23359</v>
      </c>
    </row>
    <row r="6486" spans="12:25" x14ac:dyDescent="0.25">
      <c r="L6486" s="39" t="str">
        <f t="shared" si="101"/>
        <v>SAN MANGO D'AQUINO (CZ)</v>
      </c>
      <c r="M6486" s="40" t="s">
        <v>23360</v>
      </c>
      <c r="N6486" s="40" t="s">
        <v>23361</v>
      </c>
      <c r="O6486" s="40" t="s">
        <v>1029</v>
      </c>
      <c r="P6486" s="41" t="s">
        <v>414</v>
      </c>
      <c r="Q6486" s="41">
        <v>18</v>
      </c>
      <c r="R6486" s="40" t="s">
        <v>415</v>
      </c>
      <c r="S6486" s="40" t="s">
        <v>199</v>
      </c>
      <c r="T6486" s="41">
        <v>1</v>
      </c>
      <c r="U6486" s="40" t="s">
        <v>200</v>
      </c>
      <c r="V6486" s="40" t="s">
        <v>201</v>
      </c>
      <c r="W6486" s="40" t="s">
        <v>1435</v>
      </c>
      <c r="X6486" s="40" t="s">
        <v>5955</v>
      </c>
      <c r="Y6486" s="40" t="s">
        <v>23362</v>
      </c>
    </row>
    <row r="6487" spans="12:25" x14ac:dyDescent="0.25">
      <c r="L6487" s="39" t="str">
        <f t="shared" si="101"/>
        <v>SAN MANGO PIEMONTE (SA)</v>
      </c>
      <c r="M6487" s="40" t="s">
        <v>23363</v>
      </c>
      <c r="N6487" s="40" t="s">
        <v>23364</v>
      </c>
      <c r="O6487" s="40" t="s">
        <v>349</v>
      </c>
      <c r="P6487" s="41" t="s">
        <v>350</v>
      </c>
      <c r="Q6487" s="41">
        <v>15</v>
      </c>
      <c r="R6487" s="40" t="s">
        <v>351</v>
      </c>
      <c r="S6487" s="40" t="s">
        <v>199</v>
      </c>
      <c r="T6487" s="41">
        <v>1</v>
      </c>
      <c r="U6487" s="40" t="s">
        <v>200</v>
      </c>
      <c r="V6487" s="40" t="s">
        <v>201</v>
      </c>
      <c r="W6487" s="40" t="s">
        <v>7377</v>
      </c>
      <c r="X6487" s="40" t="s">
        <v>353</v>
      </c>
      <c r="Y6487" s="40" t="s">
        <v>23365</v>
      </c>
    </row>
    <row r="6488" spans="12:25" x14ac:dyDescent="0.25">
      <c r="L6488" s="39" t="str">
        <f t="shared" si="101"/>
        <v>SAN MANGO SUL CALORE (AV)</v>
      </c>
      <c r="M6488" s="40" t="s">
        <v>23366</v>
      </c>
      <c r="N6488" s="40" t="s">
        <v>23367</v>
      </c>
      <c r="O6488" s="40" t="s">
        <v>812</v>
      </c>
      <c r="P6488" s="41" t="s">
        <v>350</v>
      </c>
      <c r="Q6488" s="41">
        <v>15</v>
      </c>
      <c r="R6488" s="40" t="s">
        <v>351</v>
      </c>
      <c r="S6488" s="40" t="s">
        <v>199</v>
      </c>
      <c r="T6488" s="41">
        <v>1</v>
      </c>
      <c r="U6488" s="40" t="s">
        <v>200</v>
      </c>
      <c r="V6488" s="40" t="s">
        <v>201</v>
      </c>
      <c r="W6488" s="40" t="s">
        <v>18879</v>
      </c>
      <c r="X6488" s="40" t="s">
        <v>1534</v>
      </c>
      <c r="Y6488" s="40" t="s">
        <v>23368</v>
      </c>
    </row>
    <row r="6489" spans="12:25" x14ac:dyDescent="0.25">
      <c r="L6489" s="39" t="str">
        <f t="shared" si="101"/>
        <v>SAN MARCELLINO (CE)</v>
      </c>
      <c r="M6489" s="40" t="s">
        <v>23369</v>
      </c>
      <c r="N6489" s="40" t="s">
        <v>23370</v>
      </c>
      <c r="O6489" s="40" t="s">
        <v>824</v>
      </c>
      <c r="P6489" s="41" t="s">
        <v>350</v>
      </c>
      <c r="Q6489" s="41">
        <v>15</v>
      </c>
      <c r="R6489" s="40" t="s">
        <v>351</v>
      </c>
      <c r="S6489" s="40" t="s">
        <v>199</v>
      </c>
      <c r="T6489" s="41">
        <v>1</v>
      </c>
      <c r="U6489" s="40" t="s">
        <v>200</v>
      </c>
      <c r="V6489" s="40" t="s">
        <v>201</v>
      </c>
      <c r="W6489" s="40" t="s">
        <v>5362</v>
      </c>
      <c r="X6489" s="40" t="s">
        <v>360</v>
      </c>
      <c r="Y6489" s="40" t="s">
        <v>23371</v>
      </c>
    </row>
    <row r="6490" spans="12:25" x14ac:dyDescent="0.25">
      <c r="L6490" s="39" t="str">
        <f t="shared" si="101"/>
        <v>SAN MARCELLO (AN)</v>
      </c>
      <c r="M6490" s="40" t="s">
        <v>23372</v>
      </c>
      <c r="N6490" s="40" t="s">
        <v>23373</v>
      </c>
      <c r="O6490" s="40" t="s">
        <v>764</v>
      </c>
      <c r="P6490" s="41" t="s">
        <v>397</v>
      </c>
      <c r="Q6490" s="41">
        <v>11</v>
      </c>
      <c r="R6490" s="40" t="s">
        <v>398</v>
      </c>
      <c r="S6490" s="40" t="s">
        <v>199</v>
      </c>
      <c r="T6490" s="41">
        <v>1</v>
      </c>
      <c r="U6490" s="40" t="s">
        <v>200</v>
      </c>
      <c r="V6490" s="40" t="s">
        <v>201</v>
      </c>
      <c r="W6490" s="40" t="s">
        <v>3130</v>
      </c>
      <c r="X6490" s="40" t="s">
        <v>1823</v>
      </c>
      <c r="Y6490" s="40" t="s">
        <v>23374</v>
      </c>
    </row>
    <row r="6491" spans="12:25" x14ac:dyDescent="0.25">
      <c r="L6491" s="39" t="str">
        <f t="shared" si="101"/>
        <v>SAN MARCELLO PISTOIESE (PT)</v>
      </c>
      <c r="M6491" s="40" t="s">
        <v>23375</v>
      </c>
      <c r="N6491" s="40" t="s">
        <v>23376</v>
      </c>
      <c r="O6491" s="40" t="s">
        <v>273</v>
      </c>
      <c r="P6491" s="41" t="s">
        <v>231</v>
      </c>
      <c r="Q6491" s="41">
        <v>9</v>
      </c>
      <c r="R6491" s="40" t="s">
        <v>232</v>
      </c>
      <c r="S6491" s="40" t="s">
        <v>199</v>
      </c>
      <c r="T6491" s="41">
        <v>1</v>
      </c>
      <c r="U6491" s="40" t="s">
        <v>200</v>
      </c>
      <c r="V6491" s="40" t="s">
        <v>201</v>
      </c>
      <c r="W6491" s="40" t="s">
        <v>23377</v>
      </c>
      <c r="X6491" s="40" t="s">
        <v>275</v>
      </c>
      <c r="Y6491" s="40" t="s">
        <v>23378</v>
      </c>
    </row>
    <row r="6492" spans="12:25" x14ac:dyDescent="0.25">
      <c r="L6492" s="39" t="str">
        <f t="shared" si="101"/>
        <v>SAN MARCO ARGENTANO (CS)</v>
      </c>
      <c r="M6492" s="40" t="s">
        <v>23379</v>
      </c>
      <c r="N6492" s="40" t="s">
        <v>23380</v>
      </c>
      <c r="O6492" s="40" t="s">
        <v>413</v>
      </c>
      <c r="P6492" s="41" t="s">
        <v>414</v>
      </c>
      <c r="Q6492" s="41">
        <v>18</v>
      </c>
      <c r="R6492" s="40" t="s">
        <v>415</v>
      </c>
      <c r="S6492" s="40" t="s">
        <v>199</v>
      </c>
      <c r="T6492" s="41">
        <v>1</v>
      </c>
      <c r="U6492" s="40" t="s">
        <v>200</v>
      </c>
      <c r="V6492" s="40" t="s">
        <v>201</v>
      </c>
      <c r="W6492" s="40" t="s">
        <v>23381</v>
      </c>
      <c r="X6492" s="40" t="s">
        <v>550</v>
      </c>
      <c r="Y6492" s="40" t="s">
        <v>23382</v>
      </c>
    </row>
    <row r="6493" spans="12:25" x14ac:dyDescent="0.25">
      <c r="L6493" s="39" t="str">
        <f t="shared" si="101"/>
        <v>SAN MARCO D'ALUNZIO (ME)</v>
      </c>
      <c r="M6493" s="40" t="s">
        <v>23383</v>
      </c>
      <c r="N6493" s="40" t="s">
        <v>23384</v>
      </c>
      <c r="O6493" s="40" t="s">
        <v>533</v>
      </c>
      <c r="P6493" s="41" t="s">
        <v>292</v>
      </c>
      <c r="Q6493" s="41">
        <v>19</v>
      </c>
      <c r="R6493" s="40" t="s">
        <v>293</v>
      </c>
      <c r="S6493" s="40" t="s">
        <v>199</v>
      </c>
      <c r="T6493" s="41">
        <v>1</v>
      </c>
      <c r="U6493" s="40" t="s">
        <v>200</v>
      </c>
      <c r="V6493" s="40" t="s">
        <v>201</v>
      </c>
      <c r="W6493" s="40" t="s">
        <v>534</v>
      </c>
      <c r="X6493" s="40" t="s">
        <v>535</v>
      </c>
      <c r="Y6493" s="40" t="s">
        <v>23385</v>
      </c>
    </row>
    <row r="6494" spans="12:25" x14ac:dyDescent="0.25">
      <c r="L6494" s="39" t="str">
        <f t="shared" si="101"/>
        <v>SAN MARCO DEI CAVOTI (BN)</v>
      </c>
      <c r="M6494" s="40" t="s">
        <v>23386</v>
      </c>
      <c r="N6494" s="40" t="s">
        <v>23387</v>
      </c>
      <c r="O6494" s="40" t="s">
        <v>842</v>
      </c>
      <c r="P6494" s="41" t="s">
        <v>350</v>
      </c>
      <c r="Q6494" s="41">
        <v>15</v>
      </c>
      <c r="R6494" s="40" t="s">
        <v>351</v>
      </c>
      <c r="S6494" s="40" t="s">
        <v>199</v>
      </c>
      <c r="T6494" s="41">
        <v>1</v>
      </c>
      <c r="U6494" s="40" t="s">
        <v>200</v>
      </c>
      <c r="V6494" s="40" t="s">
        <v>201</v>
      </c>
      <c r="W6494" s="40" t="s">
        <v>23388</v>
      </c>
      <c r="X6494" s="40" t="s">
        <v>1469</v>
      </c>
      <c r="Y6494" s="40" t="s">
        <v>23389</v>
      </c>
    </row>
    <row r="6495" spans="12:25" x14ac:dyDescent="0.25">
      <c r="L6495" s="39" t="str">
        <f t="shared" si="101"/>
        <v>SAN MARCO EVANGELISTA (CE)</v>
      </c>
      <c r="M6495" s="40" t="s">
        <v>23390</v>
      </c>
      <c r="N6495" s="40" t="s">
        <v>23391</v>
      </c>
      <c r="O6495" s="40" t="s">
        <v>824</v>
      </c>
      <c r="P6495" s="41" t="s">
        <v>350</v>
      </c>
      <c r="Q6495" s="41">
        <v>15</v>
      </c>
      <c r="R6495" s="40" t="s">
        <v>351</v>
      </c>
      <c r="S6495" s="40" t="s">
        <v>199</v>
      </c>
      <c r="T6495" s="41">
        <v>1</v>
      </c>
      <c r="U6495" s="40" t="s">
        <v>200</v>
      </c>
      <c r="V6495" s="40" t="s">
        <v>201</v>
      </c>
      <c r="W6495" s="40" t="s">
        <v>5607</v>
      </c>
      <c r="X6495" s="40" t="s">
        <v>826</v>
      </c>
      <c r="Y6495" s="40" t="s">
        <v>23392</v>
      </c>
    </row>
    <row r="6496" spans="12:25" x14ac:dyDescent="0.25">
      <c r="L6496" s="39" t="str">
        <f t="shared" si="101"/>
        <v>SAN MARCO IN LAMIS (FG)</v>
      </c>
      <c r="M6496" s="40" t="s">
        <v>23393</v>
      </c>
      <c r="N6496" s="40" t="s">
        <v>23394</v>
      </c>
      <c r="O6496" s="40" t="s">
        <v>303</v>
      </c>
      <c r="P6496" s="41" t="s">
        <v>304</v>
      </c>
      <c r="Q6496" s="41">
        <v>16</v>
      </c>
      <c r="R6496" s="40" t="s">
        <v>305</v>
      </c>
      <c r="S6496" s="40" t="s">
        <v>199</v>
      </c>
      <c r="T6496" s="41">
        <v>1</v>
      </c>
      <c r="U6496" s="40" t="s">
        <v>200</v>
      </c>
      <c r="V6496" s="40" t="s">
        <v>201</v>
      </c>
      <c r="W6496" s="40" t="s">
        <v>23395</v>
      </c>
      <c r="X6496" s="40" t="s">
        <v>1739</v>
      </c>
      <c r="Y6496" s="40" t="s">
        <v>23396</v>
      </c>
    </row>
    <row r="6497" spans="12:25" x14ac:dyDescent="0.25">
      <c r="L6497" s="39" t="str">
        <f t="shared" si="101"/>
        <v>SAN MARCO LA CATOLA (FG)</v>
      </c>
      <c r="M6497" s="40" t="s">
        <v>23397</v>
      </c>
      <c r="N6497" s="40" t="s">
        <v>23398</v>
      </c>
      <c r="O6497" s="40" t="s">
        <v>303</v>
      </c>
      <c r="P6497" s="41" t="s">
        <v>304</v>
      </c>
      <c r="Q6497" s="41">
        <v>16</v>
      </c>
      <c r="R6497" s="40" t="s">
        <v>305</v>
      </c>
      <c r="S6497" s="40" t="s">
        <v>199</v>
      </c>
      <c r="T6497" s="41">
        <v>1</v>
      </c>
      <c r="U6497" s="40" t="s">
        <v>200</v>
      </c>
      <c r="V6497" s="40" t="s">
        <v>201</v>
      </c>
      <c r="W6497" s="40" t="s">
        <v>5937</v>
      </c>
      <c r="X6497" s="40" t="s">
        <v>307</v>
      </c>
      <c r="Y6497" s="40" t="s">
        <v>23399</v>
      </c>
    </row>
    <row r="6498" spans="12:25" x14ac:dyDescent="0.25">
      <c r="L6498" s="39" t="str">
        <f t="shared" si="101"/>
        <v>SAN MARINO (EE)</v>
      </c>
      <c r="M6498" s="40" t="s">
        <v>23400</v>
      </c>
      <c r="N6498" s="40" t="s">
        <v>23401</v>
      </c>
      <c r="O6498" s="40" t="s">
        <v>610</v>
      </c>
      <c r="P6498" s="41"/>
      <c r="Q6498" s="41"/>
      <c r="R6498" s="40"/>
      <c r="S6498" s="40" t="s">
        <v>199</v>
      </c>
      <c r="T6498" s="41">
        <v>1</v>
      </c>
      <c r="U6498" s="40" t="s">
        <v>612</v>
      </c>
      <c r="V6498" s="40" t="s">
        <v>23402</v>
      </c>
      <c r="W6498" s="40"/>
      <c r="X6498" s="40"/>
      <c r="Y6498" s="40"/>
    </row>
    <row r="6499" spans="12:25" x14ac:dyDescent="0.25">
      <c r="L6499" s="39" t="str">
        <f t="shared" si="101"/>
        <v>SAN MARTINO AL TAGLIAMENTO (PN)</v>
      </c>
      <c r="M6499" s="40" t="s">
        <v>23403</v>
      </c>
      <c r="N6499" s="40" t="s">
        <v>23404</v>
      </c>
      <c r="O6499" s="40" t="s">
        <v>1527</v>
      </c>
      <c r="P6499" s="41" t="s">
        <v>805</v>
      </c>
      <c r="Q6499" s="41">
        <v>6</v>
      </c>
      <c r="R6499" s="40" t="s">
        <v>806</v>
      </c>
      <c r="S6499" s="40" t="s">
        <v>199</v>
      </c>
      <c r="T6499" s="41">
        <v>1</v>
      </c>
      <c r="U6499" s="40" t="s">
        <v>200</v>
      </c>
      <c r="V6499" s="40" t="s">
        <v>201</v>
      </c>
      <c r="W6499" s="40" t="s">
        <v>2118</v>
      </c>
      <c r="X6499" s="40" t="s">
        <v>2119</v>
      </c>
      <c r="Y6499" s="40" t="s">
        <v>23405</v>
      </c>
    </row>
    <row r="6500" spans="12:25" x14ac:dyDescent="0.25">
      <c r="L6500" s="39" t="str">
        <f t="shared" si="101"/>
        <v>SAN MARTINO ALFIERI (AT)</v>
      </c>
      <c r="M6500" s="40" t="s">
        <v>23406</v>
      </c>
      <c r="N6500" s="40" t="s">
        <v>23407</v>
      </c>
      <c r="O6500" s="40" t="s">
        <v>667</v>
      </c>
      <c r="P6500" s="41" t="s">
        <v>314</v>
      </c>
      <c r="Q6500" s="41">
        <v>1</v>
      </c>
      <c r="R6500" s="40" t="s">
        <v>315</v>
      </c>
      <c r="S6500" s="40" t="s">
        <v>199</v>
      </c>
      <c r="T6500" s="41">
        <v>1</v>
      </c>
      <c r="U6500" s="40" t="s">
        <v>200</v>
      </c>
      <c r="V6500" s="40" t="s">
        <v>201</v>
      </c>
      <c r="W6500" s="40" t="s">
        <v>1636</v>
      </c>
      <c r="X6500" s="40" t="s">
        <v>669</v>
      </c>
      <c r="Y6500" s="40" t="s">
        <v>23408</v>
      </c>
    </row>
    <row r="6501" spans="12:25" x14ac:dyDescent="0.25">
      <c r="L6501" s="39" t="str">
        <f t="shared" si="101"/>
        <v>SAN MARTINO BUON ALBERGO (VR)</v>
      </c>
      <c r="M6501" s="40" t="s">
        <v>23409</v>
      </c>
      <c r="N6501" s="40" t="s">
        <v>23410</v>
      </c>
      <c r="O6501" s="40" t="s">
        <v>595</v>
      </c>
      <c r="P6501" s="41" t="s">
        <v>197</v>
      </c>
      <c r="Q6501" s="41">
        <v>5</v>
      </c>
      <c r="R6501" s="40" t="s">
        <v>198</v>
      </c>
      <c r="S6501" s="40" t="s">
        <v>199</v>
      </c>
      <c r="T6501" s="41">
        <v>1</v>
      </c>
      <c r="U6501" s="40" t="s">
        <v>200</v>
      </c>
      <c r="V6501" s="40" t="s">
        <v>201</v>
      </c>
      <c r="W6501" s="40" t="s">
        <v>23411</v>
      </c>
      <c r="X6501" s="40" t="s">
        <v>597</v>
      </c>
      <c r="Y6501" s="40" t="s">
        <v>23412</v>
      </c>
    </row>
    <row r="6502" spans="12:25" x14ac:dyDescent="0.25">
      <c r="L6502" s="39" t="str">
        <f t="shared" si="101"/>
        <v>SAN MARTINO CANAVESE (TO)</v>
      </c>
      <c r="M6502" s="40" t="s">
        <v>23413</v>
      </c>
      <c r="N6502" s="40" t="s">
        <v>23414</v>
      </c>
      <c r="O6502" s="40" t="s">
        <v>675</v>
      </c>
      <c r="P6502" s="41" t="s">
        <v>314</v>
      </c>
      <c r="Q6502" s="41">
        <v>1</v>
      </c>
      <c r="R6502" s="40" t="s">
        <v>315</v>
      </c>
      <c r="S6502" s="40" t="s">
        <v>199</v>
      </c>
      <c r="T6502" s="41">
        <v>1</v>
      </c>
      <c r="U6502" s="40" t="s">
        <v>200</v>
      </c>
      <c r="V6502" s="40" t="s">
        <v>201</v>
      </c>
      <c r="W6502" s="40" t="s">
        <v>1041</v>
      </c>
      <c r="X6502" s="40" t="s">
        <v>1042</v>
      </c>
      <c r="Y6502" s="40" t="s">
        <v>23415</v>
      </c>
    </row>
    <row r="6503" spans="12:25" x14ac:dyDescent="0.25">
      <c r="L6503" s="39" t="str">
        <f t="shared" si="101"/>
        <v>SAN MARTINO D'AGRI (PZ)</v>
      </c>
      <c r="M6503" s="40" t="s">
        <v>23416</v>
      </c>
      <c r="N6503" s="40" t="s">
        <v>23417</v>
      </c>
      <c r="O6503" s="40" t="s">
        <v>281</v>
      </c>
      <c r="P6503" s="41" t="s">
        <v>282</v>
      </c>
      <c r="Q6503" s="41">
        <v>17</v>
      </c>
      <c r="R6503" s="40" t="s">
        <v>283</v>
      </c>
      <c r="S6503" s="40" t="s">
        <v>199</v>
      </c>
      <c r="T6503" s="41">
        <v>1</v>
      </c>
      <c r="U6503" s="40" t="s">
        <v>200</v>
      </c>
      <c r="V6503" s="40" t="s">
        <v>201</v>
      </c>
      <c r="W6503" s="40" t="s">
        <v>4948</v>
      </c>
      <c r="X6503" s="40" t="s">
        <v>4949</v>
      </c>
      <c r="Y6503" s="40" t="s">
        <v>23418</v>
      </c>
    </row>
    <row r="6504" spans="12:25" x14ac:dyDescent="0.25">
      <c r="L6504" s="39" t="str">
        <f t="shared" si="101"/>
        <v>SAN MARTINO DALL'ARGINE (MN)</v>
      </c>
      <c r="M6504" s="40" t="s">
        <v>23419</v>
      </c>
      <c r="N6504" s="40" t="s">
        <v>23420</v>
      </c>
      <c r="O6504" s="40" t="s">
        <v>442</v>
      </c>
      <c r="P6504" s="41" t="s">
        <v>212</v>
      </c>
      <c r="Q6504" s="41">
        <v>3</v>
      </c>
      <c r="R6504" s="40" t="s">
        <v>213</v>
      </c>
      <c r="S6504" s="40" t="s">
        <v>199</v>
      </c>
      <c r="T6504" s="41">
        <v>1</v>
      </c>
      <c r="U6504" s="40" t="s">
        <v>200</v>
      </c>
      <c r="V6504" s="40" t="s">
        <v>201</v>
      </c>
      <c r="W6504" s="40" t="s">
        <v>9117</v>
      </c>
      <c r="X6504" s="40" t="s">
        <v>444</v>
      </c>
      <c r="Y6504" s="40" t="s">
        <v>23421</v>
      </c>
    </row>
    <row r="6505" spans="12:25" x14ac:dyDescent="0.25">
      <c r="L6505" s="39" t="str">
        <f t="shared" si="101"/>
        <v>SAN MARTINO DEL LAGO (CR)</v>
      </c>
      <c r="M6505" s="40" t="s">
        <v>23422</v>
      </c>
      <c r="N6505" s="40" t="s">
        <v>23423</v>
      </c>
      <c r="O6505" s="40" t="s">
        <v>434</v>
      </c>
      <c r="P6505" s="41" t="s">
        <v>212</v>
      </c>
      <c r="Q6505" s="41">
        <v>3</v>
      </c>
      <c r="R6505" s="40" t="s">
        <v>213</v>
      </c>
      <c r="S6505" s="40" t="s">
        <v>199</v>
      </c>
      <c r="T6505" s="41">
        <v>1</v>
      </c>
      <c r="U6505" s="40" t="s">
        <v>200</v>
      </c>
      <c r="V6505" s="40" t="s">
        <v>201</v>
      </c>
      <c r="W6505" s="40" t="s">
        <v>3684</v>
      </c>
      <c r="X6505" s="40" t="s">
        <v>4620</v>
      </c>
      <c r="Y6505" s="40" t="s">
        <v>23424</v>
      </c>
    </row>
    <row r="6506" spans="12:25" x14ac:dyDescent="0.25">
      <c r="L6506" s="39" t="str">
        <f t="shared" si="101"/>
        <v>SAN MARTINO DI FINITA (CS)</v>
      </c>
      <c r="M6506" s="40" t="s">
        <v>23425</v>
      </c>
      <c r="N6506" s="40" t="s">
        <v>23426</v>
      </c>
      <c r="O6506" s="40" t="s">
        <v>413</v>
      </c>
      <c r="P6506" s="41" t="s">
        <v>414</v>
      </c>
      <c r="Q6506" s="41">
        <v>18</v>
      </c>
      <c r="R6506" s="40" t="s">
        <v>415</v>
      </c>
      <c r="S6506" s="40" t="s">
        <v>199</v>
      </c>
      <c r="T6506" s="41">
        <v>1</v>
      </c>
      <c r="U6506" s="40" t="s">
        <v>200</v>
      </c>
      <c r="V6506" s="40" t="s">
        <v>201</v>
      </c>
      <c r="W6506" s="40" t="s">
        <v>416</v>
      </c>
      <c r="X6506" s="40" t="s">
        <v>550</v>
      </c>
      <c r="Y6506" s="40" t="s">
        <v>23427</v>
      </c>
    </row>
    <row r="6507" spans="12:25" x14ac:dyDescent="0.25">
      <c r="L6507" s="39" t="str">
        <f t="shared" si="101"/>
        <v>SAN MARTINO DI LUPARI (PD)</v>
      </c>
      <c r="M6507" s="40" t="s">
        <v>23428</v>
      </c>
      <c r="N6507" s="40" t="s">
        <v>23429</v>
      </c>
      <c r="O6507" s="40" t="s">
        <v>196</v>
      </c>
      <c r="P6507" s="41" t="s">
        <v>197</v>
      </c>
      <c r="Q6507" s="41">
        <v>5</v>
      </c>
      <c r="R6507" s="40" t="s">
        <v>198</v>
      </c>
      <c r="S6507" s="40" t="s">
        <v>199</v>
      </c>
      <c r="T6507" s="41">
        <v>1</v>
      </c>
      <c r="U6507" s="40" t="s">
        <v>200</v>
      </c>
      <c r="V6507" s="40" t="s">
        <v>201</v>
      </c>
      <c r="W6507" s="40" t="s">
        <v>23430</v>
      </c>
      <c r="X6507" s="40" t="s">
        <v>203</v>
      </c>
      <c r="Y6507" s="40" t="s">
        <v>23431</v>
      </c>
    </row>
    <row r="6508" spans="12:25" x14ac:dyDescent="0.25">
      <c r="L6508" s="39" t="str">
        <f t="shared" si="101"/>
        <v>SAN MARTINO DI VENEZZE (RO)</v>
      </c>
      <c r="M6508" s="40" t="s">
        <v>23432</v>
      </c>
      <c r="N6508" s="40" t="s">
        <v>23433</v>
      </c>
      <c r="O6508" s="40" t="s">
        <v>585</v>
      </c>
      <c r="P6508" s="41" t="s">
        <v>197</v>
      </c>
      <c r="Q6508" s="41">
        <v>5</v>
      </c>
      <c r="R6508" s="40" t="s">
        <v>198</v>
      </c>
      <c r="S6508" s="40" t="s">
        <v>199</v>
      </c>
      <c r="T6508" s="41">
        <v>1</v>
      </c>
      <c r="U6508" s="40" t="s">
        <v>200</v>
      </c>
      <c r="V6508" s="40" t="s">
        <v>201</v>
      </c>
      <c r="W6508" s="40" t="s">
        <v>4913</v>
      </c>
      <c r="X6508" s="40" t="s">
        <v>2041</v>
      </c>
      <c r="Y6508" s="40" t="s">
        <v>23434</v>
      </c>
    </row>
    <row r="6509" spans="12:25" x14ac:dyDescent="0.25">
      <c r="L6509" s="39" t="str">
        <f t="shared" si="101"/>
        <v>SAN MARTINO IN BADIA (BZ)</v>
      </c>
      <c r="M6509" s="40" t="s">
        <v>23435</v>
      </c>
      <c r="N6509" s="40" t="s">
        <v>23436</v>
      </c>
      <c r="O6509" s="40" t="s">
        <v>1125</v>
      </c>
      <c r="P6509" s="41" t="s">
        <v>866</v>
      </c>
      <c r="Q6509" s="41">
        <v>4</v>
      </c>
      <c r="R6509" s="40" t="s">
        <v>867</v>
      </c>
      <c r="S6509" s="40" t="s">
        <v>199</v>
      </c>
      <c r="T6509" s="41">
        <v>1</v>
      </c>
      <c r="U6509" s="40" t="s">
        <v>200</v>
      </c>
      <c r="V6509" s="40" t="s">
        <v>201</v>
      </c>
      <c r="W6509" s="40" t="s">
        <v>4090</v>
      </c>
      <c r="X6509" s="40" t="s">
        <v>4091</v>
      </c>
      <c r="Y6509" s="40" t="s">
        <v>23437</v>
      </c>
    </row>
    <row r="6510" spans="12:25" x14ac:dyDescent="0.25">
      <c r="L6510" s="39" t="str">
        <f t="shared" si="101"/>
        <v>SAN MARTINO IN PASSIRIA (BZ)</v>
      </c>
      <c r="M6510" s="40" t="s">
        <v>23438</v>
      </c>
      <c r="N6510" s="40" t="s">
        <v>23439</v>
      </c>
      <c r="O6510" s="40" t="s">
        <v>1125</v>
      </c>
      <c r="P6510" s="41" t="s">
        <v>866</v>
      </c>
      <c r="Q6510" s="41">
        <v>4</v>
      </c>
      <c r="R6510" s="40" t="s">
        <v>867</v>
      </c>
      <c r="S6510" s="40" t="s">
        <v>199</v>
      </c>
      <c r="T6510" s="41">
        <v>1</v>
      </c>
      <c r="U6510" s="40" t="s">
        <v>200</v>
      </c>
      <c r="V6510" s="40" t="s">
        <v>201</v>
      </c>
      <c r="W6510" s="40" t="s">
        <v>1543</v>
      </c>
      <c r="X6510" s="40" t="s">
        <v>2298</v>
      </c>
      <c r="Y6510" s="40" t="s">
        <v>23440</v>
      </c>
    </row>
    <row r="6511" spans="12:25" x14ac:dyDescent="0.25">
      <c r="L6511" s="39" t="str">
        <f t="shared" si="101"/>
        <v>SAN MARTINO IN PENSILIS (CB)</v>
      </c>
      <c r="M6511" s="40" t="s">
        <v>23441</v>
      </c>
      <c r="N6511" s="40" t="s">
        <v>23442</v>
      </c>
      <c r="O6511" s="40" t="s">
        <v>494</v>
      </c>
      <c r="P6511" s="41" t="s">
        <v>495</v>
      </c>
      <c r="Q6511" s="41">
        <v>14</v>
      </c>
      <c r="R6511" s="40" t="s">
        <v>496</v>
      </c>
      <c r="S6511" s="40" t="s">
        <v>199</v>
      </c>
      <c r="T6511" s="41">
        <v>1</v>
      </c>
      <c r="U6511" s="40" t="s">
        <v>200</v>
      </c>
      <c r="V6511" s="40" t="s">
        <v>201</v>
      </c>
      <c r="W6511" s="40" t="s">
        <v>23443</v>
      </c>
      <c r="X6511" s="40" t="s">
        <v>498</v>
      </c>
      <c r="Y6511" s="40" t="s">
        <v>23444</v>
      </c>
    </row>
    <row r="6512" spans="12:25" x14ac:dyDescent="0.25">
      <c r="L6512" s="39" t="str">
        <f t="shared" si="101"/>
        <v>SAN MARTINO IN RIO (RE)</v>
      </c>
      <c r="M6512" s="40" t="s">
        <v>23445</v>
      </c>
      <c r="N6512" s="40" t="s">
        <v>23446</v>
      </c>
      <c r="O6512" s="40" t="s">
        <v>1060</v>
      </c>
      <c r="P6512" s="41" t="s">
        <v>631</v>
      </c>
      <c r="Q6512" s="41">
        <v>8</v>
      </c>
      <c r="R6512" s="40" t="s">
        <v>632</v>
      </c>
      <c r="S6512" s="40" t="s">
        <v>199</v>
      </c>
      <c r="T6512" s="41">
        <v>1</v>
      </c>
      <c r="U6512" s="40" t="s">
        <v>200</v>
      </c>
      <c r="V6512" s="40" t="s">
        <v>201</v>
      </c>
      <c r="W6512" s="40" t="s">
        <v>23447</v>
      </c>
      <c r="X6512" s="40" t="s">
        <v>1062</v>
      </c>
      <c r="Y6512" s="40" t="s">
        <v>23448</v>
      </c>
    </row>
    <row r="6513" spans="12:25" x14ac:dyDescent="0.25">
      <c r="L6513" s="39" t="str">
        <f t="shared" si="101"/>
        <v>SAN MARTINO IN STRADA (LO)</v>
      </c>
      <c r="M6513" s="40" t="s">
        <v>23449</v>
      </c>
      <c r="N6513" s="40" t="s">
        <v>23450</v>
      </c>
      <c r="O6513" s="40" t="s">
        <v>211</v>
      </c>
      <c r="P6513" s="41" t="s">
        <v>212</v>
      </c>
      <c r="Q6513" s="41">
        <v>3</v>
      </c>
      <c r="R6513" s="40" t="s">
        <v>213</v>
      </c>
      <c r="S6513" s="40" t="s">
        <v>199</v>
      </c>
      <c r="T6513" s="41">
        <v>1</v>
      </c>
      <c r="U6513" s="40" t="s">
        <v>200</v>
      </c>
      <c r="V6513" s="40" t="s">
        <v>201</v>
      </c>
      <c r="W6513" s="40" t="s">
        <v>23451</v>
      </c>
      <c r="X6513" s="40" t="s">
        <v>215</v>
      </c>
      <c r="Y6513" s="40" t="s">
        <v>23452</v>
      </c>
    </row>
    <row r="6514" spans="12:25" x14ac:dyDescent="0.25">
      <c r="L6514" s="39" t="str">
        <f t="shared" si="101"/>
        <v>SAN MARTINO SANNITA (BN)</v>
      </c>
      <c r="M6514" s="40" t="s">
        <v>23453</v>
      </c>
      <c r="N6514" s="40" t="s">
        <v>23454</v>
      </c>
      <c r="O6514" s="40" t="s">
        <v>842</v>
      </c>
      <c r="P6514" s="41" t="s">
        <v>350</v>
      </c>
      <c r="Q6514" s="41">
        <v>15</v>
      </c>
      <c r="R6514" s="40" t="s">
        <v>351</v>
      </c>
      <c r="S6514" s="40" t="s">
        <v>199</v>
      </c>
      <c r="T6514" s="41">
        <v>1</v>
      </c>
      <c r="U6514" s="40" t="s">
        <v>200</v>
      </c>
      <c r="V6514" s="40" t="s">
        <v>201</v>
      </c>
      <c r="W6514" s="40" t="s">
        <v>2027</v>
      </c>
      <c r="X6514" s="40" t="s">
        <v>1469</v>
      </c>
      <c r="Y6514" s="40" t="s">
        <v>23455</v>
      </c>
    </row>
    <row r="6515" spans="12:25" x14ac:dyDescent="0.25">
      <c r="L6515" s="39" t="str">
        <f t="shared" si="101"/>
        <v>SAN MARTINO SICCOMARIO (PV)</v>
      </c>
      <c r="M6515" s="40" t="s">
        <v>23456</v>
      </c>
      <c r="N6515" s="40" t="s">
        <v>23457</v>
      </c>
      <c r="O6515" s="40" t="s">
        <v>884</v>
      </c>
      <c r="P6515" s="41" t="s">
        <v>212</v>
      </c>
      <c r="Q6515" s="41">
        <v>3</v>
      </c>
      <c r="R6515" s="40" t="s">
        <v>213</v>
      </c>
      <c r="S6515" s="40" t="s">
        <v>199</v>
      </c>
      <c r="T6515" s="41">
        <v>1</v>
      </c>
      <c r="U6515" s="40" t="s">
        <v>200</v>
      </c>
      <c r="V6515" s="40" t="s">
        <v>201</v>
      </c>
      <c r="W6515" s="40" t="s">
        <v>23458</v>
      </c>
      <c r="X6515" s="40" t="s">
        <v>886</v>
      </c>
      <c r="Y6515" s="40" t="s">
        <v>23459</v>
      </c>
    </row>
    <row r="6516" spans="12:25" x14ac:dyDescent="0.25">
      <c r="L6516" s="39" t="str">
        <f t="shared" si="101"/>
        <v>SAN MARTINO SULLA MARRUCINA (CH)</v>
      </c>
      <c r="M6516" s="40" t="s">
        <v>23460</v>
      </c>
      <c r="N6516" s="40" t="s">
        <v>23461</v>
      </c>
      <c r="O6516" s="40" t="s">
        <v>1352</v>
      </c>
      <c r="P6516" s="41" t="s">
        <v>253</v>
      </c>
      <c r="Q6516" s="41">
        <v>13</v>
      </c>
      <c r="R6516" s="40" t="s">
        <v>254</v>
      </c>
      <c r="S6516" s="40" t="s">
        <v>199</v>
      </c>
      <c r="T6516" s="41">
        <v>1</v>
      </c>
      <c r="U6516" s="40" t="s">
        <v>200</v>
      </c>
      <c r="V6516" s="40" t="s">
        <v>201</v>
      </c>
      <c r="W6516" s="40" t="s">
        <v>1939</v>
      </c>
      <c r="X6516" s="40" t="s">
        <v>1940</v>
      </c>
      <c r="Y6516" s="40" t="s">
        <v>23462</v>
      </c>
    </row>
    <row r="6517" spans="12:25" x14ac:dyDescent="0.25">
      <c r="L6517" s="39" t="str">
        <f t="shared" si="101"/>
        <v>SAN MARTINO VALLE CAUDINA (AV)</v>
      </c>
      <c r="M6517" s="40" t="s">
        <v>23463</v>
      </c>
      <c r="N6517" s="40" t="s">
        <v>23464</v>
      </c>
      <c r="O6517" s="40" t="s">
        <v>812</v>
      </c>
      <c r="P6517" s="41" t="s">
        <v>350</v>
      </c>
      <c r="Q6517" s="41">
        <v>15</v>
      </c>
      <c r="R6517" s="40" t="s">
        <v>351</v>
      </c>
      <c r="S6517" s="40" t="s">
        <v>199</v>
      </c>
      <c r="T6517" s="41">
        <v>1</v>
      </c>
      <c r="U6517" s="40" t="s">
        <v>200</v>
      </c>
      <c r="V6517" s="40" t="s">
        <v>201</v>
      </c>
      <c r="W6517" s="40" t="s">
        <v>23465</v>
      </c>
      <c r="X6517" s="40" t="s">
        <v>814</v>
      </c>
      <c r="Y6517" s="40" t="s">
        <v>23466</v>
      </c>
    </row>
    <row r="6518" spans="12:25" x14ac:dyDescent="0.25">
      <c r="L6518" s="39" t="str">
        <f t="shared" si="101"/>
        <v>SAN MARZANO DI SAN GIUSEPPE (TA)</v>
      </c>
      <c r="M6518" s="40" t="s">
        <v>23467</v>
      </c>
      <c r="N6518" s="40" t="s">
        <v>23468</v>
      </c>
      <c r="O6518" s="40" t="s">
        <v>2317</v>
      </c>
      <c r="P6518" s="41" t="s">
        <v>304</v>
      </c>
      <c r="Q6518" s="41">
        <v>16</v>
      </c>
      <c r="R6518" s="40" t="s">
        <v>305</v>
      </c>
      <c r="S6518" s="40" t="s">
        <v>199</v>
      </c>
      <c r="T6518" s="41">
        <v>1</v>
      </c>
      <c r="U6518" s="40" t="s">
        <v>200</v>
      </c>
      <c r="V6518" s="40" t="s">
        <v>201</v>
      </c>
      <c r="W6518" s="40" t="s">
        <v>2318</v>
      </c>
      <c r="X6518" s="40" t="s">
        <v>2319</v>
      </c>
      <c r="Y6518" s="40" t="s">
        <v>23469</v>
      </c>
    </row>
    <row r="6519" spans="12:25" x14ac:dyDescent="0.25">
      <c r="L6519" s="39" t="str">
        <f t="shared" si="101"/>
        <v>SAN MARZANO OLIVETO (AT)</v>
      </c>
      <c r="M6519" s="40" t="s">
        <v>23470</v>
      </c>
      <c r="N6519" s="40" t="s">
        <v>23471</v>
      </c>
      <c r="O6519" s="40" t="s">
        <v>667</v>
      </c>
      <c r="P6519" s="41" t="s">
        <v>314</v>
      </c>
      <c r="Q6519" s="41">
        <v>1</v>
      </c>
      <c r="R6519" s="40" t="s">
        <v>315</v>
      </c>
      <c r="S6519" s="40" t="s">
        <v>199</v>
      </c>
      <c r="T6519" s="41">
        <v>1</v>
      </c>
      <c r="U6519" s="40" t="s">
        <v>200</v>
      </c>
      <c r="V6519" s="40" t="s">
        <v>201</v>
      </c>
      <c r="W6519" s="40" t="s">
        <v>6583</v>
      </c>
      <c r="X6519" s="40" t="s">
        <v>669</v>
      </c>
      <c r="Y6519" s="40" t="s">
        <v>23472</v>
      </c>
    </row>
    <row r="6520" spans="12:25" x14ac:dyDescent="0.25">
      <c r="L6520" s="39" t="str">
        <f t="shared" si="101"/>
        <v>SAN MARZANO SUL SARNO (SA)</v>
      </c>
      <c r="M6520" s="40" t="s">
        <v>23473</v>
      </c>
      <c r="N6520" s="40" t="s">
        <v>23474</v>
      </c>
      <c r="O6520" s="40" t="s">
        <v>349</v>
      </c>
      <c r="P6520" s="41" t="s">
        <v>350</v>
      </c>
      <c r="Q6520" s="41">
        <v>15</v>
      </c>
      <c r="R6520" s="40" t="s">
        <v>351</v>
      </c>
      <c r="S6520" s="40" t="s">
        <v>199</v>
      </c>
      <c r="T6520" s="41">
        <v>1</v>
      </c>
      <c r="U6520" s="40" t="s">
        <v>200</v>
      </c>
      <c r="V6520" s="40" t="s">
        <v>201</v>
      </c>
      <c r="W6520" s="40" t="s">
        <v>2224</v>
      </c>
      <c r="X6520" s="40" t="s">
        <v>360</v>
      </c>
      <c r="Y6520" s="40" t="s">
        <v>23475</v>
      </c>
    </row>
    <row r="6521" spans="12:25" x14ac:dyDescent="0.25">
      <c r="L6521" s="39" t="str">
        <f t="shared" si="101"/>
        <v>SAN MASSIMO (CB)</v>
      </c>
      <c r="M6521" s="40" t="s">
        <v>23476</v>
      </c>
      <c r="N6521" s="40" t="s">
        <v>23477</v>
      </c>
      <c r="O6521" s="40" t="s">
        <v>494</v>
      </c>
      <c r="P6521" s="41" t="s">
        <v>495</v>
      </c>
      <c r="Q6521" s="41">
        <v>14</v>
      </c>
      <c r="R6521" s="40" t="s">
        <v>496</v>
      </c>
      <c r="S6521" s="40" t="s">
        <v>199</v>
      </c>
      <c r="T6521" s="41">
        <v>1</v>
      </c>
      <c r="U6521" s="40" t="s">
        <v>200</v>
      </c>
      <c r="V6521" s="40" t="s">
        <v>201</v>
      </c>
      <c r="W6521" s="40" t="s">
        <v>23478</v>
      </c>
      <c r="X6521" s="40" t="s">
        <v>2494</v>
      </c>
      <c r="Y6521" s="40" t="s">
        <v>23479</v>
      </c>
    </row>
    <row r="6522" spans="12:25" x14ac:dyDescent="0.25">
      <c r="L6522" s="39" t="str">
        <f t="shared" si="101"/>
        <v>SAN MAURIZIO CANAVESE (TO)</v>
      </c>
      <c r="M6522" s="40" t="s">
        <v>23480</v>
      </c>
      <c r="N6522" s="40" t="s">
        <v>23481</v>
      </c>
      <c r="O6522" s="40" t="s">
        <v>675</v>
      </c>
      <c r="P6522" s="41" t="s">
        <v>314</v>
      </c>
      <c r="Q6522" s="41">
        <v>1</v>
      </c>
      <c r="R6522" s="40" t="s">
        <v>315</v>
      </c>
      <c r="S6522" s="40" t="s">
        <v>199</v>
      </c>
      <c r="T6522" s="41">
        <v>1</v>
      </c>
      <c r="U6522" s="40" t="s">
        <v>200</v>
      </c>
      <c r="V6522" s="40" t="s">
        <v>201</v>
      </c>
      <c r="W6522" s="40" t="s">
        <v>23482</v>
      </c>
      <c r="X6522" s="40" t="s">
        <v>837</v>
      </c>
      <c r="Y6522" s="40" t="s">
        <v>23483</v>
      </c>
    </row>
    <row r="6523" spans="12:25" x14ac:dyDescent="0.25">
      <c r="L6523" s="39" t="str">
        <f t="shared" si="101"/>
        <v>SAN MAURIZIO D'OPAGLIO (NO)</v>
      </c>
      <c r="M6523" s="40" t="s">
        <v>23484</v>
      </c>
      <c r="N6523" s="40" t="s">
        <v>23485</v>
      </c>
      <c r="O6523" s="40" t="s">
        <v>741</v>
      </c>
      <c r="P6523" s="41" t="s">
        <v>314</v>
      </c>
      <c r="Q6523" s="41">
        <v>1</v>
      </c>
      <c r="R6523" s="40" t="s">
        <v>315</v>
      </c>
      <c r="S6523" s="40" t="s">
        <v>199</v>
      </c>
      <c r="T6523" s="41">
        <v>1</v>
      </c>
      <c r="U6523" s="40" t="s">
        <v>200</v>
      </c>
      <c r="V6523" s="40" t="s">
        <v>201</v>
      </c>
      <c r="W6523" s="40" t="s">
        <v>23486</v>
      </c>
      <c r="X6523" s="40" t="s">
        <v>743</v>
      </c>
      <c r="Y6523" s="40" t="s">
        <v>23487</v>
      </c>
    </row>
    <row r="6524" spans="12:25" x14ac:dyDescent="0.25">
      <c r="L6524" s="39" t="str">
        <f t="shared" si="101"/>
        <v>SAN MAURO CASTELVERDE (PA)</v>
      </c>
      <c r="M6524" s="40" t="s">
        <v>23488</v>
      </c>
      <c r="N6524" s="40" t="s">
        <v>23489</v>
      </c>
      <c r="O6524" s="40" t="s">
        <v>1210</v>
      </c>
      <c r="P6524" s="41" t="s">
        <v>292</v>
      </c>
      <c r="Q6524" s="41">
        <v>19</v>
      </c>
      <c r="R6524" s="40" t="s">
        <v>293</v>
      </c>
      <c r="S6524" s="40" t="s">
        <v>199</v>
      </c>
      <c r="T6524" s="41">
        <v>1</v>
      </c>
      <c r="U6524" s="40" t="s">
        <v>200</v>
      </c>
      <c r="V6524" s="40" t="s">
        <v>201</v>
      </c>
      <c r="W6524" s="40" t="s">
        <v>1326</v>
      </c>
      <c r="X6524" s="40" t="s">
        <v>1240</v>
      </c>
      <c r="Y6524" s="40" t="s">
        <v>23490</v>
      </c>
    </row>
    <row r="6525" spans="12:25" x14ac:dyDescent="0.25">
      <c r="L6525" s="39" t="str">
        <f t="shared" si="101"/>
        <v>SAN MAURO CILENTO (SA)</v>
      </c>
      <c r="M6525" s="40" t="s">
        <v>23491</v>
      </c>
      <c r="N6525" s="40" t="s">
        <v>23492</v>
      </c>
      <c r="O6525" s="40" t="s">
        <v>349</v>
      </c>
      <c r="P6525" s="41" t="s">
        <v>350</v>
      </c>
      <c r="Q6525" s="41">
        <v>15</v>
      </c>
      <c r="R6525" s="40" t="s">
        <v>351</v>
      </c>
      <c r="S6525" s="40" t="s">
        <v>199</v>
      </c>
      <c r="T6525" s="41">
        <v>1</v>
      </c>
      <c r="U6525" s="40" t="s">
        <v>200</v>
      </c>
      <c r="V6525" s="40" t="s">
        <v>201</v>
      </c>
      <c r="W6525" s="40" t="s">
        <v>22006</v>
      </c>
      <c r="X6525" s="40" t="s">
        <v>758</v>
      </c>
      <c r="Y6525" s="40" t="s">
        <v>23493</v>
      </c>
    </row>
    <row r="6526" spans="12:25" x14ac:dyDescent="0.25">
      <c r="L6526" s="39" t="str">
        <f t="shared" si="101"/>
        <v>SAN MAURO DI SALINE (VR)</v>
      </c>
      <c r="M6526" s="40" t="s">
        <v>23494</v>
      </c>
      <c r="N6526" s="40" t="s">
        <v>23495</v>
      </c>
      <c r="O6526" s="40" t="s">
        <v>595</v>
      </c>
      <c r="P6526" s="41" t="s">
        <v>197</v>
      </c>
      <c r="Q6526" s="41">
        <v>5</v>
      </c>
      <c r="R6526" s="40" t="s">
        <v>198</v>
      </c>
      <c r="S6526" s="40" t="s">
        <v>199</v>
      </c>
      <c r="T6526" s="41">
        <v>1</v>
      </c>
      <c r="U6526" s="40" t="s">
        <v>200</v>
      </c>
      <c r="V6526" s="40" t="s">
        <v>201</v>
      </c>
      <c r="W6526" s="40" t="s">
        <v>2421</v>
      </c>
      <c r="X6526" s="40" t="s">
        <v>597</v>
      </c>
      <c r="Y6526" s="40" t="s">
        <v>23496</v>
      </c>
    </row>
    <row r="6527" spans="12:25" x14ac:dyDescent="0.25">
      <c r="L6527" s="39" t="str">
        <f t="shared" si="101"/>
        <v>SAN MAURO FORTE (MT)</v>
      </c>
      <c r="M6527" s="40" t="s">
        <v>23497</v>
      </c>
      <c r="N6527" s="40" t="s">
        <v>23498</v>
      </c>
      <c r="O6527" s="40" t="s">
        <v>322</v>
      </c>
      <c r="P6527" s="41" t="s">
        <v>282</v>
      </c>
      <c r="Q6527" s="41">
        <v>17</v>
      </c>
      <c r="R6527" s="40" t="s">
        <v>283</v>
      </c>
      <c r="S6527" s="40" t="s">
        <v>199</v>
      </c>
      <c r="T6527" s="41">
        <v>1</v>
      </c>
      <c r="U6527" s="40" t="s">
        <v>200</v>
      </c>
      <c r="V6527" s="40" t="s">
        <v>201</v>
      </c>
      <c r="W6527" s="40" t="s">
        <v>1216</v>
      </c>
      <c r="X6527" s="40" t="s">
        <v>324</v>
      </c>
      <c r="Y6527" s="40" t="s">
        <v>23499</v>
      </c>
    </row>
    <row r="6528" spans="12:25" x14ac:dyDescent="0.25">
      <c r="L6528" s="39" t="str">
        <f t="shared" si="101"/>
        <v>SAN MAURO LA BRUCA (SA)</v>
      </c>
      <c r="M6528" s="40" t="s">
        <v>23500</v>
      </c>
      <c r="N6528" s="40" t="s">
        <v>23501</v>
      </c>
      <c r="O6528" s="40" t="s">
        <v>349</v>
      </c>
      <c r="P6528" s="41" t="s">
        <v>350</v>
      </c>
      <c r="Q6528" s="41">
        <v>15</v>
      </c>
      <c r="R6528" s="40" t="s">
        <v>351</v>
      </c>
      <c r="S6528" s="40" t="s">
        <v>199</v>
      </c>
      <c r="T6528" s="41">
        <v>1</v>
      </c>
      <c r="U6528" s="40" t="s">
        <v>200</v>
      </c>
      <c r="V6528" s="40" t="s">
        <v>201</v>
      </c>
      <c r="W6528" s="40" t="s">
        <v>22006</v>
      </c>
      <c r="X6528" s="40" t="s">
        <v>758</v>
      </c>
      <c r="Y6528" s="40" t="s">
        <v>23502</v>
      </c>
    </row>
    <row r="6529" spans="12:25" x14ac:dyDescent="0.25">
      <c r="L6529" s="39" t="str">
        <f t="shared" si="101"/>
        <v>SAN MAURO MARCHESATO (KR)</v>
      </c>
      <c r="M6529" s="40" t="s">
        <v>23503</v>
      </c>
      <c r="N6529" s="40" t="s">
        <v>23504</v>
      </c>
      <c r="O6529" s="40" t="s">
        <v>3117</v>
      </c>
      <c r="P6529" s="41" t="s">
        <v>414</v>
      </c>
      <c r="Q6529" s="41">
        <v>18</v>
      </c>
      <c r="R6529" s="40" t="s">
        <v>415</v>
      </c>
      <c r="S6529" s="40" t="s">
        <v>199</v>
      </c>
      <c r="T6529" s="41">
        <v>1</v>
      </c>
      <c r="U6529" s="40" t="s">
        <v>200</v>
      </c>
      <c r="V6529" s="40" t="s">
        <v>201</v>
      </c>
      <c r="W6529" s="40" t="s">
        <v>23505</v>
      </c>
      <c r="X6529" s="40" t="s">
        <v>3119</v>
      </c>
      <c r="Y6529" s="40" t="s">
        <v>23506</v>
      </c>
    </row>
    <row r="6530" spans="12:25" x14ac:dyDescent="0.25">
      <c r="L6530" s="39" t="str">
        <f t="shared" ref="L6530:L6593" si="102">M6530&amp;" ("&amp;O6530&amp;")"</f>
        <v>SAN MAURO PASCOLI (FC)</v>
      </c>
      <c r="M6530" s="40" t="s">
        <v>23507</v>
      </c>
      <c r="N6530" s="40" t="s">
        <v>23508</v>
      </c>
      <c r="O6530" s="40" t="s">
        <v>2487</v>
      </c>
      <c r="P6530" s="41" t="s">
        <v>631</v>
      </c>
      <c r="Q6530" s="41">
        <v>8</v>
      </c>
      <c r="R6530" s="40" t="s">
        <v>632</v>
      </c>
      <c r="S6530" s="40" t="s">
        <v>199</v>
      </c>
      <c r="T6530" s="41">
        <v>1</v>
      </c>
      <c r="U6530" s="40" t="s">
        <v>200</v>
      </c>
      <c r="V6530" s="40" t="s">
        <v>201</v>
      </c>
      <c r="W6530" s="40" t="s">
        <v>3768</v>
      </c>
      <c r="X6530" s="40" t="s">
        <v>3051</v>
      </c>
      <c r="Y6530" s="40" t="s">
        <v>23509</v>
      </c>
    </row>
    <row r="6531" spans="12:25" x14ac:dyDescent="0.25">
      <c r="L6531" s="39" t="str">
        <f t="shared" si="102"/>
        <v>SAN MAURO TORINESE (TO)</v>
      </c>
      <c r="M6531" s="40" t="s">
        <v>23510</v>
      </c>
      <c r="N6531" s="40" t="s">
        <v>23511</v>
      </c>
      <c r="O6531" s="40" t="s">
        <v>675</v>
      </c>
      <c r="P6531" s="41" t="s">
        <v>314</v>
      </c>
      <c r="Q6531" s="41">
        <v>1</v>
      </c>
      <c r="R6531" s="40" t="s">
        <v>315</v>
      </c>
      <c r="S6531" s="40" t="s">
        <v>199</v>
      </c>
      <c r="T6531" s="41">
        <v>1</v>
      </c>
      <c r="U6531" s="40" t="s">
        <v>200</v>
      </c>
      <c r="V6531" s="40" t="s">
        <v>201</v>
      </c>
      <c r="W6531" s="40" t="s">
        <v>23512</v>
      </c>
      <c r="X6531" s="40" t="s">
        <v>837</v>
      </c>
      <c r="Y6531" s="40" t="s">
        <v>23513</v>
      </c>
    </row>
    <row r="6532" spans="12:25" x14ac:dyDescent="0.25">
      <c r="L6532" s="39" t="str">
        <f t="shared" si="102"/>
        <v>SAN MICHELE AL TAGLIAMENTO (VE)</v>
      </c>
      <c r="M6532" s="40" t="s">
        <v>23514</v>
      </c>
      <c r="N6532" s="40" t="s">
        <v>23515</v>
      </c>
      <c r="O6532" s="40" t="s">
        <v>1607</v>
      </c>
      <c r="P6532" s="41" t="s">
        <v>197</v>
      </c>
      <c r="Q6532" s="41">
        <v>5</v>
      </c>
      <c r="R6532" s="40" t="s">
        <v>198</v>
      </c>
      <c r="S6532" s="40" t="s">
        <v>199</v>
      </c>
      <c r="T6532" s="41">
        <v>1</v>
      </c>
      <c r="U6532" s="40" t="s">
        <v>200</v>
      </c>
      <c r="V6532" s="40" t="s">
        <v>201</v>
      </c>
      <c r="W6532" s="40" t="s">
        <v>23516</v>
      </c>
      <c r="X6532" s="40" t="s">
        <v>808</v>
      </c>
      <c r="Y6532" s="40" t="s">
        <v>23517</v>
      </c>
    </row>
    <row r="6533" spans="12:25" x14ac:dyDescent="0.25">
      <c r="L6533" s="39" t="str">
        <f t="shared" si="102"/>
        <v>SAN MICHELE ALL'ADIGE (TN)</v>
      </c>
      <c r="M6533" s="40" t="s">
        <v>23518</v>
      </c>
      <c r="N6533" s="40" t="s">
        <v>23519</v>
      </c>
      <c r="O6533" s="40" t="s">
        <v>865</v>
      </c>
      <c r="P6533" s="41" t="s">
        <v>866</v>
      </c>
      <c r="Q6533" s="41">
        <v>4</v>
      </c>
      <c r="R6533" s="40" t="s">
        <v>867</v>
      </c>
      <c r="S6533" s="40" t="s">
        <v>199</v>
      </c>
      <c r="T6533" s="41">
        <v>1</v>
      </c>
      <c r="U6533" s="40" t="s">
        <v>200</v>
      </c>
      <c r="V6533" s="40" t="s">
        <v>201</v>
      </c>
      <c r="W6533" s="40" t="s">
        <v>1496</v>
      </c>
      <c r="X6533" s="40" t="s">
        <v>1036</v>
      </c>
      <c r="Y6533" s="40" t="s">
        <v>23520</v>
      </c>
    </row>
    <row r="6534" spans="12:25" x14ac:dyDescent="0.25">
      <c r="L6534" s="39" t="str">
        <f t="shared" si="102"/>
        <v>SAN MICHELE DI GANZARIA (CT)</v>
      </c>
      <c r="M6534" s="40" t="s">
        <v>23521</v>
      </c>
      <c r="N6534" s="40" t="s">
        <v>23522</v>
      </c>
      <c r="O6534" s="40" t="s">
        <v>366</v>
      </c>
      <c r="P6534" s="41" t="s">
        <v>292</v>
      </c>
      <c r="Q6534" s="41">
        <v>19</v>
      </c>
      <c r="R6534" s="40" t="s">
        <v>293</v>
      </c>
      <c r="S6534" s="40" t="s">
        <v>199</v>
      </c>
      <c r="T6534" s="41">
        <v>1</v>
      </c>
      <c r="U6534" s="40" t="s">
        <v>200</v>
      </c>
      <c r="V6534" s="40" t="s">
        <v>201</v>
      </c>
      <c r="W6534" s="40" t="s">
        <v>5304</v>
      </c>
      <c r="X6534" s="40" t="s">
        <v>4898</v>
      </c>
      <c r="Y6534" s="40" t="s">
        <v>23523</v>
      </c>
    </row>
    <row r="6535" spans="12:25" x14ac:dyDescent="0.25">
      <c r="L6535" s="39" t="str">
        <f t="shared" si="102"/>
        <v>SAN MICHELE DI SERINO (AV)</v>
      </c>
      <c r="M6535" s="40" t="s">
        <v>23524</v>
      </c>
      <c r="N6535" s="40" t="s">
        <v>23525</v>
      </c>
      <c r="O6535" s="40" t="s">
        <v>812</v>
      </c>
      <c r="P6535" s="41" t="s">
        <v>350</v>
      </c>
      <c r="Q6535" s="41">
        <v>15</v>
      </c>
      <c r="R6535" s="40" t="s">
        <v>351</v>
      </c>
      <c r="S6535" s="40" t="s">
        <v>199</v>
      </c>
      <c r="T6535" s="41">
        <v>1</v>
      </c>
      <c r="U6535" s="40" t="s">
        <v>200</v>
      </c>
      <c r="V6535" s="40" t="s">
        <v>201</v>
      </c>
      <c r="W6535" s="40" t="s">
        <v>813</v>
      </c>
      <c r="X6535" s="40" t="s">
        <v>1469</v>
      </c>
      <c r="Y6535" s="40" t="s">
        <v>23526</v>
      </c>
    </row>
    <row r="6536" spans="12:25" x14ac:dyDescent="0.25">
      <c r="L6536" s="39" t="str">
        <f t="shared" si="102"/>
        <v>SAN MICHELE MONDOVI' (CN)</v>
      </c>
      <c r="M6536" s="40" t="s">
        <v>23527</v>
      </c>
      <c r="N6536" s="40" t="s">
        <v>23528</v>
      </c>
      <c r="O6536" s="40" t="s">
        <v>313</v>
      </c>
      <c r="P6536" s="41" t="s">
        <v>314</v>
      </c>
      <c r="Q6536" s="41">
        <v>1</v>
      </c>
      <c r="R6536" s="40" t="s">
        <v>315</v>
      </c>
      <c r="S6536" s="40" t="s">
        <v>199</v>
      </c>
      <c r="T6536" s="41">
        <v>1</v>
      </c>
      <c r="U6536" s="40" t="s">
        <v>200</v>
      </c>
      <c r="V6536" s="40" t="s">
        <v>201</v>
      </c>
      <c r="W6536" s="40" t="s">
        <v>4220</v>
      </c>
      <c r="X6536" s="40" t="s">
        <v>1369</v>
      </c>
      <c r="Y6536" s="40" t="s">
        <v>23529</v>
      </c>
    </row>
    <row r="6537" spans="12:25" x14ac:dyDescent="0.25">
      <c r="L6537" s="39" t="str">
        <f t="shared" si="102"/>
        <v>SAN MICHELE SALENTINO (BR)</v>
      </c>
      <c r="M6537" s="40" t="s">
        <v>23530</v>
      </c>
      <c r="N6537" s="40" t="s">
        <v>23531</v>
      </c>
      <c r="O6537" s="40" t="s">
        <v>4251</v>
      </c>
      <c r="P6537" s="41" t="s">
        <v>304</v>
      </c>
      <c r="Q6537" s="41">
        <v>16</v>
      </c>
      <c r="R6537" s="40" t="s">
        <v>305</v>
      </c>
      <c r="S6537" s="40" t="s">
        <v>199</v>
      </c>
      <c r="T6537" s="41">
        <v>1</v>
      </c>
      <c r="U6537" s="40" t="s">
        <v>200</v>
      </c>
      <c r="V6537" s="40" t="s">
        <v>201</v>
      </c>
      <c r="W6537" s="40" t="s">
        <v>23532</v>
      </c>
      <c r="X6537" s="40" t="s">
        <v>4253</v>
      </c>
      <c r="Y6537" s="40" t="s">
        <v>23533</v>
      </c>
    </row>
    <row r="6538" spans="12:25" x14ac:dyDescent="0.25">
      <c r="L6538" s="39" t="str">
        <f t="shared" si="102"/>
        <v>SAN MINIATO (PI)</v>
      </c>
      <c r="M6538" s="40" t="s">
        <v>23534</v>
      </c>
      <c r="N6538" s="40" t="s">
        <v>23535</v>
      </c>
      <c r="O6538" s="40" t="s">
        <v>3404</v>
      </c>
      <c r="P6538" s="41" t="s">
        <v>231</v>
      </c>
      <c r="Q6538" s="41">
        <v>9</v>
      </c>
      <c r="R6538" s="40" t="s">
        <v>232</v>
      </c>
      <c r="S6538" s="40" t="s">
        <v>199</v>
      </c>
      <c r="T6538" s="41">
        <v>1</v>
      </c>
      <c r="U6538" s="40" t="s">
        <v>200</v>
      </c>
      <c r="V6538" s="40" t="s">
        <v>201</v>
      </c>
      <c r="W6538" s="40" t="s">
        <v>23536</v>
      </c>
      <c r="X6538" s="40" t="s">
        <v>5659</v>
      </c>
      <c r="Y6538" s="40" t="s">
        <v>23537</v>
      </c>
    </row>
    <row r="6539" spans="12:25" x14ac:dyDescent="0.25">
      <c r="L6539" s="39" t="str">
        <f t="shared" si="102"/>
        <v>SAN NAZARIO (VI)</v>
      </c>
      <c r="M6539" s="40" t="s">
        <v>23538</v>
      </c>
      <c r="N6539" s="40" t="s">
        <v>23539</v>
      </c>
      <c r="O6539" s="40" t="s">
        <v>772</v>
      </c>
      <c r="P6539" s="41" t="s">
        <v>197</v>
      </c>
      <c r="Q6539" s="41">
        <v>5</v>
      </c>
      <c r="R6539" s="40" t="s">
        <v>198</v>
      </c>
      <c r="S6539" s="40" t="s">
        <v>199</v>
      </c>
      <c r="T6539" s="41">
        <v>1</v>
      </c>
      <c r="U6539" s="40" t="s">
        <v>200</v>
      </c>
      <c r="V6539" s="40" t="s">
        <v>201</v>
      </c>
      <c r="W6539" s="40" t="s">
        <v>773</v>
      </c>
      <c r="X6539" s="40" t="s">
        <v>2153</v>
      </c>
      <c r="Y6539" s="40" t="s">
        <v>23540</v>
      </c>
    </row>
    <row r="6540" spans="12:25" x14ac:dyDescent="0.25">
      <c r="L6540" s="39" t="str">
        <f t="shared" si="102"/>
        <v>SAN NAZZARO (BN)</v>
      </c>
      <c r="M6540" s="40" t="s">
        <v>23541</v>
      </c>
      <c r="N6540" s="40" t="s">
        <v>23542</v>
      </c>
      <c r="O6540" s="40" t="s">
        <v>842</v>
      </c>
      <c r="P6540" s="41" t="s">
        <v>350</v>
      </c>
      <c r="Q6540" s="41">
        <v>15</v>
      </c>
      <c r="R6540" s="40" t="s">
        <v>351</v>
      </c>
      <c r="S6540" s="40" t="s">
        <v>199</v>
      </c>
      <c r="T6540" s="41">
        <v>1</v>
      </c>
      <c r="U6540" s="40" t="s">
        <v>200</v>
      </c>
      <c r="V6540" s="40" t="s">
        <v>201</v>
      </c>
      <c r="W6540" s="40" t="s">
        <v>4953</v>
      </c>
      <c r="X6540" s="40" t="s">
        <v>1469</v>
      </c>
      <c r="Y6540" s="40" t="s">
        <v>23543</v>
      </c>
    </row>
    <row r="6541" spans="12:25" x14ac:dyDescent="0.25">
      <c r="L6541" s="39" t="str">
        <f t="shared" si="102"/>
        <v>SAN NAZZARO SESIA (NO)</v>
      </c>
      <c r="M6541" s="40" t="s">
        <v>23544</v>
      </c>
      <c r="N6541" s="40" t="s">
        <v>23545</v>
      </c>
      <c r="O6541" s="40" t="s">
        <v>741</v>
      </c>
      <c r="P6541" s="41" t="s">
        <v>314</v>
      </c>
      <c r="Q6541" s="41">
        <v>1</v>
      </c>
      <c r="R6541" s="40" t="s">
        <v>315</v>
      </c>
      <c r="S6541" s="40" t="s">
        <v>199</v>
      </c>
      <c r="T6541" s="41">
        <v>1</v>
      </c>
      <c r="U6541" s="40" t="s">
        <v>200</v>
      </c>
      <c r="V6541" s="40" t="s">
        <v>201</v>
      </c>
      <c r="W6541" s="40" t="s">
        <v>6172</v>
      </c>
      <c r="X6541" s="40" t="s">
        <v>2749</v>
      </c>
      <c r="Y6541" s="40" t="s">
        <v>23546</v>
      </c>
    </row>
    <row r="6542" spans="12:25" x14ac:dyDescent="0.25">
      <c r="L6542" s="39" t="str">
        <f t="shared" si="102"/>
        <v>SAN NAZZARO VAL CAVARGNA (CO)</v>
      </c>
      <c r="M6542" s="40" t="s">
        <v>23547</v>
      </c>
      <c r="N6542" s="40" t="s">
        <v>23548</v>
      </c>
      <c r="O6542" s="40" t="s">
        <v>995</v>
      </c>
      <c r="P6542" s="41" t="s">
        <v>212</v>
      </c>
      <c r="Q6542" s="41">
        <v>3</v>
      </c>
      <c r="R6542" s="40" t="s">
        <v>213</v>
      </c>
      <c r="S6542" s="40" t="s">
        <v>199</v>
      </c>
      <c r="T6542" s="41">
        <v>1</v>
      </c>
      <c r="U6542" s="40" t="s">
        <v>200</v>
      </c>
      <c r="V6542" s="40" t="s">
        <v>201</v>
      </c>
      <c r="W6542" s="40" t="s">
        <v>1910</v>
      </c>
      <c r="X6542" s="40" t="s">
        <v>3144</v>
      </c>
      <c r="Y6542" s="40" t="s">
        <v>23549</v>
      </c>
    </row>
    <row r="6543" spans="12:25" x14ac:dyDescent="0.25">
      <c r="L6543" s="39" t="str">
        <f t="shared" si="102"/>
        <v>SAN NICOLA ARCELLA (CS)</v>
      </c>
      <c r="M6543" s="40" t="s">
        <v>23550</v>
      </c>
      <c r="N6543" s="40" t="s">
        <v>23551</v>
      </c>
      <c r="O6543" s="40" t="s">
        <v>413</v>
      </c>
      <c r="P6543" s="41" t="s">
        <v>414</v>
      </c>
      <c r="Q6543" s="41">
        <v>18</v>
      </c>
      <c r="R6543" s="40" t="s">
        <v>415</v>
      </c>
      <c r="S6543" s="40" t="s">
        <v>199</v>
      </c>
      <c r="T6543" s="41">
        <v>1</v>
      </c>
      <c r="U6543" s="40" t="s">
        <v>200</v>
      </c>
      <c r="V6543" s="40" t="s">
        <v>201</v>
      </c>
      <c r="W6543" s="40" t="s">
        <v>456</v>
      </c>
      <c r="X6543" s="40" t="s">
        <v>819</v>
      </c>
      <c r="Y6543" s="40" t="s">
        <v>23552</v>
      </c>
    </row>
    <row r="6544" spans="12:25" x14ac:dyDescent="0.25">
      <c r="L6544" s="39" t="str">
        <f t="shared" si="102"/>
        <v>SAN NICOLA BARONIA (AV)</v>
      </c>
      <c r="M6544" s="40" t="s">
        <v>23553</v>
      </c>
      <c r="N6544" s="40" t="s">
        <v>23554</v>
      </c>
      <c r="O6544" s="40" t="s">
        <v>812</v>
      </c>
      <c r="P6544" s="41" t="s">
        <v>350</v>
      </c>
      <c r="Q6544" s="41">
        <v>15</v>
      </c>
      <c r="R6544" s="40" t="s">
        <v>351</v>
      </c>
      <c r="S6544" s="40" t="s">
        <v>199</v>
      </c>
      <c r="T6544" s="41">
        <v>1</v>
      </c>
      <c r="U6544" s="40" t="s">
        <v>200</v>
      </c>
      <c r="V6544" s="40" t="s">
        <v>201</v>
      </c>
      <c r="W6544" s="40" t="s">
        <v>18879</v>
      </c>
      <c r="X6544" s="40" t="s">
        <v>1534</v>
      </c>
      <c r="Y6544" s="40" t="s">
        <v>23555</v>
      </c>
    </row>
    <row r="6545" spans="12:25" x14ac:dyDescent="0.25">
      <c r="L6545" s="39" t="str">
        <f t="shared" si="102"/>
        <v>SAN NICOLA DA CRISSA (VV)</v>
      </c>
      <c r="M6545" s="40" t="s">
        <v>23556</v>
      </c>
      <c r="N6545" s="40" t="s">
        <v>23557</v>
      </c>
      <c r="O6545" s="40" t="s">
        <v>469</v>
      </c>
      <c r="P6545" s="41" t="s">
        <v>414</v>
      </c>
      <c r="Q6545" s="41">
        <v>18</v>
      </c>
      <c r="R6545" s="40" t="s">
        <v>415</v>
      </c>
      <c r="S6545" s="40" t="s">
        <v>199</v>
      </c>
      <c r="T6545" s="41">
        <v>1</v>
      </c>
      <c r="U6545" s="40" t="s">
        <v>200</v>
      </c>
      <c r="V6545" s="40" t="s">
        <v>201</v>
      </c>
      <c r="W6545" s="40" t="s">
        <v>23558</v>
      </c>
      <c r="X6545" s="40" t="s">
        <v>471</v>
      </c>
      <c r="Y6545" s="40" t="s">
        <v>23559</v>
      </c>
    </row>
    <row r="6546" spans="12:25" x14ac:dyDescent="0.25">
      <c r="L6546" s="39" t="str">
        <f t="shared" si="102"/>
        <v>SAN NICOLA DELL'ALTO (KR)</v>
      </c>
      <c r="M6546" s="40" t="s">
        <v>23560</v>
      </c>
      <c r="N6546" s="40" t="s">
        <v>23561</v>
      </c>
      <c r="O6546" s="40" t="s">
        <v>3117</v>
      </c>
      <c r="P6546" s="41" t="s">
        <v>414</v>
      </c>
      <c r="Q6546" s="41">
        <v>18</v>
      </c>
      <c r="R6546" s="40" t="s">
        <v>415</v>
      </c>
      <c r="S6546" s="40" t="s">
        <v>199</v>
      </c>
      <c r="T6546" s="41">
        <v>1</v>
      </c>
      <c r="U6546" s="40" t="s">
        <v>200</v>
      </c>
      <c r="V6546" s="40" t="s">
        <v>201</v>
      </c>
      <c r="W6546" s="40" t="s">
        <v>5899</v>
      </c>
      <c r="X6546" s="40" t="s">
        <v>3119</v>
      </c>
      <c r="Y6546" s="40" t="s">
        <v>23562</v>
      </c>
    </row>
    <row r="6547" spans="12:25" x14ac:dyDescent="0.25">
      <c r="L6547" s="39" t="str">
        <f t="shared" si="102"/>
        <v>SAN NICOLA LA STRADA (CE)</v>
      </c>
      <c r="M6547" s="40" t="s">
        <v>23563</v>
      </c>
      <c r="N6547" s="40" t="s">
        <v>23564</v>
      </c>
      <c r="O6547" s="40" t="s">
        <v>824</v>
      </c>
      <c r="P6547" s="41" t="s">
        <v>350</v>
      </c>
      <c r="Q6547" s="41">
        <v>15</v>
      </c>
      <c r="R6547" s="40" t="s">
        <v>351</v>
      </c>
      <c r="S6547" s="40" t="s">
        <v>199</v>
      </c>
      <c r="T6547" s="41">
        <v>1</v>
      </c>
      <c r="U6547" s="40" t="s">
        <v>200</v>
      </c>
      <c r="V6547" s="40" t="s">
        <v>201</v>
      </c>
      <c r="W6547" s="40" t="s">
        <v>5607</v>
      </c>
      <c r="X6547" s="40" t="s">
        <v>826</v>
      </c>
      <c r="Y6547" s="40" t="s">
        <v>23565</v>
      </c>
    </row>
    <row r="6548" spans="12:25" x14ac:dyDescent="0.25">
      <c r="L6548" s="39" t="str">
        <f t="shared" si="102"/>
        <v>SAN NICOLA MANFREDI (BN)</v>
      </c>
      <c r="M6548" s="40" t="s">
        <v>23566</v>
      </c>
      <c r="N6548" s="40" t="s">
        <v>23567</v>
      </c>
      <c r="O6548" s="40" t="s">
        <v>842</v>
      </c>
      <c r="P6548" s="41" t="s">
        <v>350</v>
      </c>
      <c r="Q6548" s="41">
        <v>15</v>
      </c>
      <c r="R6548" s="40" t="s">
        <v>351</v>
      </c>
      <c r="S6548" s="40" t="s">
        <v>199</v>
      </c>
      <c r="T6548" s="41">
        <v>1</v>
      </c>
      <c r="U6548" s="40" t="s">
        <v>200</v>
      </c>
      <c r="V6548" s="40" t="s">
        <v>201</v>
      </c>
      <c r="W6548" s="40" t="s">
        <v>2027</v>
      </c>
      <c r="X6548" s="40" t="s">
        <v>1469</v>
      </c>
      <c r="Y6548" s="40" t="s">
        <v>23568</v>
      </c>
    </row>
    <row r="6549" spans="12:25" x14ac:dyDescent="0.25">
      <c r="L6549" s="39" t="str">
        <f t="shared" si="102"/>
        <v>SAN NICOLO' D'ARCIDANO (OR)</v>
      </c>
      <c r="M6549" s="40" t="s">
        <v>23569</v>
      </c>
      <c r="N6549" s="40" t="s">
        <v>23570</v>
      </c>
      <c r="O6549" s="40" t="s">
        <v>241</v>
      </c>
      <c r="P6549" s="41" t="s">
        <v>242</v>
      </c>
      <c r="Q6549" s="41">
        <v>20</v>
      </c>
      <c r="R6549" s="40" t="s">
        <v>243</v>
      </c>
      <c r="S6549" s="40" t="s">
        <v>199</v>
      </c>
      <c r="T6549" s="41">
        <v>1</v>
      </c>
      <c r="U6549" s="40" t="s">
        <v>200</v>
      </c>
      <c r="V6549" s="40" t="s">
        <v>201</v>
      </c>
      <c r="W6549" s="40" t="s">
        <v>23571</v>
      </c>
      <c r="X6549" s="40" t="s">
        <v>931</v>
      </c>
      <c r="Y6549" s="40" t="s">
        <v>23572</v>
      </c>
    </row>
    <row r="6550" spans="12:25" x14ac:dyDescent="0.25">
      <c r="L6550" s="39" t="str">
        <f t="shared" si="102"/>
        <v>SAN NICOLO' DI COMELICO (BL)</v>
      </c>
      <c r="M6550" s="40" t="s">
        <v>23573</v>
      </c>
      <c r="N6550" s="40" t="s">
        <v>23574</v>
      </c>
      <c r="O6550" s="40" t="s">
        <v>715</v>
      </c>
      <c r="P6550" s="41" t="s">
        <v>197</v>
      </c>
      <c r="Q6550" s="41">
        <v>5</v>
      </c>
      <c r="R6550" s="40" t="s">
        <v>198</v>
      </c>
      <c r="S6550" s="40" t="s">
        <v>199</v>
      </c>
      <c r="T6550" s="41">
        <v>1</v>
      </c>
      <c r="U6550" s="40" t="s">
        <v>200</v>
      </c>
      <c r="V6550" s="40" t="s">
        <v>201</v>
      </c>
      <c r="W6550" s="40" t="s">
        <v>3717</v>
      </c>
      <c r="X6550" s="40" t="s">
        <v>2276</v>
      </c>
      <c r="Y6550" s="40" t="s">
        <v>23575</v>
      </c>
    </row>
    <row r="6551" spans="12:25" x14ac:dyDescent="0.25">
      <c r="L6551" s="39" t="str">
        <f t="shared" si="102"/>
        <v>SAN NICOLO' GERREI (CA)</v>
      </c>
      <c r="M6551" s="40" t="s">
        <v>23576</v>
      </c>
      <c r="N6551" s="40" t="s">
        <v>23577</v>
      </c>
      <c r="O6551" s="40" t="s">
        <v>1991</v>
      </c>
      <c r="P6551" s="41" t="s">
        <v>242</v>
      </c>
      <c r="Q6551" s="41">
        <v>20</v>
      </c>
      <c r="R6551" s="40" t="s">
        <v>243</v>
      </c>
      <c r="S6551" s="40" t="s">
        <v>199</v>
      </c>
      <c r="T6551" s="41">
        <v>1</v>
      </c>
      <c r="U6551" s="40" t="s">
        <v>200</v>
      </c>
      <c r="V6551" s="40" t="s">
        <v>201</v>
      </c>
      <c r="W6551" s="40" t="s">
        <v>1992</v>
      </c>
      <c r="X6551" s="40" t="s">
        <v>1807</v>
      </c>
      <c r="Y6551" s="40" t="s">
        <v>23578</v>
      </c>
    </row>
    <row r="6552" spans="12:25" x14ac:dyDescent="0.25">
      <c r="L6552" s="39" t="str">
        <f t="shared" si="102"/>
        <v>SAN PANCRAZIO (BZ)</v>
      </c>
      <c r="M6552" s="40" t="s">
        <v>23579</v>
      </c>
      <c r="N6552" s="40" t="s">
        <v>23580</v>
      </c>
      <c r="O6552" s="40" t="s">
        <v>1125</v>
      </c>
      <c r="P6552" s="41" t="s">
        <v>866</v>
      </c>
      <c r="Q6552" s="41">
        <v>4</v>
      </c>
      <c r="R6552" s="40" t="s">
        <v>867</v>
      </c>
      <c r="S6552" s="40" t="s">
        <v>199</v>
      </c>
      <c r="T6552" s="41">
        <v>1</v>
      </c>
      <c r="U6552" s="40" t="s">
        <v>200</v>
      </c>
      <c r="V6552" s="40" t="s">
        <v>201</v>
      </c>
      <c r="W6552" s="40" t="s">
        <v>1543</v>
      </c>
      <c r="X6552" s="40" t="s">
        <v>2298</v>
      </c>
      <c r="Y6552" s="40" t="s">
        <v>23581</v>
      </c>
    </row>
    <row r="6553" spans="12:25" x14ac:dyDescent="0.25">
      <c r="L6553" s="39" t="str">
        <f t="shared" si="102"/>
        <v>SAN PANCRAZIO SALENTINO (BR)</v>
      </c>
      <c r="M6553" s="40" t="s">
        <v>23582</v>
      </c>
      <c r="N6553" s="40" t="s">
        <v>23583</v>
      </c>
      <c r="O6553" s="40" t="s">
        <v>4251</v>
      </c>
      <c r="P6553" s="41" t="s">
        <v>304</v>
      </c>
      <c r="Q6553" s="41">
        <v>16</v>
      </c>
      <c r="R6553" s="40" t="s">
        <v>305</v>
      </c>
      <c r="S6553" s="40" t="s">
        <v>199</v>
      </c>
      <c r="T6553" s="41">
        <v>1</v>
      </c>
      <c r="U6553" s="40" t="s">
        <v>200</v>
      </c>
      <c r="V6553" s="40" t="s">
        <v>201</v>
      </c>
      <c r="W6553" s="40" t="s">
        <v>23584</v>
      </c>
      <c r="X6553" s="40" t="s">
        <v>4253</v>
      </c>
      <c r="Y6553" s="40" t="s">
        <v>23585</v>
      </c>
    </row>
    <row r="6554" spans="12:25" x14ac:dyDescent="0.25">
      <c r="L6554" s="39" t="str">
        <f t="shared" si="102"/>
        <v>SAN PAOLO (BS)</v>
      </c>
      <c r="M6554" s="40" t="s">
        <v>23586</v>
      </c>
      <c r="N6554" s="40" t="s">
        <v>23587</v>
      </c>
      <c r="O6554" s="40" t="s">
        <v>421</v>
      </c>
      <c r="P6554" s="41" t="s">
        <v>212</v>
      </c>
      <c r="Q6554" s="41">
        <v>3</v>
      </c>
      <c r="R6554" s="40" t="s">
        <v>213</v>
      </c>
      <c r="S6554" s="40" t="s">
        <v>199</v>
      </c>
      <c r="T6554" s="41">
        <v>1</v>
      </c>
      <c r="U6554" s="40" t="s">
        <v>200</v>
      </c>
      <c r="V6554" s="40" t="s">
        <v>201</v>
      </c>
      <c r="W6554" s="40" t="s">
        <v>1168</v>
      </c>
      <c r="X6554" s="40" t="s">
        <v>423</v>
      </c>
      <c r="Y6554" s="40" t="s">
        <v>23588</v>
      </c>
    </row>
    <row r="6555" spans="12:25" x14ac:dyDescent="0.25">
      <c r="L6555" s="39" t="str">
        <f t="shared" si="102"/>
        <v>SAN PAOLO ALBANESE (PZ)</v>
      </c>
      <c r="M6555" s="40" t="s">
        <v>23589</v>
      </c>
      <c r="N6555" s="40" t="s">
        <v>23590</v>
      </c>
      <c r="O6555" s="40" t="s">
        <v>281</v>
      </c>
      <c r="P6555" s="41" t="s">
        <v>282</v>
      </c>
      <c r="Q6555" s="41">
        <v>17</v>
      </c>
      <c r="R6555" s="40" t="s">
        <v>283</v>
      </c>
      <c r="S6555" s="40" t="s">
        <v>199</v>
      </c>
      <c r="T6555" s="41">
        <v>1</v>
      </c>
      <c r="U6555" s="40" t="s">
        <v>200</v>
      </c>
      <c r="V6555" s="40" t="s">
        <v>201</v>
      </c>
      <c r="W6555" s="40" t="s">
        <v>4948</v>
      </c>
      <c r="X6555" s="40" t="s">
        <v>4949</v>
      </c>
      <c r="Y6555" s="40" t="s">
        <v>23591</v>
      </c>
    </row>
    <row r="6556" spans="12:25" x14ac:dyDescent="0.25">
      <c r="L6556" s="39" t="str">
        <f t="shared" si="102"/>
        <v>SAN PAOLO BEL SITO (NA)</v>
      </c>
      <c r="M6556" s="40" t="s">
        <v>23592</v>
      </c>
      <c r="N6556" s="40" t="s">
        <v>23593</v>
      </c>
      <c r="O6556" s="40" t="s">
        <v>358</v>
      </c>
      <c r="P6556" s="41" t="s">
        <v>350</v>
      </c>
      <c r="Q6556" s="41">
        <v>15</v>
      </c>
      <c r="R6556" s="40" t="s">
        <v>351</v>
      </c>
      <c r="S6556" s="40" t="s">
        <v>199</v>
      </c>
      <c r="T6556" s="41">
        <v>1</v>
      </c>
      <c r="U6556" s="40" t="s">
        <v>200</v>
      </c>
      <c r="V6556" s="40" t="s">
        <v>201</v>
      </c>
      <c r="W6556" s="40" t="s">
        <v>5312</v>
      </c>
      <c r="X6556" s="40" t="s">
        <v>360</v>
      </c>
      <c r="Y6556" s="40" t="s">
        <v>23594</v>
      </c>
    </row>
    <row r="6557" spans="12:25" x14ac:dyDescent="0.25">
      <c r="L6557" s="39" t="str">
        <f t="shared" si="102"/>
        <v>SAN PAOLO CERVO (BI)</v>
      </c>
      <c r="M6557" s="40" t="s">
        <v>23595</v>
      </c>
      <c r="N6557" s="40" t="s">
        <v>23596</v>
      </c>
      <c r="O6557" s="40" t="s">
        <v>830</v>
      </c>
      <c r="P6557" s="41" t="s">
        <v>314</v>
      </c>
      <c r="Q6557" s="41">
        <v>1</v>
      </c>
      <c r="R6557" s="40" t="s">
        <v>315</v>
      </c>
      <c r="S6557" s="40" t="s">
        <v>199</v>
      </c>
      <c r="T6557" s="41">
        <v>1</v>
      </c>
      <c r="U6557" s="40" t="s">
        <v>200</v>
      </c>
      <c r="V6557" s="40" t="s">
        <v>201</v>
      </c>
      <c r="W6557" s="40" t="s">
        <v>5138</v>
      </c>
      <c r="X6557" s="40" t="s">
        <v>832</v>
      </c>
      <c r="Y6557" s="40" t="s">
        <v>23597</v>
      </c>
    </row>
    <row r="6558" spans="12:25" x14ac:dyDescent="0.25">
      <c r="L6558" s="39" t="str">
        <f t="shared" si="102"/>
        <v>SAN PAOLO D'ARGON (BG)</v>
      </c>
      <c r="M6558" s="40" t="s">
        <v>23598</v>
      </c>
      <c r="N6558" s="40" t="s">
        <v>23599</v>
      </c>
      <c r="O6558" s="40" t="s">
        <v>572</v>
      </c>
      <c r="P6558" s="41" t="s">
        <v>212</v>
      </c>
      <c r="Q6558" s="41">
        <v>3</v>
      </c>
      <c r="R6558" s="40" t="s">
        <v>213</v>
      </c>
      <c r="S6558" s="40" t="s">
        <v>199</v>
      </c>
      <c r="T6558" s="41">
        <v>1</v>
      </c>
      <c r="U6558" s="40" t="s">
        <v>200</v>
      </c>
      <c r="V6558" s="40" t="s">
        <v>201</v>
      </c>
      <c r="W6558" s="40" t="s">
        <v>573</v>
      </c>
      <c r="X6558" s="40" t="s">
        <v>574</v>
      </c>
      <c r="Y6558" s="40" t="s">
        <v>23600</v>
      </c>
    </row>
    <row r="6559" spans="12:25" x14ac:dyDescent="0.25">
      <c r="L6559" s="39" t="str">
        <f t="shared" si="102"/>
        <v>SAN PAOLO DI CIVITATE (FG)</v>
      </c>
      <c r="M6559" s="40" t="s">
        <v>23601</v>
      </c>
      <c r="N6559" s="40" t="s">
        <v>23602</v>
      </c>
      <c r="O6559" s="40" t="s">
        <v>303</v>
      </c>
      <c r="P6559" s="41" t="s">
        <v>304</v>
      </c>
      <c r="Q6559" s="41">
        <v>16</v>
      </c>
      <c r="R6559" s="40" t="s">
        <v>305</v>
      </c>
      <c r="S6559" s="40" t="s">
        <v>199</v>
      </c>
      <c r="T6559" s="41">
        <v>1</v>
      </c>
      <c r="U6559" s="40" t="s">
        <v>200</v>
      </c>
      <c r="V6559" s="40" t="s">
        <v>201</v>
      </c>
      <c r="W6559" s="40" t="s">
        <v>4691</v>
      </c>
      <c r="X6559" s="40" t="s">
        <v>1739</v>
      </c>
      <c r="Y6559" s="40" t="s">
        <v>23603</v>
      </c>
    </row>
    <row r="6560" spans="12:25" x14ac:dyDescent="0.25">
      <c r="L6560" s="39" t="str">
        <f t="shared" si="102"/>
        <v>SAN PAOLO DI JESI (AN)</v>
      </c>
      <c r="M6560" s="40" t="s">
        <v>23604</v>
      </c>
      <c r="N6560" s="40" t="s">
        <v>23605</v>
      </c>
      <c r="O6560" s="40" t="s">
        <v>764</v>
      </c>
      <c r="P6560" s="41" t="s">
        <v>397</v>
      </c>
      <c r="Q6560" s="41">
        <v>11</v>
      </c>
      <c r="R6560" s="40" t="s">
        <v>398</v>
      </c>
      <c r="S6560" s="40" t="s">
        <v>199</v>
      </c>
      <c r="T6560" s="41">
        <v>1</v>
      </c>
      <c r="U6560" s="40" t="s">
        <v>200</v>
      </c>
      <c r="V6560" s="40" t="s">
        <v>201</v>
      </c>
      <c r="W6560" s="40" t="s">
        <v>23606</v>
      </c>
      <c r="X6560" s="40" t="s">
        <v>1823</v>
      </c>
      <c r="Y6560" s="40" t="s">
        <v>23607</v>
      </c>
    </row>
    <row r="6561" spans="12:25" x14ac:dyDescent="0.25">
      <c r="L6561" s="39" t="str">
        <f t="shared" si="102"/>
        <v>SAN PAOLO SOLBRITO (AT)</v>
      </c>
      <c r="M6561" s="40" t="s">
        <v>23608</v>
      </c>
      <c r="N6561" s="40" t="s">
        <v>23609</v>
      </c>
      <c r="O6561" s="40" t="s">
        <v>667</v>
      </c>
      <c r="P6561" s="41" t="s">
        <v>314</v>
      </c>
      <c r="Q6561" s="41">
        <v>1</v>
      </c>
      <c r="R6561" s="40" t="s">
        <v>315</v>
      </c>
      <c r="S6561" s="40" t="s">
        <v>199</v>
      </c>
      <c r="T6561" s="41">
        <v>1</v>
      </c>
      <c r="U6561" s="40" t="s">
        <v>200</v>
      </c>
      <c r="V6561" s="40" t="s">
        <v>201</v>
      </c>
      <c r="W6561" s="40" t="s">
        <v>1636</v>
      </c>
      <c r="X6561" s="40" t="s">
        <v>669</v>
      </c>
      <c r="Y6561" s="40" t="s">
        <v>23610</v>
      </c>
    </row>
    <row r="6562" spans="12:25" x14ac:dyDescent="0.25">
      <c r="L6562" s="39" t="str">
        <f t="shared" si="102"/>
        <v>SAN PELLEGRINO TERME (BG)</v>
      </c>
      <c r="M6562" s="40" t="s">
        <v>23611</v>
      </c>
      <c r="N6562" s="40" t="s">
        <v>23612</v>
      </c>
      <c r="O6562" s="40" t="s">
        <v>572</v>
      </c>
      <c r="P6562" s="41" t="s">
        <v>212</v>
      </c>
      <c r="Q6562" s="41">
        <v>3</v>
      </c>
      <c r="R6562" s="40" t="s">
        <v>213</v>
      </c>
      <c r="S6562" s="40" t="s">
        <v>199</v>
      </c>
      <c r="T6562" s="41">
        <v>1</v>
      </c>
      <c r="U6562" s="40" t="s">
        <v>200</v>
      </c>
      <c r="V6562" s="40" t="s">
        <v>201</v>
      </c>
      <c r="W6562" s="40" t="s">
        <v>23613</v>
      </c>
      <c r="X6562" s="40" t="s">
        <v>1195</v>
      </c>
      <c r="Y6562" s="40" t="s">
        <v>23614</v>
      </c>
    </row>
    <row r="6563" spans="12:25" x14ac:dyDescent="0.25">
      <c r="L6563" s="39" t="str">
        <f t="shared" si="102"/>
        <v>SAN PIER D'ISONZO (GO)</v>
      </c>
      <c r="M6563" s="40" t="s">
        <v>23615</v>
      </c>
      <c r="N6563" s="40" t="s">
        <v>23616</v>
      </c>
      <c r="O6563" s="40" t="s">
        <v>5745</v>
      </c>
      <c r="P6563" s="41" t="s">
        <v>805</v>
      </c>
      <c r="Q6563" s="41">
        <v>6</v>
      </c>
      <c r="R6563" s="40" t="s">
        <v>806</v>
      </c>
      <c r="S6563" s="40" t="s">
        <v>199</v>
      </c>
      <c r="T6563" s="41">
        <v>1</v>
      </c>
      <c r="U6563" s="40" t="s">
        <v>200</v>
      </c>
      <c r="V6563" s="40" t="s">
        <v>201</v>
      </c>
      <c r="W6563" s="40" t="s">
        <v>5746</v>
      </c>
      <c r="X6563" s="40" t="s">
        <v>5747</v>
      </c>
      <c r="Y6563" s="40" t="s">
        <v>23617</v>
      </c>
    </row>
    <row r="6564" spans="12:25" x14ac:dyDescent="0.25">
      <c r="L6564" s="39" t="str">
        <f t="shared" si="102"/>
        <v>SAN PIER NICETO (ME)</v>
      </c>
      <c r="M6564" s="40" t="s">
        <v>23618</v>
      </c>
      <c r="N6564" s="40" t="s">
        <v>23619</v>
      </c>
      <c r="O6564" s="40" t="s">
        <v>533</v>
      </c>
      <c r="P6564" s="41" t="s">
        <v>292</v>
      </c>
      <c r="Q6564" s="41">
        <v>19</v>
      </c>
      <c r="R6564" s="40" t="s">
        <v>293</v>
      </c>
      <c r="S6564" s="40" t="s">
        <v>199</v>
      </c>
      <c r="T6564" s="41">
        <v>1</v>
      </c>
      <c r="U6564" s="40" t="s">
        <v>200</v>
      </c>
      <c r="V6564" s="40" t="s">
        <v>201</v>
      </c>
      <c r="W6564" s="40" t="s">
        <v>23620</v>
      </c>
      <c r="X6564" s="40" t="s">
        <v>2712</v>
      </c>
      <c r="Y6564" s="40" t="s">
        <v>23621</v>
      </c>
    </row>
    <row r="6565" spans="12:25" x14ac:dyDescent="0.25">
      <c r="L6565" s="39" t="str">
        <f t="shared" si="102"/>
        <v>SAN PIERO A SIEVE (FI)</v>
      </c>
      <c r="M6565" s="40" t="s">
        <v>23622</v>
      </c>
      <c r="N6565" s="40" t="s">
        <v>23623</v>
      </c>
      <c r="O6565" s="40" t="s">
        <v>2481</v>
      </c>
      <c r="P6565" s="41" t="s">
        <v>231</v>
      </c>
      <c r="Q6565" s="41">
        <v>9</v>
      </c>
      <c r="R6565" s="40" t="s">
        <v>232</v>
      </c>
      <c r="S6565" s="40" t="s">
        <v>199</v>
      </c>
      <c r="T6565" s="41">
        <v>1</v>
      </c>
      <c r="U6565" s="40" t="s">
        <v>200</v>
      </c>
      <c r="V6565" s="40" t="s">
        <v>201</v>
      </c>
      <c r="W6565" s="40" t="s">
        <v>23624</v>
      </c>
      <c r="X6565" s="40" t="s">
        <v>2483</v>
      </c>
      <c r="Y6565" s="40" t="s">
        <v>23625</v>
      </c>
    </row>
    <row r="6566" spans="12:25" x14ac:dyDescent="0.25">
      <c r="L6566" s="39" t="str">
        <f t="shared" si="102"/>
        <v>SAN PIERO PATTI (ME)</v>
      </c>
      <c r="M6566" s="40" t="s">
        <v>23626</v>
      </c>
      <c r="N6566" s="40" t="s">
        <v>23627</v>
      </c>
      <c r="O6566" s="40" t="s">
        <v>533</v>
      </c>
      <c r="P6566" s="41" t="s">
        <v>292</v>
      </c>
      <c r="Q6566" s="41">
        <v>19</v>
      </c>
      <c r="R6566" s="40" t="s">
        <v>293</v>
      </c>
      <c r="S6566" s="40" t="s">
        <v>199</v>
      </c>
      <c r="T6566" s="41">
        <v>1</v>
      </c>
      <c r="U6566" s="40" t="s">
        <v>200</v>
      </c>
      <c r="V6566" s="40" t="s">
        <v>201</v>
      </c>
      <c r="W6566" s="40" t="s">
        <v>23628</v>
      </c>
      <c r="X6566" s="40" t="s">
        <v>535</v>
      </c>
      <c r="Y6566" s="40" t="s">
        <v>23629</v>
      </c>
    </row>
    <row r="6567" spans="12:25" x14ac:dyDescent="0.25">
      <c r="L6567" s="39" t="str">
        <f t="shared" si="102"/>
        <v>SAN PIETRO A MAIDA (CZ)</v>
      </c>
      <c r="M6567" s="40" t="s">
        <v>23630</v>
      </c>
      <c r="N6567" s="40" t="s">
        <v>23631</v>
      </c>
      <c r="O6567" s="40" t="s">
        <v>1029</v>
      </c>
      <c r="P6567" s="41" t="s">
        <v>414</v>
      </c>
      <c r="Q6567" s="41">
        <v>18</v>
      </c>
      <c r="R6567" s="40" t="s">
        <v>415</v>
      </c>
      <c r="S6567" s="40" t="s">
        <v>199</v>
      </c>
      <c r="T6567" s="41">
        <v>1</v>
      </c>
      <c r="U6567" s="40" t="s">
        <v>200</v>
      </c>
      <c r="V6567" s="40" t="s">
        <v>201</v>
      </c>
      <c r="W6567" s="40" t="s">
        <v>14562</v>
      </c>
      <c r="X6567" s="40" t="s">
        <v>5955</v>
      </c>
      <c r="Y6567" s="40" t="s">
        <v>23632</v>
      </c>
    </row>
    <row r="6568" spans="12:25" x14ac:dyDescent="0.25">
      <c r="L6568" s="39" t="str">
        <f t="shared" si="102"/>
        <v>SAN PIETRO AL NATISONE (UD)</v>
      </c>
      <c r="M6568" s="40" t="s">
        <v>23633</v>
      </c>
      <c r="N6568" s="40" t="s">
        <v>23634</v>
      </c>
      <c r="O6568" s="40" t="s">
        <v>804</v>
      </c>
      <c r="P6568" s="41" t="s">
        <v>805</v>
      </c>
      <c r="Q6568" s="41">
        <v>6</v>
      </c>
      <c r="R6568" s="40" t="s">
        <v>806</v>
      </c>
      <c r="S6568" s="40" t="s">
        <v>199</v>
      </c>
      <c r="T6568" s="41">
        <v>1</v>
      </c>
      <c r="U6568" s="40" t="s">
        <v>200</v>
      </c>
      <c r="V6568" s="40" t="s">
        <v>201</v>
      </c>
      <c r="W6568" s="40" t="s">
        <v>23635</v>
      </c>
      <c r="X6568" s="40" t="s">
        <v>2085</v>
      </c>
      <c r="Y6568" s="40" t="s">
        <v>23636</v>
      </c>
    </row>
    <row r="6569" spans="12:25" x14ac:dyDescent="0.25">
      <c r="L6569" s="39" t="str">
        <f t="shared" si="102"/>
        <v>SAN PIETRO AL TANAGRO (SA)</v>
      </c>
      <c r="M6569" s="40" t="s">
        <v>23637</v>
      </c>
      <c r="N6569" s="40" t="s">
        <v>23638</v>
      </c>
      <c r="O6569" s="40" t="s">
        <v>349</v>
      </c>
      <c r="P6569" s="41" t="s">
        <v>350</v>
      </c>
      <c r="Q6569" s="41">
        <v>15</v>
      </c>
      <c r="R6569" s="40" t="s">
        <v>351</v>
      </c>
      <c r="S6569" s="40" t="s">
        <v>199</v>
      </c>
      <c r="T6569" s="41">
        <v>1</v>
      </c>
      <c r="U6569" s="40" t="s">
        <v>200</v>
      </c>
      <c r="V6569" s="40" t="s">
        <v>201</v>
      </c>
      <c r="W6569" s="40" t="s">
        <v>2211</v>
      </c>
      <c r="X6569" s="40" t="s">
        <v>2212</v>
      </c>
      <c r="Y6569" s="40" t="s">
        <v>23639</v>
      </c>
    </row>
    <row r="6570" spans="12:25" x14ac:dyDescent="0.25">
      <c r="L6570" s="39" t="str">
        <f t="shared" si="102"/>
        <v>SAN PIETRO APOSTOLO (CZ)</v>
      </c>
      <c r="M6570" s="40" t="s">
        <v>23640</v>
      </c>
      <c r="N6570" s="40" t="s">
        <v>23641</v>
      </c>
      <c r="O6570" s="40" t="s">
        <v>1029</v>
      </c>
      <c r="P6570" s="41" t="s">
        <v>414</v>
      </c>
      <c r="Q6570" s="41">
        <v>18</v>
      </c>
      <c r="R6570" s="40" t="s">
        <v>415</v>
      </c>
      <c r="S6570" s="40" t="s">
        <v>199</v>
      </c>
      <c r="T6570" s="41">
        <v>1</v>
      </c>
      <c r="U6570" s="40" t="s">
        <v>200</v>
      </c>
      <c r="V6570" s="40" t="s">
        <v>201</v>
      </c>
      <c r="W6570" s="40" t="s">
        <v>1435</v>
      </c>
      <c r="X6570" s="40" t="s">
        <v>1031</v>
      </c>
      <c r="Y6570" s="40" t="s">
        <v>23642</v>
      </c>
    </row>
    <row r="6571" spans="12:25" x14ac:dyDescent="0.25">
      <c r="L6571" s="39" t="str">
        <f t="shared" si="102"/>
        <v>SAN PIETRO AVELLANA (IS)</v>
      </c>
      <c r="M6571" s="40" t="s">
        <v>23643</v>
      </c>
      <c r="N6571" s="40" t="s">
        <v>23644</v>
      </c>
      <c r="O6571" s="40" t="s">
        <v>510</v>
      </c>
      <c r="P6571" s="41" t="s">
        <v>495</v>
      </c>
      <c r="Q6571" s="41">
        <v>14</v>
      </c>
      <c r="R6571" s="40" t="s">
        <v>496</v>
      </c>
      <c r="S6571" s="40" t="s">
        <v>199</v>
      </c>
      <c r="T6571" s="41">
        <v>1</v>
      </c>
      <c r="U6571" s="40" t="s">
        <v>200</v>
      </c>
      <c r="V6571" s="40" t="s">
        <v>201</v>
      </c>
      <c r="W6571" s="40" t="s">
        <v>23645</v>
      </c>
      <c r="X6571" s="40" t="s">
        <v>512</v>
      </c>
      <c r="Y6571" s="40" t="s">
        <v>23646</v>
      </c>
    </row>
    <row r="6572" spans="12:25" x14ac:dyDescent="0.25">
      <c r="L6572" s="39" t="str">
        <f t="shared" si="102"/>
        <v>SAN PIETRO CLARENZA (CT)</v>
      </c>
      <c r="M6572" s="40" t="s">
        <v>23647</v>
      </c>
      <c r="N6572" s="40" t="s">
        <v>23648</v>
      </c>
      <c r="O6572" s="40" t="s">
        <v>366</v>
      </c>
      <c r="P6572" s="41" t="s">
        <v>292</v>
      </c>
      <c r="Q6572" s="41">
        <v>19</v>
      </c>
      <c r="R6572" s="40" t="s">
        <v>293</v>
      </c>
      <c r="S6572" s="40" t="s">
        <v>199</v>
      </c>
      <c r="T6572" s="41">
        <v>1</v>
      </c>
      <c r="U6572" s="40" t="s">
        <v>200</v>
      </c>
      <c r="V6572" s="40" t="s">
        <v>201</v>
      </c>
      <c r="W6572" s="40" t="s">
        <v>12600</v>
      </c>
      <c r="X6572" s="40" t="s">
        <v>368</v>
      </c>
      <c r="Y6572" s="40" t="s">
        <v>23649</v>
      </c>
    </row>
    <row r="6573" spans="12:25" x14ac:dyDescent="0.25">
      <c r="L6573" s="39" t="str">
        <f t="shared" si="102"/>
        <v>SAN PIETRO DI CADORE (BL)</v>
      </c>
      <c r="M6573" s="40" t="s">
        <v>23650</v>
      </c>
      <c r="N6573" s="40" t="s">
        <v>23651</v>
      </c>
      <c r="O6573" s="40" t="s">
        <v>715</v>
      </c>
      <c r="P6573" s="41" t="s">
        <v>197</v>
      </c>
      <c r="Q6573" s="41">
        <v>5</v>
      </c>
      <c r="R6573" s="40" t="s">
        <v>198</v>
      </c>
      <c r="S6573" s="40" t="s">
        <v>199</v>
      </c>
      <c r="T6573" s="41">
        <v>1</v>
      </c>
      <c r="U6573" s="40" t="s">
        <v>200</v>
      </c>
      <c r="V6573" s="40" t="s">
        <v>201</v>
      </c>
      <c r="W6573" s="40" t="s">
        <v>3717</v>
      </c>
      <c r="X6573" s="40" t="s">
        <v>2276</v>
      </c>
      <c r="Y6573" s="40" t="s">
        <v>23652</v>
      </c>
    </row>
    <row r="6574" spans="12:25" x14ac:dyDescent="0.25">
      <c r="L6574" s="39" t="str">
        <f t="shared" si="102"/>
        <v>SAN PIETRO DI CARIDA' (RC)</v>
      </c>
      <c r="M6574" s="40" t="s">
        <v>23653</v>
      </c>
      <c r="N6574" s="40" t="s">
        <v>23654</v>
      </c>
      <c r="O6574" s="40" t="s">
        <v>622</v>
      </c>
      <c r="P6574" s="41" t="s">
        <v>414</v>
      </c>
      <c r="Q6574" s="41">
        <v>18</v>
      </c>
      <c r="R6574" s="40" t="s">
        <v>415</v>
      </c>
      <c r="S6574" s="40" t="s">
        <v>199</v>
      </c>
      <c r="T6574" s="41">
        <v>1</v>
      </c>
      <c r="U6574" s="40" t="s">
        <v>200</v>
      </c>
      <c r="V6574" s="40" t="s">
        <v>201</v>
      </c>
      <c r="W6574" s="40" t="s">
        <v>1613</v>
      </c>
      <c r="X6574" s="40" t="s">
        <v>1614</v>
      </c>
      <c r="Y6574" s="40" t="s">
        <v>23655</v>
      </c>
    </row>
    <row r="6575" spans="12:25" x14ac:dyDescent="0.25">
      <c r="L6575" s="39" t="str">
        <f t="shared" si="102"/>
        <v>SAN PIETRO DI FELETTO (TV)</v>
      </c>
      <c r="M6575" s="40" t="s">
        <v>23656</v>
      </c>
      <c r="N6575" s="40" t="s">
        <v>23657</v>
      </c>
      <c r="O6575" s="40" t="s">
        <v>1362</v>
      </c>
      <c r="P6575" s="41" t="s">
        <v>197</v>
      </c>
      <c r="Q6575" s="41">
        <v>5</v>
      </c>
      <c r="R6575" s="40" t="s">
        <v>198</v>
      </c>
      <c r="S6575" s="40" t="s">
        <v>199</v>
      </c>
      <c r="T6575" s="41">
        <v>1</v>
      </c>
      <c r="U6575" s="40" t="s">
        <v>200</v>
      </c>
      <c r="V6575" s="40" t="s">
        <v>201</v>
      </c>
      <c r="W6575" s="40" t="s">
        <v>21273</v>
      </c>
      <c r="X6575" s="40" t="s">
        <v>5647</v>
      </c>
      <c r="Y6575" s="40" t="s">
        <v>23658</v>
      </c>
    </row>
    <row r="6576" spans="12:25" x14ac:dyDescent="0.25">
      <c r="L6576" s="39" t="str">
        <f t="shared" si="102"/>
        <v>SAN PIETRO DI MORUBIO (VR)</v>
      </c>
      <c r="M6576" s="40" t="s">
        <v>23659</v>
      </c>
      <c r="N6576" s="40" t="s">
        <v>23660</v>
      </c>
      <c r="O6576" s="40" t="s">
        <v>595</v>
      </c>
      <c r="P6576" s="41" t="s">
        <v>197</v>
      </c>
      <c r="Q6576" s="41">
        <v>5</v>
      </c>
      <c r="R6576" s="40" t="s">
        <v>198</v>
      </c>
      <c r="S6576" s="40" t="s">
        <v>199</v>
      </c>
      <c r="T6576" s="41">
        <v>1</v>
      </c>
      <c r="U6576" s="40" t="s">
        <v>200</v>
      </c>
      <c r="V6576" s="40" t="s">
        <v>201</v>
      </c>
      <c r="W6576" s="40" t="s">
        <v>1565</v>
      </c>
      <c r="X6576" s="40" t="s">
        <v>597</v>
      </c>
      <c r="Y6576" s="40" t="s">
        <v>23661</v>
      </c>
    </row>
    <row r="6577" spans="12:25" x14ac:dyDescent="0.25">
      <c r="L6577" s="39" t="str">
        <f t="shared" si="102"/>
        <v>SAN PIETRO IN AMANTEA (CS)</v>
      </c>
      <c r="M6577" s="40" t="s">
        <v>23662</v>
      </c>
      <c r="N6577" s="40" t="s">
        <v>23663</v>
      </c>
      <c r="O6577" s="40" t="s">
        <v>413</v>
      </c>
      <c r="P6577" s="41" t="s">
        <v>414</v>
      </c>
      <c r="Q6577" s="41">
        <v>18</v>
      </c>
      <c r="R6577" s="40" t="s">
        <v>415</v>
      </c>
      <c r="S6577" s="40" t="s">
        <v>199</v>
      </c>
      <c r="T6577" s="41">
        <v>1</v>
      </c>
      <c r="U6577" s="40" t="s">
        <v>200</v>
      </c>
      <c r="V6577" s="40" t="s">
        <v>201</v>
      </c>
      <c r="W6577" s="40" t="s">
        <v>3113</v>
      </c>
      <c r="X6577" s="40" t="s">
        <v>457</v>
      </c>
      <c r="Y6577" s="40" t="s">
        <v>23664</v>
      </c>
    </row>
    <row r="6578" spans="12:25" x14ac:dyDescent="0.25">
      <c r="L6578" s="39" t="str">
        <f t="shared" si="102"/>
        <v>SAN PIETRO IN CARIANO (VR)</v>
      </c>
      <c r="M6578" s="40" t="s">
        <v>23665</v>
      </c>
      <c r="N6578" s="40" t="s">
        <v>23666</v>
      </c>
      <c r="O6578" s="40" t="s">
        <v>595</v>
      </c>
      <c r="P6578" s="41" t="s">
        <v>197</v>
      </c>
      <c r="Q6578" s="41">
        <v>5</v>
      </c>
      <c r="R6578" s="40" t="s">
        <v>198</v>
      </c>
      <c r="S6578" s="40" t="s">
        <v>199</v>
      </c>
      <c r="T6578" s="41">
        <v>1</v>
      </c>
      <c r="U6578" s="40" t="s">
        <v>200</v>
      </c>
      <c r="V6578" s="40" t="s">
        <v>201</v>
      </c>
      <c r="W6578" s="40" t="s">
        <v>23667</v>
      </c>
      <c r="X6578" s="40" t="s">
        <v>597</v>
      </c>
      <c r="Y6578" s="40" t="s">
        <v>23668</v>
      </c>
    </row>
    <row r="6579" spans="12:25" x14ac:dyDescent="0.25">
      <c r="L6579" s="39" t="str">
        <f t="shared" si="102"/>
        <v>SAN PIETRO IN CASALE (BO)</v>
      </c>
      <c r="M6579" s="40" t="s">
        <v>23669</v>
      </c>
      <c r="N6579" s="40" t="s">
        <v>23670</v>
      </c>
      <c r="O6579" s="40" t="s">
        <v>1682</v>
      </c>
      <c r="P6579" s="41" t="s">
        <v>631</v>
      </c>
      <c r="Q6579" s="41">
        <v>8</v>
      </c>
      <c r="R6579" s="40" t="s">
        <v>632</v>
      </c>
      <c r="S6579" s="40" t="s">
        <v>199</v>
      </c>
      <c r="T6579" s="41">
        <v>1</v>
      </c>
      <c r="U6579" s="40" t="s">
        <v>200</v>
      </c>
      <c r="V6579" s="40" t="s">
        <v>201</v>
      </c>
      <c r="W6579" s="40" t="s">
        <v>23671</v>
      </c>
      <c r="X6579" s="40" t="s">
        <v>1684</v>
      </c>
      <c r="Y6579" s="40" t="s">
        <v>23672</v>
      </c>
    </row>
    <row r="6580" spans="12:25" x14ac:dyDescent="0.25">
      <c r="L6580" s="39" t="str">
        <f t="shared" si="102"/>
        <v>SAN PIETRO IN CERRO (PC)</v>
      </c>
      <c r="M6580" s="40" t="s">
        <v>23673</v>
      </c>
      <c r="N6580" s="40" t="s">
        <v>23674</v>
      </c>
      <c r="O6580" s="40" t="s">
        <v>630</v>
      </c>
      <c r="P6580" s="41" t="s">
        <v>631</v>
      </c>
      <c r="Q6580" s="41">
        <v>8</v>
      </c>
      <c r="R6580" s="40" t="s">
        <v>632</v>
      </c>
      <c r="S6580" s="40" t="s">
        <v>199</v>
      </c>
      <c r="T6580" s="41">
        <v>1</v>
      </c>
      <c r="U6580" s="40" t="s">
        <v>200</v>
      </c>
      <c r="V6580" s="40" t="s">
        <v>201</v>
      </c>
      <c r="W6580" s="40" t="s">
        <v>633</v>
      </c>
      <c r="X6580" s="40" t="s">
        <v>634</v>
      </c>
      <c r="Y6580" s="40" t="s">
        <v>23675</v>
      </c>
    </row>
    <row r="6581" spans="12:25" x14ac:dyDescent="0.25">
      <c r="L6581" s="39" t="str">
        <f t="shared" si="102"/>
        <v>SAN PIETRO IN GU (PD)</v>
      </c>
      <c r="M6581" s="40" t="s">
        <v>23676</v>
      </c>
      <c r="N6581" s="40" t="s">
        <v>23677</v>
      </c>
      <c r="O6581" s="40" t="s">
        <v>196</v>
      </c>
      <c r="P6581" s="41" t="s">
        <v>197</v>
      </c>
      <c r="Q6581" s="41">
        <v>5</v>
      </c>
      <c r="R6581" s="40" t="s">
        <v>198</v>
      </c>
      <c r="S6581" s="40" t="s">
        <v>199</v>
      </c>
      <c r="T6581" s="41">
        <v>1</v>
      </c>
      <c r="U6581" s="40" t="s">
        <v>200</v>
      </c>
      <c r="V6581" s="40" t="s">
        <v>201</v>
      </c>
      <c r="W6581" s="40" t="s">
        <v>3890</v>
      </c>
      <c r="X6581" s="40" t="s">
        <v>203</v>
      </c>
      <c r="Y6581" s="40" t="s">
        <v>23678</v>
      </c>
    </row>
    <row r="6582" spans="12:25" x14ac:dyDescent="0.25">
      <c r="L6582" s="39" t="str">
        <f t="shared" si="102"/>
        <v>SAN PIETRO IN GUARANO (CS)</v>
      </c>
      <c r="M6582" s="40" t="s">
        <v>23679</v>
      </c>
      <c r="N6582" s="40" t="s">
        <v>23680</v>
      </c>
      <c r="O6582" s="40" t="s">
        <v>413</v>
      </c>
      <c r="P6582" s="41" t="s">
        <v>414</v>
      </c>
      <c r="Q6582" s="41">
        <v>18</v>
      </c>
      <c r="R6582" s="40" t="s">
        <v>415</v>
      </c>
      <c r="S6582" s="40" t="s">
        <v>199</v>
      </c>
      <c r="T6582" s="41">
        <v>1</v>
      </c>
      <c r="U6582" s="40" t="s">
        <v>200</v>
      </c>
      <c r="V6582" s="40" t="s">
        <v>201</v>
      </c>
      <c r="W6582" s="40" t="s">
        <v>23681</v>
      </c>
      <c r="X6582" s="40" t="s">
        <v>550</v>
      </c>
      <c r="Y6582" s="40" t="s">
        <v>23682</v>
      </c>
    </row>
    <row r="6583" spans="12:25" x14ac:dyDescent="0.25">
      <c r="L6583" s="39" t="str">
        <f t="shared" si="102"/>
        <v>SAN PIETRO IN LAMA (LE)</v>
      </c>
      <c r="M6583" s="40" t="s">
        <v>23683</v>
      </c>
      <c r="N6583" s="40" t="s">
        <v>23684</v>
      </c>
      <c r="O6583" s="40" t="s">
        <v>462</v>
      </c>
      <c r="P6583" s="41" t="s">
        <v>304</v>
      </c>
      <c r="Q6583" s="41">
        <v>16</v>
      </c>
      <c r="R6583" s="40" t="s">
        <v>305</v>
      </c>
      <c r="S6583" s="40" t="s">
        <v>199</v>
      </c>
      <c r="T6583" s="41">
        <v>1</v>
      </c>
      <c r="U6583" s="40" t="s">
        <v>200</v>
      </c>
      <c r="V6583" s="40" t="s">
        <v>201</v>
      </c>
      <c r="W6583" s="40" t="s">
        <v>2007</v>
      </c>
      <c r="X6583" s="40" t="s">
        <v>2008</v>
      </c>
      <c r="Y6583" s="40" t="s">
        <v>23685</v>
      </c>
    </row>
    <row r="6584" spans="12:25" x14ac:dyDescent="0.25">
      <c r="L6584" s="39" t="str">
        <f t="shared" si="102"/>
        <v>SAN PIETRO INFINE (CE)</v>
      </c>
      <c r="M6584" s="40" t="s">
        <v>23686</v>
      </c>
      <c r="N6584" s="40" t="s">
        <v>23687</v>
      </c>
      <c r="O6584" s="40" t="s">
        <v>824</v>
      </c>
      <c r="P6584" s="41" t="s">
        <v>350</v>
      </c>
      <c r="Q6584" s="41">
        <v>15</v>
      </c>
      <c r="R6584" s="40" t="s">
        <v>351</v>
      </c>
      <c r="S6584" s="40" t="s">
        <v>199</v>
      </c>
      <c r="T6584" s="41">
        <v>1</v>
      </c>
      <c r="U6584" s="40" t="s">
        <v>200</v>
      </c>
      <c r="V6584" s="40" t="s">
        <v>201</v>
      </c>
      <c r="W6584" s="40" t="s">
        <v>15641</v>
      </c>
      <c r="X6584" s="40" t="s">
        <v>826</v>
      </c>
      <c r="Y6584" s="40" t="s">
        <v>23688</v>
      </c>
    </row>
    <row r="6585" spans="12:25" x14ac:dyDescent="0.25">
      <c r="L6585" s="39" t="str">
        <f t="shared" si="102"/>
        <v>SAN PIETRO MOSEZZO (NO)</v>
      </c>
      <c r="M6585" s="40" t="s">
        <v>23689</v>
      </c>
      <c r="N6585" s="40" t="s">
        <v>23690</v>
      </c>
      <c r="O6585" s="40" t="s">
        <v>741</v>
      </c>
      <c r="P6585" s="41" t="s">
        <v>314</v>
      </c>
      <c r="Q6585" s="41">
        <v>1</v>
      </c>
      <c r="R6585" s="40" t="s">
        <v>315</v>
      </c>
      <c r="S6585" s="40" t="s">
        <v>199</v>
      </c>
      <c r="T6585" s="41">
        <v>1</v>
      </c>
      <c r="U6585" s="40" t="s">
        <v>200</v>
      </c>
      <c r="V6585" s="40" t="s">
        <v>201</v>
      </c>
      <c r="W6585" s="40" t="s">
        <v>6172</v>
      </c>
      <c r="X6585" s="40" t="s">
        <v>2749</v>
      </c>
      <c r="Y6585" s="40" t="s">
        <v>23691</v>
      </c>
    </row>
    <row r="6586" spans="12:25" x14ac:dyDescent="0.25">
      <c r="L6586" s="39" t="str">
        <f t="shared" si="102"/>
        <v>SAN PIETRO MUSSOLINO (VI)</v>
      </c>
      <c r="M6586" s="40" t="s">
        <v>23692</v>
      </c>
      <c r="N6586" s="40" t="s">
        <v>23693</v>
      </c>
      <c r="O6586" s="40" t="s">
        <v>772</v>
      </c>
      <c r="P6586" s="41" t="s">
        <v>197</v>
      </c>
      <c r="Q6586" s="41">
        <v>5</v>
      </c>
      <c r="R6586" s="40" t="s">
        <v>198</v>
      </c>
      <c r="S6586" s="40" t="s">
        <v>199</v>
      </c>
      <c r="T6586" s="41">
        <v>1</v>
      </c>
      <c r="U6586" s="40" t="s">
        <v>200</v>
      </c>
      <c r="V6586" s="40" t="s">
        <v>201</v>
      </c>
      <c r="W6586" s="40" t="s">
        <v>1358</v>
      </c>
      <c r="X6586" s="40" t="s">
        <v>774</v>
      </c>
      <c r="Y6586" s="40" t="s">
        <v>23694</v>
      </c>
    </row>
    <row r="6587" spans="12:25" x14ac:dyDescent="0.25">
      <c r="L6587" s="39" t="str">
        <f t="shared" si="102"/>
        <v>SAN PIETRO VAL LEMINA (TO)</v>
      </c>
      <c r="M6587" s="40" t="s">
        <v>23695</v>
      </c>
      <c r="N6587" s="40" t="s">
        <v>23696</v>
      </c>
      <c r="O6587" s="40" t="s">
        <v>675</v>
      </c>
      <c r="P6587" s="41" t="s">
        <v>314</v>
      </c>
      <c r="Q6587" s="41">
        <v>1</v>
      </c>
      <c r="R6587" s="40" t="s">
        <v>315</v>
      </c>
      <c r="S6587" s="40" t="s">
        <v>199</v>
      </c>
      <c r="T6587" s="41">
        <v>1</v>
      </c>
      <c r="U6587" s="40" t="s">
        <v>200</v>
      </c>
      <c r="V6587" s="40" t="s">
        <v>201</v>
      </c>
      <c r="W6587" s="40" t="s">
        <v>836</v>
      </c>
      <c r="X6587" s="40" t="s">
        <v>1582</v>
      </c>
      <c r="Y6587" s="40" t="s">
        <v>23697</v>
      </c>
    </row>
    <row r="6588" spans="12:25" x14ac:dyDescent="0.25">
      <c r="L6588" s="39" t="str">
        <f t="shared" si="102"/>
        <v>SAN PIETRO VERNOTICO (BR)</v>
      </c>
      <c r="M6588" s="40" t="s">
        <v>23698</v>
      </c>
      <c r="N6588" s="40" t="s">
        <v>23699</v>
      </c>
      <c r="O6588" s="40" t="s">
        <v>4251</v>
      </c>
      <c r="P6588" s="41" t="s">
        <v>304</v>
      </c>
      <c r="Q6588" s="41">
        <v>16</v>
      </c>
      <c r="R6588" s="40" t="s">
        <v>305</v>
      </c>
      <c r="S6588" s="40" t="s">
        <v>199</v>
      </c>
      <c r="T6588" s="41">
        <v>1</v>
      </c>
      <c r="U6588" s="40" t="s">
        <v>200</v>
      </c>
      <c r="V6588" s="40" t="s">
        <v>201</v>
      </c>
      <c r="W6588" s="40" t="s">
        <v>23700</v>
      </c>
      <c r="X6588" s="40" t="s">
        <v>4253</v>
      </c>
      <c r="Y6588" s="40" t="s">
        <v>23701</v>
      </c>
    </row>
    <row r="6589" spans="12:25" x14ac:dyDescent="0.25">
      <c r="L6589" s="39" t="str">
        <f t="shared" si="102"/>
        <v>SAN PIETRO VIMINARIO (PD)</v>
      </c>
      <c r="M6589" s="40" t="s">
        <v>23702</v>
      </c>
      <c r="N6589" s="40" t="s">
        <v>23703</v>
      </c>
      <c r="O6589" s="40" t="s">
        <v>196</v>
      </c>
      <c r="P6589" s="41" t="s">
        <v>197</v>
      </c>
      <c r="Q6589" s="41">
        <v>5</v>
      </c>
      <c r="R6589" s="40" t="s">
        <v>198</v>
      </c>
      <c r="S6589" s="40" t="s">
        <v>199</v>
      </c>
      <c r="T6589" s="41">
        <v>1</v>
      </c>
      <c r="U6589" s="40" t="s">
        <v>200</v>
      </c>
      <c r="V6589" s="40" t="s">
        <v>201</v>
      </c>
      <c r="W6589" s="40" t="s">
        <v>1056</v>
      </c>
      <c r="X6589" s="40" t="s">
        <v>2036</v>
      </c>
      <c r="Y6589" s="40" t="s">
        <v>23704</v>
      </c>
    </row>
    <row r="6590" spans="12:25" x14ac:dyDescent="0.25">
      <c r="L6590" s="39" t="str">
        <f t="shared" si="102"/>
        <v>SAN PIO DELLE CAMERE (AQ)</v>
      </c>
      <c r="M6590" s="40" t="s">
        <v>23705</v>
      </c>
      <c r="N6590" s="40" t="s">
        <v>23706</v>
      </c>
      <c r="O6590" s="40" t="s">
        <v>328</v>
      </c>
      <c r="P6590" s="41" t="s">
        <v>253</v>
      </c>
      <c r="Q6590" s="41">
        <v>13</v>
      </c>
      <c r="R6590" s="40" t="s">
        <v>254</v>
      </c>
      <c r="S6590" s="40" t="s">
        <v>199</v>
      </c>
      <c r="T6590" s="41">
        <v>1</v>
      </c>
      <c r="U6590" s="40" t="s">
        <v>200</v>
      </c>
      <c r="V6590" s="40" t="s">
        <v>201</v>
      </c>
      <c r="W6590" s="40" t="s">
        <v>329</v>
      </c>
      <c r="X6590" s="40" t="s">
        <v>2757</v>
      </c>
      <c r="Y6590" s="40" t="s">
        <v>23707</v>
      </c>
    </row>
    <row r="6591" spans="12:25" x14ac:dyDescent="0.25">
      <c r="L6591" s="39" t="str">
        <f t="shared" si="102"/>
        <v>SAN POLO DEI CAVALIERI (RM)</v>
      </c>
      <c r="M6591" s="40" t="s">
        <v>23708</v>
      </c>
      <c r="N6591" s="40" t="s">
        <v>23709</v>
      </c>
      <c r="O6591" s="40" t="s">
        <v>602</v>
      </c>
      <c r="P6591" s="41" t="s">
        <v>336</v>
      </c>
      <c r="Q6591" s="41">
        <v>12</v>
      </c>
      <c r="R6591" s="40" t="s">
        <v>337</v>
      </c>
      <c r="S6591" s="40" t="s">
        <v>199</v>
      </c>
      <c r="T6591" s="41">
        <v>1</v>
      </c>
      <c r="U6591" s="40" t="s">
        <v>200</v>
      </c>
      <c r="V6591" s="40" t="s">
        <v>201</v>
      </c>
      <c r="W6591" s="40" t="s">
        <v>6360</v>
      </c>
      <c r="X6591" s="40" t="s">
        <v>604</v>
      </c>
      <c r="Y6591" s="40" t="s">
        <v>23710</v>
      </c>
    </row>
    <row r="6592" spans="12:25" x14ac:dyDescent="0.25">
      <c r="L6592" s="39" t="str">
        <f t="shared" si="102"/>
        <v>SAN POLO D'ENZA (RE)</v>
      </c>
      <c r="M6592" s="40" t="s">
        <v>23711</v>
      </c>
      <c r="N6592" s="40" t="s">
        <v>23712</v>
      </c>
      <c r="O6592" s="40" t="s">
        <v>1060</v>
      </c>
      <c r="P6592" s="41" t="s">
        <v>631</v>
      </c>
      <c r="Q6592" s="41">
        <v>8</v>
      </c>
      <c r="R6592" s="40" t="s">
        <v>632</v>
      </c>
      <c r="S6592" s="40" t="s">
        <v>199</v>
      </c>
      <c r="T6592" s="41">
        <v>1</v>
      </c>
      <c r="U6592" s="40" t="s">
        <v>200</v>
      </c>
      <c r="V6592" s="40" t="s">
        <v>201</v>
      </c>
      <c r="W6592" s="40" t="s">
        <v>1061</v>
      </c>
      <c r="X6592" s="40" t="s">
        <v>1062</v>
      </c>
      <c r="Y6592" s="40" t="s">
        <v>23713</v>
      </c>
    </row>
    <row r="6593" spans="12:25" x14ac:dyDescent="0.25">
      <c r="L6593" s="39" t="str">
        <f t="shared" si="102"/>
        <v>SAN POLO DI PIAVE (TV)</v>
      </c>
      <c r="M6593" s="40" t="s">
        <v>23714</v>
      </c>
      <c r="N6593" s="40" t="s">
        <v>23715</v>
      </c>
      <c r="O6593" s="40" t="s">
        <v>1362</v>
      </c>
      <c r="P6593" s="41" t="s">
        <v>197</v>
      </c>
      <c r="Q6593" s="41">
        <v>5</v>
      </c>
      <c r="R6593" s="40" t="s">
        <v>198</v>
      </c>
      <c r="S6593" s="40" t="s">
        <v>199</v>
      </c>
      <c r="T6593" s="41">
        <v>1</v>
      </c>
      <c r="U6593" s="40" t="s">
        <v>200</v>
      </c>
      <c r="V6593" s="40" t="s">
        <v>201</v>
      </c>
      <c r="W6593" s="40" t="s">
        <v>21273</v>
      </c>
      <c r="X6593" s="40" t="s">
        <v>1609</v>
      </c>
      <c r="Y6593" s="40" t="s">
        <v>23716</v>
      </c>
    </row>
    <row r="6594" spans="12:25" x14ac:dyDescent="0.25">
      <c r="L6594" s="39" t="str">
        <f t="shared" ref="L6594:L6657" si="103">M6594&amp;" ("&amp;O6594&amp;")"</f>
        <v>SAN POLO MATESE (CB)</v>
      </c>
      <c r="M6594" s="40" t="s">
        <v>23717</v>
      </c>
      <c r="N6594" s="40" t="s">
        <v>23718</v>
      </c>
      <c r="O6594" s="40" t="s">
        <v>494</v>
      </c>
      <c r="P6594" s="41" t="s">
        <v>495</v>
      </c>
      <c r="Q6594" s="41">
        <v>14</v>
      </c>
      <c r="R6594" s="40" t="s">
        <v>496</v>
      </c>
      <c r="S6594" s="40" t="s">
        <v>199</v>
      </c>
      <c r="T6594" s="41">
        <v>1</v>
      </c>
      <c r="U6594" s="40" t="s">
        <v>200</v>
      </c>
      <c r="V6594" s="40" t="s">
        <v>201</v>
      </c>
      <c r="W6594" s="40" t="s">
        <v>5201</v>
      </c>
      <c r="X6594" s="40" t="s">
        <v>2494</v>
      </c>
      <c r="Y6594" s="40" t="s">
        <v>23719</v>
      </c>
    </row>
    <row r="6595" spans="12:25" x14ac:dyDescent="0.25">
      <c r="L6595" s="39" t="str">
        <f t="shared" si="103"/>
        <v>SAN PONSO (TO)</v>
      </c>
      <c r="M6595" s="40" t="s">
        <v>23720</v>
      </c>
      <c r="N6595" s="40" t="s">
        <v>23721</v>
      </c>
      <c r="O6595" s="40" t="s">
        <v>675</v>
      </c>
      <c r="P6595" s="41" t="s">
        <v>314</v>
      </c>
      <c r="Q6595" s="41">
        <v>1</v>
      </c>
      <c r="R6595" s="40" t="s">
        <v>315</v>
      </c>
      <c r="S6595" s="40" t="s">
        <v>199</v>
      </c>
      <c r="T6595" s="41">
        <v>1</v>
      </c>
      <c r="U6595" s="40" t="s">
        <v>200</v>
      </c>
      <c r="V6595" s="40" t="s">
        <v>201</v>
      </c>
      <c r="W6595" s="40" t="s">
        <v>1299</v>
      </c>
      <c r="X6595" s="40" t="s">
        <v>677</v>
      </c>
      <c r="Y6595" s="40" t="s">
        <v>23722</v>
      </c>
    </row>
    <row r="6596" spans="12:25" x14ac:dyDescent="0.25">
      <c r="L6596" s="39" t="str">
        <f t="shared" si="103"/>
        <v>SAN POSSIDONIO (MO)</v>
      </c>
      <c r="M6596" s="40" t="s">
        <v>23723</v>
      </c>
      <c r="N6596" s="40" t="s">
        <v>23724</v>
      </c>
      <c r="O6596" s="40" t="s">
        <v>2925</v>
      </c>
      <c r="P6596" s="41" t="s">
        <v>631</v>
      </c>
      <c r="Q6596" s="41">
        <v>8</v>
      </c>
      <c r="R6596" s="40" t="s">
        <v>632</v>
      </c>
      <c r="S6596" s="40" t="s">
        <v>199</v>
      </c>
      <c r="T6596" s="41">
        <v>1</v>
      </c>
      <c r="U6596" s="40" t="s">
        <v>200</v>
      </c>
      <c r="V6596" s="40" t="s">
        <v>201</v>
      </c>
      <c r="W6596" s="40" t="s">
        <v>23725</v>
      </c>
      <c r="X6596" s="40" t="s">
        <v>5317</v>
      </c>
      <c r="Y6596" s="40" t="s">
        <v>23726</v>
      </c>
    </row>
    <row r="6597" spans="12:25" x14ac:dyDescent="0.25">
      <c r="L6597" s="39" t="str">
        <f t="shared" si="103"/>
        <v>SAN POTITO SANNITICO (CE)</v>
      </c>
      <c r="M6597" s="40" t="s">
        <v>23727</v>
      </c>
      <c r="N6597" s="40" t="s">
        <v>23728</v>
      </c>
      <c r="O6597" s="40" t="s">
        <v>824</v>
      </c>
      <c r="P6597" s="41" t="s">
        <v>350</v>
      </c>
      <c r="Q6597" s="41">
        <v>15</v>
      </c>
      <c r="R6597" s="40" t="s">
        <v>351</v>
      </c>
      <c r="S6597" s="40" t="s">
        <v>199</v>
      </c>
      <c r="T6597" s="41">
        <v>1</v>
      </c>
      <c r="U6597" s="40" t="s">
        <v>200</v>
      </c>
      <c r="V6597" s="40" t="s">
        <v>201</v>
      </c>
      <c r="W6597" s="40" t="s">
        <v>19563</v>
      </c>
      <c r="X6597" s="40" t="s">
        <v>826</v>
      </c>
      <c r="Y6597" s="40" t="s">
        <v>23729</v>
      </c>
    </row>
    <row r="6598" spans="12:25" x14ac:dyDescent="0.25">
      <c r="L6598" s="39" t="str">
        <f t="shared" si="103"/>
        <v>SAN POTITO ULTRA (AV)</v>
      </c>
      <c r="M6598" s="40" t="s">
        <v>23730</v>
      </c>
      <c r="N6598" s="40" t="s">
        <v>23731</v>
      </c>
      <c r="O6598" s="40" t="s">
        <v>812</v>
      </c>
      <c r="P6598" s="41" t="s">
        <v>350</v>
      </c>
      <c r="Q6598" s="41">
        <v>15</v>
      </c>
      <c r="R6598" s="40" t="s">
        <v>351</v>
      </c>
      <c r="S6598" s="40" t="s">
        <v>199</v>
      </c>
      <c r="T6598" s="41">
        <v>1</v>
      </c>
      <c r="U6598" s="40" t="s">
        <v>200</v>
      </c>
      <c r="V6598" s="40" t="s">
        <v>201</v>
      </c>
      <c r="W6598" s="40" t="s">
        <v>18879</v>
      </c>
      <c r="X6598" s="40" t="s">
        <v>814</v>
      </c>
      <c r="Y6598" s="40" t="s">
        <v>23732</v>
      </c>
    </row>
    <row r="6599" spans="12:25" x14ac:dyDescent="0.25">
      <c r="L6599" s="39" t="str">
        <f t="shared" si="103"/>
        <v>SAN PRISCO (CE)</v>
      </c>
      <c r="M6599" s="40" t="s">
        <v>23733</v>
      </c>
      <c r="N6599" s="40" t="s">
        <v>23734</v>
      </c>
      <c r="O6599" s="40" t="s">
        <v>824</v>
      </c>
      <c r="P6599" s="41" t="s">
        <v>350</v>
      </c>
      <c r="Q6599" s="41">
        <v>15</v>
      </c>
      <c r="R6599" s="40" t="s">
        <v>351</v>
      </c>
      <c r="S6599" s="40" t="s">
        <v>199</v>
      </c>
      <c r="T6599" s="41">
        <v>1</v>
      </c>
      <c r="U6599" s="40" t="s">
        <v>200</v>
      </c>
      <c r="V6599" s="40" t="s">
        <v>201</v>
      </c>
      <c r="W6599" s="40" t="s">
        <v>23735</v>
      </c>
      <c r="X6599" s="40" t="s">
        <v>826</v>
      </c>
      <c r="Y6599" s="40" t="s">
        <v>23736</v>
      </c>
    </row>
    <row r="6600" spans="12:25" x14ac:dyDescent="0.25">
      <c r="L6600" s="39" t="str">
        <f t="shared" si="103"/>
        <v>SAN PROCOPIO (RC)</v>
      </c>
      <c r="M6600" s="40" t="s">
        <v>23737</v>
      </c>
      <c r="N6600" s="40" t="s">
        <v>23738</v>
      </c>
      <c r="O6600" s="40" t="s">
        <v>622</v>
      </c>
      <c r="P6600" s="41" t="s">
        <v>414</v>
      </c>
      <c r="Q6600" s="41">
        <v>18</v>
      </c>
      <c r="R6600" s="40" t="s">
        <v>415</v>
      </c>
      <c r="S6600" s="40" t="s">
        <v>199</v>
      </c>
      <c r="T6600" s="41">
        <v>1</v>
      </c>
      <c r="U6600" s="40" t="s">
        <v>200</v>
      </c>
      <c r="V6600" s="40" t="s">
        <v>201</v>
      </c>
      <c r="W6600" s="40" t="s">
        <v>1613</v>
      </c>
      <c r="X6600" s="40" t="s">
        <v>1614</v>
      </c>
      <c r="Y6600" s="40" t="s">
        <v>23739</v>
      </c>
    </row>
    <row r="6601" spans="12:25" x14ac:dyDescent="0.25">
      <c r="L6601" s="39" t="str">
        <f t="shared" si="103"/>
        <v>SAN PROSPERO (MO)</v>
      </c>
      <c r="M6601" s="40" t="s">
        <v>23740</v>
      </c>
      <c r="N6601" s="40" t="s">
        <v>23741</v>
      </c>
      <c r="O6601" s="40" t="s">
        <v>2925</v>
      </c>
      <c r="P6601" s="41" t="s">
        <v>631</v>
      </c>
      <c r="Q6601" s="41">
        <v>8</v>
      </c>
      <c r="R6601" s="40" t="s">
        <v>632</v>
      </c>
      <c r="S6601" s="40" t="s">
        <v>199</v>
      </c>
      <c r="T6601" s="41">
        <v>1</v>
      </c>
      <c r="U6601" s="40" t="s">
        <v>200</v>
      </c>
      <c r="V6601" s="40" t="s">
        <v>201</v>
      </c>
      <c r="W6601" s="40" t="s">
        <v>2926</v>
      </c>
      <c r="X6601" s="40" t="s">
        <v>2927</v>
      </c>
      <c r="Y6601" s="40" t="s">
        <v>23742</v>
      </c>
    </row>
    <row r="6602" spans="12:25" x14ac:dyDescent="0.25">
      <c r="L6602" s="39" t="str">
        <f t="shared" si="103"/>
        <v>SAN QUIRICO D'ORCIA (SI)</v>
      </c>
      <c r="M6602" s="40" t="s">
        <v>23743</v>
      </c>
      <c r="N6602" s="40" t="s">
        <v>23744</v>
      </c>
      <c r="O6602" s="40" t="s">
        <v>230</v>
      </c>
      <c r="P6602" s="41" t="s">
        <v>231</v>
      </c>
      <c r="Q6602" s="41">
        <v>9</v>
      </c>
      <c r="R6602" s="40" t="s">
        <v>232</v>
      </c>
      <c r="S6602" s="40" t="s">
        <v>199</v>
      </c>
      <c r="T6602" s="41">
        <v>1</v>
      </c>
      <c r="U6602" s="40" t="s">
        <v>200</v>
      </c>
      <c r="V6602" s="40" t="s">
        <v>201</v>
      </c>
      <c r="W6602" s="40" t="s">
        <v>23745</v>
      </c>
      <c r="X6602" s="40" t="s">
        <v>234</v>
      </c>
      <c r="Y6602" s="40" t="s">
        <v>23746</v>
      </c>
    </row>
    <row r="6603" spans="12:25" x14ac:dyDescent="0.25">
      <c r="L6603" s="39" t="str">
        <f t="shared" si="103"/>
        <v>SAN QUIRINO (PN)</v>
      </c>
      <c r="M6603" s="40" t="s">
        <v>23747</v>
      </c>
      <c r="N6603" s="40" t="s">
        <v>23748</v>
      </c>
      <c r="O6603" s="40" t="s">
        <v>1527</v>
      </c>
      <c r="P6603" s="41" t="s">
        <v>805</v>
      </c>
      <c r="Q6603" s="41">
        <v>6</v>
      </c>
      <c r="R6603" s="40" t="s">
        <v>806</v>
      </c>
      <c r="S6603" s="40" t="s">
        <v>199</v>
      </c>
      <c r="T6603" s="41">
        <v>1</v>
      </c>
      <c r="U6603" s="40" t="s">
        <v>200</v>
      </c>
      <c r="V6603" s="40" t="s">
        <v>201</v>
      </c>
      <c r="W6603" s="40" t="s">
        <v>1528</v>
      </c>
      <c r="X6603" s="40" t="s">
        <v>2119</v>
      </c>
      <c r="Y6603" s="40" t="s">
        <v>23749</v>
      </c>
    </row>
    <row r="6604" spans="12:25" x14ac:dyDescent="0.25">
      <c r="L6604" s="39" t="str">
        <f t="shared" si="103"/>
        <v>SAN RAFFAELE CIMENA (TO)</v>
      </c>
      <c r="M6604" s="40" t="s">
        <v>23750</v>
      </c>
      <c r="N6604" s="40" t="s">
        <v>23751</v>
      </c>
      <c r="O6604" s="40" t="s">
        <v>675</v>
      </c>
      <c r="P6604" s="41" t="s">
        <v>314</v>
      </c>
      <c r="Q6604" s="41">
        <v>1</v>
      </c>
      <c r="R6604" s="40" t="s">
        <v>315</v>
      </c>
      <c r="S6604" s="40" t="s">
        <v>199</v>
      </c>
      <c r="T6604" s="41">
        <v>1</v>
      </c>
      <c r="U6604" s="40" t="s">
        <v>200</v>
      </c>
      <c r="V6604" s="40" t="s">
        <v>201</v>
      </c>
      <c r="W6604" s="40" t="s">
        <v>4354</v>
      </c>
      <c r="X6604" s="40" t="s">
        <v>837</v>
      </c>
      <c r="Y6604" s="40" t="s">
        <v>23752</v>
      </c>
    </row>
    <row r="6605" spans="12:25" x14ac:dyDescent="0.25">
      <c r="L6605" s="39" t="str">
        <f t="shared" si="103"/>
        <v>SAN REMO (IM)</v>
      </c>
      <c r="M6605" s="40" t="s">
        <v>23753</v>
      </c>
      <c r="N6605" s="40" t="s">
        <v>23754</v>
      </c>
      <c r="O6605" s="40" t="s">
        <v>848</v>
      </c>
      <c r="P6605" s="41" t="s">
        <v>849</v>
      </c>
      <c r="Q6605" s="41">
        <v>7</v>
      </c>
      <c r="R6605" s="40" t="s">
        <v>850</v>
      </c>
      <c r="S6605" s="40" t="s">
        <v>199</v>
      </c>
      <c r="T6605" s="41">
        <v>1</v>
      </c>
      <c r="U6605" s="40" t="s">
        <v>200</v>
      </c>
      <c r="V6605" s="40" t="s">
        <v>201</v>
      </c>
      <c r="W6605" s="40" t="s">
        <v>23755</v>
      </c>
      <c r="X6605" s="40" t="s">
        <v>852</v>
      </c>
      <c r="Y6605" s="40" t="s">
        <v>23756</v>
      </c>
    </row>
    <row r="6606" spans="12:25" x14ac:dyDescent="0.25">
      <c r="L6606" s="39" t="str">
        <f t="shared" si="103"/>
        <v>SAN ROBERTO (RC)</v>
      </c>
      <c r="M6606" s="40" t="s">
        <v>23757</v>
      </c>
      <c r="N6606" s="40" t="s">
        <v>23758</v>
      </c>
      <c r="O6606" s="40" t="s">
        <v>622</v>
      </c>
      <c r="P6606" s="41" t="s">
        <v>414</v>
      </c>
      <c r="Q6606" s="41">
        <v>18</v>
      </c>
      <c r="R6606" s="40" t="s">
        <v>415</v>
      </c>
      <c r="S6606" s="40" t="s">
        <v>199</v>
      </c>
      <c r="T6606" s="41">
        <v>1</v>
      </c>
      <c r="U6606" s="40" t="s">
        <v>200</v>
      </c>
      <c r="V6606" s="40" t="s">
        <v>201</v>
      </c>
      <c r="W6606" s="40" t="s">
        <v>4752</v>
      </c>
      <c r="X6606" s="40" t="s">
        <v>2440</v>
      </c>
      <c r="Y6606" s="40" t="s">
        <v>23759</v>
      </c>
    </row>
    <row r="6607" spans="12:25" x14ac:dyDescent="0.25">
      <c r="L6607" s="39" t="str">
        <f t="shared" si="103"/>
        <v>SAN ROCCO AL PORTO (LO)</v>
      </c>
      <c r="M6607" s="40" t="s">
        <v>23760</v>
      </c>
      <c r="N6607" s="40" t="s">
        <v>23761</v>
      </c>
      <c r="O6607" s="40" t="s">
        <v>211</v>
      </c>
      <c r="P6607" s="41" t="s">
        <v>212</v>
      </c>
      <c r="Q6607" s="41">
        <v>3</v>
      </c>
      <c r="R6607" s="40" t="s">
        <v>213</v>
      </c>
      <c r="S6607" s="40" t="s">
        <v>199</v>
      </c>
      <c r="T6607" s="41">
        <v>1</v>
      </c>
      <c r="U6607" s="40" t="s">
        <v>200</v>
      </c>
      <c r="V6607" s="40" t="s">
        <v>201</v>
      </c>
      <c r="W6607" s="40" t="s">
        <v>23762</v>
      </c>
      <c r="X6607" s="40" t="s">
        <v>3256</v>
      </c>
      <c r="Y6607" s="40" t="s">
        <v>23763</v>
      </c>
    </row>
    <row r="6608" spans="12:25" x14ac:dyDescent="0.25">
      <c r="L6608" s="39" t="str">
        <f t="shared" si="103"/>
        <v>SAN ROMANO IN GARFAGNANA (LU)</v>
      </c>
      <c r="M6608" s="40" t="s">
        <v>23764</v>
      </c>
      <c r="N6608" s="40" t="s">
        <v>23765</v>
      </c>
      <c r="O6608" s="40" t="s">
        <v>1381</v>
      </c>
      <c r="P6608" s="41" t="s">
        <v>231</v>
      </c>
      <c r="Q6608" s="41">
        <v>9</v>
      </c>
      <c r="R6608" s="40" t="s">
        <v>232</v>
      </c>
      <c r="S6608" s="40" t="s">
        <v>199</v>
      </c>
      <c r="T6608" s="41">
        <v>1</v>
      </c>
      <c r="U6608" s="40" t="s">
        <v>200</v>
      </c>
      <c r="V6608" s="40" t="s">
        <v>201</v>
      </c>
      <c r="W6608" s="40" t="s">
        <v>23766</v>
      </c>
      <c r="X6608" s="40" t="s">
        <v>1383</v>
      </c>
      <c r="Y6608" s="40" t="s">
        <v>23767</v>
      </c>
    </row>
    <row r="6609" spans="12:25" x14ac:dyDescent="0.25">
      <c r="L6609" s="39" t="str">
        <f t="shared" si="103"/>
        <v>SAN RUFO (SA)</v>
      </c>
      <c r="M6609" s="40" t="s">
        <v>23768</v>
      </c>
      <c r="N6609" s="40" t="s">
        <v>23769</v>
      </c>
      <c r="O6609" s="40" t="s">
        <v>349</v>
      </c>
      <c r="P6609" s="41" t="s">
        <v>350</v>
      </c>
      <c r="Q6609" s="41">
        <v>15</v>
      </c>
      <c r="R6609" s="40" t="s">
        <v>351</v>
      </c>
      <c r="S6609" s="40" t="s">
        <v>199</v>
      </c>
      <c r="T6609" s="41">
        <v>1</v>
      </c>
      <c r="U6609" s="40" t="s">
        <v>200</v>
      </c>
      <c r="V6609" s="40" t="s">
        <v>201</v>
      </c>
      <c r="W6609" s="40" t="s">
        <v>2211</v>
      </c>
      <c r="X6609" s="40" t="s">
        <v>2212</v>
      </c>
      <c r="Y6609" s="40" t="s">
        <v>23770</v>
      </c>
    </row>
    <row r="6610" spans="12:25" x14ac:dyDescent="0.25">
      <c r="L6610" s="39" t="str">
        <f t="shared" si="103"/>
        <v>SAN SALVATORE DI FITALIA (ME)</v>
      </c>
      <c r="M6610" s="40" t="s">
        <v>23771</v>
      </c>
      <c r="N6610" s="40" t="s">
        <v>23772</v>
      </c>
      <c r="O6610" s="40" t="s">
        <v>533</v>
      </c>
      <c r="P6610" s="41" t="s">
        <v>292</v>
      </c>
      <c r="Q6610" s="41">
        <v>19</v>
      </c>
      <c r="R6610" s="40" t="s">
        <v>293</v>
      </c>
      <c r="S6610" s="40" t="s">
        <v>199</v>
      </c>
      <c r="T6610" s="41">
        <v>1</v>
      </c>
      <c r="U6610" s="40" t="s">
        <v>200</v>
      </c>
      <c r="V6610" s="40" t="s">
        <v>201</v>
      </c>
      <c r="W6610" s="40" t="s">
        <v>534</v>
      </c>
      <c r="X6610" s="40" t="s">
        <v>535</v>
      </c>
      <c r="Y6610" s="40" t="s">
        <v>23773</v>
      </c>
    </row>
    <row r="6611" spans="12:25" x14ac:dyDescent="0.25">
      <c r="L6611" s="39" t="str">
        <f t="shared" si="103"/>
        <v>SAN SALVATORE MONFERRATO (AL)</v>
      </c>
      <c r="M6611" s="40" t="s">
        <v>23774</v>
      </c>
      <c r="N6611" s="40" t="s">
        <v>23775</v>
      </c>
      <c r="O6611" s="40" t="s">
        <v>541</v>
      </c>
      <c r="P6611" s="41" t="s">
        <v>314</v>
      </c>
      <c r="Q6611" s="41">
        <v>1</v>
      </c>
      <c r="R6611" s="40" t="s">
        <v>315</v>
      </c>
      <c r="S6611" s="40" t="s">
        <v>199</v>
      </c>
      <c r="T6611" s="41">
        <v>1</v>
      </c>
      <c r="U6611" s="40" t="s">
        <v>200</v>
      </c>
      <c r="V6611" s="40" t="s">
        <v>201</v>
      </c>
      <c r="W6611" s="40" t="s">
        <v>23776</v>
      </c>
      <c r="X6611" s="40" t="s">
        <v>1138</v>
      </c>
      <c r="Y6611" s="40" t="s">
        <v>23777</v>
      </c>
    </row>
    <row r="6612" spans="12:25" x14ac:dyDescent="0.25">
      <c r="L6612" s="39" t="str">
        <f t="shared" si="103"/>
        <v>SAN SALVATORE TELESINO (BN)</v>
      </c>
      <c r="M6612" s="40" t="s">
        <v>23778</v>
      </c>
      <c r="N6612" s="40" t="s">
        <v>23779</v>
      </c>
      <c r="O6612" s="40" t="s">
        <v>842</v>
      </c>
      <c r="P6612" s="41" t="s">
        <v>350</v>
      </c>
      <c r="Q6612" s="41">
        <v>15</v>
      </c>
      <c r="R6612" s="40" t="s">
        <v>351</v>
      </c>
      <c r="S6612" s="40" t="s">
        <v>199</v>
      </c>
      <c r="T6612" s="41">
        <v>1</v>
      </c>
      <c r="U6612" s="40" t="s">
        <v>200</v>
      </c>
      <c r="V6612" s="40" t="s">
        <v>201</v>
      </c>
      <c r="W6612" s="40" t="s">
        <v>1711</v>
      </c>
      <c r="X6612" s="40" t="s">
        <v>1469</v>
      </c>
      <c r="Y6612" s="40" t="s">
        <v>23780</v>
      </c>
    </row>
    <row r="6613" spans="12:25" x14ac:dyDescent="0.25">
      <c r="L6613" s="39" t="str">
        <f t="shared" si="103"/>
        <v>SAN SALVO (CH)</v>
      </c>
      <c r="M6613" s="40" t="s">
        <v>23781</v>
      </c>
      <c r="N6613" s="40" t="s">
        <v>23782</v>
      </c>
      <c r="O6613" s="40" t="s">
        <v>1352</v>
      </c>
      <c r="P6613" s="41" t="s">
        <v>253</v>
      </c>
      <c r="Q6613" s="41">
        <v>13</v>
      </c>
      <c r="R6613" s="40" t="s">
        <v>254</v>
      </c>
      <c r="S6613" s="40" t="s">
        <v>199</v>
      </c>
      <c r="T6613" s="41">
        <v>1</v>
      </c>
      <c r="U6613" s="40" t="s">
        <v>200</v>
      </c>
      <c r="V6613" s="40" t="s">
        <v>201</v>
      </c>
      <c r="W6613" s="40" t="s">
        <v>6128</v>
      </c>
      <c r="X6613" s="40" t="s">
        <v>6129</v>
      </c>
      <c r="Y6613" s="40" t="s">
        <v>23783</v>
      </c>
    </row>
    <row r="6614" spans="12:25" x14ac:dyDescent="0.25">
      <c r="L6614" s="39" t="str">
        <f t="shared" si="103"/>
        <v>SAN SEBASTIANO AL VESUVIO (NA)</v>
      </c>
      <c r="M6614" s="40" t="s">
        <v>23784</v>
      </c>
      <c r="N6614" s="40" t="s">
        <v>23785</v>
      </c>
      <c r="O6614" s="40" t="s">
        <v>358</v>
      </c>
      <c r="P6614" s="41" t="s">
        <v>350</v>
      </c>
      <c r="Q6614" s="41">
        <v>15</v>
      </c>
      <c r="R6614" s="40" t="s">
        <v>351</v>
      </c>
      <c r="S6614" s="40" t="s">
        <v>199</v>
      </c>
      <c r="T6614" s="41">
        <v>1</v>
      </c>
      <c r="U6614" s="40" t="s">
        <v>200</v>
      </c>
      <c r="V6614" s="40" t="s">
        <v>201</v>
      </c>
      <c r="W6614" s="40" t="s">
        <v>7912</v>
      </c>
      <c r="X6614" s="40" t="s">
        <v>360</v>
      </c>
      <c r="Y6614" s="40" t="s">
        <v>23786</v>
      </c>
    </row>
    <row r="6615" spans="12:25" x14ac:dyDescent="0.25">
      <c r="L6615" s="39" t="str">
        <f t="shared" si="103"/>
        <v>SAN SEBASTIANO CURONE (AL)</v>
      </c>
      <c r="M6615" s="40" t="s">
        <v>23787</v>
      </c>
      <c r="N6615" s="40" t="s">
        <v>23788</v>
      </c>
      <c r="O6615" s="40" t="s">
        <v>541</v>
      </c>
      <c r="P6615" s="41" t="s">
        <v>314</v>
      </c>
      <c r="Q6615" s="41">
        <v>1</v>
      </c>
      <c r="R6615" s="40" t="s">
        <v>315</v>
      </c>
      <c r="S6615" s="40" t="s">
        <v>199</v>
      </c>
      <c r="T6615" s="41">
        <v>1</v>
      </c>
      <c r="U6615" s="40" t="s">
        <v>200</v>
      </c>
      <c r="V6615" s="40" t="s">
        <v>201</v>
      </c>
      <c r="W6615" s="40" t="s">
        <v>10071</v>
      </c>
      <c r="X6615" s="40" t="s">
        <v>1138</v>
      </c>
      <c r="Y6615" s="40" t="s">
        <v>23789</v>
      </c>
    </row>
    <row r="6616" spans="12:25" x14ac:dyDescent="0.25">
      <c r="L6616" s="39" t="str">
        <f t="shared" si="103"/>
        <v>SAN SEBASTIANO DA PO (TO)</v>
      </c>
      <c r="M6616" s="40" t="s">
        <v>23790</v>
      </c>
      <c r="N6616" s="40" t="s">
        <v>23791</v>
      </c>
      <c r="O6616" s="40" t="s">
        <v>675</v>
      </c>
      <c r="P6616" s="41" t="s">
        <v>314</v>
      </c>
      <c r="Q6616" s="41">
        <v>1</v>
      </c>
      <c r="R6616" s="40" t="s">
        <v>315</v>
      </c>
      <c r="S6616" s="40" t="s">
        <v>199</v>
      </c>
      <c r="T6616" s="41">
        <v>1</v>
      </c>
      <c r="U6616" s="40" t="s">
        <v>200</v>
      </c>
      <c r="V6616" s="40" t="s">
        <v>201</v>
      </c>
      <c r="W6616" s="40" t="s">
        <v>1504</v>
      </c>
      <c r="X6616" s="40" t="s">
        <v>837</v>
      </c>
      <c r="Y6616" s="40" t="s">
        <v>23792</v>
      </c>
    </row>
    <row r="6617" spans="12:25" x14ac:dyDescent="0.25">
      <c r="L6617" s="39" t="str">
        <f t="shared" si="103"/>
        <v>SAN SECONDO DI PINEROLO (TO)</v>
      </c>
      <c r="M6617" s="40" t="s">
        <v>23793</v>
      </c>
      <c r="N6617" s="40" t="s">
        <v>23794</v>
      </c>
      <c r="O6617" s="40" t="s">
        <v>675</v>
      </c>
      <c r="P6617" s="41" t="s">
        <v>314</v>
      </c>
      <c r="Q6617" s="41">
        <v>1</v>
      </c>
      <c r="R6617" s="40" t="s">
        <v>315</v>
      </c>
      <c r="S6617" s="40" t="s">
        <v>199</v>
      </c>
      <c r="T6617" s="41">
        <v>1</v>
      </c>
      <c r="U6617" s="40" t="s">
        <v>200</v>
      </c>
      <c r="V6617" s="40" t="s">
        <v>201</v>
      </c>
      <c r="W6617" s="40" t="s">
        <v>836</v>
      </c>
      <c r="X6617" s="40" t="s">
        <v>1582</v>
      </c>
      <c r="Y6617" s="40" t="s">
        <v>23795</v>
      </c>
    </row>
    <row r="6618" spans="12:25" x14ac:dyDescent="0.25">
      <c r="L6618" s="39" t="str">
        <f t="shared" si="103"/>
        <v>SAN SECONDO PARMENSE (PR)</v>
      </c>
      <c r="M6618" s="40" t="s">
        <v>23796</v>
      </c>
      <c r="N6618" s="40" t="s">
        <v>23797</v>
      </c>
      <c r="O6618" s="40" t="s">
        <v>984</v>
      </c>
      <c r="P6618" s="41" t="s">
        <v>631</v>
      </c>
      <c r="Q6618" s="41">
        <v>8</v>
      </c>
      <c r="R6618" s="40" t="s">
        <v>632</v>
      </c>
      <c r="S6618" s="40" t="s">
        <v>199</v>
      </c>
      <c r="T6618" s="41">
        <v>1</v>
      </c>
      <c r="U6618" s="40" t="s">
        <v>200</v>
      </c>
      <c r="V6618" s="40" t="s">
        <v>201</v>
      </c>
      <c r="W6618" s="40" t="s">
        <v>23798</v>
      </c>
      <c r="X6618" s="40" t="s">
        <v>8937</v>
      </c>
      <c r="Y6618" s="40" t="s">
        <v>23799</v>
      </c>
    </row>
    <row r="6619" spans="12:25" x14ac:dyDescent="0.25">
      <c r="L6619" s="39" t="str">
        <f t="shared" si="103"/>
        <v>SAN SEVERINO LUCANO (PZ)</v>
      </c>
      <c r="M6619" s="40" t="s">
        <v>23800</v>
      </c>
      <c r="N6619" s="40" t="s">
        <v>23801</v>
      </c>
      <c r="O6619" s="40" t="s">
        <v>281</v>
      </c>
      <c r="P6619" s="41" t="s">
        <v>282</v>
      </c>
      <c r="Q6619" s="41">
        <v>17</v>
      </c>
      <c r="R6619" s="40" t="s">
        <v>283</v>
      </c>
      <c r="S6619" s="40" t="s">
        <v>199</v>
      </c>
      <c r="T6619" s="41">
        <v>1</v>
      </c>
      <c r="U6619" s="40" t="s">
        <v>200</v>
      </c>
      <c r="V6619" s="40" t="s">
        <v>201</v>
      </c>
      <c r="W6619" s="40" t="s">
        <v>4948</v>
      </c>
      <c r="X6619" s="40" t="s">
        <v>4949</v>
      </c>
      <c r="Y6619" s="40" t="s">
        <v>23802</v>
      </c>
    </row>
    <row r="6620" spans="12:25" x14ac:dyDescent="0.25">
      <c r="L6620" s="39" t="str">
        <f t="shared" si="103"/>
        <v>SAN SEVERINO MARCHE (MC)</v>
      </c>
      <c r="M6620" s="40" t="s">
        <v>23803</v>
      </c>
      <c r="N6620" s="40" t="s">
        <v>23804</v>
      </c>
      <c r="O6620" s="40" t="s">
        <v>396</v>
      </c>
      <c r="P6620" s="41" t="s">
        <v>397</v>
      </c>
      <c r="Q6620" s="41">
        <v>11</v>
      </c>
      <c r="R6620" s="40" t="s">
        <v>398</v>
      </c>
      <c r="S6620" s="40" t="s">
        <v>199</v>
      </c>
      <c r="T6620" s="41">
        <v>1</v>
      </c>
      <c r="U6620" s="40" t="s">
        <v>200</v>
      </c>
      <c r="V6620" s="40" t="s">
        <v>201</v>
      </c>
      <c r="W6620" s="40" t="s">
        <v>23805</v>
      </c>
      <c r="X6620" s="40" t="s">
        <v>1707</v>
      </c>
      <c r="Y6620" s="40" t="s">
        <v>23806</v>
      </c>
    </row>
    <row r="6621" spans="12:25" x14ac:dyDescent="0.25">
      <c r="L6621" s="39" t="str">
        <f t="shared" si="103"/>
        <v>SAN SEVERO (FG)</v>
      </c>
      <c r="M6621" s="40" t="s">
        <v>23807</v>
      </c>
      <c r="N6621" s="40" t="s">
        <v>23808</v>
      </c>
      <c r="O6621" s="40" t="s">
        <v>303</v>
      </c>
      <c r="P6621" s="41" t="s">
        <v>304</v>
      </c>
      <c r="Q6621" s="41">
        <v>16</v>
      </c>
      <c r="R6621" s="40" t="s">
        <v>305</v>
      </c>
      <c r="S6621" s="40" t="s">
        <v>199</v>
      </c>
      <c r="T6621" s="41">
        <v>1</v>
      </c>
      <c r="U6621" s="40" t="s">
        <v>200</v>
      </c>
      <c r="V6621" s="40" t="s">
        <v>201</v>
      </c>
      <c r="W6621" s="40" t="s">
        <v>23809</v>
      </c>
      <c r="X6621" s="40" t="s">
        <v>1739</v>
      </c>
      <c r="Y6621" s="40" t="s">
        <v>23810</v>
      </c>
    </row>
    <row r="6622" spans="12:25" x14ac:dyDescent="0.25">
      <c r="L6622" s="39" t="str">
        <f t="shared" si="103"/>
        <v>SAN SOSSIO BARONIA (AV)</v>
      </c>
      <c r="M6622" s="40" t="s">
        <v>23811</v>
      </c>
      <c r="N6622" s="40" t="s">
        <v>23812</v>
      </c>
      <c r="O6622" s="40" t="s">
        <v>812</v>
      </c>
      <c r="P6622" s="41" t="s">
        <v>350</v>
      </c>
      <c r="Q6622" s="41">
        <v>15</v>
      </c>
      <c r="R6622" s="40" t="s">
        <v>351</v>
      </c>
      <c r="S6622" s="40" t="s">
        <v>199</v>
      </c>
      <c r="T6622" s="41">
        <v>1</v>
      </c>
      <c r="U6622" s="40" t="s">
        <v>200</v>
      </c>
      <c r="V6622" s="40" t="s">
        <v>201</v>
      </c>
      <c r="W6622" s="40" t="s">
        <v>18879</v>
      </c>
      <c r="X6622" s="40" t="s">
        <v>1534</v>
      </c>
      <c r="Y6622" s="40" t="s">
        <v>23813</v>
      </c>
    </row>
    <row r="6623" spans="12:25" x14ac:dyDescent="0.25">
      <c r="L6623" s="39" t="str">
        <f t="shared" si="103"/>
        <v>SAN SOSTENE (CZ)</v>
      </c>
      <c r="M6623" s="40" t="s">
        <v>23814</v>
      </c>
      <c r="N6623" s="40" t="s">
        <v>23815</v>
      </c>
      <c r="O6623" s="40" t="s">
        <v>1029</v>
      </c>
      <c r="P6623" s="41" t="s">
        <v>414</v>
      </c>
      <c r="Q6623" s="41">
        <v>18</v>
      </c>
      <c r="R6623" s="40" t="s">
        <v>415</v>
      </c>
      <c r="S6623" s="40" t="s">
        <v>199</v>
      </c>
      <c r="T6623" s="41">
        <v>1</v>
      </c>
      <c r="U6623" s="40" t="s">
        <v>200</v>
      </c>
      <c r="V6623" s="40" t="s">
        <v>201</v>
      </c>
      <c r="W6623" s="40" t="s">
        <v>1934</v>
      </c>
      <c r="X6623" s="40" t="s">
        <v>1935</v>
      </c>
      <c r="Y6623" s="40" t="s">
        <v>23816</v>
      </c>
    </row>
    <row r="6624" spans="12:25" x14ac:dyDescent="0.25">
      <c r="L6624" s="39" t="str">
        <f t="shared" si="103"/>
        <v>SAN SOSTI (CS)</v>
      </c>
      <c r="M6624" s="40" t="s">
        <v>23817</v>
      </c>
      <c r="N6624" s="40" t="s">
        <v>23818</v>
      </c>
      <c r="O6624" s="40" t="s">
        <v>413</v>
      </c>
      <c r="P6624" s="41" t="s">
        <v>414</v>
      </c>
      <c r="Q6624" s="41">
        <v>18</v>
      </c>
      <c r="R6624" s="40" t="s">
        <v>415</v>
      </c>
      <c r="S6624" s="40" t="s">
        <v>199</v>
      </c>
      <c r="T6624" s="41">
        <v>1</v>
      </c>
      <c r="U6624" s="40" t="s">
        <v>200</v>
      </c>
      <c r="V6624" s="40" t="s">
        <v>201</v>
      </c>
      <c r="W6624" s="40" t="s">
        <v>416</v>
      </c>
      <c r="X6624" s="40" t="s">
        <v>417</v>
      </c>
      <c r="Y6624" s="40" t="s">
        <v>23819</v>
      </c>
    </row>
    <row r="6625" spans="12:25" x14ac:dyDescent="0.25">
      <c r="L6625" s="39" t="str">
        <f t="shared" si="103"/>
        <v>SAN SPERATE (CA)</v>
      </c>
      <c r="M6625" s="40" t="s">
        <v>23820</v>
      </c>
      <c r="N6625" s="40" t="s">
        <v>23821</v>
      </c>
      <c r="O6625" s="40" t="s">
        <v>1991</v>
      </c>
      <c r="P6625" s="41" t="s">
        <v>242</v>
      </c>
      <c r="Q6625" s="41">
        <v>20</v>
      </c>
      <c r="R6625" s="40" t="s">
        <v>243</v>
      </c>
      <c r="S6625" s="40" t="s">
        <v>199</v>
      </c>
      <c r="T6625" s="41">
        <v>1</v>
      </c>
      <c r="U6625" s="40" t="s">
        <v>200</v>
      </c>
      <c r="V6625" s="40" t="s">
        <v>201</v>
      </c>
      <c r="W6625" s="40" t="s">
        <v>23822</v>
      </c>
      <c r="X6625" s="40" t="s">
        <v>1807</v>
      </c>
      <c r="Y6625" s="40" t="s">
        <v>23823</v>
      </c>
    </row>
    <row r="6626" spans="12:25" x14ac:dyDescent="0.25">
      <c r="L6626" s="39" t="str">
        <f t="shared" si="103"/>
        <v>SAN TAMMARO (CE)</v>
      </c>
      <c r="M6626" s="40" t="s">
        <v>23824</v>
      </c>
      <c r="N6626" s="40" t="s">
        <v>23825</v>
      </c>
      <c r="O6626" s="40" t="s">
        <v>824</v>
      </c>
      <c r="P6626" s="41" t="s">
        <v>350</v>
      </c>
      <c r="Q6626" s="41">
        <v>15</v>
      </c>
      <c r="R6626" s="40" t="s">
        <v>351</v>
      </c>
      <c r="S6626" s="40" t="s">
        <v>199</v>
      </c>
      <c r="T6626" s="41">
        <v>1</v>
      </c>
      <c r="U6626" s="40" t="s">
        <v>200</v>
      </c>
      <c r="V6626" s="40" t="s">
        <v>201</v>
      </c>
      <c r="W6626" s="40" t="s">
        <v>5050</v>
      </c>
      <c r="X6626" s="40" t="s">
        <v>826</v>
      </c>
      <c r="Y6626" s="40" t="s">
        <v>23826</v>
      </c>
    </row>
    <row r="6627" spans="12:25" x14ac:dyDescent="0.25">
      <c r="L6627" s="39" t="str">
        <f t="shared" si="103"/>
        <v>SAN TEODORO (OT)</v>
      </c>
      <c r="M6627" s="40" t="s">
        <v>23827</v>
      </c>
      <c r="N6627" s="40" t="s">
        <v>23828</v>
      </c>
      <c r="O6627" s="40" t="s">
        <v>646</v>
      </c>
      <c r="P6627" s="41" t="s">
        <v>242</v>
      </c>
      <c r="Q6627" s="41">
        <v>20</v>
      </c>
      <c r="R6627" s="40" t="s">
        <v>243</v>
      </c>
      <c r="S6627" s="40" t="s">
        <v>199</v>
      </c>
      <c r="T6627" s="41">
        <v>1</v>
      </c>
      <c r="U6627" s="40" t="s">
        <v>200</v>
      </c>
      <c r="V6627" s="40" t="s">
        <v>201</v>
      </c>
      <c r="W6627" s="40" t="s">
        <v>4442</v>
      </c>
      <c r="X6627" s="40" t="s">
        <v>1968</v>
      </c>
      <c r="Y6627" s="40" t="s">
        <v>23829</v>
      </c>
    </row>
    <row r="6628" spans="12:25" x14ac:dyDescent="0.25">
      <c r="L6628" s="39" t="str">
        <f t="shared" si="103"/>
        <v>SAN TEODORO (ME)</v>
      </c>
      <c r="M6628" s="40" t="s">
        <v>23827</v>
      </c>
      <c r="N6628" s="40" t="s">
        <v>23830</v>
      </c>
      <c r="O6628" s="40" t="s">
        <v>533</v>
      </c>
      <c r="P6628" s="41" t="s">
        <v>292</v>
      </c>
      <c r="Q6628" s="41">
        <v>19</v>
      </c>
      <c r="R6628" s="40" t="s">
        <v>293</v>
      </c>
      <c r="S6628" s="40" t="s">
        <v>199</v>
      </c>
      <c r="T6628" s="41">
        <v>1</v>
      </c>
      <c r="U6628" s="40" t="s">
        <v>200</v>
      </c>
      <c r="V6628" s="40" t="s">
        <v>201</v>
      </c>
      <c r="W6628" s="40" t="s">
        <v>1648</v>
      </c>
      <c r="X6628" s="40" t="s">
        <v>368</v>
      </c>
      <c r="Y6628" s="40" t="s">
        <v>23831</v>
      </c>
    </row>
    <row r="6629" spans="12:25" x14ac:dyDescent="0.25">
      <c r="L6629" s="39" t="str">
        <f t="shared" si="103"/>
        <v>SAN TOMASO AGORDINO (BL)</v>
      </c>
      <c r="M6629" s="40" t="s">
        <v>23832</v>
      </c>
      <c r="N6629" s="40" t="s">
        <v>23833</v>
      </c>
      <c r="O6629" s="40" t="s">
        <v>715</v>
      </c>
      <c r="P6629" s="41" t="s">
        <v>197</v>
      </c>
      <c r="Q6629" s="41">
        <v>5</v>
      </c>
      <c r="R6629" s="40" t="s">
        <v>198</v>
      </c>
      <c r="S6629" s="40" t="s">
        <v>199</v>
      </c>
      <c r="T6629" s="41">
        <v>1</v>
      </c>
      <c r="U6629" s="40" t="s">
        <v>200</v>
      </c>
      <c r="V6629" s="40" t="s">
        <v>201</v>
      </c>
      <c r="W6629" s="40" t="s">
        <v>5343</v>
      </c>
      <c r="X6629" s="40" t="s">
        <v>717</v>
      </c>
      <c r="Y6629" s="40" t="s">
        <v>23834</v>
      </c>
    </row>
    <row r="6630" spans="12:25" x14ac:dyDescent="0.25">
      <c r="L6630" s="39" t="str">
        <f t="shared" si="103"/>
        <v>SAN VALENTINO IN ABRUZZO CITERIORE (PE)</v>
      </c>
      <c r="M6630" s="40" t="s">
        <v>23835</v>
      </c>
      <c r="N6630" s="40" t="s">
        <v>23836</v>
      </c>
      <c r="O6630" s="40" t="s">
        <v>252</v>
      </c>
      <c r="P6630" s="41" t="s">
        <v>253</v>
      </c>
      <c r="Q6630" s="41">
        <v>13</v>
      </c>
      <c r="R6630" s="40" t="s">
        <v>254</v>
      </c>
      <c r="S6630" s="40" t="s">
        <v>199</v>
      </c>
      <c r="T6630" s="41">
        <v>1</v>
      </c>
      <c r="U6630" s="40" t="s">
        <v>200</v>
      </c>
      <c r="V6630" s="40" t="s">
        <v>201</v>
      </c>
      <c r="W6630" s="40" t="s">
        <v>255</v>
      </c>
      <c r="X6630" s="40" t="s">
        <v>256</v>
      </c>
      <c r="Y6630" s="40" t="s">
        <v>23837</v>
      </c>
    </row>
    <row r="6631" spans="12:25" x14ac:dyDescent="0.25">
      <c r="L6631" s="39" t="str">
        <f t="shared" si="103"/>
        <v>SAN VALENTINO TORIO (SA)</v>
      </c>
      <c r="M6631" s="40" t="s">
        <v>23838</v>
      </c>
      <c r="N6631" s="40" t="s">
        <v>23839</v>
      </c>
      <c r="O6631" s="40" t="s">
        <v>349</v>
      </c>
      <c r="P6631" s="41" t="s">
        <v>350</v>
      </c>
      <c r="Q6631" s="41">
        <v>15</v>
      </c>
      <c r="R6631" s="40" t="s">
        <v>351</v>
      </c>
      <c r="S6631" s="40" t="s">
        <v>199</v>
      </c>
      <c r="T6631" s="41">
        <v>1</v>
      </c>
      <c r="U6631" s="40" t="s">
        <v>200</v>
      </c>
      <c r="V6631" s="40" t="s">
        <v>201</v>
      </c>
      <c r="W6631" s="40" t="s">
        <v>2224</v>
      </c>
      <c r="X6631" s="40" t="s">
        <v>360</v>
      </c>
      <c r="Y6631" s="40" t="s">
        <v>23840</v>
      </c>
    </row>
    <row r="6632" spans="12:25" x14ac:dyDescent="0.25">
      <c r="L6632" s="39" t="str">
        <f t="shared" si="103"/>
        <v>SAN VENANZO (TR)</v>
      </c>
      <c r="M6632" s="40" t="s">
        <v>23841</v>
      </c>
      <c r="N6632" s="40" t="s">
        <v>23842</v>
      </c>
      <c r="O6632" s="40" t="s">
        <v>485</v>
      </c>
      <c r="P6632" s="41" t="s">
        <v>486</v>
      </c>
      <c r="Q6632" s="41">
        <v>10</v>
      </c>
      <c r="R6632" s="40" t="s">
        <v>487</v>
      </c>
      <c r="S6632" s="40" t="s">
        <v>199</v>
      </c>
      <c r="T6632" s="41">
        <v>1</v>
      </c>
      <c r="U6632" s="40" t="s">
        <v>200</v>
      </c>
      <c r="V6632" s="40" t="s">
        <v>201</v>
      </c>
      <c r="W6632" s="40" t="s">
        <v>16583</v>
      </c>
      <c r="X6632" s="40" t="s">
        <v>2182</v>
      </c>
      <c r="Y6632" s="40" t="s">
        <v>23843</v>
      </c>
    </row>
    <row r="6633" spans="12:25" x14ac:dyDescent="0.25">
      <c r="L6633" s="39" t="str">
        <f t="shared" si="103"/>
        <v>SAN VENDEMIANO (TV)</v>
      </c>
      <c r="M6633" s="40" t="s">
        <v>23844</v>
      </c>
      <c r="N6633" s="40" t="s">
        <v>23845</v>
      </c>
      <c r="O6633" s="40" t="s">
        <v>1362</v>
      </c>
      <c r="P6633" s="41" t="s">
        <v>197</v>
      </c>
      <c r="Q6633" s="41">
        <v>5</v>
      </c>
      <c r="R6633" s="40" t="s">
        <v>198</v>
      </c>
      <c r="S6633" s="40" t="s">
        <v>199</v>
      </c>
      <c r="T6633" s="41">
        <v>1</v>
      </c>
      <c r="U6633" s="40" t="s">
        <v>200</v>
      </c>
      <c r="V6633" s="40" t="s">
        <v>201</v>
      </c>
      <c r="W6633" s="40" t="s">
        <v>21273</v>
      </c>
      <c r="X6633" s="40" t="s">
        <v>5647</v>
      </c>
      <c r="Y6633" s="40" t="s">
        <v>23846</v>
      </c>
    </row>
    <row r="6634" spans="12:25" x14ac:dyDescent="0.25">
      <c r="L6634" s="39" t="str">
        <f t="shared" si="103"/>
        <v>SAN VERO MILIS (OR)</v>
      </c>
      <c r="M6634" s="40" t="s">
        <v>23847</v>
      </c>
      <c r="N6634" s="40" t="s">
        <v>23848</v>
      </c>
      <c r="O6634" s="40" t="s">
        <v>241</v>
      </c>
      <c r="P6634" s="41" t="s">
        <v>242</v>
      </c>
      <c r="Q6634" s="41">
        <v>20</v>
      </c>
      <c r="R6634" s="40" t="s">
        <v>243</v>
      </c>
      <c r="S6634" s="40" t="s">
        <v>199</v>
      </c>
      <c r="T6634" s="41">
        <v>1</v>
      </c>
      <c r="U6634" s="40" t="s">
        <v>200</v>
      </c>
      <c r="V6634" s="40" t="s">
        <v>201</v>
      </c>
      <c r="W6634" s="40" t="s">
        <v>785</v>
      </c>
      <c r="X6634" s="40" t="s">
        <v>931</v>
      </c>
      <c r="Y6634" s="40" t="s">
        <v>23849</v>
      </c>
    </row>
    <row r="6635" spans="12:25" x14ac:dyDescent="0.25">
      <c r="L6635" s="39" t="str">
        <f t="shared" si="103"/>
        <v>SAN VINCENZO (LI)</v>
      </c>
      <c r="M6635" s="40" t="s">
        <v>23850</v>
      </c>
      <c r="N6635" s="40" t="s">
        <v>23851</v>
      </c>
      <c r="O6635" s="40" t="s">
        <v>3375</v>
      </c>
      <c r="P6635" s="41" t="s">
        <v>231</v>
      </c>
      <c r="Q6635" s="41">
        <v>9</v>
      </c>
      <c r="R6635" s="40" t="s">
        <v>232</v>
      </c>
      <c r="S6635" s="40" t="s">
        <v>199</v>
      </c>
      <c r="T6635" s="41">
        <v>1</v>
      </c>
      <c r="U6635" s="40" t="s">
        <v>200</v>
      </c>
      <c r="V6635" s="40" t="s">
        <v>201</v>
      </c>
      <c r="W6635" s="40" t="s">
        <v>23852</v>
      </c>
      <c r="X6635" s="40" t="s">
        <v>5146</v>
      </c>
      <c r="Y6635" s="40" t="s">
        <v>23853</v>
      </c>
    </row>
    <row r="6636" spans="12:25" x14ac:dyDescent="0.25">
      <c r="L6636" s="39" t="str">
        <f t="shared" si="103"/>
        <v>SAN VINCENZO LA COSTA (CS)</v>
      </c>
      <c r="M6636" s="40" t="s">
        <v>23854</v>
      </c>
      <c r="N6636" s="40" t="s">
        <v>23855</v>
      </c>
      <c r="O6636" s="40" t="s">
        <v>413</v>
      </c>
      <c r="P6636" s="41" t="s">
        <v>414</v>
      </c>
      <c r="Q6636" s="41">
        <v>18</v>
      </c>
      <c r="R6636" s="40" t="s">
        <v>415</v>
      </c>
      <c r="S6636" s="40" t="s">
        <v>199</v>
      </c>
      <c r="T6636" s="41">
        <v>1</v>
      </c>
      <c r="U6636" s="40" t="s">
        <v>200</v>
      </c>
      <c r="V6636" s="40" t="s">
        <v>201</v>
      </c>
      <c r="W6636" s="40" t="s">
        <v>3113</v>
      </c>
      <c r="X6636" s="40" t="s">
        <v>550</v>
      </c>
      <c r="Y6636" s="40" t="s">
        <v>23856</v>
      </c>
    </row>
    <row r="6637" spans="12:25" x14ac:dyDescent="0.25">
      <c r="L6637" s="39" t="str">
        <f t="shared" si="103"/>
        <v>SAN VINCENZO VALLE ROVETO (AQ)</v>
      </c>
      <c r="M6637" s="40" t="s">
        <v>23857</v>
      </c>
      <c r="N6637" s="40" t="s">
        <v>23858</v>
      </c>
      <c r="O6637" s="40" t="s">
        <v>328</v>
      </c>
      <c r="P6637" s="41" t="s">
        <v>253</v>
      </c>
      <c r="Q6637" s="41">
        <v>13</v>
      </c>
      <c r="R6637" s="40" t="s">
        <v>254</v>
      </c>
      <c r="S6637" s="40" t="s">
        <v>199</v>
      </c>
      <c r="T6637" s="41">
        <v>1</v>
      </c>
      <c r="U6637" s="40" t="s">
        <v>200</v>
      </c>
      <c r="V6637" s="40" t="s">
        <v>201</v>
      </c>
      <c r="W6637" s="40" t="s">
        <v>3454</v>
      </c>
      <c r="X6637" s="40" t="s">
        <v>795</v>
      </c>
      <c r="Y6637" s="40" t="s">
        <v>23859</v>
      </c>
    </row>
    <row r="6638" spans="12:25" x14ac:dyDescent="0.25">
      <c r="L6638" s="39" t="str">
        <f t="shared" si="103"/>
        <v>SAN VITALIANO (NA)</v>
      </c>
      <c r="M6638" s="40" t="s">
        <v>23860</v>
      </c>
      <c r="N6638" s="40" t="s">
        <v>23861</v>
      </c>
      <c r="O6638" s="40" t="s">
        <v>358</v>
      </c>
      <c r="P6638" s="41" t="s">
        <v>350</v>
      </c>
      <c r="Q6638" s="41">
        <v>15</v>
      </c>
      <c r="R6638" s="40" t="s">
        <v>351</v>
      </c>
      <c r="S6638" s="40" t="s">
        <v>199</v>
      </c>
      <c r="T6638" s="41">
        <v>1</v>
      </c>
      <c r="U6638" s="40" t="s">
        <v>200</v>
      </c>
      <c r="V6638" s="40" t="s">
        <v>201</v>
      </c>
      <c r="W6638" s="40" t="s">
        <v>5312</v>
      </c>
      <c r="X6638" s="40" t="s">
        <v>360</v>
      </c>
      <c r="Y6638" s="40" t="s">
        <v>23862</v>
      </c>
    </row>
    <row r="6639" spans="12:25" x14ac:dyDescent="0.25">
      <c r="L6639" s="39" t="str">
        <f t="shared" si="103"/>
        <v>SAN VITO (CA)</v>
      </c>
      <c r="M6639" s="40" t="s">
        <v>23863</v>
      </c>
      <c r="N6639" s="40" t="s">
        <v>23864</v>
      </c>
      <c r="O6639" s="40" t="s">
        <v>1991</v>
      </c>
      <c r="P6639" s="41" t="s">
        <v>242</v>
      </c>
      <c r="Q6639" s="41">
        <v>20</v>
      </c>
      <c r="R6639" s="40" t="s">
        <v>243</v>
      </c>
      <c r="S6639" s="40" t="s">
        <v>199</v>
      </c>
      <c r="T6639" s="41">
        <v>1</v>
      </c>
      <c r="U6639" s="40" t="s">
        <v>200</v>
      </c>
      <c r="V6639" s="40" t="s">
        <v>201</v>
      </c>
      <c r="W6639" s="40" t="s">
        <v>1992</v>
      </c>
      <c r="X6639" s="40" t="s">
        <v>1807</v>
      </c>
      <c r="Y6639" s="40" t="s">
        <v>23865</v>
      </c>
    </row>
    <row r="6640" spans="12:25" x14ac:dyDescent="0.25">
      <c r="L6640" s="39" t="str">
        <f t="shared" si="103"/>
        <v>SAN VITO AL TAGLIAMENTO (PN)</v>
      </c>
      <c r="M6640" s="40" t="s">
        <v>23866</v>
      </c>
      <c r="N6640" s="40" t="s">
        <v>23867</v>
      </c>
      <c r="O6640" s="40" t="s">
        <v>1527</v>
      </c>
      <c r="P6640" s="41" t="s">
        <v>805</v>
      </c>
      <c r="Q6640" s="41">
        <v>6</v>
      </c>
      <c r="R6640" s="40" t="s">
        <v>806</v>
      </c>
      <c r="S6640" s="40" t="s">
        <v>199</v>
      </c>
      <c r="T6640" s="41">
        <v>1</v>
      </c>
      <c r="U6640" s="40" t="s">
        <v>200</v>
      </c>
      <c r="V6640" s="40" t="s">
        <v>201</v>
      </c>
      <c r="W6640" s="40" t="s">
        <v>23868</v>
      </c>
      <c r="X6640" s="40" t="s">
        <v>2119</v>
      </c>
      <c r="Y6640" s="40" t="s">
        <v>23869</v>
      </c>
    </row>
    <row r="6641" spans="12:25" x14ac:dyDescent="0.25">
      <c r="L6641" s="39" t="str">
        <f t="shared" si="103"/>
        <v>SAN VITO AL TORRE (UD)</v>
      </c>
      <c r="M6641" s="40" t="s">
        <v>23870</v>
      </c>
      <c r="N6641" s="40" t="s">
        <v>23871</v>
      </c>
      <c r="O6641" s="40" t="s">
        <v>804</v>
      </c>
      <c r="P6641" s="41" t="s">
        <v>805</v>
      </c>
      <c r="Q6641" s="41">
        <v>6</v>
      </c>
      <c r="R6641" s="40" t="s">
        <v>806</v>
      </c>
      <c r="S6641" s="40" t="s">
        <v>199</v>
      </c>
      <c r="T6641" s="41">
        <v>1</v>
      </c>
      <c r="U6641" s="40" t="s">
        <v>200</v>
      </c>
      <c r="V6641" s="40" t="s">
        <v>201</v>
      </c>
      <c r="W6641" s="40" t="s">
        <v>2466</v>
      </c>
      <c r="X6641" s="40" t="s">
        <v>2085</v>
      </c>
      <c r="Y6641" s="40" t="s">
        <v>23872</v>
      </c>
    </row>
    <row r="6642" spans="12:25" x14ac:dyDescent="0.25">
      <c r="L6642" s="39" t="str">
        <f t="shared" si="103"/>
        <v>SAN VITO CHIETINO (CH)</v>
      </c>
      <c r="M6642" s="40" t="s">
        <v>23873</v>
      </c>
      <c r="N6642" s="40" t="s">
        <v>23874</v>
      </c>
      <c r="O6642" s="40" t="s">
        <v>1352</v>
      </c>
      <c r="P6642" s="41" t="s">
        <v>253</v>
      </c>
      <c r="Q6642" s="41">
        <v>13</v>
      </c>
      <c r="R6642" s="40" t="s">
        <v>254</v>
      </c>
      <c r="S6642" s="40" t="s">
        <v>199</v>
      </c>
      <c r="T6642" s="41">
        <v>1</v>
      </c>
      <c r="U6642" s="40" t="s">
        <v>200</v>
      </c>
      <c r="V6642" s="40" t="s">
        <v>201</v>
      </c>
      <c r="W6642" s="40" t="s">
        <v>23875</v>
      </c>
      <c r="X6642" s="40" t="s">
        <v>1354</v>
      </c>
      <c r="Y6642" s="40" t="s">
        <v>23876</v>
      </c>
    </row>
    <row r="6643" spans="12:25" x14ac:dyDescent="0.25">
      <c r="L6643" s="39" t="str">
        <f t="shared" si="103"/>
        <v>SAN VITO DEI NORMANNI (BR)</v>
      </c>
      <c r="M6643" s="40" t="s">
        <v>23877</v>
      </c>
      <c r="N6643" s="40" t="s">
        <v>23878</v>
      </c>
      <c r="O6643" s="40" t="s">
        <v>4251</v>
      </c>
      <c r="P6643" s="41" t="s">
        <v>304</v>
      </c>
      <c r="Q6643" s="41">
        <v>16</v>
      </c>
      <c r="R6643" s="40" t="s">
        <v>305</v>
      </c>
      <c r="S6643" s="40" t="s">
        <v>199</v>
      </c>
      <c r="T6643" s="41">
        <v>1</v>
      </c>
      <c r="U6643" s="40" t="s">
        <v>200</v>
      </c>
      <c r="V6643" s="40" t="s">
        <v>201</v>
      </c>
      <c r="W6643" s="40" t="s">
        <v>23879</v>
      </c>
      <c r="X6643" s="40" t="s">
        <v>4253</v>
      </c>
      <c r="Y6643" s="40" t="s">
        <v>23880</v>
      </c>
    </row>
    <row r="6644" spans="12:25" x14ac:dyDescent="0.25">
      <c r="L6644" s="39" t="str">
        <f t="shared" si="103"/>
        <v>SAN VITO DI CADORE (BL)</v>
      </c>
      <c r="M6644" s="40" t="s">
        <v>23881</v>
      </c>
      <c r="N6644" s="40" t="s">
        <v>23882</v>
      </c>
      <c r="O6644" s="40" t="s">
        <v>715</v>
      </c>
      <c r="P6644" s="41" t="s">
        <v>197</v>
      </c>
      <c r="Q6644" s="41">
        <v>5</v>
      </c>
      <c r="R6644" s="40" t="s">
        <v>198</v>
      </c>
      <c r="S6644" s="40" t="s">
        <v>199</v>
      </c>
      <c r="T6644" s="41">
        <v>1</v>
      </c>
      <c r="U6644" s="40" t="s">
        <v>200</v>
      </c>
      <c r="V6644" s="40" t="s">
        <v>201</v>
      </c>
      <c r="W6644" s="40" t="s">
        <v>23883</v>
      </c>
      <c r="X6644" s="40" t="s">
        <v>9516</v>
      </c>
      <c r="Y6644" s="40" t="s">
        <v>23884</v>
      </c>
    </row>
    <row r="6645" spans="12:25" x14ac:dyDescent="0.25">
      <c r="L6645" s="39" t="str">
        <f t="shared" si="103"/>
        <v>SAN VITO DI FAGAGNA (UD)</v>
      </c>
      <c r="M6645" s="40" t="s">
        <v>23885</v>
      </c>
      <c r="N6645" s="40" t="s">
        <v>23886</v>
      </c>
      <c r="O6645" s="40" t="s">
        <v>804</v>
      </c>
      <c r="P6645" s="41" t="s">
        <v>805</v>
      </c>
      <c r="Q6645" s="41">
        <v>6</v>
      </c>
      <c r="R6645" s="40" t="s">
        <v>806</v>
      </c>
      <c r="S6645" s="40" t="s">
        <v>199</v>
      </c>
      <c r="T6645" s="41">
        <v>1</v>
      </c>
      <c r="U6645" s="40" t="s">
        <v>200</v>
      </c>
      <c r="V6645" s="40" t="s">
        <v>201</v>
      </c>
      <c r="W6645" s="40" t="s">
        <v>4470</v>
      </c>
      <c r="X6645" s="40" t="s">
        <v>2085</v>
      </c>
      <c r="Y6645" s="40" t="s">
        <v>23887</v>
      </c>
    </row>
    <row r="6646" spans="12:25" x14ac:dyDescent="0.25">
      <c r="L6646" s="39" t="str">
        <f t="shared" si="103"/>
        <v>SAN VITO DI LEGUZZANO (VI)</v>
      </c>
      <c r="M6646" s="40" t="s">
        <v>23888</v>
      </c>
      <c r="N6646" s="40" t="s">
        <v>23889</v>
      </c>
      <c r="O6646" s="40" t="s">
        <v>772</v>
      </c>
      <c r="P6646" s="41" t="s">
        <v>197</v>
      </c>
      <c r="Q6646" s="41">
        <v>5</v>
      </c>
      <c r="R6646" s="40" t="s">
        <v>198</v>
      </c>
      <c r="S6646" s="40" t="s">
        <v>199</v>
      </c>
      <c r="T6646" s="41">
        <v>1</v>
      </c>
      <c r="U6646" s="40" t="s">
        <v>200</v>
      </c>
      <c r="V6646" s="40" t="s">
        <v>201</v>
      </c>
      <c r="W6646" s="40" t="s">
        <v>4835</v>
      </c>
      <c r="X6646" s="40" t="s">
        <v>2068</v>
      </c>
      <c r="Y6646" s="40" t="s">
        <v>23890</v>
      </c>
    </row>
    <row r="6647" spans="12:25" x14ac:dyDescent="0.25">
      <c r="L6647" s="39" t="str">
        <f t="shared" si="103"/>
        <v>SAN VITO LO CAPO (TP)</v>
      </c>
      <c r="M6647" s="40" t="s">
        <v>23891</v>
      </c>
      <c r="N6647" s="40" t="s">
        <v>23892</v>
      </c>
      <c r="O6647" s="40" t="s">
        <v>1111</v>
      </c>
      <c r="P6647" s="41" t="s">
        <v>292</v>
      </c>
      <c r="Q6647" s="41">
        <v>19</v>
      </c>
      <c r="R6647" s="40" t="s">
        <v>293</v>
      </c>
      <c r="S6647" s="40" t="s">
        <v>199</v>
      </c>
      <c r="T6647" s="41">
        <v>1</v>
      </c>
      <c r="U6647" s="40" t="s">
        <v>200</v>
      </c>
      <c r="V6647" s="40" t="s">
        <v>201</v>
      </c>
      <c r="W6647" s="40" t="s">
        <v>23893</v>
      </c>
      <c r="X6647" s="40" t="s">
        <v>4558</v>
      </c>
      <c r="Y6647" s="40" t="s">
        <v>23894</v>
      </c>
    </row>
    <row r="6648" spans="12:25" x14ac:dyDescent="0.25">
      <c r="L6648" s="39" t="str">
        <f t="shared" si="103"/>
        <v>SAN VITO ROMANO (RM)</v>
      </c>
      <c r="M6648" s="40" t="s">
        <v>23895</v>
      </c>
      <c r="N6648" s="40" t="s">
        <v>23896</v>
      </c>
      <c r="O6648" s="40" t="s">
        <v>602</v>
      </c>
      <c r="P6648" s="41" t="s">
        <v>336</v>
      </c>
      <c r="Q6648" s="41">
        <v>12</v>
      </c>
      <c r="R6648" s="40" t="s">
        <v>337</v>
      </c>
      <c r="S6648" s="40" t="s">
        <v>199</v>
      </c>
      <c r="T6648" s="41">
        <v>1</v>
      </c>
      <c r="U6648" s="40" t="s">
        <v>200</v>
      </c>
      <c r="V6648" s="40" t="s">
        <v>201</v>
      </c>
      <c r="W6648" s="40" t="s">
        <v>3055</v>
      </c>
      <c r="X6648" s="40" t="s">
        <v>953</v>
      </c>
      <c r="Y6648" s="40" t="s">
        <v>23897</v>
      </c>
    </row>
    <row r="6649" spans="12:25" x14ac:dyDescent="0.25">
      <c r="L6649" s="39" t="str">
        <f t="shared" si="103"/>
        <v>SAN VITO SULLO IONIO (CZ)</v>
      </c>
      <c r="M6649" s="40" t="s">
        <v>23898</v>
      </c>
      <c r="N6649" s="40" t="s">
        <v>23899</v>
      </c>
      <c r="O6649" s="40" t="s">
        <v>1029</v>
      </c>
      <c r="P6649" s="41" t="s">
        <v>414</v>
      </c>
      <c r="Q6649" s="41">
        <v>18</v>
      </c>
      <c r="R6649" s="40" t="s">
        <v>415</v>
      </c>
      <c r="S6649" s="40" t="s">
        <v>199</v>
      </c>
      <c r="T6649" s="41">
        <v>1</v>
      </c>
      <c r="U6649" s="40" t="s">
        <v>200</v>
      </c>
      <c r="V6649" s="40" t="s">
        <v>201</v>
      </c>
      <c r="W6649" s="40" t="s">
        <v>7804</v>
      </c>
      <c r="X6649" s="40" t="s">
        <v>1935</v>
      </c>
      <c r="Y6649" s="40" t="s">
        <v>23900</v>
      </c>
    </row>
    <row r="6650" spans="12:25" x14ac:dyDescent="0.25">
      <c r="L6650" s="39" t="str">
        <f t="shared" si="103"/>
        <v>SAN VITTORE DEL LAZIO (FR)</v>
      </c>
      <c r="M6650" s="40" t="s">
        <v>23901</v>
      </c>
      <c r="N6650" s="40" t="s">
        <v>23902</v>
      </c>
      <c r="O6650" s="40" t="s">
        <v>406</v>
      </c>
      <c r="P6650" s="41" t="s">
        <v>336</v>
      </c>
      <c r="Q6650" s="41">
        <v>12</v>
      </c>
      <c r="R6650" s="40" t="s">
        <v>337</v>
      </c>
      <c r="S6650" s="40" t="s">
        <v>199</v>
      </c>
      <c r="T6650" s="41">
        <v>1</v>
      </c>
      <c r="U6650" s="40" t="s">
        <v>200</v>
      </c>
      <c r="V6650" s="40" t="s">
        <v>201</v>
      </c>
      <c r="W6650" s="40" t="s">
        <v>407</v>
      </c>
      <c r="X6650" s="40" t="s">
        <v>408</v>
      </c>
      <c r="Y6650" s="40" t="s">
        <v>23903</v>
      </c>
    </row>
    <row r="6651" spans="12:25" x14ac:dyDescent="0.25">
      <c r="L6651" s="39" t="str">
        <f t="shared" si="103"/>
        <v>SAN VITTORE OLONA (MI)</v>
      </c>
      <c r="M6651" s="40" t="s">
        <v>23904</v>
      </c>
      <c r="N6651" s="40" t="s">
        <v>23905</v>
      </c>
      <c r="O6651" s="40" t="s">
        <v>264</v>
      </c>
      <c r="P6651" s="41" t="s">
        <v>212</v>
      </c>
      <c r="Q6651" s="41">
        <v>3</v>
      </c>
      <c r="R6651" s="40" t="s">
        <v>213</v>
      </c>
      <c r="S6651" s="40" t="s">
        <v>199</v>
      </c>
      <c r="T6651" s="41">
        <v>1</v>
      </c>
      <c r="U6651" s="40" t="s">
        <v>200</v>
      </c>
      <c r="V6651" s="40" t="s">
        <v>201</v>
      </c>
      <c r="W6651" s="40" t="s">
        <v>23906</v>
      </c>
      <c r="X6651" s="40" t="s">
        <v>1087</v>
      </c>
      <c r="Y6651" s="40" t="s">
        <v>23907</v>
      </c>
    </row>
    <row r="6652" spans="12:25" x14ac:dyDescent="0.25">
      <c r="L6652" s="39" t="str">
        <f t="shared" si="103"/>
        <v>SAN ZENO DI MONTAGNA (VR)</v>
      </c>
      <c r="M6652" s="40" t="s">
        <v>23908</v>
      </c>
      <c r="N6652" s="40" t="s">
        <v>23909</v>
      </c>
      <c r="O6652" s="40" t="s">
        <v>595</v>
      </c>
      <c r="P6652" s="41" t="s">
        <v>197</v>
      </c>
      <c r="Q6652" s="41">
        <v>5</v>
      </c>
      <c r="R6652" s="40" t="s">
        <v>198</v>
      </c>
      <c r="S6652" s="40" t="s">
        <v>199</v>
      </c>
      <c r="T6652" s="41">
        <v>1</v>
      </c>
      <c r="U6652" s="40" t="s">
        <v>200</v>
      </c>
      <c r="V6652" s="40" t="s">
        <v>201</v>
      </c>
      <c r="W6652" s="40" t="s">
        <v>596</v>
      </c>
      <c r="X6652" s="40" t="s">
        <v>597</v>
      </c>
      <c r="Y6652" s="40" t="s">
        <v>23910</v>
      </c>
    </row>
    <row r="6653" spans="12:25" x14ac:dyDescent="0.25">
      <c r="L6653" s="39" t="str">
        <f t="shared" si="103"/>
        <v>SAN ZENO NAVIGLIO (BS)</v>
      </c>
      <c r="M6653" s="40" t="s">
        <v>23911</v>
      </c>
      <c r="N6653" s="40" t="s">
        <v>23912</v>
      </c>
      <c r="O6653" s="40" t="s">
        <v>421</v>
      </c>
      <c r="P6653" s="41" t="s">
        <v>212</v>
      </c>
      <c r="Q6653" s="41">
        <v>3</v>
      </c>
      <c r="R6653" s="40" t="s">
        <v>213</v>
      </c>
      <c r="S6653" s="40" t="s">
        <v>199</v>
      </c>
      <c r="T6653" s="41">
        <v>1</v>
      </c>
      <c r="U6653" s="40" t="s">
        <v>200</v>
      </c>
      <c r="V6653" s="40" t="s">
        <v>201</v>
      </c>
      <c r="W6653" s="40" t="s">
        <v>422</v>
      </c>
      <c r="X6653" s="40" t="s">
        <v>423</v>
      </c>
      <c r="Y6653" s="40" t="s">
        <v>23913</v>
      </c>
    </row>
    <row r="6654" spans="12:25" x14ac:dyDescent="0.25">
      <c r="L6654" s="39" t="str">
        <f t="shared" si="103"/>
        <v>SAN ZENONE AL LAMBRO (MI)</v>
      </c>
      <c r="M6654" s="40" t="s">
        <v>23914</v>
      </c>
      <c r="N6654" s="40" t="s">
        <v>23915</v>
      </c>
      <c r="O6654" s="40" t="s">
        <v>264</v>
      </c>
      <c r="P6654" s="41" t="s">
        <v>212</v>
      </c>
      <c r="Q6654" s="41">
        <v>3</v>
      </c>
      <c r="R6654" s="40" t="s">
        <v>213</v>
      </c>
      <c r="S6654" s="40" t="s">
        <v>199</v>
      </c>
      <c r="T6654" s="41">
        <v>1</v>
      </c>
      <c r="U6654" s="40" t="s">
        <v>200</v>
      </c>
      <c r="V6654" s="40" t="s">
        <v>201</v>
      </c>
      <c r="W6654" s="40" t="s">
        <v>8041</v>
      </c>
      <c r="X6654" s="40" t="s">
        <v>266</v>
      </c>
      <c r="Y6654" s="40" t="s">
        <v>23916</v>
      </c>
    </row>
    <row r="6655" spans="12:25" x14ac:dyDescent="0.25">
      <c r="L6655" s="39" t="str">
        <f t="shared" si="103"/>
        <v>SAN ZENONE AL PO (PV)</v>
      </c>
      <c r="M6655" s="40" t="s">
        <v>23917</v>
      </c>
      <c r="N6655" s="40" t="s">
        <v>23918</v>
      </c>
      <c r="O6655" s="40" t="s">
        <v>884</v>
      </c>
      <c r="P6655" s="41" t="s">
        <v>212</v>
      </c>
      <c r="Q6655" s="41">
        <v>3</v>
      </c>
      <c r="R6655" s="40" t="s">
        <v>213</v>
      </c>
      <c r="S6655" s="40" t="s">
        <v>199</v>
      </c>
      <c r="T6655" s="41">
        <v>1</v>
      </c>
      <c r="U6655" s="40" t="s">
        <v>200</v>
      </c>
      <c r="V6655" s="40" t="s">
        <v>201</v>
      </c>
      <c r="W6655" s="40" t="s">
        <v>1106</v>
      </c>
      <c r="X6655" s="40" t="s">
        <v>886</v>
      </c>
      <c r="Y6655" s="40" t="s">
        <v>23919</v>
      </c>
    </row>
    <row r="6656" spans="12:25" x14ac:dyDescent="0.25">
      <c r="L6656" s="39" t="str">
        <f t="shared" si="103"/>
        <v>SAN ZENONE DEGLI EZZELINI (TV)</v>
      </c>
      <c r="M6656" s="40" t="s">
        <v>23920</v>
      </c>
      <c r="N6656" s="40" t="s">
        <v>23921</v>
      </c>
      <c r="O6656" s="40" t="s">
        <v>1362</v>
      </c>
      <c r="P6656" s="41" t="s">
        <v>197</v>
      </c>
      <c r="Q6656" s="41">
        <v>5</v>
      </c>
      <c r="R6656" s="40" t="s">
        <v>198</v>
      </c>
      <c r="S6656" s="40" t="s">
        <v>199</v>
      </c>
      <c r="T6656" s="41">
        <v>1</v>
      </c>
      <c r="U6656" s="40" t="s">
        <v>200</v>
      </c>
      <c r="V6656" s="40" t="s">
        <v>201</v>
      </c>
      <c r="W6656" s="40" t="s">
        <v>21273</v>
      </c>
      <c r="X6656" s="40" t="s">
        <v>1364</v>
      </c>
      <c r="Y6656" s="40" t="s">
        <v>23922</v>
      </c>
    </row>
    <row r="6657" spans="12:25" x14ac:dyDescent="0.25">
      <c r="L6657" s="39" t="str">
        <f t="shared" si="103"/>
        <v>SANARICA (LE)</v>
      </c>
      <c r="M6657" s="40" t="s">
        <v>23923</v>
      </c>
      <c r="N6657" s="40" t="s">
        <v>23924</v>
      </c>
      <c r="O6657" s="40" t="s">
        <v>462</v>
      </c>
      <c r="P6657" s="41" t="s">
        <v>304</v>
      </c>
      <c r="Q6657" s="41">
        <v>16</v>
      </c>
      <c r="R6657" s="40" t="s">
        <v>305</v>
      </c>
      <c r="S6657" s="40" t="s">
        <v>199</v>
      </c>
      <c r="T6657" s="41">
        <v>1</v>
      </c>
      <c r="U6657" s="40" t="s">
        <v>200</v>
      </c>
      <c r="V6657" s="40" t="s">
        <v>201</v>
      </c>
      <c r="W6657" s="40" t="s">
        <v>7481</v>
      </c>
      <c r="X6657" s="40" t="s">
        <v>1520</v>
      </c>
      <c r="Y6657" s="40" t="s">
        <v>23925</v>
      </c>
    </row>
    <row r="6658" spans="12:25" x14ac:dyDescent="0.25">
      <c r="L6658" s="39" t="str">
        <f t="shared" ref="L6658:L6721" si="104">M6658&amp;" ("&amp;O6658&amp;")"</f>
        <v>SANDIGLIANO (BI)</v>
      </c>
      <c r="M6658" s="40" t="s">
        <v>23926</v>
      </c>
      <c r="N6658" s="40" t="s">
        <v>23927</v>
      </c>
      <c r="O6658" s="40" t="s">
        <v>830</v>
      </c>
      <c r="P6658" s="41" t="s">
        <v>314</v>
      </c>
      <c r="Q6658" s="41">
        <v>1</v>
      </c>
      <c r="R6658" s="40" t="s">
        <v>315</v>
      </c>
      <c r="S6658" s="40" t="s">
        <v>199</v>
      </c>
      <c r="T6658" s="41">
        <v>1</v>
      </c>
      <c r="U6658" s="40" t="s">
        <v>200</v>
      </c>
      <c r="V6658" s="40" t="s">
        <v>201</v>
      </c>
      <c r="W6658" s="40" t="s">
        <v>23928</v>
      </c>
      <c r="X6658" s="40" t="s">
        <v>832</v>
      </c>
      <c r="Y6658" s="40" t="s">
        <v>23929</v>
      </c>
    </row>
    <row r="6659" spans="12:25" x14ac:dyDescent="0.25">
      <c r="L6659" s="39" t="str">
        <f t="shared" si="104"/>
        <v>SANDRIGO (VI)</v>
      </c>
      <c r="M6659" s="40" t="s">
        <v>23930</v>
      </c>
      <c r="N6659" s="40" t="s">
        <v>23931</v>
      </c>
      <c r="O6659" s="40" t="s">
        <v>772</v>
      </c>
      <c r="P6659" s="41" t="s">
        <v>197</v>
      </c>
      <c r="Q6659" s="41">
        <v>5</v>
      </c>
      <c r="R6659" s="40" t="s">
        <v>198</v>
      </c>
      <c r="S6659" s="40" t="s">
        <v>199</v>
      </c>
      <c r="T6659" s="41">
        <v>1</v>
      </c>
      <c r="U6659" s="40" t="s">
        <v>200</v>
      </c>
      <c r="V6659" s="40" t="s">
        <v>201</v>
      </c>
      <c r="W6659" s="40" t="s">
        <v>23932</v>
      </c>
      <c r="X6659" s="40" t="s">
        <v>774</v>
      </c>
      <c r="Y6659" s="40" t="s">
        <v>23933</v>
      </c>
    </row>
    <row r="6660" spans="12:25" x14ac:dyDescent="0.25">
      <c r="L6660" s="39" t="str">
        <f t="shared" si="104"/>
        <v>SANFRE' (CN)</v>
      </c>
      <c r="M6660" s="40" t="s">
        <v>23934</v>
      </c>
      <c r="N6660" s="40" t="s">
        <v>23935</v>
      </c>
      <c r="O6660" s="40" t="s">
        <v>313</v>
      </c>
      <c r="P6660" s="41" t="s">
        <v>314</v>
      </c>
      <c r="Q6660" s="41">
        <v>1</v>
      </c>
      <c r="R6660" s="40" t="s">
        <v>315</v>
      </c>
      <c r="S6660" s="40" t="s">
        <v>199</v>
      </c>
      <c r="T6660" s="41">
        <v>1</v>
      </c>
      <c r="U6660" s="40" t="s">
        <v>200</v>
      </c>
      <c r="V6660" s="40" t="s">
        <v>201</v>
      </c>
      <c r="W6660" s="40" t="s">
        <v>2580</v>
      </c>
      <c r="X6660" s="40" t="s">
        <v>2581</v>
      </c>
      <c r="Y6660" s="40" t="s">
        <v>23936</v>
      </c>
    </row>
    <row r="6661" spans="12:25" x14ac:dyDescent="0.25">
      <c r="L6661" s="39" t="str">
        <f t="shared" si="104"/>
        <v>SANFRONT (CN)</v>
      </c>
      <c r="M6661" s="40" t="s">
        <v>23937</v>
      </c>
      <c r="N6661" s="40" t="s">
        <v>23938</v>
      </c>
      <c r="O6661" s="40" t="s">
        <v>313</v>
      </c>
      <c r="P6661" s="41" t="s">
        <v>314</v>
      </c>
      <c r="Q6661" s="41">
        <v>1</v>
      </c>
      <c r="R6661" s="40" t="s">
        <v>315</v>
      </c>
      <c r="S6661" s="40" t="s">
        <v>199</v>
      </c>
      <c r="T6661" s="41">
        <v>1</v>
      </c>
      <c r="U6661" s="40" t="s">
        <v>200</v>
      </c>
      <c r="V6661" s="40" t="s">
        <v>201</v>
      </c>
      <c r="W6661" s="40" t="s">
        <v>4311</v>
      </c>
      <c r="X6661" s="40" t="s">
        <v>2526</v>
      </c>
      <c r="Y6661" s="40" t="s">
        <v>23939</v>
      </c>
    </row>
    <row r="6662" spans="12:25" x14ac:dyDescent="0.25">
      <c r="L6662" s="39" t="str">
        <f t="shared" si="104"/>
        <v>SANGANO (TO)</v>
      </c>
      <c r="M6662" s="40" t="s">
        <v>23940</v>
      </c>
      <c r="N6662" s="40" t="s">
        <v>23941</v>
      </c>
      <c r="O6662" s="40" t="s">
        <v>675</v>
      </c>
      <c r="P6662" s="41" t="s">
        <v>314</v>
      </c>
      <c r="Q6662" s="41">
        <v>1</v>
      </c>
      <c r="R6662" s="40" t="s">
        <v>315</v>
      </c>
      <c r="S6662" s="40" t="s">
        <v>199</v>
      </c>
      <c r="T6662" s="41">
        <v>1</v>
      </c>
      <c r="U6662" s="40" t="s">
        <v>200</v>
      </c>
      <c r="V6662" s="40" t="s">
        <v>201</v>
      </c>
      <c r="W6662" s="40" t="s">
        <v>4354</v>
      </c>
      <c r="X6662" s="40" t="s">
        <v>837</v>
      </c>
      <c r="Y6662" s="40" t="s">
        <v>23942</v>
      </c>
    </row>
    <row r="6663" spans="12:25" x14ac:dyDescent="0.25">
      <c r="L6663" s="39" t="str">
        <f t="shared" si="104"/>
        <v>SANGIANO (VA)</v>
      </c>
      <c r="M6663" s="40" t="s">
        <v>23943</v>
      </c>
      <c r="N6663" s="40" t="s">
        <v>23944</v>
      </c>
      <c r="O6663" s="40" t="s">
        <v>727</v>
      </c>
      <c r="P6663" s="41" t="s">
        <v>212</v>
      </c>
      <c r="Q6663" s="41">
        <v>3</v>
      </c>
      <c r="R6663" s="40" t="s">
        <v>213</v>
      </c>
      <c r="S6663" s="40" t="s">
        <v>199</v>
      </c>
      <c r="T6663" s="41">
        <v>1</v>
      </c>
      <c r="U6663" s="40" t="s">
        <v>200</v>
      </c>
      <c r="V6663" s="40" t="s">
        <v>201</v>
      </c>
      <c r="W6663" s="40" t="s">
        <v>13695</v>
      </c>
      <c r="X6663" s="40" t="s">
        <v>729</v>
      </c>
      <c r="Y6663" s="40" t="s">
        <v>23945</v>
      </c>
    </row>
    <row r="6664" spans="12:25" x14ac:dyDescent="0.25">
      <c r="L6664" s="39" t="str">
        <f t="shared" si="104"/>
        <v>SANGINETO (CS)</v>
      </c>
      <c r="M6664" s="40" t="s">
        <v>23946</v>
      </c>
      <c r="N6664" s="40" t="s">
        <v>23947</v>
      </c>
      <c r="O6664" s="40" t="s">
        <v>413</v>
      </c>
      <c r="P6664" s="41" t="s">
        <v>414</v>
      </c>
      <c r="Q6664" s="41">
        <v>18</v>
      </c>
      <c r="R6664" s="40" t="s">
        <v>415</v>
      </c>
      <c r="S6664" s="40" t="s">
        <v>199</v>
      </c>
      <c r="T6664" s="41">
        <v>1</v>
      </c>
      <c r="U6664" s="40" t="s">
        <v>200</v>
      </c>
      <c r="V6664" s="40" t="s">
        <v>201</v>
      </c>
      <c r="W6664" s="40" t="s">
        <v>456</v>
      </c>
      <c r="X6664" s="40" t="s">
        <v>457</v>
      </c>
      <c r="Y6664" s="40" t="s">
        <v>23948</v>
      </c>
    </row>
    <row r="6665" spans="12:25" x14ac:dyDescent="0.25">
      <c r="L6665" s="39" t="str">
        <f t="shared" si="104"/>
        <v>SANGUINETTO (VR)</v>
      </c>
      <c r="M6665" s="40" t="s">
        <v>23949</v>
      </c>
      <c r="N6665" s="40" t="s">
        <v>23950</v>
      </c>
      <c r="O6665" s="40" t="s">
        <v>595</v>
      </c>
      <c r="P6665" s="41" t="s">
        <v>197</v>
      </c>
      <c r="Q6665" s="41">
        <v>5</v>
      </c>
      <c r="R6665" s="40" t="s">
        <v>198</v>
      </c>
      <c r="S6665" s="40" t="s">
        <v>199</v>
      </c>
      <c r="T6665" s="41">
        <v>1</v>
      </c>
      <c r="U6665" s="40" t="s">
        <v>200</v>
      </c>
      <c r="V6665" s="40" t="s">
        <v>201</v>
      </c>
      <c r="W6665" s="40" t="s">
        <v>23951</v>
      </c>
      <c r="X6665" s="40" t="s">
        <v>1566</v>
      </c>
      <c r="Y6665" s="40" t="s">
        <v>23952</v>
      </c>
    </row>
    <row r="6666" spans="12:25" x14ac:dyDescent="0.25">
      <c r="L6666" s="39" t="str">
        <f t="shared" si="104"/>
        <v>SANLURI (VS)</v>
      </c>
      <c r="M6666" s="40" t="s">
        <v>23953</v>
      </c>
      <c r="N6666" s="40" t="s">
        <v>23954</v>
      </c>
      <c r="O6666" s="40" t="s">
        <v>1805</v>
      </c>
      <c r="P6666" s="41" t="s">
        <v>242</v>
      </c>
      <c r="Q6666" s="41">
        <v>20</v>
      </c>
      <c r="R6666" s="40" t="s">
        <v>243</v>
      </c>
      <c r="S6666" s="40" t="s">
        <v>199</v>
      </c>
      <c r="T6666" s="41">
        <v>1</v>
      </c>
      <c r="U6666" s="40" t="s">
        <v>200</v>
      </c>
      <c r="V6666" s="40" t="s">
        <v>201</v>
      </c>
      <c r="W6666" s="40" t="s">
        <v>23955</v>
      </c>
      <c r="X6666" s="40" t="s">
        <v>1807</v>
      </c>
      <c r="Y6666" s="40" t="s">
        <v>23956</v>
      </c>
    </row>
    <row r="6667" spans="12:25" x14ac:dyDescent="0.25">
      <c r="L6667" s="39" t="str">
        <f t="shared" si="104"/>
        <v>SANNAZZARO DE' BURGONDI (PV)</v>
      </c>
      <c r="M6667" s="40" t="s">
        <v>23957</v>
      </c>
      <c r="N6667" s="40" t="s">
        <v>23958</v>
      </c>
      <c r="O6667" s="40" t="s">
        <v>884</v>
      </c>
      <c r="P6667" s="41" t="s">
        <v>212</v>
      </c>
      <c r="Q6667" s="41">
        <v>3</v>
      </c>
      <c r="R6667" s="40" t="s">
        <v>213</v>
      </c>
      <c r="S6667" s="40" t="s">
        <v>199</v>
      </c>
      <c r="T6667" s="41">
        <v>1</v>
      </c>
      <c r="U6667" s="40" t="s">
        <v>200</v>
      </c>
      <c r="V6667" s="40" t="s">
        <v>201</v>
      </c>
      <c r="W6667" s="40" t="s">
        <v>23959</v>
      </c>
      <c r="X6667" s="40" t="s">
        <v>886</v>
      </c>
      <c r="Y6667" s="40" t="s">
        <v>23960</v>
      </c>
    </row>
    <row r="6668" spans="12:25" x14ac:dyDescent="0.25">
      <c r="L6668" s="39" t="str">
        <f t="shared" si="104"/>
        <v>SANNICANDRO DI BARI (BA)</v>
      </c>
      <c r="M6668" s="40" t="s">
        <v>23961</v>
      </c>
      <c r="N6668" s="40" t="s">
        <v>23962</v>
      </c>
      <c r="O6668" s="40" t="s">
        <v>503</v>
      </c>
      <c r="P6668" s="41" t="s">
        <v>304</v>
      </c>
      <c r="Q6668" s="41">
        <v>16</v>
      </c>
      <c r="R6668" s="40" t="s">
        <v>305</v>
      </c>
      <c r="S6668" s="40" t="s">
        <v>199</v>
      </c>
      <c r="T6668" s="41">
        <v>1</v>
      </c>
      <c r="U6668" s="40" t="s">
        <v>200</v>
      </c>
      <c r="V6668" s="40" t="s">
        <v>201</v>
      </c>
      <c r="W6668" s="40" t="s">
        <v>23963</v>
      </c>
      <c r="X6668" s="40" t="s">
        <v>505</v>
      </c>
      <c r="Y6668" s="40" t="s">
        <v>23964</v>
      </c>
    </row>
    <row r="6669" spans="12:25" x14ac:dyDescent="0.25">
      <c r="L6669" s="39" t="str">
        <f t="shared" si="104"/>
        <v>SANNICANDRO GARGANICO (FG)</v>
      </c>
      <c r="M6669" s="40" t="s">
        <v>23965</v>
      </c>
      <c r="N6669" s="40" t="s">
        <v>23966</v>
      </c>
      <c r="O6669" s="40" t="s">
        <v>303</v>
      </c>
      <c r="P6669" s="41" t="s">
        <v>304</v>
      </c>
      <c r="Q6669" s="41">
        <v>16</v>
      </c>
      <c r="R6669" s="40" t="s">
        <v>305</v>
      </c>
      <c r="S6669" s="40" t="s">
        <v>199</v>
      </c>
      <c r="T6669" s="41">
        <v>1</v>
      </c>
      <c r="U6669" s="40" t="s">
        <v>200</v>
      </c>
      <c r="V6669" s="40" t="s">
        <v>201</v>
      </c>
      <c r="W6669" s="40" t="s">
        <v>23967</v>
      </c>
      <c r="X6669" s="40" t="s">
        <v>1739</v>
      </c>
      <c r="Y6669" s="40" t="s">
        <v>23968</v>
      </c>
    </row>
    <row r="6670" spans="12:25" x14ac:dyDescent="0.25">
      <c r="L6670" s="39" t="str">
        <f t="shared" si="104"/>
        <v>SANNICOLA (LE)</v>
      </c>
      <c r="M6670" s="40" t="s">
        <v>23969</v>
      </c>
      <c r="N6670" s="40" t="s">
        <v>23970</v>
      </c>
      <c r="O6670" s="40" t="s">
        <v>462</v>
      </c>
      <c r="P6670" s="41" t="s">
        <v>304</v>
      </c>
      <c r="Q6670" s="41">
        <v>16</v>
      </c>
      <c r="R6670" s="40" t="s">
        <v>305</v>
      </c>
      <c r="S6670" s="40" t="s">
        <v>199</v>
      </c>
      <c r="T6670" s="41">
        <v>1</v>
      </c>
      <c r="U6670" s="40" t="s">
        <v>200</v>
      </c>
      <c r="V6670" s="40" t="s">
        <v>201</v>
      </c>
      <c r="W6670" s="40" t="s">
        <v>23971</v>
      </c>
      <c r="X6670" s="40" t="s">
        <v>464</v>
      </c>
      <c r="Y6670" s="40" t="s">
        <v>23972</v>
      </c>
    </row>
    <row r="6671" spans="12:25" x14ac:dyDescent="0.25">
      <c r="L6671" s="39" t="str">
        <f t="shared" si="104"/>
        <v>SANSEPOLCRO (AR)</v>
      </c>
      <c r="M6671" s="40" t="s">
        <v>23973</v>
      </c>
      <c r="N6671" s="40" t="s">
        <v>23974</v>
      </c>
      <c r="O6671" s="40" t="s">
        <v>1559</v>
      </c>
      <c r="P6671" s="41" t="s">
        <v>231</v>
      </c>
      <c r="Q6671" s="41">
        <v>9</v>
      </c>
      <c r="R6671" s="40" t="s">
        <v>232</v>
      </c>
      <c r="S6671" s="40" t="s">
        <v>199</v>
      </c>
      <c r="T6671" s="41">
        <v>1</v>
      </c>
      <c r="U6671" s="40" t="s">
        <v>200</v>
      </c>
      <c r="V6671" s="40" t="s">
        <v>201</v>
      </c>
      <c r="W6671" s="40" t="s">
        <v>23975</v>
      </c>
      <c r="X6671" s="40" t="s">
        <v>1561</v>
      </c>
      <c r="Y6671" s="40" t="s">
        <v>23976</v>
      </c>
    </row>
    <row r="6672" spans="12:25" x14ac:dyDescent="0.25">
      <c r="L6672" s="39" t="str">
        <f t="shared" si="104"/>
        <v>SANTA BRIGIDA (BG)</v>
      </c>
      <c r="M6672" s="40" t="s">
        <v>23977</v>
      </c>
      <c r="N6672" s="40" t="s">
        <v>23978</v>
      </c>
      <c r="O6672" s="40" t="s">
        <v>572</v>
      </c>
      <c r="P6672" s="41" t="s">
        <v>212</v>
      </c>
      <c r="Q6672" s="41">
        <v>3</v>
      </c>
      <c r="R6672" s="40" t="s">
        <v>213</v>
      </c>
      <c r="S6672" s="40" t="s">
        <v>199</v>
      </c>
      <c r="T6672" s="41">
        <v>1</v>
      </c>
      <c r="U6672" s="40" t="s">
        <v>200</v>
      </c>
      <c r="V6672" s="40" t="s">
        <v>201</v>
      </c>
      <c r="W6672" s="40" t="s">
        <v>1194</v>
      </c>
      <c r="X6672" s="40" t="s">
        <v>1195</v>
      </c>
      <c r="Y6672" s="40" t="s">
        <v>23979</v>
      </c>
    </row>
    <row r="6673" spans="12:25" x14ac:dyDescent="0.25">
      <c r="L6673" s="39" t="str">
        <f t="shared" si="104"/>
        <v>SANTA CATERINA ALBANESE (CS)</v>
      </c>
      <c r="M6673" s="40" t="s">
        <v>23980</v>
      </c>
      <c r="N6673" s="40" t="s">
        <v>23981</v>
      </c>
      <c r="O6673" s="40" t="s">
        <v>413</v>
      </c>
      <c r="P6673" s="41" t="s">
        <v>414</v>
      </c>
      <c r="Q6673" s="41">
        <v>18</v>
      </c>
      <c r="R6673" s="40" t="s">
        <v>415</v>
      </c>
      <c r="S6673" s="40" t="s">
        <v>199</v>
      </c>
      <c r="T6673" s="41">
        <v>1</v>
      </c>
      <c r="U6673" s="40" t="s">
        <v>200</v>
      </c>
      <c r="V6673" s="40" t="s">
        <v>201</v>
      </c>
      <c r="W6673" s="40" t="s">
        <v>416</v>
      </c>
      <c r="X6673" s="40" t="s">
        <v>550</v>
      </c>
      <c r="Y6673" s="40" t="s">
        <v>23982</v>
      </c>
    </row>
    <row r="6674" spans="12:25" x14ac:dyDescent="0.25">
      <c r="L6674" s="39" t="str">
        <f t="shared" si="104"/>
        <v>SANTA CATERINA DELLO IONIO (CZ)</v>
      </c>
      <c r="M6674" s="40" t="s">
        <v>23983</v>
      </c>
      <c r="N6674" s="40" t="s">
        <v>23984</v>
      </c>
      <c r="O6674" s="40" t="s">
        <v>1029</v>
      </c>
      <c r="P6674" s="41" t="s">
        <v>414</v>
      </c>
      <c r="Q6674" s="41">
        <v>18</v>
      </c>
      <c r="R6674" s="40" t="s">
        <v>415</v>
      </c>
      <c r="S6674" s="40" t="s">
        <v>199</v>
      </c>
      <c r="T6674" s="41">
        <v>1</v>
      </c>
      <c r="U6674" s="40" t="s">
        <v>200</v>
      </c>
      <c r="V6674" s="40" t="s">
        <v>201</v>
      </c>
      <c r="W6674" s="40" t="s">
        <v>1934</v>
      </c>
      <c r="X6674" s="40" t="s">
        <v>1935</v>
      </c>
      <c r="Y6674" s="40" t="s">
        <v>23985</v>
      </c>
    </row>
    <row r="6675" spans="12:25" x14ac:dyDescent="0.25">
      <c r="L6675" s="39" t="str">
        <f t="shared" si="104"/>
        <v>SANTA CATERINA VILLARMOSA (CL)</v>
      </c>
      <c r="M6675" s="40" t="s">
        <v>23986</v>
      </c>
      <c r="N6675" s="40" t="s">
        <v>23987</v>
      </c>
      <c r="O6675" s="40" t="s">
        <v>525</v>
      </c>
      <c r="P6675" s="41" t="s">
        <v>292</v>
      </c>
      <c r="Q6675" s="41">
        <v>19</v>
      </c>
      <c r="R6675" s="40" t="s">
        <v>293</v>
      </c>
      <c r="S6675" s="40" t="s">
        <v>199</v>
      </c>
      <c r="T6675" s="41">
        <v>1</v>
      </c>
      <c r="U6675" s="40" t="s">
        <v>200</v>
      </c>
      <c r="V6675" s="40" t="s">
        <v>201</v>
      </c>
      <c r="W6675" s="40" t="s">
        <v>23988</v>
      </c>
      <c r="X6675" s="40" t="s">
        <v>527</v>
      </c>
      <c r="Y6675" s="40" t="s">
        <v>23989</v>
      </c>
    </row>
    <row r="6676" spans="12:25" x14ac:dyDescent="0.25">
      <c r="L6676" s="39" t="str">
        <f t="shared" si="104"/>
        <v>SANTA CESAREA TERME (LE)</v>
      </c>
      <c r="M6676" s="40" t="s">
        <v>23990</v>
      </c>
      <c r="N6676" s="40" t="s">
        <v>23991</v>
      </c>
      <c r="O6676" s="40" t="s">
        <v>462</v>
      </c>
      <c r="P6676" s="41" t="s">
        <v>304</v>
      </c>
      <c r="Q6676" s="41">
        <v>16</v>
      </c>
      <c r="R6676" s="40" t="s">
        <v>305</v>
      </c>
      <c r="S6676" s="40" t="s">
        <v>199</v>
      </c>
      <c r="T6676" s="41">
        <v>1</v>
      </c>
      <c r="U6676" s="40" t="s">
        <v>200</v>
      </c>
      <c r="V6676" s="40" t="s">
        <v>201</v>
      </c>
      <c r="W6676" s="40" t="s">
        <v>2509</v>
      </c>
      <c r="X6676" s="40" t="s">
        <v>1520</v>
      </c>
      <c r="Y6676" s="40" t="s">
        <v>23992</v>
      </c>
    </row>
    <row r="6677" spans="12:25" x14ac:dyDescent="0.25">
      <c r="L6677" s="39" t="str">
        <f t="shared" si="104"/>
        <v>SANTA CRISTINA D'ASPROMONTE (RC)</v>
      </c>
      <c r="M6677" s="40" t="s">
        <v>23993</v>
      </c>
      <c r="N6677" s="40" t="s">
        <v>23994</v>
      </c>
      <c r="O6677" s="40" t="s">
        <v>622</v>
      </c>
      <c r="P6677" s="41" t="s">
        <v>414</v>
      </c>
      <c r="Q6677" s="41">
        <v>18</v>
      </c>
      <c r="R6677" s="40" t="s">
        <v>415</v>
      </c>
      <c r="S6677" s="40" t="s">
        <v>199</v>
      </c>
      <c r="T6677" s="41">
        <v>1</v>
      </c>
      <c r="U6677" s="40" t="s">
        <v>200</v>
      </c>
      <c r="V6677" s="40" t="s">
        <v>201</v>
      </c>
      <c r="W6677" s="40" t="s">
        <v>23995</v>
      </c>
      <c r="X6677" s="40" t="s">
        <v>1614</v>
      </c>
      <c r="Y6677" s="40" t="s">
        <v>23996</v>
      </c>
    </row>
    <row r="6678" spans="12:25" x14ac:dyDescent="0.25">
      <c r="L6678" s="39" t="str">
        <f t="shared" si="104"/>
        <v>SANTA CRISTINA E BISSONE (PV)</v>
      </c>
      <c r="M6678" s="40" t="s">
        <v>23997</v>
      </c>
      <c r="N6678" s="40" t="s">
        <v>23998</v>
      </c>
      <c r="O6678" s="40" t="s">
        <v>884</v>
      </c>
      <c r="P6678" s="41" t="s">
        <v>212</v>
      </c>
      <c r="Q6678" s="41">
        <v>3</v>
      </c>
      <c r="R6678" s="40" t="s">
        <v>213</v>
      </c>
      <c r="S6678" s="40" t="s">
        <v>199</v>
      </c>
      <c r="T6678" s="41">
        <v>1</v>
      </c>
      <c r="U6678" s="40" t="s">
        <v>200</v>
      </c>
      <c r="V6678" s="40" t="s">
        <v>201</v>
      </c>
      <c r="W6678" s="40" t="s">
        <v>1106</v>
      </c>
      <c r="X6678" s="40" t="s">
        <v>886</v>
      </c>
      <c r="Y6678" s="40" t="s">
        <v>23999</v>
      </c>
    </row>
    <row r="6679" spans="12:25" x14ac:dyDescent="0.25">
      <c r="L6679" s="39" t="str">
        <f t="shared" si="104"/>
        <v>SANTA CRISTINA GELA (PA)</v>
      </c>
      <c r="M6679" s="40" t="s">
        <v>24000</v>
      </c>
      <c r="N6679" s="40" t="s">
        <v>24001</v>
      </c>
      <c r="O6679" s="40" t="s">
        <v>1210</v>
      </c>
      <c r="P6679" s="41" t="s">
        <v>292</v>
      </c>
      <c r="Q6679" s="41">
        <v>19</v>
      </c>
      <c r="R6679" s="40" t="s">
        <v>293</v>
      </c>
      <c r="S6679" s="40" t="s">
        <v>199</v>
      </c>
      <c r="T6679" s="41">
        <v>1</v>
      </c>
      <c r="U6679" s="40" t="s">
        <v>200</v>
      </c>
      <c r="V6679" s="40" t="s">
        <v>201</v>
      </c>
      <c r="W6679" s="40" t="s">
        <v>1373</v>
      </c>
      <c r="X6679" s="40" t="s">
        <v>1212</v>
      </c>
      <c r="Y6679" s="40" t="s">
        <v>24002</v>
      </c>
    </row>
    <row r="6680" spans="12:25" x14ac:dyDescent="0.25">
      <c r="L6680" s="39" t="str">
        <f t="shared" si="104"/>
        <v>SANTA CRISTINA VALGARDENA (BZ)</v>
      </c>
      <c r="M6680" s="40" t="s">
        <v>24003</v>
      </c>
      <c r="N6680" s="40" t="s">
        <v>24004</v>
      </c>
      <c r="O6680" s="40" t="s">
        <v>1125</v>
      </c>
      <c r="P6680" s="41" t="s">
        <v>866</v>
      </c>
      <c r="Q6680" s="41">
        <v>4</v>
      </c>
      <c r="R6680" s="40" t="s">
        <v>867</v>
      </c>
      <c r="S6680" s="40" t="s">
        <v>199</v>
      </c>
      <c r="T6680" s="41">
        <v>1</v>
      </c>
      <c r="U6680" s="40" t="s">
        <v>200</v>
      </c>
      <c r="V6680" s="40" t="s">
        <v>201</v>
      </c>
      <c r="W6680" s="40" t="s">
        <v>24005</v>
      </c>
      <c r="X6680" s="40" t="s">
        <v>1127</v>
      </c>
      <c r="Y6680" s="40" t="s">
        <v>24006</v>
      </c>
    </row>
    <row r="6681" spans="12:25" x14ac:dyDescent="0.25">
      <c r="L6681" s="39" t="str">
        <f t="shared" si="104"/>
        <v>SANTA CROCE CAMERINA (RG)</v>
      </c>
      <c r="M6681" s="40" t="s">
        <v>24007</v>
      </c>
      <c r="N6681" s="40" t="s">
        <v>24008</v>
      </c>
      <c r="O6681" s="40" t="s">
        <v>291</v>
      </c>
      <c r="P6681" s="41" t="s">
        <v>292</v>
      </c>
      <c r="Q6681" s="41">
        <v>19</v>
      </c>
      <c r="R6681" s="40" t="s">
        <v>293</v>
      </c>
      <c r="S6681" s="40" t="s">
        <v>199</v>
      </c>
      <c r="T6681" s="41">
        <v>1</v>
      </c>
      <c r="U6681" s="40" t="s">
        <v>200</v>
      </c>
      <c r="V6681" s="40" t="s">
        <v>201</v>
      </c>
      <c r="W6681" s="40" t="s">
        <v>24009</v>
      </c>
      <c r="X6681" s="40" t="s">
        <v>295</v>
      </c>
      <c r="Y6681" s="40" t="s">
        <v>24010</v>
      </c>
    </row>
    <row r="6682" spans="12:25" x14ac:dyDescent="0.25">
      <c r="L6682" s="39" t="str">
        <f t="shared" si="104"/>
        <v>SANTA CROCE DEL SANNIO (BN)</v>
      </c>
      <c r="M6682" s="40" t="s">
        <v>24011</v>
      </c>
      <c r="N6682" s="40" t="s">
        <v>24012</v>
      </c>
      <c r="O6682" s="40" t="s">
        <v>842</v>
      </c>
      <c r="P6682" s="41" t="s">
        <v>350</v>
      </c>
      <c r="Q6682" s="41">
        <v>15</v>
      </c>
      <c r="R6682" s="40" t="s">
        <v>351</v>
      </c>
      <c r="S6682" s="40" t="s">
        <v>199</v>
      </c>
      <c r="T6682" s="41">
        <v>1</v>
      </c>
      <c r="U6682" s="40" t="s">
        <v>200</v>
      </c>
      <c r="V6682" s="40" t="s">
        <v>201</v>
      </c>
      <c r="W6682" s="40" t="s">
        <v>2870</v>
      </c>
      <c r="X6682" s="40" t="s">
        <v>1469</v>
      </c>
      <c r="Y6682" s="40" t="s">
        <v>24013</v>
      </c>
    </row>
    <row r="6683" spans="12:25" x14ac:dyDescent="0.25">
      <c r="L6683" s="39" t="str">
        <f t="shared" si="104"/>
        <v>SANTA CROCE DI MAGLIANO (CB)</v>
      </c>
      <c r="M6683" s="40" t="s">
        <v>24014</v>
      </c>
      <c r="N6683" s="40" t="s">
        <v>24015</v>
      </c>
      <c r="O6683" s="40" t="s">
        <v>494</v>
      </c>
      <c r="P6683" s="41" t="s">
        <v>495</v>
      </c>
      <c r="Q6683" s="41">
        <v>14</v>
      </c>
      <c r="R6683" s="40" t="s">
        <v>496</v>
      </c>
      <c r="S6683" s="40" t="s">
        <v>199</v>
      </c>
      <c r="T6683" s="41">
        <v>1</v>
      </c>
      <c r="U6683" s="40" t="s">
        <v>200</v>
      </c>
      <c r="V6683" s="40" t="s">
        <v>201</v>
      </c>
      <c r="W6683" s="40" t="s">
        <v>24016</v>
      </c>
      <c r="X6683" s="40" t="s">
        <v>2494</v>
      </c>
      <c r="Y6683" s="40" t="s">
        <v>24017</v>
      </c>
    </row>
    <row r="6684" spans="12:25" x14ac:dyDescent="0.25">
      <c r="L6684" s="39" t="str">
        <f t="shared" si="104"/>
        <v>SANTA CROCE SULL'ARNO (PI)</v>
      </c>
      <c r="M6684" s="40" t="s">
        <v>24018</v>
      </c>
      <c r="N6684" s="40" t="s">
        <v>24019</v>
      </c>
      <c r="O6684" s="40" t="s">
        <v>3404</v>
      </c>
      <c r="P6684" s="41" t="s">
        <v>231</v>
      </c>
      <c r="Q6684" s="41">
        <v>9</v>
      </c>
      <c r="R6684" s="40" t="s">
        <v>232</v>
      </c>
      <c r="S6684" s="40" t="s">
        <v>199</v>
      </c>
      <c r="T6684" s="41">
        <v>1</v>
      </c>
      <c r="U6684" s="40" t="s">
        <v>200</v>
      </c>
      <c r="V6684" s="40" t="s">
        <v>201</v>
      </c>
      <c r="W6684" s="40" t="s">
        <v>24020</v>
      </c>
      <c r="X6684" s="40" t="s">
        <v>5659</v>
      </c>
      <c r="Y6684" s="40" t="s">
        <v>24021</v>
      </c>
    </row>
    <row r="6685" spans="12:25" x14ac:dyDescent="0.25">
      <c r="L6685" s="39" t="str">
        <f t="shared" si="104"/>
        <v>SANTA DOMENICA TALAO (CS)</v>
      </c>
      <c r="M6685" s="40" t="s">
        <v>24022</v>
      </c>
      <c r="N6685" s="40" t="s">
        <v>24023</v>
      </c>
      <c r="O6685" s="40" t="s">
        <v>413</v>
      </c>
      <c r="P6685" s="41" t="s">
        <v>414</v>
      </c>
      <c r="Q6685" s="41">
        <v>18</v>
      </c>
      <c r="R6685" s="40" t="s">
        <v>415</v>
      </c>
      <c r="S6685" s="40" t="s">
        <v>199</v>
      </c>
      <c r="T6685" s="41">
        <v>1</v>
      </c>
      <c r="U6685" s="40" t="s">
        <v>200</v>
      </c>
      <c r="V6685" s="40" t="s">
        <v>201</v>
      </c>
      <c r="W6685" s="40" t="s">
        <v>456</v>
      </c>
      <c r="X6685" s="40" t="s">
        <v>819</v>
      </c>
      <c r="Y6685" s="40" t="s">
        <v>24024</v>
      </c>
    </row>
    <row r="6686" spans="12:25" x14ac:dyDescent="0.25">
      <c r="L6686" s="39" t="str">
        <f t="shared" si="104"/>
        <v>SANTA DOMENICA VITTORIA (ME)</v>
      </c>
      <c r="M6686" s="40" t="s">
        <v>24025</v>
      </c>
      <c r="N6686" s="40" t="s">
        <v>24026</v>
      </c>
      <c r="O6686" s="40" t="s">
        <v>533</v>
      </c>
      <c r="P6686" s="41" t="s">
        <v>292</v>
      </c>
      <c r="Q6686" s="41">
        <v>19</v>
      </c>
      <c r="R6686" s="40" t="s">
        <v>293</v>
      </c>
      <c r="S6686" s="40" t="s">
        <v>199</v>
      </c>
      <c r="T6686" s="41">
        <v>1</v>
      </c>
      <c r="U6686" s="40" t="s">
        <v>200</v>
      </c>
      <c r="V6686" s="40" t="s">
        <v>201</v>
      </c>
      <c r="W6686" s="40" t="s">
        <v>1648</v>
      </c>
      <c r="X6686" s="40" t="s">
        <v>368</v>
      </c>
      <c r="Y6686" s="40" t="s">
        <v>24027</v>
      </c>
    </row>
    <row r="6687" spans="12:25" x14ac:dyDescent="0.25">
      <c r="L6687" s="39" t="str">
        <f t="shared" si="104"/>
        <v>SANTA ELISABETTA (AG)</v>
      </c>
      <c r="M6687" s="40" t="s">
        <v>24028</v>
      </c>
      <c r="N6687" s="40" t="s">
        <v>24029</v>
      </c>
      <c r="O6687" s="40" t="s">
        <v>749</v>
      </c>
      <c r="P6687" s="41" t="s">
        <v>292</v>
      </c>
      <c r="Q6687" s="41">
        <v>19</v>
      </c>
      <c r="R6687" s="40" t="s">
        <v>293</v>
      </c>
      <c r="S6687" s="40" t="s">
        <v>199</v>
      </c>
      <c r="T6687" s="41">
        <v>1</v>
      </c>
      <c r="U6687" s="40" t="s">
        <v>200</v>
      </c>
      <c r="V6687" s="40" t="s">
        <v>201</v>
      </c>
      <c r="W6687" s="40" t="s">
        <v>4996</v>
      </c>
      <c r="X6687" s="40" t="s">
        <v>751</v>
      </c>
      <c r="Y6687" s="40" t="s">
        <v>24030</v>
      </c>
    </row>
    <row r="6688" spans="12:25" x14ac:dyDescent="0.25">
      <c r="L6688" s="39" t="str">
        <f t="shared" si="104"/>
        <v>SANTA FIORA (GR)</v>
      </c>
      <c r="M6688" s="40" t="s">
        <v>24031</v>
      </c>
      <c r="N6688" s="40" t="s">
        <v>24032</v>
      </c>
      <c r="O6688" s="40" t="s">
        <v>1830</v>
      </c>
      <c r="P6688" s="41" t="s">
        <v>231</v>
      </c>
      <c r="Q6688" s="41">
        <v>9</v>
      </c>
      <c r="R6688" s="40" t="s">
        <v>232</v>
      </c>
      <c r="S6688" s="40" t="s">
        <v>199</v>
      </c>
      <c r="T6688" s="41">
        <v>1</v>
      </c>
      <c r="U6688" s="40" t="s">
        <v>200</v>
      </c>
      <c r="V6688" s="40" t="s">
        <v>201</v>
      </c>
      <c r="W6688" s="40" t="s">
        <v>24033</v>
      </c>
      <c r="X6688" s="40" t="s">
        <v>1832</v>
      </c>
      <c r="Y6688" s="40" t="s">
        <v>24034</v>
      </c>
    </row>
    <row r="6689" spans="12:25" x14ac:dyDescent="0.25">
      <c r="L6689" s="39" t="str">
        <f t="shared" si="104"/>
        <v>SANTA FLAVIA (PA)</v>
      </c>
      <c r="M6689" s="40" t="s">
        <v>24035</v>
      </c>
      <c r="N6689" s="40" t="s">
        <v>24036</v>
      </c>
      <c r="O6689" s="40" t="s">
        <v>1210</v>
      </c>
      <c r="P6689" s="41" t="s">
        <v>292</v>
      </c>
      <c r="Q6689" s="41">
        <v>19</v>
      </c>
      <c r="R6689" s="40" t="s">
        <v>293</v>
      </c>
      <c r="S6689" s="40" t="s">
        <v>199</v>
      </c>
      <c r="T6689" s="41">
        <v>1</v>
      </c>
      <c r="U6689" s="40" t="s">
        <v>200</v>
      </c>
      <c r="V6689" s="40" t="s">
        <v>201</v>
      </c>
      <c r="W6689" s="40" t="s">
        <v>24037</v>
      </c>
      <c r="X6689" s="40" t="s">
        <v>1212</v>
      </c>
      <c r="Y6689" s="40" t="s">
        <v>24038</v>
      </c>
    </row>
    <row r="6690" spans="12:25" x14ac:dyDescent="0.25">
      <c r="L6690" s="39" t="str">
        <f t="shared" si="104"/>
        <v>SANTA GIULETTA (PV)</v>
      </c>
      <c r="M6690" s="40" t="s">
        <v>24039</v>
      </c>
      <c r="N6690" s="40" t="s">
        <v>24040</v>
      </c>
      <c r="O6690" s="40" t="s">
        <v>884</v>
      </c>
      <c r="P6690" s="41" t="s">
        <v>212</v>
      </c>
      <c r="Q6690" s="41">
        <v>3</v>
      </c>
      <c r="R6690" s="40" t="s">
        <v>213</v>
      </c>
      <c r="S6690" s="40" t="s">
        <v>199</v>
      </c>
      <c r="T6690" s="41">
        <v>1</v>
      </c>
      <c r="U6690" s="40" t="s">
        <v>200</v>
      </c>
      <c r="V6690" s="40" t="s">
        <v>201</v>
      </c>
      <c r="W6690" s="40" t="s">
        <v>24041</v>
      </c>
      <c r="X6690" s="40" t="s">
        <v>2462</v>
      </c>
      <c r="Y6690" s="40" t="s">
        <v>24042</v>
      </c>
    </row>
    <row r="6691" spans="12:25" x14ac:dyDescent="0.25">
      <c r="L6691" s="39" t="str">
        <f t="shared" si="104"/>
        <v>SANTA GIUSTA (OR)</v>
      </c>
      <c r="M6691" s="40" t="s">
        <v>24043</v>
      </c>
      <c r="N6691" s="40" t="s">
        <v>24044</v>
      </c>
      <c r="O6691" s="40" t="s">
        <v>241</v>
      </c>
      <c r="P6691" s="41" t="s">
        <v>242</v>
      </c>
      <c r="Q6691" s="41">
        <v>20</v>
      </c>
      <c r="R6691" s="40" t="s">
        <v>243</v>
      </c>
      <c r="S6691" s="40" t="s">
        <v>199</v>
      </c>
      <c r="T6691" s="41">
        <v>1</v>
      </c>
      <c r="U6691" s="40" t="s">
        <v>200</v>
      </c>
      <c r="V6691" s="40" t="s">
        <v>201</v>
      </c>
      <c r="W6691" s="40" t="s">
        <v>24045</v>
      </c>
      <c r="X6691" s="40" t="s">
        <v>931</v>
      </c>
      <c r="Y6691" s="40" t="s">
        <v>24046</v>
      </c>
    </row>
    <row r="6692" spans="12:25" x14ac:dyDescent="0.25">
      <c r="L6692" s="39" t="str">
        <f t="shared" si="104"/>
        <v>SANTA GIUSTINA (BL)</v>
      </c>
      <c r="M6692" s="40" t="s">
        <v>24047</v>
      </c>
      <c r="N6692" s="40" t="s">
        <v>24048</v>
      </c>
      <c r="O6692" s="40" t="s">
        <v>715</v>
      </c>
      <c r="P6692" s="41" t="s">
        <v>197</v>
      </c>
      <c r="Q6692" s="41">
        <v>5</v>
      </c>
      <c r="R6692" s="40" t="s">
        <v>198</v>
      </c>
      <c r="S6692" s="40" t="s">
        <v>199</v>
      </c>
      <c r="T6692" s="41">
        <v>1</v>
      </c>
      <c r="U6692" s="40" t="s">
        <v>200</v>
      </c>
      <c r="V6692" s="40" t="s">
        <v>201</v>
      </c>
      <c r="W6692" s="40" t="s">
        <v>24049</v>
      </c>
      <c r="X6692" s="40" t="s">
        <v>717</v>
      </c>
      <c r="Y6692" s="40" t="s">
        <v>24050</v>
      </c>
    </row>
    <row r="6693" spans="12:25" x14ac:dyDescent="0.25">
      <c r="L6693" s="39" t="str">
        <f t="shared" si="104"/>
        <v>SANTA GIUSTINA IN COLLE (PD)</v>
      </c>
      <c r="M6693" s="40" t="s">
        <v>24051</v>
      </c>
      <c r="N6693" s="40" t="s">
        <v>24052</v>
      </c>
      <c r="O6693" s="40" t="s">
        <v>196</v>
      </c>
      <c r="P6693" s="41" t="s">
        <v>197</v>
      </c>
      <c r="Q6693" s="41">
        <v>5</v>
      </c>
      <c r="R6693" s="40" t="s">
        <v>198</v>
      </c>
      <c r="S6693" s="40" t="s">
        <v>199</v>
      </c>
      <c r="T6693" s="41">
        <v>1</v>
      </c>
      <c r="U6693" s="40" t="s">
        <v>200</v>
      </c>
      <c r="V6693" s="40" t="s">
        <v>201</v>
      </c>
      <c r="W6693" s="40" t="s">
        <v>3890</v>
      </c>
      <c r="X6693" s="40" t="s">
        <v>203</v>
      </c>
      <c r="Y6693" s="40" t="s">
        <v>24053</v>
      </c>
    </row>
    <row r="6694" spans="12:25" x14ac:dyDescent="0.25">
      <c r="L6694" s="39" t="str">
        <f t="shared" si="104"/>
        <v>SANTA LUCE (PI)</v>
      </c>
      <c r="M6694" s="40" t="s">
        <v>24054</v>
      </c>
      <c r="N6694" s="40" t="s">
        <v>24055</v>
      </c>
      <c r="O6694" s="40" t="s">
        <v>3404</v>
      </c>
      <c r="P6694" s="41" t="s">
        <v>231</v>
      </c>
      <c r="Q6694" s="41">
        <v>9</v>
      </c>
      <c r="R6694" s="40" t="s">
        <v>232</v>
      </c>
      <c r="S6694" s="40" t="s">
        <v>199</v>
      </c>
      <c r="T6694" s="41">
        <v>1</v>
      </c>
      <c r="U6694" s="40" t="s">
        <v>200</v>
      </c>
      <c r="V6694" s="40" t="s">
        <v>201</v>
      </c>
      <c r="W6694" s="40" t="s">
        <v>6214</v>
      </c>
      <c r="X6694" s="40" t="s">
        <v>4790</v>
      </c>
      <c r="Y6694" s="40" t="s">
        <v>24056</v>
      </c>
    </row>
    <row r="6695" spans="12:25" x14ac:dyDescent="0.25">
      <c r="L6695" s="39" t="str">
        <f t="shared" si="104"/>
        <v>SANTA LUCIA DEL MELA (ME)</v>
      </c>
      <c r="M6695" s="40" t="s">
        <v>24057</v>
      </c>
      <c r="N6695" s="40" t="s">
        <v>24058</v>
      </c>
      <c r="O6695" s="40" t="s">
        <v>533</v>
      </c>
      <c r="P6695" s="41" t="s">
        <v>292</v>
      </c>
      <c r="Q6695" s="41">
        <v>19</v>
      </c>
      <c r="R6695" s="40" t="s">
        <v>293</v>
      </c>
      <c r="S6695" s="40" t="s">
        <v>199</v>
      </c>
      <c r="T6695" s="41">
        <v>1</v>
      </c>
      <c r="U6695" s="40" t="s">
        <v>200</v>
      </c>
      <c r="V6695" s="40" t="s">
        <v>201</v>
      </c>
      <c r="W6695" s="40" t="s">
        <v>24059</v>
      </c>
      <c r="X6695" s="40" t="s">
        <v>2712</v>
      </c>
      <c r="Y6695" s="40" t="s">
        <v>24060</v>
      </c>
    </row>
    <row r="6696" spans="12:25" x14ac:dyDescent="0.25">
      <c r="L6696" s="39" t="str">
        <f t="shared" si="104"/>
        <v>SANTA LUCIA DI PIAVE (TV)</v>
      </c>
      <c r="M6696" s="40" t="s">
        <v>24061</v>
      </c>
      <c r="N6696" s="40" t="s">
        <v>24062</v>
      </c>
      <c r="O6696" s="40" t="s">
        <v>1362</v>
      </c>
      <c r="P6696" s="41" t="s">
        <v>197</v>
      </c>
      <c r="Q6696" s="41">
        <v>5</v>
      </c>
      <c r="R6696" s="40" t="s">
        <v>198</v>
      </c>
      <c r="S6696" s="40" t="s">
        <v>199</v>
      </c>
      <c r="T6696" s="41">
        <v>1</v>
      </c>
      <c r="U6696" s="40" t="s">
        <v>200</v>
      </c>
      <c r="V6696" s="40" t="s">
        <v>201</v>
      </c>
      <c r="W6696" s="40" t="s">
        <v>24063</v>
      </c>
      <c r="X6696" s="40" t="s">
        <v>5647</v>
      </c>
      <c r="Y6696" s="40" t="s">
        <v>24064</v>
      </c>
    </row>
    <row r="6697" spans="12:25" x14ac:dyDescent="0.25">
      <c r="L6697" s="39" t="str">
        <f t="shared" si="104"/>
        <v>SANTA LUCIA DI SERINO (AV)</v>
      </c>
      <c r="M6697" s="40" t="s">
        <v>24065</v>
      </c>
      <c r="N6697" s="40" t="s">
        <v>24066</v>
      </c>
      <c r="O6697" s="40" t="s">
        <v>812</v>
      </c>
      <c r="P6697" s="41" t="s">
        <v>350</v>
      </c>
      <c r="Q6697" s="41">
        <v>15</v>
      </c>
      <c r="R6697" s="40" t="s">
        <v>351</v>
      </c>
      <c r="S6697" s="40" t="s">
        <v>199</v>
      </c>
      <c r="T6697" s="41">
        <v>1</v>
      </c>
      <c r="U6697" s="40" t="s">
        <v>200</v>
      </c>
      <c r="V6697" s="40" t="s">
        <v>201</v>
      </c>
      <c r="W6697" s="40" t="s">
        <v>813</v>
      </c>
      <c r="X6697" s="40" t="s">
        <v>814</v>
      </c>
      <c r="Y6697" s="40" t="s">
        <v>24067</v>
      </c>
    </row>
    <row r="6698" spans="12:25" x14ac:dyDescent="0.25">
      <c r="L6698" s="39" t="str">
        <f t="shared" si="104"/>
        <v>SANTA MARGHERITA D'ADIGE (PD)</v>
      </c>
      <c r="M6698" s="40" t="s">
        <v>24068</v>
      </c>
      <c r="N6698" s="40" t="s">
        <v>24069</v>
      </c>
      <c r="O6698" s="40" t="s">
        <v>196</v>
      </c>
      <c r="P6698" s="41" t="s">
        <v>197</v>
      </c>
      <c r="Q6698" s="41">
        <v>5</v>
      </c>
      <c r="R6698" s="40" t="s">
        <v>198</v>
      </c>
      <c r="S6698" s="40" t="s">
        <v>199</v>
      </c>
      <c r="T6698" s="41">
        <v>1</v>
      </c>
      <c r="U6698" s="40" t="s">
        <v>200</v>
      </c>
      <c r="V6698" s="40" t="s">
        <v>201</v>
      </c>
      <c r="W6698" s="40" t="s">
        <v>2707</v>
      </c>
      <c r="X6698" s="40" t="s">
        <v>2036</v>
      </c>
      <c r="Y6698" s="40" t="s">
        <v>24070</v>
      </c>
    </row>
    <row r="6699" spans="12:25" x14ac:dyDescent="0.25">
      <c r="L6699" s="39" t="str">
        <f t="shared" si="104"/>
        <v>SANTA MARGHERITA DI BELICE (AG)</v>
      </c>
      <c r="M6699" s="40" t="s">
        <v>24071</v>
      </c>
      <c r="N6699" s="40" t="s">
        <v>24072</v>
      </c>
      <c r="O6699" s="40" t="s">
        <v>749</v>
      </c>
      <c r="P6699" s="41" t="s">
        <v>292</v>
      </c>
      <c r="Q6699" s="41">
        <v>19</v>
      </c>
      <c r="R6699" s="40" t="s">
        <v>293</v>
      </c>
      <c r="S6699" s="40" t="s">
        <v>199</v>
      </c>
      <c r="T6699" s="41">
        <v>1</v>
      </c>
      <c r="U6699" s="40" t="s">
        <v>200</v>
      </c>
      <c r="V6699" s="40" t="s">
        <v>201</v>
      </c>
      <c r="W6699" s="40" t="s">
        <v>24073</v>
      </c>
      <c r="X6699" s="40" t="s">
        <v>4510</v>
      </c>
      <c r="Y6699" s="40" t="s">
        <v>24074</v>
      </c>
    </row>
    <row r="6700" spans="12:25" x14ac:dyDescent="0.25">
      <c r="L6700" s="39" t="str">
        <f t="shared" si="104"/>
        <v>SANTA MARGHERITA DI STAFFORA (PV)</v>
      </c>
      <c r="M6700" s="40" t="s">
        <v>24075</v>
      </c>
      <c r="N6700" s="40" t="s">
        <v>24076</v>
      </c>
      <c r="O6700" s="40" t="s">
        <v>884</v>
      </c>
      <c r="P6700" s="41" t="s">
        <v>212</v>
      </c>
      <c r="Q6700" s="41">
        <v>3</v>
      </c>
      <c r="R6700" s="40" t="s">
        <v>213</v>
      </c>
      <c r="S6700" s="40" t="s">
        <v>199</v>
      </c>
      <c r="T6700" s="41">
        <v>1</v>
      </c>
      <c r="U6700" s="40" t="s">
        <v>200</v>
      </c>
      <c r="V6700" s="40" t="s">
        <v>201</v>
      </c>
      <c r="W6700" s="40" t="s">
        <v>2461</v>
      </c>
      <c r="X6700" s="40" t="s">
        <v>2462</v>
      </c>
      <c r="Y6700" s="40" t="s">
        <v>24077</v>
      </c>
    </row>
    <row r="6701" spans="12:25" x14ac:dyDescent="0.25">
      <c r="L6701" s="39" t="str">
        <f t="shared" si="104"/>
        <v>SANTA MARGHERITA LIGURE (GE)</v>
      </c>
      <c r="M6701" s="40" t="s">
        <v>24078</v>
      </c>
      <c r="N6701" s="40" t="s">
        <v>24079</v>
      </c>
      <c r="O6701" s="40" t="s">
        <v>1897</v>
      </c>
      <c r="P6701" s="41" t="s">
        <v>849</v>
      </c>
      <c r="Q6701" s="41">
        <v>7</v>
      </c>
      <c r="R6701" s="40" t="s">
        <v>850</v>
      </c>
      <c r="S6701" s="40" t="s">
        <v>199</v>
      </c>
      <c r="T6701" s="41">
        <v>1</v>
      </c>
      <c r="U6701" s="40" t="s">
        <v>200</v>
      </c>
      <c r="V6701" s="40" t="s">
        <v>201</v>
      </c>
      <c r="W6701" s="40" t="s">
        <v>24080</v>
      </c>
      <c r="X6701" s="40" t="s">
        <v>2294</v>
      </c>
      <c r="Y6701" s="40" t="s">
        <v>24081</v>
      </c>
    </row>
    <row r="6702" spans="12:25" x14ac:dyDescent="0.25">
      <c r="L6702" s="39" t="str">
        <f t="shared" si="104"/>
        <v>SANTA MARIA A MONTE (PI)</v>
      </c>
      <c r="M6702" s="40" t="s">
        <v>24082</v>
      </c>
      <c r="N6702" s="40" t="s">
        <v>24083</v>
      </c>
      <c r="O6702" s="40" t="s">
        <v>3404</v>
      </c>
      <c r="P6702" s="41" t="s">
        <v>231</v>
      </c>
      <c r="Q6702" s="41">
        <v>9</v>
      </c>
      <c r="R6702" s="40" t="s">
        <v>232</v>
      </c>
      <c r="S6702" s="40" t="s">
        <v>199</v>
      </c>
      <c r="T6702" s="41">
        <v>1</v>
      </c>
      <c r="U6702" s="40" t="s">
        <v>200</v>
      </c>
      <c r="V6702" s="40" t="s">
        <v>201</v>
      </c>
      <c r="W6702" s="40" t="s">
        <v>16982</v>
      </c>
      <c r="X6702" s="40" t="s">
        <v>3406</v>
      </c>
      <c r="Y6702" s="40" t="s">
        <v>24084</v>
      </c>
    </row>
    <row r="6703" spans="12:25" x14ac:dyDescent="0.25">
      <c r="L6703" s="39" t="str">
        <f t="shared" si="104"/>
        <v>SANTA MARIA A VICO (CE)</v>
      </c>
      <c r="M6703" s="40" t="s">
        <v>24085</v>
      </c>
      <c r="N6703" s="40" t="s">
        <v>24086</v>
      </c>
      <c r="O6703" s="40" t="s">
        <v>824</v>
      </c>
      <c r="P6703" s="41" t="s">
        <v>350</v>
      </c>
      <c r="Q6703" s="41">
        <v>15</v>
      </c>
      <c r="R6703" s="40" t="s">
        <v>351</v>
      </c>
      <c r="S6703" s="40" t="s">
        <v>199</v>
      </c>
      <c r="T6703" s="41">
        <v>1</v>
      </c>
      <c r="U6703" s="40" t="s">
        <v>200</v>
      </c>
      <c r="V6703" s="40" t="s">
        <v>201</v>
      </c>
      <c r="W6703" s="40" t="s">
        <v>24087</v>
      </c>
      <c r="X6703" s="40" t="s">
        <v>826</v>
      </c>
      <c r="Y6703" s="40" t="s">
        <v>24088</v>
      </c>
    </row>
    <row r="6704" spans="12:25" x14ac:dyDescent="0.25">
      <c r="L6704" s="39" t="str">
        <f t="shared" si="104"/>
        <v>SANTA MARIA CAPUA VETERE (CE)</v>
      </c>
      <c r="M6704" s="40" t="s">
        <v>24089</v>
      </c>
      <c r="N6704" s="40" t="s">
        <v>24090</v>
      </c>
      <c r="O6704" s="40" t="s">
        <v>824</v>
      </c>
      <c r="P6704" s="41" t="s">
        <v>350</v>
      </c>
      <c r="Q6704" s="41">
        <v>15</v>
      </c>
      <c r="R6704" s="40" t="s">
        <v>351</v>
      </c>
      <c r="S6704" s="40" t="s">
        <v>199</v>
      </c>
      <c r="T6704" s="41">
        <v>1</v>
      </c>
      <c r="U6704" s="40" t="s">
        <v>200</v>
      </c>
      <c r="V6704" s="40" t="s">
        <v>201</v>
      </c>
      <c r="W6704" s="40" t="s">
        <v>24091</v>
      </c>
      <c r="X6704" s="40" t="s">
        <v>826</v>
      </c>
      <c r="Y6704" s="40" t="s">
        <v>24092</v>
      </c>
    </row>
    <row r="6705" spans="12:25" x14ac:dyDescent="0.25">
      <c r="L6705" s="39" t="str">
        <f t="shared" si="104"/>
        <v>SANTA MARIA COGHINAS (SS)</v>
      </c>
      <c r="M6705" s="40" t="s">
        <v>24093</v>
      </c>
      <c r="N6705" s="40" t="s">
        <v>24094</v>
      </c>
      <c r="O6705" s="40" t="s">
        <v>1188</v>
      </c>
      <c r="P6705" s="41" t="s">
        <v>242</v>
      </c>
      <c r="Q6705" s="41">
        <v>20</v>
      </c>
      <c r="R6705" s="40" t="s">
        <v>243</v>
      </c>
      <c r="S6705" s="40" t="s">
        <v>199</v>
      </c>
      <c r="T6705" s="41">
        <v>1</v>
      </c>
      <c r="U6705" s="40" t="s">
        <v>200</v>
      </c>
      <c r="V6705" s="40" t="s">
        <v>201</v>
      </c>
      <c r="W6705" s="40" t="s">
        <v>2413</v>
      </c>
      <c r="X6705" s="40" t="s">
        <v>648</v>
      </c>
      <c r="Y6705" s="40" t="s">
        <v>24095</v>
      </c>
    </row>
    <row r="6706" spans="12:25" x14ac:dyDescent="0.25">
      <c r="L6706" s="39" t="str">
        <f t="shared" si="104"/>
        <v>SANTA MARIA DEL CEDRO (CS)</v>
      </c>
      <c r="M6706" s="40" t="s">
        <v>24096</v>
      </c>
      <c r="N6706" s="40" t="s">
        <v>24097</v>
      </c>
      <c r="O6706" s="40" t="s">
        <v>413</v>
      </c>
      <c r="P6706" s="41" t="s">
        <v>414</v>
      </c>
      <c r="Q6706" s="41">
        <v>18</v>
      </c>
      <c r="R6706" s="40" t="s">
        <v>415</v>
      </c>
      <c r="S6706" s="40" t="s">
        <v>199</v>
      </c>
      <c r="T6706" s="41">
        <v>1</v>
      </c>
      <c r="U6706" s="40" t="s">
        <v>200</v>
      </c>
      <c r="V6706" s="40" t="s">
        <v>201</v>
      </c>
      <c r="W6706" s="40" t="s">
        <v>456</v>
      </c>
      <c r="X6706" s="40" t="s">
        <v>819</v>
      </c>
      <c r="Y6706" s="40" t="s">
        <v>24098</v>
      </c>
    </row>
    <row r="6707" spans="12:25" x14ac:dyDescent="0.25">
      <c r="L6707" s="39" t="str">
        <f t="shared" si="104"/>
        <v>SANTA MARIA DEL MOLISE (IS)</v>
      </c>
      <c r="M6707" s="40" t="s">
        <v>24099</v>
      </c>
      <c r="N6707" s="40" t="s">
        <v>24100</v>
      </c>
      <c r="O6707" s="40" t="s">
        <v>510</v>
      </c>
      <c r="P6707" s="41" t="s">
        <v>495</v>
      </c>
      <c r="Q6707" s="41">
        <v>14</v>
      </c>
      <c r="R6707" s="40" t="s">
        <v>496</v>
      </c>
      <c r="S6707" s="40" t="s">
        <v>199</v>
      </c>
      <c r="T6707" s="41">
        <v>1</v>
      </c>
      <c r="U6707" s="40" t="s">
        <v>200</v>
      </c>
      <c r="V6707" s="40" t="s">
        <v>201</v>
      </c>
      <c r="W6707" s="40" t="s">
        <v>14411</v>
      </c>
      <c r="X6707" s="40" t="s">
        <v>512</v>
      </c>
      <c r="Y6707" s="40" t="s">
        <v>24101</v>
      </c>
    </row>
    <row r="6708" spans="12:25" x14ac:dyDescent="0.25">
      <c r="L6708" s="39" t="str">
        <f t="shared" si="104"/>
        <v>SANTA MARIA DELLA VERSA (PV)</v>
      </c>
      <c r="M6708" s="40" t="s">
        <v>24102</v>
      </c>
      <c r="N6708" s="40" t="s">
        <v>24103</v>
      </c>
      <c r="O6708" s="40" t="s">
        <v>884</v>
      </c>
      <c r="P6708" s="41" t="s">
        <v>212</v>
      </c>
      <c r="Q6708" s="41">
        <v>3</v>
      </c>
      <c r="R6708" s="40" t="s">
        <v>213</v>
      </c>
      <c r="S6708" s="40" t="s">
        <v>199</v>
      </c>
      <c r="T6708" s="41">
        <v>1</v>
      </c>
      <c r="U6708" s="40" t="s">
        <v>200</v>
      </c>
      <c r="V6708" s="40" t="s">
        <v>201</v>
      </c>
      <c r="W6708" s="40" t="s">
        <v>12389</v>
      </c>
      <c r="X6708" s="40" t="s">
        <v>969</v>
      </c>
      <c r="Y6708" s="40" t="s">
        <v>24104</v>
      </c>
    </row>
    <row r="6709" spans="12:25" x14ac:dyDescent="0.25">
      <c r="L6709" s="39" t="str">
        <f t="shared" si="104"/>
        <v>SANTA MARIA DI LICODIA (CT)</v>
      </c>
      <c r="M6709" s="40" t="s">
        <v>24105</v>
      </c>
      <c r="N6709" s="40" t="s">
        <v>24106</v>
      </c>
      <c r="O6709" s="40" t="s">
        <v>366</v>
      </c>
      <c r="P6709" s="41" t="s">
        <v>292</v>
      </c>
      <c r="Q6709" s="41">
        <v>19</v>
      </c>
      <c r="R6709" s="40" t="s">
        <v>293</v>
      </c>
      <c r="S6709" s="40" t="s">
        <v>199</v>
      </c>
      <c r="T6709" s="41">
        <v>1</v>
      </c>
      <c r="U6709" s="40" t="s">
        <v>200</v>
      </c>
      <c r="V6709" s="40" t="s">
        <v>201</v>
      </c>
      <c r="W6709" s="40" t="s">
        <v>24107</v>
      </c>
      <c r="X6709" s="40" t="s">
        <v>368</v>
      </c>
      <c r="Y6709" s="40" t="s">
        <v>24108</v>
      </c>
    </row>
    <row r="6710" spans="12:25" x14ac:dyDescent="0.25">
      <c r="L6710" s="39" t="str">
        <f t="shared" si="104"/>
        <v>SANTA MARIA DI SALA (VE)</v>
      </c>
      <c r="M6710" s="40" t="s">
        <v>24109</v>
      </c>
      <c r="N6710" s="40" t="s">
        <v>24110</v>
      </c>
      <c r="O6710" s="40" t="s">
        <v>1607</v>
      </c>
      <c r="P6710" s="41" t="s">
        <v>197</v>
      </c>
      <c r="Q6710" s="41">
        <v>5</v>
      </c>
      <c r="R6710" s="40" t="s">
        <v>198</v>
      </c>
      <c r="S6710" s="40" t="s">
        <v>199</v>
      </c>
      <c r="T6710" s="41">
        <v>1</v>
      </c>
      <c r="U6710" s="40" t="s">
        <v>200</v>
      </c>
      <c r="V6710" s="40" t="s">
        <v>201</v>
      </c>
      <c r="W6710" s="40" t="s">
        <v>24111</v>
      </c>
      <c r="X6710" s="40" t="s">
        <v>5090</v>
      </c>
      <c r="Y6710" s="40" t="s">
        <v>24112</v>
      </c>
    </row>
    <row r="6711" spans="12:25" x14ac:dyDescent="0.25">
      <c r="L6711" s="39" t="str">
        <f t="shared" si="104"/>
        <v>SANTA MARIA HOE' (LC)</v>
      </c>
      <c r="M6711" s="40" t="s">
        <v>24113</v>
      </c>
      <c r="N6711" s="40" t="s">
        <v>24114</v>
      </c>
      <c r="O6711" s="40" t="s">
        <v>222</v>
      </c>
      <c r="P6711" s="41" t="s">
        <v>212</v>
      </c>
      <c r="Q6711" s="41">
        <v>3</v>
      </c>
      <c r="R6711" s="40" t="s">
        <v>213</v>
      </c>
      <c r="S6711" s="40" t="s">
        <v>199</v>
      </c>
      <c r="T6711" s="41">
        <v>1</v>
      </c>
      <c r="U6711" s="40" t="s">
        <v>200</v>
      </c>
      <c r="V6711" s="40" t="s">
        <v>201</v>
      </c>
      <c r="W6711" s="40" t="s">
        <v>24115</v>
      </c>
      <c r="X6711" s="40" t="s">
        <v>736</v>
      </c>
      <c r="Y6711" s="40" t="s">
        <v>24116</v>
      </c>
    </row>
    <row r="6712" spans="12:25" x14ac:dyDescent="0.25">
      <c r="L6712" s="39" t="str">
        <f t="shared" si="104"/>
        <v>SANTA MARIA IMBARO (CH)</v>
      </c>
      <c r="M6712" s="40" t="s">
        <v>24117</v>
      </c>
      <c r="N6712" s="40" t="s">
        <v>24118</v>
      </c>
      <c r="O6712" s="40" t="s">
        <v>1352</v>
      </c>
      <c r="P6712" s="41" t="s">
        <v>253</v>
      </c>
      <c r="Q6712" s="41">
        <v>13</v>
      </c>
      <c r="R6712" s="40" t="s">
        <v>254</v>
      </c>
      <c r="S6712" s="40" t="s">
        <v>199</v>
      </c>
      <c r="T6712" s="41">
        <v>1</v>
      </c>
      <c r="U6712" s="40" t="s">
        <v>200</v>
      </c>
      <c r="V6712" s="40" t="s">
        <v>201</v>
      </c>
      <c r="W6712" s="40" t="s">
        <v>1955</v>
      </c>
      <c r="X6712" s="40" t="s">
        <v>1354</v>
      </c>
      <c r="Y6712" s="40" t="s">
        <v>24119</v>
      </c>
    </row>
    <row r="6713" spans="12:25" x14ac:dyDescent="0.25">
      <c r="L6713" s="39" t="str">
        <f t="shared" si="104"/>
        <v>SANTA MARIA LA CARITA' (NA)</v>
      </c>
      <c r="M6713" s="40" t="s">
        <v>24120</v>
      </c>
      <c r="N6713" s="40" t="s">
        <v>24121</v>
      </c>
      <c r="O6713" s="40" t="s">
        <v>358</v>
      </c>
      <c r="P6713" s="41" t="s">
        <v>350</v>
      </c>
      <c r="Q6713" s="41">
        <v>15</v>
      </c>
      <c r="R6713" s="40" t="s">
        <v>351</v>
      </c>
      <c r="S6713" s="40" t="s">
        <v>199</v>
      </c>
      <c r="T6713" s="41">
        <v>1</v>
      </c>
      <c r="U6713" s="40" t="s">
        <v>200</v>
      </c>
      <c r="V6713" s="40" t="s">
        <v>201</v>
      </c>
      <c r="W6713" s="40" t="s">
        <v>6486</v>
      </c>
      <c r="X6713" s="40" t="s">
        <v>360</v>
      </c>
      <c r="Y6713" s="40" t="s">
        <v>24122</v>
      </c>
    </row>
    <row r="6714" spans="12:25" x14ac:dyDescent="0.25">
      <c r="L6714" s="39" t="str">
        <f t="shared" si="104"/>
        <v>SANTA MARIA LA FOSSA (CE)</v>
      </c>
      <c r="M6714" s="40" t="s">
        <v>24123</v>
      </c>
      <c r="N6714" s="40" t="s">
        <v>24124</v>
      </c>
      <c r="O6714" s="40" t="s">
        <v>824</v>
      </c>
      <c r="P6714" s="41" t="s">
        <v>350</v>
      </c>
      <c r="Q6714" s="41">
        <v>15</v>
      </c>
      <c r="R6714" s="40" t="s">
        <v>351</v>
      </c>
      <c r="S6714" s="40" t="s">
        <v>199</v>
      </c>
      <c r="T6714" s="41">
        <v>1</v>
      </c>
      <c r="U6714" s="40" t="s">
        <v>200</v>
      </c>
      <c r="V6714" s="40" t="s">
        <v>201</v>
      </c>
      <c r="W6714" s="40" t="s">
        <v>5050</v>
      </c>
      <c r="X6714" s="40" t="s">
        <v>826</v>
      </c>
      <c r="Y6714" s="40" t="s">
        <v>24125</v>
      </c>
    </row>
    <row r="6715" spans="12:25" x14ac:dyDescent="0.25">
      <c r="L6715" s="39" t="str">
        <f t="shared" si="104"/>
        <v>SANTA MARIA LA LONGA (UD)</v>
      </c>
      <c r="M6715" s="40" t="s">
        <v>24126</v>
      </c>
      <c r="N6715" s="40" t="s">
        <v>24127</v>
      </c>
      <c r="O6715" s="40" t="s">
        <v>804</v>
      </c>
      <c r="P6715" s="41" t="s">
        <v>805</v>
      </c>
      <c r="Q6715" s="41">
        <v>6</v>
      </c>
      <c r="R6715" s="40" t="s">
        <v>806</v>
      </c>
      <c r="S6715" s="40" t="s">
        <v>199</v>
      </c>
      <c r="T6715" s="41">
        <v>1</v>
      </c>
      <c r="U6715" s="40" t="s">
        <v>200</v>
      </c>
      <c r="V6715" s="40" t="s">
        <v>201</v>
      </c>
      <c r="W6715" s="40" t="s">
        <v>2466</v>
      </c>
      <c r="X6715" s="40" t="s">
        <v>2085</v>
      </c>
      <c r="Y6715" s="40" t="s">
        <v>24128</v>
      </c>
    </row>
    <row r="6716" spans="12:25" x14ac:dyDescent="0.25">
      <c r="L6716" s="39" t="str">
        <f t="shared" si="104"/>
        <v>SANTA MARIA MAGGIORE (VB)</v>
      </c>
      <c r="M6716" s="40" t="s">
        <v>24129</v>
      </c>
      <c r="N6716" s="40" t="s">
        <v>24130</v>
      </c>
      <c r="O6716" s="40" t="s">
        <v>1659</v>
      </c>
      <c r="P6716" s="41" t="s">
        <v>314</v>
      </c>
      <c r="Q6716" s="41">
        <v>1</v>
      </c>
      <c r="R6716" s="40" t="s">
        <v>315</v>
      </c>
      <c r="S6716" s="40" t="s">
        <v>199</v>
      </c>
      <c r="T6716" s="41">
        <v>1</v>
      </c>
      <c r="U6716" s="40" t="s">
        <v>200</v>
      </c>
      <c r="V6716" s="40" t="s">
        <v>201</v>
      </c>
      <c r="W6716" s="40" t="s">
        <v>24131</v>
      </c>
      <c r="X6716" s="40" t="s">
        <v>1661</v>
      </c>
      <c r="Y6716" s="40" t="s">
        <v>24132</v>
      </c>
    </row>
    <row r="6717" spans="12:25" x14ac:dyDescent="0.25">
      <c r="L6717" s="39" t="str">
        <f t="shared" si="104"/>
        <v>SANTA MARIA NUOVA (AN)</v>
      </c>
      <c r="M6717" s="40" t="s">
        <v>24133</v>
      </c>
      <c r="N6717" s="40" t="s">
        <v>24134</v>
      </c>
      <c r="O6717" s="40" t="s">
        <v>764</v>
      </c>
      <c r="P6717" s="41" t="s">
        <v>397</v>
      </c>
      <c r="Q6717" s="41">
        <v>11</v>
      </c>
      <c r="R6717" s="40" t="s">
        <v>398</v>
      </c>
      <c r="S6717" s="40" t="s">
        <v>199</v>
      </c>
      <c r="T6717" s="41">
        <v>1</v>
      </c>
      <c r="U6717" s="40" t="s">
        <v>200</v>
      </c>
      <c r="V6717" s="40" t="s">
        <v>201</v>
      </c>
      <c r="W6717" s="40" t="s">
        <v>3130</v>
      </c>
      <c r="X6717" s="40" t="s">
        <v>1823</v>
      </c>
      <c r="Y6717" s="40" t="s">
        <v>24135</v>
      </c>
    </row>
    <row r="6718" spans="12:25" x14ac:dyDescent="0.25">
      <c r="L6718" s="39" t="str">
        <f t="shared" si="104"/>
        <v>SANTA MARINA (SA)</v>
      </c>
      <c r="M6718" s="40" t="s">
        <v>24136</v>
      </c>
      <c r="N6718" s="40" t="s">
        <v>24137</v>
      </c>
      <c r="O6718" s="40" t="s">
        <v>349</v>
      </c>
      <c r="P6718" s="41" t="s">
        <v>350</v>
      </c>
      <c r="Q6718" s="41">
        <v>15</v>
      </c>
      <c r="R6718" s="40" t="s">
        <v>351</v>
      </c>
      <c r="S6718" s="40" t="s">
        <v>199</v>
      </c>
      <c r="T6718" s="41">
        <v>1</v>
      </c>
      <c r="U6718" s="40" t="s">
        <v>200</v>
      </c>
      <c r="V6718" s="40" t="s">
        <v>201</v>
      </c>
      <c r="W6718" s="40" t="s">
        <v>22006</v>
      </c>
      <c r="X6718" s="40" t="s">
        <v>758</v>
      </c>
      <c r="Y6718" s="40" t="s">
        <v>24138</v>
      </c>
    </row>
    <row r="6719" spans="12:25" x14ac:dyDescent="0.25">
      <c r="L6719" s="39" t="str">
        <f t="shared" si="104"/>
        <v>SANTA MARINA SALINA (ME)</v>
      </c>
      <c r="M6719" s="40" t="s">
        <v>24139</v>
      </c>
      <c r="N6719" s="40" t="s">
        <v>24140</v>
      </c>
      <c r="O6719" s="40" t="s">
        <v>533</v>
      </c>
      <c r="P6719" s="41" t="s">
        <v>292</v>
      </c>
      <c r="Q6719" s="41">
        <v>19</v>
      </c>
      <c r="R6719" s="40" t="s">
        <v>293</v>
      </c>
      <c r="S6719" s="40" t="s">
        <v>199</v>
      </c>
      <c r="T6719" s="41">
        <v>1</v>
      </c>
      <c r="U6719" s="40" t="s">
        <v>200</v>
      </c>
      <c r="V6719" s="40" t="s">
        <v>201</v>
      </c>
      <c r="W6719" s="40" t="s">
        <v>11160</v>
      </c>
      <c r="X6719" s="40" t="s">
        <v>2712</v>
      </c>
      <c r="Y6719" s="40" t="s">
        <v>24141</v>
      </c>
    </row>
    <row r="6720" spans="12:25" x14ac:dyDescent="0.25">
      <c r="L6720" s="39" t="str">
        <f t="shared" si="104"/>
        <v>SANTA MARINELLA (RM)</v>
      </c>
      <c r="M6720" s="40" t="s">
        <v>24142</v>
      </c>
      <c r="N6720" s="40" t="s">
        <v>24143</v>
      </c>
      <c r="O6720" s="40" t="s">
        <v>602</v>
      </c>
      <c r="P6720" s="41" t="s">
        <v>336</v>
      </c>
      <c r="Q6720" s="41">
        <v>12</v>
      </c>
      <c r="R6720" s="40" t="s">
        <v>337</v>
      </c>
      <c r="S6720" s="40" t="s">
        <v>199</v>
      </c>
      <c r="T6720" s="41">
        <v>1</v>
      </c>
      <c r="U6720" s="40" t="s">
        <v>200</v>
      </c>
      <c r="V6720" s="40" t="s">
        <v>201</v>
      </c>
      <c r="W6720" s="40" t="s">
        <v>24144</v>
      </c>
      <c r="X6720" s="40" t="s">
        <v>1271</v>
      </c>
      <c r="Y6720" s="40" t="s">
        <v>24145</v>
      </c>
    </row>
    <row r="6721" spans="12:25" x14ac:dyDescent="0.25">
      <c r="L6721" s="39" t="str">
        <f t="shared" si="104"/>
        <v>SANTA NINFA (TP)</v>
      </c>
      <c r="M6721" s="40" t="s">
        <v>24146</v>
      </c>
      <c r="N6721" s="40" t="s">
        <v>24147</v>
      </c>
      <c r="O6721" s="40" t="s">
        <v>1111</v>
      </c>
      <c r="P6721" s="41" t="s">
        <v>292</v>
      </c>
      <c r="Q6721" s="41">
        <v>19</v>
      </c>
      <c r="R6721" s="40" t="s">
        <v>293</v>
      </c>
      <c r="S6721" s="40" t="s">
        <v>199</v>
      </c>
      <c r="T6721" s="41">
        <v>1</v>
      </c>
      <c r="U6721" s="40" t="s">
        <v>200</v>
      </c>
      <c r="V6721" s="40" t="s">
        <v>201</v>
      </c>
      <c r="W6721" s="40" t="s">
        <v>24148</v>
      </c>
      <c r="X6721" s="40" t="s">
        <v>1113</v>
      </c>
      <c r="Y6721" s="40" t="s">
        <v>24149</v>
      </c>
    </row>
    <row r="6722" spans="12:25" x14ac:dyDescent="0.25">
      <c r="L6722" s="39" t="str">
        <f t="shared" ref="L6722:L6785" si="105">M6722&amp;" ("&amp;O6722&amp;")"</f>
        <v>SANTA PAOLINA (AV)</v>
      </c>
      <c r="M6722" s="40" t="s">
        <v>24150</v>
      </c>
      <c r="N6722" s="40" t="s">
        <v>24151</v>
      </c>
      <c r="O6722" s="40" t="s">
        <v>812</v>
      </c>
      <c r="P6722" s="41" t="s">
        <v>350</v>
      </c>
      <c r="Q6722" s="41">
        <v>15</v>
      </c>
      <c r="R6722" s="40" t="s">
        <v>351</v>
      </c>
      <c r="S6722" s="40" t="s">
        <v>199</v>
      </c>
      <c r="T6722" s="41">
        <v>1</v>
      </c>
      <c r="U6722" s="40" t="s">
        <v>200</v>
      </c>
      <c r="V6722" s="40" t="s">
        <v>201</v>
      </c>
      <c r="W6722" s="40" t="s">
        <v>12619</v>
      </c>
      <c r="X6722" s="40" t="s">
        <v>814</v>
      </c>
      <c r="Y6722" s="40" t="s">
        <v>24152</v>
      </c>
    </row>
    <row r="6723" spans="12:25" x14ac:dyDescent="0.25">
      <c r="L6723" s="39" t="str">
        <f t="shared" si="105"/>
        <v>SANTA SEVERINA (KR)</v>
      </c>
      <c r="M6723" s="40" t="s">
        <v>24153</v>
      </c>
      <c r="N6723" s="40" t="s">
        <v>24154</v>
      </c>
      <c r="O6723" s="40" t="s">
        <v>3117</v>
      </c>
      <c r="P6723" s="41" t="s">
        <v>414</v>
      </c>
      <c r="Q6723" s="41">
        <v>18</v>
      </c>
      <c r="R6723" s="40" t="s">
        <v>415</v>
      </c>
      <c r="S6723" s="40" t="s">
        <v>199</v>
      </c>
      <c r="T6723" s="41">
        <v>1</v>
      </c>
      <c r="U6723" s="40" t="s">
        <v>200</v>
      </c>
      <c r="V6723" s="40" t="s">
        <v>201</v>
      </c>
      <c r="W6723" s="40" t="s">
        <v>24155</v>
      </c>
      <c r="X6723" s="40" t="s">
        <v>3119</v>
      </c>
      <c r="Y6723" s="40" t="s">
        <v>24156</v>
      </c>
    </row>
    <row r="6724" spans="12:25" x14ac:dyDescent="0.25">
      <c r="L6724" s="39" t="str">
        <f t="shared" si="105"/>
        <v>SANTA SOFIA (FC)</v>
      </c>
      <c r="M6724" s="40" t="s">
        <v>24157</v>
      </c>
      <c r="N6724" s="40" t="s">
        <v>24158</v>
      </c>
      <c r="O6724" s="40" t="s">
        <v>2487</v>
      </c>
      <c r="P6724" s="41" t="s">
        <v>631</v>
      </c>
      <c r="Q6724" s="41">
        <v>8</v>
      </c>
      <c r="R6724" s="40" t="s">
        <v>632</v>
      </c>
      <c r="S6724" s="40" t="s">
        <v>199</v>
      </c>
      <c r="T6724" s="41">
        <v>1</v>
      </c>
      <c r="U6724" s="40" t="s">
        <v>200</v>
      </c>
      <c r="V6724" s="40" t="s">
        <v>201</v>
      </c>
      <c r="W6724" s="40" t="s">
        <v>24159</v>
      </c>
      <c r="X6724" s="40" t="s">
        <v>2489</v>
      </c>
      <c r="Y6724" s="40" t="s">
        <v>24160</v>
      </c>
    </row>
    <row r="6725" spans="12:25" x14ac:dyDescent="0.25">
      <c r="L6725" s="39" t="str">
        <f t="shared" si="105"/>
        <v>SANTA SOFIA D'EPIRO (CS)</v>
      </c>
      <c r="M6725" s="40" t="s">
        <v>24161</v>
      </c>
      <c r="N6725" s="40" t="s">
        <v>24162</v>
      </c>
      <c r="O6725" s="40" t="s">
        <v>413</v>
      </c>
      <c r="P6725" s="41" t="s">
        <v>414</v>
      </c>
      <c r="Q6725" s="41">
        <v>18</v>
      </c>
      <c r="R6725" s="40" t="s">
        <v>415</v>
      </c>
      <c r="S6725" s="40" t="s">
        <v>199</v>
      </c>
      <c r="T6725" s="41">
        <v>1</v>
      </c>
      <c r="U6725" s="40" t="s">
        <v>200</v>
      </c>
      <c r="V6725" s="40" t="s">
        <v>201</v>
      </c>
      <c r="W6725" s="40" t="s">
        <v>24163</v>
      </c>
      <c r="X6725" s="40" t="s">
        <v>550</v>
      </c>
      <c r="Y6725" s="40" t="s">
        <v>24164</v>
      </c>
    </row>
    <row r="6726" spans="12:25" x14ac:dyDescent="0.25">
      <c r="L6726" s="39" t="str">
        <f t="shared" si="105"/>
        <v>SANTA TERESA DI RIVA (ME)</v>
      </c>
      <c r="M6726" s="40" t="s">
        <v>24165</v>
      </c>
      <c r="N6726" s="40" t="s">
        <v>24166</v>
      </c>
      <c r="O6726" s="40" t="s">
        <v>533</v>
      </c>
      <c r="P6726" s="41" t="s">
        <v>292</v>
      </c>
      <c r="Q6726" s="41">
        <v>19</v>
      </c>
      <c r="R6726" s="40" t="s">
        <v>293</v>
      </c>
      <c r="S6726" s="40" t="s">
        <v>199</v>
      </c>
      <c r="T6726" s="41">
        <v>1</v>
      </c>
      <c r="U6726" s="40" t="s">
        <v>200</v>
      </c>
      <c r="V6726" s="40" t="s">
        <v>201</v>
      </c>
      <c r="W6726" s="40" t="s">
        <v>24167</v>
      </c>
      <c r="X6726" s="40" t="s">
        <v>1201</v>
      </c>
      <c r="Y6726" s="40" t="s">
        <v>24168</v>
      </c>
    </row>
    <row r="6727" spans="12:25" x14ac:dyDescent="0.25">
      <c r="L6727" s="39" t="str">
        <f t="shared" si="105"/>
        <v>SANTA TERESA GALLURA (OT)</v>
      </c>
      <c r="M6727" s="40" t="s">
        <v>24169</v>
      </c>
      <c r="N6727" s="40" t="s">
        <v>24170</v>
      </c>
      <c r="O6727" s="40" t="s">
        <v>646</v>
      </c>
      <c r="P6727" s="41" t="s">
        <v>242</v>
      </c>
      <c r="Q6727" s="41">
        <v>20</v>
      </c>
      <c r="R6727" s="40" t="s">
        <v>243</v>
      </c>
      <c r="S6727" s="40" t="s">
        <v>199</v>
      </c>
      <c r="T6727" s="41">
        <v>1</v>
      </c>
      <c r="U6727" s="40" t="s">
        <v>200</v>
      </c>
      <c r="V6727" s="40" t="s">
        <v>201</v>
      </c>
      <c r="W6727" s="40" t="s">
        <v>24171</v>
      </c>
      <c r="X6727" s="40" t="s">
        <v>2101</v>
      </c>
      <c r="Y6727" s="40" t="s">
        <v>24172</v>
      </c>
    </row>
    <row r="6728" spans="12:25" x14ac:dyDescent="0.25">
      <c r="L6728" s="39" t="str">
        <f t="shared" si="105"/>
        <v>SANTA VENERINA (CT)</v>
      </c>
      <c r="M6728" s="40" t="s">
        <v>24173</v>
      </c>
      <c r="N6728" s="40" t="s">
        <v>24174</v>
      </c>
      <c r="O6728" s="40" t="s">
        <v>366</v>
      </c>
      <c r="P6728" s="41" t="s">
        <v>292</v>
      </c>
      <c r="Q6728" s="41">
        <v>19</v>
      </c>
      <c r="R6728" s="40" t="s">
        <v>293</v>
      </c>
      <c r="S6728" s="40" t="s">
        <v>199</v>
      </c>
      <c r="T6728" s="41">
        <v>1</v>
      </c>
      <c r="U6728" s="40" t="s">
        <v>200</v>
      </c>
      <c r="V6728" s="40" t="s">
        <v>201</v>
      </c>
      <c r="W6728" s="40" t="s">
        <v>15673</v>
      </c>
      <c r="X6728" s="40" t="s">
        <v>368</v>
      </c>
      <c r="Y6728" s="40" t="s">
        <v>24175</v>
      </c>
    </row>
    <row r="6729" spans="12:25" x14ac:dyDescent="0.25">
      <c r="L6729" s="39" t="str">
        <f t="shared" si="105"/>
        <v>SANTA VITTORIA D'ALBA (CN)</v>
      </c>
      <c r="M6729" s="40" t="s">
        <v>24176</v>
      </c>
      <c r="N6729" s="40" t="s">
        <v>24177</v>
      </c>
      <c r="O6729" s="40" t="s">
        <v>313</v>
      </c>
      <c r="P6729" s="41" t="s">
        <v>314</v>
      </c>
      <c r="Q6729" s="41">
        <v>1</v>
      </c>
      <c r="R6729" s="40" t="s">
        <v>315</v>
      </c>
      <c r="S6729" s="40" t="s">
        <v>199</v>
      </c>
      <c r="T6729" s="41">
        <v>1</v>
      </c>
      <c r="U6729" s="40" t="s">
        <v>200</v>
      </c>
      <c r="V6729" s="40" t="s">
        <v>201</v>
      </c>
      <c r="W6729" s="40" t="s">
        <v>24178</v>
      </c>
      <c r="X6729" s="40" t="s">
        <v>2581</v>
      </c>
      <c r="Y6729" s="40" t="s">
        <v>24179</v>
      </c>
    </row>
    <row r="6730" spans="12:25" x14ac:dyDescent="0.25">
      <c r="L6730" s="39" t="str">
        <f t="shared" si="105"/>
        <v>SANTA VITTORIA IN MATENANO (AP)</v>
      </c>
      <c r="M6730" s="40" t="s">
        <v>24180</v>
      </c>
      <c r="N6730" s="40" t="s">
        <v>24181</v>
      </c>
      <c r="O6730" s="40" t="s">
        <v>477</v>
      </c>
      <c r="P6730" s="41" t="s">
        <v>397</v>
      </c>
      <c r="Q6730" s="41">
        <v>11</v>
      </c>
      <c r="R6730" s="40" t="s">
        <v>398</v>
      </c>
      <c r="S6730" s="40" t="s">
        <v>199</v>
      </c>
      <c r="T6730" s="41">
        <v>1</v>
      </c>
      <c r="U6730" s="40" t="s">
        <v>200</v>
      </c>
      <c r="V6730" s="40" t="s">
        <v>201</v>
      </c>
      <c r="W6730" s="40" t="s">
        <v>16517</v>
      </c>
      <c r="X6730" s="40" t="s">
        <v>1344</v>
      </c>
      <c r="Y6730" s="40" t="s">
        <v>24182</v>
      </c>
    </row>
    <row r="6731" spans="12:25" x14ac:dyDescent="0.25">
      <c r="L6731" s="39" t="str">
        <f t="shared" si="105"/>
        <v>SANTADI (CI)</v>
      </c>
      <c r="M6731" s="40" t="s">
        <v>24183</v>
      </c>
      <c r="N6731" s="40" t="s">
        <v>24184</v>
      </c>
      <c r="O6731" s="40" t="s">
        <v>4450</v>
      </c>
      <c r="P6731" s="41" t="s">
        <v>242</v>
      </c>
      <c r="Q6731" s="41">
        <v>20</v>
      </c>
      <c r="R6731" s="40" t="s">
        <v>243</v>
      </c>
      <c r="S6731" s="40" t="s">
        <v>199</v>
      </c>
      <c r="T6731" s="41">
        <v>1</v>
      </c>
      <c r="U6731" s="40" t="s">
        <v>200</v>
      </c>
      <c r="V6731" s="40" t="s">
        <v>201</v>
      </c>
      <c r="W6731" s="40" t="s">
        <v>4451</v>
      </c>
      <c r="X6731" s="40" t="s">
        <v>4452</v>
      </c>
      <c r="Y6731" s="40" t="s">
        <v>24185</v>
      </c>
    </row>
    <row r="6732" spans="12:25" x14ac:dyDescent="0.25">
      <c r="L6732" s="39" t="str">
        <f t="shared" si="105"/>
        <v>SANT'AGAPITO (IS)</v>
      </c>
      <c r="M6732" s="40" t="s">
        <v>24186</v>
      </c>
      <c r="N6732" s="40" t="s">
        <v>24187</v>
      </c>
      <c r="O6732" s="40" t="s">
        <v>510</v>
      </c>
      <c r="P6732" s="41" t="s">
        <v>495</v>
      </c>
      <c r="Q6732" s="41">
        <v>14</v>
      </c>
      <c r="R6732" s="40" t="s">
        <v>496</v>
      </c>
      <c r="S6732" s="40" t="s">
        <v>199</v>
      </c>
      <c r="T6732" s="41">
        <v>1</v>
      </c>
      <c r="U6732" s="40" t="s">
        <v>200</v>
      </c>
      <c r="V6732" s="40" t="s">
        <v>201</v>
      </c>
      <c r="W6732" s="40" t="s">
        <v>11330</v>
      </c>
      <c r="X6732" s="40" t="s">
        <v>512</v>
      </c>
      <c r="Y6732" s="40" t="s">
        <v>24188</v>
      </c>
    </row>
    <row r="6733" spans="12:25" x14ac:dyDescent="0.25">
      <c r="L6733" s="39" t="str">
        <f t="shared" si="105"/>
        <v>SANT'AGATA BOLOGNESE (BO)</v>
      </c>
      <c r="M6733" s="40" t="s">
        <v>24189</v>
      </c>
      <c r="N6733" s="40" t="s">
        <v>24190</v>
      </c>
      <c r="O6733" s="40" t="s">
        <v>1682</v>
      </c>
      <c r="P6733" s="41" t="s">
        <v>631</v>
      </c>
      <c r="Q6733" s="41">
        <v>8</v>
      </c>
      <c r="R6733" s="40" t="s">
        <v>632</v>
      </c>
      <c r="S6733" s="40" t="s">
        <v>199</v>
      </c>
      <c r="T6733" s="41">
        <v>1</v>
      </c>
      <c r="U6733" s="40" t="s">
        <v>200</v>
      </c>
      <c r="V6733" s="40" t="s">
        <v>201</v>
      </c>
      <c r="W6733" s="40" t="s">
        <v>24191</v>
      </c>
      <c r="X6733" s="40" t="s">
        <v>1684</v>
      </c>
      <c r="Y6733" s="40" t="s">
        <v>24192</v>
      </c>
    </row>
    <row r="6734" spans="12:25" x14ac:dyDescent="0.25">
      <c r="L6734" s="39" t="str">
        <f t="shared" si="105"/>
        <v>SANT'AGATA DE' GOTI (BN)</v>
      </c>
      <c r="M6734" s="40" t="s">
        <v>24193</v>
      </c>
      <c r="N6734" s="40" t="s">
        <v>24194</v>
      </c>
      <c r="O6734" s="40" t="s">
        <v>842</v>
      </c>
      <c r="P6734" s="41" t="s">
        <v>350</v>
      </c>
      <c r="Q6734" s="41">
        <v>15</v>
      </c>
      <c r="R6734" s="40" t="s">
        <v>351</v>
      </c>
      <c r="S6734" s="40" t="s">
        <v>199</v>
      </c>
      <c r="T6734" s="41">
        <v>1</v>
      </c>
      <c r="U6734" s="40" t="s">
        <v>200</v>
      </c>
      <c r="V6734" s="40" t="s">
        <v>201</v>
      </c>
      <c r="W6734" s="40" t="s">
        <v>24195</v>
      </c>
      <c r="X6734" s="40" t="s">
        <v>826</v>
      </c>
      <c r="Y6734" s="40" t="s">
        <v>24196</v>
      </c>
    </row>
    <row r="6735" spans="12:25" x14ac:dyDescent="0.25">
      <c r="L6735" s="39" t="str">
        <f t="shared" si="105"/>
        <v>SANT'AGATA DEL BIANCO (RC)</v>
      </c>
      <c r="M6735" s="40" t="s">
        <v>24197</v>
      </c>
      <c r="N6735" s="40" t="s">
        <v>24198</v>
      </c>
      <c r="O6735" s="40" t="s">
        <v>622</v>
      </c>
      <c r="P6735" s="41" t="s">
        <v>414</v>
      </c>
      <c r="Q6735" s="41">
        <v>18</v>
      </c>
      <c r="R6735" s="40" t="s">
        <v>415</v>
      </c>
      <c r="S6735" s="40" t="s">
        <v>199</v>
      </c>
      <c r="T6735" s="41">
        <v>1</v>
      </c>
      <c r="U6735" s="40" t="s">
        <v>200</v>
      </c>
      <c r="V6735" s="40" t="s">
        <v>201</v>
      </c>
      <c r="W6735" s="40" t="s">
        <v>623</v>
      </c>
      <c r="X6735" s="40" t="s">
        <v>624</v>
      </c>
      <c r="Y6735" s="40" t="s">
        <v>24199</v>
      </c>
    </row>
    <row r="6736" spans="12:25" x14ac:dyDescent="0.25">
      <c r="L6736" s="39" t="str">
        <f t="shared" si="105"/>
        <v>SANT'AGATA DI ESARO (CS)</v>
      </c>
      <c r="M6736" s="40" t="s">
        <v>24200</v>
      </c>
      <c r="N6736" s="40" t="s">
        <v>24201</v>
      </c>
      <c r="O6736" s="40" t="s">
        <v>413</v>
      </c>
      <c r="P6736" s="41" t="s">
        <v>414</v>
      </c>
      <c r="Q6736" s="41">
        <v>18</v>
      </c>
      <c r="R6736" s="40" t="s">
        <v>415</v>
      </c>
      <c r="S6736" s="40" t="s">
        <v>199</v>
      </c>
      <c r="T6736" s="41">
        <v>1</v>
      </c>
      <c r="U6736" s="40" t="s">
        <v>200</v>
      </c>
      <c r="V6736" s="40" t="s">
        <v>201</v>
      </c>
      <c r="W6736" s="40" t="s">
        <v>416</v>
      </c>
      <c r="X6736" s="40" t="s">
        <v>417</v>
      </c>
      <c r="Y6736" s="40" t="s">
        <v>24202</v>
      </c>
    </row>
    <row r="6737" spans="12:25" x14ac:dyDescent="0.25">
      <c r="L6737" s="39" t="str">
        <f t="shared" si="105"/>
        <v>SANT'AGATA DI MILITELLO (ME)</v>
      </c>
      <c r="M6737" s="40" t="s">
        <v>24203</v>
      </c>
      <c r="N6737" s="40" t="s">
        <v>24204</v>
      </c>
      <c r="O6737" s="40" t="s">
        <v>533</v>
      </c>
      <c r="P6737" s="41" t="s">
        <v>292</v>
      </c>
      <c r="Q6737" s="41">
        <v>19</v>
      </c>
      <c r="R6737" s="40" t="s">
        <v>293</v>
      </c>
      <c r="S6737" s="40" t="s">
        <v>199</v>
      </c>
      <c r="T6737" s="41">
        <v>1</v>
      </c>
      <c r="U6737" s="40" t="s">
        <v>200</v>
      </c>
      <c r="V6737" s="40" t="s">
        <v>201</v>
      </c>
      <c r="W6737" s="40" t="s">
        <v>24205</v>
      </c>
      <c r="X6737" s="40" t="s">
        <v>535</v>
      </c>
      <c r="Y6737" s="40" t="s">
        <v>24206</v>
      </c>
    </row>
    <row r="6738" spans="12:25" x14ac:dyDescent="0.25">
      <c r="L6738" s="39" t="str">
        <f t="shared" si="105"/>
        <v>SANT'AGATA DI PUGLIA (FG)</v>
      </c>
      <c r="M6738" s="40" t="s">
        <v>24207</v>
      </c>
      <c r="N6738" s="40" t="s">
        <v>24208</v>
      </c>
      <c r="O6738" s="40" t="s">
        <v>303</v>
      </c>
      <c r="P6738" s="41" t="s">
        <v>304</v>
      </c>
      <c r="Q6738" s="41">
        <v>16</v>
      </c>
      <c r="R6738" s="40" t="s">
        <v>305</v>
      </c>
      <c r="S6738" s="40" t="s">
        <v>199</v>
      </c>
      <c r="T6738" s="41">
        <v>1</v>
      </c>
      <c r="U6738" s="40" t="s">
        <v>200</v>
      </c>
      <c r="V6738" s="40" t="s">
        <v>201</v>
      </c>
      <c r="W6738" s="40" t="s">
        <v>24209</v>
      </c>
      <c r="X6738" s="40" t="s">
        <v>307</v>
      </c>
      <c r="Y6738" s="40" t="s">
        <v>24210</v>
      </c>
    </row>
    <row r="6739" spans="12:25" x14ac:dyDescent="0.25">
      <c r="L6739" s="39" t="str">
        <f t="shared" si="105"/>
        <v>SANT'AGATA FELTRIA (PU)</v>
      </c>
      <c r="M6739" s="40" t="s">
        <v>24211</v>
      </c>
      <c r="N6739" s="40" t="s">
        <v>24212</v>
      </c>
      <c r="O6739" s="40" t="s">
        <v>427</v>
      </c>
      <c r="P6739" s="41" t="s">
        <v>397</v>
      </c>
      <c r="Q6739" s="41">
        <v>11</v>
      </c>
      <c r="R6739" s="40" t="s">
        <v>398</v>
      </c>
      <c r="S6739" s="40" t="s">
        <v>199</v>
      </c>
      <c r="T6739" s="41">
        <v>1</v>
      </c>
      <c r="U6739" s="40" t="s">
        <v>200</v>
      </c>
      <c r="V6739" s="40" t="s">
        <v>201</v>
      </c>
      <c r="W6739" s="40" t="s">
        <v>24213</v>
      </c>
      <c r="X6739" s="40" t="s">
        <v>3051</v>
      </c>
      <c r="Y6739" s="40" t="s">
        <v>24214</v>
      </c>
    </row>
    <row r="6740" spans="12:25" x14ac:dyDescent="0.25">
      <c r="L6740" s="39" t="str">
        <f t="shared" si="105"/>
        <v>SANT'AGATA FOSSILI (AL)</v>
      </c>
      <c r="M6740" s="40" t="s">
        <v>24215</v>
      </c>
      <c r="N6740" s="40" t="s">
        <v>24216</v>
      </c>
      <c r="O6740" s="40" t="s">
        <v>541</v>
      </c>
      <c r="P6740" s="41" t="s">
        <v>314</v>
      </c>
      <c r="Q6740" s="41">
        <v>1</v>
      </c>
      <c r="R6740" s="40" t="s">
        <v>315</v>
      </c>
      <c r="S6740" s="40" t="s">
        <v>199</v>
      </c>
      <c r="T6740" s="41">
        <v>1</v>
      </c>
      <c r="U6740" s="40" t="s">
        <v>200</v>
      </c>
      <c r="V6740" s="40" t="s">
        <v>201</v>
      </c>
      <c r="W6740" s="40" t="s">
        <v>1403</v>
      </c>
      <c r="X6740" s="40" t="s">
        <v>1138</v>
      </c>
      <c r="Y6740" s="40" t="s">
        <v>24217</v>
      </c>
    </row>
    <row r="6741" spans="12:25" x14ac:dyDescent="0.25">
      <c r="L6741" s="39" t="str">
        <f t="shared" si="105"/>
        <v>SANT'AGATA LI BATTIATI (CT)</v>
      </c>
      <c r="M6741" s="40" t="s">
        <v>24218</v>
      </c>
      <c r="N6741" s="40" t="s">
        <v>24219</v>
      </c>
      <c r="O6741" s="40" t="s">
        <v>366</v>
      </c>
      <c r="P6741" s="41" t="s">
        <v>292</v>
      </c>
      <c r="Q6741" s="41">
        <v>19</v>
      </c>
      <c r="R6741" s="40" t="s">
        <v>293</v>
      </c>
      <c r="S6741" s="40" t="s">
        <v>199</v>
      </c>
      <c r="T6741" s="41">
        <v>1</v>
      </c>
      <c r="U6741" s="40" t="s">
        <v>200</v>
      </c>
      <c r="V6741" s="40" t="s">
        <v>201</v>
      </c>
      <c r="W6741" s="40" t="s">
        <v>12600</v>
      </c>
      <c r="X6741" s="40" t="s">
        <v>368</v>
      </c>
      <c r="Y6741" s="40" t="s">
        <v>24220</v>
      </c>
    </row>
    <row r="6742" spans="12:25" x14ac:dyDescent="0.25">
      <c r="L6742" s="39" t="str">
        <f t="shared" si="105"/>
        <v>SANT'AGATA SUL SANTERNO (RA)</v>
      </c>
      <c r="M6742" s="40" t="s">
        <v>24221</v>
      </c>
      <c r="N6742" s="40" t="s">
        <v>24222</v>
      </c>
      <c r="O6742" s="40" t="s">
        <v>1177</v>
      </c>
      <c r="P6742" s="41" t="s">
        <v>631</v>
      </c>
      <c r="Q6742" s="41">
        <v>8</v>
      </c>
      <c r="R6742" s="40" t="s">
        <v>632</v>
      </c>
      <c r="S6742" s="40" t="s">
        <v>199</v>
      </c>
      <c r="T6742" s="41">
        <v>1</v>
      </c>
      <c r="U6742" s="40" t="s">
        <v>200</v>
      </c>
      <c r="V6742" s="40" t="s">
        <v>201</v>
      </c>
      <c r="W6742" s="40" t="s">
        <v>24223</v>
      </c>
      <c r="X6742" s="40" t="s">
        <v>2449</v>
      </c>
      <c r="Y6742" s="40" t="s">
        <v>24224</v>
      </c>
    </row>
    <row r="6743" spans="12:25" x14ac:dyDescent="0.25">
      <c r="L6743" s="39" t="str">
        <f t="shared" si="105"/>
        <v>SANT'AGNELLO (NA)</v>
      </c>
      <c r="M6743" s="40" t="s">
        <v>24225</v>
      </c>
      <c r="N6743" s="40" t="s">
        <v>24226</v>
      </c>
      <c r="O6743" s="40" t="s">
        <v>358</v>
      </c>
      <c r="P6743" s="41" t="s">
        <v>350</v>
      </c>
      <c r="Q6743" s="41">
        <v>15</v>
      </c>
      <c r="R6743" s="40" t="s">
        <v>351</v>
      </c>
      <c r="S6743" s="40" t="s">
        <v>199</v>
      </c>
      <c r="T6743" s="41">
        <v>1</v>
      </c>
      <c r="U6743" s="40" t="s">
        <v>200</v>
      </c>
      <c r="V6743" s="40" t="s">
        <v>201</v>
      </c>
      <c r="W6743" s="40" t="s">
        <v>24227</v>
      </c>
      <c r="X6743" s="40" t="s">
        <v>360</v>
      </c>
      <c r="Y6743" s="40" t="s">
        <v>24228</v>
      </c>
    </row>
    <row r="6744" spans="12:25" x14ac:dyDescent="0.25">
      <c r="L6744" s="39" t="str">
        <f t="shared" si="105"/>
        <v>SANT'AGOSTINO (FE)</v>
      </c>
      <c r="M6744" s="40" t="s">
        <v>24229</v>
      </c>
      <c r="N6744" s="40" t="s">
        <v>24230</v>
      </c>
      <c r="O6744" s="40" t="s">
        <v>1918</v>
      </c>
      <c r="P6744" s="41" t="s">
        <v>631</v>
      </c>
      <c r="Q6744" s="41">
        <v>8</v>
      </c>
      <c r="R6744" s="40" t="s">
        <v>632</v>
      </c>
      <c r="S6744" s="40" t="s">
        <v>199</v>
      </c>
      <c r="T6744" s="41">
        <v>1</v>
      </c>
      <c r="U6744" s="40" t="s">
        <v>200</v>
      </c>
      <c r="V6744" s="40" t="s">
        <v>201</v>
      </c>
      <c r="W6744" s="40" t="s">
        <v>24231</v>
      </c>
      <c r="X6744" s="40" t="s">
        <v>1920</v>
      </c>
      <c r="Y6744" s="40" t="s">
        <v>24232</v>
      </c>
    </row>
    <row r="6745" spans="12:25" x14ac:dyDescent="0.25">
      <c r="L6745" s="39" t="str">
        <f t="shared" si="105"/>
        <v>SANT'ALBANO STURA (CN)</v>
      </c>
      <c r="M6745" s="40" t="s">
        <v>24233</v>
      </c>
      <c r="N6745" s="40" t="s">
        <v>24234</v>
      </c>
      <c r="O6745" s="40" t="s">
        <v>313</v>
      </c>
      <c r="P6745" s="41" t="s">
        <v>314</v>
      </c>
      <c r="Q6745" s="41">
        <v>1</v>
      </c>
      <c r="R6745" s="40" t="s">
        <v>315</v>
      </c>
      <c r="S6745" s="40" t="s">
        <v>199</v>
      </c>
      <c r="T6745" s="41">
        <v>1</v>
      </c>
      <c r="U6745" s="40" t="s">
        <v>200</v>
      </c>
      <c r="V6745" s="40" t="s">
        <v>201</v>
      </c>
      <c r="W6745" s="40" t="s">
        <v>2580</v>
      </c>
      <c r="X6745" s="40" t="s">
        <v>2581</v>
      </c>
      <c r="Y6745" s="40" t="s">
        <v>24235</v>
      </c>
    </row>
    <row r="6746" spans="12:25" x14ac:dyDescent="0.25">
      <c r="L6746" s="39" t="str">
        <f t="shared" si="105"/>
        <v>SANT'ALESSIO CON VIALONE (PV)</v>
      </c>
      <c r="M6746" s="40" t="s">
        <v>24236</v>
      </c>
      <c r="N6746" s="40" t="s">
        <v>24237</v>
      </c>
      <c r="O6746" s="40" t="s">
        <v>884</v>
      </c>
      <c r="P6746" s="41" t="s">
        <v>212</v>
      </c>
      <c r="Q6746" s="41">
        <v>3</v>
      </c>
      <c r="R6746" s="40" t="s">
        <v>213</v>
      </c>
      <c r="S6746" s="40" t="s">
        <v>199</v>
      </c>
      <c r="T6746" s="41">
        <v>1</v>
      </c>
      <c r="U6746" s="40" t="s">
        <v>200</v>
      </c>
      <c r="V6746" s="40" t="s">
        <v>201</v>
      </c>
      <c r="W6746" s="40" t="s">
        <v>13536</v>
      </c>
      <c r="X6746" s="40" t="s">
        <v>886</v>
      </c>
      <c r="Y6746" s="40" t="s">
        <v>24238</v>
      </c>
    </row>
    <row r="6747" spans="12:25" x14ac:dyDescent="0.25">
      <c r="L6747" s="39" t="str">
        <f t="shared" si="105"/>
        <v>SANT'ALESSIO IN ASPROMONTE (RC)</v>
      </c>
      <c r="M6747" s="40" t="s">
        <v>24239</v>
      </c>
      <c r="N6747" s="40" t="s">
        <v>24240</v>
      </c>
      <c r="O6747" s="40" t="s">
        <v>622</v>
      </c>
      <c r="P6747" s="41" t="s">
        <v>414</v>
      </c>
      <c r="Q6747" s="41">
        <v>18</v>
      </c>
      <c r="R6747" s="40" t="s">
        <v>415</v>
      </c>
      <c r="S6747" s="40" t="s">
        <v>199</v>
      </c>
      <c r="T6747" s="41">
        <v>1</v>
      </c>
      <c r="U6747" s="40" t="s">
        <v>200</v>
      </c>
      <c r="V6747" s="40" t="s">
        <v>201</v>
      </c>
      <c r="W6747" s="40" t="s">
        <v>4752</v>
      </c>
      <c r="X6747" s="40" t="s">
        <v>2440</v>
      </c>
      <c r="Y6747" s="40" t="s">
        <v>24241</v>
      </c>
    </row>
    <row r="6748" spans="12:25" x14ac:dyDescent="0.25">
      <c r="L6748" s="39" t="str">
        <f t="shared" si="105"/>
        <v>SANT'ALESSIO SICULO (ME)</v>
      </c>
      <c r="M6748" s="40" t="s">
        <v>24242</v>
      </c>
      <c r="N6748" s="40" t="s">
        <v>24243</v>
      </c>
      <c r="O6748" s="40" t="s">
        <v>533</v>
      </c>
      <c r="P6748" s="41" t="s">
        <v>292</v>
      </c>
      <c r="Q6748" s="41">
        <v>19</v>
      </c>
      <c r="R6748" s="40" t="s">
        <v>293</v>
      </c>
      <c r="S6748" s="40" t="s">
        <v>199</v>
      </c>
      <c r="T6748" s="41">
        <v>1</v>
      </c>
      <c r="U6748" s="40" t="s">
        <v>200</v>
      </c>
      <c r="V6748" s="40" t="s">
        <v>201</v>
      </c>
      <c r="W6748" s="40" t="s">
        <v>1648</v>
      </c>
      <c r="X6748" s="40" t="s">
        <v>1201</v>
      </c>
      <c r="Y6748" s="40" t="s">
        <v>24244</v>
      </c>
    </row>
    <row r="6749" spans="12:25" x14ac:dyDescent="0.25">
      <c r="L6749" s="39" t="str">
        <f t="shared" si="105"/>
        <v>SANT'ALFIO (CT)</v>
      </c>
      <c r="M6749" s="40" t="s">
        <v>24245</v>
      </c>
      <c r="N6749" s="40" t="s">
        <v>24246</v>
      </c>
      <c r="O6749" s="40" t="s">
        <v>366</v>
      </c>
      <c r="P6749" s="41" t="s">
        <v>292</v>
      </c>
      <c r="Q6749" s="41">
        <v>19</v>
      </c>
      <c r="R6749" s="40" t="s">
        <v>293</v>
      </c>
      <c r="S6749" s="40" t="s">
        <v>199</v>
      </c>
      <c r="T6749" s="41">
        <v>1</v>
      </c>
      <c r="U6749" s="40" t="s">
        <v>200</v>
      </c>
      <c r="V6749" s="40" t="s">
        <v>201</v>
      </c>
      <c r="W6749" s="40" t="s">
        <v>15673</v>
      </c>
      <c r="X6749" s="40" t="s">
        <v>368</v>
      </c>
      <c r="Y6749" s="40" t="s">
        <v>24247</v>
      </c>
    </row>
    <row r="6750" spans="12:25" x14ac:dyDescent="0.25">
      <c r="L6750" s="39" t="str">
        <f t="shared" si="105"/>
        <v>SANT'AMBROGIO DI TORINO (TO)</v>
      </c>
      <c r="M6750" s="40" t="s">
        <v>24248</v>
      </c>
      <c r="N6750" s="40" t="s">
        <v>24249</v>
      </c>
      <c r="O6750" s="40" t="s">
        <v>675</v>
      </c>
      <c r="P6750" s="41" t="s">
        <v>314</v>
      </c>
      <c r="Q6750" s="41">
        <v>1</v>
      </c>
      <c r="R6750" s="40" t="s">
        <v>315</v>
      </c>
      <c r="S6750" s="40" t="s">
        <v>199</v>
      </c>
      <c r="T6750" s="41">
        <v>1</v>
      </c>
      <c r="U6750" s="40" t="s">
        <v>200</v>
      </c>
      <c r="V6750" s="40" t="s">
        <v>201</v>
      </c>
      <c r="W6750" s="40" t="s">
        <v>24250</v>
      </c>
      <c r="X6750" s="40" t="s">
        <v>837</v>
      </c>
      <c r="Y6750" s="40" t="s">
        <v>24251</v>
      </c>
    </row>
    <row r="6751" spans="12:25" x14ac:dyDescent="0.25">
      <c r="L6751" s="39" t="str">
        <f t="shared" si="105"/>
        <v>SANT'AMBROGIO DI VALPOLICELLA (VR)</v>
      </c>
      <c r="M6751" s="40" t="s">
        <v>24252</v>
      </c>
      <c r="N6751" s="40" t="s">
        <v>24253</v>
      </c>
      <c r="O6751" s="40" t="s">
        <v>595</v>
      </c>
      <c r="P6751" s="41" t="s">
        <v>197</v>
      </c>
      <c r="Q6751" s="41">
        <v>5</v>
      </c>
      <c r="R6751" s="40" t="s">
        <v>198</v>
      </c>
      <c r="S6751" s="40" t="s">
        <v>199</v>
      </c>
      <c r="T6751" s="41">
        <v>1</v>
      </c>
      <c r="U6751" s="40" t="s">
        <v>200</v>
      </c>
      <c r="V6751" s="40" t="s">
        <v>201</v>
      </c>
      <c r="W6751" s="40" t="s">
        <v>596</v>
      </c>
      <c r="X6751" s="40" t="s">
        <v>597</v>
      </c>
      <c r="Y6751" s="40" t="s">
        <v>24254</v>
      </c>
    </row>
    <row r="6752" spans="12:25" x14ac:dyDescent="0.25">
      <c r="L6752" s="39" t="str">
        <f t="shared" si="105"/>
        <v>SANT'AMBROGIO SUL GARIGLIANO (FR)</v>
      </c>
      <c r="M6752" s="40" t="s">
        <v>24255</v>
      </c>
      <c r="N6752" s="40" t="s">
        <v>24256</v>
      </c>
      <c r="O6752" s="40" t="s">
        <v>406</v>
      </c>
      <c r="P6752" s="41" t="s">
        <v>336</v>
      </c>
      <c r="Q6752" s="41">
        <v>12</v>
      </c>
      <c r="R6752" s="40" t="s">
        <v>337</v>
      </c>
      <c r="S6752" s="40" t="s">
        <v>199</v>
      </c>
      <c r="T6752" s="41">
        <v>1</v>
      </c>
      <c r="U6752" s="40" t="s">
        <v>200</v>
      </c>
      <c r="V6752" s="40" t="s">
        <v>201</v>
      </c>
      <c r="W6752" s="40" t="s">
        <v>407</v>
      </c>
      <c r="X6752" s="40" t="s">
        <v>408</v>
      </c>
      <c r="Y6752" s="40" t="s">
        <v>24257</v>
      </c>
    </row>
    <row r="6753" spans="12:25" x14ac:dyDescent="0.25">
      <c r="L6753" s="39" t="str">
        <f t="shared" si="105"/>
        <v>SANT'ANASTASIA (NA)</v>
      </c>
      <c r="M6753" s="40" t="s">
        <v>24258</v>
      </c>
      <c r="N6753" s="40" t="s">
        <v>24259</v>
      </c>
      <c r="O6753" s="40" t="s">
        <v>358</v>
      </c>
      <c r="P6753" s="41" t="s">
        <v>350</v>
      </c>
      <c r="Q6753" s="41">
        <v>15</v>
      </c>
      <c r="R6753" s="40" t="s">
        <v>351</v>
      </c>
      <c r="S6753" s="40" t="s">
        <v>199</v>
      </c>
      <c r="T6753" s="41">
        <v>1</v>
      </c>
      <c r="U6753" s="40" t="s">
        <v>200</v>
      </c>
      <c r="V6753" s="40" t="s">
        <v>201</v>
      </c>
      <c r="W6753" s="40" t="s">
        <v>24260</v>
      </c>
      <c r="X6753" s="40" t="s">
        <v>360</v>
      </c>
      <c r="Y6753" s="40" t="s">
        <v>24261</v>
      </c>
    </row>
    <row r="6754" spans="12:25" x14ac:dyDescent="0.25">
      <c r="L6754" s="39" t="str">
        <f t="shared" si="105"/>
        <v>SANT'ANATOLIA DI NARCO (PG)</v>
      </c>
      <c r="M6754" s="40" t="s">
        <v>24262</v>
      </c>
      <c r="N6754" s="40" t="s">
        <v>24263</v>
      </c>
      <c r="O6754" s="40" t="s">
        <v>2180</v>
      </c>
      <c r="P6754" s="41" t="s">
        <v>486</v>
      </c>
      <c r="Q6754" s="41">
        <v>10</v>
      </c>
      <c r="R6754" s="40" t="s">
        <v>487</v>
      </c>
      <c r="S6754" s="40" t="s">
        <v>199</v>
      </c>
      <c r="T6754" s="41">
        <v>1</v>
      </c>
      <c r="U6754" s="40" t="s">
        <v>200</v>
      </c>
      <c r="V6754" s="40" t="s">
        <v>201</v>
      </c>
      <c r="W6754" s="40" t="s">
        <v>8013</v>
      </c>
      <c r="X6754" s="40" t="s">
        <v>5122</v>
      </c>
      <c r="Y6754" s="40" t="s">
        <v>24264</v>
      </c>
    </row>
    <row r="6755" spans="12:25" x14ac:dyDescent="0.25">
      <c r="L6755" s="39" t="str">
        <f t="shared" si="105"/>
        <v>SANT'ANDREA APOSTOLO DELLO JONIO (CZ)</v>
      </c>
      <c r="M6755" s="40" t="s">
        <v>24265</v>
      </c>
      <c r="N6755" s="40" t="s">
        <v>24266</v>
      </c>
      <c r="O6755" s="40" t="s">
        <v>1029</v>
      </c>
      <c r="P6755" s="41" t="s">
        <v>414</v>
      </c>
      <c r="Q6755" s="41">
        <v>18</v>
      </c>
      <c r="R6755" s="40" t="s">
        <v>415</v>
      </c>
      <c r="S6755" s="40" t="s">
        <v>199</v>
      </c>
      <c r="T6755" s="41">
        <v>1</v>
      </c>
      <c r="U6755" s="40" t="s">
        <v>200</v>
      </c>
      <c r="V6755" s="40" t="s">
        <v>201</v>
      </c>
      <c r="W6755" s="40" t="s">
        <v>24267</v>
      </c>
      <c r="X6755" s="40" t="s">
        <v>1935</v>
      </c>
      <c r="Y6755" s="40" t="s">
        <v>24268</v>
      </c>
    </row>
    <row r="6756" spans="12:25" x14ac:dyDescent="0.25">
      <c r="L6756" s="39" t="str">
        <f t="shared" si="105"/>
        <v>SANT'ANDREA DEL GARIGLIANO (FR)</v>
      </c>
      <c r="M6756" s="40" t="s">
        <v>24269</v>
      </c>
      <c r="N6756" s="40" t="s">
        <v>24270</v>
      </c>
      <c r="O6756" s="40" t="s">
        <v>406</v>
      </c>
      <c r="P6756" s="41" t="s">
        <v>336</v>
      </c>
      <c r="Q6756" s="41">
        <v>12</v>
      </c>
      <c r="R6756" s="40" t="s">
        <v>337</v>
      </c>
      <c r="S6756" s="40" t="s">
        <v>199</v>
      </c>
      <c r="T6756" s="41">
        <v>1</v>
      </c>
      <c r="U6756" s="40" t="s">
        <v>200</v>
      </c>
      <c r="V6756" s="40" t="s">
        <v>201</v>
      </c>
      <c r="W6756" s="40" t="s">
        <v>407</v>
      </c>
      <c r="X6756" s="40" t="s">
        <v>408</v>
      </c>
      <c r="Y6756" s="40" t="s">
        <v>24271</v>
      </c>
    </row>
    <row r="6757" spans="12:25" x14ac:dyDescent="0.25">
      <c r="L6757" s="39" t="str">
        <f t="shared" si="105"/>
        <v>SANT'ANDREA DI CONZA (AV)</v>
      </c>
      <c r="M6757" s="40" t="s">
        <v>24272</v>
      </c>
      <c r="N6757" s="40" t="s">
        <v>24273</v>
      </c>
      <c r="O6757" s="40" t="s">
        <v>812</v>
      </c>
      <c r="P6757" s="41" t="s">
        <v>350</v>
      </c>
      <c r="Q6757" s="41">
        <v>15</v>
      </c>
      <c r="R6757" s="40" t="s">
        <v>351</v>
      </c>
      <c r="S6757" s="40" t="s">
        <v>199</v>
      </c>
      <c r="T6757" s="41">
        <v>1</v>
      </c>
      <c r="U6757" s="40" t="s">
        <v>200</v>
      </c>
      <c r="V6757" s="40" t="s">
        <v>201</v>
      </c>
      <c r="W6757" s="40" t="s">
        <v>24274</v>
      </c>
      <c r="X6757" s="40" t="s">
        <v>1534</v>
      </c>
      <c r="Y6757" s="40" t="s">
        <v>24275</v>
      </c>
    </row>
    <row r="6758" spans="12:25" x14ac:dyDescent="0.25">
      <c r="L6758" s="39" t="str">
        <f t="shared" si="105"/>
        <v>SANT'ANDREA FRIUS (CA)</v>
      </c>
      <c r="M6758" s="40" t="s">
        <v>24276</v>
      </c>
      <c r="N6758" s="40" t="s">
        <v>24277</v>
      </c>
      <c r="O6758" s="40" t="s">
        <v>1991</v>
      </c>
      <c r="P6758" s="41" t="s">
        <v>242</v>
      </c>
      <c r="Q6758" s="41">
        <v>20</v>
      </c>
      <c r="R6758" s="40" t="s">
        <v>243</v>
      </c>
      <c r="S6758" s="40" t="s">
        <v>199</v>
      </c>
      <c r="T6758" s="41">
        <v>1</v>
      </c>
      <c r="U6758" s="40" t="s">
        <v>200</v>
      </c>
      <c r="V6758" s="40" t="s">
        <v>201</v>
      </c>
      <c r="W6758" s="40" t="s">
        <v>1992</v>
      </c>
      <c r="X6758" s="40" t="s">
        <v>1807</v>
      </c>
      <c r="Y6758" s="40" t="s">
        <v>24278</v>
      </c>
    </row>
    <row r="6759" spans="12:25" x14ac:dyDescent="0.25">
      <c r="L6759" s="39" t="str">
        <f t="shared" si="105"/>
        <v>SANT'ANGELO A CUPOLO (BN)</v>
      </c>
      <c r="M6759" s="40" t="s">
        <v>24279</v>
      </c>
      <c r="N6759" s="40" t="s">
        <v>24280</v>
      </c>
      <c r="O6759" s="40" t="s">
        <v>842</v>
      </c>
      <c r="P6759" s="41" t="s">
        <v>350</v>
      </c>
      <c r="Q6759" s="41">
        <v>15</v>
      </c>
      <c r="R6759" s="40" t="s">
        <v>351</v>
      </c>
      <c r="S6759" s="40" t="s">
        <v>199</v>
      </c>
      <c r="T6759" s="41">
        <v>1</v>
      </c>
      <c r="U6759" s="40" t="s">
        <v>200</v>
      </c>
      <c r="V6759" s="40" t="s">
        <v>201</v>
      </c>
      <c r="W6759" s="40" t="s">
        <v>2027</v>
      </c>
      <c r="X6759" s="40" t="s">
        <v>1469</v>
      </c>
      <c r="Y6759" s="40" t="s">
        <v>24281</v>
      </c>
    </row>
    <row r="6760" spans="12:25" x14ac:dyDescent="0.25">
      <c r="L6760" s="39" t="str">
        <f t="shared" si="105"/>
        <v>SANT'ANGELO A FASANELLA (SA)</v>
      </c>
      <c r="M6760" s="40" t="s">
        <v>24282</v>
      </c>
      <c r="N6760" s="40" t="s">
        <v>24283</v>
      </c>
      <c r="O6760" s="40" t="s">
        <v>349</v>
      </c>
      <c r="P6760" s="41" t="s">
        <v>350</v>
      </c>
      <c r="Q6760" s="41">
        <v>15</v>
      </c>
      <c r="R6760" s="40" t="s">
        <v>351</v>
      </c>
      <c r="S6760" s="40" t="s">
        <v>199</v>
      </c>
      <c r="T6760" s="41">
        <v>1</v>
      </c>
      <c r="U6760" s="40" t="s">
        <v>200</v>
      </c>
      <c r="V6760" s="40" t="s">
        <v>201</v>
      </c>
      <c r="W6760" s="40" t="s">
        <v>24284</v>
      </c>
      <c r="X6760" s="40" t="s">
        <v>940</v>
      </c>
      <c r="Y6760" s="40" t="s">
        <v>24285</v>
      </c>
    </row>
    <row r="6761" spans="12:25" x14ac:dyDescent="0.25">
      <c r="L6761" s="39" t="str">
        <f t="shared" si="105"/>
        <v>SANT'ANGELO A SCALA (AV)</v>
      </c>
      <c r="M6761" s="40" t="s">
        <v>24286</v>
      </c>
      <c r="N6761" s="40" t="s">
        <v>24287</v>
      </c>
      <c r="O6761" s="40" t="s">
        <v>812</v>
      </c>
      <c r="P6761" s="41" t="s">
        <v>350</v>
      </c>
      <c r="Q6761" s="41">
        <v>15</v>
      </c>
      <c r="R6761" s="40" t="s">
        <v>351</v>
      </c>
      <c r="S6761" s="40" t="s">
        <v>199</v>
      </c>
      <c r="T6761" s="41">
        <v>1</v>
      </c>
      <c r="U6761" s="40" t="s">
        <v>200</v>
      </c>
      <c r="V6761" s="40" t="s">
        <v>201</v>
      </c>
      <c r="W6761" s="40" t="s">
        <v>5723</v>
      </c>
      <c r="X6761" s="40" t="s">
        <v>814</v>
      </c>
      <c r="Y6761" s="40" t="s">
        <v>24288</v>
      </c>
    </row>
    <row r="6762" spans="12:25" x14ac:dyDescent="0.25">
      <c r="L6762" s="39" t="str">
        <f t="shared" si="105"/>
        <v>SANT'ANGELO ALL'ESCA (AV)</v>
      </c>
      <c r="M6762" s="40" t="s">
        <v>24289</v>
      </c>
      <c r="N6762" s="40" t="s">
        <v>24290</v>
      </c>
      <c r="O6762" s="40" t="s">
        <v>812</v>
      </c>
      <c r="P6762" s="41" t="s">
        <v>350</v>
      </c>
      <c r="Q6762" s="41">
        <v>15</v>
      </c>
      <c r="R6762" s="40" t="s">
        <v>351</v>
      </c>
      <c r="S6762" s="40" t="s">
        <v>199</v>
      </c>
      <c r="T6762" s="41">
        <v>1</v>
      </c>
      <c r="U6762" s="40" t="s">
        <v>200</v>
      </c>
      <c r="V6762" s="40" t="s">
        <v>201</v>
      </c>
      <c r="W6762" s="40" t="s">
        <v>18879</v>
      </c>
      <c r="X6762" s="40" t="s">
        <v>1534</v>
      </c>
      <c r="Y6762" s="40" t="s">
        <v>24291</v>
      </c>
    </row>
    <row r="6763" spans="12:25" x14ac:dyDescent="0.25">
      <c r="L6763" s="39" t="str">
        <f t="shared" si="105"/>
        <v>SANT'ANGELO D'ALIFE (CE)</v>
      </c>
      <c r="M6763" s="40" t="s">
        <v>24292</v>
      </c>
      <c r="N6763" s="40" t="s">
        <v>24293</v>
      </c>
      <c r="O6763" s="40" t="s">
        <v>824</v>
      </c>
      <c r="P6763" s="41" t="s">
        <v>350</v>
      </c>
      <c r="Q6763" s="41">
        <v>15</v>
      </c>
      <c r="R6763" s="40" t="s">
        <v>351</v>
      </c>
      <c r="S6763" s="40" t="s">
        <v>199</v>
      </c>
      <c r="T6763" s="41">
        <v>1</v>
      </c>
      <c r="U6763" s="40" t="s">
        <v>200</v>
      </c>
      <c r="V6763" s="40" t="s">
        <v>201</v>
      </c>
      <c r="W6763" s="40" t="s">
        <v>21227</v>
      </c>
      <c r="X6763" s="40" t="s">
        <v>826</v>
      </c>
      <c r="Y6763" s="40" t="s">
        <v>24294</v>
      </c>
    </row>
    <row r="6764" spans="12:25" x14ac:dyDescent="0.25">
      <c r="L6764" s="39" t="str">
        <f t="shared" si="105"/>
        <v>SANT'ANGELO DEI LOMBARDI (AV)</v>
      </c>
      <c r="M6764" s="40" t="s">
        <v>24295</v>
      </c>
      <c r="N6764" s="40" t="s">
        <v>24296</v>
      </c>
      <c r="O6764" s="40" t="s">
        <v>812</v>
      </c>
      <c r="P6764" s="41" t="s">
        <v>350</v>
      </c>
      <c r="Q6764" s="41">
        <v>15</v>
      </c>
      <c r="R6764" s="40" t="s">
        <v>351</v>
      </c>
      <c r="S6764" s="40" t="s">
        <v>199</v>
      </c>
      <c r="T6764" s="41">
        <v>1</v>
      </c>
      <c r="U6764" s="40" t="s">
        <v>200</v>
      </c>
      <c r="V6764" s="40" t="s">
        <v>201</v>
      </c>
      <c r="W6764" s="40" t="s">
        <v>24297</v>
      </c>
      <c r="X6764" s="40" t="s">
        <v>1534</v>
      </c>
      <c r="Y6764" s="40" t="s">
        <v>24298</v>
      </c>
    </row>
    <row r="6765" spans="12:25" x14ac:dyDescent="0.25">
      <c r="L6765" s="39" t="str">
        <f t="shared" si="105"/>
        <v>SANT'ANGELO DEL PESCO (IS)</v>
      </c>
      <c r="M6765" s="40" t="s">
        <v>24299</v>
      </c>
      <c r="N6765" s="40" t="s">
        <v>24300</v>
      </c>
      <c r="O6765" s="40" t="s">
        <v>510</v>
      </c>
      <c r="P6765" s="41" t="s">
        <v>495</v>
      </c>
      <c r="Q6765" s="41">
        <v>14</v>
      </c>
      <c r="R6765" s="40" t="s">
        <v>496</v>
      </c>
      <c r="S6765" s="40" t="s">
        <v>199</v>
      </c>
      <c r="T6765" s="41">
        <v>1</v>
      </c>
      <c r="U6765" s="40" t="s">
        <v>200</v>
      </c>
      <c r="V6765" s="40" t="s">
        <v>201</v>
      </c>
      <c r="W6765" s="40" t="s">
        <v>511</v>
      </c>
      <c r="X6765" s="40" t="s">
        <v>512</v>
      </c>
      <c r="Y6765" s="40" t="s">
        <v>24301</v>
      </c>
    </row>
    <row r="6766" spans="12:25" x14ac:dyDescent="0.25">
      <c r="L6766" s="39" t="str">
        <f t="shared" si="105"/>
        <v>SANT'ANGELO DI BROLO (ME)</v>
      </c>
      <c r="M6766" s="40" t="s">
        <v>24302</v>
      </c>
      <c r="N6766" s="40" t="s">
        <v>24303</v>
      </c>
      <c r="O6766" s="40" t="s">
        <v>533</v>
      </c>
      <c r="P6766" s="41" t="s">
        <v>292</v>
      </c>
      <c r="Q6766" s="41">
        <v>19</v>
      </c>
      <c r="R6766" s="40" t="s">
        <v>293</v>
      </c>
      <c r="S6766" s="40" t="s">
        <v>199</v>
      </c>
      <c r="T6766" s="41">
        <v>1</v>
      </c>
      <c r="U6766" s="40" t="s">
        <v>200</v>
      </c>
      <c r="V6766" s="40" t="s">
        <v>201</v>
      </c>
      <c r="W6766" s="40" t="s">
        <v>2878</v>
      </c>
      <c r="X6766" s="40" t="s">
        <v>535</v>
      </c>
      <c r="Y6766" s="40" t="s">
        <v>24304</v>
      </c>
    </row>
    <row r="6767" spans="12:25" x14ac:dyDescent="0.25">
      <c r="L6767" s="39" t="str">
        <f t="shared" si="105"/>
        <v>SANT'ANGELO DI PIOVE DI SACCO (PD)</v>
      </c>
      <c r="M6767" s="40" t="s">
        <v>24305</v>
      </c>
      <c r="N6767" s="40" t="s">
        <v>24306</v>
      </c>
      <c r="O6767" s="40" t="s">
        <v>196</v>
      </c>
      <c r="P6767" s="41" t="s">
        <v>197</v>
      </c>
      <c r="Q6767" s="41">
        <v>5</v>
      </c>
      <c r="R6767" s="40" t="s">
        <v>198</v>
      </c>
      <c r="S6767" s="40" t="s">
        <v>199</v>
      </c>
      <c r="T6767" s="41">
        <v>1</v>
      </c>
      <c r="U6767" s="40" t="s">
        <v>200</v>
      </c>
      <c r="V6767" s="40" t="s">
        <v>201</v>
      </c>
      <c r="W6767" s="40" t="s">
        <v>1056</v>
      </c>
      <c r="X6767" s="40" t="s">
        <v>203</v>
      </c>
      <c r="Y6767" s="40" t="s">
        <v>24307</v>
      </c>
    </row>
    <row r="6768" spans="12:25" x14ac:dyDescent="0.25">
      <c r="L6768" s="39" t="str">
        <f t="shared" si="105"/>
        <v>SANT'ANGELO IN LIZZOLA (PU)</v>
      </c>
      <c r="M6768" s="40" t="s">
        <v>24308</v>
      </c>
      <c r="N6768" s="40" t="s">
        <v>24309</v>
      </c>
      <c r="O6768" s="40" t="s">
        <v>427</v>
      </c>
      <c r="P6768" s="41" t="s">
        <v>397</v>
      </c>
      <c r="Q6768" s="41">
        <v>11</v>
      </c>
      <c r="R6768" s="40" t="s">
        <v>398</v>
      </c>
      <c r="S6768" s="40" t="s">
        <v>199</v>
      </c>
      <c r="T6768" s="41">
        <v>1</v>
      </c>
      <c r="U6768" s="40" t="s">
        <v>200</v>
      </c>
      <c r="V6768" s="40" t="s">
        <v>201</v>
      </c>
      <c r="W6768" s="40" t="s">
        <v>2248</v>
      </c>
      <c r="X6768" s="40" t="s">
        <v>429</v>
      </c>
      <c r="Y6768" s="40" t="s">
        <v>24310</v>
      </c>
    </row>
    <row r="6769" spans="12:25" x14ac:dyDescent="0.25">
      <c r="L6769" s="39" t="str">
        <f t="shared" si="105"/>
        <v>SANT'ANGELO IN PONTANO (MC)</v>
      </c>
      <c r="M6769" s="40" t="s">
        <v>24311</v>
      </c>
      <c r="N6769" s="40" t="s">
        <v>24312</v>
      </c>
      <c r="O6769" s="40" t="s">
        <v>396</v>
      </c>
      <c r="P6769" s="41" t="s">
        <v>397</v>
      </c>
      <c r="Q6769" s="41">
        <v>11</v>
      </c>
      <c r="R6769" s="40" t="s">
        <v>398</v>
      </c>
      <c r="S6769" s="40" t="s">
        <v>199</v>
      </c>
      <c r="T6769" s="41">
        <v>1</v>
      </c>
      <c r="U6769" s="40" t="s">
        <v>200</v>
      </c>
      <c r="V6769" s="40" t="s">
        <v>201</v>
      </c>
      <c r="W6769" s="40" t="s">
        <v>3009</v>
      </c>
      <c r="X6769" s="40" t="s">
        <v>1707</v>
      </c>
      <c r="Y6769" s="40" t="s">
        <v>24313</v>
      </c>
    </row>
    <row r="6770" spans="12:25" x14ac:dyDescent="0.25">
      <c r="L6770" s="39" t="str">
        <f t="shared" si="105"/>
        <v>SANT'ANGELO IN VADO (PU)</v>
      </c>
      <c r="M6770" s="40" t="s">
        <v>24314</v>
      </c>
      <c r="N6770" s="40" t="s">
        <v>24315</v>
      </c>
      <c r="O6770" s="40" t="s">
        <v>427</v>
      </c>
      <c r="P6770" s="41" t="s">
        <v>397</v>
      </c>
      <c r="Q6770" s="41">
        <v>11</v>
      </c>
      <c r="R6770" s="40" t="s">
        <v>398</v>
      </c>
      <c r="S6770" s="40" t="s">
        <v>199</v>
      </c>
      <c r="T6770" s="41">
        <v>1</v>
      </c>
      <c r="U6770" s="40" t="s">
        <v>200</v>
      </c>
      <c r="V6770" s="40" t="s">
        <v>201</v>
      </c>
      <c r="W6770" s="40" t="s">
        <v>24316</v>
      </c>
      <c r="X6770" s="40" t="s">
        <v>1698</v>
      </c>
      <c r="Y6770" s="40" t="s">
        <v>24317</v>
      </c>
    </row>
    <row r="6771" spans="12:25" x14ac:dyDescent="0.25">
      <c r="L6771" s="39" t="str">
        <f t="shared" si="105"/>
        <v>SANT'ANGELO LE FRATTE (PZ)</v>
      </c>
      <c r="M6771" s="40" t="s">
        <v>24318</v>
      </c>
      <c r="N6771" s="40" t="s">
        <v>24319</v>
      </c>
      <c r="O6771" s="40" t="s">
        <v>281</v>
      </c>
      <c r="P6771" s="41" t="s">
        <v>282</v>
      </c>
      <c r="Q6771" s="41">
        <v>17</v>
      </c>
      <c r="R6771" s="40" t="s">
        <v>283</v>
      </c>
      <c r="S6771" s="40" t="s">
        <v>199</v>
      </c>
      <c r="T6771" s="41">
        <v>1</v>
      </c>
      <c r="U6771" s="40" t="s">
        <v>200</v>
      </c>
      <c r="V6771" s="40" t="s">
        <v>201</v>
      </c>
      <c r="W6771" s="40" t="s">
        <v>2617</v>
      </c>
      <c r="X6771" s="40" t="s">
        <v>2212</v>
      </c>
      <c r="Y6771" s="40" t="s">
        <v>24320</v>
      </c>
    </row>
    <row r="6772" spans="12:25" x14ac:dyDescent="0.25">
      <c r="L6772" s="39" t="str">
        <f t="shared" si="105"/>
        <v>SANT'ANGELO LIMOSANO (CB)</v>
      </c>
      <c r="M6772" s="40" t="s">
        <v>24321</v>
      </c>
      <c r="N6772" s="40" t="s">
        <v>24322</v>
      </c>
      <c r="O6772" s="40" t="s">
        <v>494</v>
      </c>
      <c r="P6772" s="41" t="s">
        <v>495</v>
      </c>
      <c r="Q6772" s="41">
        <v>14</v>
      </c>
      <c r="R6772" s="40" t="s">
        <v>496</v>
      </c>
      <c r="S6772" s="40" t="s">
        <v>199</v>
      </c>
      <c r="T6772" s="41">
        <v>1</v>
      </c>
      <c r="U6772" s="40" t="s">
        <v>200</v>
      </c>
      <c r="V6772" s="40" t="s">
        <v>201</v>
      </c>
      <c r="W6772" s="40" t="s">
        <v>5201</v>
      </c>
      <c r="X6772" s="40" t="s">
        <v>2494</v>
      </c>
      <c r="Y6772" s="40" t="s">
        <v>24323</v>
      </c>
    </row>
    <row r="6773" spans="12:25" x14ac:dyDescent="0.25">
      <c r="L6773" s="39" t="str">
        <f t="shared" si="105"/>
        <v>SANT'ANGELO LODIGIANO (LO)</v>
      </c>
      <c r="M6773" s="40" t="s">
        <v>24324</v>
      </c>
      <c r="N6773" s="40" t="s">
        <v>24325</v>
      </c>
      <c r="O6773" s="40" t="s">
        <v>211</v>
      </c>
      <c r="P6773" s="41" t="s">
        <v>212</v>
      </c>
      <c r="Q6773" s="41">
        <v>3</v>
      </c>
      <c r="R6773" s="40" t="s">
        <v>213</v>
      </c>
      <c r="S6773" s="40" t="s">
        <v>199</v>
      </c>
      <c r="T6773" s="41">
        <v>1</v>
      </c>
      <c r="U6773" s="40" t="s">
        <v>200</v>
      </c>
      <c r="V6773" s="40" t="s">
        <v>201</v>
      </c>
      <c r="W6773" s="40" t="s">
        <v>7456</v>
      </c>
      <c r="X6773" s="40" t="s">
        <v>215</v>
      </c>
      <c r="Y6773" s="40" t="s">
        <v>24326</v>
      </c>
    </row>
    <row r="6774" spans="12:25" x14ac:dyDescent="0.25">
      <c r="L6774" s="39" t="str">
        <f t="shared" si="105"/>
        <v>SANT'ANGELO LOMELLINA (PV)</v>
      </c>
      <c r="M6774" s="40" t="s">
        <v>24327</v>
      </c>
      <c r="N6774" s="40" t="s">
        <v>24328</v>
      </c>
      <c r="O6774" s="40" t="s">
        <v>884</v>
      </c>
      <c r="P6774" s="41" t="s">
        <v>212</v>
      </c>
      <c r="Q6774" s="41">
        <v>3</v>
      </c>
      <c r="R6774" s="40" t="s">
        <v>213</v>
      </c>
      <c r="S6774" s="40" t="s">
        <v>199</v>
      </c>
      <c r="T6774" s="41">
        <v>1</v>
      </c>
      <c r="U6774" s="40" t="s">
        <v>200</v>
      </c>
      <c r="V6774" s="40" t="s">
        <v>201</v>
      </c>
      <c r="W6774" s="40" t="s">
        <v>7067</v>
      </c>
      <c r="X6774" s="40" t="s">
        <v>1092</v>
      </c>
      <c r="Y6774" s="40" t="s">
        <v>24329</v>
      </c>
    </row>
    <row r="6775" spans="12:25" x14ac:dyDescent="0.25">
      <c r="L6775" s="39" t="str">
        <f t="shared" si="105"/>
        <v>SANT'ANGELO MUXARO (AG)</v>
      </c>
      <c r="M6775" s="40" t="s">
        <v>24330</v>
      </c>
      <c r="N6775" s="40" t="s">
        <v>24331</v>
      </c>
      <c r="O6775" s="40" t="s">
        <v>749</v>
      </c>
      <c r="P6775" s="41" t="s">
        <v>292</v>
      </c>
      <c r="Q6775" s="41">
        <v>19</v>
      </c>
      <c r="R6775" s="40" t="s">
        <v>293</v>
      </c>
      <c r="S6775" s="40" t="s">
        <v>199</v>
      </c>
      <c r="T6775" s="41">
        <v>1</v>
      </c>
      <c r="U6775" s="40" t="s">
        <v>200</v>
      </c>
      <c r="V6775" s="40" t="s">
        <v>201</v>
      </c>
      <c r="W6775" s="40" t="s">
        <v>4996</v>
      </c>
      <c r="X6775" s="40" t="s">
        <v>751</v>
      </c>
      <c r="Y6775" s="40" t="s">
        <v>24332</v>
      </c>
    </row>
    <row r="6776" spans="12:25" x14ac:dyDescent="0.25">
      <c r="L6776" s="39" t="str">
        <f t="shared" si="105"/>
        <v>SANT'ANGELO ROMANO (RM)</v>
      </c>
      <c r="M6776" s="40" t="s">
        <v>24333</v>
      </c>
      <c r="N6776" s="40" t="s">
        <v>24334</v>
      </c>
      <c r="O6776" s="40" t="s">
        <v>602</v>
      </c>
      <c r="P6776" s="41" t="s">
        <v>336</v>
      </c>
      <c r="Q6776" s="41">
        <v>12</v>
      </c>
      <c r="R6776" s="40" t="s">
        <v>337</v>
      </c>
      <c r="S6776" s="40" t="s">
        <v>199</v>
      </c>
      <c r="T6776" s="41">
        <v>1</v>
      </c>
      <c r="U6776" s="40" t="s">
        <v>200</v>
      </c>
      <c r="V6776" s="40" t="s">
        <v>201</v>
      </c>
      <c r="W6776" s="40" t="s">
        <v>6360</v>
      </c>
      <c r="X6776" s="40" t="s">
        <v>604</v>
      </c>
      <c r="Y6776" s="40" t="s">
        <v>24335</v>
      </c>
    </row>
    <row r="6777" spans="12:25" x14ac:dyDescent="0.25">
      <c r="L6777" s="39" t="str">
        <f t="shared" si="105"/>
        <v>SANT'ANNA ARRESI (CI)</v>
      </c>
      <c r="M6777" s="40" t="s">
        <v>24336</v>
      </c>
      <c r="N6777" s="40" t="s">
        <v>24337</v>
      </c>
      <c r="O6777" s="40" t="s">
        <v>4450</v>
      </c>
      <c r="P6777" s="41" t="s">
        <v>242</v>
      </c>
      <c r="Q6777" s="41">
        <v>20</v>
      </c>
      <c r="R6777" s="40" t="s">
        <v>243</v>
      </c>
      <c r="S6777" s="40" t="s">
        <v>199</v>
      </c>
      <c r="T6777" s="41">
        <v>1</v>
      </c>
      <c r="U6777" s="40" t="s">
        <v>200</v>
      </c>
      <c r="V6777" s="40" t="s">
        <v>201</v>
      </c>
      <c r="W6777" s="40" t="s">
        <v>4451</v>
      </c>
      <c r="X6777" s="40" t="s">
        <v>4452</v>
      </c>
      <c r="Y6777" s="40" t="s">
        <v>24338</v>
      </c>
    </row>
    <row r="6778" spans="12:25" x14ac:dyDescent="0.25">
      <c r="L6778" s="39" t="str">
        <f t="shared" si="105"/>
        <v>SANT'ANNA D'ALFAEDO (VR)</v>
      </c>
      <c r="M6778" s="40" t="s">
        <v>24339</v>
      </c>
      <c r="N6778" s="40" t="s">
        <v>24340</v>
      </c>
      <c r="O6778" s="40" t="s">
        <v>595</v>
      </c>
      <c r="P6778" s="41" t="s">
        <v>197</v>
      </c>
      <c r="Q6778" s="41">
        <v>5</v>
      </c>
      <c r="R6778" s="40" t="s">
        <v>198</v>
      </c>
      <c r="S6778" s="40" t="s">
        <v>199</v>
      </c>
      <c r="T6778" s="41">
        <v>1</v>
      </c>
      <c r="U6778" s="40" t="s">
        <v>200</v>
      </c>
      <c r="V6778" s="40" t="s">
        <v>201</v>
      </c>
      <c r="W6778" s="40" t="s">
        <v>4176</v>
      </c>
      <c r="X6778" s="40" t="s">
        <v>597</v>
      </c>
      <c r="Y6778" s="40" t="s">
        <v>24341</v>
      </c>
    </row>
    <row r="6779" spans="12:25" x14ac:dyDescent="0.25">
      <c r="L6779" s="39" t="str">
        <f t="shared" si="105"/>
        <v>SANT'ANTIMO (NA)</v>
      </c>
      <c r="M6779" s="40" t="s">
        <v>24342</v>
      </c>
      <c r="N6779" s="40" t="s">
        <v>24343</v>
      </c>
      <c r="O6779" s="40" t="s">
        <v>358</v>
      </c>
      <c r="P6779" s="41" t="s">
        <v>350</v>
      </c>
      <c r="Q6779" s="41">
        <v>15</v>
      </c>
      <c r="R6779" s="40" t="s">
        <v>351</v>
      </c>
      <c r="S6779" s="40" t="s">
        <v>199</v>
      </c>
      <c r="T6779" s="41">
        <v>1</v>
      </c>
      <c r="U6779" s="40" t="s">
        <v>200</v>
      </c>
      <c r="V6779" s="40" t="s">
        <v>201</v>
      </c>
      <c r="W6779" s="40" t="s">
        <v>24344</v>
      </c>
      <c r="X6779" s="40" t="s">
        <v>360</v>
      </c>
      <c r="Y6779" s="40" t="s">
        <v>24345</v>
      </c>
    </row>
    <row r="6780" spans="12:25" x14ac:dyDescent="0.25">
      <c r="L6780" s="39" t="str">
        <f t="shared" si="105"/>
        <v>SANT'ANTIOCO (CI)</v>
      </c>
      <c r="M6780" s="40" t="s">
        <v>24346</v>
      </c>
      <c r="N6780" s="40" t="s">
        <v>24347</v>
      </c>
      <c r="O6780" s="40" t="s">
        <v>4450</v>
      </c>
      <c r="P6780" s="41" t="s">
        <v>242</v>
      </c>
      <c r="Q6780" s="41">
        <v>20</v>
      </c>
      <c r="R6780" s="40" t="s">
        <v>243</v>
      </c>
      <c r="S6780" s="40" t="s">
        <v>199</v>
      </c>
      <c r="T6780" s="41">
        <v>1</v>
      </c>
      <c r="U6780" s="40" t="s">
        <v>200</v>
      </c>
      <c r="V6780" s="40" t="s">
        <v>201</v>
      </c>
      <c r="W6780" s="40" t="s">
        <v>24348</v>
      </c>
      <c r="X6780" s="40" t="s">
        <v>4452</v>
      </c>
      <c r="Y6780" s="40" t="s">
        <v>24349</v>
      </c>
    </row>
    <row r="6781" spans="12:25" x14ac:dyDescent="0.25">
      <c r="L6781" s="39" t="str">
        <f t="shared" si="105"/>
        <v>SANT'ANTONINO DI SUSA (TO)</v>
      </c>
      <c r="M6781" s="40" t="s">
        <v>24350</v>
      </c>
      <c r="N6781" s="40" t="s">
        <v>24351</v>
      </c>
      <c r="O6781" s="40" t="s">
        <v>675</v>
      </c>
      <c r="P6781" s="41" t="s">
        <v>314</v>
      </c>
      <c r="Q6781" s="41">
        <v>1</v>
      </c>
      <c r="R6781" s="40" t="s">
        <v>315</v>
      </c>
      <c r="S6781" s="40" t="s">
        <v>199</v>
      </c>
      <c r="T6781" s="41">
        <v>1</v>
      </c>
      <c r="U6781" s="40" t="s">
        <v>200</v>
      </c>
      <c r="V6781" s="40" t="s">
        <v>201</v>
      </c>
      <c r="W6781" s="40" t="s">
        <v>3875</v>
      </c>
      <c r="X6781" s="40" t="s">
        <v>837</v>
      </c>
      <c r="Y6781" s="40" t="s">
        <v>24352</v>
      </c>
    </row>
    <row r="6782" spans="12:25" x14ac:dyDescent="0.25">
      <c r="L6782" s="39" t="str">
        <f t="shared" si="105"/>
        <v>SANT'ANTONIO ABATE (NA)</v>
      </c>
      <c r="M6782" s="40" t="s">
        <v>24353</v>
      </c>
      <c r="N6782" s="40" t="s">
        <v>24354</v>
      </c>
      <c r="O6782" s="40" t="s">
        <v>358</v>
      </c>
      <c r="P6782" s="41" t="s">
        <v>350</v>
      </c>
      <c r="Q6782" s="41">
        <v>15</v>
      </c>
      <c r="R6782" s="40" t="s">
        <v>351</v>
      </c>
      <c r="S6782" s="40" t="s">
        <v>199</v>
      </c>
      <c r="T6782" s="41">
        <v>1</v>
      </c>
      <c r="U6782" s="40" t="s">
        <v>200</v>
      </c>
      <c r="V6782" s="40" t="s">
        <v>201</v>
      </c>
      <c r="W6782" s="40" t="s">
        <v>24355</v>
      </c>
      <c r="X6782" s="40" t="s">
        <v>360</v>
      </c>
      <c r="Y6782" s="40" t="s">
        <v>24356</v>
      </c>
    </row>
    <row r="6783" spans="12:25" x14ac:dyDescent="0.25">
      <c r="L6783" s="39" t="str">
        <f t="shared" si="105"/>
        <v>SANT'ANTONIO DI GALLURA (OT)</v>
      </c>
      <c r="M6783" s="40" t="s">
        <v>24357</v>
      </c>
      <c r="N6783" s="40" t="s">
        <v>24358</v>
      </c>
      <c r="O6783" s="40" t="s">
        <v>646</v>
      </c>
      <c r="P6783" s="41" t="s">
        <v>242</v>
      </c>
      <c r="Q6783" s="41">
        <v>20</v>
      </c>
      <c r="R6783" s="40" t="s">
        <v>243</v>
      </c>
      <c r="S6783" s="40" t="s">
        <v>199</v>
      </c>
      <c r="T6783" s="41">
        <v>1</v>
      </c>
      <c r="U6783" s="40" t="s">
        <v>200</v>
      </c>
      <c r="V6783" s="40" t="s">
        <v>201</v>
      </c>
      <c r="W6783" s="40" t="s">
        <v>2413</v>
      </c>
      <c r="X6783" s="40" t="s">
        <v>648</v>
      </c>
      <c r="Y6783" s="40" t="s">
        <v>24359</v>
      </c>
    </row>
    <row r="6784" spans="12:25" x14ac:dyDescent="0.25">
      <c r="L6784" s="39" t="str">
        <f t="shared" si="105"/>
        <v>SANT'APOLLINARE (FR)</v>
      </c>
      <c r="M6784" s="40" t="s">
        <v>24360</v>
      </c>
      <c r="N6784" s="40" t="s">
        <v>24361</v>
      </c>
      <c r="O6784" s="40" t="s">
        <v>406</v>
      </c>
      <c r="P6784" s="41" t="s">
        <v>336</v>
      </c>
      <c r="Q6784" s="41">
        <v>12</v>
      </c>
      <c r="R6784" s="40" t="s">
        <v>337</v>
      </c>
      <c r="S6784" s="40" t="s">
        <v>199</v>
      </c>
      <c r="T6784" s="41">
        <v>1</v>
      </c>
      <c r="U6784" s="40" t="s">
        <v>200</v>
      </c>
      <c r="V6784" s="40" t="s">
        <v>201</v>
      </c>
      <c r="W6784" s="40" t="s">
        <v>24362</v>
      </c>
      <c r="X6784" s="40" t="s">
        <v>408</v>
      </c>
      <c r="Y6784" s="40" t="s">
        <v>24363</v>
      </c>
    </row>
    <row r="6785" spans="12:25" x14ac:dyDescent="0.25">
      <c r="L6785" s="39" t="str">
        <f t="shared" si="105"/>
        <v>SANT'ARCANGELO (PZ)</v>
      </c>
      <c r="M6785" s="40" t="s">
        <v>24364</v>
      </c>
      <c r="N6785" s="40" t="s">
        <v>24365</v>
      </c>
      <c r="O6785" s="40" t="s">
        <v>281</v>
      </c>
      <c r="P6785" s="41" t="s">
        <v>282</v>
      </c>
      <c r="Q6785" s="41">
        <v>17</v>
      </c>
      <c r="R6785" s="40" t="s">
        <v>283</v>
      </c>
      <c r="S6785" s="40" t="s">
        <v>199</v>
      </c>
      <c r="T6785" s="41">
        <v>1</v>
      </c>
      <c r="U6785" s="40" t="s">
        <v>200</v>
      </c>
      <c r="V6785" s="40" t="s">
        <v>201</v>
      </c>
      <c r="W6785" s="40" t="s">
        <v>24366</v>
      </c>
      <c r="X6785" s="40" t="s">
        <v>4949</v>
      </c>
      <c r="Y6785" s="40" t="s">
        <v>24367</v>
      </c>
    </row>
    <row r="6786" spans="12:25" x14ac:dyDescent="0.25">
      <c r="L6786" s="39" t="str">
        <f t="shared" ref="L6786:L6849" si="106">M6786&amp;" ("&amp;O6786&amp;")"</f>
        <v>SANTARCANGELO DI ROMAGNA (RN)</v>
      </c>
      <c r="M6786" s="40" t="s">
        <v>24368</v>
      </c>
      <c r="N6786" s="40" t="s">
        <v>24369</v>
      </c>
      <c r="O6786" s="40" t="s">
        <v>3049</v>
      </c>
      <c r="P6786" s="41" t="s">
        <v>631</v>
      </c>
      <c r="Q6786" s="41">
        <v>8</v>
      </c>
      <c r="R6786" s="40" t="s">
        <v>632</v>
      </c>
      <c r="S6786" s="40" t="s">
        <v>199</v>
      </c>
      <c r="T6786" s="41">
        <v>1</v>
      </c>
      <c r="U6786" s="40" t="s">
        <v>200</v>
      </c>
      <c r="V6786" s="40" t="s">
        <v>201</v>
      </c>
      <c r="W6786" s="40" t="s">
        <v>24370</v>
      </c>
      <c r="X6786" s="40" t="s">
        <v>3051</v>
      </c>
      <c r="Y6786" s="40" t="s">
        <v>24371</v>
      </c>
    </row>
    <row r="6787" spans="12:25" x14ac:dyDescent="0.25">
      <c r="L6787" s="39" t="str">
        <f t="shared" si="106"/>
        <v>SANT'ARCANGELO TRIMONTE (BN)</v>
      </c>
      <c r="M6787" s="40" t="s">
        <v>24372</v>
      </c>
      <c r="N6787" s="40" t="s">
        <v>24373</v>
      </c>
      <c r="O6787" s="40" t="s">
        <v>842</v>
      </c>
      <c r="P6787" s="41" t="s">
        <v>350</v>
      </c>
      <c r="Q6787" s="41">
        <v>15</v>
      </c>
      <c r="R6787" s="40" t="s">
        <v>351</v>
      </c>
      <c r="S6787" s="40" t="s">
        <v>199</v>
      </c>
      <c r="T6787" s="41">
        <v>1</v>
      </c>
      <c r="U6787" s="40" t="s">
        <v>200</v>
      </c>
      <c r="V6787" s="40" t="s">
        <v>201</v>
      </c>
      <c r="W6787" s="40" t="s">
        <v>1702</v>
      </c>
      <c r="X6787" s="40" t="s">
        <v>1469</v>
      </c>
      <c r="Y6787" s="40" t="s">
        <v>24374</v>
      </c>
    </row>
    <row r="6788" spans="12:25" x14ac:dyDescent="0.25">
      <c r="L6788" s="39" t="str">
        <f t="shared" si="106"/>
        <v>SANT'ARPINO (CE)</v>
      </c>
      <c r="M6788" s="40" t="s">
        <v>24375</v>
      </c>
      <c r="N6788" s="40" t="s">
        <v>24376</v>
      </c>
      <c r="O6788" s="40" t="s">
        <v>824</v>
      </c>
      <c r="P6788" s="41" t="s">
        <v>350</v>
      </c>
      <c r="Q6788" s="41">
        <v>15</v>
      </c>
      <c r="R6788" s="40" t="s">
        <v>351</v>
      </c>
      <c r="S6788" s="40" t="s">
        <v>199</v>
      </c>
      <c r="T6788" s="41">
        <v>1</v>
      </c>
      <c r="U6788" s="40" t="s">
        <v>200</v>
      </c>
      <c r="V6788" s="40" t="s">
        <v>201</v>
      </c>
      <c r="W6788" s="40" t="s">
        <v>5362</v>
      </c>
      <c r="X6788" s="40" t="s">
        <v>360</v>
      </c>
      <c r="Y6788" s="40" t="s">
        <v>24377</v>
      </c>
    </row>
    <row r="6789" spans="12:25" x14ac:dyDescent="0.25">
      <c r="L6789" s="39" t="str">
        <f t="shared" si="106"/>
        <v>SANT'ARSENIO (SA)</v>
      </c>
      <c r="M6789" s="40" t="s">
        <v>24378</v>
      </c>
      <c r="N6789" s="40" t="s">
        <v>24379</v>
      </c>
      <c r="O6789" s="40" t="s">
        <v>349</v>
      </c>
      <c r="P6789" s="41" t="s">
        <v>350</v>
      </c>
      <c r="Q6789" s="41">
        <v>15</v>
      </c>
      <c r="R6789" s="40" t="s">
        <v>351</v>
      </c>
      <c r="S6789" s="40" t="s">
        <v>199</v>
      </c>
      <c r="T6789" s="41">
        <v>1</v>
      </c>
      <c r="U6789" s="40" t="s">
        <v>200</v>
      </c>
      <c r="V6789" s="40" t="s">
        <v>201</v>
      </c>
      <c r="W6789" s="40" t="s">
        <v>24380</v>
      </c>
      <c r="X6789" s="40" t="s">
        <v>2212</v>
      </c>
      <c r="Y6789" s="40" t="s">
        <v>24381</v>
      </c>
    </row>
    <row r="6790" spans="12:25" x14ac:dyDescent="0.25">
      <c r="L6790" s="39" t="str">
        <f t="shared" si="106"/>
        <v>SANTE MARIE (AQ)</v>
      </c>
      <c r="M6790" s="40" t="s">
        <v>24382</v>
      </c>
      <c r="N6790" s="40" t="s">
        <v>24383</v>
      </c>
      <c r="O6790" s="40" t="s">
        <v>328</v>
      </c>
      <c r="P6790" s="41" t="s">
        <v>253</v>
      </c>
      <c r="Q6790" s="41">
        <v>13</v>
      </c>
      <c r="R6790" s="40" t="s">
        <v>254</v>
      </c>
      <c r="S6790" s="40" t="s">
        <v>199</v>
      </c>
      <c r="T6790" s="41">
        <v>1</v>
      </c>
      <c r="U6790" s="40" t="s">
        <v>200</v>
      </c>
      <c r="V6790" s="40" t="s">
        <v>201</v>
      </c>
      <c r="W6790" s="40" t="s">
        <v>24384</v>
      </c>
      <c r="X6790" s="40" t="s">
        <v>795</v>
      </c>
      <c r="Y6790" s="40" t="s">
        <v>24385</v>
      </c>
    </row>
    <row r="6791" spans="12:25" x14ac:dyDescent="0.25">
      <c r="L6791" s="39" t="str">
        <f t="shared" si="106"/>
        <v>SANT'EGIDIO ALLA VIBRATA (TE)</v>
      </c>
      <c r="M6791" s="40" t="s">
        <v>24386</v>
      </c>
      <c r="N6791" s="40" t="s">
        <v>24387</v>
      </c>
      <c r="O6791" s="40" t="s">
        <v>923</v>
      </c>
      <c r="P6791" s="41" t="s">
        <v>253</v>
      </c>
      <c r="Q6791" s="41">
        <v>13</v>
      </c>
      <c r="R6791" s="40" t="s">
        <v>254</v>
      </c>
      <c r="S6791" s="40" t="s">
        <v>199</v>
      </c>
      <c r="T6791" s="41">
        <v>1</v>
      </c>
      <c r="U6791" s="40" t="s">
        <v>200</v>
      </c>
      <c r="V6791" s="40" t="s">
        <v>201</v>
      </c>
      <c r="W6791" s="40" t="s">
        <v>24388</v>
      </c>
      <c r="X6791" s="40" t="s">
        <v>925</v>
      </c>
      <c r="Y6791" s="40" t="s">
        <v>24389</v>
      </c>
    </row>
    <row r="6792" spans="12:25" x14ac:dyDescent="0.25">
      <c r="L6792" s="39" t="str">
        <f t="shared" si="106"/>
        <v>SANT'EGIDIO DEL MONTE ALBINO (SA)</v>
      </c>
      <c r="M6792" s="40" t="s">
        <v>24390</v>
      </c>
      <c r="N6792" s="40" t="s">
        <v>24391</v>
      </c>
      <c r="O6792" s="40" t="s">
        <v>349</v>
      </c>
      <c r="P6792" s="41" t="s">
        <v>350</v>
      </c>
      <c r="Q6792" s="41">
        <v>15</v>
      </c>
      <c r="R6792" s="40" t="s">
        <v>351</v>
      </c>
      <c r="S6792" s="40" t="s">
        <v>199</v>
      </c>
      <c r="T6792" s="41">
        <v>1</v>
      </c>
      <c r="U6792" s="40" t="s">
        <v>200</v>
      </c>
      <c r="V6792" s="40" t="s">
        <v>201</v>
      </c>
      <c r="W6792" s="40" t="s">
        <v>2224</v>
      </c>
      <c r="X6792" s="40" t="s">
        <v>360</v>
      </c>
      <c r="Y6792" s="40" t="s">
        <v>24392</v>
      </c>
    </row>
    <row r="6793" spans="12:25" x14ac:dyDescent="0.25">
      <c r="L6793" s="39" t="str">
        <f t="shared" si="106"/>
        <v>SANT'ELENA (PD)</v>
      </c>
      <c r="M6793" s="40" t="s">
        <v>24393</v>
      </c>
      <c r="N6793" s="40" t="s">
        <v>24394</v>
      </c>
      <c r="O6793" s="40" t="s">
        <v>196</v>
      </c>
      <c r="P6793" s="41" t="s">
        <v>197</v>
      </c>
      <c r="Q6793" s="41">
        <v>5</v>
      </c>
      <c r="R6793" s="40" t="s">
        <v>198</v>
      </c>
      <c r="S6793" s="40" t="s">
        <v>199</v>
      </c>
      <c r="T6793" s="41">
        <v>1</v>
      </c>
      <c r="U6793" s="40" t="s">
        <v>200</v>
      </c>
      <c r="V6793" s="40" t="s">
        <v>201</v>
      </c>
      <c r="W6793" s="40" t="s">
        <v>2707</v>
      </c>
      <c r="X6793" s="40" t="s">
        <v>2036</v>
      </c>
      <c r="Y6793" s="40" t="s">
        <v>24395</v>
      </c>
    </row>
    <row r="6794" spans="12:25" x14ac:dyDescent="0.25">
      <c r="L6794" s="39" t="str">
        <f t="shared" si="106"/>
        <v>SANT'ELENA (ISOLA) (EE)</v>
      </c>
      <c r="M6794" s="40" t="s">
        <v>24396</v>
      </c>
      <c r="N6794" s="40" t="s">
        <v>24397</v>
      </c>
      <c r="O6794" s="40" t="s">
        <v>610</v>
      </c>
      <c r="P6794" s="41"/>
      <c r="Q6794" s="41"/>
      <c r="R6794" s="40"/>
      <c r="S6794" s="40" t="s">
        <v>1183</v>
      </c>
      <c r="T6794" s="41">
        <v>3</v>
      </c>
      <c r="U6794" s="40" t="s">
        <v>612</v>
      </c>
      <c r="V6794" s="40" t="s">
        <v>24398</v>
      </c>
      <c r="W6794" s="40"/>
      <c r="X6794" s="40"/>
      <c r="Y6794" s="40"/>
    </row>
    <row r="6795" spans="12:25" x14ac:dyDescent="0.25">
      <c r="L6795" s="39" t="str">
        <f t="shared" si="106"/>
        <v>SANT'ELENA SANNITA (IS)</v>
      </c>
      <c r="M6795" s="40" t="s">
        <v>24399</v>
      </c>
      <c r="N6795" s="40" t="s">
        <v>24400</v>
      </c>
      <c r="O6795" s="40" t="s">
        <v>510</v>
      </c>
      <c r="P6795" s="41" t="s">
        <v>495</v>
      </c>
      <c r="Q6795" s="41">
        <v>14</v>
      </c>
      <c r="R6795" s="40" t="s">
        <v>496</v>
      </c>
      <c r="S6795" s="40" t="s">
        <v>199</v>
      </c>
      <c r="T6795" s="41">
        <v>1</v>
      </c>
      <c r="U6795" s="40" t="s">
        <v>200</v>
      </c>
      <c r="V6795" s="40" t="s">
        <v>201</v>
      </c>
      <c r="W6795" s="40" t="s">
        <v>11589</v>
      </c>
      <c r="X6795" s="40" t="s">
        <v>2494</v>
      </c>
      <c r="Y6795" s="40" t="s">
        <v>24401</v>
      </c>
    </row>
    <row r="6796" spans="12:25" x14ac:dyDescent="0.25">
      <c r="L6796" s="39" t="str">
        <f t="shared" si="106"/>
        <v>SANT'ELIA A PIANISI (CB)</v>
      </c>
      <c r="M6796" s="40" t="s">
        <v>24402</v>
      </c>
      <c r="N6796" s="40" t="s">
        <v>24403</v>
      </c>
      <c r="O6796" s="40" t="s">
        <v>494</v>
      </c>
      <c r="P6796" s="41" t="s">
        <v>495</v>
      </c>
      <c r="Q6796" s="41">
        <v>14</v>
      </c>
      <c r="R6796" s="40" t="s">
        <v>496</v>
      </c>
      <c r="S6796" s="40" t="s">
        <v>199</v>
      </c>
      <c r="T6796" s="41">
        <v>1</v>
      </c>
      <c r="U6796" s="40" t="s">
        <v>200</v>
      </c>
      <c r="V6796" s="40" t="s">
        <v>201</v>
      </c>
      <c r="W6796" s="40" t="s">
        <v>24404</v>
      </c>
      <c r="X6796" s="40" t="s">
        <v>2494</v>
      </c>
      <c r="Y6796" s="40" t="s">
        <v>24405</v>
      </c>
    </row>
    <row r="6797" spans="12:25" x14ac:dyDescent="0.25">
      <c r="L6797" s="39" t="str">
        <f t="shared" si="106"/>
        <v>SANT'ELIA FIUMERAPIDO (FR)</v>
      </c>
      <c r="M6797" s="40" t="s">
        <v>24406</v>
      </c>
      <c r="N6797" s="40" t="s">
        <v>24407</v>
      </c>
      <c r="O6797" s="40" t="s">
        <v>406</v>
      </c>
      <c r="P6797" s="41" t="s">
        <v>336</v>
      </c>
      <c r="Q6797" s="41">
        <v>12</v>
      </c>
      <c r="R6797" s="40" t="s">
        <v>337</v>
      </c>
      <c r="S6797" s="40" t="s">
        <v>199</v>
      </c>
      <c r="T6797" s="41">
        <v>1</v>
      </c>
      <c r="U6797" s="40" t="s">
        <v>200</v>
      </c>
      <c r="V6797" s="40" t="s">
        <v>201</v>
      </c>
      <c r="W6797" s="40" t="s">
        <v>24408</v>
      </c>
      <c r="X6797" s="40" t="s">
        <v>408</v>
      </c>
      <c r="Y6797" s="40" t="s">
        <v>24409</v>
      </c>
    </row>
    <row r="6798" spans="12:25" x14ac:dyDescent="0.25">
      <c r="L6798" s="39" t="str">
        <f t="shared" si="106"/>
        <v>SANT'ELPIDIO A MARE (AP)</v>
      </c>
      <c r="M6798" s="40" t="s">
        <v>24410</v>
      </c>
      <c r="N6798" s="40" t="s">
        <v>24411</v>
      </c>
      <c r="O6798" s="40" t="s">
        <v>477</v>
      </c>
      <c r="P6798" s="41" t="s">
        <v>397</v>
      </c>
      <c r="Q6798" s="41">
        <v>11</v>
      </c>
      <c r="R6798" s="40" t="s">
        <v>398</v>
      </c>
      <c r="S6798" s="40" t="s">
        <v>199</v>
      </c>
      <c r="T6798" s="41">
        <v>1</v>
      </c>
      <c r="U6798" s="40" t="s">
        <v>200</v>
      </c>
      <c r="V6798" s="40" t="s">
        <v>201</v>
      </c>
      <c r="W6798" s="40" t="s">
        <v>24412</v>
      </c>
      <c r="X6798" s="40" t="s">
        <v>1344</v>
      </c>
      <c r="Y6798" s="40" t="s">
        <v>24413</v>
      </c>
    </row>
    <row r="6799" spans="12:25" x14ac:dyDescent="0.25">
      <c r="L6799" s="39" t="str">
        <f t="shared" si="106"/>
        <v>SANTENA (TO)</v>
      </c>
      <c r="M6799" s="40" t="s">
        <v>24414</v>
      </c>
      <c r="N6799" s="40" t="s">
        <v>24415</v>
      </c>
      <c r="O6799" s="40" t="s">
        <v>675</v>
      </c>
      <c r="P6799" s="41" t="s">
        <v>314</v>
      </c>
      <c r="Q6799" s="41">
        <v>1</v>
      </c>
      <c r="R6799" s="40" t="s">
        <v>315</v>
      </c>
      <c r="S6799" s="40" t="s">
        <v>199</v>
      </c>
      <c r="T6799" s="41">
        <v>1</v>
      </c>
      <c r="U6799" s="40" t="s">
        <v>200</v>
      </c>
      <c r="V6799" s="40" t="s">
        <v>201</v>
      </c>
      <c r="W6799" s="40" t="s">
        <v>24416</v>
      </c>
      <c r="X6799" s="40" t="s">
        <v>837</v>
      </c>
      <c r="Y6799" s="40" t="s">
        <v>24417</v>
      </c>
    </row>
    <row r="6800" spans="12:25" x14ac:dyDescent="0.25">
      <c r="L6800" s="39" t="str">
        <f t="shared" si="106"/>
        <v>SANTERAMO IN COLLE (BA)</v>
      </c>
      <c r="M6800" s="40" t="s">
        <v>24418</v>
      </c>
      <c r="N6800" s="40" t="s">
        <v>24419</v>
      </c>
      <c r="O6800" s="40" t="s">
        <v>503</v>
      </c>
      <c r="P6800" s="41" t="s">
        <v>304</v>
      </c>
      <c r="Q6800" s="41">
        <v>16</v>
      </c>
      <c r="R6800" s="40" t="s">
        <v>305</v>
      </c>
      <c r="S6800" s="40" t="s">
        <v>199</v>
      </c>
      <c r="T6800" s="41">
        <v>1</v>
      </c>
      <c r="U6800" s="40" t="s">
        <v>200</v>
      </c>
      <c r="V6800" s="40" t="s">
        <v>201</v>
      </c>
      <c r="W6800" s="40" t="s">
        <v>24420</v>
      </c>
      <c r="X6800" s="40" t="s">
        <v>505</v>
      </c>
      <c r="Y6800" s="40" t="s">
        <v>24421</v>
      </c>
    </row>
    <row r="6801" spans="12:25" x14ac:dyDescent="0.25">
      <c r="L6801" s="39" t="str">
        <f t="shared" si="106"/>
        <v>SANT'EUFEMIA A MAIELLA (PE)</v>
      </c>
      <c r="M6801" s="40" t="s">
        <v>24422</v>
      </c>
      <c r="N6801" s="40" t="s">
        <v>24423</v>
      </c>
      <c r="O6801" s="40" t="s">
        <v>252</v>
      </c>
      <c r="P6801" s="41" t="s">
        <v>253</v>
      </c>
      <c r="Q6801" s="41">
        <v>13</v>
      </c>
      <c r="R6801" s="40" t="s">
        <v>254</v>
      </c>
      <c r="S6801" s="40" t="s">
        <v>199</v>
      </c>
      <c r="T6801" s="41">
        <v>1</v>
      </c>
      <c r="U6801" s="40" t="s">
        <v>200</v>
      </c>
      <c r="V6801" s="40" t="s">
        <v>201</v>
      </c>
      <c r="W6801" s="40" t="s">
        <v>255</v>
      </c>
      <c r="X6801" s="40" t="s">
        <v>256</v>
      </c>
      <c r="Y6801" s="40" t="s">
        <v>24424</v>
      </c>
    </row>
    <row r="6802" spans="12:25" x14ac:dyDescent="0.25">
      <c r="L6802" s="39" t="str">
        <f t="shared" si="106"/>
        <v>SANT'EUFEMIA D'ASPROMONTE (RC)</v>
      </c>
      <c r="M6802" s="40" t="s">
        <v>24425</v>
      </c>
      <c r="N6802" s="40" t="s">
        <v>24426</v>
      </c>
      <c r="O6802" s="40" t="s">
        <v>622</v>
      </c>
      <c r="P6802" s="41" t="s">
        <v>414</v>
      </c>
      <c r="Q6802" s="41">
        <v>18</v>
      </c>
      <c r="R6802" s="40" t="s">
        <v>415</v>
      </c>
      <c r="S6802" s="40" t="s">
        <v>199</v>
      </c>
      <c r="T6802" s="41">
        <v>1</v>
      </c>
      <c r="U6802" s="40" t="s">
        <v>200</v>
      </c>
      <c r="V6802" s="40" t="s">
        <v>201</v>
      </c>
      <c r="W6802" s="40" t="s">
        <v>24427</v>
      </c>
      <c r="X6802" s="40" t="s">
        <v>1614</v>
      </c>
      <c r="Y6802" s="40" t="s">
        <v>24428</v>
      </c>
    </row>
    <row r="6803" spans="12:25" x14ac:dyDescent="0.25">
      <c r="L6803" s="39" t="str">
        <f t="shared" si="106"/>
        <v>SANT'EUSANIO DEL SANGRO (CH)</v>
      </c>
      <c r="M6803" s="40" t="s">
        <v>24429</v>
      </c>
      <c r="N6803" s="40" t="s">
        <v>24430</v>
      </c>
      <c r="O6803" s="40" t="s">
        <v>1352</v>
      </c>
      <c r="P6803" s="41" t="s">
        <v>253</v>
      </c>
      <c r="Q6803" s="41">
        <v>13</v>
      </c>
      <c r="R6803" s="40" t="s">
        <v>254</v>
      </c>
      <c r="S6803" s="40" t="s">
        <v>199</v>
      </c>
      <c r="T6803" s="41">
        <v>1</v>
      </c>
      <c r="U6803" s="40" t="s">
        <v>200</v>
      </c>
      <c r="V6803" s="40" t="s">
        <v>201</v>
      </c>
      <c r="W6803" s="40" t="s">
        <v>24431</v>
      </c>
      <c r="X6803" s="40" t="s">
        <v>1354</v>
      </c>
      <c r="Y6803" s="40" t="s">
        <v>24432</v>
      </c>
    </row>
    <row r="6804" spans="12:25" x14ac:dyDescent="0.25">
      <c r="L6804" s="39" t="str">
        <f t="shared" si="106"/>
        <v>SANT'EUSANIO FORCONESE (AQ)</v>
      </c>
      <c r="M6804" s="40" t="s">
        <v>24433</v>
      </c>
      <c r="N6804" s="40" t="s">
        <v>24434</v>
      </c>
      <c r="O6804" s="40" t="s">
        <v>328</v>
      </c>
      <c r="P6804" s="41" t="s">
        <v>253</v>
      </c>
      <c r="Q6804" s="41">
        <v>13</v>
      </c>
      <c r="R6804" s="40" t="s">
        <v>254</v>
      </c>
      <c r="S6804" s="40" t="s">
        <v>199</v>
      </c>
      <c r="T6804" s="41">
        <v>1</v>
      </c>
      <c r="U6804" s="40" t="s">
        <v>200</v>
      </c>
      <c r="V6804" s="40" t="s">
        <v>201</v>
      </c>
      <c r="W6804" s="40" t="s">
        <v>329</v>
      </c>
      <c r="X6804" s="40" t="s">
        <v>2757</v>
      </c>
      <c r="Y6804" s="40" t="s">
        <v>24435</v>
      </c>
    </row>
    <row r="6805" spans="12:25" x14ac:dyDescent="0.25">
      <c r="L6805" s="39" t="str">
        <f t="shared" si="106"/>
        <v>SANTHIA' (VC)</v>
      </c>
      <c r="M6805" s="40" t="s">
        <v>24436</v>
      </c>
      <c r="N6805" s="40" t="s">
        <v>24437</v>
      </c>
      <c r="O6805" s="40" t="s">
        <v>890</v>
      </c>
      <c r="P6805" s="41" t="s">
        <v>314</v>
      </c>
      <c r="Q6805" s="41">
        <v>1</v>
      </c>
      <c r="R6805" s="40" t="s">
        <v>315</v>
      </c>
      <c r="S6805" s="40" t="s">
        <v>199</v>
      </c>
      <c r="T6805" s="41">
        <v>1</v>
      </c>
      <c r="U6805" s="40" t="s">
        <v>200</v>
      </c>
      <c r="V6805" s="40" t="s">
        <v>201</v>
      </c>
      <c r="W6805" s="40" t="s">
        <v>24438</v>
      </c>
      <c r="X6805" s="40" t="s">
        <v>963</v>
      </c>
      <c r="Y6805" s="40" t="s">
        <v>24439</v>
      </c>
    </row>
    <row r="6806" spans="12:25" x14ac:dyDescent="0.25">
      <c r="L6806" s="39" t="str">
        <f t="shared" si="106"/>
        <v>SANTI COSMA E DAMIANO (LT)</v>
      </c>
      <c r="M6806" s="40" t="s">
        <v>24440</v>
      </c>
      <c r="N6806" s="40" t="s">
        <v>24441</v>
      </c>
      <c r="O6806" s="40" t="s">
        <v>1747</v>
      </c>
      <c r="P6806" s="41" t="s">
        <v>336</v>
      </c>
      <c r="Q6806" s="41">
        <v>12</v>
      </c>
      <c r="R6806" s="40" t="s">
        <v>337</v>
      </c>
      <c r="S6806" s="40" t="s">
        <v>199</v>
      </c>
      <c r="T6806" s="41">
        <v>1</v>
      </c>
      <c r="U6806" s="40" t="s">
        <v>200</v>
      </c>
      <c r="V6806" s="40" t="s">
        <v>201</v>
      </c>
      <c r="W6806" s="40" t="s">
        <v>5212</v>
      </c>
      <c r="X6806" s="40" t="s">
        <v>5213</v>
      </c>
      <c r="Y6806" s="40" t="s">
        <v>24442</v>
      </c>
    </row>
    <row r="6807" spans="12:25" x14ac:dyDescent="0.25">
      <c r="L6807" s="39" t="str">
        <f t="shared" si="106"/>
        <v>SANT'ILARIO DELLO IONIO (RC)</v>
      </c>
      <c r="M6807" s="40" t="s">
        <v>24443</v>
      </c>
      <c r="N6807" s="40" t="s">
        <v>24444</v>
      </c>
      <c r="O6807" s="40" t="s">
        <v>622</v>
      </c>
      <c r="P6807" s="41" t="s">
        <v>414</v>
      </c>
      <c r="Q6807" s="41">
        <v>18</v>
      </c>
      <c r="R6807" s="40" t="s">
        <v>415</v>
      </c>
      <c r="S6807" s="40" t="s">
        <v>199</v>
      </c>
      <c r="T6807" s="41">
        <v>1</v>
      </c>
      <c r="U6807" s="40" t="s">
        <v>200</v>
      </c>
      <c r="V6807" s="40" t="s">
        <v>201</v>
      </c>
      <c r="W6807" s="40" t="s">
        <v>697</v>
      </c>
      <c r="X6807" s="40" t="s">
        <v>624</v>
      </c>
      <c r="Y6807" s="40" t="s">
        <v>24445</v>
      </c>
    </row>
    <row r="6808" spans="12:25" x14ac:dyDescent="0.25">
      <c r="L6808" s="39" t="str">
        <f t="shared" si="106"/>
        <v>SANT'ILARIO D'ENZA (RE)</v>
      </c>
      <c r="M6808" s="40" t="s">
        <v>24446</v>
      </c>
      <c r="N6808" s="40" t="s">
        <v>24447</v>
      </c>
      <c r="O6808" s="40" t="s">
        <v>1060</v>
      </c>
      <c r="P6808" s="41" t="s">
        <v>631</v>
      </c>
      <c r="Q6808" s="41">
        <v>8</v>
      </c>
      <c r="R6808" s="40" t="s">
        <v>632</v>
      </c>
      <c r="S6808" s="40" t="s">
        <v>199</v>
      </c>
      <c r="T6808" s="41">
        <v>1</v>
      </c>
      <c r="U6808" s="40" t="s">
        <v>200</v>
      </c>
      <c r="V6808" s="40" t="s">
        <v>201</v>
      </c>
      <c r="W6808" s="40" t="s">
        <v>24448</v>
      </c>
      <c r="X6808" s="40" t="s">
        <v>1062</v>
      </c>
      <c r="Y6808" s="40" t="s">
        <v>24449</v>
      </c>
    </row>
    <row r="6809" spans="12:25" x14ac:dyDescent="0.25">
      <c r="L6809" s="39" t="str">
        <f t="shared" si="106"/>
        <v>SANT'IPPOLITO (PU)</v>
      </c>
      <c r="M6809" s="40" t="s">
        <v>24450</v>
      </c>
      <c r="N6809" s="40" t="s">
        <v>24451</v>
      </c>
      <c r="O6809" s="40" t="s">
        <v>427</v>
      </c>
      <c r="P6809" s="41" t="s">
        <v>397</v>
      </c>
      <c r="Q6809" s="41">
        <v>11</v>
      </c>
      <c r="R6809" s="40" t="s">
        <v>398</v>
      </c>
      <c r="S6809" s="40" t="s">
        <v>199</v>
      </c>
      <c r="T6809" s="41">
        <v>1</v>
      </c>
      <c r="U6809" s="40" t="s">
        <v>200</v>
      </c>
      <c r="V6809" s="40" t="s">
        <v>201</v>
      </c>
      <c r="W6809" s="40" t="s">
        <v>2716</v>
      </c>
      <c r="X6809" s="40" t="s">
        <v>429</v>
      </c>
      <c r="Y6809" s="40" t="s">
        <v>24452</v>
      </c>
    </row>
    <row r="6810" spans="12:25" x14ac:dyDescent="0.25">
      <c r="L6810" s="39" t="str">
        <f t="shared" si="106"/>
        <v>SANTO STEFANO AL MARE (IM)</v>
      </c>
      <c r="M6810" s="40" t="s">
        <v>24453</v>
      </c>
      <c r="N6810" s="40" t="s">
        <v>24454</v>
      </c>
      <c r="O6810" s="40" t="s">
        <v>848</v>
      </c>
      <c r="P6810" s="41" t="s">
        <v>849</v>
      </c>
      <c r="Q6810" s="41">
        <v>7</v>
      </c>
      <c r="R6810" s="40" t="s">
        <v>850</v>
      </c>
      <c r="S6810" s="40" t="s">
        <v>199</v>
      </c>
      <c r="T6810" s="41">
        <v>1</v>
      </c>
      <c r="U6810" s="40" t="s">
        <v>200</v>
      </c>
      <c r="V6810" s="40" t="s">
        <v>201</v>
      </c>
      <c r="W6810" s="40" t="s">
        <v>2409</v>
      </c>
      <c r="X6810" s="40" t="s">
        <v>852</v>
      </c>
      <c r="Y6810" s="40" t="s">
        <v>24455</v>
      </c>
    </row>
    <row r="6811" spans="12:25" x14ac:dyDescent="0.25">
      <c r="L6811" s="39" t="str">
        <f t="shared" si="106"/>
        <v>SANTO STEFANO BELBO (CN)</v>
      </c>
      <c r="M6811" s="40" t="s">
        <v>24456</v>
      </c>
      <c r="N6811" s="40" t="s">
        <v>24457</v>
      </c>
      <c r="O6811" s="40" t="s">
        <v>313</v>
      </c>
      <c r="P6811" s="41" t="s">
        <v>314</v>
      </c>
      <c r="Q6811" s="41">
        <v>1</v>
      </c>
      <c r="R6811" s="40" t="s">
        <v>315</v>
      </c>
      <c r="S6811" s="40" t="s">
        <v>199</v>
      </c>
      <c r="T6811" s="41">
        <v>1</v>
      </c>
      <c r="U6811" s="40" t="s">
        <v>200</v>
      </c>
      <c r="V6811" s="40" t="s">
        <v>201</v>
      </c>
      <c r="W6811" s="40" t="s">
        <v>24458</v>
      </c>
      <c r="X6811" s="40" t="s">
        <v>669</v>
      </c>
      <c r="Y6811" s="40" t="s">
        <v>24459</v>
      </c>
    </row>
    <row r="6812" spans="12:25" x14ac:dyDescent="0.25">
      <c r="L6812" s="39" t="str">
        <f t="shared" si="106"/>
        <v>SANTO STEFANO D'AVETO (GE)</v>
      </c>
      <c r="M6812" s="40" t="s">
        <v>24460</v>
      </c>
      <c r="N6812" s="40" t="s">
        <v>24461</v>
      </c>
      <c r="O6812" s="40" t="s">
        <v>1897</v>
      </c>
      <c r="P6812" s="41" t="s">
        <v>849</v>
      </c>
      <c r="Q6812" s="41">
        <v>7</v>
      </c>
      <c r="R6812" s="40" t="s">
        <v>850</v>
      </c>
      <c r="S6812" s="40" t="s">
        <v>199</v>
      </c>
      <c r="T6812" s="41">
        <v>1</v>
      </c>
      <c r="U6812" s="40" t="s">
        <v>200</v>
      </c>
      <c r="V6812" s="40" t="s">
        <v>201</v>
      </c>
      <c r="W6812" s="40" t="s">
        <v>24462</v>
      </c>
      <c r="X6812" s="40" t="s">
        <v>2294</v>
      </c>
      <c r="Y6812" s="40" t="s">
        <v>24463</v>
      </c>
    </row>
    <row r="6813" spans="12:25" x14ac:dyDescent="0.25">
      <c r="L6813" s="39" t="str">
        <f t="shared" si="106"/>
        <v>SANTO STEFANO DEL SOLE (AV)</v>
      </c>
      <c r="M6813" s="40" t="s">
        <v>24464</v>
      </c>
      <c r="N6813" s="40" t="s">
        <v>24465</v>
      </c>
      <c r="O6813" s="40" t="s">
        <v>812</v>
      </c>
      <c r="P6813" s="41" t="s">
        <v>350</v>
      </c>
      <c r="Q6813" s="41">
        <v>15</v>
      </c>
      <c r="R6813" s="40" t="s">
        <v>351</v>
      </c>
      <c r="S6813" s="40" t="s">
        <v>199</v>
      </c>
      <c r="T6813" s="41">
        <v>1</v>
      </c>
      <c r="U6813" s="40" t="s">
        <v>200</v>
      </c>
      <c r="V6813" s="40" t="s">
        <v>201</v>
      </c>
      <c r="W6813" s="40" t="s">
        <v>18879</v>
      </c>
      <c r="X6813" s="40" t="s">
        <v>814</v>
      </c>
      <c r="Y6813" s="40" t="s">
        <v>24466</v>
      </c>
    </row>
    <row r="6814" spans="12:25" x14ac:dyDescent="0.25">
      <c r="L6814" s="39" t="str">
        <f t="shared" si="106"/>
        <v>SANTO STEFANO DI CADORE (BL)</v>
      </c>
      <c r="M6814" s="40" t="s">
        <v>24467</v>
      </c>
      <c r="N6814" s="40" t="s">
        <v>24468</v>
      </c>
      <c r="O6814" s="40" t="s">
        <v>715</v>
      </c>
      <c r="P6814" s="41" t="s">
        <v>197</v>
      </c>
      <c r="Q6814" s="41">
        <v>5</v>
      </c>
      <c r="R6814" s="40" t="s">
        <v>198</v>
      </c>
      <c r="S6814" s="40" t="s">
        <v>199</v>
      </c>
      <c r="T6814" s="41">
        <v>1</v>
      </c>
      <c r="U6814" s="40" t="s">
        <v>200</v>
      </c>
      <c r="V6814" s="40" t="s">
        <v>201</v>
      </c>
      <c r="W6814" s="40" t="s">
        <v>24469</v>
      </c>
      <c r="X6814" s="40" t="s">
        <v>2276</v>
      </c>
      <c r="Y6814" s="40" t="s">
        <v>24470</v>
      </c>
    </row>
    <row r="6815" spans="12:25" x14ac:dyDescent="0.25">
      <c r="L6815" s="39" t="str">
        <f t="shared" si="106"/>
        <v>SANTO STEFANO DI CAMASTRA (ME)</v>
      </c>
      <c r="M6815" s="40" t="s">
        <v>24471</v>
      </c>
      <c r="N6815" s="40" t="s">
        <v>24472</v>
      </c>
      <c r="O6815" s="40" t="s">
        <v>533</v>
      </c>
      <c r="P6815" s="41" t="s">
        <v>292</v>
      </c>
      <c r="Q6815" s="41">
        <v>19</v>
      </c>
      <c r="R6815" s="40" t="s">
        <v>293</v>
      </c>
      <c r="S6815" s="40" t="s">
        <v>199</v>
      </c>
      <c r="T6815" s="41">
        <v>1</v>
      </c>
      <c r="U6815" s="40" t="s">
        <v>200</v>
      </c>
      <c r="V6815" s="40" t="s">
        <v>201</v>
      </c>
      <c r="W6815" s="40" t="s">
        <v>24473</v>
      </c>
      <c r="X6815" s="40" t="s">
        <v>1240</v>
      </c>
      <c r="Y6815" s="40" t="s">
        <v>24474</v>
      </c>
    </row>
    <row r="6816" spans="12:25" x14ac:dyDescent="0.25">
      <c r="L6816" s="39" t="str">
        <f t="shared" si="106"/>
        <v>SANTO STEFANO DI MAGRA (SP)</v>
      </c>
      <c r="M6816" s="40" t="s">
        <v>24475</v>
      </c>
      <c r="N6816" s="40" t="s">
        <v>24476</v>
      </c>
      <c r="O6816" s="40" t="s">
        <v>1451</v>
      </c>
      <c r="P6816" s="41" t="s">
        <v>849</v>
      </c>
      <c r="Q6816" s="41">
        <v>7</v>
      </c>
      <c r="R6816" s="40" t="s">
        <v>850</v>
      </c>
      <c r="S6816" s="40" t="s">
        <v>199</v>
      </c>
      <c r="T6816" s="41">
        <v>1</v>
      </c>
      <c r="U6816" s="40" t="s">
        <v>200</v>
      </c>
      <c r="V6816" s="40" t="s">
        <v>201</v>
      </c>
      <c r="W6816" s="40" t="s">
        <v>24477</v>
      </c>
      <c r="X6816" s="40" t="s">
        <v>1453</v>
      </c>
      <c r="Y6816" s="40" t="s">
        <v>24478</v>
      </c>
    </row>
    <row r="6817" spans="12:25" x14ac:dyDescent="0.25">
      <c r="L6817" s="39" t="str">
        <f t="shared" si="106"/>
        <v>SANTO STEFANO DI ROGLIANO (CS)</v>
      </c>
      <c r="M6817" s="40" t="s">
        <v>24479</v>
      </c>
      <c r="N6817" s="40" t="s">
        <v>24480</v>
      </c>
      <c r="O6817" s="40" t="s">
        <v>413</v>
      </c>
      <c r="P6817" s="41" t="s">
        <v>414</v>
      </c>
      <c r="Q6817" s="41">
        <v>18</v>
      </c>
      <c r="R6817" s="40" t="s">
        <v>415</v>
      </c>
      <c r="S6817" s="40" t="s">
        <v>199</v>
      </c>
      <c r="T6817" s="41">
        <v>1</v>
      </c>
      <c r="U6817" s="40" t="s">
        <v>200</v>
      </c>
      <c r="V6817" s="40" t="s">
        <v>201</v>
      </c>
      <c r="W6817" s="40" t="s">
        <v>24481</v>
      </c>
      <c r="X6817" s="40" t="s">
        <v>550</v>
      </c>
      <c r="Y6817" s="40" t="s">
        <v>24482</v>
      </c>
    </row>
    <row r="6818" spans="12:25" x14ac:dyDescent="0.25">
      <c r="L6818" s="39" t="str">
        <f t="shared" si="106"/>
        <v>SANTO STEFANO DI SESSANIO (AQ)</v>
      </c>
      <c r="M6818" s="40" t="s">
        <v>24483</v>
      </c>
      <c r="N6818" s="40" t="s">
        <v>24484</v>
      </c>
      <c r="O6818" s="40" t="s">
        <v>328</v>
      </c>
      <c r="P6818" s="41" t="s">
        <v>253</v>
      </c>
      <c r="Q6818" s="41">
        <v>13</v>
      </c>
      <c r="R6818" s="40" t="s">
        <v>254</v>
      </c>
      <c r="S6818" s="40" t="s">
        <v>199</v>
      </c>
      <c r="T6818" s="41">
        <v>1</v>
      </c>
      <c r="U6818" s="40" t="s">
        <v>200</v>
      </c>
      <c r="V6818" s="40" t="s">
        <v>201</v>
      </c>
      <c r="W6818" s="40" t="s">
        <v>329</v>
      </c>
      <c r="X6818" s="40" t="s">
        <v>2757</v>
      </c>
      <c r="Y6818" s="40" t="s">
        <v>24485</v>
      </c>
    </row>
    <row r="6819" spans="12:25" x14ac:dyDescent="0.25">
      <c r="L6819" s="39" t="str">
        <f t="shared" si="106"/>
        <v>SANTO STEFANO IN ASPROMONTE (RC)</v>
      </c>
      <c r="M6819" s="40" t="s">
        <v>24486</v>
      </c>
      <c r="N6819" s="40" t="s">
        <v>24487</v>
      </c>
      <c r="O6819" s="40" t="s">
        <v>622</v>
      </c>
      <c r="P6819" s="41" t="s">
        <v>414</v>
      </c>
      <c r="Q6819" s="41">
        <v>18</v>
      </c>
      <c r="R6819" s="40" t="s">
        <v>415</v>
      </c>
      <c r="S6819" s="40" t="s">
        <v>199</v>
      </c>
      <c r="T6819" s="41">
        <v>1</v>
      </c>
      <c r="U6819" s="40" t="s">
        <v>200</v>
      </c>
      <c r="V6819" s="40" t="s">
        <v>201</v>
      </c>
      <c r="W6819" s="40" t="s">
        <v>24488</v>
      </c>
      <c r="X6819" s="40" t="s">
        <v>2440</v>
      </c>
      <c r="Y6819" s="40" t="s">
        <v>24489</v>
      </c>
    </row>
    <row r="6820" spans="12:25" x14ac:dyDescent="0.25">
      <c r="L6820" s="39" t="str">
        <f t="shared" si="106"/>
        <v>SANTO STEFANO LODIGIANO (LO)</v>
      </c>
      <c r="M6820" s="40" t="s">
        <v>24490</v>
      </c>
      <c r="N6820" s="40" t="s">
        <v>24491</v>
      </c>
      <c r="O6820" s="40" t="s">
        <v>211</v>
      </c>
      <c r="P6820" s="41" t="s">
        <v>212</v>
      </c>
      <c r="Q6820" s="41">
        <v>3</v>
      </c>
      <c r="R6820" s="40" t="s">
        <v>213</v>
      </c>
      <c r="S6820" s="40" t="s">
        <v>199</v>
      </c>
      <c r="T6820" s="41">
        <v>1</v>
      </c>
      <c r="U6820" s="40" t="s">
        <v>200</v>
      </c>
      <c r="V6820" s="40" t="s">
        <v>201</v>
      </c>
      <c r="W6820" s="40" t="s">
        <v>24492</v>
      </c>
      <c r="X6820" s="40" t="s">
        <v>3256</v>
      </c>
      <c r="Y6820" s="40" t="s">
        <v>24493</v>
      </c>
    </row>
    <row r="6821" spans="12:25" x14ac:dyDescent="0.25">
      <c r="L6821" s="39" t="str">
        <f t="shared" si="106"/>
        <v>SANTO STEFANO QUISQUINA (AG)</v>
      </c>
      <c r="M6821" s="40" t="s">
        <v>24494</v>
      </c>
      <c r="N6821" s="40" t="s">
        <v>24495</v>
      </c>
      <c r="O6821" s="40" t="s">
        <v>749</v>
      </c>
      <c r="P6821" s="41" t="s">
        <v>292</v>
      </c>
      <c r="Q6821" s="41">
        <v>19</v>
      </c>
      <c r="R6821" s="40" t="s">
        <v>293</v>
      </c>
      <c r="S6821" s="40" t="s">
        <v>199</v>
      </c>
      <c r="T6821" s="41">
        <v>1</v>
      </c>
      <c r="U6821" s="40" t="s">
        <v>200</v>
      </c>
      <c r="V6821" s="40" t="s">
        <v>201</v>
      </c>
      <c r="W6821" s="40" t="s">
        <v>4996</v>
      </c>
      <c r="X6821" s="40" t="s">
        <v>751</v>
      </c>
      <c r="Y6821" s="40" t="s">
        <v>24496</v>
      </c>
    </row>
    <row r="6822" spans="12:25" x14ac:dyDescent="0.25">
      <c r="L6822" s="39" t="str">
        <f t="shared" si="106"/>
        <v>SANTO STEFANO ROERO (CN)</v>
      </c>
      <c r="M6822" s="40" t="s">
        <v>24497</v>
      </c>
      <c r="N6822" s="40" t="s">
        <v>24498</v>
      </c>
      <c r="O6822" s="40" t="s">
        <v>313</v>
      </c>
      <c r="P6822" s="41" t="s">
        <v>314</v>
      </c>
      <c r="Q6822" s="41">
        <v>1</v>
      </c>
      <c r="R6822" s="40" t="s">
        <v>315</v>
      </c>
      <c r="S6822" s="40" t="s">
        <v>199</v>
      </c>
      <c r="T6822" s="41">
        <v>1</v>
      </c>
      <c r="U6822" s="40" t="s">
        <v>200</v>
      </c>
      <c r="V6822" s="40" t="s">
        <v>201</v>
      </c>
      <c r="W6822" s="40" t="s">
        <v>2580</v>
      </c>
      <c r="X6822" s="40" t="s">
        <v>918</v>
      </c>
      <c r="Y6822" s="40" t="s">
        <v>24499</v>
      </c>
    </row>
    <row r="6823" spans="12:25" x14ac:dyDescent="0.25">
      <c r="L6823" s="39" t="str">
        <f t="shared" si="106"/>
        <v>SANTO STEFANO TICINO (MI)</v>
      </c>
      <c r="M6823" s="40" t="s">
        <v>24500</v>
      </c>
      <c r="N6823" s="40" t="s">
        <v>24501</v>
      </c>
      <c r="O6823" s="40" t="s">
        <v>264</v>
      </c>
      <c r="P6823" s="41" t="s">
        <v>212</v>
      </c>
      <c r="Q6823" s="41">
        <v>3</v>
      </c>
      <c r="R6823" s="40" t="s">
        <v>213</v>
      </c>
      <c r="S6823" s="40" t="s">
        <v>199</v>
      </c>
      <c r="T6823" s="41">
        <v>1</v>
      </c>
      <c r="U6823" s="40" t="s">
        <v>200</v>
      </c>
      <c r="V6823" s="40" t="s">
        <v>201</v>
      </c>
      <c r="W6823" s="40" t="s">
        <v>1977</v>
      </c>
      <c r="X6823" s="40" t="s">
        <v>266</v>
      </c>
      <c r="Y6823" s="40" t="s">
        <v>24502</v>
      </c>
    </row>
    <row r="6824" spans="12:25" x14ac:dyDescent="0.25">
      <c r="L6824" s="39" t="str">
        <f t="shared" si="106"/>
        <v>SANTO STINO DI LIVENZA (VE)</v>
      </c>
      <c r="M6824" s="40" t="s">
        <v>24503</v>
      </c>
      <c r="N6824" s="40" t="s">
        <v>24504</v>
      </c>
      <c r="O6824" s="40" t="s">
        <v>1607</v>
      </c>
      <c r="P6824" s="41" t="s">
        <v>197</v>
      </c>
      <c r="Q6824" s="41">
        <v>5</v>
      </c>
      <c r="R6824" s="40" t="s">
        <v>198</v>
      </c>
      <c r="S6824" s="40" t="s">
        <v>199</v>
      </c>
      <c r="T6824" s="41">
        <v>1</v>
      </c>
      <c r="U6824" s="40" t="s">
        <v>200</v>
      </c>
      <c r="V6824" s="40" t="s">
        <v>201</v>
      </c>
      <c r="W6824" s="40" t="s">
        <v>24505</v>
      </c>
      <c r="X6824" s="40" t="s">
        <v>5533</v>
      </c>
      <c r="Y6824" s="40" t="s">
        <v>24506</v>
      </c>
    </row>
    <row r="6825" spans="12:25" x14ac:dyDescent="0.25">
      <c r="L6825" s="39" t="str">
        <f t="shared" si="106"/>
        <v>SANT'OLCESE (GE)</v>
      </c>
      <c r="M6825" s="40" t="s">
        <v>24507</v>
      </c>
      <c r="N6825" s="40" t="s">
        <v>24508</v>
      </c>
      <c r="O6825" s="40" t="s">
        <v>1897</v>
      </c>
      <c r="P6825" s="41" t="s">
        <v>849</v>
      </c>
      <c r="Q6825" s="41">
        <v>7</v>
      </c>
      <c r="R6825" s="40" t="s">
        <v>850</v>
      </c>
      <c r="S6825" s="40" t="s">
        <v>199</v>
      </c>
      <c r="T6825" s="41">
        <v>1</v>
      </c>
      <c r="U6825" s="40" t="s">
        <v>200</v>
      </c>
      <c r="V6825" s="40" t="s">
        <v>201</v>
      </c>
      <c r="W6825" s="40" t="s">
        <v>9779</v>
      </c>
      <c r="X6825" s="40" t="s">
        <v>1899</v>
      </c>
      <c r="Y6825" s="40" t="s">
        <v>24509</v>
      </c>
    </row>
    <row r="6826" spans="12:25" x14ac:dyDescent="0.25">
      <c r="L6826" s="39" t="str">
        <f t="shared" si="106"/>
        <v>SANTOMENNA (SA)</v>
      </c>
      <c r="M6826" s="40" t="s">
        <v>24510</v>
      </c>
      <c r="N6826" s="40" t="s">
        <v>24511</v>
      </c>
      <c r="O6826" s="40" t="s">
        <v>349</v>
      </c>
      <c r="P6826" s="41" t="s">
        <v>350</v>
      </c>
      <c r="Q6826" s="41">
        <v>15</v>
      </c>
      <c r="R6826" s="40" t="s">
        <v>351</v>
      </c>
      <c r="S6826" s="40" t="s">
        <v>199</v>
      </c>
      <c r="T6826" s="41">
        <v>1</v>
      </c>
      <c r="U6826" s="40" t="s">
        <v>200</v>
      </c>
      <c r="V6826" s="40" t="s">
        <v>201</v>
      </c>
      <c r="W6826" s="40" t="s">
        <v>1752</v>
      </c>
      <c r="X6826" s="40" t="s">
        <v>940</v>
      </c>
      <c r="Y6826" s="40" t="s">
        <v>24512</v>
      </c>
    </row>
    <row r="6827" spans="12:25" x14ac:dyDescent="0.25">
      <c r="L6827" s="39" t="str">
        <f t="shared" si="106"/>
        <v>SANT'OMERO (TE)</v>
      </c>
      <c r="M6827" s="40" t="s">
        <v>24513</v>
      </c>
      <c r="N6827" s="40" t="s">
        <v>24514</v>
      </c>
      <c r="O6827" s="40" t="s">
        <v>923</v>
      </c>
      <c r="P6827" s="41" t="s">
        <v>253</v>
      </c>
      <c r="Q6827" s="41">
        <v>13</v>
      </c>
      <c r="R6827" s="40" t="s">
        <v>254</v>
      </c>
      <c r="S6827" s="40" t="s">
        <v>199</v>
      </c>
      <c r="T6827" s="41">
        <v>1</v>
      </c>
      <c r="U6827" s="40" t="s">
        <v>200</v>
      </c>
      <c r="V6827" s="40" t="s">
        <v>201</v>
      </c>
      <c r="W6827" s="40" t="s">
        <v>24515</v>
      </c>
      <c r="X6827" s="40" t="s">
        <v>925</v>
      </c>
      <c r="Y6827" s="40" t="s">
        <v>24516</v>
      </c>
    </row>
    <row r="6828" spans="12:25" x14ac:dyDescent="0.25">
      <c r="L6828" s="39" t="str">
        <f t="shared" si="106"/>
        <v>SANT'OMOBONO IMAGNA (BG)</v>
      </c>
      <c r="M6828" s="40" t="s">
        <v>24517</v>
      </c>
      <c r="N6828" s="40" t="s">
        <v>24518</v>
      </c>
      <c r="O6828" s="40" t="s">
        <v>572</v>
      </c>
      <c r="P6828" s="41" t="s">
        <v>212</v>
      </c>
      <c r="Q6828" s="41">
        <v>3</v>
      </c>
      <c r="R6828" s="40" t="s">
        <v>213</v>
      </c>
      <c r="S6828" s="40" t="s">
        <v>199</v>
      </c>
      <c r="T6828" s="41">
        <v>1</v>
      </c>
      <c r="U6828" s="40" t="s">
        <v>200</v>
      </c>
      <c r="V6828" s="40" t="s">
        <v>201</v>
      </c>
      <c r="W6828" s="40" t="s">
        <v>24519</v>
      </c>
      <c r="X6828" s="40" t="s">
        <v>574</v>
      </c>
      <c r="Y6828" s="40" t="s">
        <v>24520</v>
      </c>
    </row>
    <row r="6829" spans="12:25" x14ac:dyDescent="0.25">
      <c r="L6829" s="39" t="str">
        <f t="shared" si="106"/>
        <v>SANT'ONOFRIO (VV)</v>
      </c>
      <c r="M6829" s="40" t="s">
        <v>24521</v>
      </c>
      <c r="N6829" s="40" t="s">
        <v>24522</v>
      </c>
      <c r="O6829" s="40" t="s">
        <v>469</v>
      </c>
      <c r="P6829" s="41" t="s">
        <v>414</v>
      </c>
      <c r="Q6829" s="41">
        <v>18</v>
      </c>
      <c r="R6829" s="40" t="s">
        <v>415</v>
      </c>
      <c r="S6829" s="40" t="s">
        <v>199</v>
      </c>
      <c r="T6829" s="41">
        <v>1</v>
      </c>
      <c r="U6829" s="40" t="s">
        <v>200</v>
      </c>
      <c r="V6829" s="40" t="s">
        <v>201</v>
      </c>
      <c r="W6829" s="40" t="s">
        <v>10983</v>
      </c>
      <c r="X6829" s="40" t="s">
        <v>471</v>
      </c>
      <c r="Y6829" s="40" t="s">
        <v>24523</v>
      </c>
    </row>
    <row r="6830" spans="12:25" x14ac:dyDescent="0.25">
      <c r="L6830" s="39" t="str">
        <f t="shared" si="106"/>
        <v>SANTOPADRE (FR)</v>
      </c>
      <c r="M6830" s="40" t="s">
        <v>24524</v>
      </c>
      <c r="N6830" s="40" t="s">
        <v>24525</v>
      </c>
      <c r="O6830" s="40" t="s">
        <v>406</v>
      </c>
      <c r="P6830" s="41" t="s">
        <v>336</v>
      </c>
      <c r="Q6830" s="41">
        <v>12</v>
      </c>
      <c r="R6830" s="40" t="s">
        <v>337</v>
      </c>
      <c r="S6830" s="40" t="s">
        <v>199</v>
      </c>
      <c r="T6830" s="41">
        <v>1</v>
      </c>
      <c r="U6830" s="40" t="s">
        <v>200</v>
      </c>
      <c r="V6830" s="40" t="s">
        <v>201</v>
      </c>
      <c r="W6830" s="40" t="s">
        <v>4296</v>
      </c>
      <c r="X6830" s="40" t="s">
        <v>408</v>
      </c>
      <c r="Y6830" s="40" t="s">
        <v>24526</v>
      </c>
    </row>
    <row r="6831" spans="12:25" x14ac:dyDescent="0.25">
      <c r="L6831" s="39" t="str">
        <f t="shared" si="106"/>
        <v>SANT'ORESTE (RM)</v>
      </c>
      <c r="M6831" s="40" t="s">
        <v>24527</v>
      </c>
      <c r="N6831" s="40" t="s">
        <v>24528</v>
      </c>
      <c r="O6831" s="40" t="s">
        <v>602</v>
      </c>
      <c r="P6831" s="41" t="s">
        <v>336</v>
      </c>
      <c r="Q6831" s="41">
        <v>12</v>
      </c>
      <c r="R6831" s="40" t="s">
        <v>337</v>
      </c>
      <c r="S6831" s="40" t="s">
        <v>199</v>
      </c>
      <c r="T6831" s="41">
        <v>1</v>
      </c>
      <c r="U6831" s="40" t="s">
        <v>200</v>
      </c>
      <c r="V6831" s="40" t="s">
        <v>201</v>
      </c>
      <c r="W6831" s="40" t="s">
        <v>5347</v>
      </c>
      <c r="X6831" s="40" t="s">
        <v>1973</v>
      </c>
      <c r="Y6831" s="40" t="s">
        <v>24529</v>
      </c>
    </row>
    <row r="6832" spans="12:25" x14ac:dyDescent="0.25">
      <c r="L6832" s="39" t="str">
        <f t="shared" si="106"/>
        <v>SANTORSO (VI)</v>
      </c>
      <c r="M6832" s="40" t="s">
        <v>24530</v>
      </c>
      <c r="N6832" s="40" t="s">
        <v>24531</v>
      </c>
      <c r="O6832" s="40" t="s">
        <v>772</v>
      </c>
      <c r="P6832" s="41" t="s">
        <v>197</v>
      </c>
      <c r="Q6832" s="41">
        <v>5</v>
      </c>
      <c r="R6832" s="40" t="s">
        <v>198</v>
      </c>
      <c r="S6832" s="40" t="s">
        <v>199</v>
      </c>
      <c r="T6832" s="41">
        <v>1</v>
      </c>
      <c r="U6832" s="40" t="s">
        <v>200</v>
      </c>
      <c r="V6832" s="40" t="s">
        <v>201</v>
      </c>
      <c r="W6832" s="40" t="s">
        <v>24532</v>
      </c>
      <c r="X6832" s="40" t="s">
        <v>2068</v>
      </c>
      <c r="Y6832" s="40" t="s">
        <v>24533</v>
      </c>
    </row>
    <row r="6833" spans="12:25" x14ac:dyDescent="0.25">
      <c r="L6833" s="39" t="str">
        <f t="shared" si="106"/>
        <v>SANT'ORSOLA (TN)</v>
      </c>
      <c r="M6833" s="40" t="s">
        <v>24534</v>
      </c>
      <c r="N6833" s="40" t="s">
        <v>24535</v>
      </c>
      <c r="O6833" s="40" t="s">
        <v>865</v>
      </c>
      <c r="P6833" s="41" t="s">
        <v>866</v>
      </c>
      <c r="Q6833" s="41">
        <v>4</v>
      </c>
      <c r="R6833" s="40" t="s">
        <v>867</v>
      </c>
      <c r="S6833" s="40" t="s">
        <v>199</v>
      </c>
      <c r="T6833" s="41">
        <v>1</v>
      </c>
      <c r="U6833" s="40" t="s">
        <v>200</v>
      </c>
      <c r="V6833" s="40" t="s">
        <v>201</v>
      </c>
      <c r="W6833" s="40" t="s">
        <v>4785</v>
      </c>
      <c r="X6833" s="40" t="s">
        <v>1036</v>
      </c>
      <c r="Y6833" s="40" t="s">
        <v>24536</v>
      </c>
    </row>
    <row r="6834" spans="12:25" x14ac:dyDescent="0.25">
      <c r="L6834" s="39" t="str">
        <f t="shared" si="106"/>
        <v>SANTU LUSSURGIU (OR)</v>
      </c>
      <c r="M6834" s="40" t="s">
        <v>24537</v>
      </c>
      <c r="N6834" s="40" t="s">
        <v>24538</v>
      </c>
      <c r="O6834" s="40" t="s">
        <v>241</v>
      </c>
      <c r="P6834" s="41" t="s">
        <v>242</v>
      </c>
      <c r="Q6834" s="41">
        <v>20</v>
      </c>
      <c r="R6834" s="40" t="s">
        <v>243</v>
      </c>
      <c r="S6834" s="40" t="s">
        <v>199</v>
      </c>
      <c r="T6834" s="41">
        <v>1</v>
      </c>
      <c r="U6834" s="40" t="s">
        <v>200</v>
      </c>
      <c r="V6834" s="40" t="s">
        <v>201</v>
      </c>
      <c r="W6834" s="40" t="s">
        <v>24539</v>
      </c>
      <c r="X6834" s="40" t="s">
        <v>931</v>
      </c>
      <c r="Y6834" s="40" t="s">
        <v>24540</v>
      </c>
    </row>
    <row r="6835" spans="12:25" x14ac:dyDescent="0.25">
      <c r="L6835" s="39" t="str">
        <f t="shared" si="106"/>
        <v>SANT'URBANO (PD)</v>
      </c>
      <c r="M6835" s="40" t="s">
        <v>24541</v>
      </c>
      <c r="N6835" s="40" t="s">
        <v>24542</v>
      </c>
      <c r="O6835" s="40" t="s">
        <v>196</v>
      </c>
      <c r="P6835" s="41" t="s">
        <v>197</v>
      </c>
      <c r="Q6835" s="41">
        <v>5</v>
      </c>
      <c r="R6835" s="40" t="s">
        <v>198</v>
      </c>
      <c r="S6835" s="40" t="s">
        <v>199</v>
      </c>
      <c r="T6835" s="41">
        <v>1</v>
      </c>
      <c r="U6835" s="40" t="s">
        <v>200</v>
      </c>
      <c r="V6835" s="40" t="s">
        <v>201</v>
      </c>
      <c r="W6835" s="40" t="s">
        <v>2707</v>
      </c>
      <c r="X6835" s="40" t="s">
        <v>2036</v>
      </c>
      <c r="Y6835" s="40" t="s">
        <v>24543</v>
      </c>
    </row>
    <row r="6836" spans="12:25" x14ac:dyDescent="0.25">
      <c r="L6836" s="39" t="str">
        <f t="shared" si="106"/>
        <v>SANZA (SA)</v>
      </c>
      <c r="M6836" s="40" t="s">
        <v>24544</v>
      </c>
      <c r="N6836" s="40" t="s">
        <v>24545</v>
      </c>
      <c r="O6836" s="40" t="s">
        <v>349</v>
      </c>
      <c r="P6836" s="41" t="s">
        <v>350</v>
      </c>
      <c r="Q6836" s="41">
        <v>15</v>
      </c>
      <c r="R6836" s="40" t="s">
        <v>351</v>
      </c>
      <c r="S6836" s="40" t="s">
        <v>199</v>
      </c>
      <c r="T6836" s="41">
        <v>1</v>
      </c>
      <c r="U6836" s="40" t="s">
        <v>200</v>
      </c>
      <c r="V6836" s="40" t="s">
        <v>201</v>
      </c>
      <c r="W6836" s="40" t="s">
        <v>2211</v>
      </c>
      <c r="X6836" s="40" t="s">
        <v>2212</v>
      </c>
      <c r="Y6836" s="40" t="s">
        <v>24546</v>
      </c>
    </row>
    <row r="6837" spans="12:25" x14ac:dyDescent="0.25">
      <c r="L6837" s="39" t="str">
        <f t="shared" si="106"/>
        <v>SANZENO (TN)</v>
      </c>
      <c r="M6837" s="40" t="s">
        <v>24547</v>
      </c>
      <c r="N6837" s="40" t="s">
        <v>24548</v>
      </c>
      <c r="O6837" s="40" t="s">
        <v>865</v>
      </c>
      <c r="P6837" s="41" t="s">
        <v>866</v>
      </c>
      <c r="Q6837" s="41">
        <v>4</v>
      </c>
      <c r="R6837" s="40" t="s">
        <v>867</v>
      </c>
      <c r="S6837" s="40" t="s">
        <v>199</v>
      </c>
      <c r="T6837" s="41">
        <v>1</v>
      </c>
      <c r="U6837" s="40" t="s">
        <v>200</v>
      </c>
      <c r="V6837" s="40" t="s">
        <v>201</v>
      </c>
      <c r="W6837" s="40" t="s">
        <v>1496</v>
      </c>
      <c r="X6837" s="40" t="s">
        <v>1447</v>
      </c>
      <c r="Y6837" s="40" t="s">
        <v>24549</v>
      </c>
    </row>
    <row r="6838" spans="12:25" x14ac:dyDescent="0.25">
      <c r="L6838" s="39" t="str">
        <f t="shared" si="106"/>
        <v>SAO TOME' E PRINCIPE (ISOLE) (EE)</v>
      </c>
      <c r="M6838" s="40" t="s">
        <v>24550</v>
      </c>
      <c r="N6838" s="40" t="s">
        <v>24551</v>
      </c>
      <c r="O6838" s="40" t="s">
        <v>610</v>
      </c>
      <c r="P6838" s="41"/>
      <c r="Q6838" s="41"/>
      <c r="R6838" s="40"/>
      <c r="S6838" s="40" t="s">
        <v>1183</v>
      </c>
      <c r="T6838" s="41">
        <v>3</v>
      </c>
      <c r="U6838" s="40" t="s">
        <v>612</v>
      </c>
      <c r="V6838" s="40" t="s">
        <v>24552</v>
      </c>
      <c r="W6838" s="40"/>
      <c r="X6838" s="40"/>
      <c r="Y6838" s="40"/>
    </row>
    <row r="6839" spans="12:25" x14ac:dyDescent="0.25">
      <c r="L6839" s="39" t="str">
        <f t="shared" si="106"/>
        <v>SAONARA (PD)</v>
      </c>
      <c r="M6839" s="40" t="s">
        <v>24553</v>
      </c>
      <c r="N6839" s="40" t="s">
        <v>24554</v>
      </c>
      <c r="O6839" s="40" t="s">
        <v>196</v>
      </c>
      <c r="P6839" s="41" t="s">
        <v>197</v>
      </c>
      <c r="Q6839" s="41">
        <v>5</v>
      </c>
      <c r="R6839" s="40" t="s">
        <v>198</v>
      </c>
      <c r="S6839" s="40" t="s">
        <v>199</v>
      </c>
      <c r="T6839" s="41">
        <v>1</v>
      </c>
      <c r="U6839" s="40" t="s">
        <v>200</v>
      </c>
      <c r="V6839" s="40" t="s">
        <v>201</v>
      </c>
      <c r="W6839" s="40" t="s">
        <v>1056</v>
      </c>
      <c r="X6839" s="40" t="s">
        <v>203</v>
      </c>
      <c r="Y6839" s="40" t="s">
        <v>24555</v>
      </c>
    </row>
    <row r="6840" spans="12:25" x14ac:dyDescent="0.25">
      <c r="L6840" s="39" t="str">
        <f t="shared" si="106"/>
        <v>SAPONARA (ME)</v>
      </c>
      <c r="M6840" s="40" t="s">
        <v>24556</v>
      </c>
      <c r="N6840" s="40" t="s">
        <v>24557</v>
      </c>
      <c r="O6840" s="40" t="s">
        <v>533</v>
      </c>
      <c r="P6840" s="41" t="s">
        <v>292</v>
      </c>
      <c r="Q6840" s="41">
        <v>19</v>
      </c>
      <c r="R6840" s="40" t="s">
        <v>293</v>
      </c>
      <c r="S6840" s="40" t="s">
        <v>199</v>
      </c>
      <c r="T6840" s="41">
        <v>1</v>
      </c>
      <c r="U6840" s="40" t="s">
        <v>200</v>
      </c>
      <c r="V6840" s="40" t="s">
        <v>201</v>
      </c>
      <c r="W6840" s="40" t="s">
        <v>24558</v>
      </c>
      <c r="X6840" s="40" t="s">
        <v>2712</v>
      </c>
      <c r="Y6840" s="40" t="s">
        <v>24559</v>
      </c>
    </row>
    <row r="6841" spans="12:25" x14ac:dyDescent="0.25">
      <c r="L6841" s="39" t="str">
        <f t="shared" si="106"/>
        <v>SAPPADA (BL)</v>
      </c>
      <c r="M6841" s="40" t="s">
        <v>24560</v>
      </c>
      <c r="N6841" s="40" t="s">
        <v>24561</v>
      </c>
      <c r="O6841" s="40" t="s">
        <v>715</v>
      </c>
      <c r="P6841" s="41" t="s">
        <v>197</v>
      </c>
      <c r="Q6841" s="41">
        <v>5</v>
      </c>
      <c r="R6841" s="40" t="s">
        <v>198</v>
      </c>
      <c r="S6841" s="40" t="s">
        <v>199</v>
      </c>
      <c r="T6841" s="41">
        <v>1</v>
      </c>
      <c r="U6841" s="40" t="s">
        <v>200</v>
      </c>
      <c r="V6841" s="40" t="s">
        <v>201</v>
      </c>
      <c r="W6841" s="40" t="s">
        <v>24562</v>
      </c>
      <c r="X6841" s="40" t="s">
        <v>2276</v>
      </c>
      <c r="Y6841" s="40" t="s">
        <v>24563</v>
      </c>
    </row>
    <row r="6842" spans="12:25" x14ac:dyDescent="0.25">
      <c r="L6842" s="39" t="str">
        <f t="shared" si="106"/>
        <v>SAPRI (SA)</v>
      </c>
      <c r="M6842" s="40" t="s">
        <v>24564</v>
      </c>
      <c r="N6842" s="40" t="s">
        <v>24565</v>
      </c>
      <c r="O6842" s="40" t="s">
        <v>349</v>
      </c>
      <c r="P6842" s="41" t="s">
        <v>350</v>
      </c>
      <c r="Q6842" s="41">
        <v>15</v>
      </c>
      <c r="R6842" s="40" t="s">
        <v>351</v>
      </c>
      <c r="S6842" s="40" t="s">
        <v>199</v>
      </c>
      <c r="T6842" s="41">
        <v>1</v>
      </c>
      <c r="U6842" s="40" t="s">
        <v>200</v>
      </c>
      <c r="V6842" s="40" t="s">
        <v>201</v>
      </c>
      <c r="W6842" s="40" t="s">
        <v>24566</v>
      </c>
      <c r="X6842" s="40" t="s">
        <v>4949</v>
      </c>
      <c r="Y6842" s="40" t="s">
        <v>24567</v>
      </c>
    </row>
    <row r="6843" spans="12:25" x14ac:dyDescent="0.25">
      <c r="L6843" s="39" t="str">
        <f t="shared" si="106"/>
        <v>SARACENA (CS)</v>
      </c>
      <c r="M6843" s="40" t="s">
        <v>24568</v>
      </c>
      <c r="N6843" s="40" t="s">
        <v>24569</v>
      </c>
      <c r="O6843" s="40" t="s">
        <v>413</v>
      </c>
      <c r="P6843" s="41" t="s">
        <v>414</v>
      </c>
      <c r="Q6843" s="41">
        <v>18</v>
      </c>
      <c r="R6843" s="40" t="s">
        <v>415</v>
      </c>
      <c r="S6843" s="40" t="s">
        <v>199</v>
      </c>
      <c r="T6843" s="41">
        <v>1</v>
      </c>
      <c r="U6843" s="40" t="s">
        <v>200</v>
      </c>
      <c r="V6843" s="40" t="s">
        <v>201</v>
      </c>
      <c r="W6843" s="40" t="s">
        <v>416</v>
      </c>
      <c r="X6843" s="40" t="s">
        <v>417</v>
      </c>
      <c r="Y6843" s="40" t="s">
        <v>24570</v>
      </c>
    </row>
    <row r="6844" spans="12:25" x14ac:dyDescent="0.25">
      <c r="L6844" s="39" t="str">
        <f t="shared" si="106"/>
        <v>SARACINESCO (RM)</v>
      </c>
      <c r="M6844" s="40" t="s">
        <v>24571</v>
      </c>
      <c r="N6844" s="40" t="s">
        <v>24572</v>
      </c>
      <c r="O6844" s="40" t="s">
        <v>602</v>
      </c>
      <c r="P6844" s="41" t="s">
        <v>336</v>
      </c>
      <c r="Q6844" s="41">
        <v>12</v>
      </c>
      <c r="R6844" s="40" t="s">
        <v>337</v>
      </c>
      <c r="S6844" s="40" t="s">
        <v>199</v>
      </c>
      <c r="T6844" s="41">
        <v>1</v>
      </c>
      <c r="U6844" s="40" t="s">
        <v>200</v>
      </c>
      <c r="V6844" s="40" t="s">
        <v>201</v>
      </c>
      <c r="W6844" s="40" t="s">
        <v>722</v>
      </c>
      <c r="X6844" s="40" t="s">
        <v>604</v>
      </c>
      <c r="Y6844" s="40" t="s">
        <v>24573</v>
      </c>
    </row>
    <row r="6845" spans="12:25" x14ac:dyDescent="0.25">
      <c r="L6845" s="39" t="str">
        <f t="shared" si="106"/>
        <v>SARCEDO (VI)</v>
      </c>
      <c r="M6845" s="40" t="s">
        <v>24574</v>
      </c>
      <c r="N6845" s="40" t="s">
        <v>24575</v>
      </c>
      <c r="O6845" s="40" t="s">
        <v>772</v>
      </c>
      <c r="P6845" s="41" t="s">
        <v>197</v>
      </c>
      <c r="Q6845" s="41">
        <v>5</v>
      </c>
      <c r="R6845" s="40" t="s">
        <v>198</v>
      </c>
      <c r="S6845" s="40" t="s">
        <v>199</v>
      </c>
      <c r="T6845" s="41">
        <v>1</v>
      </c>
      <c r="U6845" s="40" t="s">
        <v>200</v>
      </c>
      <c r="V6845" s="40" t="s">
        <v>201</v>
      </c>
      <c r="W6845" s="40" t="s">
        <v>4835</v>
      </c>
      <c r="X6845" s="40" t="s">
        <v>2068</v>
      </c>
      <c r="Y6845" s="40" t="s">
        <v>24576</v>
      </c>
    </row>
    <row r="6846" spans="12:25" x14ac:dyDescent="0.25">
      <c r="L6846" s="39" t="str">
        <f t="shared" si="106"/>
        <v>SARCONI (PZ)</v>
      </c>
      <c r="M6846" s="40" t="s">
        <v>24577</v>
      </c>
      <c r="N6846" s="40" t="s">
        <v>24578</v>
      </c>
      <c r="O6846" s="40" t="s">
        <v>281</v>
      </c>
      <c r="P6846" s="41" t="s">
        <v>282</v>
      </c>
      <c r="Q6846" s="41">
        <v>17</v>
      </c>
      <c r="R6846" s="40" t="s">
        <v>283</v>
      </c>
      <c r="S6846" s="40" t="s">
        <v>199</v>
      </c>
      <c r="T6846" s="41">
        <v>1</v>
      </c>
      <c r="U6846" s="40" t="s">
        <v>200</v>
      </c>
      <c r="V6846" s="40" t="s">
        <v>201</v>
      </c>
      <c r="W6846" s="40" t="s">
        <v>2617</v>
      </c>
      <c r="X6846" s="40" t="s">
        <v>2212</v>
      </c>
      <c r="Y6846" s="40" t="s">
        <v>24579</v>
      </c>
    </row>
    <row r="6847" spans="12:25" x14ac:dyDescent="0.25">
      <c r="L6847" s="39" t="str">
        <f t="shared" si="106"/>
        <v>SARDARA (VS)</v>
      </c>
      <c r="M6847" s="40" t="s">
        <v>24580</v>
      </c>
      <c r="N6847" s="40" t="s">
        <v>24581</v>
      </c>
      <c r="O6847" s="40" t="s">
        <v>1805</v>
      </c>
      <c r="P6847" s="41" t="s">
        <v>242</v>
      </c>
      <c r="Q6847" s="41">
        <v>20</v>
      </c>
      <c r="R6847" s="40" t="s">
        <v>243</v>
      </c>
      <c r="S6847" s="40" t="s">
        <v>199</v>
      </c>
      <c r="T6847" s="41">
        <v>1</v>
      </c>
      <c r="U6847" s="40" t="s">
        <v>200</v>
      </c>
      <c r="V6847" s="40" t="s">
        <v>201</v>
      </c>
      <c r="W6847" s="40" t="s">
        <v>10422</v>
      </c>
      <c r="X6847" s="40" t="s">
        <v>1807</v>
      </c>
      <c r="Y6847" s="40" t="s">
        <v>24582</v>
      </c>
    </row>
    <row r="6848" spans="12:25" x14ac:dyDescent="0.25">
      <c r="L6848" s="39" t="str">
        <f t="shared" si="106"/>
        <v>SARDIGLIANO (AL)</v>
      </c>
      <c r="M6848" s="40" t="s">
        <v>24583</v>
      </c>
      <c r="N6848" s="40" t="s">
        <v>24584</v>
      </c>
      <c r="O6848" s="40" t="s">
        <v>541</v>
      </c>
      <c r="P6848" s="41" t="s">
        <v>314</v>
      </c>
      <c r="Q6848" s="41">
        <v>1</v>
      </c>
      <c r="R6848" s="40" t="s">
        <v>315</v>
      </c>
      <c r="S6848" s="40" t="s">
        <v>199</v>
      </c>
      <c r="T6848" s="41">
        <v>1</v>
      </c>
      <c r="U6848" s="40" t="s">
        <v>200</v>
      </c>
      <c r="V6848" s="40" t="s">
        <v>201</v>
      </c>
      <c r="W6848" s="40" t="s">
        <v>1006</v>
      </c>
      <c r="X6848" s="40" t="s">
        <v>1007</v>
      </c>
      <c r="Y6848" s="40" t="s">
        <v>24585</v>
      </c>
    </row>
    <row r="6849" spans="12:25" x14ac:dyDescent="0.25">
      <c r="L6849" s="39" t="str">
        <f t="shared" si="106"/>
        <v>SAREGO (VI)</v>
      </c>
      <c r="M6849" s="40" t="s">
        <v>24586</v>
      </c>
      <c r="N6849" s="40" t="s">
        <v>24587</v>
      </c>
      <c r="O6849" s="40" t="s">
        <v>772</v>
      </c>
      <c r="P6849" s="41" t="s">
        <v>197</v>
      </c>
      <c r="Q6849" s="41">
        <v>5</v>
      </c>
      <c r="R6849" s="40" t="s">
        <v>198</v>
      </c>
      <c r="S6849" s="40" t="s">
        <v>199</v>
      </c>
      <c r="T6849" s="41">
        <v>1</v>
      </c>
      <c r="U6849" s="40" t="s">
        <v>200</v>
      </c>
      <c r="V6849" s="40" t="s">
        <v>201</v>
      </c>
      <c r="W6849" s="40" t="s">
        <v>4157</v>
      </c>
      <c r="X6849" s="40" t="s">
        <v>774</v>
      </c>
      <c r="Y6849" s="40" t="s">
        <v>24588</v>
      </c>
    </row>
    <row r="6850" spans="12:25" x14ac:dyDescent="0.25">
      <c r="L6850" s="39" t="str">
        <f t="shared" ref="L6850:L6913" si="107">M6850&amp;" ("&amp;O6850&amp;")"</f>
        <v>SARENTINO (BZ)</v>
      </c>
      <c r="M6850" s="40" t="s">
        <v>24589</v>
      </c>
      <c r="N6850" s="40" t="s">
        <v>24590</v>
      </c>
      <c r="O6850" s="40" t="s">
        <v>1125</v>
      </c>
      <c r="P6850" s="41" t="s">
        <v>866</v>
      </c>
      <c r="Q6850" s="41">
        <v>4</v>
      </c>
      <c r="R6850" s="40" t="s">
        <v>867</v>
      </c>
      <c r="S6850" s="40" t="s">
        <v>199</v>
      </c>
      <c r="T6850" s="41">
        <v>1</v>
      </c>
      <c r="U6850" s="40" t="s">
        <v>200</v>
      </c>
      <c r="V6850" s="40" t="s">
        <v>201</v>
      </c>
      <c r="W6850" s="40" t="s">
        <v>24591</v>
      </c>
      <c r="X6850" s="40" t="s">
        <v>1127</v>
      </c>
      <c r="Y6850" s="40" t="s">
        <v>24592</v>
      </c>
    </row>
    <row r="6851" spans="12:25" x14ac:dyDescent="0.25">
      <c r="L6851" s="39" t="str">
        <f t="shared" si="107"/>
        <v>SAREZZANO (AL)</v>
      </c>
      <c r="M6851" s="40" t="s">
        <v>24593</v>
      </c>
      <c r="N6851" s="40" t="s">
        <v>24594</v>
      </c>
      <c r="O6851" s="40" t="s">
        <v>541</v>
      </c>
      <c r="P6851" s="41" t="s">
        <v>314</v>
      </c>
      <c r="Q6851" s="41">
        <v>1</v>
      </c>
      <c r="R6851" s="40" t="s">
        <v>315</v>
      </c>
      <c r="S6851" s="40" t="s">
        <v>199</v>
      </c>
      <c r="T6851" s="41">
        <v>1</v>
      </c>
      <c r="U6851" s="40" t="s">
        <v>200</v>
      </c>
      <c r="V6851" s="40" t="s">
        <v>201</v>
      </c>
      <c r="W6851" s="40" t="s">
        <v>1403</v>
      </c>
      <c r="X6851" s="40" t="s">
        <v>1138</v>
      </c>
      <c r="Y6851" s="40" t="s">
        <v>24595</v>
      </c>
    </row>
    <row r="6852" spans="12:25" x14ac:dyDescent="0.25">
      <c r="L6852" s="39" t="str">
        <f t="shared" si="107"/>
        <v>SAREZZO (BS)</v>
      </c>
      <c r="M6852" s="40" t="s">
        <v>24596</v>
      </c>
      <c r="N6852" s="40" t="s">
        <v>24597</v>
      </c>
      <c r="O6852" s="40" t="s">
        <v>421</v>
      </c>
      <c r="P6852" s="41" t="s">
        <v>212</v>
      </c>
      <c r="Q6852" s="41">
        <v>3</v>
      </c>
      <c r="R6852" s="40" t="s">
        <v>213</v>
      </c>
      <c r="S6852" s="40" t="s">
        <v>199</v>
      </c>
      <c r="T6852" s="41">
        <v>1</v>
      </c>
      <c r="U6852" s="40" t="s">
        <v>200</v>
      </c>
      <c r="V6852" s="40" t="s">
        <v>201</v>
      </c>
      <c r="W6852" s="40" t="s">
        <v>24598</v>
      </c>
      <c r="X6852" s="40" t="s">
        <v>423</v>
      </c>
      <c r="Y6852" s="40" t="s">
        <v>24599</v>
      </c>
    </row>
    <row r="6853" spans="12:25" x14ac:dyDescent="0.25">
      <c r="L6853" s="39" t="str">
        <f t="shared" si="107"/>
        <v>SARMATO (PC)</v>
      </c>
      <c r="M6853" s="40" t="s">
        <v>24600</v>
      </c>
      <c r="N6853" s="40" t="s">
        <v>24601</v>
      </c>
      <c r="O6853" s="40" t="s">
        <v>630</v>
      </c>
      <c r="P6853" s="41" t="s">
        <v>631</v>
      </c>
      <c r="Q6853" s="41">
        <v>8</v>
      </c>
      <c r="R6853" s="40" t="s">
        <v>632</v>
      </c>
      <c r="S6853" s="40" t="s">
        <v>199</v>
      </c>
      <c r="T6853" s="41">
        <v>1</v>
      </c>
      <c r="U6853" s="40" t="s">
        <v>200</v>
      </c>
      <c r="V6853" s="40" t="s">
        <v>201</v>
      </c>
      <c r="W6853" s="40" t="s">
        <v>633</v>
      </c>
      <c r="X6853" s="40" t="s">
        <v>634</v>
      </c>
      <c r="Y6853" s="40" t="s">
        <v>24602</v>
      </c>
    </row>
    <row r="6854" spans="12:25" x14ac:dyDescent="0.25">
      <c r="L6854" s="39" t="str">
        <f t="shared" si="107"/>
        <v>SARMEDE (TV)</v>
      </c>
      <c r="M6854" s="40" t="s">
        <v>24603</v>
      </c>
      <c r="N6854" s="40" t="s">
        <v>24604</v>
      </c>
      <c r="O6854" s="40" t="s">
        <v>1362</v>
      </c>
      <c r="P6854" s="41" t="s">
        <v>197</v>
      </c>
      <c r="Q6854" s="41">
        <v>5</v>
      </c>
      <c r="R6854" s="40" t="s">
        <v>198</v>
      </c>
      <c r="S6854" s="40" t="s">
        <v>199</v>
      </c>
      <c r="T6854" s="41">
        <v>1</v>
      </c>
      <c r="U6854" s="40" t="s">
        <v>200</v>
      </c>
      <c r="V6854" s="40" t="s">
        <v>201</v>
      </c>
      <c r="W6854" s="40" t="s">
        <v>24605</v>
      </c>
      <c r="X6854" s="40" t="s">
        <v>5647</v>
      </c>
      <c r="Y6854" s="40" t="s">
        <v>24606</v>
      </c>
    </row>
    <row r="6855" spans="12:25" x14ac:dyDescent="0.25">
      <c r="L6855" s="39" t="str">
        <f t="shared" si="107"/>
        <v>SARNANO (MC)</v>
      </c>
      <c r="M6855" s="40" t="s">
        <v>24607</v>
      </c>
      <c r="N6855" s="40" t="s">
        <v>24608</v>
      </c>
      <c r="O6855" s="40" t="s">
        <v>396</v>
      </c>
      <c r="P6855" s="41" t="s">
        <v>397</v>
      </c>
      <c r="Q6855" s="41">
        <v>11</v>
      </c>
      <c r="R6855" s="40" t="s">
        <v>398</v>
      </c>
      <c r="S6855" s="40" t="s">
        <v>199</v>
      </c>
      <c r="T6855" s="41">
        <v>1</v>
      </c>
      <c r="U6855" s="40" t="s">
        <v>200</v>
      </c>
      <c r="V6855" s="40" t="s">
        <v>201</v>
      </c>
      <c r="W6855" s="40" t="s">
        <v>24609</v>
      </c>
      <c r="X6855" s="40" t="s">
        <v>1707</v>
      </c>
      <c r="Y6855" s="40" t="s">
        <v>24610</v>
      </c>
    </row>
    <row r="6856" spans="12:25" x14ac:dyDescent="0.25">
      <c r="L6856" s="39" t="str">
        <f t="shared" si="107"/>
        <v>SARNICO (BG)</v>
      </c>
      <c r="M6856" s="40" t="s">
        <v>24611</v>
      </c>
      <c r="N6856" s="40" t="s">
        <v>24612</v>
      </c>
      <c r="O6856" s="40" t="s">
        <v>572</v>
      </c>
      <c r="P6856" s="41" t="s">
        <v>212</v>
      </c>
      <c r="Q6856" s="41">
        <v>3</v>
      </c>
      <c r="R6856" s="40" t="s">
        <v>213</v>
      </c>
      <c r="S6856" s="40" t="s">
        <v>199</v>
      </c>
      <c r="T6856" s="41">
        <v>1</v>
      </c>
      <c r="U6856" s="40" t="s">
        <v>200</v>
      </c>
      <c r="V6856" s="40" t="s">
        <v>201</v>
      </c>
      <c r="W6856" s="40" t="s">
        <v>24613</v>
      </c>
      <c r="X6856" s="40" t="s">
        <v>574</v>
      </c>
      <c r="Y6856" s="40" t="s">
        <v>24614</v>
      </c>
    </row>
    <row r="6857" spans="12:25" x14ac:dyDescent="0.25">
      <c r="L6857" s="39" t="str">
        <f t="shared" si="107"/>
        <v>SARNO (SA)</v>
      </c>
      <c r="M6857" s="40" t="s">
        <v>24615</v>
      </c>
      <c r="N6857" s="40" t="s">
        <v>24616</v>
      </c>
      <c r="O6857" s="40" t="s">
        <v>349</v>
      </c>
      <c r="P6857" s="41" t="s">
        <v>350</v>
      </c>
      <c r="Q6857" s="41">
        <v>15</v>
      </c>
      <c r="R6857" s="40" t="s">
        <v>351</v>
      </c>
      <c r="S6857" s="40" t="s">
        <v>199</v>
      </c>
      <c r="T6857" s="41">
        <v>1</v>
      </c>
      <c r="U6857" s="40" t="s">
        <v>200</v>
      </c>
      <c r="V6857" s="40" t="s">
        <v>201</v>
      </c>
      <c r="W6857" s="40" t="s">
        <v>24617</v>
      </c>
      <c r="X6857" s="40" t="s">
        <v>360</v>
      </c>
      <c r="Y6857" s="40" t="s">
        <v>24618</v>
      </c>
    </row>
    <row r="6858" spans="12:25" x14ac:dyDescent="0.25">
      <c r="L6858" s="39" t="str">
        <f t="shared" si="107"/>
        <v>SARNONICO (TN)</v>
      </c>
      <c r="M6858" s="40" t="s">
        <v>24619</v>
      </c>
      <c r="N6858" s="40" t="s">
        <v>24620</v>
      </c>
      <c r="O6858" s="40" t="s">
        <v>865</v>
      </c>
      <c r="P6858" s="41" t="s">
        <v>866</v>
      </c>
      <c r="Q6858" s="41">
        <v>4</v>
      </c>
      <c r="R6858" s="40" t="s">
        <v>867</v>
      </c>
      <c r="S6858" s="40" t="s">
        <v>199</v>
      </c>
      <c r="T6858" s="41">
        <v>1</v>
      </c>
      <c r="U6858" s="40" t="s">
        <v>200</v>
      </c>
      <c r="V6858" s="40" t="s">
        <v>201</v>
      </c>
      <c r="W6858" s="40" t="s">
        <v>1446</v>
      </c>
      <c r="X6858" s="40" t="s">
        <v>1447</v>
      </c>
      <c r="Y6858" s="40" t="s">
        <v>24621</v>
      </c>
    </row>
    <row r="6859" spans="12:25" x14ac:dyDescent="0.25">
      <c r="L6859" s="39" t="str">
        <f t="shared" si="107"/>
        <v>SARONNO (VA)</v>
      </c>
      <c r="M6859" s="40" t="s">
        <v>24622</v>
      </c>
      <c r="N6859" s="40" t="s">
        <v>24623</v>
      </c>
      <c r="O6859" s="40" t="s">
        <v>727</v>
      </c>
      <c r="P6859" s="41" t="s">
        <v>212</v>
      </c>
      <c r="Q6859" s="41">
        <v>3</v>
      </c>
      <c r="R6859" s="40" t="s">
        <v>213</v>
      </c>
      <c r="S6859" s="40" t="s">
        <v>199</v>
      </c>
      <c r="T6859" s="41">
        <v>1</v>
      </c>
      <c r="U6859" s="40" t="s">
        <v>200</v>
      </c>
      <c r="V6859" s="40" t="s">
        <v>201</v>
      </c>
      <c r="W6859" s="40" t="s">
        <v>24624</v>
      </c>
      <c r="X6859" s="40" t="s">
        <v>266</v>
      </c>
      <c r="Y6859" s="40" t="s">
        <v>24625</v>
      </c>
    </row>
    <row r="6860" spans="12:25" x14ac:dyDescent="0.25">
      <c r="L6860" s="39" t="str">
        <f t="shared" si="107"/>
        <v>SARRE (AO)</v>
      </c>
      <c r="M6860" s="40" t="s">
        <v>24626</v>
      </c>
      <c r="N6860" s="40" t="s">
        <v>24627</v>
      </c>
      <c r="O6860" s="40" t="s">
        <v>1255</v>
      </c>
      <c r="P6860" s="41" t="s">
        <v>1256</v>
      </c>
      <c r="Q6860" s="41">
        <v>2</v>
      </c>
      <c r="R6860" s="40" t="s">
        <v>1257</v>
      </c>
      <c r="S6860" s="40" t="s">
        <v>199</v>
      </c>
      <c r="T6860" s="41">
        <v>1</v>
      </c>
      <c r="U6860" s="40" t="s">
        <v>200</v>
      </c>
      <c r="V6860" s="40" t="s">
        <v>201</v>
      </c>
      <c r="W6860" s="40" t="s">
        <v>1258</v>
      </c>
      <c r="X6860" s="40" t="s">
        <v>1259</v>
      </c>
      <c r="Y6860" s="40" t="s">
        <v>24628</v>
      </c>
    </row>
    <row r="6861" spans="12:25" x14ac:dyDescent="0.25">
      <c r="L6861" s="39" t="str">
        <f t="shared" si="107"/>
        <v>SARROCH (CA)</v>
      </c>
      <c r="M6861" s="40" t="s">
        <v>24629</v>
      </c>
      <c r="N6861" s="40" t="s">
        <v>24630</v>
      </c>
      <c r="O6861" s="40" t="s">
        <v>1991</v>
      </c>
      <c r="P6861" s="41" t="s">
        <v>242</v>
      </c>
      <c r="Q6861" s="41">
        <v>20</v>
      </c>
      <c r="R6861" s="40" t="s">
        <v>243</v>
      </c>
      <c r="S6861" s="40" t="s">
        <v>199</v>
      </c>
      <c r="T6861" s="41">
        <v>1</v>
      </c>
      <c r="U6861" s="40" t="s">
        <v>200</v>
      </c>
      <c r="V6861" s="40" t="s">
        <v>201</v>
      </c>
      <c r="W6861" s="40" t="s">
        <v>24631</v>
      </c>
      <c r="X6861" s="40" t="s">
        <v>1807</v>
      </c>
      <c r="Y6861" s="40" t="s">
        <v>24632</v>
      </c>
    </row>
    <row r="6862" spans="12:25" x14ac:dyDescent="0.25">
      <c r="L6862" s="39" t="str">
        <f t="shared" si="107"/>
        <v>SARSINA (FC)</v>
      </c>
      <c r="M6862" s="40" t="s">
        <v>24633</v>
      </c>
      <c r="N6862" s="40" t="s">
        <v>24634</v>
      </c>
      <c r="O6862" s="40" t="s">
        <v>2487</v>
      </c>
      <c r="P6862" s="41" t="s">
        <v>631</v>
      </c>
      <c r="Q6862" s="41">
        <v>8</v>
      </c>
      <c r="R6862" s="40" t="s">
        <v>632</v>
      </c>
      <c r="S6862" s="40" t="s">
        <v>199</v>
      </c>
      <c r="T6862" s="41">
        <v>1</v>
      </c>
      <c r="U6862" s="40" t="s">
        <v>200</v>
      </c>
      <c r="V6862" s="40" t="s">
        <v>201</v>
      </c>
      <c r="W6862" s="40" t="s">
        <v>24635</v>
      </c>
      <c r="X6862" s="40" t="s">
        <v>8161</v>
      </c>
      <c r="Y6862" s="40" t="s">
        <v>24636</v>
      </c>
    </row>
    <row r="6863" spans="12:25" x14ac:dyDescent="0.25">
      <c r="L6863" s="39" t="str">
        <f t="shared" si="107"/>
        <v>SARTEANO (SI)</v>
      </c>
      <c r="M6863" s="40" t="s">
        <v>24637</v>
      </c>
      <c r="N6863" s="40" t="s">
        <v>24638</v>
      </c>
      <c r="O6863" s="40" t="s">
        <v>230</v>
      </c>
      <c r="P6863" s="41" t="s">
        <v>231</v>
      </c>
      <c r="Q6863" s="41">
        <v>9</v>
      </c>
      <c r="R6863" s="40" t="s">
        <v>232</v>
      </c>
      <c r="S6863" s="40" t="s">
        <v>199</v>
      </c>
      <c r="T6863" s="41">
        <v>1</v>
      </c>
      <c r="U6863" s="40" t="s">
        <v>200</v>
      </c>
      <c r="V6863" s="40" t="s">
        <v>201</v>
      </c>
      <c r="W6863" s="40" t="s">
        <v>24639</v>
      </c>
      <c r="X6863" s="40" t="s">
        <v>8199</v>
      </c>
      <c r="Y6863" s="40" t="s">
        <v>24640</v>
      </c>
    </row>
    <row r="6864" spans="12:25" x14ac:dyDescent="0.25">
      <c r="L6864" s="39" t="str">
        <f t="shared" si="107"/>
        <v>SARTIRANA LOMELLINA (PV)</v>
      </c>
      <c r="M6864" s="40" t="s">
        <v>24641</v>
      </c>
      <c r="N6864" s="40" t="s">
        <v>24642</v>
      </c>
      <c r="O6864" s="40" t="s">
        <v>884</v>
      </c>
      <c r="P6864" s="41" t="s">
        <v>212</v>
      </c>
      <c r="Q6864" s="41">
        <v>3</v>
      </c>
      <c r="R6864" s="40" t="s">
        <v>213</v>
      </c>
      <c r="S6864" s="40" t="s">
        <v>199</v>
      </c>
      <c r="T6864" s="41">
        <v>1</v>
      </c>
      <c r="U6864" s="40" t="s">
        <v>200</v>
      </c>
      <c r="V6864" s="40" t="s">
        <v>201</v>
      </c>
      <c r="W6864" s="40" t="s">
        <v>885</v>
      </c>
      <c r="X6864" s="40" t="s">
        <v>1092</v>
      </c>
      <c r="Y6864" s="40" t="s">
        <v>24643</v>
      </c>
    </row>
    <row r="6865" spans="12:25" x14ac:dyDescent="0.25">
      <c r="L6865" s="39" t="str">
        <f t="shared" si="107"/>
        <v>SARULE (NU)</v>
      </c>
      <c r="M6865" s="40" t="s">
        <v>24644</v>
      </c>
      <c r="N6865" s="40" t="s">
        <v>24645</v>
      </c>
      <c r="O6865" s="40" t="s">
        <v>1966</v>
      </c>
      <c r="P6865" s="41" t="s">
        <v>242</v>
      </c>
      <c r="Q6865" s="41">
        <v>20</v>
      </c>
      <c r="R6865" s="40" t="s">
        <v>243</v>
      </c>
      <c r="S6865" s="40" t="s">
        <v>199</v>
      </c>
      <c r="T6865" s="41">
        <v>1</v>
      </c>
      <c r="U6865" s="40" t="s">
        <v>200</v>
      </c>
      <c r="V6865" s="40" t="s">
        <v>201</v>
      </c>
      <c r="W6865" s="40" t="s">
        <v>4442</v>
      </c>
      <c r="X6865" s="40" t="s">
        <v>1968</v>
      </c>
      <c r="Y6865" s="40" t="s">
        <v>24646</v>
      </c>
    </row>
    <row r="6866" spans="12:25" x14ac:dyDescent="0.25">
      <c r="L6866" s="39" t="str">
        <f t="shared" si="107"/>
        <v>SARZANA (SP)</v>
      </c>
      <c r="M6866" s="40" t="s">
        <v>24647</v>
      </c>
      <c r="N6866" s="40" t="s">
        <v>24648</v>
      </c>
      <c r="O6866" s="40" t="s">
        <v>1451</v>
      </c>
      <c r="P6866" s="41" t="s">
        <v>849</v>
      </c>
      <c r="Q6866" s="41">
        <v>7</v>
      </c>
      <c r="R6866" s="40" t="s">
        <v>850</v>
      </c>
      <c r="S6866" s="40" t="s">
        <v>199</v>
      </c>
      <c r="T6866" s="41">
        <v>1</v>
      </c>
      <c r="U6866" s="40" t="s">
        <v>200</v>
      </c>
      <c r="V6866" s="40" t="s">
        <v>201</v>
      </c>
      <c r="W6866" s="40" t="s">
        <v>24649</v>
      </c>
      <c r="X6866" s="40" t="s">
        <v>1453</v>
      </c>
      <c r="Y6866" s="40" t="s">
        <v>24650</v>
      </c>
    </row>
    <row r="6867" spans="12:25" x14ac:dyDescent="0.25">
      <c r="L6867" s="39" t="str">
        <f t="shared" si="107"/>
        <v>SASSANO (SA)</v>
      </c>
      <c r="M6867" s="40" t="s">
        <v>24651</v>
      </c>
      <c r="N6867" s="40" t="s">
        <v>24652</v>
      </c>
      <c r="O6867" s="40" t="s">
        <v>349</v>
      </c>
      <c r="P6867" s="41" t="s">
        <v>350</v>
      </c>
      <c r="Q6867" s="41">
        <v>15</v>
      </c>
      <c r="R6867" s="40" t="s">
        <v>351</v>
      </c>
      <c r="S6867" s="40" t="s">
        <v>199</v>
      </c>
      <c r="T6867" s="41">
        <v>1</v>
      </c>
      <c r="U6867" s="40" t="s">
        <v>200</v>
      </c>
      <c r="V6867" s="40" t="s">
        <v>201</v>
      </c>
      <c r="W6867" s="40" t="s">
        <v>24653</v>
      </c>
      <c r="X6867" s="40" t="s">
        <v>2212</v>
      </c>
      <c r="Y6867" s="40" t="s">
        <v>24654</v>
      </c>
    </row>
    <row r="6868" spans="12:25" x14ac:dyDescent="0.25">
      <c r="L6868" s="39" t="str">
        <f t="shared" si="107"/>
        <v>SASSARI (SS)</v>
      </c>
      <c r="M6868" s="40" t="s">
        <v>24655</v>
      </c>
      <c r="N6868" s="40" t="s">
        <v>24656</v>
      </c>
      <c r="O6868" s="40" t="s">
        <v>1188</v>
      </c>
      <c r="P6868" s="41" t="s">
        <v>242</v>
      </c>
      <c r="Q6868" s="41">
        <v>20</v>
      </c>
      <c r="R6868" s="40" t="s">
        <v>243</v>
      </c>
      <c r="S6868" s="40" t="s">
        <v>199</v>
      </c>
      <c r="T6868" s="41">
        <v>1</v>
      </c>
      <c r="U6868" s="40" t="s">
        <v>200</v>
      </c>
      <c r="V6868" s="40" t="s">
        <v>201</v>
      </c>
      <c r="W6868" s="40" t="s">
        <v>24657</v>
      </c>
      <c r="X6868" s="40" t="s">
        <v>648</v>
      </c>
      <c r="Y6868" s="40" t="s">
        <v>24658</v>
      </c>
    </row>
    <row r="6869" spans="12:25" x14ac:dyDescent="0.25">
      <c r="L6869" s="39" t="str">
        <f t="shared" si="107"/>
        <v>SASSELLO (SV)</v>
      </c>
      <c r="M6869" s="40" t="s">
        <v>24659</v>
      </c>
      <c r="N6869" s="40" t="s">
        <v>24660</v>
      </c>
      <c r="O6869" s="40" t="s">
        <v>905</v>
      </c>
      <c r="P6869" s="41" t="s">
        <v>849</v>
      </c>
      <c r="Q6869" s="41">
        <v>7</v>
      </c>
      <c r="R6869" s="40" t="s">
        <v>850</v>
      </c>
      <c r="S6869" s="40" t="s">
        <v>199</v>
      </c>
      <c r="T6869" s="41">
        <v>1</v>
      </c>
      <c r="U6869" s="40" t="s">
        <v>200</v>
      </c>
      <c r="V6869" s="40" t="s">
        <v>201</v>
      </c>
      <c r="W6869" s="40" t="s">
        <v>24661</v>
      </c>
      <c r="X6869" s="40" t="s">
        <v>1078</v>
      </c>
      <c r="Y6869" s="40" t="s">
        <v>24662</v>
      </c>
    </row>
    <row r="6870" spans="12:25" x14ac:dyDescent="0.25">
      <c r="L6870" s="39" t="str">
        <f t="shared" si="107"/>
        <v>SASSETTA (LI)</v>
      </c>
      <c r="M6870" s="40" t="s">
        <v>24663</v>
      </c>
      <c r="N6870" s="40" t="s">
        <v>24664</v>
      </c>
      <c r="O6870" s="40" t="s">
        <v>3375</v>
      </c>
      <c r="P6870" s="41" t="s">
        <v>231</v>
      </c>
      <c r="Q6870" s="41">
        <v>9</v>
      </c>
      <c r="R6870" s="40" t="s">
        <v>232</v>
      </c>
      <c r="S6870" s="40" t="s">
        <v>199</v>
      </c>
      <c r="T6870" s="41">
        <v>1</v>
      </c>
      <c r="U6870" s="40" t="s">
        <v>200</v>
      </c>
      <c r="V6870" s="40" t="s">
        <v>201</v>
      </c>
      <c r="W6870" s="40" t="s">
        <v>3376</v>
      </c>
      <c r="X6870" s="40" t="s">
        <v>5146</v>
      </c>
      <c r="Y6870" s="40" t="s">
        <v>24665</v>
      </c>
    </row>
    <row r="6871" spans="12:25" x14ac:dyDescent="0.25">
      <c r="L6871" s="39" t="str">
        <f t="shared" si="107"/>
        <v>SASSINORO (BN)</v>
      </c>
      <c r="M6871" s="40" t="s">
        <v>24666</v>
      </c>
      <c r="N6871" s="40" t="s">
        <v>24667</v>
      </c>
      <c r="O6871" s="40" t="s">
        <v>842</v>
      </c>
      <c r="P6871" s="41" t="s">
        <v>350</v>
      </c>
      <c r="Q6871" s="41">
        <v>15</v>
      </c>
      <c r="R6871" s="40" t="s">
        <v>351</v>
      </c>
      <c r="S6871" s="40" t="s">
        <v>199</v>
      </c>
      <c r="T6871" s="41">
        <v>1</v>
      </c>
      <c r="U6871" s="40" t="s">
        <v>200</v>
      </c>
      <c r="V6871" s="40" t="s">
        <v>201</v>
      </c>
      <c r="W6871" s="40" t="s">
        <v>17067</v>
      </c>
      <c r="X6871" s="40" t="s">
        <v>1469</v>
      </c>
      <c r="Y6871" s="40" t="s">
        <v>24668</v>
      </c>
    </row>
    <row r="6872" spans="12:25" x14ac:dyDescent="0.25">
      <c r="L6872" s="39" t="str">
        <f t="shared" si="107"/>
        <v>SASSO DI CASTALDA (PZ)</v>
      </c>
      <c r="M6872" s="40" t="s">
        <v>24669</v>
      </c>
      <c r="N6872" s="40" t="s">
        <v>24670</v>
      </c>
      <c r="O6872" s="40" t="s">
        <v>281</v>
      </c>
      <c r="P6872" s="41" t="s">
        <v>282</v>
      </c>
      <c r="Q6872" s="41">
        <v>17</v>
      </c>
      <c r="R6872" s="40" t="s">
        <v>283</v>
      </c>
      <c r="S6872" s="40" t="s">
        <v>199</v>
      </c>
      <c r="T6872" s="41">
        <v>1</v>
      </c>
      <c r="U6872" s="40" t="s">
        <v>200</v>
      </c>
      <c r="V6872" s="40" t="s">
        <v>201</v>
      </c>
      <c r="W6872" s="40" t="s">
        <v>2617</v>
      </c>
      <c r="X6872" s="40" t="s">
        <v>2212</v>
      </c>
      <c r="Y6872" s="40" t="s">
        <v>24671</v>
      </c>
    </row>
    <row r="6873" spans="12:25" x14ac:dyDescent="0.25">
      <c r="L6873" s="39" t="str">
        <f t="shared" si="107"/>
        <v>SASSO MARCONI (BO)</v>
      </c>
      <c r="M6873" s="40" t="s">
        <v>24672</v>
      </c>
      <c r="N6873" s="40" t="s">
        <v>24673</v>
      </c>
      <c r="O6873" s="40" t="s">
        <v>1682</v>
      </c>
      <c r="P6873" s="41" t="s">
        <v>631</v>
      </c>
      <c r="Q6873" s="41">
        <v>8</v>
      </c>
      <c r="R6873" s="40" t="s">
        <v>632</v>
      </c>
      <c r="S6873" s="40" t="s">
        <v>199</v>
      </c>
      <c r="T6873" s="41">
        <v>1</v>
      </c>
      <c r="U6873" s="40" t="s">
        <v>200</v>
      </c>
      <c r="V6873" s="40" t="s">
        <v>201</v>
      </c>
      <c r="W6873" s="40" t="s">
        <v>24674</v>
      </c>
      <c r="X6873" s="40" t="s">
        <v>1684</v>
      </c>
      <c r="Y6873" s="40" t="s">
        <v>24675</v>
      </c>
    </row>
    <row r="6874" spans="12:25" x14ac:dyDescent="0.25">
      <c r="L6874" s="39" t="str">
        <f t="shared" si="107"/>
        <v>SASSOCORVARO (PU)</v>
      </c>
      <c r="M6874" s="40" t="s">
        <v>24676</v>
      </c>
      <c r="N6874" s="40" t="s">
        <v>24677</v>
      </c>
      <c r="O6874" s="40" t="s">
        <v>427</v>
      </c>
      <c r="P6874" s="41" t="s">
        <v>397</v>
      </c>
      <c r="Q6874" s="41">
        <v>11</v>
      </c>
      <c r="R6874" s="40" t="s">
        <v>398</v>
      </c>
      <c r="S6874" s="40" t="s">
        <v>199</v>
      </c>
      <c r="T6874" s="41">
        <v>1</v>
      </c>
      <c r="U6874" s="40" t="s">
        <v>200</v>
      </c>
      <c r="V6874" s="40" t="s">
        <v>201</v>
      </c>
      <c r="W6874" s="40" t="s">
        <v>24678</v>
      </c>
      <c r="X6874" s="40" t="s">
        <v>1698</v>
      </c>
      <c r="Y6874" s="40" t="s">
        <v>24679</v>
      </c>
    </row>
    <row r="6875" spans="12:25" x14ac:dyDescent="0.25">
      <c r="L6875" s="39" t="str">
        <f t="shared" si="107"/>
        <v>SASSOFELTRIO (PU)</v>
      </c>
      <c r="M6875" s="40" t="s">
        <v>24680</v>
      </c>
      <c r="N6875" s="40" t="s">
        <v>24681</v>
      </c>
      <c r="O6875" s="40" t="s">
        <v>427</v>
      </c>
      <c r="P6875" s="41" t="s">
        <v>397</v>
      </c>
      <c r="Q6875" s="41">
        <v>11</v>
      </c>
      <c r="R6875" s="40" t="s">
        <v>398</v>
      </c>
      <c r="S6875" s="40" t="s">
        <v>199</v>
      </c>
      <c r="T6875" s="41">
        <v>1</v>
      </c>
      <c r="U6875" s="40" t="s">
        <v>200</v>
      </c>
      <c r="V6875" s="40" t="s">
        <v>201</v>
      </c>
      <c r="W6875" s="40" t="s">
        <v>15455</v>
      </c>
      <c r="X6875" s="40" t="s">
        <v>3051</v>
      </c>
      <c r="Y6875" s="40" t="s">
        <v>24682</v>
      </c>
    </row>
    <row r="6876" spans="12:25" x14ac:dyDescent="0.25">
      <c r="L6876" s="39" t="str">
        <f t="shared" si="107"/>
        <v>SASSOFERRATO (AN)</v>
      </c>
      <c r="M6876" s="40" t="s">
        <v>24683</v>
      </c>
      <c r="N6876" s="40" t="s">
        <v>24684</v>
      </c>
      <c r="O6876" s="40" t="s">
        <v>764</v>
      </c>
      <c r="P6876" s="41" t="s">
        <v>397</v>
      </c>
      <c r="Q6876" s="41">
        <v>11</v>
      </c>
      <c r="R6876" s="40" t="s">
        <v>398</v>
      </c>
      <c r="S6876" s="40" t="s">
        <v>199</v>
      </c>
      <c r="T6876" s="41">
        <v>1</v>
      </c>
      <c r="U6876" s="40" t="s">
        <v>200</v>
      </c>
      <c r="V6876" s="40" t="s">
        <v>201</v>
      </c>
      <c r="W6876" s="40" t="s">
        <v>24685</v>
      </c>
      <c r="X6876" s="40" t="s">
        <v>8009</v>
      </c>
      <c r="Y6876" s="40" t="s">
        <v>24686</v>
      </c>
    </row>
    <row r="6877" spans="12:25" x14ac:dyDescent="0.25">
      <c r="L6877" s="39" t="str">
        <f t="shared" si="107"/>
        <v>SASSUOLO (MO)</v>
      </c>
      <c r="M6877" s="40" t="s">
        <v>24687</v>
      </c>
      <c r="N6877" s="40" t="s">
        <v>24688</v>
      </c>
      <c r="O6877" s="40" t="s">
        <v>2925</v>
      </c>
      <c r="P6877" s="41" t="s">
        <v>631</v>
      </c>
      <c r="Q6877" s="41">
        <v>8</v>
      </c>
      <c r="R6877" s="40" t="s">
        <v>632</v>
      </c>
      <c r="S6877" s="40" t="s">
        <v>199</v>
      </c>
      <c r="T6877" s="41">
        <v>1</v>
      </c>
      <c r="U6877" s="40" t="s">
        <v>200</v>
      </c>
      <c r="V6877" s="40" t="s">
        <v>201</v>
      </c>
      <c r="W6877" s="40" t="s">
        <v>24689</v>
      </c>
      <c r="X6877" s="40" t="s">
        <v>6972</v>
      </c>
      <c r="Y6877" s="40" t="s">
        <v>24690</v>
      </c>
    </row>
    <row r="6878" spans="12:25" x14ac:dyDescent="0.25">
      <c r="L6878" s="39" t="str">
        <f t="shared" si="107"/>
        <v>SATRIANO (CZ)</v>
      </c>
      <c r="M6878" s="40" t="s">
        <v>24691</v>
      </c>
      <c r="N6878" s="40" t="s">
        <v>24692</v>
      </c>
      <c r="O6878" s="40" t="s">
        <v>1029</v>
      </c>
      <c r="P6878" s="41" t="s">
        <v>414</v>
      </c>
      <c r="Q6878" s="41">
        <v>18</v>
      </c>
      <c r="R6878" s="40" t="s">
        <v>415</v>
      </c>
      <c r="S6878" s="40" t="s">
        <v>199</v>
      </c>
      <c r="T6878" s="41">
        <v>1</v>
      </c>
      <c r="U6878" s="40" t="s">
        <v>200</v>
      </c>
      <c r="V6878" s="40" t="s">
        <v>201</v>
      </c>
      <c r="W6878" s="40" t="s">
        <v>1934</v>
      </c>
      <c r="X6878" s="40" t="s">
        <v>1935</v>
      </c>
      <c r="Y6878" s="40" t="s">
        <v>24693</v>
      </c>
    </row>
    <row r="6879" spans="12:25" x14ac:dyDescent="0.25">
      <c r="L6879" s="39" t="str">
        <f t="shared" si="107"/>
        <v>SATRIANO DI LUCANIA (PZ)</v>
      </c>
      <c r="M6879" s="40" t="s">
        <v>24694</v>
      </c>
      <c r="N6879" s="40" t="s">
        <v>24695</v>
      </c>
      <c r="O6879" s="40" t="s">
        <v>281</v>
      </c>
      <c r="P6879" s="41" t="s">
        <v>282</v>
      </c>
      <c r="Q6879" s="41">
        <v>17</v>
      </c>
      <c r="R6879" s="40" t="s">
        <v>283</v>
      </c>
      <c r="S6879" s="40" t="s">
        <v>199</v>
      </c>
      <c r="T6879" s="41">
        <v>1</v>
      </c>
      <c r="U6879" s="40" t="s">
        <v>200</v>
      </c>
      <c r="V6879" s="40" t="s">
        <v>201</v>
      </c>
      <c r="W6879" s="40" t="s">
        <v>2617</v>
      </c>
      <c r="X6879" s="40" t="s">
        <v>2212</v>
      </c>
      <c r="Y6879" s="40" t="s">
        <v>24696</v>
      </c>
    </row>
    <row r="6880" spans="12:25" x14ac:dyDescent="0.25">
      <c r="L6880" s="39" t="str">
        <f t="shared" si="107"/>
        <v>SAURIS (UD)</v>
      </c>
      <c r="M6880" s="40" t="s">
        <v>24697</v>
      </c>
      <c r="N6880" s="40" t="s">
        <v>24698</v>
      </c>
      <c r="O6880" s="40" t="s">
        <v>804</v>
      </c>
      <c r="P6880" s="41" t="s">
        <v>805</v>
      </c>
      <c r="Q6880" s="41">
        <v>6</v>
      </c>
      <c r="R6880" s="40" t="s">
        <v>806</v>
      </c>
      <c r="S6880" s="40" t="s">
        <v>199</v>
      </c>
      <c r="T6880" s="41">
        <v>1</v>
      </c>
      <c r="U6880" s="40" t="s">
        <v>200</v>
      </c>
      <c r="V6880" s="40" t="s">
        <v>201</v>
      </c>
      <c r="W6880" s="40" t="s">
        <v>1422</v>
      </c>
      <c r="X6880" s="40" t="s">
        <v>1423</v>
      </c>
      <c r="Y6880" s="40" t="s">
        <v>24699</v>
      </c>
    </row>
    <row r="6881" spans="12:25" x14ac:dyDescent="0.25">
      <c r="L6881" s="39" t="str">
        <f t="shared" si="107"/>
        <v>SAUZE DI CESANA (TO)</v>
      </c>
      <c r="M6881" s="40" t="s">
        <v>24700</v>
      </c>
      <c r="N6881" s="40" t="s">
        <v>24701</v>
      </c>
      <c r="O6881" s="40" t="s">
        <v>675</v>
      </c>
      <c r="P6881" s="41" t="s">
        <v>314</v>
      </c>
      <c r="Q6881" s="41">
        <v>1</v>
      </c>
      <c r="R6881" s="40" t="s">
        <v>315</v>
      </c>
      <c r="S6881" s="40" t="s">
        <v>199</v>
      </c>
      <c r="T6881" s="41">
        <v>1</v>
      </c>
      <c r="U6881" s="40" t="s">
        <v>200</v>
      </c>
      <c r="V6881" s="40" t="s">
        <v>201</v>
      </c>
      <c r="W6881" s="40" t="s">
        <v>8139</v>
      </c>
      <c r="X6881" s="40" t="s">
        <v>2742</v>
      </c>
      <c r="Y6881" s="40" t="s">
        <v>24702</v>
      </c>
    </row>
    <row r="6882" spans="12:25" x14ac:dyDescent="0.25">
      <c r="L6882" s="39" t="str">
        <f t="shared" si="107"/>
        <v>SAUZE D'OULX (TO)</v>
      </c>
      <c r="M6882" s="40" t="s">
        <v>24703</v>
      </c>
      <c r="N6882" s="40" t="s">
        <v>24704</v>
      </c>
      <c r="O6882" s="40" t="s">
        <v>675</v>
      </c>
      <c r="P6882" s="41" t="s">
        <v>314</v>
      </c>
      <c r="Q6882" s="41">
        <v>1</v>
      </c>
      <c r="R6882" s="40" t="s">
        <v>315</v>
      </c>
      <c r="S6882" s="40" t="s">
        <v>199</v>
      </c>
      <c r="T6882" s="41">
        <v>1</v>
      </c>
      <c r="U6882" s="40" t="s">
        <v>200</v>
      </c>
      <c r="V6882" s="40" t="s">
        <v>201</v>
      </c>
      <c r="W6882" s="40" t="s">
        <v>3875</v>
      </c>
      <c r="X6882" s="40" t="s">
        <v>2742</v>
      </c>
      <c r="Y6882" s="40" t="s">
        <v>24705</v>
      </c>
    </row>
    <row r="6883" spans="12:25" x14ac:dyDescent="0.25">
      <c r="L6883" s="39" t="str">
        <f t="shared" si="107"/>
        <v>SAVA (TA)</v>
      </c>
      <c r="M6883" s="40" t="s">
        <v>24706</v>
      </c>
      <c r="N6883" s="40" t="s">
        <v>24707</v>
      </c>
      <c r="O6883" s="40" t="s">
        <v>2317</v>
      </c>
      <c r="P6883" s="41" t="s">
        <v>304</v>
      </c>
      <c r="Q6883" s="41">
        <v>16</v>
      </c>
      <c r="R6883" s="40" t="s">
        <v>305</v>
      </c>
      <c r="S6883" s="40" t="s">
        <v>199</v>
      </c>
      <c r="T6883" s="41">
        <v>1</v>
      </c>
      <c r="U6883" s="40" t="s">
        <v>200</v>
      </c>
      <c r="V6883" s="40" t="s">
        <v>201</v>
      </c>
      <c r="W6883" s="40" t="s">
        <v>24708</v>
      </c>
      <c r="X6883" s="40" t="s">
        <v>2319</v>
      </c>
      <c r="Y6883" s="40" t="s">
        <v>24709</v>
      </c>
    </row>
    <row r="6884" spans="12:25" x14ac:dyDescent="0.25">
      <c r="L6884" s="39" t="str">
        <f t="shared" si="107"/>
        <v>SAVELLI (KR)</v>
      </c>
      <c r="M6884" s="40" t="s">
        <v>24710</v>
      </c>
      <c r="N6884" s="40" t="s">
        <v>24711</v>
      </c>
      <c r="O6884" s="40" t="s">
        <v>3117</v>
      </c>
      <c r="P6884" s="41" t="s">
        <v>414</v>
      </c>
      <c r="Q6884" s="41">
        <v>18</v>
      </c>
      <c r="R6884" s="40" t="s">
        <v>415</v>
      </c>
      <c r="S6884" s="40" t="s">
        <v>199</v>
      </c>
      <c r="T6884" s="41">
        <v>1</v>
      </c>
      <c r="U6884" s="40" t="s">
        <v>200</v>
      </c>
      <c r="V6884" s="40" t="s">
        <v>201</v>
      </c>
      <c r="W6884" s="40" t="s">
        <v>24712</v>
      </c>
      <c r="X6884" s="40" t="s">
        <v>550</v>
      </c>
      <c r="Y6884" s="40" t="s">
        <v>24713</v>
      </c>
    </row>
    <row r="6885" spans="12:25" x14ac:dyDescent="0.25">
      <c r="L6885" s="39" t="str">
        <f t="shared" si="107"/>
        <v>SAVIANO (NA)</v>
      </c>
      <c r="M6885" s="40" t="s">
        <v>24714</v>
      </c>
      <c r="N6885" s="40" t="s">
        <v>24715</v>
      </c>
      <c r="O6885" s="40" t="s">
        <v>358</v>
      </c>
      <c r="P6885" s="41" t="s">
        <v>350</v>
      </c>
      <c r="Q6885" s="41">
        <v>15</v>
      </c>
      <c r="R6885" s="40" t="s">
        <v>351</v>
      </c>
      <c r="S6885" s="40" t="s">
        <v>199</v>
      </c>
      <c r="T6885" s="41">
        <v>1</v>
      </c>
      <c r="U6885" s="40" t="s">
        <v>200</v>
      </c>
      <c r="V6885" s="40" t="s">
        <v>201</v>
      </c>
      <c r="W6885" s="40" t="s">
        <v>24716</v>
      </c>
      <c r="X6885" s="40" t="s">
        <v>360</v>
      </c>
      <c r="Y6885" s="40" t="s">
        <v>24717</v>
      </c>
    </row>
    <row r="6886" spans="12:25" x14ac:dyDescent="0.25">
      <c r="L6886" s="39" t="str">
        <f t="shared" si="107"/>
        <v>SAVIGLIANO (CN)</v>
      </c>
      <c r="M6886" s="40" t="s">
        <v>24718</v>
      </c>
      <c r="N6886" s="40" t="s">
        <v>24719</v>
      </c>
      <c r="O6886" s="40" t="s">
        <v>313</v>
      </c>
      <c r="P6886" s="41" t="s">
        <v>314</v>
      </c>
      <c r="Q6886" s="41">
        <v>1</v>
      </c>
      <c r="R6886" s="40" t="s">
        <v>315</v>
      </c>
      <c r="S6886" s="40" t="s">
        <v>199</v>
      </c>
      <c r="T6886" s="41">
        <v>1</v>
      </c>
      <c r="U6886" s="40" t="s">
        <v>200</v>
      </c>
      <c r="V6886" s="40" t="s">
        <v>201</v>
      </c>
      <c r="W6886" s="40" t="s">
        <v>24720</v>
      </c>
      <c r="X6886" s="40" t="s">
        <v>2581</v>
      </c>
      <c r="Y6886" s="40" t="s">
        <v>24721</v>
      </c>
    </row>
    <row r="6887" spans="12:25" x14ac:dyDescent="0.25">
      <c r="L6887" s="39" t="str">
        <f t="shared" si="107"/>
        <v>SAVIGNANO IRPINO (AV)</v>
      </c>
      <c r="M6887" s="40" t="s">
        <v>24722</v>
      </c>
      <c r="N6887" s="40" t="s">
        <v>24723</v>
      </c>
      <c r="O6887" s="40" t="s">
        <v>812</v>
      </c>
      <c r="P6887" s="41" t="s">
        <v>350</v>
      </c>
      <c r="Q6887" s="41">
        <v>15</v>
      </c>
      <c r="R6887" s="40" t="s">
        <v>351</v>
      </c>
      <c r="S6887" s="40" t="s">
        <v>199</v>
      </c>
      <c r="T6887" s="41">
        <v>1</v>
      </c>
      <c r="U6887" s="40" t="s">
        <v>200</v>
      </c>
      <c r="V6887" s="40" t="s">
        <v>201</v>
      </c>
      <c r="W6887" s="40" t="s">
        <v>12619</v>
      </c>
      <c r="X6887" s="40" t="s">
        <v>814</v>
      </c>
      <c r="Y6887" s="40" t="s">
        <v>24724</v>
      </c>
    </row>
    <row r="6888" spans="12:25" x14ac:dyDescent="0.25">
      <c r="L6888" s="39" t="str">
        <f t="shared" si="107"/>
        <v>SAVIGNANO SUL PANARO (MO)</v>
      </c>
      <c r="M6888" s="40" t="s">
        <v>24725</v>
      </c>
      <c r="N6888" s="40" t="s">
        <v>24726</v>
      </c>
      <c r="O6888" s="40" t="s">
        <v>2925</v>
      </c>
      <c r="P6888" s="41" t="s">
        <v>631</v>
      </c>
      <c r="Q6888" s="41">
        <v>8</v>
      </c>
      <c r="R6888" s="40" t="s">
        <v>632</v>
      </c>
      <c r="S6888" s="40" t="s">
        <v>199</v>
      </c>
      <c r="T6888" s="41">
        <v>1</v>
      </c>
      <c r="U6888" s="40" t="s">
        <v>200</v>
      </c>
      <c r="V6888" s="40" t="s">
        <v>201</v>
      </c>
      <c r="W6888" s="40" t="s">
        <v>24727</v>
      </c>
      <c r="X6888" s="40" t="s">
        <v>2927</v>
      </c>
      <c r="Y6888" s="40" t="s">
        <v>24728</v>
      </c>
    </row>
    <row r="6889" spans="12:25" x14ac:dyDescent="0.25">
      <c r="L6889" s="39" t="str">
        <f t="shared" si="107"/>
        <v>SAVIGNANO SUL RUBICONE (FC)</v>
      </c>
      <c r="M6889" s="40" t="s">
        <v>24729</v>
      </c>
      <c r="N6889" s="40" t="s">
        <v>24730</v>
      </c>
      <c r="O6889" s="40" t="s">
        <v>2487</v>
      </c>
      <c r="P6889" s="41" t="s">
        <v>631</v>
      </c>
      <c r="Q6889" s="41">
        <v>8</v>
      </c>
      <c r="R6889" s="40" t="s">
        <v>632</v>
      </c>
      <c r="S6889" s="40" t="s">
        <v>199</v>
      </c>
      <c r="T6889" s="41">
        <v>1</v>
      </c>
      <c r="U6889" s="40" t="s">
        <v>200</v>
      </c>
      <c r="V6889" s="40" t="s">
        <v>201</v>
      </c>
      <c r="W6889" s="40" t="s">
        <v>24731</v>
      </c>
      <c r="X6889" s="40" t="s">
        <v>3051</v>
      </c>
      <c r="Y6889" s="40" t="s">
        <v>24732</v>
      </c>
    </row>
    <row r="6890" spans="12:25" x14ac:dyDescent="0.25">
      <c r="L6890" s="39" t="str">
        <f t="shared" si="107"/>
        <v>SAVIGNO (BO)</v>
      </c>
      <c r="M6890" s="40" t="s">
        <v>24733</v>
      </c>
      <c r="N6890" s="40" t="s">
        <v>24734</v>
      </c>
      <c r="O6890" s="40" t="s">
        <v>1682</v>
      </c>
      <c r="P6890" s="41" t="s">
        <v>631</v>
      </c>
      <c r="Q6890" s="41">
        <v>8</v>
      </c>
      <c r="R6890" s="40" t="s">
        <v>632</v>
      </c>
      <c r="S6890" s="40" t="s">
        <v>199</v>
      </c>
      <c r="T6890" s="41">
        <v>1</v>
      </c>
      <c r="U6890" s="40" t="s">
        <v>200</v>
      </c>
      <c r="V6890" s="40" t="s">
        <v>201</v>
      </c>
      <c r="W6890" s="40" t="s">
        <v>24735</v>
      </c>
      <c r="X6890" s="40" t="s">
        <v>1684</v>
      </c>
      <c r="Y6890" s="40" t="s">
        <v>24736</v>
      </c>
    </row>
    <row r="6891" spans="12:25" x14ac:dyDescent="0.25">
      <c r="L6891" s="39" t="str">
        <f t="shared" si="107"/>
        <v>SAVIGNONE (GE)</v>
      </c>
      <c r="M6891" s="40" t="s">
        <v>24737</v>
      </c>
      <c r="N6891" s="40" t="s">
        <v>24738</v>
      </c>
      <c r="O6891" s="40" t="s">
        <v>1897</v>
      </c>
      <c r="P6891" s="41" t="s">
        <v>849</v>
      </c>
      <c r="Q6891" s="41">
        <v>7</v>
      </c>
      <c r="R6891" s="40" t="s">
        <v>850</v>
      </c>
      <c r="S6891" s="40" t="s">
        <v>199</v>
      </c>
      <c r="T6891" s="41">
        <v>1</v>
      </c>
      <c r="U6891" s="40" t="s">
        <v>200</v>
      </c>
      <c r="V6891" s="40" t="s">
        <v>201</v>
      </c>
      <c r="W6891" s="40" t="s">
        <v>9779</v>
      </c>
      <c r="X6891" s="40" t="s">
        <v>1899</v>
      </c>
      <c r="Y6891" s="40" t="s">
        <v>24739</v>
      </c>
    </row>
    <row r="6892" spans="12:25" x14ac:dyDescent="0.25">
      <c r="L6892" s="39" t="str">
        <f t="shared" si="107"/>
        <v>SAVIORE DELL'ADAMELLO (BS)</v>
      </c>
      <c r="M6892" s="40" t="s">
        <v>24740</v>
      </c>
      <c r="N6892" s="40" t="s">
        <v>24741</v>
      </c>
      <c r="O6892" s="40" t="s">
        <v>421</v>
      </c>
      <c r="P6892" s="41" t="s">
        <v>212</v>
      </c>
      <c r="Q6892" s="41">
        <v>3</v>
      </c>
      <c r="R6892" s="40" t="s">
        <v>213</v>
      </c>
      <c r="S6892" s="40" t="s">
        <v>199</v>
      </c>
      <c r="T6892" s="41">
        <v>1</v>
      </c>
      <c r="U6892" s="40" t="s">
        <v>200</v>
      </c>
      <c r="V6892" s="40" t="s">
        <v>201</v>
      </c>
      <c r="W6892" s="40" t="s">
        <v>1573</v>
      </c>
      <c r="X6892" s="40" t="s">
        <v>1574</v>
      </c>
      <c r="Y6892" s="40" t="s">
        <v>24742</v>
      </c>
    </row>
    <row r="6893" spans="12:25" x14ac:dyDescent="0.25">
      <c r="L6893" s="39" t="str">
        <f t="shared" si="107"/>
        <v>SAVOCA (ME)</v>
      </c>
      <c r="M6893" s="40" t="s">
        <v>24743</v>
      </c>
      <c r="N6893" s="40" t="s">
        <v>24744</v>
      </c>
      <c r="O6893" s="40" t="s">
        <v>533</v>
      </c>
      <c r="P6893" s="41" t="s">
        <v>292</v>
      </c>
      <c r="Q6893" s="41">
        <v>19</v>
      </c>
      <c r="R6893" s="40" t="s">
        <v>293</v>
      </c>
      <c r="S6893" s="40" t="s">
        <v>199</v>
      </c>
      <c r="T6893" s="41">
        <v>1</v>
      </c>
      <c r="U6893" s="40" t="s">
        <v>200</v>
      </c>
      <c r="V6893" s="40" t="s">
        <v>201</v>
      </c>
      <c r="W6893" s="40" t="s">
        <v>24745</v>
      </c>
      <c r="X6893" s="40" t="s">
        <v>1201</v>
      </c>
      <c r="Y6893" s="40" t="s">
        <v>24746</v>
      </c>
    </row>
    <row r="6894" spans="12:25" x14ac:dyDescent="0.25">
      <c r="L6894" s="39" t="str">
        <f t="shared" si="107"/>
        <v>SAVOGNA (UD)</v>
      </c>
      <c r="M6894" s="40" t="s">
        <v>24747</v>
      </c>
      <c r="N6894" s="40" t="s">
        <v>24748</v>
      </c>
      <c r="O6894" s="40" t="s">
        <v>804</v>
      </c>
      <c r="P6894" s="41" t="s">
        <v>805</v>
      </c>
      <c r="Q6894" s="41">
        <v>6</v>
      </c>
      <c r="R6894" s="40" t="s">
        <v>806</v>
      </c>
      <c r="S6894" s="40" t="s">
        <v>199</v>
      </c>
      <c r="T6894" s="41">
        <v>1</v>
      </c>
      <c r="U6894" s="40" t="s">
        <v>200</v>
      </c>
      <c r="V6894" s="40" t="s">
        <v>201</v>
      </c>
      <c r="W6894" s="40" t="s">
        <v>2240</v>
      </c>
      <c r="X6894" s="40" t="s">
        <v>2085</v>
      </c>
      <c r="Y6894" s="40" t="s">
        <v>24749</v>
      </c>
    </row>
    <row r="6895" spans="12:25" x14ac:dyDescent="0.25">
      <c r="L6895" s="39" t="str">
        <f t="shared" si="107"/>
        <v>SAVOGNA D'ISONZO (GO)</v>
      </c>
      <c r="M6895" s="40" t="s">
        <v>24750</v>
      </c>
      <c r="N6895" s="40" t="s">
        <v>24751</v>
      </c>
      <c r="O6895" s="40" t="s">
        <v>5745</v>
      </c>
      <c r="P6895" s="41" t="s">
        <v>805</v>
      </c>
      <c r="Q6895" s="41">
        <v>6</v>
      </c>
      <c r="R6895" s="40" t="s">
        <v>806</v>
      </c>
      <c r="S6895" s="40" t="s">
        <v>199</v>
      </c>
      <c r="T6895" s="41">
        <v>1</v>
      </c>
      <c r="U6895" s="40" t="s">
        <v>200</v>
      </c>
      <c r="V6895" s="40" t="s">
        <v>201</v>
      </c>
      <c r="W6895" s="40" t="s">
        <v>5746</v>
      </c>
      <c r="X6895" s="40" t="s">
        <v>5747</v>
      </c>
      <c r="Y6895" s="40" t="s">
        <v>24752</v>
      </c>
    </row>
    <row r="6896" spans="12:25" x14ac:dyDescent="0.25">
      <c r="L6896" s="39" t="str">
        <f t="shared" si="107"/>
        <v>SAVOIA DI LUCANIA (PZ)</v>
      </c>
      <c r="M6896" s="40" t="s">
        <v>24753</v>
      </c>
      <c r="N6896" s="40" t="s">
        <v>24754</v>
      </c>
      <c r="O6896" s="40" t="s">
        <v>281</v>
      </c>
      <c r="P6896" s="41" t="s">
        <v>282</v>
      </c>
      <c r="Q6896" s="41">
        <v>17</v>
      </c>
      <c r="R6896" s="40" t="s">
        <v>283</v>
      </c>
      <c r="S6896" s="40" t="s">
        <v>199</v>
      </c>
      <c r="T6896" s="41">
        <v>1</v>
      </c>
      <c r="U6896" s="40" t="s">
        <v>200</v>
      </c>
      <c r="V6896" s="40" t="s">
        <v>201</v>
      </c>
      <c r="W6896" s="40" t="s">
        <v>2617</v>
      </c>
      <c r="X6896" s="40" t="s">
        <v>285</v>
      </c>
      <c r="Y6896" s="40" t="s">
        <v>24755</v>
      </c>
    </row>
    <row r="6897" spans="12:25" x14ac:dyDescent="0.25">
      <c r="L6897" s="39" t="str">
        <f t="shared" si="107"/>
        <v>SAVONA (SV)</v>
      </c>
      <c r="M6897" s="40" t="s">
        <v>24756</v>
      </c>
      <c r="N6897" s="40" t="s">
        <v>24757</v>
      </c>
      <c r="O6897" s="40" t="s">
        <v>905</v>
      </c>
      <c r="P6897" s="41" t="s">
        <v>849</v>
      </c>
      <c r="Q6897" s="41">
        <v>7</v>
      </c>
      <c r="R6897" s="40" t="s">
        <v>850</v>
      </c>
      <c r="S6897" s="40" t="s">
        <v>199</v>
      </c>
      <c r="T6897" s="41">
        <v>1</v>
      </c>
      <c r="U6897" s="40" t="s">
        <v>200</v>
      </c>
      <c r="V6897" s="40" t="s">
        <v>201</v>
      </c>
      <c r="W6897" s="40" t="s">
        <v>24758</v>
      </c>
      <c r="X6897" s="40" t="s">
        <v>1078</v>
      </c>
      <c r="Y6897" s="40" t="s">
        <v>24759</v>
      </c>
    </row>
    <row r="6898" spans="12:25" x14ac:dyDescent="0.25">
      <c r="L6898" s="39" t="str">
        <f t="shared" si="107"/>
        <v>SCAFA (PE)</v>
      </c>
      <c r="M6898" s="40" t="s">
        <v>24760</v>
      </c>
      <c r="N6898" s="40" t="s">
        <v>24761</v>
      </c>
      <c r="O6898" s="40" t="s">
        <v>252</v>
      </c>
      <c r="P6898" s="41" t="s">
        <v>253</v>
      </c>
      <c r="Q6898" s="41">
        <v>13</v>
      </c>
      <c r="R6898" s="40" t="s">
        <v>254</v>
      </c>
      <c r="S6898" s="40" t="s">
        <v>199</v>
      </c>
      <c r="T6898" s="41">
        <v>1</v>
      </c>
      <c r="U6898" s="40" t="s">
        <v>200</v>
      </c>
      <c r="V6898" s="40" t="s">
        <v>201</v>
      </c>
      <c r="W6898" s="40" t="s">
        <v>24762</v>
      </c>
      <c r="X6898" s="40" t="s">
        <v>256</v>
      </c>
      <c r="Y6898" s="40" t="s">
        <v>24763</v>
      </c>
    </row>
    <row r="6899" spans="12:25" x14ac:dyDescent="0.25">
      <c r="L6899" s="39" t="str">
        <f t="shared" si="107"/>
        <v>SCAFATI (SA)</v>
      </c>
      <c r="M6899" s="40" t="s">
        <v>24764</v>
      </c>
      <c r="N6899" s="40" t="s">
        <v>24765</v>
      </c>
      <c r="O6899" s="40" t="s">
        <v>349</v>
      </c>
      <c r="P6899" s="41" t="s">
        <v>350</v>
      </c>
      <c r="Q6899" s="41">
        <v>15</v>
      </c>
      <c r="R6899" s="40" t="s">
        <v>351</v>
      </c>
      <c r="S6899" s="40" t="s">
        <v>199</v>
      </c>
      <c r="T6899" s="41">
        <v>1</v>
      </c>
      <c r="U6899" s="40" t="s">
        <v>200</v>
      </c>
      <c r="V6899" s="40" t="s">
        <v>201</v>
      </c>
      <c r="W6899" s="40" t="s">
        <v>24766</v>
      </c>
      <c r="X6899" s="40" t="s">
        <v>360</v>
      </c>
      <c r="Y6899" s="40" t="s">
        <v>24767</v>
      </c>
    </row>
    <row r="6900" spans="12:25" x14ac:dyDescent="0.25">
      <c r="L6900" s="39" t="str">
        <f t="shared" si="107"/>
        <v>SCAGNELLO (CN)</v>
      </c>
      <c r="M6900" s="40" t="s">
        <v>24768</v>
      </c>
      <c r="N6900" s="40" t="s">
        <v>24769</v>
      </c>
      <c r="O6900" s="40" t="s">
        <v>313</v>
      </c>
      <c r="P6900" s="41" t="s">
        <v>314</v>
      </c>
      <c r="Q6900" s="41">
        <v>1</v>
      </c>
      <c r="R6900" s="40" t="s">
        <v>315</v>
      </c>
      <c r="S6900" s="40" t="s">
        <v>199</v>
      </c>
      <c r="T6900" s="41">
        <v>1</v>
      </c>
      <c r="U6900" s="40" t="s">
        <v>200</v>
      </c>
      <c r="V6900" s="40" t="s">
        <v>201</v>
      </c>
      <c r="W6900" s="40" t="s">
        <v>1368</v>
      </c>
      <c r="X6900" s="40" t="s">
        <v>1369</v>
      </c>
      <c r="Y6900" s="40" t="s">
        <v>24770</v>
      </c>
    </row>
    <row r="6901" spans="12:25" x14ac:dyDescent="0.25">
      <c r="L6901" s="39" t="str">
        <f t="shared" si="107"/>
        <v>SCALA (SA)</v>
      </c>
      <c r="M6901" s="40" t="s">
        <v>24771</v>
      </c>
      <c r="N6901" s="40" t="s">
        <v>24772</v>
      </c>
      <c r="O6901" s="40" t="s">
        <v>349</v>
      </c>
      <c r="P6901" s="41" t="s">
        <v>350</v>
      </c>
      <c r="Q6901" s="41">
        <v>15</v>
      </c>
      <c r="R6901" s="40" t="s">
        <v>351</v>
      </c>
      <c r="S6901" s="40" t="s">
        <v>199</v>
      </c>
      <c r="T6901" s="41">
        <v>1</v>
      </c>
      <c r="U6901" s="40" t="s">
        <v>200</v>
      </c>
      <c r="V6901" s="40" t="s">
        <v>201</v>
      </c>
      <c r="W6901" s="40" t="s">
        <v>2224</v>
      </c>
      <c r="X6901" s="40" t="s">
        <v>353</v>
      </c>
      <c r="Y6901" s="40" t="s">
        <v>24773</v>
      </c>
    </row>
    <row r="6902" spans="12:25" x14ac:dyDescent="0.25">
      <c r="L6902" s="39" t="str">
        <f t="shared" si="107"/>
        <v>SCALA COELI (CS)</v>
      </c>
      <c r="M6902" s="40" t="s">
        <v>24774</v>
      </c>
      <c r="N6902" s="40" t="s">
        <v>24775</v>
      </c>
      <c r="O6902" s="40" t="s">
        <v>413</v>
      </c>
      <c r="P6902" s="41" t="s">
        <v>414</v>
      </c>
      <c r="Q6902" s="41">
        <v>18</v>
      </c>
      <c r="R6902" s="40" t="s">
        <v>415</v>
      </c>
      <c r="S6902" s="40" t="s">
        <v>199</v>
      </c>
      <c r="T6902" s="41">
        <v>1</v>
      </c>
      <c r="U6902" s="40" t="s">
        <v>200</v>
      </c>
      <c r="V6902" s="40" t="s">
        <v>201</v>
      </c>
      <c r="W6902" s="40" t="s">
        <v>3534</v>
      </c>
      <c r="X6902" s="40" t="s">
        <v>3535</v>
      </c>
      <c r="Y6902" s="40" t="s">
        <v>24776</v>
      </c>
    </row>
    <row r="6903" spans="12:25" x14ac:dyDescent="0.25">
      <c r="L6903" s="39" t="str">
        <f t="shared" si="107"/>
        <v>SCALDASOLE (PV)</v>
      </c>
      <c r="M6903" s="40" t="s">
        <v>24777</v>
      </c>
      <c r="N6903" s="40" t="s">
        <v>24778</v>
      </c>
      <c r="O6903" s="40" t="s">
        <v>884</v>
      </c>
      <c r="P6903" s="41" t="s">
        <v>212</v>
      </c>
      <c r="Q6903" s="41">
        <v>3</v>
      </c>
      <c r="R6903" s="40" t="s">
        <v>213</v>
      </c>
      <c r="S6903" s="40" t="s">
        <v>199</v>
      </c>
      <c r="T6903" s="41">
        <v>1</v>
      </c>
      <c r="U6903" s="40" t="s">
        <v>200</v>
      </c>
      <c r="V6903" s="40" t="s">
        <v>201</v>
      </c>
      <c r="W6903" s="40" t="s">
        <v>885</v>
      </c>
      <c r="X6903" s="40" t="s">
        <v>886</v>
      </c>
      <c r="Y6903" s="40" t="s">
        <v>24779</v>
      </c>
    </row>
    <row r="6904" spans="12:25" x14ac:dyDescent="0.25">
      <c r="L6904" s="39" t="str">
        <f t="shared" si="107"/>
        <v>SCALEA (CS)</v>
      </c>
      <c r="M6904" s="40" t="s">
        <v>24780</v>
      </c>
      <c r="N6904" s="40" t="s">
        <v>24781</v>
      </c>
      <c r="O6904" s="40" t="s">
        <v>413</v>
      </c>
      <c r="P6904" s="41" t="s">
        <v>414</v>
      </c>
      <c r="Q6904" s="41">
        <v>18</v>
      </c>
      <c r="R6904" s="40" t="s">
        <v>415</v>
      </c>
      <c r="S6904" s="40" t="s">
        <v>199</v>
      </c>
      <c r="T6904" s="41">
        <v>1</v>
      </c>
      <c r="U6904" s="40" t="s">
        <v>200</v>
      </c>
      <c r="V6904" s="40" t="s">
        <v>201</v>
      </c>
      <c r="W6904" s="40" t="s">
        <v>24782</v>
      </c>
      <c r="X6904" s="40" t="s">
        <v>819</v>
      </c>
      <c r="Y6904" s="40" t="s">
        <v>24783</v>
      </c>
    </row>
    <row r="6905" spans="12:25" x14ac:dyDescent="0.25">
      <c r="L6905" s="39" t="str">
        <f t="shared" si="107"/>
        <v>SCALENGHE (TO)</v>
      </c>
      <c r="M6905" s="40" t="s">
        <v>24784</v>
      </c>
      <c r="N6905" s="40" t="s">
        <v>24785</v>
      </c>
      <c r="O6905" s="40" t="s">
        <v>675</v>
      </c>
      <c r="P6905" s="41" t="s">
        <v>314</v>
      </c>
      <c r="Q6905" s="41">
        <v>1</v>
      </c>
      <c r="R6905" s="40" t="s">
        <v>315</v>
      </c>
      <c r="S6905" s="40" t="s">
        <v>199</v>
      </c>
      <c r="T6905" s="41">
        <v>1</v>
      </c>
      <c r="U6905" s="40" t="s">
        <v>200</v>
      </c>
      <c r="V6905" s="40" t="s">
        <v>201</v>
      </c>
      <c r="W6905" s="40" t="s">
        <v>836</v>
      </c>
      <c r="X6905" s="40" t="s">
        <v>837</v>
      </c>
      <c r="Y6905" s="40" t="s">
        <v>24786</v>
      </c>
    </row>
    <row r="6906" spans="12:25" x14ac:dyDescent="0.25">
      <c r="L6906" s="39" t="str">
        <f t="shared" si="107"/>
        <v>SCALETTA ZANCLEA (ME)</v>
      </c>
      <c r="M6906" s="40" t="s">
        <v>24787</v>
      </c>
      <c r="N6906" s="40" t="s">
        <v>24788</v>
      </c>
      <c r="O6906" s="40" t="s">
        <v>533</v>
      </c>
      <c r="P6906" s="41" t="s">
        <v>292</v>
      </c>
      <c r="Q6906" s="41">
        <v>19</v>
      </c>
      <c r="R6906" s="40" t="s">
        <v>293</v>
      </c>
      <c r="S6906" s="40" t="s">
        <v>199</v>
      </c>
      <c r="T6906" s="41">
        <v>1</v>
      </c>
      <c r="U6906" s="40" t="s">
        <v>200</v>
      </c>
      <c r="V6906" s="40" t="s">
        <v>201</v>
      </c>
      <c r="W6906" s="40" t="s">
        <v>24789</v>
      </c>
      <c r="X6906" s="40" t="s">
        <v>2712</v>
      </c>
      <c r="Y6906" s="40" t="s">
        <v>24790</v>
      </c>
    </row>
    <row r="6907" spans="12:25" x14ac:dyDescent="0.25">
      <c r="L6907" s="39" t="str">
        <f t="shared" si="107"/>
        <v>SCAMPITELLA (AV)</v>
      </c>
      <c r="M6907" s="40" t="s">
        <v>24791</v>
      </c>
      <c r="N6907" s="40" t="s">
        <v>24792</v>
      </c>
      <c r="O6907" s="40" t="s">
        <v>812</v>
      </c>
      <c r="P6907" s="41" t="s">
        <v>350</v>
      </c>
      <c r="Q6907" s="41">
        <v>15</v>
      </c>
      <c r="R6907" s="40" t="s">
        <v>351</v>
      </c>
      <c r="S6907" s="40" t="s">
        <v>199</v>
      </c>
      <c r="T6907" s="41">
        <v>1</v>
      </c>
      <c r="U6907" s="40" t="s">
        <v>200</v>
      </c>
      <c r="V6907" s="40" t="s">
        <v>201</v>
      </c>
      <c r="W6907" s="40" t="s">
        <v>18879</v>
      </c>
      <c r="X6907" s="40" t="s">
        <v>1534</v>
      </c>
      <c r="Y6907" s="40" t="s">
        <v>24793</v>
      </c>
    </row>
    <row r="6908" spans="12:25" x14ac:dyDescent="0.25">
      <c r="L6908" s="39" t="str">
        <f t="shared" si="107"/>
        <v>SCANDALE (KR)</v>
      </c>
      <c r="M6908" s="40" t="s">
        <v>24794</v>
      </c>
      <c r="N6908" s="40" t="s">
        <v>24795</v>
      </c>
      <c r="O6908" s="40" t="s">
        <v>3117</v>
      </c>
      <c r="P6908" s="41" t="s">
        <v>414</v>
      </c>
      <c r="Q6908" s="41">
        <v>18</v>
      </c>
      <c r="R6908" s="40" t="s">
        <v>415</v>
      </c>
      <c r="S6908" s="40" t="s">
        <v>199</v>
      </c>
      <c r="T6908" s="41">
        <v>1</v>
      </c>
      <c r="U6908" s="40" t="s">
        <v>200</v>
      </c>
      <c r="V6908" s="40" t="s">
        <v>201</v>
      </c>
      <c r="W6908" s="40" t="s">
        <v>23505</v>
      </c>
      <c r="X6908" s="40" t="s">
        <v>3119</v>
      </c>
      <c r="Y6908" s="40" t="s">
        <v>24796</v>
      </c>
    </row>
    <row r="6909" spans="12:25" x14ac:dyDescent="0.25">
      <c r="L6909" s="39" t="str">
        <f t="shared" si="107"/>
        <v>SCANDIANO (RE)</v>
      </c>
      <c r="M6909" s="40" t="s">
        <v>24797</v>
      </c>
      <c r="N6909" s="40" t="s">
        <v>24798</v>
      </c>
      <c r="O6909" s="40" t="s">
        <v>1060</v>
      </c>
      <c r="P6909" s="41" t="s">
        <v>631</v>
      </c>
      <c r="Q6909" s="41">
        <v>8</v>
      </c>
      <c r="R6909" s="40" t="s">
        <v>632</v>
      </c>
      <c r="S6909" s="40" t="s">
        <v>199</v>
      </c>
      <c r="T6909" s="41">
        <v>1</v>
      </c>
      <c r="U6909" s="40" t="s">
        <v>200</v>
      </c>
      <c r="V6909" s="40" t="s">
        <v>201</v>
      </c>
      <c r="W6909" s="40" t="s">
        <v>24799</v>
      </c>
      <c r="X6909" s="40" t="s">
        <v>1062</v>
      </c>
      <c r="Y6909" s="40" t="s">
        <v>24800</v>
      </c>
    </row>
    <row r="6910" spans="12:25" x14ac:dyDescent="0.25">
      <c r="L6910" s="39" t="str">
        <f t="shared" si="107"/>
        <v>SCANDICCI (FI)</v>
      </c>
      <c r="M6910" s="40" t="s">
        <v>24801</v>
      </c>
      <c r="N6910" s="40" t="s">
        <v>24802</v>
      </c>
      <c r="O6910" s="40" t="s">
        <v>2481</v>
      </c>
      <c r="P6910" s="41" t="s">
        <v>231</v>
      </c>
      <c r="Q6910" s="41">
        <v>9</v>
      </c>
      <c r="R6910" s="40" t="s">
        <v>232</v>
      </c>
      <c r="S6910" s="40" t="s">
        <v>199</v>
      </c>
      <c r="T6910" s="41">
        <v>1</v>
      </c>
      <c r="U6910" s="40" t="s">
        <v>200</v>
      </c>
      <c r="V6910" s="40" t="s">
        <v>201</v>
      </c>
      <c r="W6910" s="40" t="s">
        <v>24803</v>
      </c>
      <c r="X6910" s="40" t="s">
        <v>2483</v>
      </c>
      <c r="Y6910" s="40" t="s">
        <v>24804</v>
      </c>
    </row>
    <row r="6911" spans="12:25" x14ac:dyDescent="0.25">
      <c r="L6911" s="39" t="str">
        <f t="shared" si="107"/>
        <v>SCANDOLARA RAVARA (CR)</v>
      </c>
      <c r="M6911" s="40" t="s">
        <v>24805</v>
      </c>
      <c r="N6911" s="40" t="s">
        <v>24806</v>
      </c>
      <c r="O6911" s="40" t="s">
        <v>434</v>
      </c>
      <c r="P6911" s="41" t="s">
        <v>212</v>
      </c>
      <c r="Q6911" s="41">
        <v>3</v>
      </c>
      <c r="R6911" s="40" t="s">
        <v>213</v>
      </c>
      <c r="S6911" s="40" t="s">
        <v>199</v>
      </c>
      <c r="T6911" s="41">
        <v>1</v>
      </c>
      <c r="U6911" s="40" t="s">
        <v>200</v>
      </c>
      <c r="V6911" s="40" t="s">
        <v>201</v>
      </c>
      <c r="W6911" s="40" t="s">
        <v>3684</v>
      </c>
      <c r="X6911" s="40" t="s">
        <v>4620</v>
      </c>
      <c r="Y6911" s="40" t="s">
        <v>24807</v>
      </c>
    </row>
    <row r="6912" spans="12:25" x14ac:dyDescent="0.25">
      <c r="L6912" s="39" t="str">
        <f t="shared" si="107"/>
        <v>SCANDOLARA RIPA D'OGLIO (CR)</v>
      </c>
      <c r="M6912" s="40" t="s">
        <v>24808</v>
      </c>
      <c r="N6912" s="40" t="s">
        <v>24809</v>
      </c>
      <c r="O6912" s="40" t="s">
        <v>434</v>
      </c>
      <c r="P6912" s="41" t="s">
        <v>212</v>
      </c>
      <c r="Q6912" s="41">
        <v>3</v>
      </c>
      <c r="R6912" s="40" t="s">
        <v>213</v>
      </c>
      <c r="S6912" s="40" t="s">
        <v>199</v>
      </c>
      <c r="T6912" s="41">
        <v>1</v>
      </c>
      <c r="U6912" s="40" t="s">
        <v>200</v>
      </c>
      <c r="V6912" s="40" t="s">
        <v>201</v>
      </c>
      <c r="W6912" s="40" t="s">
        <v>24810</v>
      </c>
      <c r="X6912" s="40" t="s">
        <v>436</v>
      </c>
      <c r="Y6912" s="40" t="s">
        <v>24811</v>
      </c>
    </row>
    <row r="6913" spans="12:25" x14ac:dyDescent="0.25">
      <c r="L6913" s="39" t="str">
        <f t="shared" si="107"/>
        <v>SCANDRIGLIA (RI)</v>
      </c>
      <c r="M6913" s="40" t="s">
        <v>24812</v>
      </c>
      <c r="N6913" s="40" t="s">
        <v>24813</v>
      </c>
      <c r="O6913" s="40" t="s">
        <v>335</v>
      </c>
      <c r="P6913" s="41" t="s">
        <v>336</v>
      </c>
      <c r="Q6913" s="41">
        <v>12</v>
      </c>
      <c r="R6913" s="40" t="s">
        <v>337</v>
      </c>
      <c r="S6913" s="40" t="s">
        <v>199</v>
      </c>
      <c r="T6913" s="41">
        <v>1</v>
      </c>
      <c r="U6913" s="40" t="s">
        <v>200</v>
      </c>
      <c r="V6913" s="40" t="s">
        <v>201</v>
      </c>
      <c r="W6913" s="40" t="s">
        <v>24814</v>
      </c>
      <c r="X6913" s="40" t="s">
        <v>2148</v>
      </c>
      <c r="Y6913" s="40" t="s">
        <v>24815</v>
      </c>
    </row>
    <row r="6914" spans="12:25" x14ac:dyDescent="0.25">
      <c r="L6914" s="39" t="str">
        <f t="shared" ref="L6914:L6977" si="108">M6914&amp;" ("&amp;O6914&amp;")"</f>
        <v>SCANNO (AQ)</v>
      </c>
      <c r="M6914" s="40" t="s">
        <v>24816</v>
      </c>
      <c r="N6914" s="40" t="s">
        <v>24817</v>
      </c>
      <c r="O6914" s="40" t="s">
        <v>328</v>
      </c>
      <c r="P6914" s="41" t="s">
        <v>253</v>
      </c>
      <c r="Q6914" s="41">
        <v>13</v>
      </c>
      <c r="R6914" s="40" t="s">
        <v>254</v>
      </c>
      <c r="S6914" s="40" t="s">
        <v>199</v>
      </c>
      <c r="T6914" s="41">
        <v>1</v>
      </c>
      <c r="U6914" s="40" t="s">
        <v>200</v>
      </c>
      <c r="V6914" s="40" t="s">
        <v>201</v>
      </c>
      <c r="W6914" s="40" t="s">
        <v>24818</v>
      </c>
      <c r="X6914" s="40" t="s">
        <v>330</v>
      </c>
      <c r="Y6914" s="40" t="s">
        <v>24819</v>
      </c>
    </row>
    <row r="6915" spans="12:25" x14ac:dyDescent="0.25">
      <c r="L6915" s="39" t="str">
        <f t="shared" si="108"/>
        <v>SCANO DI MONTIFERRO (OR)</v>
      </c>
      <c r="M6915" s="40" t="s">
        <v>24820</v>
      </c>
      <c r="N6915" s="40" t="s">
        <v>24821</v>
      </c>
      <c r="O6915" s="40" t="s">
        <v>241</v>
      </c>
      <c r="P6915" s="41" t="s">
        <v>242</v>
      </c>
      <c r="Q6915" s="41">
        <v>20</v>
      </c>
      <c r="R6915" s="40" t="s">
        <v>243</v>
      </c>
      <c r="S6915" s="40" t="s">
        <v>199</v>
      </c>
      <c r="T6915" s="41">
        <v>1</v>
      </c>
      <c r="U6915" s="40" t="s">
        <v>200</v>
      </c>
      <c r="V6915" s="40" t="s">
        <v>201</v>
      </c>
      <c r="W6915" s="40" t="s">
        <v>24822</v>
      </c>
      <c r="X6915" s="40" t="s">
        <v>245</v>
      </c>
      <c r="Y6915" s="40" t="s">
        <v>24823</v>
      </c>
    </row>
    <row r="6916" spans="12:25" x14ac:dyDescent="0.25">
      <c r="L6916" s="39" t="str">
        <f t="shared" si="108"/>
        <v>SCANSANO (GR)</v>
      </c>
      <c r="M6916" s="40" t="s">
        <v>24824</v>
      </c>
      <c r="N6916" s="40" t="s">
        <v>24825</v>
      </c>
      <c r="O6916" s="40" t="s">
        <v>1830</v>
      </c>
      <c r="P6916" s="41" t="s">
        <v>231</v>
      </c>
      <c r="Q6916" s="41">
        <v>9</v>
      </c>
      <c r="R6916" s="40" t="s">
        <v>232</v>
      </c>
      <c r="S6916" s="40" t="s">
        <v>199</v>
      </c>
      <c r="T6916" s="41">
        <v>1</v>
      </c>
      <c r="U6916" s="40" t="s">
        <v>200</v>
      </c>
      <c r="V6916" s="40" t="s">
        <v>201</v>
      </c>
      <c r="W6916" s="40" t="s">
        <v>24826</v>
      </c>
      <c r="X6916" s="40" t="s">
        <v>1832</v>
      </c>
      <c r="Y6916" s="40" t="s">
        <v>24827</v>
      </c>
    </row>
    <row r="6917" spans="12:25" x14ac:dyDescent="0.25">
      <c r="L6917" s="39" t="str">
        <f t="shared" si="108"/>
        <v>SCANZANO JONICO (MT)</v>
      </c>
      <c r="M6917" s="40" t="s">
        <v>24828</v>
      </c>
      <c r="N6917" s="40" t="s">
        <v>24829</v>
      </c>
      <c r="O6917" s="40" t="s">
        <v>322</v>
      </c>
      <c r="P6917" s="41" t="s">
        <v>282</v>
      </c>
      <c r="Q6917" s="41">
        <v>17</v>
      </c>
      <c r="R6917" s="40" t="s">
        <v>283</v>
      </c>
      <c r="S6917" s="40" t="s">
        <v>199</v>
      </c>
      <c r="T6917" s="41">
        <v>1</v>
      </c>
      <c r="U6917" s="40" t="s">
        <v>200</v>
      </c>
      <c r="V6917" s="40" t="s">
        <v>201</v>
      </c>
      <c r="W6917" s="40" t="s">
        <v>17724</v>
      </c>
      <c r="X6917" s="40" t="s">
        <v>324</v>
      </c>
      <c r="Y6917" s="40" t="s">
        <v>24830</v>
      </c>
    </row>
    <row r="6918" spans="12:25" x14ac:dyDescent="0.25">
      <c r="L6918" s="39" t="str">
        <f t="shared" si="108"/>
        <v>SCANZOROSCIATE (BG)</v>
      </c>
      <c r="M6918" s="40" t="s">
        <v>24831</v>
      </c>
      <c r="N6918" s="40" t="s">
        <v>24832</v>
      </c>
      <c r="O6918" s="40" t="s">
        <v>572</v>
      </c>
      <c r="P6918" s="41" t="s">
        <v>212</v>
      </c>
      <c r="Q6918" s="41">
        <v>3</v>
      </c>
      <c r="R6918" s="40" t="s">
        <v>213</v>
      </c>
      <c r="S6918" s="40" t="s">
        <v>199</v>
      </c>
      <c r="T6918" s="41">
        <v>1</v>
      </c>
      <c r="U6918" s="40" t="s">
        <v>200</v>
      </c>
      <c r="V6918" s="40" t="s">
        <v>201</v>
      </c>
      <c r="W6918" s="40" t="s">
        <v>1882</v>
      </c>
      <c r="X6918" s="40" t="s">
        <v>574</v>
      </c>
      <c r="Y6918" s="40" t="s">
        <v>24833</v>
      </c>
    </row>
    <row r="6919" spans="12:25" x14ac:dyDescent="0.25">
      <c r="L6919" s="39" t="str">
        <f t="shared" si="108"/>
        <v>SCAPOLI (IS)</v>
      </c>
      <c r="M6919" s="40" t="s">
        <v>24834</v>
      </c>
      <c r="N6919" s="40" t="s">
        <v>24835</v>
      </c>
      <c r="O6919" s="40" t="s">
        <v>510</v>
      </c>
      <c r="P6919" s="41" t="s">
        <v>495</v>
      </c>
      <c r="Q6919" s="41">
        <v>14</v>
      </c>
      <c r="R6919" s="40" t="s">
        <v>496</v>
      </c>
      <c r="S6919" s="40" t="s">
        <v>199</v>
      </c>
      <c r="T6919" s="41">
        <v>1</v>
      </c>
      <c r="U6919" s="40" t="s">
        <v>200</v>
      </c>
      <c r="V6919" s="40" t="s">
        <v>201</v>
      </c>
      <c r="W6919" s="40" t="s">
        <v>11330</v>
      </c>
      <c r="X6919" s="40" t="s">
        <v>512</v>
      </c>
      <c r="Y6919" s="40" t="s">
        <v>24836</v>
      </c>
    </row>
    <row r="6920" spans="12:25" x14ac:dyDescent="0.25">
      <c r="L6920" s="39" t="str">
        <f t="shared" si="108"/>
        <v>SCARLINO (GR)</v>
      </c>
      <c r="M6920" s="40" t="s">
        <v>24837</v>
      </c>
      <c r="N6920" s="40" t="s">
        <v>24838</v>
      </c>
      <c r="O6920" s="40" t="s">
        <v>1830</v>
      </c>
      <c r="P6920" s="41" t="s">
        <v>231</v>
      </c>
      <c r="Q6920" s="41">
        <v>9</v>
      </c>
      <c r="R6920" s="40" t="s">
        <v>232</v>
      </c>
      <c r="S6920" s="40" t="s">
        <v>199</v>
      </c>
      <c r="T6920" s="41">
        <v>1</v>
      </c>
      <c r="U6920" s="40" t="s">
        <v>200</v>
      </c>
      <c r="V6920" s="40" t="s">
        <v>201</v>
      </c>
      <c r="W6920" s="40" t="s">
        <v>24839</v>
      </c>
      <c r="X6920" s="40" t="s">
        <v>11152</v>
      </c>
      <c r="Y6920" s="40" t="s">
        <v>24840</v>
      </c>
    </row>
    <row r="6921" spans="12:25" x14ac:dyDescent="0.25">
      <c r="L6921" s="39" t="str">
        <f t="shared" si="108"/>
        <v>SCARMAGNO (TO)</v>
      </c>
      <c r="M6921" s="40" t="s">
        <v>24841</v>
      </c>
      <c r="N6921" s="40" t="s">
        <v>24842</v>
      </c>
      <c r="O6921" s="40" t="s">
        <v>675</v>
      </c>
      <c r="P6921" s="41" t="s">
        <v>314</v>
      </c>
      <c r="Q6921" s="41">
        <v>1</v>
      </c>
      <c r="R6921" s="40" t="s">
        <v>315</v>
      </c>
      <c r="S6921" s="40" t="s">
        <v>199</v>
      </c>
      <c r="T6921" s="41">
        <v>1</v>
      </c>
      <c r="U6921" s="40" t="s">
        <v>200</v>
      </c>
      <c r="V6921" s="40" t="s">
        <v>201</v>
      </c>
      <c r="W6921" s="40" t="s">
        <v>1041</v>
      </c>
      <c r="X6921" s="40" t="s">
        <v>1042</v>
      </c>
      <c r="Y6921" s="40" t="s">
        <v>24843</v>
      </c>
    </row>
    <row r="6922" spans="12:25" x14ac:dyDescent="0.25">
      <c r="L6922" s="39" t="str">
        <f t="shared" si="108"/>
        <v>SCARNAFIGI (CN)</v>
      </c>
      <c r="M6922" s="40" t="s">
        <v>24844</v>
      </c>
      <c r="N6922" s="40" t="s">
        <v>24845</v>
      </c>
      <c r="O6922" s="40" t="s">
        <v>313</v>
      </c>
      <c r="P6922" s="41" t="s">
        <v>314</v>
      </c>
      <c r="Q6922" s="41">
        <v>1</v>
      </c>
      <c r="R6922" s="40" t="s">
        <v>315</v>
      </c>
      <c r="S6922" s="40" t="s">
        <v>199</v>
      </c>
      <c r="T6922" s="41">
        <v>1</v>
      </c>
      <c r="U6922" s="40" t="s">
        <v>200</v>
      </c>
      <c r="V6922" s="40" t="s">
        <v>201</v>
      </c>
      <c r="W6922" s="40" t="s">
        <v>4311</v>
      </c>
      <c r="X6922" s="40" t="s">
        <v>2526</v>
      </c>
      <c r="Y6922" s="40" t="s">
        <v>24846</v>
      </c>
    </row>
    <row r="6923" spans="12:25" x14ac:dyDescent="0.25">
      <c r="L6923" s="39" t="str">
        <f t="shared" si="108"/>
        <v>SCARPERIA (FI)</v>
      </c>
      <c r="M6923" s="40" t="s">
        <v>24847</v>
      </c>
      <c r="N6923" s="40" t="s">
        <v>24848</v>
      </c>
      <c r="O6923" s="40" t="s">
        <v>2481</v>
      </c>
      <c r="P6923" s="41" t="s">
        <v>231</v>
      </c>
      <c r="Q6923" s="41">
        <v>9</v>
      </c>
      <c r="R6923" s="40" t="s">
        <v>232</v>
      </c>
      <c r="S6923" s="40" t="s">
        <v>199</v>
      </c>
      <c r="T6923" s="41">
        <v>1</v>
      </c>
      <c r="U6923" s="40" t="s">
        <v>200</v>
      </c>
      <c r="V6923" s="40" t="s">
        <v>201</v>
      </c>
      <c r="W6923" s="40" t="s">
        <v>24849</v>
      </c>
      <c r="X6923" s="40" t="s">
        <v>2483</v>
      </c>
      <c r="Y6923" s="40" t="s">
        <v>24850</v>
      </c>
    </row>
    <row r="6924" spans="12:25" x14ac:dyDescent="0.25">
      <c r="L6924" s="39" t="str">
        <f t="shared" si="108"/>
        <v>SCENA (BZ)</v>
      </c>
      <c r="M6924" s="40" t="s">
        <v>24851</v>
      </c>
      <c r="N6924" s="40" t="s">
        <v>24852</v>
      </c>
      <c r="O6924" s="40" t="s">
        <v>1125</v>
      </c>
      <c r="P6924" s="41" t="s">
        <v>866</v>
      </c>
      <c r="Q6924" s="41">
        <v>4</v>
      </c>
      <c r="R6924" s="40" t="s">
        <v>867</v>
      </c>
      <c r="S6924" s="40" t="s">
        <v>199</v>
      </c>
      <c r="T6924" s="41">
        <v>1</v>
      </c>
      <c r="U6924" s="40" t="s">
        <v>200</v>
      </c>
      <c r="V6924" s="40" t="s">
        <v>201</v>
      </c>
      <c r="W6924" s="40" t="s">
        <v>24853</v>
      </c>
      <c r="X6924" s="40" t="s">
        <v>2298</v>
      </c>
      <c r="Y6924" s="40" t="s">
        <v>24854</v>
      </c>
    </row>
    <row r="6925" spans="12:25" x14ac:dyDescent="0.25">
      <c r="L6925" s="39" t="str">
        <f t="shared" si="108"/>
        <v>SCERNI (CH)</v>
      </c>
      <c r="M6925" s="40" t="s">
        <v>24855</v>
      </c>
      <c r="N6925" s="40" t="s">
        <v>24856</v>
      </c>
      <c r="O6925" s="40" t="s">
        <v>1352</v>
      </c>
      <c r="P6925" s="41" t="s">
        <v>253</v>
      </c>
      <c r="Q6925" s="41">
        <v>13</v>
      </c>
      <c r="R6925" s="40" t="s">
        <v>254</v>
      </c>
      <c r="S6925" s="40" t="s">
        <v>199</v>
      </c>
      <c r="T6925" s="41">
        <v>1</v>
      </c>
      <c r="U6925" s="40" t="s">
        <v>200</v>
      </c>
      <c r="V6925" s="40" t="s">
        <v>201</v>
      </c>
      <c r="W6925" s="40" t="s">
        <v>18572</v>
      </c>
      <c r="X6925" s="40" t="s">
        <v>6129</v>
      </c>
      <c r="Y6925" s="40" t="s">
        <v>24857</v>
      </c>
    </row>
    <row r="6926" spans="12:25" x14ac:dyDescent="0.25">
      <c r="L6926" s="39" t="str">
        <f t="shared" si="108"/>
        <v>SCHEGGIA E PASCELUPO (PG)</v>
      </c>
      <c r="M6926" s="40" t="s">
        <v>24858</v>
      </c>
      <c r="N6926" s="40" t="s">
        <v>24859</v>
      </c>
      <c r="O6926" s="40" t="s">
        <v>2180</v>
      </c>
      <c r="P6926" s="41" t="s">
        <v>486</v>
      </c>
      <c r="Q6926" s="41">
        <v>10</v>
      </c>
      <c r="R6926" s="40" t="s">
        <v>487</v>
      </c>
      <c r="S6926" s="40" t="s">
        <v>199</v>
      </c>
      <c r="T6926" s="41">
        <v>1</v>
      </c>
      <c r="U6926" s="40" t="s">
        <v>200</v>
      </c>
      <c r="V6926" s="40" t="s">
        <v>201</v>
      </c>
      <c r="W6926" s="40" t="s">
        <v>24860</v>
      </c>
      <c r="X6926" s="40" t="s">
        <v>2182</v>
      </c>
      <c r="Y6926" s="40" t="s">
        <v>24861</v>
      </c>
    </row>
    <row r="6927" spans="12:25" x14ac:dyDescent="0.25">
      <c r="L6927" s="39" t="str">
        <f t="shared" si="108"/>
        <v>SCHEGGINO (PG)</v>
      </c>
      <c r="M6927" s="40" t="s">
        <v>24862</v>
      </c>
      <c r="N6927" s="40" t="s">
        <v>24863</v>
      </c>
      <c r="O6927" s="40" t="s">
        <v>2180</v>
      </c>
      <c r="P6927" s="41" t="s">
        <v>486</v>
      </c>
      <c r="Q6927" s="41">
        <v>10</v>
      </c>
      <c r="R6927" s="40" t="s">
        <v>487</v>
      </c>
      <c r="S6927" s="40" t="s">
        <v>199</v>
      </c>
      <c r="T6927" s="41">
        <v>1</v>
      </c>
      <c r="U6927" s="40" t="s">
        <v>200</v>
      </c>
      <c r="V6927" s="40" t="s">
        <v>201</v>
      </c>
      <c r="W6927" s="40" t="s">
        <v>8013</v>
      </c>
      <c r="X6927" s="40" t="s">
        <v>5122</v>
      </c>
      <c r="Y6927" s="40" t="s">
        <v>24864</v>
      </c>
    </row>
    <row r="6928" spans="12:25" x14ac:dyDescent="0.25">
      <c r="L6928" s="39" t="str">
        <f t="shared" si="108"/>
        <v>SCHIAVI DI ABRUZZO (CH)</v>
      </c>
      <c r="M6928" s="40" t="s">
        <v>24865</v>
      </c>
      <c r="N6928" s="40" t="s">
        <v>24866</v>
      </c>
      <c r="O6928" s="40" t="s">
        <v>1352</v>
      </c>
      <c r="P6928" s="41" t="s">
        <v>253</v>
      </c>
      <c r="Q6928" s="41">
        <v>13</v>
      </c>
      <c r="R6928" s="40" t="s">
        <v>254</v>
      </c>
      <c r="S6928" s="40" t="s">
        <v>199</v>
      </c>
      <c r="T6928" s="41">
        <v>1</v>
      </c>
      <c r="U6928" s="40" t="s">
        <v>200</v>
      </c>
      <c r="V6928" s="40" t="s">
        <v>201</v>
      </c>
      <c r="W6928" s="40" t="s">
        <v>24867</v>
      </c>
      <c r="X6928" s="40" t="s">
        <v>6129</v>
      </c>
      <c r="Y6928" s="40" t="s">
        <v>24868</v>
      </c>
    </row>
    <row r="6929" spans="12:25" x14ac:dyDescent="0.25">
      <c r="L6929" s="39" t="str">
        <f t="shared" si="108"/>
        <v>SCHIAVON (VI)</v>
      </c>
      <c r="M6929" s="40" t="s">
        <v>24869</v>
      </c>
      <c r="N6929" s="40" t="s">
        <v>24870</v>
      </c>
      <c r="O6929" s="40" t="s">
        <v>772</v>
      </c>
      <c r="P6929" s="41" t="s">
        <v>197</v>
      </c>
      <c r="Q6929" s="41">
        <v>5</v>
      </c>
      <c r="R6929" s="40" t="s">
        <v>198</v>
      </c>
      <c r="S6929" s="40" t="s">
        <v>199</v>
      </c>
      <c r="T6929" s="41">
        <v>1</v>
      </c>
      <c r="U6929" s="40" t="s">
        <v>200</v>
      </c>
      <c r="V6929" s="40" t="s">
        <v>201</v>
      </c>
      <c r="W6929" s="40" t="s">
        <v>15913</v>
      </c>
      <c r="X6929" s="40" t="s">
        <v>774</v>
      </c>
      <c r="Y6929" s="40" t="s">
        <v>24871</v>
      </c>
    </row>
    <row r="6930" spans="12:25" x14ac:dyDescent="0.25">
      <c r="L6930" s="39" t="str">
        <f t="shared" si="108"/>
        <v>SCHIGNANO (CO)</v>
      </c>
      <c r="M6930" s="40" t="s">
        <v>24872</v>
      </c>
      <c r="N6930" s="40" t="s">
        <v>24873</v>
      </c>
      <c r="O6930" s="40" t="s">
        <v>995</v>
      </c>
      <c r="P6930" s="41" t="s">
        <v>212</v>
      </c>
      <c r="Q6930" s="41">
        <v>3</v>
      </c>
      <c r="R6930" s="40" t="s">
        <v>213</v>
      </c>
      <c r="S6930" s="40" t="s">
        <v>199</v>
      </c>
      <c r="T6930" s="41">
        <v>1</v>
      </c>
      <c r="U6930" s="40" t="s">
        <v>200</v>
      </c>
      <c r="V6930" s="40" t="s">
        <v>201</v>
      </c>
      <c r="W6930" s="40" t="s">
        <v>3493</v>
      </c>
      <c r="X6930" s="40" t="s">
        <v>997</v>
      </c>
      <c r="Y6930" s="40" t="s">
        <v>24874</v>
      </c>
    </row>
    <row r="6931" spans="12:25" x14ac:dyDescent="0.25">
      <c r="L6931" s="39" t="str">
        <f t="shared" si="108"/>
        <v>SCHILPARIO (BG)</v>
      </c>
      <c r="M6931" s="40" t="s">
        <v>24875</v>
      </c>
      <c r="N6931" s="40" t="s">
        <v>24876</v>
      </c>
      <c r="O6931" s="40" t="s">
        <v>572</v>
      </c>
      <c r="P6931" s="41" t="s">
        <v>212</v>
      </c>
      <c r="Q6931" s="41">
        <v>3</v>
      </c>
      <c r="R6931" s="40" t="s">
        <v>213</v>
      </c>
      <c r="S6931" s="40" t="s">
        <v>199</v>
      </c>
      <c r="T6931" s="41">
        <v>1</v>
      </c>
      <c r="U6931" s="40" t="s">
        <v>200</v>
      </c>
      <c r="V6931" s="40" t="s">
        <v>201</v>
      </c>
      <c r="W6931" s="40" t="s">
        <v>1882</v>
      </c>
      <c r="X6931" s="40" t="s">
        <v>1883</v>
      </c>
      <c r="Y6931" s="40" t="s">
        <v>24877</v>
      </c>
    </row>
    <row r="6932" spans="12:25" x14ac:dyDescent="0.25">
      <c r="L6932" s="39" t="str">
        <f t="shared" si="108"/>
        <v>SCHIO (VI)</v>
      </c>
      <c r="M6932" s="40" t="s">
        <v>24878</v>
      </c>
      <c r="N6932" s="40" t="s">
        <v>24879</v>
      </c>
      <c r="O6932" s="40" t="s">
        <v>772</v>
      </c>
      <c r="P6932" s="41" t="s">
        <v>197</v>
      </c>
      <c r="Q6932" s="41">
        <v>5</v>
      </c>
      <c r="R6932" s="40" t="s">
        <v>198</v>
      </c>
      <c r="S6932" s="40" t="s">
        <v>199</v>
      </c>
      <c r="T6932" s="41">
        <v>1</v>
      </c>
      <c r="U6932" s="40" t="s">
        <v>200</v>
      </c>
      <c r="V6932" s="40" t="s">
        <v>201</v>
      </c>
      <c r="W6932" s="40" t="s">
        <v>24880</v>
      </c>
      <c r="X6932" s="40" t="s">
        <v>2068</v>
      </c>
      <c r="Y6932" s="40" t="s">
        <v>24881</v>
      </c>
    </row>
    <row r="6933" spans="12:25" x14ac:dyDescent="0.25">
      <c r="L6933" s="39" t="str">
        <f t="shared" si="108"/>
        <v>SCHIVENOGLIA (MN)</v>
      </c>
      <c r="M6933" s="40" t="s">
        <v>24882</v>
      </c>
      <c r="N6933" s="40" t="s">
        <v>24883</v>
      </c>
      <c r="O6933" s="40" t="s">
        <v>442</v>
      </c>
      <c r="P6933" s="41" t="s">
        <v>212</v>
      </c>
      <c r="Q6933" s="41">
        <v>3</v>
      </c>
      <c r="R6933" s="40" t="s">
        <v>213</v>
      </c>
      <c r="S6933" s="40" t="s">
        <v>199</v>
      </c>
      <c r="T6933" s="41">
        <v>1</v>
      </c>
      <c r="U6933" s="40" t="s">
        <v>200</v>
      </c>
      <c r="V6933" s="40" t="s">
        <v>201</v>
      </c>
      <c r="W6933" s="40" t="s">
        <v>3852</v>
      </c>
      <c r="X6933" s="40" t="s">
        <v>3853</v>
      </c>
      <c r="Y6933" s="40" t="s">
        <v>24884</v>
      </c>
    </row>
    <row r="6934" spans="12:25" x14ac:dyDescent="0.25">
      <c r="L6934" s="39" t="str">
        <f t="shared" si="108"/>
        <v>SCIACCA (AG)</v>
      </c>
      <c r="M6934" s="40" t="s">
        <v>24885</v>
      </c>
      <c r="N6934" s="40" t="s">
        <v>24886</v>
      </c>
      <c r="O6934" s="40" t="s">
        <v>749</v>
      </c>
      <c r="P6934" s="41" t="s">
        <v>292</v>
      </c>
      <c r="Q6934" s="41">
        <v>19</v>
      </c>
      <c r="R6934" s="40" t="s">
        <v>293</v>
      </c>
      <c r="S6934" s="40" t="s">
        <v>199</v>
      </c>
      <c r="T6934" s="41">
        <v>1</v>
      </c>
      <c r="U6934" s="40" t="s">
        <v>200</v>
      </c>
      <c r="V6934" s="40" t="s">
        <v>201</v>
      </c>
      <c r="W6934" s="40" t="s">
        <v>24887</v>
      </c>
      <c r="X6934" s="40" t="s">
        <v>4510</v>
      </c>
      <c r="Y6934" s="40" t="s">
        <v>24888</v>
      </c>
    </row>
    <row r="6935" spans="12:25" x14ac:dyDescent="0.25">
      <c r="L6935" s="39" t="str">
        <f t="shared" si="108"/>
        <v>SCIARA (PA)</v>
      </c>
      <c r="M6935" s="40" t="s">
        <v>24889</v>
      </c>
      <c r="N6935" s="40" t="s">
        <v>24890</v>
      </c>
      <c r="O6935" s="40" t="s">
        <v>1210</v>
      </c>
      <c r="P6935" s="41" t="s">
        <v>292</v>
      </c>
      <c r="Q6935" s="41">
        <v>19</v>
      </c>
      <c r="R6935" s="40" t="s">
        <v>293</v>
      </c>
      <c r="S6935" s="40" t="s">
        <v>199</v>
      </c>
      <c r="T6935" s="41">
        <v>1</v>
      </c>
      <c r="U6935" s="40" t="s">
        <v>200</v>
      </c>
      <c r="V6935" s="40" t="s">
        <v>201</v>
      </c>
      <c r="W6935" s="40" t="s">
        <v>1239</v>
      </c>
      <c r="X6935" s="40" t="s">
        <v>1212</v>
      </c>
      <c r="Y6935" s="40" t="s">
        <v>24891</v>
      </c>
    </row>
    <row r="6936" spans="12:25" x14ac:dyDescent="0.25">
      <c r="L6936" s="39" t="str">
        <f t="shared" si="108"/>
        <v>SCICLI (RG)</v>
      </c>
      <c r="M6936" s="40" t="s">
        <v>24892</v>
      </c>
      <c r="N6936" s="40" t="s">
        <v>24893</v>
      </c>
      <c r="O6936" s="40" t="s">
        <v>291</v>
      </c>
      <c r="P6936" s="41" t="s">
        <v>292</v>
      </c>
      <c r="Q6936" s="41">
        <v>19</v>
      </c>
      <c r="R6936" s="40" t="s">
        <v>293</v>
      </c>
      <c r="S6936" s="40" t="s">
        <v>199</v>
      </c>
      <c r="T6936" s="41">
        <v>1</v>
      </c>
      <c r="U6936" s="40" t="s">
        <v>200</v>
      </c>
      <c r="V6936" s="40" t="s">
        <v>201</v>
      </c>
      <c r="W6936" s="40" t="s">
        <v>24894</v>
      </c>
      <c r="X6936" s="40" t="s">
        <v>295</v>
      </c>
      <c r="Y6936" s="40" t="s">
        <v>24895</v>
      </c>
    </row>
    <row r="6937" spans="12:25" x14ac:dyDescent="0.25">
      <c r="L6937" s="39" t="str">
        <f t="shared" si="108"/>
        <v>SCIDO (RC)</v>
      </c>
      <c r="M6937" s="40" t="s">
        <v>24896</v>
      </c>
      <c r="N6937" s="40" t="s">
        <v>24897</v>
      </c>
      <c r="O6937" s="40" t="s">
        <v>622</v>
      </c>
      <c r="P6937" s="41" t="s">
        <v>414</v>
      </c>
      <c r="Q6937" s="41">
        <v>18</v>
      </c>
      <c r="R6937" s="40" t="s">
        <v>415</v>
      </c>
      <c r="S6937" s="40" t="s">
        <v>199</v>
      </c>
      <c r="T6937" s="41">
        <v>1</v>
      </c>
      <c r="U6937" s="40" t="s">
        <v>200</v>
      </c>
      <c r="V6937" s="40" t="s">
        <v>201</v>
      </c>
      <c r="W6937" s="40" t="s">
        <v>15902</v>
      </c>
      <c r="X6937" s="40" t="s">
        <v>1614</v>
      </c>
      <c r="Y6937" s="40" t="s">
        <v>24898</v>
      </c>
    </row>
    <row r="6938" spans="12:25" x14ac:dyDescent="0.25">
      <c r="L6938" s="39" t="str">
        <f t="shared" si="108"/>
        <v>SCIGLIANO (CS)</v>
      </c>
      <c r="M6938" s="40" t="s">
        <v>24899</v>
      </c>
      <c r="N6938" s="40" t="s">
        <v>24900</v>
      </c>
      <c r="O6938" s="40" t="s">
        <v>413</v>
      </c>
      <c r="P6938" s="41" t="s">
        <v>414</v>
      </c>
      <c r="Q6938" s="41">
        <v>18</v>
      </c>
      <c r="R6938" s="40" t="s">
        <v>415</v>
      </c>
      <c r="S6938" s="40" t="s">
        <v>199</v>
      </c>
      <c r="T6938" s="41">
        <v>1</v>
      </c>
      <c r="U6938" s="40" t="s">
        <v>200</v>
      </c>
      <c r="V6938" s="40" t="s">
        <v>201</v>
      </c>
      <c r="W6938" s="40" t="s">
        <v>24901</v>
      </c>
      <c r="X6938" s="40" t="s">
        <v>550</v>
      </c>
      <c r="Y6938" s="40" t="s">
        <v>24902</v>
      </c>
    </row>
    <row r="6939" spans="12:25" x14ac:dyDescent="0.25">
      <c r="L6939" s="39" t="str">
        <f t="shared" si="108"/>
        <v>SCILLA (RC)</v>
      </c>
      <c r="M6939" s="40" t="s">
        <v>24903</v>
      </c>
      <c r="N6939" s="40" t="s">
        <v>24904</v>
      </c>
      <c r="O6939" s="40" t="s">
        <v>622</v>
      </c>
      <c r="P6939" s="41" t="s">
        <v>414</v>
      </c>
      <c r="Q6939" s="41">
        <v>18</v>
      </c>
      <c r="R6939" s="40" t="s">
        <v>415</v>
      </c>
      <c r="S6939" s="40" t="s">
        <v>199</v>
      </c>
      <c r="T6939" s="41">
        <v>1</v>
      </c>
      <c r="U6939" s="40" t="s">
        <v>200</v>
      </c>
      <c r="V6939" s="40" t="s">
        <v>201</v>
      </c>
      <c r="W6939" s="40" t="s">
        <v>24905</v>
      </c>
      <c r="X6939" s="40" t="s">
        <v>2440</v>
      </c>
      <c r="Y6939" s="40" t="s">
        <v>24906</v>
      </c>
    </row>
    <row r="6940" spans="12:25" x14ac:dyDescent="0.25">
      <c r="L6940" s="39" t="str">
        <f t="shared" si="108"/>
        <v>SCILLATO (PA)</v>
      </c>
      <c r="M6940" s="40" t="s">
        <v>24907</v>
      </c>
      <c r="N6940" s="40" t="s">
        <v>24908</v>
      </c>
      <c r="O6940" s="40" t="s">
        <v>1210</v>
      </c>
      <c r="P6940" s="41" t="s">
        <v>292</v>
      </c>
      <c r="Q6940" s="41">
        <v>19</v>
      </c>
      <c r="R6940" s="40" t="s">
        <v>293</v>
      </c>
      <c r="S6940" s="40" t="s">
        <v>199</v>
      </c>
      <c r="T6940" s="41">
        <v>1</v>
      </c>
      <c r="U6940" s="40" t="s">
        <v>200</v>
      </c>
      <c r="V6940" s="40" t="s">
        <v>201</v>
      </c>
      <c r="W6940" s="40" t="s">
        <v>1239</v>
      </c>
      <c r="X6940" s="40" t="s">
        <v>1240</v>
      </c>
      <c r="Y6940" s="40" t="s">
        <v>24909</v>
      </c>
    </row>
    <row r="6941" spans="12:25" x14ac:dyDescent="0.25">
      <c r="L6941" s="39" t="str">
        <f t="shared" si="108"/>
        <v>SCIOLZE (TO)</v>
      </c>
      <c r="M6941" s="40" t="s">
        <v>24910</v>
      </c>
      <c r="N6941" s="40" t="s">
        <v>24911</v>
      </c>
      <c r="O6941" s="40" t="s">
        <v>675</v>
      </c>
      <c r="P6941" s="41" t="s">
        <v>314</v>
      </c>
      <c r="Q6941" s="41">
        <v>1</v>
      </c>
      <c r="R6941" s="40" t="s">
        <v>315</v>
      </c>
      <c r="S6941" s="40" t="s">
        <v>199</v>
      </c>
      <c r="T6941" s="41">
        <v>1</v>
      </c>
      <c r="U6941" s="40" t="s">
        <v>200</v>
      </c>
      <c r="V6941" s="40" t="s">
        <v>201</v>
      </c>
      <c r="W6941" s="40" t="s">
        <v>4354</v>
      </c>
      <c r="X6941" s="40" t="s">
        <v>837</v>
      </c>
      <c r="Y6941" s="40" t="s">
        <v>24912</v>
      </c>
    </row>
    <row r="6942" spans="12:25" x14ac:dyDescent="0.25">
      <c r="L6942" s="39" t="str">
        <f t="shared" si="108"/>
        <v>SCISCIANO (NA)</v>
      </c>
      <c r="M6942" s="40" t="s">
        <v>24913</v>
      </c>
      <c r="N6942" s="40" t="s">
        <v>24914</v>
      </c>
      <c r="O6942" s="40" t="s">
        <v>358</v>
      </c>
      <c r="P6942" s="41" t="s">
        <v>350</v>
      </c>
      <c r="Q6942" s="41">
        <v>15</v>
      </c>
      <c r="R6942" s="40" t="s">
        <v>351</v>
      </c>
      <c r="S6942" s="40" t="s">
        <v>199</v>
      </c>
      <c r="T6942" s="41">
        <v>1</v>
      </c>
      <c r="U6942" s="40" t="s">
        <v>200</v>
      </c>
      <c r="V6942" s="40" t="s">
        <v>201</v>
      </c>
      <c r="W6942" s="40" t="s">
        <v>5312</v>
      </c>
      <c r="X6942" s="40" t="s">
        <v>360</v>
      </c>
      <c r="Y6942" s="40" t="s">
        <v>24915</v>
      </c>
    </row>
    <row r="6943" spans="12:25" x14ac:dyDescent="0.25">
      <c r="L6943" s="39" t="str">
        <f t="shared" si="108"/>
        <v>SCLAFANI BAGNI (PA)</v>
      </c>
      <c r="M6943" s="40" t="s">
        <v>24916</v>
      </c>
      <c r="N6943" s="40" t="s">
        <v>24917</v>
      </c>
      <c r="O6943" s="40" t="s">
        <v>1210</v>
      </c>
      <c r="P6943" s="41" t="s">
        <v>292</v>
      </c>
      <c r="Q6943" s="41">
        <v>19</v>
      </c>
      <c r="R6943" s="40" t="s">
        <v>293</v>
      </c>
      <c r="S6943" s="40" t="s">
        <v>199</v>
      </c>
      <c r="T6943" s="41">
        <v>1</v>
      </c>
      <c r="U6943" s="40" t="s">
        <v>200</v>
      </c>
      <c r="V6943" s="40" t="s">
        <v>201</v>
      </c>
      <c r="W6943" s="40" t="s">
        <v>1239</v>
      </c>
      <c r="X6943" s="40" t="s">
        <v>1240</v>
      </c>
      <c r="Y6943" s="40" t="s">
        <v>24918</v>
      </c>
    </row>
    <row r="6944" spans="12:25" x14ac:dyDescent="0.25">
      <c r="L6944" s="39" t="str">
        <f t="shared" si="108"/>
        <v>SCONTRONE (AQ)</v>
      </c>
      <c r="M6944" s="40" t="s">
        <v>24919</v>
      </c>
      <c r="N6944" s="40" t="s">
        <v>24920</v>
      </c>
      <c r="O6944" s="40" t="s">
        <v>328</v>
      </c>
      <c r="P6944" s="41" t="s">
        <v>253</v>
      </c>
      <c r="Q6944" s="41">
        <v>13</v>
      </c>
      <c r="R6944" s="40" t="s">
        <v>254</v>
      </c>
      <c r="S6944" s="40" t="s">
        <v>199</v>
      </c>
      <c r="T6944" s="41">
        <v>1</v>
      </c>
      <c r="U6944" s="40" t="s">
        <v>200</v>
      </c>
      <c r="V6944" s="40" t="s">
        <v>201</v>
      </c>
      <c r="W6944" s="40" t="s">
        <v>1163</v>
      </c>
      <c r="X6944" s="40" t="s">
        <v>330</v>
      </c>
      <c r="Y6944" s="40" t="s">
        <v>24921</v>
      </c>
    </row>
    <row r="6945" spans="12:25" x14ac:dyDescent="0.25">
      <c r="L6945" s="39" t="str">
        <f t="shared" si="108"/>
        <v>SCOPA (VC)</v>
      </c>
      <c r="M6945" s="40" t="s">
        <v>24922</v>
      </c>
      <c r="N6945" s="40" t="s">
        <v>24923</v>
      </c>
      <c r="O6945" s="40" t="s">
        <v>890</v>
      </c>
      <c r="P6945" s="41" t="s">
        <v>314</v>
      </c>
      <c r="Q6945" s="41">
        <v>1</v>
      </c>
      <c r="R6945" s="40" t="s">
        <v>315</v>
      </c>
      <c r="S6945" s="40" t="s">
        <v>199</v>
      </c>
      <c r="T6945" s="41">
        <v>1</v>
      </c>
      <c r="U6945" s="40" t="s">
        <v>200</v>
      </c>
      <c r="V6945" s="40" t="s">
        <v>201</v>
      </c>
      <c r="W6945" s="40" t="s">
        <v>24924</v>
      </c>
      <c r="X6945" s="40" t="s">
        <v>892</v>
      </c>
      <c r="Y6945" s="40" t="s">
        <v>24925</v>
      </c>
    </row>
    <row r="6946" spans="12:25" x14ac:dyDescent="0.25">
      <c r="L6946" s="39" t="str">
        <f t="shared" si="108"/>
        <v>SCOPELLO (VC)</v>
      </c>
      <c r="M6946" s="40" t="s">
        <v>24926</v>
      </c>
      <c r="N6946" s="40" t="s">
        <v>24927</v>
      </c>
      <c r="O6946" s="40" t="s">
        <v>890</v>
      </c>
      <c r="P6946" s="41" t="s">
        <v>314</v>
      </c>
      <c r="Q6946" s="41">
        <v>1</v>
      </c>
      <c r="R6946" s="40" t="s">
        <v>315</v>
      </c>
      <c r="S6946" s="40" t="s">
        <v>199</v>
      </c>
      <c r="T6946" s="41">
        <v>1</v>
      </c>
      <c r="U6946" s="40" t="s">
        <v>200</v>
      </c>
      <c r="V6946" s="40" t="s">
        <v>201</v>
      </c>
      <c r="W6946" s="40" t="s">
        <v>24928</v>
      </c>
      <c r="X6946" s="40" t="s">
        <v>892</v>
      </c>
      <c r="Y6946" s="40" t="s">
        <v>24929</v>
      </c>
    </row>
    <row r="6947" spans="12:25" x14ac:dyDescent="0.25">
      <c r="L6947" s="39" t="str">
        <f t="shared" si="108"/>
        <v>SCOPPITO (AQ)</v>
      </c>
      <c r="M6947" s="40" t="s">
        <v>24930</v>
      </c>
      <c r="N6947" s="40" t="s">
        <v>24931</v>
      </c>
      <c r="O6947" s="40" t="s">
        <v>328</v>
      </c>
      <c r="P6947" s="41" t="s">
        <v>253</v>
      </c>
      <c r="Q6947" s="41">
        <v>13</v>
      </c>
      <c r="R6947" s="40" t="s">
        <v>254</v>
      </c>
      <c r="S6947" s="40" t="s">
        <v>199</v>
      </c>
      <c r="T6947" s="41">
        <v>1</v>
      </c>
      <c r="U6947" s="40" t="s">
        <v>200</v>
      </c>
      <c r="V6947" s="40" t="s">
        <v>201</v>
      </c>
      <c r="W6947" s="40" t="s">
        <v>24932</v>
      </c>
      <c r="X6947" s="40" t="s">
        <v>2757</v>
      </c>
      <c r="Y6947" s="40" t="s">
        <v>24933</v>
      </c>
    </row>
    <row r="6948" spans="12:25" x14ac:dyDescent="0.25">
      <c r="L6948" s="39" t="str">
        <f t="shared" si="108"/>
        <v>SCORDIA (CT)</v>
      </c>
      <c r="M6948" s="40" t="s">
        <v>24934</v>
      </c>
      <c r="N6948" s="40" t="s">
        <v>24935</v>
      </c>
      <c r="O6948" s="40" t="s">
        <v>366</v>
      </c>
      <c r="P6948" s="41" t="s">
        <v>292</v>
      </c>
      <c r="Q6948" s="41">
        <v>19</v>
      </c>
      <c r="R6948" s="40" t="s">
        <v>293</v>
      </c>
      <c r="S6948" s="40" t="s">
        <v>199</v>
      </c>
      <c r="T6948" s="41">
        <v>1</v>
      </c>
      <c r="U6948" s="40" t="s">
        <v>200</v>
      </c>
      <c r="V6948" s="40" t="s">
        <v>201</v>
      </c>
      <c r="W6948" s="40" t="s">
        <v>24936</v>
      </c>
      <c r="X6948" s="40" t="s">
        <v>368</v>
      </c>
      <c r="Y6948" s="40" t="s">
        <v>24937</v>
      </c>
    </row>
    <row r="6949" spans="12:25" x14ac:dyDescent="0.25">
      <c r="L6949" s="39" t="str">
        <f t="shared" si="108"/>
        <v>SCORRANO (LE)</v>
      </c>
      <c r="M6949" s="40" t="s">
        <v>24938</v>
      </c>
      <c r="N6949" s="40" t="s">
        <v>24939</v>
      </c>
      <c r="O6949" s="40" t="s">
        <v>462</v>
      </c>
      <c r="P6949" s="41" t="s">
        <v>304</v>
      </c>
      <c r="Q6949" s="41">
        <v>16</v>
      </c>
      <c r="R6949" s="40" t="s">
        <v>305</v>
      </c>
      <c r="S6949" s="40" t="s">
        <v>199</v>
      </c>
      <c r="T6949" s="41">
        <v>1</v>
      </c>
      <c r="U6949" s="40" t="s">
        <v>200</v>
      </c>
      <c r="V6949" s="40" t="s">
        <v>201</v>
      </c>
      <c r="W6949" s="40" t="s">
        <v>2509</v>
      </c>
      <c r="X6949" s="40" t="s">
        <v>1520</v>
      </c>
      <c r="Y6949" s="40" t="s">
        <v>24940</v>
      </c>
    </row>
    <row r="6950" spans="12:25" x14ac:dyDescent="0.25">
      <c r="L6950" s="39" t="str">
        <f t="shared" si="108"/>
        <v>SCORZE' (VE)</v>
      </c>
      <c r="M6950" s="40" t="s">
        <v>24941</v>
      </c>
      <c r="N6950" s="40" t="s">
        <v>24942</v>
      </c>
      <c r="O6950" s="40" t="s">
        <v>1607</v>
      </c>
      <c r="P6950" s="41" t="s">
        <v>197</v>
      </c>
      <c r="Q6950" s="41">
        <v>5</v>
      </c>
      <c r="R6950" s="40" t="s">
        <v>198</v>
      </c>
      <c r="S6950" s="40" t="s">
        <v>199</v>
      </c>
      <c r="T6950" s="41">
        <v>1</v>
      </c>
      <c r="U6950" s="40" t="s">
        <v>200</v>
      </c>
      <c r="V6950" s="40" t="s">
        <v>201</v>
      </c>
      <c r="W6950" s="40" t="s">
        <v>24943</v>
      </c>
      <c r="X6950" s="40" t="s">
        <v>5090</v>
      </c>
      <c r="Y6950" s="40" t="s">
        <v>24944</v>
      </c>
    </row>
    <row r="6951" spans="12:25" x14ac:dyDescent="0.25">
      <c r="L6951" s="39" t="str">
        <f t="shared" si="108"/>
        <v>SCURCOLA MARSICANA (AQ)</v>
      </c>
      <c r="M6951" s="40" t="s">
        <v>24945</v>
      </c>
      <c r="N6951" s="40" t="s">
        <v>24946</v>
      </c>
      <c r="O6951" s="40" t="s">
        <v>328</v>
      </c>
      <c r="P6951" s="41" t="s">
        <v>253</v>
      </c>
      <c r="Q6951" s="41">
        <v>13</v>
      </c>
      <c r="R6951" s="40" t="s">
        <v>254</v>
      </c>
      <c r="S6951" s="40" t="s">
        <v>199</v>
      </c>
      <c r="T6951" s="41">
        <v>1</v>
      </c>
      <c r="U6951" s="40" t="s">
        <v>200</v>
      </c>
      <c r="V6951" s="40" t="s">
        <v>201</v>
      </c>
      <c r="W6951" s="40" t="s">
        <v>24947</v>
      </c>
      <c r="X6951" s="40" t="s">
        <v>795</v>
      </c>
      <c r="Y6951" s="40" t="s">
        <v>24948</v>
      </c>
    </row>
    <row r="6952" spans="12:25" x14ac:dyDescent="0.25">
      <c r="L6952" s="39" t="str">
        <f t="shared" si="108"/>
        <v>SCURELLE (TN)</v>
      </c>
      <c r="M6952" s="40" t="s">
        <v>24949</v>
      </c>
      <c r="N6952" s="40" t="s">
        <v>24950</v>
      </c>
      <c r="O6952" s="40" t="s">
        <v>865</v>
      </c>
      <c r="P6952" s="41" t="s">
        <v>866</v>
      </c>
      <c r="Q6952" s="41">
        <v>4</v>
      </c>
      <c r="R6952" s="40" t="s">
        <v>867</v>
      </c>
      <c r="S6952" s="40" t="s">
        <v>199</v>
      </c>
      <c r="T6952" s="41">
        <v>1</v>
      </c>
      <c r="U6952" s="40" t="s">
        <v>200</v>
      </c>
      <c r="V6952" s="40" t="s">
        <v>201</v>
      </c>
      <c r="W6952" s="40" t="s">
        <v>4785</v>
      </c>
      <c r="X6952" s="40" t="s">
        <v>1036</v>
      </c>
      <c r="Y6952" s="40" t="s">
        <v>24951</v>
      </c>
    </row>
    <row r="6953" spans="12:25" x14ac:dyDescent="0.25">
      <c r="L6953" s="39" t="str">
        <f t="shared" si="108"/>
        <v>SCURZOLENGO (AT)</v>
      </c>
      <c r="M6953" s="40" t="s">
        <v>24952</v>
      </c>
      <c r="N6953" s="40" t="s">
        <v>24953</v>
      </c>
      <c r="O6953" s="40" t="s">
        <v>667</v>
      </c>
      <c r="P6953" s="41" t="s">
        <v>314</v>
      </c>
      <c r="Q6953" s="41">
        <v>1</v>
      </c>
      <c r="R6953" s="40" t="s">
        <v>315</v>
      </c>
      <c r="S6953" s="40" t="s">
        <v>199</v>
      </c>
      <c r="T6953" s="41">
        <v>1</v>
      </c>
      <c r="U6953" s="40" t="s">
        <v>200</v>
      </c>
      <c r="V6953" s="40" t="s">
        <v>201</v>
      </c>
      <c r="W6953" s="40" t="s">
        <v>2375</v>
      </c>
      <c r="X6953" s="40" t="s">
        <v>669</v>
      </c>
      <c r="Y6953" s="40" t="s">
        <v>24954</v>
      </c>
    </row>
    <row r="6954" spans="12:25" x14ac:dyDescent="0.25">
      <c r="L6954" s="39" t="str">
        <f t="shared" si="108"/>
        <v>SEBORGA (IM)</v>
      </c>
      <c r="M6954" s="40" t="s">
        <v>24955</v>
      </c>
      <c r="N6954" s="40" t="s">
        <v>24956</v>
      </c>
      <c r="O6954" s="40" t="s">
        <v>848</v>
      </c>
      <c r="P6954" s="41" t="s">
        <v>849</v>
      </c>
      <c r="Q6954" s="41">
        <v>7</v>
      </c>
      <c r="R6954" s="40" t="s">
        <v>850</v>
      </c>
      <c r="S6954" s="40" t="s">
        <v>199</v>
      </c>
      <c r="T6954" s="41">
        <v>1</v>
      </c>
      <c r="U6954" s="40" t="s">
        <v>200</v>
      </c>
      <c r="V6954" s="40" t="s">
        <v>201</v>
      </c>
      <c r="W6954" s="40" t="s">
        <v>3725</v>
      </c>
      <c r="X6954" s="40" t="s">
        <v>852</v>
      </c>
      <c r="Y6954" s="40" t="s">
        <v>24957</v>
      </c>
    </row>
    <row r="6955" spans="12:25" x14ac:dyDescent="0.25">
      <c r="L6955" s="39" t="str">
        <f t="shared" si="108"/>
        <v>SECINARO (AQ)</v>
      </c>
      <c r="M6955" s="40" t="s">
        <v>24958</v>
      </c>
      <c r="N6955" s="40" t="s">
        <v>24959</v>
      </c>
      <c r="O6955" s="40" t="s">
        <v>328</v>
      </c>
      <c r="P6955" s="41" t="s">
        <v>253</v>
      </c>
      <c r="Q6955" s="41">
        <v>13</v>
      </c>
      <c r="R6955" s="40" t="s">
        <v>254</v>
      </c>
      <c r="S6955" s="40" t="s">
        <v>199</v>
      </c>
      <c r="T6955" s="41">
        <v>1</v>
      </c>
      <c r="U6955" s="40" t="s">
        <v>200</v>
      </c>
      <c r="V6955" s="40" t="s">
        <v>201</v>
      </c>
      <c r="W6955" s="40" t="s">
        <v>24960</v>
      </c>
      <c r="X6955" s="40" t="s">
        <v>330</v>
      </c>
      <c r="Y6955" s="40" t="s">
        <v>24961</v>
      </c>
    </row>
    <row r="6956" spans="12:25" x14ac:dyDescent="0.25">
      <c r="L6956" s="39" t="str">
        <f t="shared" si="108"/>
        <v>SECLI' (LE)</v>
      </c>
      <c r="M6956" s="40" t="s">
        <v>24962</v>
      </c>
      <c r="N6956" s="40" t="s">
        <v>24963</v>
      </c>
      <c r="O6956" s="40" t="s">
        <v>462</v>
      </c>
      <c r="P6956" s="41" t="s">
        <v>304</v>
      </c>
      <c r="Q6956" s="41">
        <v>16</v>
      </c>
      <c r="R6956" s="40" t="s">
        <v>305</v>
      </c>
      <c r="S6956" s="40" t="s">
        <v>199</v>
      </c>
      <c r="T6956" s="41">
        <v>1</v>
      </c>
      <c r="U6956" s="40" t="s">
        <v>200</v>
      </c>
      <c r="V6956" s="40" t="s">
        <v>201</v>
      </c>
      <c r="W6956" s="40" t="s">
        <v>22684</v>
      </c>
      <c r="X6956" s="40" t="s">
        <v>1520</v>
      </c>
      <c r="Y6956" s="40" t="s">
        <v>24964</v>
      </c>
    </row>
    <row r="6957" spans="12:25" x14ac:dyDescent="0.25">
      <c r="L6957" s="39" t="str">
        <f t="shared" si="108"/>
        <v>SECUGNAGO (LO)</v>
      </c>
      <c r="M6957" s="40" t="s">
        <v>24965</v>
      </c>
      <c r="N6957" s="40" t="s">
        <v>24966</v>
      </c>
      <c r="O6957" s="40" t="s">
        <v>211</v>
      </c>
      <c r="P6957" s="41" t="s">
        <v>212</v>
      </c>
      <c r="Q6957" s="41">
        <v>3</v>
      </c>
      <c r="R6957" s="40" t="s">
        <v>213</v>
      </c>
      <c r="S6957" s="40" t="s">
        <v>199</v>
      </c>
      <c r="T6957" s="41">
        <v>1</v>
      </c>
      <c r="U6957" s="40" t="s">
        <v>200</v>
      </c>
      <c r="V6957" s="40" t="s">
        <v>201</v>
      </c>
      <c r="W6957" s="40" t="s">
        <v>24967</v>
      </c>
      <c r="X6957" s="40" t="s">
        <v>3256</v>
      </c>
      <c r="Y6957" s="40" t="s">
        <v>24968</v>
      </c>
    </row>
    <row r="6958" spans="12:25" x14ac:dyDescent="0.25">
      <c r="L6958" s="39" t="str">
        <f t="shared" si="108"/>
        <v>SEDEGLIANO (UD)</v>
      </c>
      <c r="M6958" s="40" t="s">
        <v>24969</v>
      </c>
      <c r="N6958" s="40" t="s">
        <v>24970</v>
      </c>
      <c r="O6958" s="40" t="s">
        <v>804</v>
      </c>
      <c r="P6958" s="41" t="s">
        <v>805</v>
      </c>
      <c r="Q6958" s="41">
        <v>6</v>
      </c>
      <c r="R6958" s="40" t="s">
        <v>806</v>
      </c>
      <c r="S6958" s="40" t="s">
        <v>199</v>
      </c>
      <c r="T6958" s="41">
        <v>1</v>
      </c>
      <c r="U6958" s="40" t="s">
        <v>200</v>
      </c>
      <c r="V6958" s="40" t="s">
        <v>201</v>
      </c>
      <c r="W6958" s="40" t="s">
        <v>24971</v>
      </c>
      <c r="X6958" s="40" t="s">
        <v>2085</v>
      </c>
      <c r="Y6958" s="40" t="s">
        <v>24972</v>
      </c>
    </row>
    <row r="6959" spans="12:25" x14ac:dyDescent="0.25">
      <c r="L6959" s="39" t="str">
        <f t="shared" si="108"/>
        <v>SEDICO (BL)</v>
      </c>
      <c r="M6959" s="40" t="s">
        <v>24973</v>
      </c>
      <c r="N6959" s="40" t="s">
        <v>24974</v>
      </c>
      <c r="O6959" s="40" t="s">
        <v>715</v>
      </c>
      <c r="P6959" s="41" t="s">
        <v>197</v>
      </c>
      <c r="Q6959" s="41">
        <v>5</v>
      </c>
      <c r="R6959" s="40" t="s">
        <v>198</v>
      </c>
      <c r="S6959" s="40" t="s">
        <v>199</v>
      </c>
      <c r="T6959" s="41">
        <v>1</v>
      </c>
      <c r="U6959" s="40" t="s">
        <v>200</v>
      </c>
      <c r="V6959" s="40" t="s">
        <v>201</v>
      </c>
      <c r="W6959" s="40" t="s">
        <v>24975</v>
      </c>
      <c r="X6959" s="40" t="s">
        <v>717</v>
      </c>
      <c r="Y6959" s="40" t="s">
        <v>24976</v>
      </c>
    </row>
    <row r="6960" spans="12:25" x14ac:dyDescent="0.25">
      <c r="L6960" s="39" t="str">
        <f t="shared" si="108"/>
        <v>SEDILO (OR)</v>
      </c>
      <c r="M6960" s="40" t="s">
        <v>24977</v>
      </c>
      <c r="N6960" s="40" t="s">
        <v>24978</v>
      </c>
      <c r="O6960" s="40" t="s">
        <v>241</v>
      </c>
      <c r="P6960" s="41" t="s">
        <v>242</v>
      </c>
      <c r="Q6960" s="41">
        <v>20</v>
      </c>
      <c r="R6960" s="40" t="s">
        <v>243</v>
      </c>
      <c r="S6960" s="40" t="s">
        <v>199</v>
      </c>
      <c r="T6960" s="41">
        <v>1</v>
      </c>
      <c r="U6960" s="40" t="s">
        <v>200</v>
      </c>
      <c r="V6960" s="40" t="s">
        <v>201</v>
      </c>
      <c r="W6960" s="40" t="s">
        <v>24979</v>
      </c>
      <c r="X6960" s="40" t="s">
        <v>245</v>
      </c>
      <c r="Y6960" s="40" t="s">
        <v>24980</v>
      </c>
    </row>
    <row r="6961" spans="12:25" x14ac:dyDescent="0.25">
      <c r="L6961" s="39" t="str">
        <f t="shared" si="108"/>
        <v>SEDINI (SS)</v>
      </c>
      <c r="M6961" s="40" t="s">
        <v>24981</v>
      </c>
      <c r="N6961" s="40" t="s">
        <v>24982</v>
      </c>
      <c r="O6961" s="40" t="s">
        <v>1188</v>
      </c>
      <c r="P6961" s="41" t="s">
        <v>242</v>
      </c>
      <c r="Q6961" s="41">
        <v>20</v>
      </c>
      <c r="R6961" s="40" t="s">
        <v>243</v>
      </c>
      <c r="S6961" s="40" t="s">
        <v>199</v>
      </c>
      <c r="T6961" s="41">
        <v>1</v>
      </c>
      <c r="U6961" s="40" t="s">
        <v>200</v>
      </c>
      <c r="V6961" s="40" t="s">
        <v>201</v>
      </c>
      <c r="W6961" s="40" t="s">
        <v>24983</v>
      </c>
      <c r="X6961" s="40" t="s">
        <v>648</v>
      </c>
      <c r="Y6961" s="40" t="s">
        <v>24984</v>
      </c>
    </row>
    <row r="6962" spans="12:25" x14ac:dyDescent="0.25">
      <c r="L6962" s="39" t="str">
        <f t="shared" si="108"/>
        <v>SEDRIANO (MI)</v>
      </c>
      <c r="M6962" s="40" t="s">
        <v>24985</v>
      </c>
      <c r="N6962" s="40" t="s">
        <v>24986</v>
      </c>
      <c r="O6962" s="40" t="s">
        <v>264</v>
      </c>
      <c r="P6962" s="41" t="s">
        <v>212</v>
      </c>
      <c r="Q6962" s="41">
        <v>3</v>
      </c>
      <c r="R6962" s="40" t="s">
        <v>213</v>
      </c>
      <c r="S6962" s="40" t="s">
        <v>199</v>
      </c>
      <c r="T6962" s="41">
        <v>1</v>
      </c>
      <c r="U6962" s="40" t="s">
        <v>200</v>
      </c>
      <c r="V6962" s="40" t="s">
        <v>201</v>
      </c>
      <c r="W6962" s="40" t="s">
        <v>24987</v>
      </c>
      <c r="X6962" s="40" t="s">
        <v>266</v>
      </c>
      <c r="Y6962" s="40" t="s">
        <v>24988</v>
      </c>
    </row>
    <row r="6963" spans="12:25" x14ac:dyDescent="0.25">
      <c r="L6963" s="39" t="str">
        <f t="shared" si="108"/>
        <v>SEDRINA (BG)</v>
      </c>
      <c r="M6963" s="40" t="s">
        <v>24989</v>
      </c>
      <c r="N6963" s="40" t="s">
        <v>24990</v>
      </c>
      <c r="O6963" s="40" t="s">
        <v>572</v>
      </c>
      <c r="P6963" s="41" t="s">
        <v>212</v>
      </c>
      <c r="Q6963" s="41">
        <v>3</v>
      </c>
      <c r="R6963" s="40" t="s">
        <v>213</v>
      </c>
      <c r="S6963" s="40" t="s">
        <v>199</v>
      </c>
      <c r="T6963" s="41">
        <v>1</v>
      </c>
      <c r="U6963" s="40" t="s">
        <v>200</v>
      </c>
      <c r="V6963" s="40" t="s">
        <v>201</v>
      </c>
      <c r="W6963" s="40" t="s">
        <v>1194</v>
      </c>
      <c r="X6963" s="40" t="s">
        <v>1195</v>
      </c>
      <c r="Y6963" s="40" t="s">
        <v>24991</v>
      </c>
    </row>
    <row r="6964" spans="12:25" x14ac:dyDescent="0.25">
      <c r="L6964" s="39" t="str">
        <f t="shared" si="108"/>
        <v>SEFRO (MC)</v>
      </c>
      <c r="M6964" s="40" t="s">
        <v>24992</v>
      </c>
      <c r="N6964" s="40" t="s">
        <v>24993</v>
      </c>
      <c r="O6964" s="40" t="s">
        <v>396</v>
      </c>
      <c r="P6964" s="41" t="s">
        <v>397</v>
      </c>
      <c r="Q6964" s="41">
        <v>11</v>
      </c>
      <c r="R6964" s="40" t="s">
        <v>398</v>
      </c>
      <c r="S6964" s="40" t="s">
        <v>199</v>
      </c>
      <c r="T6964" s="41">
        <v>1</v>
      </c>
      <c r="U6964" s="40" t="s">
        <v>200</v>
      </c>
      <c r="V6964" s="40" t="s">
        <v>201</v>
      </c>
      <c r="W6964" s="40" t="s">
        <v>11073</v>
      </c>
      <c r="X6964" s="40" t="s">
        <v>400</v>
      </c>
      <c r="Y6964" s="40" t="s">
        <v>24994</v>
      </c>
    </row>
    <row r="6965" spans="12:25" x14ac:dyDescent="0.25">
      <c r="L6965" s="39" t="str">
        <f t="shared" si="108"/>
        <v>SEGARIU (VS)</v>
      </c>
      <c r="M6965" s="40" t="s">
        <v>24995</v>
      </c>
      <c r="N6965" s="40" t="s">
        <v>24996</v>
      </c>
      <c r="O6965" s="40" t="s">
        <v>1805</v>
      </c>
      <c r="P6965" s="41" t="s">
        <v>242</v>
      </c>
      <c r="Q6965" s="41">
        <v>20</v>
      </c>
      <c r="R6965" s="40" t="s">
        <v>243</v>
      </c>
      <c r="S6965" s="40" t="s">
        <v>199</v>
      </c>
      <c r="T6965" s="41">
        <v>1</v>
      </c>
      <c r="U6965" s="40" t="s">
        <v>200</v>
      </c>
      <c r="V6965" s="40" t="s">
        <v>201</v>
      </c>
      <c r="W6965" s="40" t="s">
        <v>1992</v>
      </c>
      <c r="X6965" s="40" t="s">
        <v>1807</v>
      </c>
      <c r="Y6965" s="40" t="s">
        <v>24997</v>
      </c>
    </row>
    <row r="6966" spans="12:25" x14ac:dyDescent="0.25">
      <c r="L6966" s="39" t="str">
        <f t="shared" si="108"/>
        <v>SEGGIANO (GR)</v>
      </c>
      <c r="M6966" s="40" t="s">
        <v>24998</v>
      </c>
      <c r="N6966" s="40" t="s">
        <v>24999</v>
      </c>
      <c r="O6966" s="40" t="s">
        <v>1830</v>
      </c>
      <c r="P6966" s="41" t="s">
        <v>231</v>
      </c>
      <c r="Q6966" s="41">
        <v>9</v>
      </c>
      <c r="R6966" s="40" t="s">
        <v>232</v>
      </c>
      <c r="S6966" s="40" t="s">
        <v>199</v>
      </c>
      <c r="T6966" s="41">
        <v>1</v>
      </c>
      <c r="U6966" s="40" t="s">
        <v>200</v>
      </c>
      <c r="V6966" s="40" t="s">
        <v>201</v>
      </c>
      <c r="W6966" s="40" t="s">
        <v>25000</v>
      </c>
      <c r="X6966" s="40" t="s">
        <v>1832</v>
      </c>
      <c r="Y6966" s="40" t="s">
        <v>25001</v>
      </c>
    </row>
    <row r="6967" spans="12:25" x14ac:dyDescent="0.25">
      <c r="L6967" s="39" t="str">
        <f t="shared" si="108"/>
        <v>SEGNI (RM)</v>
      </c>
      <c r="M6967" s="40" t="s">
        <v>25002</v>
      </c>
      <c r="N6967" s="40" t="s">
        <v>25003</v>
      </c>
      <c r="O6967" s="40" t="s">
        <v>602</v>
      </c>
      <c r="P6967" s="41" t="s">
        <v>336</v>
      </c>
      <c r="Q6967" s="41">
        <v>12</v>
      </c>
      <c r="R6967" s="40" t="s">
        <v>337</v>
      </c>
      <c r="S6967" s="40" t="s">
        <v>199</v>
      </c>
      <c r="T6967" s="41">
        <v>1</v>
      </c>
      <c r="U6967" s="40" t="s">
        <v>200</v>
      </c>
      <c r="V6967" s="40" t="s">
        <v>201</v>
      </c>
      <c r="W6967" s="40" t="s">
        <v>25004</v>
      </c>
      <c r="X6967" s="40" t="s">
        <v>953</v>
      </c>
      <c r="Y6967" s="40" t="s">
        <v>25005</v>
      </c>
    </row>
    <row r="6968" spans="12:25" x14ac:dyDescent="0.25">
      <c r="L6968" s="39" t="str">
        <f t="shared" si="108"/>
        <v>SEGONZANO (TN)</v>
      </c>
      <c r="M6968" s="40" t="s">
        <v>25006</v>
      </c>
      <c r="N6968" s="40" t="s">
        <v>25007</v>
      </c>
      <c r="O6968" s="40" t="s">
        <v>865</v>
      </c>
      <c r="P6968" s="41" t="s">
        <v>866</v>
      </c>
      <c r="Q6968" s="41">
        <v>4</v>
      </c>
      <c r="R6968" s="40" t="s">
        <v>867</v>
      </c>
      <c r="S6968" s="40" t="s">
        <v>199</v>
      </c>
      <c r="T6968" s="41">
        <v>1</v>
      </c>
      <c r="U6968" s="40" t="s">
        <v>200</v>
      </c>
      <c r="V6968" s="40" t="s">
        <v>201</v>
      </c>
      <c r="W6968" s="40" t="s">
        <v>25008</v>
      </c>
      <c r="X6968" s="40" t="s">
        <v>1036</v>
      </c>
      <c r="Y6968" s="40" t="s">
        <v>25009</v>
      </c>
    </row>
    <row r="6969" spans="12:25" x14ac:dyDescent="0.25">
      <c r="L6969" s="39" t="str">
        <f t="shared" si="108"/>
        <v>SEGRATE (MI)</v>
      </c>
      <c r="M6969" s="40" t="s">
        <v>25010</v>
      </c>
      <c r="N6969" s="40" t="s">
        <v>25011</v>
      </c>
      <c r="O6969" s="40" t="s">
        <v>264</v>
      </c>
      <c r="P6969" s="41" t="s">
        <v>212</v>
      </c>
      <c r="Q6969" s="41">
        <v>3</v>
      </c>
      <c r="R6969" s="40" t="s">
        <v>213</v>
      </c>
      <c r="S6969" s="40" t="s">
        <v>199</v>
      </c>
      <c r="T6969" s="41">
        <v>1</v>
      </c>
      <c r="U6969" s="40" t="s">
        <v>200</v>
      </c>
      <c r="V6969" s="40" t="s">
        <v>201</v>
      </c>
      <c r="W6969" s="40" t="s">
        <v>2172</v>
      </c>
      <c r="X6969" s="40" t="s">
        <v>266</v>
      </c>
      <c r="Y6969" s="40" t="s">
        <v>25012</v>
      </c>
    </row>
    <row r="6970" spans="12:25" x14ac:dyDescent="0.25">
      <c r="L6970" s="39" t="str">
        <f t="shared" si="108"/>
        <v>SEGUSINO (TV)</v>
      </c>
      <c r="M6970" s="40" t="s">
        <v>25013</v>
      </c>
      <c r="N6970" s="40" t="s">
        <v>25014</v>
      </c>
      <c r="O6970" s="40" t="s">
        <v>1362</v>
      </c>
      <c r="P6970" s="41" t="s">
        <v>197</v>
      </c>
      <c r="Q6970" s="41">
        <v>5</v>
      </c>
      <c r="R6970" s="40" t="s">
        <v>198</v>
      </c>
      <c r="S6970" s="40" t="s">
        <v>199</v>
      </c>
      <c r="T6970" s="41">
        <v>1</v>
      </c>
      <c r="U6970" s="40" t="s">
        <v>200</v>
      </c>
      <c r="V6970" s="40" t="s">
        <v>201</v>
      </c>
      <c r="W6970" s="40" t="s">
        <v>8178</v>
      </c>
      <c r="X6970" s="40" t="s">
        <v>1364</v>
      </c>
      <c r="Y6970" s="40" t="s">
        <v>25015</v>
      </c>
    </row>
    <row r="6971" spans="12:25" x14ac:dyDescent="0.25">
      <c r="L6971" s="39" t="str">
        <f t="shared" si="108"/>
        <v>SEICELLE (ISOLE) (EE)</v>
      </c>
      <c r="M6971" s="40" t="s">
        <v>25016</v>
      </c>
      <c r="N6971" s="40" t="s">
        <v>25017</v>
      </c>
      <c r="O6971" s="40" t="s">
        <v>610</v>
      </c>
      <c r="P6971" s="41"/>
      <c r="Q6971" s="41"/>
      <c r="R6971" s="40"/>
      <c r="S6971" s="40" t="s">
        <v>1183</v>
      </c>
      <c r="T6971" s="41">
        <v>3</v>
      </c>
      <c r="U6971" s="40" t="s">
        <v>612</v>
      </c>
      <c r="V6971" s="40" t="s">
        <v>25018</v>
      </c>
      <c r="W6971" s="40"/>
      <c r="X6971" s="40"/>
      <c r="Y6971" s="40"/>
    </row>
    <row r="6972" spans="12:25" x14ac:dyDescent="0.25">
      <c r="L6972" s="39" t="str">
        <f t="shared" si="108"/>
        <v>SELARGIUS (CA)</v>
      </c>
      <c r="M6972" s="40" t="s">
        <v>25019</v>
      </c>
      <c r="N6972" s="40" t="s">
        <v>25020</v>
      </c>
      <c r="O6972" s="40" t="s">
        <v>1991</v>
      </c>
      <c r="P6972" s="41" t="s">
        <v>242</v>
      </c>
      <c r="Q6972" s="41">
        <v>20</v>
      </c>
      <c r="R6972" s="40" t="s">
        <v>243</v>
      </c>
      <c r="S6972" s="40" t="s">
        <v>199</v>
      </c>
      <c r="T6972" s="41">
        <v>1</v>
      </c>
      <c r="U6972" s="40" t="s">
        <v>200</v>
      </c>
      <c r="V6972" s="40" t="s">
        <v>201</v>
      </c>
      <c r="W6972" s="40" t="s">
        <v>25021</v>
      </c>
      <c r="X6972" s="40" t="s">
        <v>1807</v>
      </c>
      <c r="Y6972" s="40" t="s">
        <v>25022</v>
      </c>
    </row>
    <row r="6973" spans="12:25" x14ac:dyDescent="0.25">
      <c r="L6973" s="39" t="str">
        <f t="shared" si="108"/>
        <v>SELCI (RI)</v>
      </c>
      <c r="M6973" s="40" t="s">
        <v>25023</v>
      </c>
      <c r="N6973" s="40" t="s">
        <v>25024</v>
      </c>
      <c r="O6973" s="40" t="s">
        <v>335</v>
      </c>
      <c r="P6973" s="41" t="s">
        <v>336</v>
      </c>
      <c r="Q6973" s="41">
        <v>12</v>
      </c>
      <c r="R6973" s="40" t="s">
        <v>337</v>
      </c>
      <c r="S6973" s="40" t="s">
        <v>199</v>
      </c>
      <c r="T6973" s="41">
        <v>1</v>
      </c>
      <c r="U6973" s="40" t="s">
        <v>200</v>
      </c>
      <c r="V6973" s="40" t="s">
        <v>201</v>
      </c>
      <c r="W6973" s="40" t="s">
        <v>5494</v>
      </c>
      <c r="X6973" s="40" t="s">
        <v>2148</v>
      </c>
      <c r="Y6973" s="40" t="s">
        <v>25025</v>
      </c>
    </row>
    <row r="6974" spans="12:25" x14ac:dyDescent="0.25">
      <c r="L6974" s="39" t="str">
        <f t="shared" si="108"/>
        <v>SELEGAS (CA)</v>
      </c>
      <c r="M6974" s="40" t="s">
        <v>25026</v>
      </c>
      <c r="N6974" s="40" t="s">
        <v>25027</v>
      </c>
      <c r="O6974" s="40" t="s">
        <v>1991</v>
      </c>
      <c r="P6974" s="41" t="s">
        <v>242</v>
      </c>
      <c r="Q6974" s="41">
        <v>20</v>
      </c>
      <c r="R6974" s="40" t="s">
        <v>243</v>
      </c>
      <c r="S6974" s="40" t="s">
        <v>199</v>
      </c>
      <c r="T6974" s="41">
        <v>1</v>
      </c>
      <c r="U6974" s="40" t="s">
        <v>200</v>
      </c>
      <c r="V6974" s="40" t="s">
        <v>201</v>
      </c>
      <c r="W6974" s="40" t="s">
        <v>1992</v>
      </c>
      <c r="X6974" s="40" t="s">
        <v>1807</v>
      </c>
      <c r="Y6974" s="40" t="s">
        <v>25028</v>
      </c>
    </row>
    <row r="6975" spans="12:25" x14ac:dyDescent="0.25">
      <c r="L6975" s="39" t="str">
        <f t="shared" si="108"/>
        <v>SELLANO (PG)</v>
      </c>
      <c r="M6975" s="40" t="s">
        <v>25029</v>
      </c>
      <c r="N6975" s="40" t="s">
        <v>25030</v>
      </c>
      <c r="O6975" s="40" t="s">
        <v>2180</v>
      </c>
      <c r="P6975" s="41" t="s">
        <v>486</v>
      </c>
      <c r="Q6975" s="41">
        <v>10</v>
      </c>
      <c r="R6975" s="40" t="s">
        <v>487</v>
      </c>
      <c r="S6975" s="40" t="s">
        <v>199</v>
      </c>
      <c r="T6975" s="41">
        <v>1</v>
      </c>
      <c r="U6975" s="40" t="s">
        <v>200</v>
      </c>
      <c r="V6975" s="40" t="s">
        <v>201</v>
      </c>
      <c r="W6975" s="40" t="s">
        <v>12168</v>
      </c>
      <c r="X6975" s="40" t="s">
        <v>5122</v>
      </c>
      <c r="Y6975" s="40" t="s">
        <v>25031</v>
      </c>
    </row>
    <row r="6976" spans="12:25" x14ac:dyDescent="0.25">
      <c r="L6976" s="39" t="str">
        <f t="shared" si="108"/>
        <v>SELLERO (BS)</v>
      </c>
      <c r="M6976" s="40" t="s">
        <v>25032</v>
      </c>
      <c r="N6976" s="40" t="s">
        <v>25033</v>
      </c>
      <c r="O6976" s="40" t="s">
        <v>421</v>
      </c>
      <c r="P6976" s="41" t="s">
        <v>212</v>
      </c>
      <c r="Q6976" s="41">
        <v>3</v>
      </c>
      <c r="R6976" s="40" t="s">
        <v>213</v>
      </c>
      <c r="S6976" s="40" t="s">
        <v>199</v>
      </c>
      <c r="T6976" s="41">
        <v>1</v>
      </c>
      <c r="U6976" s="40" t="s">
        <v>200</v>
      </c>
      <c r="V6976" s="40" t="s">
        <v>201</v>
      </c>
      <c r="W6976" s="40" t="s">
        <v>8484</v>
      </c>
      <c r="X6976" s="40" t="s">
        <v>1574</v>
      </c>
      <c r="Y6976" s="40" t="s">
        <v>25034</v>
      </c>
    </row>
    <row r="6977" spans="12:25" x14ac:dyDescent="0.25">
      <c r="L6977" s="39" t="str">
        <f t="shared" si="108"/>
        <v>SELLIA (CZ)</v>
      </c>
      <c r="M6977" s="40" t="s">
        <v>25035</v>
      </c>
      <c r="N6977" s="40" t="s">
        <v>25036</v>
      </c>
      <c r="O6977" s="40" t="s">
        <v>1029</v>
      </c>
      <c r="P6977" s="41" t="s">
        <v>414</v>
      </c>
      <c r="Q6977" s="41">
        <v>18</v>
      </c>
      <c r="R6977" s="40" t="s">
        <v>415</v>
      </c>
      <c r="S6977" s="40" t="s">
        <v>199</v>
      </c>
      <c r="T6977" s="41">
        <v>1</v>
      </c>
      <c r="U6977" s="40" t="s">
        <v>200</v>
      </c>
      <c r="V6977" s="40" t="s">
        <v>201</v>
      </c>
      <c r="W6977" s="40" t="s">
        <v>1427</v>
      </c>
      <c r="X6977" s="40" t="s">
        <v>1031</v>
      </c>
      <c r="Y6977" s="40" t="s">
        <v>25037</v>
      </c>
    </row>
    <row r="6978" spans="12:25" x14ac:dyDescent="0.25">
      <c r="L6978" s="39" t="str">
        <f t="shared" ref="L6978:L7041" si="109">M6978&amp;" ("&amp;O6978&amp;")"</f>
        <v>SELLIA MARINA (CZ)</v>
      </c>
      <c r="M6978" s="40" t="s">
        <v>25038</v>
      </c>
      <c r="N6978" s="40" t="s">
        <v>25039</v>
      </c>
      <c r="O6978" s="40" t="s">
        <v>1029</v>
      </c>
      <c r="P6978" s="41" t="s">
        <v>414</v>
      </c>
      <c r="Q6978" s="41">
        <v>18</v>
      </c>
      <c r="R6978" s="40" t="s">
        <v>415</v>
      </c>
      <c r="S6978" s="40" t="s">
        <v>199</v>
      </c>
      <c r="T6978" s="41">
        <v>1</v>
      </c>
      <c r="U6978" s="40" t="s">
        <v>200</v>
      </c>
      <c r="V6978" s="40" t="s">
        <v>201</v>
      </c>
      <c r="W6978" s="40" t="s">
        <v>1427</v>
      </c>
      <c r="X6978" s="40" t="s">
        <v>1031</v>
      </c>
      <c r="Y6978" s="40" t="s">
        <v>25040</v>
      </c>
    </row>
    <row r="6979" spans="12:25" x14ac:dyDescent="0.25">
      <c r="L6979" s="39" t="str">
        <f t="shared" si="109"/>
        <v>SELVA DEI MOLINI (BZ)</v>
      </c>
      <c r="M6979" s="40" t="s">
        <v>25041</v>
      </c>
      <c r="N6979" s="40" t="s">
        <v>25042</v>
      </c>
      <c r="O6979" s="40" t="s">
        <v>1125</v>
      </c>
      <c r="P6979" s="41" t="s">
        <v>866</v>
      </c>
      <c r="Q6979" s="41">
        <v>4</v>
      </c>
      <c r="R6979" s="40" t="s">
        <v>867</v>
      </c>
      <c r="S6979" s="40" t="s">
        <v>199</v>
      </c>
      <c r="T6979" s="41">
        <v>1</v>
      </c>
      <c r="U6979" s="40" t="s">
        <v>200</v>
      </c>
      <c r="V6979" s="40" t="s">
        <v>201</v>
      </c>
      <c r="W6979" s="40" t="s">
        <v>4090</v>
      </c>
      <c r="X6979" s="40" t="s">
        <v>4091</v>
      </c>
      <c r="Y6979" s="40" t="s">
        <v>25043</v>
      </c>
    </row>
    <row r="6980" spans="12:25" x14ac:dyDescent="0.25">
      <c r="L6980" s="39" t="str">
        <f t="shared" si="109"/>
        <v>SELVA DI CADORE (BL)</v>
      </c>
      <c r="M6980" s="40" t="s">
        <v>25044</v>
      </c>
      <c r="N6980" s="40" t="s">
        <v>25045</v>
      </c>
      <c r="O6980" s="40" t="s">
        <v>715</v>
      </c>
      <c r="P6980" s="41" t="s">
        <v>197</v>
      </c>
      <c r="Q6980" s="41">
        <v>5</v>
      </c>
      <c r="R6980" s="40" t="s">
        <v>198</v>
      </c>
      <c r="S6980" s="40" t="s">
        <v>199</v>
      </c>
      <c r="T6980" s="41">
        <v>1</v>
      </c>
      <c r="U6980" s="40" t="s">
        <v>200</v>
      </c>
      <c r="V6980" s="40" t="s">
        <v>201</v>
      </c>
      <c r="W6980" s="40" t="s">
        <v>5343</v>
      </c>
      <c r="X6980" s="40" t="s">
        <v>717</v>
      </c>
      <c r="Y6980" s="40" t="s">
        <v>25046</v>
      </c>
    </row>
    <row r="6981" spans="12:25" x14ac:dyDescent="0.25">
      <c r="L6981" s="39" t="str">
        <f t="shared" si="109"/>
        <v>SELVA DI PROGNO (VR)</v>
      </c>
      <c r="M6981" s="40" t="s">
        <v>25047</v>
      </c>
      <c r="N6981" s="40" t="s">
        <v>25048</v>
      </c>
      <c r="O6981" s="40" t="s">
        <v>595</v>
      </c>
      <c r="P6981" s="41" t="s">
        <v>197</v>
      </c>
      <c r="Q6981" s="41">
        <v>5</v>
      </c>
      <c r="R6981" s="40" t="s">
        <v>198</v>
      </c>
      <c r="S6981" s="40" t="s">
        <v>199</v>
      </c>
      <c r="T6981" s="41">
        <v>1</v>
      </c>
      <c r="U6981" s="40" t="s">
        <v>200</v>
      </c>
      <c r="V6981" s="40" t="s">
        <v>201</v>
      </c>
      <c r="W6981" s="40" t="s">
        <v>2421</v>
      </c>
      <c r="X6981" s="40" t="s">
        <v>597</v>
      </c>
      <c r="Y6981" s="40" t="s">
        <v>25049</v>
      </c>
    </row>
    <row r="6982" spans="12:25" x14ac:dyDescent="0.25">
      <c r="L6982" s="39" t="str">
        <f t="shared" si="109"/>
        <v>SELVA DI VAL GARDENA (BZ)</v>
      </c>
      <c r="M6982" s="40" t="s">
        <v>25050</v>
      </c>
      <c r="N6982" s="40" t="s">
        <v>25051</v>
      </c>
      <c r="O6982" s="40" t="s">
        <v>1125</v>
      </c>
      <c r="P6982" s="41" t="s">
        <v>866</v>
      </c>
      <c r="Q6982" s="41">
        <v>4</v>
      </c>
      <c r="R6982" s="40" t="s">
        <v>867</v>
      </c>
      <c r="S6982" s="40" t="s">
        <v>199</v>
      </c>
      <c r="T6982" s="41">
        <v>1</v>
      </c>
      <c r="U6982" s="40" t="s">
        <v>200</v>
      </c>
      <c r="V6982" s="40" t="s">
        <v>201</v>
      </c>
      <c r="W6982" s="40" t="s">
        <v>25052</v>
      </c>
      <c r="X6982" s="40" t="s">
        <v>1127</v>
      </c>
      <c r="Y6982" s="40" t="s">
        <v>25053</v>
      </c>
    </row>
    <row r="6983" spans="12:25" x14ac:dyDescent="0.25">
      <c r="L6983" s="39" t="str">
        <f t="shared" si="109"/>
        <v>SELVAZZANO DENTRO (PD)</v>
      </c>
      <c r="M6983" s="40" t="s">
        <v>25054</v>
      </c>
      <c r="N6983" s="40" t="s">
        <v>25055</v>
      </c>
      <c r="O6983" s="40" t="s">
        <v>196</v>
      </c>
      <c r="P6983" s="41" t="s">
        <v>197</v>
      </c>
      <c r="Q6983" s="41">
        <v>5</v>
      </c>
      <c r="R6983" s="40" t="s">
        <v>198</v>
      </c>
      <c r="S6983" s="40" t="s">
        <v>199</v>
      </c>
      <c r="T6983" s="41">
        <v>1</v>
      </c>
      <c r="U6983" s="40" t="s">
        <v>200</v>
      </c>
      <c r="V6983" s="40" t="s">
        <v>201</v>
      </c>
      <c r="W6983" s="40" t="s">
        <v>2642</v>
      </c>
      <c r="X6983" s="40" t="s">
        <v>203</v>
      </c>
      <c r="Y6983" s="40" t="s">
        <v>25056</v>
      </c>
    </row>
    <row r="6984" spans="12:25" x14ac:dyDescent="0.25">
      <c r="L6984" s="39" t="str">
        <f t="shared" si="109"/>
        <v>SELVE MARCONE (BI)</v>
      </c>
      <c r="M6984" s="40" t="s">
        <v>25057</v>
      </c>
      <c r="N6984" s="40" t="s">
        <v>25058</v>
      </c>
      <c r="O6984" s="40" t="s">
        <v>830</v>
      </c>
      <c r="P6984" s="41" t="s">
        <v>314</v>
      </c>
      <c r="Q6984" s="41">
        <v>1</v>
      </c>
      <c r="R6984" s="40" t="s">
        <v>315</v>
      </c>
      <c r="S6984" s="40" t="s">
        <v>199</v>
      </c>
      <c r="T6984" s="41">
        <v>1</v>
      </c>
      <c r="U6984" s="40" t="s">
        <v>200</v>
      </c>
      <c r="V6984" s="40" t="s">
        <v>201</v>
      </c>
      <c r="W6984" s="40" t="s">
        <v>1512</v>
      </c>
      <c r="X6984" s="40" t="s">
        <v>832</v>
      </c>
      <c r="Y6984" s="40" t="s">
        <v>25059</v>
      </c>
    </row>
    <row r="6985" spans="12:25" x14ac:dyDescent="0.25">
      <c r="L6985" s="39" t="str">
        <f t="shared" si="109"/>
        <v>SELVINO (BG)</v>
      </c>
      <c r="M6985" s="40" t="s">
        <v>25060</v>
      </c>
      <c r="N6985" s="40" t="s">
        <v>25061</v>
      </c>
      <c r="O6985" s="40" t="s">
        <v>572</v>
      </c>
      <c r="P6985" s="41" t="s">
        <v>212</v>
      </c>
      <c r="Q6985" s="41">
        <v>3</v>
      </c>
      <c r="R6985" s="40" t="s">
        <v>213</v>
      </c>
      <c r="S6985" s="40" t="s">
        <v>199</v>
      </c>
      <c r="T6985" s="41">
        <v>1</v>
      </c>
      <c r="U6985" s="40" t="s">
        <v>200</v>
      </c>
      <c r="V6985" s="40" t="s">
        <v>201</v>
      </c>
      <c r="W6985" s="40" t="s">
        <v>1882</v>
      </c>
      <c r="X6985" s="40" t="s">
        <v>574</v>
      </c>
      <c r="Y6985" s="40" t="s">
        <v>25062</v>
      </c>
    </row>
    <row r="6986" spans="12:25" x14ac:dyDescent="0.25">
      <c r="L6986" s="39" t="str">
        <f t="shared" si="109"/>
        <v>SEMESTENE (SS)</v>
      </c>
      <c r="M6986" s="40" t="s">
        <v>25063</v>
      </c>
      <c r="N6986" s="40" t="s">
        <v>25064</v>
      </c>
      <c r="O6986" s="40" t="s">
        <v>1188</v>
      </c>
      <c r="P6986" s="41" t="s">
        <v>242</v>
      </c>
      <c r="Q6986" s="41">
        <v>20</v>
      </c>
      <c r="R6986" s="40" t="s">
        <v>243</v>
      </c>
      <c r="S6986" s="40" t="s">
        <v>199</v>
      </c>
      <c r="T6986" s="41">
        <v>1</v>
      </c>
      <c r="U6986" s="40" t="s">
        <v>200</v>
      </c>
      <c r="V6986" s="40" t="s">
        <v>201</v>
      </c>
      <c r="W6986" s="40" t="s">
        <v>1547</v>
      </c>
      <c r="X6986" s="40" t="s">
        <v>648</v>
      </c>
      <c r="Y6986" s="40" t="s">
        <v>25065</v>
      </c>
    </row>
    <row r="6987" spans="12:25" x14ac:dyDescent="0.25">
      <c r="L6987" s="39" t="str">
        <f t="shared" si="109"/>
        <v>SEMIANA (PV)</v>
      </c>
      <c r="M6987" s="40" t="s">
        <v>25066</v>
      </c>
      <c r="N6987" s="40" t="s">
        <v>25067</v>
      </c>
      <c r="O6987" s="40" t="s">
        <v>884</v>
      </c>
      <c r="P6987" s="41" t="s">
        <v>212</v>
      </c>
      <c r="Q6987" s="41">
        <v>3</v>
      </c>
      <c r="R6987" s="40" t="s">
        <v>213</v>
      </c>
      <c r="S6987" s="40" t="s">
        <v>199</v>
      </c>
      <c r="T6987" s="41">
        <v>1</v>
      </c>
      <c r="U6987" s="40" t="s">
        <v>200</v>
      </c>
      <c r="V6987" s="40" t="s">
        <v>201</v>
      </c>
      <c r="W6987" s="40" t="s">
        <v>885</v>
      </c>
      <c r="X6987" s="40" t="s">
        <v>1092</v>
      </c>
      <c r="Y6987" s="40" t="s">
        <v>25068</v>
      </c>
    </row>
    <row r="6988" spans="12:25" x14ac:dyDescent="0.25">
      <c r="L6988" s="39" t="str">
        <f t="shared" si="109"/>
        <v>SEMINARA (RC)</v>
      </c>
      <c r="M6988" s="40" t="s">
        <v>25069</v>
      </c>
      <c r="N6988" s="40" t="s">
        <v>25070</v>
      </c>
      <c r="O6988" s="40" t="s">
        <v>622</v>
      </c>
      <c r="P6988" s="41" t="s">
        <v>414</v>
      </c>
      <c r="Q6988" s="41">
        <v>18</v>
      </c>
      <c r="R6988" s="40" t="s">
        <v>415</v>
      </c>
      <c r="S6988" s="40" t="s">
        <v>199</v>
      </c>
      <c r="T6988" s="41">
        <v>1</v>
      </c>
      <c r="U6988" s="40" t="s">
        <v>200</v>
      </c>
      <c r="V6988" s="40" t="s">
        <v>201</v>
      </c>
      <c r="W6988" s="40" t="s">
        <v>25071</v>
      </c>
      <c r="X6988" s="40" t="s">
        <v>1614</v>
      </c>
      <c r="Y6988" s="40" t="s">
        <v>25072</v>
      </c>
    </row>
    <row r="6989" spans="12:25" x14ac:dyDescent="0.25">
      <c r="L6989" s="39" t="str">
        <f t="shared" si="109"/>
        <v>SEMPRONIANO (GR)</v>
      </c>
      <c r="M6989" s="40" t="s">
        <v>25073</v>
      </c>
      <c r="N6989" s="40" t="s">
        <v>25074</v>
      </c>
      <c r="O6989" s="40" t="s">
        <v>1830</v>
      </c>
      <c r="P6989" s="41" t="s">
        <v>231</v>
      </c>
      <c r="Q6989" s="41">
        <v>9</v>
      </c>
      <c r="R6989" s="40" t="s">
        <v>232</v>
      </c>
      <c r="S6989" s="40" t="s">
        <v>199</v>
      </c>
      <c r="T6989" s="41">
        <v>1</v>
      </c>
      <c r="U6989" s="40" t="s">
        <v>200</v>
      </c>
      <c r="V6989" s="40" t="s">
        <v>201</v>
      </c>
      <c r="W6989" s="40" t="s">
        <v>25075</v>
      </c>
      <c r="X6989" s="40" t="s">
        <v>1832</v>
      </c>
      <c r="Y6989" s="40" t="s">
        <v>25076</v>
      </c>
    </row>
    <row r="6990" spans="12:25" x14ac:dyDescent="0.25">
      <c r="L6990" s="39" t="str">
        <f t="shared" si="109"/>
        <v>SENAGO (MI)</v>
      </c>
      <c r="M6990" s="40" t="s">
        <v>25077</v>
      </c>
      <c r="N6990" s="40" t="s">
        <v>25078</v>
      </c>
      <c r="O6990" s="40" t="s">
        <v>264</v>
      </c>
      <c r="P6990" s="41" t="s">
        <v>212</v>
      </c>
      <c r="Q6990" s="41">
        <v>3</v>
      </c>
      <c r="R6990" s="40" t="s">
        <v>213</v>
      </c>
      <c r="S6990" s="40" t="s">
        <v>199</v>
      </c>
      <c r="T6990" s="41">
        <v>1</v>
      </c>
      <c r="U6990" s="40" t="s">
        <v>200</v>
      </c>
      <c r="V6990" s="40" t="s">
        <v>201</v>
      </c>
      <c r="W6990" s="40" t="s">
        <v>2800</v>
      </c>
      <c r="X6990" s="40" t="s">
        <v>266</v>
      </c>
      <c r="Y6990" s="40" t="s">
        <v>25079</v>
      </c>
    </row>
    <row r="6991" spans="12:25" x14ac:dyDescent="0.25">
      <c r="L6991" s="39" t="str">
        <f t="shared" si="109"/>
        <v>SENALE SAN FELICE (BZ)</v>
      </c>
      <c r="M6991" s="40" t="s">
        <v>25080</v>
      </c>
      <c r="N6991" s="40" t="s">
        <v>25081</v>
      </c>
      <c r="O6991" s="40" t="s">
        <v>1125</v>
      </c>
      <c r="P6991" s="41" t="s">
        <v>866</v>
      </c>
      <c r="Q6991" s="41">
        <v>4</v>
      </c>
      <c r="R6991" s="40" t="s">
        <v>867</v>
      </c>
      <c r="S6991" s="40" t="s">
        <v>199</v>
      </c>
      <c r="T6991" s="41">
        <v>1</v>
      </c>
      <c r="U6991" s="40" t="s">
        <v>200</v>
      </c>
      <c r="V6991" s="40" t="s">
        <v>201</v>
      </c>
      <c r="W6991" s="40" t="s">
        <v>1543</v>
      </c>
      <c r="X6991" s="40" t="s">
        <v>1447</v>
      </c>
      <c r="Y6991" s="40" t="s">
        <v>25082</v>
      </c>
    </row>
    <row r="6992" spans="12:25" x14ac:dyDescent="0.25">
      <c r="L6992" s="39" t="str">
        <f t="shared" si="109"/>
        <v>SENALES (BZ)</v>
      </c>
      <c r="M6992" s="40" t="s">
        <v>25083</v>
      </c>
      <c r="N6992" s="40" t="s">
        <v>25084</v>
      </c>
      <c r="O6992" s="40" t="s">
        <v>1125</v>
      </c>
      <c r="P6992" s="41" t="s">
        <v>866</v>
      </c>
      <c r="Q6992" s="41">
        <v>4</v>
      </c>
      <c r="R6992" s="40" t="s">
        <v>867</v>
      </c>
      <c r="S6992" s="40" t="s">
        <v>199</v>
      </c>
      <c r="T6992" s="41">
        <v>1</v>
      </c>
      <c r="U6992" s="40" t="s">
        <v>200</v>
      </c>
      <c r="V6992" s="40" t="s">
        <v>201</v>
      </c>
      <c r="W6992" s="40" t="s">
        <v>6833</v>
      </c>
      <c r="X6992" s="40" t="s">
        <v>2298</v>
      </c>
      <c r="Y6992" s="40" t="s">
        <v>25085</v>
      </c>
    </row>
    <row r="6993" spans="12:25" x14ac:dyDescent="0.25">
      <c r="L6993" s="39" t="str">
        <f t="shared" si="109"/>
        <v>SENEGAL (EE)</v>
      </c>
      <c r="M6993" s="40" t="s">
        <v>25086</v>
      </c>
      <c r="N6993" s="40" t="s">
        <v>25087</v>
      </c>
      <c r="O6993" s="40" t="s">
        <v>610</v>
      </c>
      <c r="P6993" s="41"/>
      <c r="Q6993" s="41"/>
      <c r="R6993" s="40"/>
      <c r="S6993" s="40" t="s">
        <v>1183</v>
      </c>
      <c r="T6993" s="41">
        <v>3</v>
      </c>
      <c r="U6993" s="40" t="s">
        <v>612</v>
      </c>
      <c r="V6993" s="40" t="s">
        <v>25088</v>
      </c>
      <c r="W6993" s="40"/>
      <c r="X6993" s="40"/>
      <c r="Y6993" s="40"/>
    </row>
    <row r="6994" spans="12:25" x14ac:dyDescent="0.25">
      <c r="L6994" s="39" t="str">
        <f t="shared" si="109"/>
        <v>SENEGHE (OR)</v>
      </c>
      <c r="M6994" s="40" t="s">
        <v>25089</v>
      </c>
      <c r="N6994" s="40" t="s">
        <v>25090</v>
      </c>
      <c r="O6994" s="40" t="s">
        <v>241</v>
      </c>
      <c r="P6994" s="41" t="s">
        <v>242</v>
      </c>
      <c r="Q6994" s="41">
        <v>20</v>
      </c>
      <c r="R6994" s="40" t="s">
        <v>243</v>
      </c>
      <c r="S6994" s="40" t="s">
        <v>199</v>
      </c>
      <c r="T6994" s="41">
        <v>1</v>
      </c>
      <c r="U6994" s="40" t="s">
        <v>200</v>
      </c>
      <c r="V6994" s="40" t="s">
        <v>201</v>
      </c>
      <c r="W6994" s="40" t="s">
        <v>785</v>
      </c>
      <c r="X6994" s="40" t="s">
        <v>931</v>
      </c>
      <c r="Y6994" s="40" t="s">
        <v>25091</v>
      </c>
    </row>
    <row r="6995" spans="12:25" x14ac:dyDescent="0.25">
      <c r="L6995" s="39" t="str">
        <f t="shared" si="109"/>
        <v>SENERCHIA (AV)</v>
      </c>
      <c r="M6995" s="40" t="s">
        <v>25092</v>
      </c>
      <c r="N6995" s="40" t="s">
        <v>25093</v>
      </c>
      <c r="O6995" s="40" t="s">
        <v>812</v>
      </c>
      <c r="P6995" s="41" t="s">
        <v>350</v>
      </c>
      <c r="Q6995" s="41">
        <v>15</v>
      </c>
      <c r="R6995" s="40" t="s">
        <v>351</v>
      </c>
      <c r="S6995" s="40" t="s">
        <v>199</v>
      </c>
      <c r="T6995" s="41">
        <v>1</v>
      </c>
      <c r="U6995" s="40" t="s">
        <v>200</v>
      </c>
      <c r="V6995" s="40" t="s">
        <v>201</v>
      </c>
      <c r="W6995" s="40" t="s">
        <v>18879</v>
      </c>
      <c r="X6995" s="40" t="s">
        <v>1534</v>
      </c>
      <c r="Y6995" s="40" t="s">
        <v>25094</v>
      </c>
    </row>
    <row r="6996" spans="12:25" x14ac:dyDescent="0.25">
      <c r="L6996" s="39" t="str">
        <f t="shared" si="109"/>
        <v>SENIGA (BS)</v>
      </c>
      <c r="M6996" s="40" t="s">
        <v>25095</v>
      </c>
      <c r="N6996" s="40" t="s">
        <v>25096</v>
      </c>
      <c r="O6996" s="40" t="s">
        <v>421</v>
      </c>
      <c r="P6996" s="41" t="s">
        <v>212</v>
      </c>
      <c r="Q6996" s="41">
        <v>3</v>
      </c>
      <c r="R6996" s="40" t="s">
        <v>213</v>
      </c>
      <c r="S6996" s="40" t="s">
        <v>199</v>
      </c>
      <c r="T6996" s="41">
        <v>1</v>
      </c>
      <c r="U6996" s="40" t="s">
        <v>200</v>
      </c>
      <c r="V6996" s="40" t="s">
        <v>201</v>
      </c>
      <c r="W6996" s="40" t="s">
        <v>1168</v>
      </c>
      <c r="X6996" s="40" t="s">
        <v>423</v>
      </c>
      <c r="Y6996" s="40" t="s">
        <v>25097</v>
      </c>
    </row>
    <row r="6997" spans="12:25" x14ac:dyDescent="0.25">
      <c r="L6997" s="39" t="str">
        <f t="shared" si="109"/>
        <v>SENIGALLIA (AN)</v>
      </c>
      <c r="M6997" s="40" t="s">
        <v>25098</v>
      </c>
      <c r="N6997" s="40" t="s">
        <v>25099</v>
      </c>
      <c r="O6997" s="40" t="s">
        <v>764</v>
      </c>
      <c r="P6997" s="41" t="s">
        <v>397</v>
      </c>
      <c r="Q6997" s="41">
        <v>11</v>
      </c>
      <c r="R6997" s="40" t="s">
        <v>398</v>
      </c>
      <c r="S6997" s="40" t="s">
        <v>199</v>
      </c>
      <c r="T6997" s="41">
        <v>1</v>
      </c>
      <c r="U6997" s="40" t="s">
        <v>200</v>
      </c>
      <c r="V6997" s="40" t="s">
        <v>201</v>
      </c>
      <c r="W6997" s="40" t="s">
        <v>25100</v>
      </c>
      <c r="X6997" s="40" t="s">
        <v>766</v>
      </c>
      <c r="Y6997" s="40" t="s">
        <v>25101</v>
      </c>
    </row>
    <row r="6998" spans="12:25" x14ac:dyDescent="0.25">
      <c r="L6998" s="39" t="str">
        <f t="shared" si="109"/>
        <v>SENIS (OR)</v>
      </c>
      <c r="M6998" s="40" t="s">
        <v>25102</v>
      </c>
      <c r="N6998" s="40" t="s">
        <v>25103</v>
      </c>
      <c r="O6998" s="40" t="s">
        <v>241</v>
      </c>
      <c r="P6998" s="41" t="s">
        <v>242</v>
      </c>
      <c r="Q6998" s="41">
        <v>20</v>
      </c>
      <c r="R6998" s="40" t="s">
        <v>243</v>
      </c>
      <c r="S6998" s="40" t="s">
        <v>199</v>
      </c>
      <c r="T6998" s="41">
        <v>1</v>
      </c>
      <c r="U6998" s="40" t="s">
        <v>200</v>
      </c>
      <c r="V6998" s="40" t="s">
        <v>201</v>
      </c>
      <c r="W6998" s="40" t="s">
        <v>1247</v>
      </c>
      <c r="X6998" s="40" t="s">
        <v>931</v>
      </c>
      <c r="Y6998" s="40" t="s">
        <v>25104</v>
      </c>
    </row>
    <row r="6999" spans="12:25" x14ac:dyDescent="0.25">
      <c r="L6999" s="39" t="str">
        <f t="shared" si="109"/>
        <v>SENISE (PZ)</v>
      </c>
      <c r="M6999" s="40" t="s">
        <v>25105</v>
      </c>
      <c r="N6999" s="40" t="s">
        <v>25106</v>
      </c>
      <c r="O6999" s="40" t="s">
        <v>281</v>
      </c>
      <c r="P6999" s="41" t="s">
        <v>282</v>
      </c>
      <c r="Q6999" s="41">
        <v>17</v>
      </c>
      <c r="R6999" s="40" t="s">
        <v>283</v>
      </c>
      <c r="S6999" s="40" t="s">
        <v>199</v>
      </c>
      <c r="T6999" s="41">
        <v>1</v>
      </c>
      <c r="U6999" s="40" t="s">
        <v>200</v>
      </c>
      <c r="V6999" s="40" t="s">
        <v>201</v>
      </c>
      <c r="W6999" s="40" t="s">
        <v>25107</v>
      </c>
      <c r="X6999" s="40" t="s">
        <v>4949</v>
      </c>
      <c r="Y6999" s="40" t="s">
        <v>25108</v>
      </c>
    </row>
    <row r="7000" spans="12:25" x14ac:dyDescent="0.25">
      <c r="L7000" s="39" t="str">
        <f t="shared" si="109"/>
        <v>SENNA COMASCO (CO)</v>
      </c>
      <c r="M7000" s="40" t="s">
        <v>25109</v>
      </c>
      <c r="N7000" s="40" t="s">
        <v>25110</v>
      </c>
      <c r="O7000" s="40" t="s">
        <v>995</v>
      </c>
      <c r="P7000" s="41" t="s">
        <v>212</v>
      </c>
      <c r="Q7000" s="41">
        <v>3</v>
      </c>
      <c r="R7000" s="40" t="s">
        <v>213</v>
      </c>
      <c r="S7000" s="40" t="s">
        <v>199</v>
      </c>
      <c r="T7000" s="41">
        <v>1</v>
      </c>
      <c r="U7000" s="40" t="s">
        <v>200</v>
      </c>
      <c r="V7000" s="40" t="s">
        <v>201</v>
      </c>
      <c r="W7000" s="40" t="s">
        <v>1072</v>
      </c>
      <c r="X7000" s="40" t="s">
        <v>997</v>
      </c>
      <c r="Y7000" s="40" t="s">
        <v>25111</v>
      </c>
    </row>
    <row r="7001" spans="12:25" x14ac:dyDescent="0.25">
      <c r="L7001" s="39" t="str">
        <f t="shared" si="109"/>
        <v>SENNA LODIGIANA (LO)</v>
      </c>
      <c r="M7001" s="40" t="s">
        <v>25112</v>
      </c>
      <c r="N7001" s="40" t="s">
        <v>25113</v>
      </c>
      <c r="O7001" s="40" t="s">
        <v>211</v>
      </c>
      <c r="P7001" s="41" t="s">
        <v>212</v>
      </c>
      <c r="Q7001" s="41">
        <v>3</v>
      </c>
      <c r="R7001" s="40" t="s">
        <v>213</v>
      </c>
      <c r="S7001" s="40" t="s">
        <v>199</v>
      </c>
      <c r="T7001" s="41">
        <v>1</v>
      </c>
      <c r="U7001" s="40" t="s">
        <v>200</v>
      </c>
      <c r="V7001" s="40" t="s">
        <v>201</v>
      </c>
      <c r="W7001" s="40" t="s">
        <v>25114</v>
      </c>
      <c r="X7001" s="40" t="s">
        <v>3256</v>
      </c>
      <c r="Y7001" s="40" t="s">
        <v>25115</v>
      </c>
    </row>
    <row r="7002" spans="12:25" x14ac:dyDescent="0.25">
      <c r="L7002" s="39" t="str">
        <f t="shared" si="109"/>
        <v>SENNARIOLO (OR)</v>
      </c>
      <c r="M7002" s="40" t="s">
        <v>25116</v>
      </c>
      <c r="N7002" s="40" t="s">
        <v>25117</v>
      </c>
      <c r="O7002" s="40" t="s">
        <v>241</v>
      </c>
      <c r="P7002" s="41" t="s">
        <v>242</v>
      </c>
      <c r="Q7002" s="41">
        <v>20</v>
      </c>
      <c r="R7002" s="40" t="s">
        <v>243</v>
      </c>
      <c r="S7002" s="40" t="s">
        <v>199</v>
      </c>
      <c r="T7002" s="41">
        <v>1</v>
      </c>
      <c r="U7002" s="40" t="s">
        <v>200</v>
      </c>
      <c r="V7002" s="40" t="s">
        <v>201</v>
      </c>
      <c r="W7002" s="40" t="s">
        <v>24822</v>
      </c>
      <c r="X7002" s="40" t="s">
        <v>245</v>
      </c>
      <c r="Y7002" s="40" t="s">
        <v>25118</v>
      </c>
    </row>
    <row r="7003" spans="12:25" x14ac:dyDescent="0.25">
      <c r="L7003" s="39" t="str">
        <f t="shared" si="109"/>
        <v>SENNORI (SS)</v>
      </c>
      <c r="M7003" s="40" t="s">
        <v>25119</v>
      </c>
      <c r="N7003" s="40" t="s">
        <v>25120</v>
      </c>
      <c r="O7003" s="40" t="s">
        <v>1188</v>
      </c>
      <c r="P7003" s="41" t="s">
        <v>242</v>
      </c>
      <c r="Q7003" s="41">
        <v>20</v>
      </c>
      <c r="R7003" s="40" t="s">
        <v>243</v>
      </c>
      <c r="S7003" s="40" t="s">
        <v>199</v>
      </c>
      <c r="T7003" s="41">
        <v>1</v>
      </c>
      <c r="U7003" s="40" t="s">
        <v>200</v>
      </c>
      <c r="V7003" s="40" t="s">
        <v>201</v>
      </c>
      <c r="W7003" s="40" t="s">
        <v>25121</v>
      </c>
      <c r="X7003" s="40" t="s">
        <v>648</v>
      </c>
      <c r="Y7003" s="40" t="s">
        <v>25122</v>
      </c>
    </row>
    <row r="7004" spans="12:25" x14ac:dyDescent="0.25">
      <c r="L7004" s="39" t="str">
        <f t="shared" si="109"/>
        <v>SENORBI' (CA)</v>
      </c>
      <c r="M7004" s="40" t="s">
        <v>25123</v>
      </c>
      <c r="N7004" s="40" t="s">
        <v>25124</v>
      </c>
      <c r="O7004" s="40" t="s">
        <v>1991</v>
      </c>
      <c r="P7004" s="41" t="s">
        <v>242</v>
      </c>
      <c r="Q7004" s="41">
        <v>20</v>
      </c>
      <c r="R7004" s="40" t="s">
        <v>243</v>
      </c>
      <c r="S7004" s="40" t="s">
        <v>199</v>
      </c>
      <c r="T7004" s="41">
        <v>1</v>
      </c>
      <c r="U7004" s="40" t="s">
        <v>200</v>
      </c>
      <c r="V7004" s="40" t="s">
        <v>201</v>
      </c>
      <c r="W7004" s="40" t="s">
        <v>1992</v>
      </c>
      <c r="X7004" s="40" t="s">
        <v>1807</v>
      </c>
      <c r="Y7004" s="40" t="s">
        <v>25125</v>
      </c>
    </row>
    <row r="7005" spans="12:25" x14ac:dyDescent="0.25">
      <c r="L7005" s="39" t="str">
        <f t="shared" si="109"/>
        <v>SEPINO (CB)</v>
      </c>
      <c r="M7005" s="40" t="s">
        <v>25126</v>
      </c>
      <c r="N7005" s="40" t="s">
        <v>25127</v>
      </c>
      <c r="O7005" s="40" t="s">
        <v>494</v>
      </c>
      <c r="P7005" s="41" t="s">
        <v>495</v>
      </c>
      <c r="Q7005" s="41">
        <v>14</v>
      </c>
      <c r="R7005" s="40" t="s">
        <v>496</v>
      </c>
      <c r="S7005" s="40" t="s">
        <v>199</v>
      </c>
      <c r="T7005" s="41">
        <v>1</v>
      </c>
      <c r="U7005" s="40" t="s">
        <v>200</v>
      </c>
      <c r="V7005" s="40" t="s">
        <v>201</v>
      </c>
      <c r="W7005" s="40" t="s">
        <v>25128</v>
      </c>
      <c r="X7005" s="40" t="s">
        <v>2494</v>
      </c>
      <c r="Y7005" s="40" t="s">
        <v>25129</v>
      </c>
    </row>
    <row r="7006" spans="12:25" x14ac:dyDescent="0.25">
      <c r="L7006" s="39" t="str">
        <f t="shared" si="109"/>
        <v>SEPPIANA (VB)</v>
      </c>
      <c r="M7006" s="40" t="s">
        <v>25130</v>
      </c>
      <c r="N7006" s="40" t="s">
        <v>25131</v>
      </c>
      <c r="O7006" s="40" t="s">
        <v>1659</v>
      </c>
      <c r="P7006" s="41" t="s">
        <v>314</v>
      </c>
      <c r="Q7006" s="41">
        <v>1</v>
      </c>
      <c r="R7006" s="40" t="s">
        <v>315</v>
      </c>
      <c r="S7006" s="40" t="s">
        <v>199</v>
      </c>
      <c r="T7006" s="41">
        <v>1</v>
      </c>
      <c r="U7006" s="40" t="s">
        <v>200</v>
      </c>
      <c r="V7006" s="40" t="s">
        <v>201</v>
      </c>
      <c r="W7006" s="40" t="s">
        <v>16858</v>
      </c>
      <c r="X7006" s="40" t="s">
        <v>1661</v>
      </c>
      <c r="Y7006" s="40" t="s">
        <v>25132</v>
      </c>
    </row>
    <row r="7007" spans="12:25" x14ac:dyDescent="0.25">
      <c r="L7007" s="39" t="str">
        <f t="shared" si="109"/>
        <v>SEQUALS (PN)</v>
      </c>
      <c r="M7007" s="40" t="s">
        <v>25133</v>
      </c>
      <c r="N7007" s="40" t="s">
        <v>25134</v>
      </c>
      <c r="O7007" s="40" t="s">
        <v>1527</v>
      </c>
      <c r="P7007" s="41" t="s">
        <v>805</v>
      </c>
      <c r="Q7007" s="41">
        <v>6</v>
      </c>
      <c r="R7007" s="40" t="s">
        <v>806</v>
      </c>
      <c r="S7007" s="40" t="s">
        <v>199</v>
      </c>
      <c r="T7007" s="41">
        <v>1</v>
      </c>
      <c r="U7007" s="40" t="s">
        <v>200</v>
      </c>
      <c r="V7007" s="40" t="s">
        <v>201</v>
      </c>
      <c r="W7007" s="40" t="s">
        <v>1793</v>
      </c>
      <c r="X7007" s="40" t="s">
        <v>1529</v>
      </c>
      <c r="Y7007" s="40" t="s">
        <v>25135</v>
      </c>
    </row>
    <row r="7008" spans="12:25" x14ac:dyDescent="0.25">
      <c r="L7008" s="39" t="str">
        <f t="shared" si="109"/>
        <v>SERAVEZZA (LU)</v>
      </c>
      <c r="M7008" s="40" t="s">
        <v>25136</v>
      </c>
      <c r="N7008" s="40" t="s">
        <v>25137</v>
      </c>
      <c r="O7008" s="40" t="s">
        <v>1381</v>
      </c>
      <c r="P7008" s="41" t="s">
        <v>231</v>
      </c>
      <c r="Q7008" s="41">
        <v>9</v>
      </c>
      <c r="R7008" s="40" t="s">
        <v>232</v>
      </c>
      <c r="S7008" s="40" t="s">
        <v>199</v>
      </c>
      <c r="T7008" s="41">
        <v>1</v>
      </c>
      <c r="U7008" s="40" t="s">
        <v>200</v>
      </c>
      <c r="V7008" s="40" t="s">
        <v>201</v>
      </c>
      <c r="W7008" s="40" t="s">
        <v>25138</v>
      </c>
      <c r="X7008" s="40" t="s">
        <v>4985</v>
      </c>
      <c r="Y7008" s="40" t="s">
        <v>25139</v>
      </c>
    </row>
    <row r="7009" spans="12:25" x14ac:dyDescent="0.25">
      <c r="L7009" s="39" t="str">
        <f t="shared" si="109"/>
        <v>SERBIA E MONTENEGRO (EE)</v>
      </c>
      <c r="M7009" s="40" t="s">
        <v>25140</v>
      </c>
      <c r="N7009" s="40" t="s">
        <v>25141</v>
      </c>
      <c r="O7009" s="40" t="s">
        <v>610</v>
      </c>
      <c r="P7009" s="41"/>
      <c r="Q7009" s="41"/>
      <c r="R7009" s="40"/>
      <c r="S7009" s="40" t="s">
        <v>199</v>
      </c>
      <c r="T7009" s="41">
        <v>1</v>
      </c>
      <c r="U7009" s="40" t="s">
        <v>612</v>
      </c>
      <c r="V7009" s="40" t="s">
        <v>25142</v>
      </c>
      <c r="W7009" s="40"/>
      <c r="X7009" s="40"/>
      <c r="Y7009" s="40"/>
    </row>
    <row r="7010" spans="12:25" x14ac:dyDescent="0.25">
      <c r="L7010" s="39" t="str">
        <f t="shared" si="109"/>
        <v>SERDIANA (CA)</v>
      </c>
      <c r="M7010" s="40" t="s">
        <v>25143</v>
      </c>
      <c r="N7010" s="40" t="s">
        <v>25144</v>
      </c>
      <c r="O7010" s="40" t="s">
        <v>1991</v>
      </c>
      <c r="P7010" s="41" t="s">
        <v>242</v>
      </c>
      <c r="Q7010" s="41">
        <v>20</v>
      </c>
      <c r="R7010" s="40" t="s">
        <v>243</v>
      </c>
      <c r="S7010" s="40" t="s">
        <v>199</v>
      </c>
      <c r="T7010" s="41">
        <v>1</v>
      </c>
      <c r="U7010" s="40" t="s">
        <v>200</v>
      </c>
      <c r="V7010" s="40" t="s">
        <v>201</v>
      </c>
      <c r="W7010" s="40" t="s">
        <v>1992</v>
      </c>
      <c r="X7010" s="40" t="s">
        <v>1807</v>
      </c>
      <c r="Y7010" s="40" t="s">
        <v>25145</v>
      </c>
    </row>
    <row r="7011" spans="12:25" x14ac:dyDescent="0.25">
      <c r="L7011" s="39" t="str">
        <f t="shared" si="109"/>
        <v>SEREGNO (MI)</v>
      </c>
      <c r="M7011" s="40" t="s">
        <v>25146</v>
      </c>
      <c r="N7011" s="40" t="s">
        <v>25147</v>
      </c>
      <c r="O7011" s="40" t="s">
        <v>264</v>
      </c>
      <c r="P7011" s="41" t="s">
        <v>212</v>
      </c>
      <c r="Q7011" s="41">
        <v>3</v>
      </c>
      <c r="R7011" s="40" t="s">
        <v>213</v>
      </c>
      <c r="S7011" s="40" t="s">
        <v>199</v>
      </c>
      <c r="T7011" s="41">
        <v>1</v>
      </c>
      <c r="U7011" s="40" t="s">
        <v>200</v>
      </c>
      <c r="V7011" s="40" t="s">
        <v>201</v>
      </c>
      <c r="W7011" s="40" t="s">
        <v>25148</v>
      </c>
      <c r="X7011" s="40" t="s">
        <v>1048</v>
      </c>
      <c r="Y7011" s="40" t="s">
        <v>25149</v>
      </c>
    </row>
    <row r="7012" spans="12:25" x14ac:dyDescent="0.25">
      <c r="L7012" s="39" t="str">
        <f t="shared" si="109"/>
        <v>SEREN DEL GRAPPA (BL)</v>
      </c>
      <c r="M7012" s="40" t="s">
        <v>25150</v>
      </c>
      <c r="N7012" s="40" t="s">
        <v>25151</v>
      </c>
      <c r="O7012" s="40" t="s">
        <v>715</v>
      </c>
      <c r="P7012" s="41" t="s">
        <v>197</v>
      </c>
      <c r="Q7012" s="41">
        <v>5</v>
      </c>
      <c r="R7012" s="40" t="s">
        <v>198</v>
      </c>
      <c r="S7012" s="40" t="s">
        <v>199</v>
      </c>
      <c r="T7012" s="41">
        <v>1</v>
      </c>
      <c r="U7012" s="40" t="s">
        <v>200</v>
      </c>
      <c r="V7012" s="40" t="s">
        <v>201</v>
      </c>
      <c r="W7012" s="40" t="s">
        <v>2063</v>
      </c>
      <c r="X7012" s="40" t="s">
        <v>900</v>
      </c>
      <c r="Y7012" s="40" t="s">
        <v>25152</v>
      </c>
    </row>
    <row r="7013" spans="12:25" x14ac:dyDescent="0.25">
      <c r="L7013" s="39" t="str">
        <f t="shared" si="109"/>
        <v>SERGNANO (CR)</v>
      </c>
      <c r="M7013" s="40" t="s">
        <v>25153</v>
      </c>
      <c r="N7013" s="40" t="s">
        <v>25154</v>
      </c>
      <c r="O7013" s="40" t="s">
        <v>434</v>
      </c>
      <c r="P7013" s="41" t="s">
        <v>212</v>
      </c>
      <c r="Q7013" s="41">
        <v>3</v>
      </c>
      <c r="R7013" s="40" t="s">
        <v>213</v>
      </c>
      <c r="S7013" s="40" t="s">
        <v>199</v>
      </c>
      <c r="T7013" s="41">
        <v>1</v>
      </c>
      <c r="U7013" s="40" t="s">
        <v>200</v>
      </c>
      <c r="V7013" s="40" t="s">
        <v>201</v>
      </c>
      <c r="W7013" s="40" t="s">
        <v>2371</v>
      </c>
      <c r="X7013" s="40" t="s">
        <v>692</v>
      </c>
      <c r="Y7013" s="40" t="s">
        <v>25155</v>
      </c>
    </row>
    <row r="7014" spans="12:25" x14ac:dyDescent="0.25">
      <c r="L7014" s="39" t="str">
        <f t="shared" si="109"/>
        <v>SERIATE (BG)</v>
      </c>
      <c r="M7014" s="40" t="s">
        <v>25156</v>
      </c>
      <c r="N7014" s="40" t="s">
        <v>25157</v>
      </c>
      <c r="O7014" s="40" t="s">
        <v>572</v>
      </c>
      <c r="P7014" s="41" t="s">
        <v>212</v>
      </c>
      <c r="Q7014" s="41">
        <v>3</v>
      </c>
      <c r="R7014" s="40" t="s">
        <v>213</v>
      </c>
      <c r="S7014" s="40" t="s">
        <v>199</v>
      </c>
      <c r="T7014" s="41">
        <v>1</v>
      </c>
      <c r="U7014" s="40" t="s">
        <v>200</v>
      </c>
      <c r="V7014" s="40" t="s">
        <v>201</v>
      </c>
      <c r="W7014" s="40" t="s">
        <v>25158</v>
      </c>
      <c r="X7014" s="40" t="s">
        <v>574</v>
      </c>
      <c r="Y7014" s="40" t="s">
        <v>25159</v>
      </c>
    </row>
    <row r="7015" spans="12:25" x14ac:dyDescent="0.25">
      <c r="L7015" s="39" t="str">
        <f t="shared" si="109"/>
        <v>SERINA (BG)</v>
      </c>
      <c r="M7015" s="40" t="s">
        <v>25160</v>
      </c>
      <c r="N7015" s="40" t="s">
        <v>25161</v>
      </c>
      <c r="O7015" s="40" t="s">
        <v>572</v>
      </c>
      <c r="P7015" s="41" t="s">
        <v>212</v>
      </c>
      <c r="Q7015" s="41">
        <v>3</v>
      </c>
      <c r="R7015" s="40" t="s">
        <v>213</v>
      </c>
      <c r="S7015" s="40" t="s">
        <v>199</v>
      </c>
      <c r="T7015" s="41">
        <v>1</v>
      </c>
      <c r="U7015" s="40" t="s">
        <v>200</v>
      </c>
      <c r="V7015" s="40" t="s">
        <v>201</v>
      </c>
      <c r="W7015" s="40" t="s">
        <v>9380</v>
      </c>
      <c r="X7015" s="40" t="s">
        <v>1195</v>
      </c>
      <c r="Y7015" s="40" t="s">
        <v>25162</v>
      </c>
    </row>
    <row r="7016" spans="12:25" x14ac:dyDescent="0.25">
      <c r="L7016" s="39" t="str">
        <f t="shared" si="109"/>
        <v>SERINO (AV)</v>
      </c>
      <c r="M7016" s="40" t="s">
        <v>25163</v>
      </c>
      <c r="N7016" s="40" t="s">
        <v>25164</v>
      </c>
      <c r="O7016" s="40" t="s">
        <v>812</v>
      </c>
      <c r="P7016" s="41" t="s">
        <v>350</v>
      </c>
      <c r="Q7016" s="41">
        <v>15</v>
      </c>
      <c r="R7016" s="40" t="s">
        <v>351</v>
      </c>
      <c r="S7016" s="40" t="s">
        <v>199</v>
      </c>
      <c r="T7016" s="41">
        <v>1</v>
      </c>
      <c r="U7016" s="40" t="s">
        <v>200</v>
      </c>
      <c r="V7016" s="40" t="s">
        <v>201</v>
      </c>
      <c r="W7016" s="40" t="s">
        <v>25165</v>
      </c>
      <c r="X7016" s="40" t="s">
        <v>814</v>
      </c>
      <c r="Y7016" s="40" t="s">
        <v>25166</v>
      </c>
    </row>
    <row r="7017" spans="12:25" x14ac:dyDescent="0.25">
      <c r="L7017" s="39" t="str">
        <f t="shared" si="109"/>
        <v>SERLE (BS)</v>
      </c>
      <c r="M7017" s="40" t="s">
        <v>25167</v>
      </c>
      <c r="N7017" s="40" t="s">
        <v>25168</v>
      </c>
      <c r="O7017" s="40" t="s">
        <v>421</v>
      </c>
      <c r="P7017" s="41" t="s">
        <v>212</v>
      </c>
      <c r="Q7017" s="41">
        <v>3</v>
      </c>
      <c r="R7017" s="40" t="s">
        <v>213</v>
      </c>
      <c r="S7017" s="40" t="s">
        <v>199</v>
      </c>
      <c r="T7017" s="41">
        <v>1</v>
      </c>
      <c r="U7017" s="40" t="s">
        <v>200</v>
      </c>
      <c r="V7017" s="40" t="s">
        <v>201</v>
      </c>
      <c r="W7017" s="40" t="s">
        <v>4928</v>
      </c>
      <c r="X7017" s="40" t="s">
        <v>423</v>
      </c>
      <c r="Y7017" s="40" t="s">
        <v>25169</v>
      </c>
    </row>
    <row r="7018" spans="12:25" x14ac:dyDescent="0.25">
      <c r="L7018" s="39" t="str">
        <f t="shared" si="109"/>
        <v>SERMIDE (MN)</v>
      </c>
      <c r="M7018" s="40" t="s">
        <v>25170</v>
      </c>
      <c r="N7018" s="40" t="s">
        <v>25171</v>
      </c>
      <c r="O7018" s="40" t="s">
        <v>442</v>
      </c>
      <c r="P7018" s="41" t="s">
        <v>212</v>
      </c>
      <c r="Q7018" s="41">
        <v>3</v>
      </c>
      <c r="R7018" s="40" t="s">
        <v>213</v>
      </c>
      <c r="S7018" s="40" t="s">
        <v>199</v>
      </c>
      <c r="T7018" s="41">
        <v>1</v>
      </c>
      <c r="U7018" s="40" t="s">
        <v>200</v>
      </c>
      <c r="V7018" s="40" t="s">
        <v>201</v>
      </c>
      <c r="W7018" s="40" t="s">
        <v>25172</v>
      </c>
      <c r="X7018" s="40" t="s">
        <v>3853</v>
      </c>
      <c r="Y7018" s="40" t="s">
        <v>25173</v>
      </c>
    </row>
    <row r="7019" spans="12:25" x14ac:dyDescent="0.25">
      <c r="L7019" s="39" t="str">
        <f t="shared" si="109"/>
        <v>SERMONETA (LT)</v>
      </c>
      <c r="M7019" s="40" t="s">
        <v>25174</v>
      </c>
      <c r="N7019" s="40" t="s">
        <v>25175</v>
      </c>
      <c r="O7019" s="40" t="s">
        <v>1747</v>
      </c>
      <c r="P7019" s="41" t="s">
        <v>336</v>
      </c>
      <c r="Q7019" s="41">
        <v>12</v>
      </c>
      <c r="R7019" s="40" t="s">
        <v>337</v>
      </c>
      <c r="S7019" s="40" t="s">
        <v>199</v>
      </c>
      <c r="T7019" s="41">
        <v>1</v>
      </c>
      <c r="U7019" s="40" t="s">
        <v>200</v>
      </c>
      <c r="V7019" s="40" t="s">
        <v>201</v>
      </c>
      <c r="W7019" s="40" t="s">
        <v>25176</v>
      </c>
      <c r="X7019" s="40" t="s">
        <v>2904</v>
      </c>
      <c r="Y7019" s="40" t="s">
        <v>25177</v>
      </c>
    </row>
    <row r="7020" spans="12:25" x14ac:dyDescent="0.25">
      <c r="L7020" s="39" t="str">
        <f t="shared" si="109"/>
        <v>SERNAGLIA DELLA BATTAGLIA (TV)</v>
      </c>
      <c r="M7020" s="40" t="s">
        <v>25178</v>
      </c>
      <c r="N7020" s="40" t="s">
        <v>25179</v>
      </c>
      <c r="O7020" s="40" t="s">
        <v>1362</v>
      </c>
      <c r="P7020" s="41" t="s">
        <v>197</v>
      </c>
      <c r="Q7020" s="41">
        <v>5</v>
      </c>
      <c r="R7020" s="40" t="s">
        <v>198</v>
      </c>
      <c r="S7020" s="40" t="s">
        <v>199</v>
      </c>
      <c r="T7020" s="41">
        <v>1</v>
      </c>
      <c r="U7020" s="40" t="s">
        <v>200</v>
      </c>
      <c r="V7020" s="40" t="s">
        <v>201</v>
      </c>
      <c r="W7020" s="40" t="s">
        <v>21273</v>
      </c>
      <c r="X7020" s="40" t="s">
        <v>5647</v>
      </c>
      <c r="Y7020" s="40" t="s">
        <v>25180</v>
      </c>
    </row>
    <row r="7021" spans="12:25" x14ac:dyDescent="0.25">
      <c r="L7021" s="39" t="str">
        <f t="shared" si="109"/>
        <v>SERNIO (SO)</v>
      </c>
      <c r="M7021" s="40" t="s">
        <v>25181</v>
      </c>
      <c r="N7021" s="40" t="s">
        <v>25182</v>
      </c>
      <c r="O7021" s="40" t="s">
        <v>977</v>
      </c>
      <c r="P7021" s="41" t="s">
        <v>212</v>
      </c>
      <c r="Q7021" s="41">
        <v>3</v>
      </c>
      <c r="R7021" s="40" t="s">
        <v>213</v>
      </c>
      <c r="S7021" s="40" t="s">
        <v>199</v>
      </c>
      <c r="T7021" s="41">
        <v>1</v>
      </c>
      <c r="U7021" s="40" t="s">
        <v>200</v>
      </c>
      <c r="V7021" s="40" t="s">
        <v>201</v>
      </c>
      <c r="W7021" s="40" t="s">
        <v>3359</v>
      </c>
      <c r="X7021" s="40" t="s">
        <v>979</v>
      </c>
      <c r="Y7021" s="40" t="s">
        <v>25183</v>
      </c>
    </row>
    <row r="7022" spans="12:25" x14ac:dyDescent="0.25">
      <c r="L7022" s="39" t="str">
        <f t="shared" si="109"/>
        <v>SEROLE (AT)</v>
      </c>
      <c r="M7022" s="40" t="s">
        <v>25184</v>
      </c>
      <c r="N7022" s="40" t="s">
        <v>25185</v>
      </c>
      <c r="O7022" s="40" t="s">
        <v>667</v>
      </c>
      <c r="P7022" s="41" t="s">
        <v>314</v>
      </c>
      <c r="Q7022" s="41">
        <v>1</v>
      </c>
      <c r="R7022" s="40" t="s">
        <v>315</v>
      </c>
      <c r="S7022" s="40" t="s">
        <v>199</v>
      </c>
      <c r="T7022" s="41">
        <v>1</v>
      </c>
      <c r="U7022" s="40" t="s">
        <v>200</v>
      </c>
      <c r="V7022" s="40" t="s">
        <v>201</v>
      </c>
      <c r="W7022" s="40" t="s">
        <v>6583</v>
      </c>
      <c r="X7022" s="40" t="s">
        <v>543</v>
      </c>
      <c r="Y7022" s="40" t="s">
        <v>25186</v>
      </c>
    </row>
    <row r="7023" spans="12:25" x14ac:dyDescent="0.25">
      <c r="L7023" s="39" t="str">
        <f t="shared" si="109"/>
        <v>SERRA D'AIELLO (CS)</v>
      </c>
      <c r="M7023" s="40" t="s">
        <v>25187</v>
      </c>
      <c r="N7023" s="40" t="s">
        <v>25188</v>
      </c>
      <c r="O7023" s="40" t="s">
        <v>413</v>
      </c>
      <c r="P7023" s="41" t="s">
        <v>414</v>
      </c>
      <c r="Q7023" s="41">
        <v>18</v>
      </c>
      <c r="R7023" s="40" t="s">
        <v>415</v>
      </c>
      <c r="S7023" s="40" t="s">
        <v>199</v>
      </c>
      <c r="T7023" s="41">
        <v>1</v>
      </c>
      <c r="U7023" s="40" t="s">
        <v>200</v>
      </c>
      <c r="V7023" s="40" t="s">
        <v>201</v>
      </c>
      <c r="W7023" s="40" t="s">
        <v>3113</v>
      </c>
      <c r="X7023" s="40" t="s">
        <v>457</v>
      </c>
      <c r="Y7023" s="40" t="s">
        <v>25189</v>
      </c>
    </row>
    <row r="7024" spans="12:25" x14ac:dyDescent="0.25">
      <c r="L7024" s="39" t="str">
        <f t="shared" si="109"/>
        <v>SERRA DE' CONTI (AN)</v>
      </c>
      <c r="M7024" s="40" t="s">
        <v>25190</v>
      </c>
      <c r="N7024" s="40" t="s">
        <v>25191</v>
      </c>
      <c r="O7024" s="40" t="s">
        <v>764</v>
      </c>
      <c r="P7024" s="41" t="s">
        <v>397</v>
      </c>
      <c r="Q7024" s="41">
        <v>11</v>
      </c>
      <c r="R7024" s="40" t="s">
        <v>398</v>
      </c>
      <c r="S7024" s="40" t="s">
        <v>199</v>
      </c>
      <c r="T7024" s="41">
        <v>1</v>
      </c>
      <c r="U7024" s="40" t="s">
        <v>200</v>
      </c>
      <c r="V7024" s="40" t="s">
        <v>201</v>
      </c>
      <c r="W7024" s="40" t="s">
        <v>3130</v>
      </c>
      <c r="X7024" s="40" t="s">
        <v>1823</v>
      </c>
      <c r="Y7024" s="40" t="s">
        <v>25192</v>
      </c>
    </row>
    <row r="7025" spans="12:25" x14ac:dyDescent="0.25">
      <c r="L7025" s="39" t="str">
        <f t="shared" si="109"/>
        <v>SERRA PEDACE (CS)</v>
      </c>
      <c r="M7025" s="40" t="s">
        <v>25193</v>
      </c>
      <c r="N7025" s="40" t="s">
        <v>25194</v>
      </c>
      <c r="O7025" s="40" t="s">
        <v>413</v>
      </c>
      <c r="P7025" s="41" t="s">
        <v>414</v>
      </c>
      <c r="Q7025" s="41">
        <v>18</v>
      </c>
      <c r="R7025" s="40" t="s">
        <v>415</v>
      </c>
      <c r="S7025" s="40" t="s">
        <v>199</v>
      </c>
      <c r="T7025" s="41">
        <v>1</v>
      </c>
      <c r="U7025" s="40" t="s">
        <v>200</v>
      </c>
      <c r="V7025" s="40" t="s">
        <v>201</v>
      </c>
      <c r="W7025" s="40" t="s">
        <v>3336</v>
      </c>
      <c r="X7025" s="40" t="s">
        <v>550</v>
      </c>
      <c r="Y7025" s="40" t="s">
        <v>25195</v>
      </c>
    </row>
    <row r="7026" spans="12:25" x14ac:dyDescent="0.25">
      <c r="L7026" s="39" t="str">
        <f t="shared" si="109"/>
        <v>SERRA RICCO' (GE)</v>
      </c>
      <c r="M7026" s="40" t="s">
        <v>25196</v>
      </c>
      <c r="N7026" s="40" t="s">
        <v>25197</v>
      </c>
      <c r="O7026" s="40" t="s">
        <v>1897</v>
      </c>
      <c r="P7026" s="41" t="s">
        <v>849</v>
      </c>
      <c r="Q7026" s="41">
        <v>7</v>
      </c>
      <c r="R7026" s="40" t="s">
        <v>850</v>
      </c>
      <c r="S7026" s="40" t="s">
        <v>199</v>
      </c>
      <c r="T7026" s="41">
        <v>1</v>
      </c>
      <c r="U7026" s="40" t="s">
        <v>200</v>
      </c>
      <c r="V7026" s="40" t="s">
        <v>201</v>
      </c>
      <c r="W7026" s="40" t="s">
        <v>9779</v>
      </c>
      <c r="X7026" s="40" t="s">
        <v>1899</v>
      </c>
      <c r="Y7026" s="40" t="s">
        <v>25198</v>
      </c>
    </row>
    <row r="7027" spans="12:25" x14ac:dyDescent="0.25">
      <c r="L7027" s="39" t="str">
        <f t="shared" si="109"/>
        <v>SERRA SAN BRUNO (VV)</v>
      </c>
      <c r="M7027" s="40" t="s">
        <v>25199</v>
      </c>
      <c r="N7027" s="40" t="s">
        <v>25200</v>
      </c>
      <c r="O7027" s="40" t="s">
        <v>469</v>
      </c>
      <c r="P7027" s="41" t="s">
        <v>414</v>
      </c>
      <c r="Q7027" s="41">
        <v>18</v>
      </c>
      <c r="R7027" s="40" t="s">
        <v>415</v>
      </c>
      <c r="S7027" s="40" t="s">
        <v>199</v>
      </c>
      <c r="T7027" s="41">
        <v>1</v>
      </c>
      <c r="U7027" s="40" t="s">
        <v>200</v>
      </c>
      <c r="V7027" s="40" t="s">
        <v>201</v>
      </c>
      <c r="W7027" s="40" t="s">
        <v>4303</v>
      </c>
      <c r="X7027" s="40" t="s">
        <v>471</v>
      </c>
      <c r="Y7027" s="40" t="s">
        <v>25201</v>
      </c>
    </row>
    <row r="7028" spans="12:25" x14ac:dyDescent="0.25">
      <c r="L7028" s="39" t="str">
        <f t="shared" si="109"/>
        <v>SERRA SAN QUIRICO (AN)</v>
      </c>
      <c r="M7028" s="40" t="s">
        <v>25202</v>
      </c>
      <c r="N7028" s="40" t="s">
        <v>25203</v>
      </c>
      <c r="O7028" s="40" t="s">
        <v>764</v>
      </c>
      <c r="P7028" s="41" t="s">
        <v>397</v>
      </c>
      <c r="Q7028" s="41">
        <v>11</v>
      </c>
      <c r="R7028" s="40" t="s">
        <v>398</v>
      </c>
      <c r="S7028" s="40" t="s">
        <v>199</v>
      </c>
      <c r="T7028" s="41">
        <v>1</v>
      </c>
      <c r="U7028" s="40" t="s">
        <v>200</v>
      </c>
      <c r="V7028" s="40" t="s">
        <v>201</v>
      </c>
      <c r="W7028" s="40" t="s">
        <v>25204</v>
      </c>
      <c r="X7028" s="40" t="s">
        <v>1823</v>
      </c>
      <c r="Y7028" s="40" t="s">
        <v>25205</v>
      </c>
    </row>
    <row r="7029" spans="12:25" x14ac:dyDescent="0.25">
      <c r="L7029" s="39" t="str">
        <f t="shared" si="109"/>
        <v>SERRA SANT'ABBONDIO (PU)</v>
      </c>
      <c r="M7029" s="40" t="s">
        <v>25206</v>
      </c>
      <c r="N7029" s="40" t="s">
        <v>25207</v>
      </c>
      <c r="O7029" s="40" t="s">
        <v>427</v>
      </c>
      <c r="P7029" s="41" t="s">
        <v>397</v>
      </c>
      <c r="Q7029" s="41">
        <v>11</v>
      </c>
      <c r="R7029" s="40" t="s">
        <v>398</v>
      </c>
      <c r="S7029" s="40" t="s">
        <v>199</v>
      </c>
      <c r="T7029" s="41">
        <v>1</v>
      </c>
      <c r="U7029" s="40" t="s">
        <v>200</v>
      </c>
      <c r="V7029" s="40" t="s">
        <v>201</v>
      </c>
      <c r="W7029" s="40" t="s">
        <v>2716</v>
      </c>
      <c r="X7029" s="40" t="s">
        <v>429</v>
      </c>
      <c r="Y7029" s="40" t="s">
        <v>25208</v>
      </c>
    </row>
    <row r="7030" spans="12:25" x14ac:dyDescent="0.25">
      <c r="L7030" s="39" t="str">
        <f t="shared" si="109"/>
        <v>SERRACAPRIOLA (FG)</v>
      </c>
      <c r="M7030" s="40" t="s">
        <v>25209</v>
      </c>
      <c r="N7030" s="40" t="s">
        <v>25210</v>
      </c>
      <c r="O7030" s="40" t="s">
        <v>303</v>
      </c>
      <c r="P7030" s="41" t="s">
        <v>304</v>
      </c>
      <c r="Q7030" s="41">
        <v>16</v>
      </c>
      <c r="R7030" s="40" t="s">
        <v>305</v>
      </c>
      <c r="S7030" s="40" t="s">
        <v>199</v>
      </c>
      <c r="T7030" s="41">
        <v>1</v>
      </c>
      <c r="U7030" s="40" t="s">
        <v>200</v>
      </c>
      <c r="V7030" s="40" t="s">
        <v>201</v>
      </c>
      <c r="W7030" s="40" t="s">
        <v>4691</v>
      </c>
      <c r="X7030" s="40" t="s">
        <v>1739</v>
      </c>
      <c r="Y7030" s="40" t="s">
        <v>25211</v>
      </c>
    </row>
    <row r="7031" spans="12:25" x14ac:dyDescent="0.25">
      <c r="L7031" s="39" t="str">
        <f t="shared" si="109"/>
        <v>SERRADIFALCO (CL)</v>
      </c>
      <c r="M7031" s="40" t="s">
        <v>25212</v>
      </c>
      <c r="N7031" s="40" t="s">
        <v>25213</v>
      </c>
      <c r="O7031" s="40" t="s">
        <v>525</v>
      </c>
      <c r="P7031" s="41" t="s">
        <v>292</v>
      </c>
      <c r="Q7031" s="41">
        <v>19</v>
      </c>
      <c r="R7031" s="40" t="s">
        <v>293</v>
      </c>
      <c r="S7031" s="40" t="s">
        <v>199</v>
      </c>
      <c r="T7031" s="41">
        <v>1</v>
      </c>
      <c r="U7031" s="40" t="s">
        <v>200</v>
      </c>
      <c r="V7031" s="40" t="s">
        <v>201</v>
      </c>
      <c r="W7031" s="40" t="s">
        <v>526</v>
      </c>
      <c r="X7031" s="40" t="s">
        <v>527</v>
      </c>
      <c r="Y7031" s="40" t="s">
        <v>25214</v>
      </c>
    </row>
    <row r="7032" spans="12:25" x14ac:dyDescent="0.25">
      <c r="L7032" s="39" t="str">
        <f t="shared" si="109"/>
        <v>SERRALUNGA D'ALBA (CN)</v>
      </c>
      <c r="M7032" s="40" t="s">
        <v>25215</v>
      </c>
      <c r="N7032" s="40" t="s">
        <v>25216</v>
      </c>
      <c r="O7032" s="40" t="s">
        <v>313</v>
      </c>
      <c r="P7032" s="41" t="s">
        <v>314</v>
      </c>
      <c r="Q7032" s="41">
        <v>1</v>
      </c>
      <c r="R7032" s="40" t="s">
        <v>315</v>
      </c>
      <c r="S7032" s="40" t="s">
        <v>199</v>
      </c>
      <c r="T7032" s="41">
        <v>1</v>
      </c>
      <c r="U7032" s="40" t="s">
        <v>200</v>
      </c>
      <c r="V7032" s="40" t="s">
        <v>201</v>
      </c>
      <c r="W7032" s="40" t="s">
        <v>991</v>
      </c>
      <c r="X7032" s="40" t="s">
        <v>918</v>
      </c>
      <c r="Y7032" s="40" t="s">
        <v>25217</v>
      </c>
    </row>
    <row r="7033" spans="12:25" x14ac:dyDescent="0.25">
      <c r="L7033" s="39" t="str">
        <f t="shared" si="109"/>
        <v>SERRALUNGA DI CREA (AL)</v>
      </c>
      <c r="M7033" s="40" t="s">
        <v>25218</v>
      </c>
      <c r="N7033" s="40" t="s">
        <v>25219</v>
      </c>
      <c r="O7033" s="40" t="s">
        <v>541</v>
      </c>
      <c r="P7033" s="41" t="s">
        <v>314</v>
      </c>
      <c r="Q7033" s="41">
        <v>1</v>
      </c>
      <c r="R7033" s="40" t="s">
        <v>315</v>
      </c>
      <c r="S7033" s="40" t="s">
        <v>199</v>
      </c>
      <c r="T7033" s="41">
        <v>1</v>
      </c>
      <c r="U7033" s="40" t="s">
        <v>200</v>
      </c>
      <c r="V7033" s="40" t="s">
        <v>201</v>
      </c>
      <c r="W7033" s="40" t="s">
        <v>5060</v>
      </c>
      <c r="X7033" s="40" t="s">
        <v>1331</v>
      </c>
      <c r="Y7033" s="40" t="s">
        <v>25220</v>
      </c>
    </row>
    <row r="7034" spans="12:25" x14ac:dyDescent="0.25">
      <c r="L7034" s="39" t="str">
        <f t="shared" si="109"/>
        <v>SERRAMANNA (VS)</v>
      </c>
      <c r="M7034" s="40" t="s">
        <v>25221</v>
      </c>
      <c r="N7034" s="40" t="s">
        <v>25222</v>
      </c>
      <c r="O7034" s="40" t="s">
        <v>1805</v>
      </c>
      <c r="P7034" s="41" t="s">
        <v>242</v>
      </c>
      <c r="Q7034" s="41">
        <v>20</v>
      </c>
      <c r="R7034" s="40" t="s">
        <v>243</v>
      </c>
      <c r="S7034" s="40" t="s">
        <v>199</v>
      </c>
      <c r="T7034" s="41">
        <v>1</v>
      </c>
      <c r="U7034" s="40" t="s">
        <v>200</v>
      </c>
      <c r="V7034" s="40" t="s">
        <v>201</v>
      </c>
      <c r="W7034" s="40" t="s">
        <v>25223</v>
      </c>
      <c r="X7034" s="40" t="s">
        <v>1807</v>
      </c>
      <c r="Y7034" s="40" t="s">
        <v>25224</v>
      </c>
    </row>
    <row r="7035" spans="12:25" x14ac:dyDescent="0.25">
      <c r="L7035" s="39" t="str">
        <f t="shared" si="109"/>
        <v>SERRAMAZZONI (MO)</v>
      </c>
      <c r="M7035" s="40" t="s">
        <v>25225</v>
      </c>
      <c r="N7035" s="40" t="s">
        <v>25226</v>
      </c>
      <c r="O7035" s="40" t="s">
        <v>2925</v>
      </c>
      <c r="P7035" s="41" t="s">
        <v>631</v>
      </c>
      <c r="Q7035" s="41">
        <v>8</v>
      </c>
      <c r="R7035" s="40" t="s">
        <v>632</v>
      </c>
      <c r="S7035" s="40" t="s">
        <v>199</v>
      </c>
      <c r="T7035" s="41">
        <v>1</v>
      </c>
      <c r="U7035" s="40" t="s">
        <v>200</v>
      </c>
      <c r="V7035" s="40" t="s">
        <v>201</v>
      </c>
      <c r="W7035" s="40" t="s">
        <v>25227</v>
      </c>
      <c r="X7035" s="40" t="s">
        <v>6972</v>
      </c>
      <c r="Y7035" s="40" t="s">
        <v>25228</v>
      </c>
    </row>
    <row r="7036" spans="12:25" x14ac:dyDescent="0.25">
      <c r="L7036" s="39" t="str">
        <f t="shared" si="109"/>
        <v>SERRAMEZZANA (SA)</v>
      </c>
      <c r="M7036" s="40" t="s">
        <v>25229</v>
      </c>
      <c r="N7036" s="40" t="s">
        <v>25230</v>
      </c>
      <c r="O7036" s="40" t="s">
        <v>349</v>
      </c>
      <c r="P7036" s="41" t="s">
        <v>350</v>
      </c>
      <c r="Q7036" s="41">
        <v>15</v>
      </c>
      <c r="R7036" s="40" t="s">
        <v>351</v>
      </c>
      <c r="S7036" s="40" t="s">
        <v>199</v>
      </c>
      <c r="T7036" s="41">
        <v>1</v>
      </c>
      <c r="U7036" s="40" t="s">
        <v>200</v>
      </c>
      <c r="V7036" s="40" t="s">
        <v>201</v>
      </c>
      <c r="W7036" s="40" t="s">
        <v>22006</v>
      </c>
      <c r="X7036" s="40" t="s">
        <v>758</v>
      </c>
      <c r="Y7036" s="40" t="s">
        <v>25231</v>
      </c>
    </row>
    <row r="7037" spans="12:25" x14ac:dyDescent="0.25">
      <c r="L7037" s="39" t="str">
        <f t="shared" si="109"/>
        <v>SERRAMONACESCA (PE)</v>
      </c>
      <c r="M7037" s="40" t="s">
        <v>25232</v>
      </c>
      <c r="N7037" s="40" t="s">
        <v>25233</v>
      </c>
      <c r="O7037" s="40" t="s">
        <v>252</v>
      </c>
      <c r="P7037" s="41" t="s">
        <v>253</v>
      </c>
      <c r="Q7037" s="41">
        <v>13</v>
      </c>
      <c r="R7037" s="40" t="s">
        <v>254</v>
      </c>
      <c r="S7037" s="40" t="s">
        <v>199</v>
      </c>
      <c r="T7037" s="41">
        <v>1</v>
      </c>
      <c r="U7037" s="40" t="s">
        <v>200</v>
      </c>
      <c r="V7037" s="40" t="s">
        <v>201</v>
      </c>
      <c r="W7037" s="40" t="s">
        <v>255</v>
      </c>
      <c r="X7037" s="40" t="s">
        <v>256</v>
      </c>
      <c r="Y7037" s="40" t="s">
        <v>25234</v>
      </c>
    </row>
    <row r="7038" spans="12:25" x14ac:dyDescent="0.25">
      <c r="L7038" s="39" t="str">
        <f t="shared" si="109"/>
        <v>SERRAPETRONA (MC)</v>
      </c>
      <c r="M7038" s="40" t="s">
        <v>25235</v>
      </c>
      <c r="N7038" s="40" t="s">
        <v>25236</v>
      </c>
      <c r="O7038" s="40" t="s">
        <v>396</v>
      </c>
      <c r="P7038" s="41" t="s">
        <v>397</v>
      </c>
      <c r="Q7038" s="41">
        <v>11</v>
      </c>
      <c r="R7038" s="40" t="s">
        <v>398</v>
      </c>
      <c r="S7038" s="40" t="s">
        <v>199</v>
      </c>
      <c r="T7038" s="41">
        <v>1</v>
      </c>
      <c r="U7038" s="40" t="s">
        <v>200</v>
      </c>
      <c r="V7038" s="40" t="s">
        <v>201</v>
      </c>
      <c r="W7038" s="40" t="s">
        <v>3009</v>
      </c>
      <c r="X7038" s="40" t="s">
        <v>1707</v>
      </c>
      <c r="Y7038" s="40" t="s">
        <v>25237</v>
      </c>
    </row>
    <row r="7039" spans="12:25" x14ac:dyDescent="0.25">
      <c r="L7039" s="39" t="str">
        <f t="shared" si="109"/>
        <v>SERRARA FONTANA (NA)</v>
      </c>
      <c r="M7039" s="40" t="s">
        <v>25238</v>
      </c>
      <c r="N7039" s="40" t="s">
        <v>25239</v>
      </c>
      <c r="O7039" s="40" t="s">
        <v>358</v>
      </c>
      <c r="P7039" s="41" t="s">
        <v>350</v>
      </c>
      <c r="Q7039" s="41">
        <v>15</v>
      </c>
      <c r="R7039" s="40" t="s">
        <v>351</v>
      </c>
      <c r="S7039" s="40" t="s">
        <v>199</v>
      </c>
      <c r="T7039" s="41">
        <v>1</v>
      </c>
      <c r="U7039" s="40" t="s">
        <v>200</v>
      </c>
      <c r="V7039" s="40" t="s">
        <v>201</v>
      </c>
      <c r="W7039" s="40" t="s">
        <v>2405</v>
      </c>
      <c r="X7039" s="40" t="s">
        <v>360</v>
      </c>
      <c r="Y7039" s="40" t="s">
        <v>25240</v>
      </c>
    </row>
    <row r="7040" spans="12:25" x14ac:dyDescent="0.25">
      <c r="L7040" s="39" t="str">
        <f t="shared" si="109"/>
        <v>SERRASTRETTA (CZ)</v>
      </c>
      <c r="M7040" s="40" t="s">
        <v>25241</v>
      </c>
      <c r="N7040" s="40" t="s">
        <v>25242</v>
      </c>
      <c r="O7040" s="40" t="s">
        <v>1029</v>
      </c>
      <c r="P7040" s="41" t="s">
        <v>414</v>
      </c>
      <c r="Q7040" s="41">
        <v>18</v>
      </c>
      <c r="R7040" s="40" t="s">
        <v>415</v>
      </c>
      <c r="S7040" s="40" t="s">
        <v>199</v>
      </c>
      <c r="T7040" s="41">
        <v>1</v>
      </c>
      <c r="U7040" s="40" t="s">
        <v>200</v>
      </c>
      <c r="V7040" s="40" t="s">
        <v>201</v>
      </c>
      <c r="W7040" s="40" t="s">
        <v>1435</v>
      </c>
      <c r="X7040" s="40" t="s">
        <v>5955</v>
      </c>
      <c r="Y7040" s="40" t="s">
        <v>25243</v>
      </c>
    </row>
    <row r="7041" spans="12:25" x14ac:dyDescent="0.25">
      <c r="L7041" s="39" t="str">
        <f t="shared" si="109"/>
        <v>SERRATA (RC)</v>
      </c>
      <c r="M7041" s="40" t="s">
        <v>25244</v>
      </c>
      <c r="N7041" s="40" t="s">
        <v>25245</v>
      </c>
      <c r="O7041" s="40" t="s">
        <v>622</v>
      </c>
      <c r="P7041" s="41" t="s">
        <v>414</v>
      </c>
      <c r="Q7041" s="41">
        <v>18</v>
      </c>
      <c r="R7041" s="40" t="s">
        <v>415</v>
      </c>
      <c r="S7041" s="40" t="s">
        <v>199</v>
      </c>
      <c r="T7041" s="41">
        <v>1</v>
      </c>
      <c r="U7041" s="40" t="s">
        <v>200</v>
      </c>
      <c r="V7041" s="40" t="s">
        <v>201</v>
      </c>
      <c r="W7041" s="40" t="s">
        <v>1613</v>
      </c>
      <c r="X7041" s="40" t="s">
        <v>1614</v>
      </c>
      <c r="Y7041" s="40" t="s">
        <v>25246</v>
      </c>
    </row>
    <row r="7042" spans="12:25" x14ac:dyDescent="0.25">
      <c r="L7042" s="39" t="str">
        <f t="shared" ref="L7042:L7105" si="110">M7042&amp;" ("&amp;O7042&amp;")"</f>
        <v>SERRAVALLE A PO (MN)</v>
      </c>
      <c r="M7042" s="40" t="s">
        <v>25247</v>
      </c>
      <c r="N7042" s="40" t="s">
        <v>25248</v>
      </c>
      <c r="O7042" s="40" t="s">
        <v>442</v>
      </c>
      <c r="P7042" s="41" t="s">
        <v>212</v>
      </c>
      <c r="Q7042" s="41">
        <v>3</v>
      </c>
      <c r="R7042" s="40" t="s">
        <v>213</v>
      </c>
      <c r="S7042" s="40" t="s">
        <v>199</v>
      </c>
      <c r="T7042" s="41">
        <v>1</v>
      </c>
      <c r="U7042" s="40" t="s">
        <v>200</v>
      </c>
      <c r="V7042" s="40" t="s">
        <v>201</v>
      </c>
      <c r="W7042" s="40" t="s">
        <v>3410</v>
      </c>
      <c r="X7042" s="40" t="s">
        <v>3853</v>
      </c>
      <c r="Y7042" s="40" t="s">
        <v>25249</v>
      </c>
    </row>
    <row r="7043" spans="12:25" x14ac:dyDescent="0.25">
      <c r="L7043" s="39" t="str">
        <f t="shared" si="110"/>
        <v>SERRAVALLE DI CHIENTI (MC)</v>
      </c>
      <c r="M7043" s="40" t="s">
        <v>25250</v>
      </c>
      <c r="N7043" s="40" t="s">
        <v>25251</v>
      </c>
      <c r="O7043" s="40" t="s">
        <v>396</v>
      </c>
      <c r="P7043" s="41" t="s">
        <v>397</v>
      </c>
      <c r="Q7043" s="41">
        <v>11</v>
      </c>
      <c r="R7043" s="40" t="s">
        <v>398</v>
      </c>
      <c r="S7043" s="40" t="s">
        <v>199</v>
      </c>
      <c r="T7043" s="41">
        <v>1</v>
      </c>
      <c r="U7043" s="40" t="s">
        <v>200</v>
      </c>
      <c r="V7043" s="40" t="s">
        <v>201</v>
      </c>
      <c r="W7043" s="40" t="s">
        <v>25252</v>
      </c>
      <c r="X7043" s="40" t="s">
        <v>400</v>
      </c>
      <c r="Y7043" s="40" t="s">
        <v>25253</v>
      </c>
    </row>
    <row r="7044" spans="12:25" x14ac:dyDescent="0.25">
      <c r="L7044" s="39" t="str">
        <f t="shared" si="110"/>
        <v>SERRAVALLE LANGHE (CN)</v>
      </c>
      <c r="M7044" s="40" t="s">
        <v>25254</v>
      </c>
      <c r="N7044" s="40" t="s">
        <v>25255</v>
      </c>
      <c r="O7044" s="40" t="s">
        <v>313</v>
      </c>
      <c r="P7044" s="41" t="s">
        <v>314</v>
      </c>
      <c r="Q7044" s="41">
        <v>1</v>
      </c>
      <c r="R7044" s="40" t="s">
        <v>315</v>
      </c>
      <c r="S7044" s="40" t="s">
        <v>199</v>
      </c>
      <c r="T7044" s="41">
        <v>1</v>
      </c>
      <c r="U7044" s="40" t="s">
        <v>200</v>
      </c>
      <c r="V7044" s="40" t="s">
        <v>201</v>
      </c>
      <c r="W7044" s="40" t="s">
        <v>991</v>
      </c>
      <c r="X7044" s="40" t="s">
        <v>918</v>
      </c>
      <c r="Y7044" s="40" t="s">
        <v>25256</v>
      </c>
    </row>
    <row r="7045" spans="12:25" x14ac:dyDescent="0.25">
      <c r="L7045" s="39" t="str">
        <f t="shared" si="110"/>
        <v>SERRAVALLE PISTOIESE (PT)</v>
      </c>
      <c r="M7045" s="40" t="s">
        <v>25257</v>
      </c>
      <c r="N7045" s="40" t="s">
        <v>25258</v>
      </c>
      <c r="O7045" s="40" t="s">
        <v>273</v>
      </c>
      <c r="P7045" s="41" t="s">
        <v>231</v>
      </c>
      <c r="Q7045" s="41">
        <v>9</v>
      </c>
      <c r="R7045" s="40" t="s">
        <v>232</v>
      </c>
      <c r="S7045" s="40" t="s">
        <v>199</v>
      </c>
      <c r="T7045" s="41">
        <v>1</v>
      </c>
      <c r="U7045" s="40" t="s">
        <v>200</v>
      </c>
      <c r="V7045" s="40" t="s">
        <v>201</v>
      </c>
      <c r="W7045" s="40" t="s">
        <v>25259</v>
      </c>
      <c r="X7045" s="40" t="s">
        <v>275</v>
      </c>
      <c r="Y7045" s="40" t="s">
        <v>25260</v>
      </c>
    </row>
    <row r="7046" spans="12:25" x14ac:dyDescent="0.25">
      <c r="L7046" s="39" t="str">
        <f t="shared" si="110"/>
        <v>SERRAVALLE SCRIVIA (AL)</v>
      </c>
      <c r="M7046" s="40" t="s">
        <v>25261</v>
      </c>
      <c r="N7046" s="40" t="s">
        <v>25262</v>
      </c>
      <c r="O7046" s="40" t="s">
        <v>541</v>
      </c>
      <c r="P7046" s="41" t="s">
        <v>314</v>
      </c>
      <c r="Q7046" s="41">
        <v>1</v>
      </c>
      <c r="R7046" s="40" t="s">
        <v>315</v>
      </c>
      <c r="S7046" s="40" t="s">
        <v>199</v>
      </c>
      <c r="T7046" s="41">
        <v>1</v>
      </c>
      <c r="U7046" s="40" t="s">
        <v>200</v>
      </c>
      <c r="V7046" s="40" t="s">
        <v>201</v>
      </c>
      <c r="W7046" s="40" t="s">
        <v>25263</v>
      </c>
      <c r="X7046" s="40" t="s">
        <v>1007</v>
      </c>
      <c r="Y7046" s="40" t="s">
        <v>25264</v>
      </c>
    </row>
    <row r="7047" spans="12:25" x14ac:dyDescent="0.25">
      <c r="L7047" s="39" t="str">
        <f t="shared" si="110"/>
        <v>SERRAVALLE SESIA (VC)</v>
      </c>
      <c r="M7047" s="40" t="s">
        <v>25265</v>
      </c>
      <c r="N7047" s="40" t="s">
        <v>25266</v>
      </c>
      <c r="O7047" s="40" t="s">
        <v>890</v>
      </c>
      <c r="P7047" s="41" t="s">
        <v>314</v>
      </c>
      <c r="Q7047" s="41">
        <v>1</v>
      </c>
      <c r="R7047" s="40" t="s">
        <v>315</v>
      </c>
      <c r="S7047" s="40" t="s">
        <v>199</v>
      </c>
      <c r="T7047" s="41">
        <v>1</v>
      </c>
      <c r="U7047" s="40" t="s">
        <v>200</v>
      </c>
      <c r="V7047" s="40" t="s">
        <v>201</v>
      </c>
      <c r="W7047" s="40" t="s">
        <v>25267</v>
      </c>
      <c r="X7047" s="40" t="s">
        <v>892</v>
      </c>
      <c r="Y7047" s="40" t="s">
        <v>25268</v>
      </c>
    </row>
    <row r="7048" spans="12:25" x14ac:dyDescent="0.25">
      <c r="L7048" s="39" t="str">
        <f t="shared" si="110"/>
        <v>SERRE (SA)</v>
      </c>
      <c r="M7048" s="40" t="s">
        <v>25269</v>
      </c>
      <c r="N7048" s="40" t="s">
        <v>25270</v>
      </c>
      <c r="O7048" s="40" t="s">
        <v>349</v>
      </c>
      <c r="P7048" s="41" t="s">
        <v>350</v>
      </c>
      <c r="Q7048" s="41">
        <v>15</v>
      </c>
      <c r="R7048" s="40" t="s">
        <v>351</v>
      </c>
      <c r="S7048" s="40" t="s">
        <v>199</v>
      </c>
      <c r="T7048" s="41">
        <v>1</v>
      </c>
      <c r="U7048" s="40" t="s">
        <v>200</v>
      </c>
      <c r="V7048" s="40" t="s">
        <v>201</v>
      </c>
      <c r="W7048" s="40" t="s">
        <v>25271</v>
      </c>
      <c r="X7048" s="40" t="s">
        <v>940</v>
      </c>
      <c r="Y7048" s="40" t="s">
        <v>25272</v>
      </c>
    </row>
    <row r="7049" spans="12:25" x14ac:dyDescent="0.25">
      <c r="L7049" s="39" t="str">
        <f t="shared" si="110"/>
        <v>SERRENTI (VS)</v>
      </c>
      <c r="M7049" s="40" t="s">
        <v>25273</v>
      </c>
      <c r="N7049" s="40" t="s">
        <v>25274</v>
      </c>
      <c r="O7049" s="40" t="s">
        <v>1805</v>
      </c>
      <c r="P7049" s="41" t="s">
        <v>242</v>
      </c>
      <c r="Q7049" s="41">
        <v>20</v>
      </c>
      <c r="R7049" s="40" t="s">
        <v>243</v>
      </c>
      <c r="S7049" s="40" t="s">
        <v>199</v>
      </c>
      <c r="T7049" s="41">
        <v>1</v>
      </c>
      <c r="U7049" s="40" t="s">
        <v>200</v>
      </c>
      <c r="V7049" s="40" t="s">
        <v>201</v>
      </c>
      <c r="W7049" s="40" t="s">
        <v>25275</v>
      </c>
      <c r="X7049" s="40" t="s">
        <v>1807</v>
      </c>
      <c r="Y7049" s="40" t="s">
        <v>25276</v>
      </c>
    </row>
    <row r="7050" spans="12:25" x14ac:dyDescent="0.25">
      <c r="L7050" s="39" t="str">
        <f t="shared" si="110"/>
        <v>SERRI (NU)</v>
      </c>
      <c r="M7050" s="40" t="s">
        <v>25277</v>
      </c>
      <c r="N7050" s="40" t="s">
        <v>25278</v>
      </c>
      <c r="O7050" s="40" t="s">
        <v>1966</v>
      </c>
      <c r="P7050" s="41" t="s">
        <v>242</v>
      </c>
      <c r="Q7050" s="41">
        <v>20</v>
      </c>
      <c r="R7050" s="40" t="s">
        <v>243</v>
      </c>
      <c r="S7050" s="40" t="s">
        <v>199</v>
      </c>
      <c r="T7050" s="41">
        <v>1</v>
      </c>
      <c r="U7050" s="40" t="s">
        <v>200</v>
      </c>
      <c r="V7050" s="40" t="s">
        <v>201</v>
      </c>
      <c r="W7050" s="40" t="s">
        <v>2244</v>
      </c>
      <c r="X7050" s="40" t="s">
        <v>2110</v>
      </c>
      <c r="Y7050" s="40" t="s">
        <v>25279</v>
      </c>
    </row>
    <row r="7051" spans="12:25" x14ac:dyDescent="0.25">
      <c r="L7051" s="39" t="str">
        <f t="shared" si="110"/>
        <v>SERRONE (FR)</v>
      </c>
      <c r="M7051" s="40" t="s">
        <v>25280</v>
      </c>
      <c r="N7051" s="40" t="s">
        <v>25281</v>
      </c>
      <c r="O7051" s="40" t="s">
        <v>406</v>
      </c>
      <c r="P7051" s="41" t="s">
        <v>336</v>
      </c>
      <c r="Q7051" s="41">
        <v>12</v>
      </c>
      <c r="R7051" s="40" t="s">
        <v>337</v>
      </c>
      <c r="S7051" s="40" t="s">
        <v>199</v>
      </c>
      <c r="T7051" s="41">
        <v>1</v>
      </c>
      <c r="U7051" s="40" t="s">
        <v>200</v>
      </c>
      <c r="V7051" s="40" t="s">
        <v>201</v>
      </c>
      <c r="W7051" s="40" t="s">
        <v>556</v>
      </c>
      <c r="X7051" s="40" t="s">
        <v>557</v>
      </c>
      <c r="Y7051" s="40" t="s">
        <v>25282</v>
      </c>
    </row>
    <row r="7052" spans="12:25" x14ac:dyDescent="0.25">
      <c r="L7052" s="39" t="str">
        <f t="shared" si="110"/>
        <v>SERRUNGARINA (PU)</v>
      </c>
      <c r="M7052" s="40" t="s">
        <v>25283</v>
      </c>
      <c r="N7052" s="40" t="s">
        <v>25284</v>
      </c>
      <c r="O7052" s="40" t="s">
        <v>427</v>
      </c>
      <c r="P7052" s="41" t="s">
        <v>397</v>
      </c>
      <c r="Q7052" s="41">
        <v>11</v>
      </c>
      <c r="R7052" s="40" t="s">
        <v>398</v>
      </c>
      <c r="S7052" s="40" t="s">
        <v>199</v>
      </c>
      <c r="T7052" s="41">
        <v>1</v>
      </c>
      <c r="U7052" s="40" t="s">
        <v>200</v>
      </c>
      <c r="V7052" s="40" t="s">
        <v>201</v>
      </c>
      <c r="W7052" s="40" t="s">
        <v>6109</v>
      </c>
      <c r="X7052" s="40" t="s">
        <v>429</v>
      </c>
      <c r="Y7052" s="40" t="s">
        <v>25285</v>
      </c>
    </row>
    <row r="7053" spans="12:25" x14ac:dyDescent="0.25">
      <c r="L7053" s="39" t="str">
        <f t="shared" si="110"/>
        <v>SERSALE (CZ)</v>
      </c>
      <c r="M7053" s="40" t="s">
        <v>25286</v>
      </c>
      <c r="N7053" s="40" t="s">
        <v>25287</v>
      </c>
      <c r="O7053" s="40" t="s">
        <v>1029</v>
      </c>
      <c r="P7053" s="41" t="s">
        <v>414</v>
      </c>
      <c r="Q7053" s="41">
        <v>18</v>
      </c>
      <c r="R7053" s="40" t="s">
        <v>415</v>
      </c>
      <c r="S7053" s="40" t="s">
        <v>199</v>
      </c>
      <c r="T7053" s="41">
        <v>1</v>
      </c>
      <c r="U7053" s="40" t="s">
        <v>200</v>
      </c>
      <c r="V7053" s="40" t="s">
        <v>201</v>
      </c>
      <c r="W7053" s="40" t="s">
        <v>25288</v>
      </c>
      <c r="X7053" s="40" t="s">
        <v>1031</v>
      </c>
      <c r="Y7053" s="40" t="s">
        <v>25289</v>
      </c>
    </row>
    <row r="7054" spans="12:25" x14ac:dyDescent="0.25">
      <c r="L7054" s="39" t="str">
        <f t="shared" si="110"/>
        <v>SERVIGLIANO (AP)</v>
      </c>
      <c r="M7054" s="40" t="s">
        <v>25290</v>
      </c>
      <c r="N7054" s="40" t="s">
        <v>25291</v>
      </c>
      <c r="O7054" s="40" t="s">
        <v>477</v>
      </c>
      <c r="P7054" s="41" t="s">
        <v>397</v>
      </c>
      <c r="Q7054" s="41">
        <v>11</v>
      </c>
      <c r="R7054" s="40" t="s">
        <v>398</v>
      </c>
      <c r="S7054" s="40" t="s">
        <v>199</v>
      </c>
      <c r="T7054" s="41">
        <v>1</v>
      </c>
      <c r="U7054" s="40" t="s">
        <v>200</v>
      </c>
      <c r="V7054" s="40" t="s">
        <v>201</v>
      </c>
      <c r="W7054" s="40" t="s">
        <v>3105</v>
      </c>
      <c r="X7054" s="40" t="s">
        <v>1344</v>
      </c>
      <c r="Y7054" s="40" t="s">
        <v>25292</v>
      </c>
    </row>
    <row r="7055" spans="12:25" x14ac:dyDescent="0.25">
      <c r="L7055" s="39" t="str">
        <f t="shared" si="110"/>
        <v>SESSA AURUNCA (CE)</v>
      </c>
      <c r="M7055" s="40" t="s">
        <v>25293</v>
      </c>
      <c r="N7055" s="40" t="s">
        <v>25294</v>
      </c>
      <c r="O7055" s="40" t="s">
        <v>824</v>
      </c>
      <c r="P7055" s="41" t="s">
        <v>350</v>
      </c>
      <c r="Q7055" s="41">
        <v>15</v>
      </c>
      <c r="R7055" s="40" t="s">
        <v>351</v>
      </c>
      <c r="S7055" s="40" t="s">
        <v>199</v>
      </c>
      <c r="T7055" s="41">
        <v>1</v>
      </c>
      <c r="U7055" s="40" t="s">
        <v>200</v>
      </c>
      <c r="V7055" s="40" t="s">
        <v>201</v>
      </c>
      <c r="W7055" s="40" t="s">
        <v>25295</v>
      </c>
      <c r="X7055" s="40" t="s">
        <v>826</v>
      </c>
      <c r="Y7055" s="40" t="s">
        <v>25296</v>
      </c>
    </row>
    <row r="7056" spans="12:25" x14ac:dyDescent="0.25">
      <c r="L7056" s="39" t="str">
        <f t="shared" si="110"/>
        <v>SESSA CILENTO (SA)</v>
      </c>
      <c r="M7056" s="40" t="s">
        <v>25297</v>
      </c>
      <c r="N7056" s="40" t="s">
        <v>25298</v>
      </c>
      <c r="O7056" s="40" t="s">
        <v>349</v>
      </c>
      <c r="P7056" s="41" t="s">
        <v>350</v>
      </c>
      <c r="Q7056" s="41">
        <v>15</v>
      </c>
      <c r="R7056" s="40" t="s">
        <v>351</v>
      </c>
      <c r="S7056" s="40" t="s">
        <v>199</v>
      </c>
      <c r="T7056" s="41">
        <v>1</v>
      </c>
      <c r="U7056" s="40" t="s">
        <v>200</v>
      </c>
      <c r="V7056" s="40" t="s">
        <v>201</v>
      </c>
      <c r="W7056" s="40" t="s">
        <v>25299</v>
      </c>
      <c r="X7056" s="40" t="s">
        <v>758</v>
      </c>
      <c r="Y7056" s="40" t="s">
        <v>25300</v>
      </c>
    </row>
    <row r="7057" spans="12:25" x14ac:dyDescent="0.25">
      <c r="L7057" s="39" t="str">
        <f t="shared" si="110"/>
        <v>SESSAME (AT)</v>
      </c>
      <c r="M7057" s="40" t="s">
        <v>25301</v>
      </c>
      <c r="N7057" s="40" t="s">
        <v>25302</v>
      </c>
      <c r="O7057" s="40" t="s">
        <v>667</v>
      </c>
      <c r="P7057" s="41" t="s">
        <v>314</v>
      </c>
      <c r="Q7057" s="41">
        <v>1</v>
      </c>
      <c r="R7057" s="40" t="s">
        <v>315</v>
      </c>
      <c r="S7057" s="40" t="s">
        <v>199</v>
      </c>
      <c r="T7057" s="41">
        <v>1</v>
      </c>
      <c r="U7057" s="40" t="s">
        <v>200</v>
      </c>
      <c r="V7057" s="40" t="s">
        <v>201</v>
      </c>
      <c r="W7057" s="40" t="s">
        <v>15972</v>
      </c>
      <c r="X7057" s="40" t="s">
        <v>543</v>
      </c>
      <c r="Y7057" s="40" t="s">
        <v>25303</v>
      </c>
    </row>
    <row r="7058" spans="12:25" x14ac:dyDescent="0.25">
      <c r="L7058" s="39" t="str">
        <f t="shared" si="110"/>
        <v>SESSANO DEL MOLISE (IS)</v>
      </c>
      <c r="M7058" s="40" t="s">
        <v>25304</v>
      </c>
      <c r="N7058" s="40" t="s">
        <v>25305</v>
      </c>
      <c r="O7058" s="40" t="s">
        <v>510</v>
      </c>
      <c r="P7058" s="41" t="s">
        <v>495</v>
      </c>
      <c r="Q7058" s="41">
        <v>14</v>
      </c>
      <c r="R7058" s="40" t="s">
        <v>496</v>
      </c>
      <c r="S7058" s="40" t="s">
        <v>199</v>
      </c>
      <c r="T7058" s="41">
        <v>1</v>
      </c>
      <c r="U7058" s="40" t="s">
        <v>200</v>
      </c>
      <c r="V7058" s="40" t="s">
        <v>201</v>
      </c>
      <c r="W7058" s="40" t="s">
        <v>8293</v>
      </c>
      <c r="X7058" s="40" t="s">
        <v>512</v>
      </c>
      <c r="Y7058" s="40" t="s">
        <v>25306</v>
      </c>
    </row>
    <row r="7059" spans="12:25" x14ac:dyDescent="0.25">
      <c r="L7059" s="39" t="str">
        <f t="shared" si="110"/>
        <v>SESTA GODANO (SP)</v>
      </c>
      <c r="M7059" s="40" t="s">
        <v>25307</v>
      </c>
      <c r="N7059" s="40" t="s">
        <v>25308</v>
      </c>
      <c r="O7059" s="40" t="s">
        <v>1451</v>
      </c>
      <c r="P7059" s="41" t="s">
        <v>849</v>
      </c>
      <c r="Q7059" s="41">
        <v>7</v>
      </c>
      <c r="R7059" s="40" t="s">
        <v>850</v>
      </c>
      <c r="S7059" s="40" t="s">
        <v>199</v>
      </c>
      <c r="T7059" s="41">
        <v>1</v>
      </c>
      <c r="U7059" s="40" t="s">
        <v>200</v>
      </c>
      <c r="V7059" s="40" t="s">
        <v>201</v>
      </c>
      <c r="W7059" s="40" t="s">
        <v>3319</v>
      </c>
      <c r="X7059" s="40" t="s">
        <v>1453</v>
      </c>
      <c r="Y7059" s="40" t="s">
        <v>25309</v>
      </c>
    </row>
    <row r="7060" spans="12:25" x14ac:dyDescent="0.25">
      <c r="L7060" s="39" t="str">
        <f t="shared" si="110"/>
        <v>SESTINO (AR)</v>
      </c>
      <c r="M7060" s="40" t="s">
        <v>25310</v>
      </c>
      <c r="N7060" s="40" t="s">
        <v>25311</v>
      </c>
      <c r="O7060" s="40" t="s">
        <v>1559</v>
      </c>
      <c r="P7060" s="41" t="s">
        <v>231</v>
      </c>
      <c r="Q7060" s="41">
        <v>9</v>
      </c>
      <c r="R7060" s="40" t="s">
        <v>232</v>
      </c>
      <c r="S7060" s="40" t="s">
        <v>199</v>
      </c>
      <c r="T7060" s="41">
        <v>1</v>
      </c>
      <c r="U7060" s="40" t="s">
        <v>200</v>
      </c>
      <c r="V7060" s="40" t="s">
        <v>201</v>
      </c>
      <c r="W7060" s="40" t="s">
        <v>25312</v>
      </c>
      <c r="X7060" s="40" t="s">
        <v>1561</v>
      </c>
      <c r="Y7060" s="40" t="s">
        <v>25313</v>
      </c>
    </row>
    <row r="7061" spans="12:25" x14ac:dyDescent="0.25">
      <c r="L7061" s="39" t="str">
        <f t="shared" si="110"/>
        <v>SESTO (BZ)</v>
      </c>
      <c r="M7061" s="40" t="s">
        <v>25314</v>
      </c>
      <c r="N7061" s="40" t="s">
        <v>25315</v>
      </c>
      <c r="O7061" s="40" t="s">
        <v>1125</v>
      </c>
      <c r="P7061" s="41" t="s">
        <v>866</v>
      </c>
      <c r="Q7061" s="41">
        <v>4</v>
      </c>
      <c r="R7061" s="40" t="s">
        <v>867</v>
      </c>
      <c r="S7061" s="40" t="s">
        <v>199</v>
      </c>
      <c r="T7061" s="41">
        <v>1</v>
      </c>
      <c r="U7061" s="40" t="s">
        <v>200</v>
      </c>
      <c r="V7061" s="40" t="s">
        <v>201</v>
      </c>
      <c r="W7061" s="40" t="s">
        <v>4090</v>
      </c>
      <c r="X7061" s="40" t="s">
        <v>4091</v>
      </c>
      <c r="Y7061" s="40" t="s">
        <v>25316</v>
      </c>
    </row>
    <row r="7062" spans="12:25" x14ac:dyDescent="0.25">
      <c r="L7062" s="39" t="str">
        <f t="shared" si="110"/>
        <v>SESTO AL REGHENA (PN)</v>
      </c>
      <c r="M7062" s="40" t="s">
        <v>25317</v>
      </c>
      <c r="N7062" s="40" t="s">
        <v>25318</v>
      </c>
      <c r="O7062" s="40" t="s">
        <v>1527</v>
      </c>
      <c r="P7062" s="41" t="s">
        <v>805</v>
      </c>
      <c r="Q7062" s="41">
        <v>6</v>
      </c>
      <c r="R7062" s="40" t="s">
        <v>806</v>
      </c>
      <c r="S7062" s="40" t="s">
        <v>199</v>
      </c>
      <c r="T7062" s="41">
        <v>1</v>
      </c>
      <c r="U7062" s="40" t="s">
        <v>200</v>
      </c>
      <c r="V7062" s="40" t="s">
        <v>201</v>
      </c>
      <c r="W7062" s="40" t="s">
        <v>25319</v>
      </c>
      <c r="X7062" s="40" t="s">
        <v>2119</v>
      </c>
      <c r="Y7062" s="40" t="s">
        <v>25320</v>
      </c>
    </row>
    <row r="7063" spans="12:25" x14ac:dyDescent="0.25">
      <c r="L7063" s="39" t="str">
        <f t="shared" si="110"/>
        <v>SESTO CALENDE (VA)</v>
      </c>
      <c r="M7063" s="40" t="s">
        <v>25321</v>
      </c>
      <c r="N7063" s="40" t="s">
        <v>25322</v>
      </c>
      <c r="O7063" s="40" t="s">
        <v>727</v>
      </c>
      <c r="P7063" s="41" t="s">
        <v>212</v>
      </c>
      <c r="Q7063" s="41">
        <v>3</v>
      </c>
      <c r="R7063" s="40" t="s">
        <v>213</v>
      </c>
      <c r="S7063" s="40" t="s">
        <v>199</v>
      </c>
      <c r="T7063" s="41">
        <v>1</v>
      </c>
      <c r="U7063" s="40" t="s">
        <v>200</v>
      </c>
      <c r="V7063" s="40" t="s">
        <v>201</v>
      </c>
      <c r="W7063" s="40" t="s">
        <v>18329</v>
      </c>
      <c r="X7063" s="40" t="s">
        <v>1087</v>
      </c>
      <c r="Y7063" s="40" t="s">
        <v>25323</v>
      </c>
    </row>
    <row r="7064" spans="12:25" x14ac:dyDescent="0.25">
      <c r="L7064" s="39" t="str">
        <f t="shared" si="110"/>
        <v>SESTO CAMPANO (IS)</v>
      </c>
      <c r="M7064" s="40" t="s">
        <v>25324</v>
      </c>
      <c r="N7064" s="40" t="s">
        <v>25325</v>
      </c>
      <c r="O7064" s="40" t="s">
        <v>510</v>
      </c>
      <c r="P7064" s="41" t="s">
        <v>495</v>
      </c>
      <c r="Q7064" s="41">
        <v>14</v>
      </c>
      <c r="R7064" s="40" t="s">
        <v>496</v>
      </c>
      <c r="S7064" s="40" t="s">
        <v>199</v>
      </c>
      <c r="T7064" s="41">
        <v>1</v>
      </c>
      <c r="U7064" s="40" t="s">
        <v>200</v>
      </c>
      <c r="V7064" s="40" t="s">
        <v>201</v>
      </c>
      <c r="W7064" s="40" t="s">
        <v>25326</v>
      </c>
      <c r="X7064" s="40" t="s">
        <v>512</v>
      </c>
      <c r="Y7064" s="40" t="s">
        <v>25327</v>
      </c>
    </row>
    <row r="7065" spans="12:25" x14ac:dyDescent="0.25">
      <c r="L7065" s="39" t="str">
        <f t="shared" si="110"/>
        <v>SESTO ED UNITI (CR)</v>
      </c>
      <c r="M7065" s="40" t="s">
        <v>25328</v>
      </c>
      <c r="N7065" s="40" t="s">
        <v>25329</v>
      </c>
      <c r="O7065" s="40" t="s">
        <v>434</v>
      </c>
      <c r="P7065" s="41" t="s">
        <v>212</v>
      </c>
      <c r="Q7065" s="41">
        <v>3</v>
      </c>
      <c r="R7065" s="40" t="s">
        <v>213</v>
      </c>
      <c r="S7065" s="40" t="s">
        <v>199</v>
      </c>
      <c r="T7065" s="41">
        <v>1</v>
      </c>
      <c r="U7065" s="40" t="s">
        <v>200</v>
      </c>
      <c r="V7065" s="40" t="s">
        <v>201</v>
      </c>
      <c r="W7065" s="40" t="s">
        <v>25330</v>
      </c>
      <c r="X7065" s="40" t="s">
        <v>436</v>
      </c>
      <c r="Y7065" s="40" t="s">
        <v>25331</v>
      </c>
    </row>
    <row r="7066" spans="12:25" x14ac:dyDescent="0.25">
      <c r="L7066" s="39" t="str">
        <f t="shared" si="110"/>
        <v>SESTO FIORENTINO (FI)</v>
      </c>
      <c r="M7066" s="40" t="s">
        <v>25332</v>
      </c>
      <c r="N7066" s="40" t="s">
        <v>25333</v>
      </c>
      <c r="O7066" s="40" t="s">
        <v>2481</v>
      </c>
      <c r="P7066" s="41" t="s">
        <v>231</v>
      </c>
      <c r="Q7066" s="41">
        <v>9</v>
      </c>
      <c r="R7066" s="40" t="s">
        <v>232</v>
      </c>
      <c r="S7066" s="40" t="s">
        <v>199</v>
      </c>
      <c r="T7066" s="41">
        <v>1</v>
      </c>
      <c r="U7066" s="40" t="s">
        <v>200</v>
      </c>
      <c r="V7066" s="40" t="s">
        <v>201</v>
      </c>
      <c r="W7066" s="40" t="s">
        <v>25334</v>
      </c>
      <c r="X7066" s="40" t="s">
        <v>2483</v>
      </c>
      <c r="Y7066" s="40" t="s">
        <v>25335</v>
      </c>
    </row>
    <row r="7067" spans="12:25" x14ac:dyDescent="0.25">
      <c r="L7067" s="39" t="str">
        <f t="shared" si="110"/>
        <v>SESTO SAN GIOVANNI (MI)</v>
      </c>
      <c r="M7067" s="40" t="s">
        <v>25336</v>
      </c>
      <c r="N7067" s="40" t="s">
        <v>25337</v>
      </c>
      <c r="O7067" s="40" t="s">
        <v>264</v>
      </c>
      <c r="P7067" s="41" t="s">
        <v>212</v>
      </c>
      <c r="Q7067" s="41">
        <v>3</v>
      </c>
      <c r="R7067" s="40" t="s">
        <v>213</v>
      </c>
      <c r="S7067" s="40" t="s">
        <v>199</v>
      </c>
      <c r="T7067" s="41">
        <v>1</v>
      </c>
      <c r="U7067" s="40" t="s">
        <v>200</v>
      </c>
      <c r="V7067" s="40" t="s">
        <v>201</v>
      </c>
      <c r="W7067" s="40" t="s">
        <v>25338</v>
      </c>
      <c r="X7067" s="40" t="s">
        <v>266</v>
      </c>
      <c r="Y7067" s="40" t="s">
        <v>25339</v>
      </c>
    </row>
    <row r="7068" spans="12:25" x14ac:dyDescent="0.25">
      <c r="L7068" s="39" t="str">
        <f t="shared" si="110"/>
        <v>SESTOLA (MO)</v>
      </c>
      <c r="M7068" s="40" t="s">
        <v>25340</v>
      </c>
      <c r="N7068" s="40" t="s">
        <v>25341</v>
      </c>
      <c r="O7068" s="40" t="s">
        <v>2925</v>
      </c>
      <c r="P7068" s="41" t="s">
        <v>631</v>
      </c>
      <c r="Q7068" s="41">
        <v>8</v>
      </c>
      <c r="R7068" s="40" t="s">
        <v>632</v>
      </c>
      <c r="S7068" s="40" t="s">
        <v>199</v>
      </c>
      <c r="T7068" s="41">
        <v>1</v>
      </c>
      <c r="U7068" s="40" t="s">
        <v>200</v>
      </c>
      <c r="V7068" s="40" t="s">
        <v>201</v>
      </c>
      <c r="W7068" s="40" t="s">
        <v>25342</v>
      </c>
      <c r="X7068" s="40" t="s">
        <v>6972</v>
      </c>
      <c r="Y7068" s="40" t="s">
        <v>25343</v>
      </c>
    </row>
    <row r="7069" spans="12:25" x14ac:dyDescent="0.25">
      <c r="L7069" s="39" t="str">
        <f t="shared" si="110"/>
        <v>SESTRI LEVANTE (GE)</v>
      </c>
      <c r="M7069" s="40" t="s">
        <v>25344</v>
      </c>
      <c r="N7069" s="40" t="s">
        <v>25345</v>
      </c>
      <c r="O7069" s="40" t="s">
        <v>1897</v>
      </c>
      <c r="P7069" s="41" t="s">
        <v>849</v>
      </c>
      <c r="Q7069" s="41">
        <v>7</v>
      </c>
      <c r="R7069" s="40" t="s">
        <v>850</v>
      </c>
      <c r="S7069" s="40" t="s">
        <v>199</v>
      </c>
      <c r="T7069" s="41">
        <v>1</v>
      </c>
      <c r="U7069" s="40" t="s">
        <v>200</v>
      </c>
      <c r="V7069" s="40" t="s">
        <v>201</v>
      </c>
      <c r="W7069" s="40" t="s">
        <v>25346</v>
      </c>
      <c r="X7069" s="40" t="s">
        <v>2294</v>
      </c>
      <c r="Y7069" s="40" t="s">
        <v>25347</v>
      </c>
    </row>
    <row r="7070" spans="12:25" x14ac:dyDescent="0.25">
      <c r="L7070" s="39" t="str">
        <f t="shared" si="110"/>
        <v>SESTRIERE (TO)</v>
      </c>
      <c r="M7070" s="40" t="s">
        <v>25348</v>
      </c>
      <c r="N7070" s="40" t="s">
        <v>25349</v>
      </c>
      <c r="O7070" s="40" t="s">
        <v>675</v>
      </c>
      <c r="P7070" s="41" t="s">
        <v>314</v>
      </c>
      <c r="Q7070" s="41">
        <v>1</v>
      </c>
      <c r="R7070" s="40" t="s">
        <v>315</v>
      </c>
      <c r="S7070" s="40" t="s">
        <v>199</v>
      </c>
      <c r="T7070" s="41">
        <v>1</v>
      </c>
      <c r="U7070" s="40" t="s">
        <v>200</v>
      </c>
      <c r="V7070" s="40" t="s">
        <v>201</v>
      </c>
      <c r="W7070" s="40" t="s">
        <v>25350</v>
      </c>
      <c r="X7070" s="40" t="s">
        <v>2742</v>
      </c>
      <c r="Y7070" s="40" t="s">
        <v>25351</v>
      </c>
    </row>
    <row r="7071" spans="12:25" x14ac:dyDescent="0.25">
      <c r="L7071" s="39" t="str">
        <f t="shared" si="110"/>
        <v>SESTU (CA)</v>
      </c>
      <c r="M7071" s="40" t="s">
        <v>25352</v>
      </c>
      <c r="N7071" s="40" t="s">
        <v>25353</v>
      </c>
      <c r="O7071" s="40" t="s">
        <v>1991</v>
      </c>
      <c r="P7071" s="41" t="s">
        <v>242</v>
      </c>
      <c r="Q7071" s="41">
        <v>20</v>
      </c>
      <c r="R7071" s="40" t="s">
        <v>243</v>
      </c>
      <c r="S7071" s="40" t="s">
        <v>199</v>
      </c>
      <c r="T7071" s="41">
        <v>1</v>
      </c>
      <c r="U7071" s="40" t="s">
        <v>200</v>
      </c>
      <c r="V7071" s="40" t="s">
        <v>201</v>
      </c>
      <c r="W7071" s="40" t="s">
        <v>25354</v>
      </c>
      <c r="X7071" s="40" t="s">
        <v>1807</v>
      </c>
      <c r="Y7071" s="40" t="s">
        <v>25355</v>
      </c>
    </row>
    <row r="7072" spans="12:25" x14ac:dyDescent="0.25">
      <c r="L7072" s="39" t="str">
        <f t="shared" si="110"/>
        <v>SETTALA (MI)</v>
      </c>
      <c r="M7072" s="40" t="s">
        <v>25356</v>
      </c>
      <c r="N7072" s="40" t="s">
        <v>25357</v>
      </c>
      <c r="O7072" s="40" t="s">
        <v>264</v>
      </c>
      <c r="P7072" s="41" t="s">
        <v>212</v>
      </c>
      <c r="Q7072" s="41">
        <v>3</v>
      </c>
      <c r="R7072" s="40" t="s">
        <v>213</v>
      </c>
      <c r="S7072" s="40" t="s">
        <v>199</v>
      </c>
      <c r="T7072" s="41">
        <v>1</v>
      </c>
      <c r="U7072" s="40" t="s">
        <v>200</v>
      </c>
      <c r="V7072" s="40" t="s">
        <v>201</v>
      </c>
      <c r="W7072" s="40" t="s">
        <v>2172</v>
      </c>
      <c r="X7072" s="40" t="s">
        <v>266</v>
      </c>
      <c r="Y7072" s="40" t="s">
        <v>25358</v>
      </c>
    </row>
    <row r="7073" spans="12:25" x14ac:dyDescent="0.25">
      <c r="L7073" s="39" t="str">
        <f t="shared" si="110"/>
        <v>SETTEFRATI (FR)</v>
      </c>
      <c r="M7073" s="40" t="s">
        <v>25359</v>
      </c>
      <c r="N7073" s="40" t="s">
        <v>25360</v>
      </c>
      <c r="O7073" s="40" t="s">
        <v>406</v>
      </c>
      <c r="P7073" s="41" t="s">
        <v>336</v>
      </c>
      <c r="Q7073" s="41">
        <v>12</v>
      </c>
      <c r="R7073" s="40" t="s">
        <v>337</v>
      </c>
      <c r="S7073" s="40" t="s">
        <v>199</v>
      </c>
      <c r="T7073" s="41">
        <v>1</v>
      </c>
      <c r="U7073" s="40" t="s">
        <v>200</v>
      </c>
      <c r="V7073" s="40" t="s">
        <v>201</v>
      </c>
      <c r="W7073" s="40" t="s">
        <v>407</v>
      </c>
      <c r="X7073" s="40" t="s">
        <v>408</v>
      </c>
      <c r="Y7073" s="40" t="s">
        <v>25361</v>
      </c>
    </row>
    <row r="7074" spans="12:25" x14ac:dyDescent="0.25">
      <c r="L7074" s="39" t="str">
        <f t="shared" si="110"/>
        <v>SETTIME (AT)</v>
      </c>
      <c r="M7074" s="40" t="s">
        <v>25362</v>
      </c>
      <c r="N7074" s="40" t="s">
        <v>25363</v>
      </c>
      <c r="O7074" s="40" t="s">
        <v>667</v>
      </c>
      <c r="P7074" s="41" t="s">
        <v>314</v>
      </c>
      <c r="Q7074" s="41">
        <v>1</v>
      </c>
      <c r="R7074" s="40" t="s">
        <v>315</v>
      </c>
      <c r="S7074" s="40" t="s">
        <v>199</v>
      </c>
      <c r="T7074" s="41">
        <v>1</v>
      </c>
      <c r="U7074" s="40" t="s">
        <v>200</v>
      </c>
      <c r="V7074" s="40" t="s">
        <v>201</v>
      </c>
      <c r="W7074" s="40" t="s">
        <v>1789</v>
      </c>
      <c r="X7074" s="40" t="s">
        <v>669</v>
      </c>
      <c r="Y7074" s="40" t="s">
        <v>25364</v>
      </c>
    </row>
    <row r="7075" spans="12:25" x14ac:dyDescent="0.25">
      <c r="L7075" s="39" t="str">
        <f t="shared" si="110"/>
        <v>SETTIMO MILANESE (MI)</v>
      </c>
      <c r="M7075" s="40" t="s">
        <v>25365</v>
      </c>
      <c r="N7075" s="40" t="s">
        <v>25366</v>
      </c>
      <c r="O7075" s="40" t="s">
        <v>264</v>
      </c>
      <c r="P7075" s="41" t="s">
        <v>212</v>
      </c>
      <c r="Q7075" s="41">
        <v>3</v>
      </c>
      <c r="R7075" s="40" t="s">
        <v>213</v>
      </c>
      <c r="S7075" s="40" t="s">
        <v>199</v>
      </c>
      <c r="T7075" s="41">
        <v>1</v>
      </c>
      <c r="U7075" s="40" t="s">
        <v>200</v>
      </c>
      <c r="V7075" s="40" t="s">
        <v>201</v>
      </c>
      <c r="W7075" s="40" t="s">
        <v>25367</v>
      </c>
      <c r="X7075" s="40" t="s">
        <v>266</v>
      </c>
      <c r="Y7075" s="40" t="s">
        <v>25368</v>
      </c>
    </row>
    <row r="7076" spans="12:25" x14ac:dyDescent="0.25">
      <c r="L7076" s="39" t="str">
        <f t="shared" si="110"/>
        <v>SETTIMO ROTTARO (TO)</v>
      </c>
      <c r="M7076" s="40" t="s">
        <v>25369</v>
      </c>
      <c r="N7076" s="40" t="s">
        <v>25370</v>
      </c>
      <c r="O7076" s="40" t="s">
        <v>675</v>
      </c>
      <c r="P7076" s="41" t="s">
        <v>314</v>
      </c>
      <c r="Q7076" s="41">
        <v>1</v>
      </c>
      <c r="R7076" s="40" t="s">
        <v>315</v>
      </c>
      <c r="S7076" s="40" t="s">
        <v>199</v>
      </c>
      <c r="T7076" s="41">
        <v>1</v>
      </c>
      <c r="U7076" s="40" t="s">
        <v>200</v>
      </c>
      <c r="V7076" s="40" t="s">
        <v>201</v>
      </c>
      <c r="W7076" s="40" t="s">
        <v>1041</v>
      </c>
      <c r="X7076" s="40" t="s">
        <v>1042</v>
      </c>
      <c r="Y7076" s="40" t="s">
        <v>25371</v>
      </c>
    </row>
    <row r="7077" spans="12:25" x14ac:dyDescent="0.25">
      <c r="L7077" s="39" t="str">
        <f t="shared" si="110"/>
        <v>SETTIMO SAN PIETRO (CA)</v>
      </c>
      <c r="M7077" s="40" t="s">
        <v>25372</v>
      </c>
      <c r="N7077" s="40" t="s">
        <v>25373</v>
      </c>
      <c r="O7077" s="40" t="s">
        <v>1991</v>
      </c>
      <c r="P7077" s="41" t="s">
        <v>242</v>
      </c>
      <c r="Q7077" s="41">
        <v>20</v>
      </c>
      <c r="R7077" s="40" t="s">
        <v>243</v>
      </c>
      <c r="S7077" s="40" t="s">
        <v>199</v>
      </c>
      <c r="T7077" s="41">
        <v>1</v>
      </c>
      <c r="U7077" s="40" t="s">
        <v>200</v>
      </c>
      <c r="V7077" s="40" t="s">
        <v>201</v>
      </c>
      <c r="W7077" s="40" t="s">
        <v>1992</v>
      </c>
      <c r="X7077" s="40" t="s">
        <v>1807</v>
      </c>
      <c r="Y7077" s="40" t="s">
        <v>25374</v>
      </c>
    </row>
    <row r="7078" spans="12:25" x14ac:dyDescent="0.25">
      <c r="L7078" s="39" t="str">
        <f t="shared" si="110"/>
        <v>SETTIMO TORINESE (TO)</v>
      </c>
      <c r="M7078" s="40" t="s">
        <v>25375</v>
      </c>
      <c r="N7078" s="40" t="s">
        <v>25376</v>
      </c>
      <c r="O7078" s="40" t="s">
        <v>675</v>
      </c>
      <c r="P7078" s="41" t="s">
        <v>314</v>
      </c>
      <c r="Q7078" s="41">
        <v>1</v>
      </c>
      <c r="R7078" s="40" t="s">
        <v>315</v>
      </c>
      <c r="S7078" s="40" t="s">
        <v>199</v>
      </c>
      <c r="T7078" s="41">
        <v>1</v>
      </c>
      <c r="U7078" s="40" t="s">
        <v>200</v>
      </c>
      <c r="V7078" s="40" t="s">
        <v>201</v>
      </c>
      <c r="W7078" s="40" t="s">
        <v>25377</v>
      </c>
      <c r="X7078" s="40" t="s">
        <v>837</v>
      </c>
      <c r="Y7078" s="40" t="s">
        <v>25378</v>
      </c>
    </row>
    <row r="7079" spans="12:25" x14ac:dyDescent="0.25">
      <c r="L7079" s="39" t="str">
        <f t="shared" si="110"/>
        <v>SETTIMO VITTONE (TO)</v>
      </c>
      <c r="M7079" s="40" t="s">
        <v>25379</v>
      </c>
      <c r="N7079" s="40" t="s">
        <v>25380</v>
      </c>
      <c r="O7079" s="40" t="s">
        <v>675</v>
      </c>
      <c r="P7079" s="41" t="s">
        <v>314</v>
      </c>
      <c r="Q7079" s="41">
        <v>1</v>
      </c>
      <c r="R7079" s="40" t="s">
        <v>315</v>
      </c>
      <c r="S7079" s="40" t="s">
        <v>199</v>
      </c>
      <c r="T7079" s="41">
        <v>1</v>
      </c>
      <c r="U7079" s="40" t="s">
        <v>200</v>
      </c>
      <c r="V7079" s="40" t="s">
        <v>201</v>
      </c>
      <c r="W7079" s="40" t="s">
        <v>1041</v>
      </c>
      <c r="X7079" s="40" t="s">
        <v>1042</v>
      </c>
      <c r="Y7079" s="40" t="s">
        <v>25381</v>
      </c>
    </row>
    <row r="7080" spans="12:25" x14ac:dyDescent="0.25">
      <c r="L7080" s="39" t="str">
        <f t="shared" si="110"/>
        <v>SETTINGIANO (CZ)</v>
      </c>
      <c r="M7080" s="40" t="s">
        <v>25382</v>
      </c>
      <c r="N7080" s="40" t="s">
        <v>25383</v>
      </c>
      <c r="O7080" s="40" t="s">
        <v>1029</v>
      </c>
      <c r="P7080" s="41" t="s">
        <v>414</v>
      </c>
      <c r="Q7080" s="41">
        <v>18</v>
      </c>
      <c r="R7080" s="40" t="s">
        <v>415</v>
      </c>
      <c r="S7080" s="40" t="s">
        <v>199</v>
      </c>
      <c r="T7080" s="41">
        <v>1</v>
      </c>
      <c r="U7080" s="40" t="s">
        <v>200</v>
      </c>
      <c r="V7080" s="40" t="s">
        <v>201</v>
      </c>
      <c r="W7080" s="40" t="s">
        <v>1435</v>
      </c>
      <c r="X7080" s="40" t="s">
        <v>1031</v>
      </c>
      <c r="Y7080" s="40" t="s">
        <v>25384</v>
      </c>
    </row>
    <row r="7081" spans="12:25" x14ac:dyDescent="0.25">
      <c r="L7081" s="39" t="str">
        <f t="shared" si="110"/>
        <v>SETZU (VS)</v>
      </c>
      <c r="M7081" s="40" t="s">
        <v>25385</v>
      </c>
      <c r="N7081" s="40" t="s">
        <v>25386</v>
      </c>
      <c r="O7081" s="40" t="s">
        <v>1805</v>
      </c>
      <c r="P7081" s="41" t="s">
        <v>242</v>
      </c>
      <c r="Q7081" s="41">
        <v>20</v>
      </c>
      <c r="R7081" s="40" t="s">
        <v>243</v>
      </c>
      <c r="S7081" s="40" t="s">
        <v>199</v>
      </c>
      <c r="T7081" s="41">
        <v>1</v>
      </c>
      <c r="U7081" s="40" t="s">
        <v>200</v>
      </c>
      <c r="V7081" s="40" t="s">
        <v>201</v>
      </c>
      <c r="W7081" s="40" t="s">
        <v>25387</v>
      </c>
      <c r="X7081" s="40" t="s">
        <v>1807</v>
      </c>
      <c r="Y7081" s="40" t="s">
        <v>25388</v>
      </c>
    </row>
    <row r="7082" spans="12:25" x14ac:dyDescent="0.25">
      <c r="L7082" s="39" t="str">
        <f t="shared" si="110"/>
        <v>SEUI (OG)</v>
      </c>
      <c r="M7082" s="40" t="s">
        <v>25389</v>
      </c>
      <c r="N7082" s="40" t="s">
        <v>25390</v>
      </c>
      <c r="O7082" s="40" t="s">
        <v>2108</v>
      </c>
      <c r="P7082" s="41" t="s">
        <v>242</v>
      </c>
      <c r="Q7082" s="41">
        <v>20</v>
      </c>
      <c r="R7082" s="40" t="s">
        <v>243</v>
      </c>
      <c r="S7082" s="40" t="s">
        <v>199</v>
      </c>
      <c r="T7082" s="41">
        <v>1</v>
      </c>
      <c r="U7082" s="40" t="s">
        <v>200</v>
      </c>
      <c r="V7082" s="40" t="s">
        <v>201</v>
      </c>
      <c r="W7082" s="40" t="s">
        <v>25391</v>
      </c>
      <c r="X7082" s="40" t="s">
        <v>2110</v>
      </c>
      <c r="Y7082" s="40" t="s">
        <v>25392</v>
      </c>
    </row>
    <row r="7083" spans="12:25" x14ac:dyDescent="0.25">
      <c r="L7083" s="39" t="str">
        <f t="shared" si="110"/>
        <v>SEULO (NU)</v>
      </c>
      <c r="M7083" s="40" t="s">
        <v>25393</v>
      </c>
      <c r="N7083" s="40" t="s">
        <v>25394</v>
      </c>
      <c r="O7083" s="40" t="s">
        <v>1966</v>
      </c>
      <c r="P7083" s="41" t="s">
        <v>242</v>
      </c>
      <c r="Q7083" s="41">
        <v>20</v>
      </c>
      <c r="R7083" s="40" t="s">
        <v>243</v>
      </c>
      <c r="S7083" s="40" t="s">
        <v>199</v>
      </c>
      <c r="T7083" s="41">
        <v>1</v>
      </c>
      <c r="U7083" s="40" t="s">
        <v>200</v>
      </c>
      <c r="V7083" s="40" t="s">
        <v>201</v>
      </c>
      <c r="W7083" s="40" t="s">
        <v>2244</v>
      </c>
      <c r="X7083" s="40" t="s">
        <v>2110</v>
      </c>
      <c r="Y7083" s="40" t="s">
        <v>25395</v>
      </c>
    </row>
    <row r="7084" spans="12:25" x14ac:dyDescent="0.25">
      <c r="L7084" s="39" t="str">
        <f t="shared" si="110"/>
        <v>SEVESO (MI)</v>
      </c>
      <c r="M7084" s="40" t="s">
        <v>25396</v>
      </c>
      <c r="N7084" s="40" t="s">
        <v>25397</v>
      </c>
      <c r="O7084" s="40" t="s">
        <v>264</v>
      </c>
      <c r="P7084" s="41" t="s">
        <v>212</v>
      </c>
      <c r="Q7084" s="41">
        <v>3</v>
      </c>
      <c r="R7084" s="40" t="s">
        <v>213</v>
      </c>
      <c r="S7084" s="40" t="s">
        <v>199</v>
      </c>
      <c r="T7084" s="41">
        <v>1</v>
      </c>
      <c r="U7084" s="40" t="s">
        <v>200</v>
      </c>
      <c r="V7084" s="40" t="s">
        <v>201</v>
      </c>
      <c r="W7084" s="40" t="s">
        <v>2800</v>
      </c>
      <c r="X7084" s="40" t="s">
        <v>1048</v>
      </c>
      <c r="Y7084" s="40" t="s">
        <v>25398</v>
      </c>
    </row>
    <row r="7085" spans="12:25" x14ac:dyDescent="0.25">
      <c r="L7085" s="39" t="str">
        <f t="shared" si="110"/>
        <v>SEZZADIO (AL)</v>
      </c>
      <c r="M7085" s="40" t="s">
        <v>25399</v>
      </c>
      <c r="N7085" s="40" t="s">
        <v>25400</v>
      </c>
      <c r="O7085" s="40" t="s">
        <v>541</v>
      </c>
      <c r="P7085" s="41" t="s">
        <v>314</v>
      </c>
      <c r="Q7085" s="41">
        <v>1</v>
      </c>
      <c r="R7085" s="40" t="s">
        <v>315</v>
      </c>
      <c r="S7085" s="40" t="s">
        <v>199</v>
      </c>
      <c r="T7085" s="41">
        <v>1</v>
      </c>
      <c r="U7085" s="40" t="s">
        <v>200</v>
      </c>
      <c r="V7085" s="40" t="s">
        <v>201</v>
      </c>
      <c r="W7085" s="40" t="s">
        <v>25401</v>
      </c>
      <c r="X7085" s="40" t="s">
        <v>1138</v>
      </c>
      <c r="Y7085" s="40" t="s">
        <v>25402</v>
      </c>
    </row>
    <row r="7086" spans="12:25" x14ac:dyDescent="0.25">
      <c r="L7086" s="39" t="str">
        <f t="shared" si="110"/>
        <v>SEZZE (LT)</v>
      </c>
      <c r="M7086" s="40" t="s">
        <v>25403</v>
      </c>
      <c r="N7086" s="40" t="s">
        <v>25404</v>
      </c>
      <c r="O7086" s="40" t="s">
        <v>1747</v>
      </c>
      <c r="P7086" s="41" t="s">
        <v>336</v>
      </c>
      <c r="Q7086" s="41">
        <v>12</v>
      </c>
      <c r="R7086" s="40" t="s">
        <v>337</v>
      </c>
      <c r="S7086" s="40" t="s">
        <v>199</v>
      </c>
      <c r="T7086" s="41">
        <v>1</v>
      </c>
      <c r="U7086" s="40" t="s">
        <v>200</v>
      </c>
      <c r="V7086" s="40" t="s">
        <v>201</v>
      </c>
      <c r="W7086" s="40" t="s">
        <v>25405</v>
      </c>
      <c r="X7086" s="40" t="s">
        <v>2904</v>
      </c>
      <c r="Y7086" s="40" t="s">
        <v>25406</v>
      </c>
    </row>
    <row r="7087" spans="12:25" x14ac:dyDescent="0.25">
      <c r="L7087" s="39" t="str">
        <f t="shared" si="110"/>
        <v>SFRUZ (TN)</v>
      </c>
      <c r="M7087" s="40" t="s">
        <v>25407</v>
      </c>
      <c r="N7087" s="40" t="s">
        <v>25408</v>
      </c>
      <c r="O7087" s="40" t="s">
        <v>865</v>
      </c>
      <c r="P7087" s="41" t="s">
        <v>866</v>
      </c>
      <c r="Q7087" s="41">
        <v>4</v>
      </c>
      <c r="R7087" s="40" t="s">
        <v>867</v>
      </c>
      <c r="S7087" s="40" t="s">
        <v>199</v>
      </c>
      <c r="T7087" s="41">
        <v>1</v>
      </c>
      <c r="U7087" s="40" t="s">
        <v>200</v>
      </c>
      <c r="V7087" s="40" t="s">
        <v>201</v>
      </c>
      <c r="W7087" s="40" t="s">
        <v>1496</v>
      </c>
      <c r="X7087" s="40" t="s">
        <v>1447</v>
      </c>
      <c r="Y7087" s="40" t="s">
        <v>25409</v>
      </c>
    </row>
    <row r="7088" spans="12:25" x14ac:dyDescent="0.25">
      <c r="L7088" s="39" t="str">
        <f t="shared" si="110"/>
        <v>SGONICO (TS)</v>
      </c>
      <c r="M7088" s="40" t="s">
        <v>25410</v>
      </c>
      <c r="N7088" s="40" t="s">
        <v>25411</v>
      </c>
      <c r="O7088" s="40" t="s">
        <v>10369</v>
      </c>
      <c r="P7088" s="41" t="s">
        <v>805</v>
      </c>
      <c r="Q7088" s="41">
        <v>6</v>
      </c>
      <c r="R7088" s="40" t="s">
        <v>806</v>
      </c>
      <c r="S7088" s="40" t="s">
        <v>199</v>
      </c>
      <c r="T7088" s="41">
        <v>1</v>
      </c>
      <c r="U7088" s="40" t="s">
        <v>200</v>
      </c>
      <c r="V7088" s="40" t="s">
        <v>201</v>
      </c>
      <c r="W7088" s="40" t="s">
        <v>25412</v>
      </c>
      <c r="X7088" s="40" t="s">
        <v>10371</v>
      </c>
      <c r="Y7088" s="40" t="s">
        <v>25413</v>
      </c>
    </row>
    <row r="7089" spans="12:25" x14ac:dyDescent="0.25">
      <c r="L7089" s="39" t="str">
        <f t="shared" si="110"/>
        <v>SGURGOLA (FR)</v>
      </c>
      <c r="M7089" s="40" t="s">
        <v>25414</v>
      </c>
      <c r="N7089" s="40" t="s">
        <v>25415</v>
      </c>
      <c r="O7089" s="40" t="s">
        <v>406</v>
      </c>
      <c r="P7089" s="41" t="s">
        <v>336</v>
      </c>
      <c r="Q7089" s="41">
        <v>12</v>
      </c>
      <c r="R7089" s="40" t="s">
        <v>337</v>
      </c>
      <c r="S7089" s="40" t="s">
        <v>199</v>
      </c>
      <c r="T7089" s="41">
        <v>1</v>
      </c>
      <c r="U7089" s="40" t="s">
        <v>200</v>
      </c>
      <c r="V7089" s="40" t="s">
        <v>201</v>
      </c>
      <c r="W7089" s="40" t="s">
        <v>556</v>
      </c>
      <c r="X7089" s="40" t="s">
        <v>557</v>
      </c>
      <c r="Y7089" s="40" t="s">
        <v>25416</v>
      </c>
    </row>
    <row r="7090" spans="12:25" x14ac:dyDescent="0.25">
      <c r="L7090" s="39" t="str">
        <f t="shared" si="110"/>
        <v>SIAMAGGIORE (OR)</v>
      </c>
      <c r="M7090" s="40" t="s">
        <v>25417</v>
      </c>
      <c r="N7090" s="40" t="s">
        <v>25418</v>
      </c>
      <c r="O7090" s="40" t="s">
        <v>241</v>
      </c>
      <c r="P7090" s="41" t="s">
        <v>242</v>
      </c>
      <c r="Q7090" s="41">
        <v>20</v>
      </c>
      <c r="R7090" s="40" t="s">
        <v>243</v>
      </c>
      <c r="S7090" s="40" t="s">
        <v>199</v>
      </c>
      <c r="T7090" s="41">
        <v>1</v>
      </c>
      <c r="U7090" s="40" t="s">
        <v>200</v>
      </c>
      <c r="V7090" s="40" t="s">
        <v>201</v>
      </c>
      <c r="W7090" s="40" t="s">
        <v>785</v>
      </c>
      <c r="X7090" s="40" t="s">
        <v>931</v>
      </c>
      <c r="Y7090" s="40" t="s">
        <v>25419</v>
      </c>
    </row>
    <row r="7091" spans="12:25" x14ac:dyDescent="0.25">
      <c r="L7091" s="39" t="str">
        <f t="shared" si="110"/>
        <v>SIAMANNA (OR)</v>
      </c>
      <c r="M7091" s="40" t="s">
        <v>25420</v>
      </c>
      <c r="N7091" s="40" t="s">
        <v>25421</v>
      </c>
      <c r="O7091" s="40" t="s">
        <v>241</v>
      </c>
      <c r="P7091" s="41" t="s">
        <v>242</v>
      </c>
      <c r="Q7091" s="41">
        <v>20</v>
      </c>
      <c r="R7091" s="40" t="s">
        <v>243</v>
      </c>
      <c r="S7091" s="40" t="s">
        <v>199</v>
      </c>
      <c r="T7091" s="41">
        <v>1</v>
      </c>
      <c r="U7091" s="40" t="s">
        <v>200</v>
      </c>
      <c r="V7091" s="40" t="s">
        <v>201</v>
      </c>
      <c r="W7091" s="40" t="s">
        <v>1247</v>
      </c>
      <c r="X7091" s="40" t="s">
        <v>931</v>
      </c>
      <c r="Y7091" s="40" t="s">
        <v>25422</v>
      </c>
    </row>
    <row r="7092" spans="12:25" x14ac:dyDescent="0.25">
      <c r="L7092" s="39" t="str">
        <f t="shared" si="110"/>
        <v>SIANO (SA)</v>
      </c>
      <c r="M7092" s="40" t="s">
        <v>25423</v>
      </c>
      <c r="N7092" s="40" t="s">
        <v>25424</v>
      </c>
      <c r="O7092" s="40" t="s">
        <v>349</v>
      </c>
      <c r="P7092" s="41" t="s">
        <v>350</v>
      </c>
      <c r="Q7092" s="41">
        <v>15</v>
      </c>
      <c r="R7092" s="40" t="s">
        <v>351</v>
      </c>
      <c r="S7092" s="40" t="s">
        <v>199</v>
      </c>
      <c r="T7092" s="41">
        <v>1</v>
      </c>
      <c r="U7092" s="40" t="s">
        <v>200</v>
      </c>
      <c r="V7092" s="40" t="s">
        <v>201</v>
      </c>
      <c r="W7092" s="40" t="s">
        <v>25425</v>
      </c>
      <c r="X7092" s="40" t="s">
        <v>360</v>
      </c>
      <c r="Y7092" s="40" t="s">
        <v>25426</v>
      </c>
    </row>
    <row r="7093" spans="12:25" x14ac:dyDescent="0.25">
      <c r="L7093" s="39" t="str">
        <f t="shared" si="110"/>
        <v>SIAPICCIA (OR)</v>
      </c>
      <c r="M7093" s="40" t="s">
        <v>25427</v>
      </c>
      <c r="N7093" s="40" t="s">
        <v>25428</v>
      </c>
      <c r="O7093" s="40" t="s">
        <v>241</v>
      </c>
      <c r="P7093" s="41" t="s">
        <v>242</v>
      </c>
      <c r="Q7093" s="41">
        <v>20</v>
      </c>
      <c r="R7093" s="40" t="s">
        <v>243</v>
      </c>
      <c r="S7093" s="40" t="s">
        <v>199</v>
      </c>
      <c r="T7093" s="41">
        <v>1</v>
      </c>
      <c r="U7093" s="40" t="s">
        <v>200</v>
      </c>
      <c r="V7093" s="40" t="s">
        <v>201</v>
      </c>
      <c r="W7093" s="40" t="s">
        <v>1247</v>
      </c>
      <c r="X7093" s="40" t="s">
        <v>931</v>
      </c>
      <c r="Y7093" s="40" t="s">
        <v>25429</v>
      </c>
    </row>
    <row r="7094" spans="12:25" x14ac:dyDescent="0.25">
      <c r="L7094" s="39" t="str">
        <f t="shared" si="110"/>
        <v>SICIGNANO DEGLI ALBURNI (SA)</v>
      </c>
      <c r="M7094" s="40" t="s">
        <v>25430</v>
      </c>
      <c r="N7094" s="40" t="s">
        <v>25431</v>
      </c>
      <c r="O7094" s="40" t="s">
        <v>349</v>
      </c>
      <c r="P7094" s="41" t="s">
        <v>350</v>
      </c>
      <c r="Q7094" s="41">
        <v>15</v>
      </c>
      <c r="R7094" s="40" t="s">
        <v>351</v>
      </c>
      <c r="S7094" s="40" t="s">
        <v>199</v>
      </c>
      <c r="T7094" s="41">
        <v>1</v>
      </c>
      <c r="U7094" s="40" t="s">
        <v>200</v>
      </c>
      <c r="V7094" s="40" t="s">
        <v>201</v>
      </c>
      <c r="W7094" s="40" t="s">
        <v>25432</v>
      </c>
      <c r="X7094" s="40" t="s">
        <v>940</v>
      </c>
      <c r="Y7094" s="40" t="s">
        <v>25433</v>
      </c>
    </row>
    <row r="7095" spans="12:25" x14ac:dyDescent="0.25">
      <c r="L7095" s="39" t="str">
        <f t="shared" si="110"/>
        <v>SICULIANA (AG)</v>
      </c>
      <c r="M7095" s="40" t="s">
        <v>25434</v>
      </c>
      <c r="N7095" s="40" t="s">
        <v>25435</v>
      </c>
      <c r="O7095" s="40" t="s">
        <v>749</v>
      </c>
      <c r="P7095" s="41" t="s">
        <v>292</v>
      </c>
      <c r="Q7095" s="41">
        <v>19</v>
      </c>
      <c r="R7095" s="40" t="s">
        <v>293</v>
      </c>
      <c r="S7095" s="40" t="s">
        <v>199</v>
      </c>
      <c r="T7095" s="41">
        <v>1</v>
      </c>
      <c r="U7095" s="40" t="s">
        <v>200</v>
      </c>
      <c r="V7095" s="40" t="s">
        <v>201</v>
      </c>
      <c r="W7095" s="40" t="s">
        <v>1145</v>
      </c>
      <c r="X7095" s="40" t="s">
        <v>751</v>
      </c>
      <c r="Y7095" s="40" t="s">
        <v>25436</v>
      </c>
    </row>
    <row r="7096" spans="12:25" x14ac:dyDescent="0.25">
      <c r="L7096" s="39" t="str">
        <f t="shared" si="110"/>
        <v>SIDDI (VS)</v>
      </c>
      <c r="M7096" s="40" t="s">
        <v>25437</v>
      </c>
      <c r="N7096" s="40" t="s">
        <v>25438</v>
      </c>
      <c r="O7096" s="40" t="s">
        <v>1805</v>
      </c>
      <c r="P7096" s="41" t="s">
        <v>242</v>
      </c>
      <c r="Q7096" s="41">
        <v>20</v>
      </c>
      <c r="R7096" s="40" t="s">
        <v>243</v>
      </c>
      <c r="S7096" s="40" t="s">
        <v>199</v>
      </c>
      <c r="T7096" s="41">
        <v>1</v>
      </c>
      <c r="U7096" s="40" t="s">
        <v>200</v>
      </c>
      <c r="V7096" s="40" t="s">
        <v>201</v>
      </c>
      <c r="W7096" s="40" t="s">
        <v>9012</v>
      </c>
      <c r="X7096" s="40" t="s">
        <v>1807</v>
      </c>
      <c r="Y7096" s="40" t="s">
        <v>25439</v>
      </c>
    </row>
    <row r="7097" spans="12:25" x14ac:dyDescent="0.25">
      <c r="L7097" s="39" t="str">
        <f t="shared" si="110"/>
        <v>SIDERNO (RC)</v>
      </c>
      <c r="M7097" s="40" t="s">
        <v>25440</v>
      </c>
      <c r="N7097" s="40" t="s">
        <v>25441</v>
      </c>
      <c r="O7097" s="40" t="s">
        <v>622</v>
      </c>
      <c r="P7097" s="41" t="s">
        <v>414</v>
      </c>
      <c r="Q7097" s="41">
        <v>18</v>
      </c>
      <c r="R7097" s="40" t="s">
        <v>415</v>
      </c>
      <c r="S7097" s="40" t="s">
        <v>199</v>
      </c>
      <c r="T7097" s="41">
        <v>1</v>
      </c>
      <c r="U7097" s="40" t="s">
        <v>200</v>
      </c>
      <c r="V7097" s="40" t="s">
        <v>201</v>
      </c>
      <c r="W7097" s="40" t="s">
        <v>25442</v>
      </c>
      <c r="X7097" s="40" t="s">
        <v>624</v>
      </c>
      <c r="Y7097" s="40" t="s">
        <v>25443</v>
      </c>
    </row>
    <row r="7098" spans="12:25" x14ac:dyDescent="0.25">
      <c r="L7098" s="39" t="str">
        <f t="shared" si="110"/>
        <v>SIENA (SI)</v>
      </c>
      <c r="M7098" s="40" t="s">
        <v>25444</v>
      </c>
      <c r="N7098" s="40" t="s">
        <v>25445</v>
      </c>
      <c r="O7098" s="40" t="s">
        <v>230</v>
      </c>
      <c r="P7098" s="41" t="s">
        <v>231</v>
      </c>
      <c r="Q7098" s="41">
        <v>9</v>
      </c>
      <c r="R7098" s="40" t="s">
        <v>232</v>
      </c>
      <c r="S7098" s="40" t="s">
        <v>199</v>
      </c>
      <c r="T7098" s="41">
        <v>1</v>
      </c>
      <c r="U7098" s="40" t="s">
        <v>200</v>
      </c>
      <c r="V7098" s="40" t="s">
        <v>201</v>
      </c>
      <c r="W7098" s="40" t="s">
        <v>25446</v>
      </c>
      <c r="X7098" s="40" t="s">
        <v>234</v>
      </c>
      <c r="Y7098" s="40" t="s">
        <v>25447</v>
      </c>
    </row>
    <row r="7099" spans="12:25" x14ac:dyDescent="0.25">
      <c r="L7099" s="39" t="str">
        <f t="shared" si="110"/>
        <v>SIERRA LEONE (EE)</v>
      </c>
      <c r="M7099" s="40" t="s">
        <v>25448</v>
      </c>
      <c r="N7099" s="40" t="s">
        <v>25449</v>
      </c>
      <c r="O7099" s="40" t="s">
        <v>610</v>
      </c>
      <c r="P7099" s="41"/>
      <c r="Q7099" s="41"/>
      <c r="R7099" s="40"/>
      <c r="S7099" s="40" t="s">
        <v>1183</v>
      </c>
      <c r="T7099" s="41">
        <v>3</v>
      </c>
      <c r="U7099" s="40" t="s">
        <v>612</v>
      </c>
      <c r="V7099" s="40" t="s">
        <v>25450</v>
      </c>
      <c r="W7099" s="40"/>
      <c r="X7099" s="40"/>
      <c r="Y7099" s="40"/>
    </row>
    <row r="7100" spans="12:25" x14ac:dyDescent="0.25">
      <c r="L7100" s="39" t="str">
        <f t="shared" si="110"/>
        <v>SIGILLO (PG)</v>
      </c>
      <c r="M7100" s="40" t="s">
        <v>25451</v>
      </c>
      <c r="N7100" s="40" t="s">
        <v>25452</v>
      </c>
      <c r="O7100" s="40" t="s">
        <v>2180</v>
      </c>
      <c r="P7100" s="41" t="s">
        <v>486</v>
      </c>
      <c r="Q7100" s="41">
        <v>10</v>
      </c>
      <c r="R7100" s="40" t="s">
        <v>487</v>
      </c>
      <c r="S7100" s="40" t="s">
        <v>199</v>
      </c>
      <c r="T7100" s="41">
        <v>1</v>
      </c>
      <c r="U7100" s="40" t="s">
        <v>200</v>
      </c>
      <c r="V7100" s="40" t="s">
        <v>201</v>
      </c>
      <c r="W7100" s="40" t="s">
        <v>25453</v>
      </c>
      <c r="X7100" s="40" t="s">
        <v>2182</v>
      </c>
      <c r="Y7100" s="40" t="s">
        <v>25454</v>
      </c>
    </row>
    <row r="7101" spans="12:25" x14ac:dyDescent="0.25">
      <c r="L7101" s="39" t="str">
        <f t="shared" si="110"/>
        <v>SIGNA (FI)</v>
      </c>
      <c r="M7101" s="40" t="s">
        <v>25455</v>
      </c>
      <c r="N7101" s="40" t="s">
        <v>25456</v>
      </c>
      <c r="O7101" s="40" t="s">
        <v>2481</v>
      </c>
      <c r="P7101" s="41" t="s">
        <v>231</v>
      </c>
      <c r="Q7101" s="41">
        <v>9</v>
      </c>
      <c r="R7101" s="40" t="s">
        <v>232</v>
      </c>
      <c r="S7101" s="40" t="s">
        <v>199</v>
      </c>
      <c r="T7101" s="41">
        <v>1</v>
      </c>
      <c r="U7101" s="40" t="s">
        <v>200</v>
      </c>
      <c r="V7101" s="40" t="s">
        <v>201</v>
      </c>
      <c r="W7101" s="40" t="s">
        <v>25457</v>
      </c>
      <c r="X7101" s="40" t="s">
        <v>2483</v>
      </c>
      <c r="Y7101" s="40" t="s">
        <v>25458</v>
      </c>
    </row>
    <row r="7102" spans="12:25" x14ac:dyDescent="0.25">
      <c r="L7102" s="39" t="str">
        <f t="shared" si="110"/>
        <v>SIKKIM (EE)</v>
      </c>
      <c r="M7102" s="40" t="s">
        <v>25459</v>
      </c>
      <c r="N7102" s="40" t="s">
        <v>25460</v>
      </c>
      <c r="O7102" s="40" t="s">
        <v>610</v>
      </c>
      <c r="P7102" s="41"/>
      <c r="Q7102" s="41"/>
      <c r="R7102" s="40"/>
      <c r="S7102" s="40" t="s">
        <v>611</v>
      </c>
      <c r="T7102" s="41">
        <v>2</v>
      </c>
      <c r="U7102" s="40" t="s">
        <v>612</v>
      </c>
      <c r="V7102" s="40" t="s">
        <v>25461</v>
      </c>
      <c r="W7102" s="40"/>
      <c r="X7102" s="40"/>
      <c r="Y7102" s="40"/>
    </row>
    <row r="7103" spans="12:25" x14ac:dyDescent="0.25">
      <c r="L7103" s="39" t="str">
        <f t="shared" si="110"/>
        <v>SILANDRO (BZ)</v>
      </c>
      <c r="M7103" s="40" t="s">
        <v>25462</v>
      </c>
      <c r="N7103" s="40" t="s">
        <v>25463</v>
      </c>
      <c r="O7103" s="40" t="s">
        <v>1125</v>
      </c>
      <c r="P7103" s="41" t="s">
        <v>866</v>
      </c>
      <c r="Q7103" s="41">
        <v>4</v>
      </c>
      <c r="R7103" s="40" t="s">
        <v>867</v>
      </c>
      <c r="S7103" s="40" t="s">
        <v>199</v>
      </c>
      <c r="T7103" s="41">
        <v>1</v>
      </c>
      <c r="U7103" s="40" t="s">
        <v>200</v>
      </c>
      <c r="V7103" s="40" t="s">
        <v>201</v>
      </c>
      <c r="W7103" s="40" t="s">
        <v>25464</v>
      </c>
      <c r="X7103" s="40" t="s">
        <v>2298</v>
      </c>
      <c r="Y7103" s="40" t="s">
        <v>25465</v>
      </c>
    </row>
    <row r="7104" spans="12:25" x14ac:dyDescent="0.25">
      <c r="L7104" s="39" t="str">
        <f t="shared" si="110"/>
        <v>SILANUS (NU)</v>
      </c>
      <c r="M7104" s="40" t="s">
        <v>25466</v>
      </c>
      <c r="N7104" s="40" t="s">
        <v>25467</v>
      </c>
      <c r="O7104" s="40" t="s">
        <v>1966</v>
      </c>
      <c r="P7104" s="41" t="s">
        <v>242</v>
      </c>
      <c r="Q7104" s="41">
        <v>20</v>
      </c>
      <c r="R7104" s="40" t="s">
        <v>243</v>
      </c>
      <c r="S7104" s="40" t="s">
        <v>199</v>
      </c>
      <c r="T7104" s="41">
        <v>1</v>
      </c>
      <c r="U7104" s="40" t="s">
        <v>200</v>
      </c>
      <c r="V7104" s="40" t="s">
        <v>201</v>
      </c>
      <c r="W7104" s="40" t="s">
        <v>25468</v>
      </c>
      <c r="X7104" s="40" t="s">
        <v>245</v>
      </c>
      <c r="Y7104" s="40" t="s">
        <v>25469</v>
      </c>
    </row>
    <row r="7105" spans="12:25" x14ac:dyDescent="0.25">
      <c r="L7105" s="39" t="str">
        <f t="shared" si="110"/>
        <v>SILEA (TV)</v>
      </c>
      <c r="M7105" s="40" t="s">
        <v>25470</v>
      </c>
      <c r="N7105" s="40" t="s">
        <v>25471</v>
      </c>
      <c r="O7105" s="40" t="s">
        <v>1362</v>
      </c>
      <c r="P7105" s="41" t="s">
        <v>197</v>
      </c>
      <c r="Q7105" s="41">
        <v>5</v>
      </c>
      <c r="R7105" s="40" t="s">
        <v>198</v>
      </c>
      <c r="S7105" s="40" t="s">
        <v>199</v>
      </c>
      <c r="T7105" s="41">
        <v>1</v>
      </c>
      <c r="U7105" s="40" t="s">
        <v>200</v>
      </c>
      <c r="V7105" s="40" t="s">
        <v>201</v>
      </c>
      <c r="W7105" s="40" t="s">
        <v>25472</v>
      </c>
      <c r="X7105" s="40" t="s">
        <v>1609</v>
      </c>
      <c r="Y7105" s="40" t="s">
        <v>25473</v>
      </c>
    </row>
    <row r="7106" spans="12:25" x14ac:dyDescent="0.25">
      <c r="L7106" s="39" t="str">
        <f t="shared" ref="L7106:L7169" si="111">M7106&amp;" ("&amp;O7106&amp;")"</f>
        <v>SILIGO (SS)</v>
      </c>
      <c r="M7106" s="40" t="s">
        <v>25474</v>
      </c>
      <c r="N7106" s="40" t="s">
        <v>25475</v>
      </c>
      <c r="O7106" s="40" t="s">
        <v>1188</v>
      </c>
      <c r="P7106" s="41" t="s">
        <v>242</v>
      </c>
      <c r="Q7106" s="41">
        <v>20</v>
      </c>
      <c r="R7106" s="40" t="s">
        <v>243</v>
      </c>
      <c r="S7106" s="40" t="s">
        <v>199</v>
      </c>
      <c r="T7106" s="41">
        <v>1</v>
      </c>
      <c r="U7106" s="40" t="s">
        <v>200</v>
      </c>
      <c r="V7106" s="40" t="s">
        <v>201</v>
      </c>
      <c r="W7106" s="40" t="s">
        <v>2625</v>
      </c>
      <c r="X7106" s="40" t="s">
        <v>648</v>
      </c>
      <c r="Y7106" s="40" t="s">
        <v>25476</v>
      </c>
    </row>
    <row r="7107" spans="12:25" x14ac:dyDescent="0.25">
      <c r="L7107" s="39" t="str">
        <f t="shared" si="111"/>
        <v>SILIQUA (CA)</v>
      </c>
      <c r="M7107" s="40" t="s">
        <v>25477</v>
      </c>
      <c r="N7107" s="40" t="s">
        <v>25478</v>
      </c>
      <c r="O7107" s="40" t="s">
        <v>1991</v>
      </c>
      <c r="P7107" s="41" t="s">
        <v>242</v>
      </c>
      <c r="Q7107" s="41">
        <v>20</v>
      </c>
      <c r="R7107" s="40" t="s">
        <v>243</v>
      </c>
      <c r="S7107" s="40" t="s">
        <v>199</v>
      </c>
      <c r="T7107" s="41">
        <v>1</v>
      </c>
      <c r="U7107" s="40" t="s">
        <v>200</v>
      </c>
      <c r="V7107" s="40" t="s">
        <v>201</v>
      </c>
      <c r="W7107" s="40" t="s">
        <v>4451</v>
      </c>
      <c r="X7107" s="40" t="s">
        <v>4452</v>
      </c>
      <c r="Y7107" s="40" t="s">
        <v>25479</v>
      </c>
    </row>
    <row r="7108" spans="12:25" x14ac:dyDescent="0.25">
      <c r="L7108" s="39" t="str">
        <f t="shared" si="111"/>
        <v>SILIUS (CA)</v>
      </c>
      <c r="M7108" s="40" t="s">
        <v>25480</v>
      </c>
      <c r="N7108" s="40" t="s">
        <v>25481</v>
      </c>
      <c r="O7108" s="40" t="s">
        <v>1991</v>
      </c>
      <c r="P7108" s="41" t="s">
        <v>242</v>
      </c>
      <c r="Q7108" s="41">
        <v>20</v>
      </c>
      <c r="R7108" s="40" t="s">
        <v>243</v>
      </c>
      <c r="S7108" s="40" t="s">
        <v>199</v>
      </c>
      <c r="T7108" s="41">
        <v>1</v>
      </c>
      <c r="U7108" s="40" t="s">
        <v>200</v>
      </c>
      <c r="V7108" s="40" t="s">
        <v>201</v>
      </c>
      <c r="W7108" s="40" t="s">
        <v>1992</v>
      </c>
      <c r="X7108" s="40" t="s">
        <v>1807</v>
      </c>
      <c r="Y7108" s="40" t="s">
        <v>25482</v>
      </c>
    </row>
    <row r="7109" spans="12:25" x14ac:dyDescent="0.25">
      <c r="L7109" s="39" t="str">
        <f t="shared" si="111"/>
        <v>SILLANO (LU)</v>
      </c>
      <c r="M7109" s="40" t="s">
        <v>25483</v>
      </c>
      <c r="N7109" s="40" t="s">
        <v>25484</v>
      </c>
      <c r="O7109" s="40" t="s">
        <v>1381</v>
      </c>
      <c r="P7109" s="41" t="s">
        <v>231</v>
      </c>
      <c r="Q7109" s="41">
        <v>9</v>
      </c>
      <c r="R7109" s="40" t="s">
        <v>232</v>
      </c>
      <c r="S7109" s="40" t="s">
        <v>199</v>
      </c>
      <c r="T7109" s="41">
        <v>1</v>
      </c>
      <c r="U7109" s="40" t="s">
        <v>200</v>
      </c>
      <c r="V7109" s="40" t="s">
        <v>201</v>
      </c>
      <c r="W7109" s="40" t="s">
        <v>5871</v>
      </c>
      <c r="X7109" s="40" t="s">
        <v>1383</v>
      </c>
      <c r="Y7109" s="40" t="s">
        <v>25485</v>
      </c>
    </row>
    <row r="7110" spans="12:25" x14ac:dyDescent="0.25">
      <c r="L7110" s="39" t="str">
        <f t="shared" si="111"/>
        <v>SILLAVENGO (NO)</v>
      </c>
      <c r="M7110" s="40" t="s">
        <v>25486</v>
      </c>
      <c r="N7110" s="40" t="s">
        <v>25487</v>
      </c>
      <c r="O7110" s="40" t="s">
        <v>741</v>
      </c>
      <c r="P7110" s="41" t="s">
        <v>314</v>
      </c>
      <c r="Q7110" s="41">
        <v>1</v>
      </c>
      <c r="R7110" s="40" t="s">
        <v>315</v>
      </c>
      <c r="S7110" s="40" t="s">
        <v>199</v>
      </c>
      <c r="T7110" s="41">
        <v>1</v>
      </c>
      <c r="U7110" s="40" t="s">
        <v>200</v>
      </c>
      <c r="V7110" s="40" t="s">
        <v>201</v>
      </c>
      <c r="W7110" s="40" t="s">
        <v>6048</v>
      </c>
      <c r="X7110" s="40" t="s">
        <v>2749</v>
      </c>
      <c r="Y7110" s="40" t="s">
        <v>25488</v>
      </c>
    </row>
    <row r="7111" spans="12:25" x14ac:dyDescent="0.25">
      <c r="L7111" s="39" t="str">
        <f t="shared" si="111"/>
        <v>SILVANO D'ORBA (AL)</v>
      </c>
      <c r="M7111" s="40" t="s">
        <v>25489</v>
      </c>
      <c r="N7111" s="40" t="s">
        <v>25490</v>
      </c>
      <c r="O7111" s="40" t="s">
        <v>541</v>
      </c>
      <c r="P7111" s="41" t="s">
        <v>314</v>
      </c>
      <c r="Q7111" s="41">
        <v>1</v>
      </c>
      <c r="R7111" s="40" t="s">
        <v>315</v>
      </c>
      <c r="S7111" s="40" t="s">
        <v>199</v>
      </c>
      <c r="T7111" s="41">
        <v>1</v>
      </c>
      <c r="U7111" s="40" t="s">
        <v>200</v>
      </c>
      <c r="V7111" s="40" t="s">
        <v>201</v>
      </c>
      <c r="W7111" s="40" t="s">
        <v>1006</v>
      </c>
      <c r="X7111" s="40" t="s">
        <v>1007</v>
      </c>
      <c r="Y7111" s="40" t="s">
        <v>25491</v>
      </c>
    </row>
    <row r="7112" spans="12:25" x14ac:dyDescent="0.25">
      <c r="L7112" s="39" t="str">
        <f t="shared" si="111"/>
        <v>SILVANO PIETRA (PV)</v>
      </c>
      <c r="M7112" s="40" t="s">
        <v>25492</v>
      </c>
      <c r="N7112" s="40" t="s">
        <v>25493</v>
      </c>
      <c r="O7112" s="40" t="s">
        <v>884</v>
      </c>
      <c r="P7112" s="41" t="s">
        <v>212</v>
      </c>
      <c r="Q7112" s="41">
        <v>3</v>
      </c>
      <c r="R7112" s="40" t="s">
        <v>213</v>
      </c>
      <c r="S7112" s="40" t="s">
        <v>199</v>
      </c>
      <c r="T7112" s="41">
        <v>1</v>
      </c>
      <c r="U7112" s="40" t="s">
        <v>200</v>
      </c>
      <c r="V7112" s="40" t="s">
        <v>201</v>
      </c>
      <c r="W7112" s="40" t="s">
        <v>2461</v>
      </c>
      <c r="X7112" s="40" t="s">
        <v>2462</v>
      </c>
      <c r="Y7112" s="40" t="s">
        <v>25494</v>
      </c>
    </row>
    <row r="7113" spans="12:25" x14ac:dyDescent="0.25">
      <c r="L7113" s="39" t="str">
        <f t="shared" si="111"/>
        <v>SILVI (TE)</v>
      </c>
      <c r="M7113" s="40" t="s">
        <v>25495</v>
      </c>
      <c r="N7113" s="40" t="s">
        <v>25496</v>
      </c>
      <c r="O7113" s="40" t="s">
        <v>923</v>
      </c>
      <c r="P7113" s="41" t="s">
        <v>253</v>
      </c>
      <c r="Q7113" s="41">
        <v>13</v>
      </c>
      <c r="R7113" s="40" t="s">
        <v>254</v>
      </c>
      <c r="S7113" s="40" t="s">
        <v>199</v>
      </c>
      <c r="T7113" s="41">
        <v>1</v>
      </c>
      <c r="U7113" s="40" t="s">
        <v>200</v>
      </c>
      <c r="V7113" s="40" t="s">
        <v>201</v>
      </c>
      <c r="W7113" s="40" t="s">
        <v>25497</v>
      </c>
      <c r="X7113" s="40" t="s">
        <v>256</v>
      </c>
      <c r="Y7113" s="40" t="s">
        <v>25498</v>
      </c>
    </row>
    <row r="7114" spans="12:25" x14ac:dyDescent="0.25">
      <c r="L7114" s="39" t="str">
        <f t="shared" si="111"/>
        <v>SIMALA (OR)</v>
      </c>
      <c r="M7114" s="40" t="s">
        <v>25499</v>
      </c>
      <c r="N7114" s="40" t="s">
        <v>25500</v>
      </c>
      <c r="O7114" s="40" t="s">
        <v>241</v>
      </c>
      <c r="P7114" s="41" t="s">
        <v>242</v>
      </c>
      <c r="Q7114" s="41">
        <v>20</v>
      </c>
      <c r="R7114" s="40" t="s">
        <v>243</v>
      </c>
      <c r="S7114" s="40" t="s">
        <v>199</v>
      </c>
      <c r="T7114" s="41">
        <v>1</v>
      </c>
      <c r="U7114" s="40" t="s">
        <v>200</v>
      </c>
      <c r="V7114" s="40" t="s">
        <v>201</v>
      </c>
      <c r="W7114" s="40" t="s">
        <v>930</v>
      </c>
      <c r="X7114" s="40" t="s">
        <v>931</v>
      </c>
      <c r="Y7114" s="40" t="s">
        <v>25501</v>
      </c>
    </row>
    <row r="7115" spans="12:25" x14ac:dyDescent="0.25">
      <c r="L7115" s="39" t="str">
        <f t="shared" si="111"/>
        <v>SIMAXIS (OR)</v>
      </c>
      <c r="M7115" s="40" t="s">
        <v>25502</v>
      </c>
      <c r="N7115" s="40" t="s">
        <v>25503</v>
      </c>
      <c r="O7115" s="40" t="s">
        <v>241</v>
      </c>
      <c r="P7115" s="41" t="s">
        <v>242</v>
      </c>
      <c r="Q7115" s="41">
        <v>20</v>
      </c>
      <c r="R7115" s="40" t="s">
        <v>243</v>
      </c>
      <c r="S7115" s="40" t="s">
        <v>199</v>
      </c>
      <c r="T7115" s="41">
        <v>1</v>
      </c>
      <c r="U7115" s="40" t="s">
        <v>200</v>
      </c>
      <c r="V7115" s="40" t="s">
        <v>201</v>
      </c>
      <c r="W7115" s="40" t="s">
        <v>25504</v>
      </c>
      <c r="X7115" s="40" t="s">
        <v>931</v>
      </c>
      <c r="Y7115" s="40" t="s">
        <v>25505</v>
      </c>
    </row>
    <row r="7116" spans="12:25" x14ac:dyDescent="0.25">
      <c r="L7116" s="39" t="str">
        <f t="shared" si="111"/>
        <v>SIMBARIO (VV)</v>
      </c>
      <c r="M7116" s="40" t="s">
        <v>25506</v>
      </c>
      <c r="N7116" s="40" t="s">
        <v>25507</v>
      </c>
      <c r="O7116" s="40" t="s">
        <v>469</v>
      </c>
      <c r="P7116" s="41" t="s">
        <v>414</v>
      </c>
      <c r="Q7116" s="41">
        <v>18</v>
      </c>
      <c r="R7116" s="40" t="s">
        <v>415</v>
      </c>
      <c r="S7116" s="40" t="s">
        <v>199</v>
      </c>
      <c r="T7116" s="41">
        <v>1</v>
      </c>
      <c r="U7116" s="40" t="s">
        <v>200</v>
      </c>
      <c r="V7116" s="40" t="s">
        <v>201</v>
      </c>
      <c r="W7116" s="40" t="s">
        <v>4303</v>
      </c>
      <c r="X7116" s="40" t="s">
        <v>471</v>
      </c>
      <c r="Y7116" s="40" t="s">
        <v>25508</v>
      </c>
    </row>
    <row r="7117" spans="12:25" x14ac:dyDescent="0.25">
      <c r="L7117" s="39" t="str">
        <f t="shared" si="111"/>
        <v>SIMERI CRICHI (CZ)</v>
      </c>
      <c r="M7117" s="40" t="s">
        <v>25509</v>
      </c>
      <c r="N7117" s="40" t="s">
        <v>25510</v>
      </c>
      <c r="O7117" s="40" t="s">
        <v>1029</v>
      </c>
      <c r="P7117" s="41" t="s">
        <v>414</v>
      </c>
      <c r="Q7117" s="41">
        <v>18</v>
      </c>
      <c r="R7117" s="40" t="s">
        <v>415</v>
      </c>
      <c r="S7117" s="40" t="s">
        <v>199</v>
      </c>
      <c r="T7117" s="41">
        <v>1</v>
      </c>
      <c r="U7117" s="40" t="s">
        <v>200</v>
      </c>
      <c r="V7117" s="40" t="s">
        <v>201</v>
      </c>
      <c r="W7117" s="40" t="s">
        <v>1427</v>
      </c>
      <c r="X7117" s="40" t="s">
        <v>1031</v>
      </c>
      <c r="Y7117" s="40" t="s">
        <v>25511</v>
      </c>
    </row>
    <row r="7118" spans="12:25" x14ac:dyDescent="0.25">
      <c r="L7118" s="39" t="str">
        <f t="shared" si="111"/>
        <v>SINAGRA (ME)</v>
      </c>
      <c r="M7118" s="40" t="s">
        <v>25512</v>
      </c>
      <c r="N7118" s="40" t="s">
        <v>25513</v>
      </c>
      <c r="O7118" s="40" t="s">
        <v>533</v>
      </c>
      <c r="P7118" s="41" t="s">
        <v>292</v>
      </c>
      <c r="Q7118" s="41">
        <v>19</v>
      </c>
      <c r="R7118" s="40" t="s">
        <v>293</v>
      </c>
      <c r="S7118" s="40" t="s">
        <v>199</v>
      </c>
      <c r="T7118" s="41">
        <v>1</v>
      </c>
      <c r="U7118" s="40" t="s">
        <v>200</v>
      </c>
      <c r="V7118" s="40" t="s">
        <v>201</v>
      </c>
      <c r="W7118" s="40" t="s">
        <v>25514</v>
      </c>
      <c r="X7118" s="40" t="s">
        <v>535</v>
      </c>
      <c r="Y7118" s="40" t="s">
        <v>25515</v>
      </c>
    </row>
    <row r="7119" spans="12:25" x14ac:dyDescent="0.25">
      <c r="L7119" s="39" t="str">
        <f t="shared" si="111"/>
        <v>SINALUNGA (SI)</v>
      </c>
      <c r="M7119" s="40" t="s">
        <v>25516</v>
      </c>
      <c r="N7119" s="40" t="s">
        <v>25517</v>
      </c>
      <c r="O7119" s="40" t="s">
        <v>230</v>
      </c>
      <c r="P7119" s="41" t="s">
        <v>231</v>
      </c>
      <c r="Q7119" s="41">
        <v>9</v>
      </c>
      <c r="R7119" s="40" t="s">
        <v>232</v>
      </c>
      <c r="S7119" s="40" t="s">
        <v>199</v>
      </c>
      <c r="T7119" s="41">
        <v>1</v>
      </c>
      <c r="U7119" s="40" t="s">
        <v>200</v>
      </c>
      <c r="V7119" s="40" t="s">
        <v>201</v>
      </c>
      <c r="W7119" s="40" t="s">
        <v>25518</v>
      </c>
      <c r="X7119" s="40" t="s">
        <v>234</v>
      </c>
      <c r="Y7119" s="40" t="s">
        <v>25519</v>
      </c>
    </row>
    <row r="7120" spans="12:25" x14ac:dyDescent="0.25">
      <c r="L7120" s="39" t="str">
        <f t="shared" si="111"/>
        <v>SINDIA (NU)</v>
      </c>
      <c r="M7120" s="40" t="s">
        <v>25520</v>
      </c>
      <c r="N7120" s="40" t="s">
        <v>25521</v>
      </c>
      <c r="O7120" s="40" t="s">
        <v>1966</v>
      </c>
      <c r="P7120" s="41" t="s">
        <v>242</v>
      </c>
      <c r="Q7120" s="41">
        <v>20</v>
      </c>
      <c r="R7120" s="40" t="s">
        <v>243</v>
      </c>
      <c r="S7120" s="40" t="s">
        <v>199</v>
      </c>
      <c r="T7120" s="41">
        <v>1</v>
      </c>
      <c r="U7120" s="40" t="s">
        <v>200</v>
      </c>
      <c r="V7120" s="40" t="s">
        <v>201</v>
      </c>
      <c r="W7120" s="40" t="s">
        <v>25522</v>
      </c>
      <c r="X7120" s="40" t="s">
        <v>245</v>
      </c>
      <c r="Y7120" s="40" t="s">
        <v>25523</v>
      </c>
    </row>
    <row r="7121" spans="12:25" x14ac:dyDescent="0.25">
      <c r="L7121" s="39" t="str">
        <f t="shared" si="111"/>
        <v>SINGAPORE (EE)</v>
      </c>
      <c r="M7121" s="40" t="s">
        <v>25524</v>
      </c>
      <c r="N7121" s="40" t="s">
        <v>25525</v>
      </c>
      <c r="O7121" s="40" t="s">
        <v>610</v>
      </c>
      <c r="P7121" s="41"/>
      <c r="Q7121" s="41"/>
      <c r="R7121" s="40"/>
      <c r="S7121" s="40" t="s">
        <v>611</v>
      </c>
      <c r="T7121" s="41">
        <v>2</v>
      </c>
      <c r="U7121" s="40" t="s">
        <v>612</v>
      </c>
      <c r="V7121" s="40" t="s">
        <v>25526</v>
      </c>
      <c r="W7121" s="40"/>
      <c r="X7121" s="40"/>
      <c r="Y7121" s="40"/>
    </row>
    <row r="7122" spans="12:25" x14ac:dyDescent="0.25">
      <c r="L7122" s="39" t="str">
        <f t="shared" si="111"/>
        <v>SINI (OR)</v>
      </c>
      <c r="M7122" s="40" t="s">
        <v>25527</v>
      </c>
      <c r="N7122" s="40" t="s">
        <v>25528</v>
      </c>
      <c r="O7122" s="40" t="s">
        <v>241</v>
      </c>
      <c r="P7122" s="41" t="s">
        <v>242</v>
      </c>
      <c r="Q7122" s="41">
        <v>20</v>
      </c>
      <c r="R7122" s="40" t="s">
        <v>243</v>
      </c>
      <c r="S7122" s="40" t="s">
        <v>199</v>
      </c>
      <c r="T7122" s="41">
        <v>1</v>
      </c>
      <c r="U7122" s="40" t="s">
        <v>200</v>
      </c>
      <c r="V7122" s="40" t="s">
        <v>201</v>
      </c>
      <c r="W7122" s="40" t="s">
        <v>930</v>
      </c>
      <c r="X7122" s="40" t="s">
        <v>931</v>
      </c>
      <c r="Y7122" s="40" t="s">
        <v>25529</v>
      </c>
    </row>
    <row r="7123" spans="12:25" x14ac:dyDescent="0.25">
      <c r="L7123" s="39" t="str">
        <f t="shared" si="111"/>
        <v>SINIO (CN)</v>
      </c>
      <c r="M7123" s="40" t="s">
        <v>25530</v>
      </c>
      <c r="N7123" s="40" t="s">
        <v>25531</v>
      </c>
      <c r="O7123" s="40" t="s">
        <v>313</v>
      </c>
      <c r="P7123" s="41" t="s">
        <v>314</v>
      </c>
      <c r="Q7123" s="41">
        <v>1</v>
      </c>
      <c r="R7123" s="40" t="s">
        <v>315</v>
      </c>
      <c r="S7123" s="40" t="s">
        <v>199</v>
      </c>
      <c r="T7123" s="41">
        <v>1</v>
      </c>
      <c r="U7123" s="40" t="s">
        <v>200</v>
      </c>
      <c r="V7123" s="40" t="s">
        <v>201</v>
      </c>
      <c r="W7123" s="40" t="s">
        <v>991</v>
      </c>
      <c r="X7123" s="40" t="s">
        <v>918</v>
      </c>
      <c r="Y7123" s="40" t="s">
        <v>25532</v>
      </c>
    </row>
    <row r="7124" spans="12:25" x14ac:dyDescent="0.25">
      <c r="L7124" s="39" t="str">
        <f t="shared" si="111"/>
        <v>SINISCOLA (NU)</v>
      </c>
      <c r="M7124" s="40" t="s">
        <v>25533</v>
      </c>
      <c r="N7124" s="40" t="s">
        <v>25534</v>
      </c>
      <c r="O7124" s="40" t="s">
        <v>1966</v>
      </c>
      <c r="P7124" s="41" t="s">
        <v>242</v>
      </c>
      <c r="Q7124" s="41">
        <v>20</v>
      </c>
      <c r="R7124" s="40" t="s">
        <v>243</v>
      </c>
      <c r="S7124" s="40" t="s">
        <v>199</v>
      </c>
      <c r="T7124" s="41">
        <v>1</v>
      </c>
      <c r="U7124" s="40" t="s">
        <v>200</v>
      </c>
      <c r="V7124" s="40" t="s">
        <v>201</v>
      </c>
      <c r="W7124" s="40" t="s">
        <v>25535</v>
      </c>
      <c r="X7124" s="40" t="s">
        <v>1968</v>
      </c>
      <c r="Y7124" s="40" t="s">
        <v>25536</v>
      </c>
    </row>
    <row r="7125" spans="12:25" x14ac:dyDescent="0.25">
      <c r="L7125" s="39" t="str">
        <f t="shared" si="111"/>
        <v>SINNAI (CA)</v>
      </c>
      <c r="M7125" s="40" t="s">
        <v>25537</v>
      </c>
      <c r="N7125" s="40" t="s">
        <v>25538</v>
      </c>
      <c r="O7125" s="40" t="s">
        <v>1991</v>
      </c>
      <c r="P7125" s="41" t="s">
        <v>242</v>
      </c>
      <c r="Q7125" s="41">
        <v>20</v>
      </c>
      <c r="R7125" s="40" t="s">
        <v>243</v>
      </c>
      <c r="S7125" s="40" t="s">
        <v>199</v>
      </c>
      <c r="T7125" s="41">
        <v>1</v>
      </c>
      <c r="U7125" s="40" t="s">
        <v>200</v>
      </c>
      <c r="V7125" s="40" t="s">
        <v>201</v>
      </c>
      <c r="W7125" s="40" t="s">
        <v>25539</v>
      </c>
      <c r="X7125" s="40" t="s">
        <v>1807</v>
      </c>
      <c r="Y7125" s="40" t="s">
        <v>25540</v>
      </c>
    </row>
    <row r="7126" spans="12:25" x14ac:dyDescent="0.25">
      <c r="L7126" s="39" t="str">
        <f t="shared" si="111"/>
        <v>SINOPOLI (RC)</v>
      </c>
      <c r="M7126" s="40" t="s">
        <v>25541</v>
      </c>
      <c r="N7126" s="40" t="s">
        <v>25542</v>
      </c>
      <c r="O7126" s="40" t="s">
        <v>622</v>
      </c>
      <c r="P7126" s="41" t="s">
        <v>414</v>
      </c>
      <c r="Q7126" s="41">
        <v>18</v>
      </c>
      <c r="R7126" s="40" t="s">
        <v>415</v>
      </c>
      <c r="S7126" s="40" t="s">
        <v>199</v>
      </c>
      <c r="T7126" s="41">
        <v>1</v>
      </c>
      <c r="U7126" s="40" t="s">
        <v>200</v>
      </c>
      <c r="V7126" s="40" t="s">
        <v>201</v>
      </c>
      <c r="W7126" s="40" t="s">
        <v>1613</v>
      </c>
      <c r="X7126" s="40" t="s">
        <v>1614</v>
      </c>
      <c r="Y7126" s="40" t="s">
        <v>25543</v>
      </c>
    </row>
    <row r="7127" spans="12:25" x14ac:dyDescent="0.25">
      <c r="L7127" s="39" t="str">
        <f t="shared" si="111"/>
        <v>SIRACUSA (SR)</v>
      </c>
      <c r="M7127" s="40" t="s">
        <v>25544</v>
      </c>
      <c r="N7127" s="40" t="s">
        <v>25545</v>
      </c>
      <c r="O7127" s="40" t="s">
        <v>2252</v>
      </c>
      <c r="P7127" s="41" t="s">
        <v>292</v>
      </c>
      <c r="Q7127" s="41">
        <v>19</v>
      </c>
      <c r="R7127" s="40" t="s">
        <v>293</v>
      </c>
      <c r="S7127" s="40" t="s">
        <v>199</v>
      </c>
      <c r="T7127" s="41">
        <v>1</v>
      </c>
      <c r="U7127" s="40" t="s">
        <v>200</v>
      </c>
      <c r="V7127" s="40" t="s">
        <v>201</v>
      </c>
      <c r="W7127" s="40" t="s">
        <v>25546</v>
      </c>
      <c r="X7127" s="40" t="s">
        <v>2254</v>
      </c>
      <c r="Y7127" s="40" t="s">
        <v>25547</v>
      </c>
    </row>
    <row r="7128" spans="12:25" x14ac:dyDescent="0.25">
      <c r="L7128" s="39" t="str">
        <f t="shared" si="111"/>
        <v>SIRIA (EE)</v>
      </c>
      <c r="M7128" s="40" t="s">
        <v>25548</v>
      </c>
      <c r="N7128" s="40" t="s">
        <v>25549</v>
      </c>
      <c r="O7128" s="40" t="s">
        <v>610</v>
      </c>
      <c r="P7128" s="41"/>
      <c r="Q7128" s="41"/>
      <c r="R7128" s="40"/>
      <c r="S7128" s="40" t="s">
        <v>611</v>
      </c>
      <c r="T7128" s="41">
        <v>2</v>
      </c>
      <c r="U7128" s="40" t="s">
        <v>612</v>
      </c>
      <c r="V7128" s="40" t="s">
        <v>25550</v>
      </c>
      <c r="W7128" s="40"/>
      <c r="X7128" s="40"/>
      <c r="Y7128" s="40"/>
    </row>
    <row r="7129" spans="12:25" x14ac:dyDescent="0.25">
      <c r="L7129" s="39" t="str">
        <f t="shared" si="111"/>
        <v>SIRIGNANO (AV)</v>
      </c>
      <c r="M7129" s="40" t="s">
        <v>25551</v>
      </c>
      <c r="N7129" s="40" t="s">
        <v>25552</v>
      </c>
      <c r="O7129" s="40" t="s">
        <v>812</v>
      </c>
      <c r="P7129" s="41" t="s">
        <v>350</v>
      </c>
      <c r="Q7129" s="41">
        <v>15</v>
      </c>
      <c r="R7129" s="40" t="s">
        <v>351</v>
      </c>
      <c r="S7129" s="40" t="s">
        <v>199</v>
      </c>
      <c r="T7129" s="41">
        <v>1</v>
      </c>
      <c r="U7129" s="40" t="s">
        <v>200</v>
      </c>
      <c r="V7129" s="40" t="s">
        <v>201</v>
      </c>
      <c r="W7129" s="40" t="s">
        <v>813</v>
      </c>
      <c r="X7129" s="40" t="s">
        <v>360</v>
      </c>
      <c r="Y7129" s="40" t="s">
        <v>25553</v>
      </c>
    </row>
    <row r="7130" spans="12:25" x14ac:dyDescent="0.25">
      <c r="L7130" s="39" t="str">
        <f t="shared" si="111"/>
        <v>SIRIS (OR)</v>
      </c>
      <c r="M7130" s="40" t="s">
        <v>25554</v>
      </c>
      <c r="N7130" s="40" t="s">
        <v>25555</v>
      </c>
      <c r="O7130" s="40" t="s">
        <v>241</v>
      </c>
      <c r="P7130" s="41" t="s">
        <v>242</v>
      </c>
      <c r="Q7130" s="41">
        <v>20</v>
      </c>
      <c r="R7130" s="40" t="s">
        <v>243</v>
      </c>
      <c r="S7130" s="40" t="s">
        <v>199</v>
      </c>
      <c r="T7130" s="41">
        <v>1</v>
      </c>
      <c r="U7130" s="40" t="s">
        <v>200</v>
      </c>
      <c r="V7130" s="40" t="s">
        <v>201</v>
      </c>
      <c r="W7130" s="40" t="s">
        <v>930</v>
      </c>
      <c r="X7130" s="40" t="s">
        <v>931</v>
      </c>
      <c r="Y7130" s="40" t="s">
        <v>25556</v>
      </c>
    </row>
    <row r="7131" spans="12:25" x14ac:dyDescent="0.25">
      <c r="L7131" s="39" t="str">
        <f t="shared" si="111"/>
        <v>SIRMIONE (BS)</v>
      </c>
      <c r="M7131" s="40" t="s">
        <v>25557</v>
      </c>
      <c r="N7131" s="40" t="s">
        <v>25558</v>
      </c>
      <c r="O7131" s="40" t="s">
        <v>421</v>
      </c>
      <c r="P7131" s="41" t="s">
        <v>212</v>
      </c>
      <c r="Q7131" s="41">
        <v>3</v>
      </c>
      <c r="R7131" s="40" t="s">
        <v>213</v>
      </c>
      <c r="S7131" s="40" t="s">
        <v>199</v>
      </c>
      <c r="T7131" s="41">
        <v>1</v>
      </c>
      <c r="U7131" s="40" t="s">
        <v>200</v>
      </c>
      <c r="V7131" s="40" t="s">
        <v>201</v>
      </c>
      <c r="W7131" s="40" t="s">
        <v>25559</v>
      </c>
      <c r="X7131" s="40" t="s">
        <v>423</v>
      </c>
      <c r="Y7131" s="40" t="s">
        <v>25560</v>
      </c>
    </row>
    <row r="7132" spans="12:25" x14ac:dyDescent="0.25">
      <c r="L7132" s="39" t="str">
        <f t="shared" si="111"/>
        <v>SIROLO (AN)</v>
      </c>
      <c r="M7132" s="40" t="s">
        <v>25561</v>
      </c>
      <c r="N7132" s="40" t="s">
        <v>25562</v>
      </c>
      <c r="O7132" s="40" t="s">
        <v>764</v>
      </c>
      <c r="P7132" s="41" t="s">
        <v>397</v>
      </c>
      <c r="Q7132" s="41">
        <v>11</v>
      </c>
      <c r="R7132" s="40" t="s">
        <v>398</v>
      </c>
      <c r="S7132" s="40" t="s">
        <v>199</v>
      </c>
      <c r="T7132" s="41">
        <v>1</v>
      </c>
      <c r="U7132" s="40" t="s">
        <v>200</v>
      </c>
      <c r="V7132" s="40" t="s">
        <v>201</v>
      </c>
      <c r="W7132" s="40" t="s">
        <v>765</v>
      </c>
      <c r="X7132" s="40" t="s">
        <v>766</v>
      </c>
      <c r="Y7132" s="40" t="s">
        <v>25563</v>
      </c>
    </row>
    <row r="7133" spans="12:25" x14ac:dyDescent="0.25">
      <c r="L7133" s="39" t="str">
        <f t="shared" si="111"/>
        <v>SIRONE (LC)</v>
      </c>
      <c r="M7133" s="40" t="s">
        <v>25564</v>
      </c>
      <c r="N7133" s="40" t="s">
        <v>25565</v>
      </c>
      <c r="O7133" s="40" t="s">
        <v>222</v>
      </c>
      <c r="P7133" s="41" t="s">
        <v>212</v>
      </c>
      <c r="Q7133" s="41">
        <v>3</v>
      </c>
      <c r="R7133" s="40" t="s">
        <v>213</v>
      </c>
      <c r="S7133" s="40" t="s">
        <v>199</v>
      </c>
      <c r="T7133" s="41">
        <v>1</v>
      </c>
      <c r="U7133" s="40" t="s">
        <v>200</v>
      </c>
      <c r="V7133" s="40" t="s">
        <v>201</v>
      </c>
      <c r="W7133" s="40" t="s">
        <v>25566</v>
      </c>
      <c r="X7133" s="40" t="s">
        <v>997</v>
      </c>
      <c r="Y7133" s="40" t="s">
        <v>25567</v>
      </c>
    </row>
    <row r="7134" spans="12:25" x14ac:dyDescent="0.25">
      <c r="L7134" s="39" t="str">
        <f t="shared" si="111"/>
        <v>SIROR (TN)</v>
      </c>
      <c r="M7134" s="40" t="s">
        <v>25568</v>
      </c>
      <c r="N7134" s="40" t="s">
        <v>25569</v>
      </c>
      <c r="O7134" s="40" t="s">
        <v>865</v>
      </c>
      <c r="P7134" s="41" t="s">
        <v>866</v>
      </c>
      <c r="Q7134" s="41">
        <v>4</v>
      </c>
      <c r="R7134" s="40" t="s">
        <v>867</v>
      </c>
      <c r="S7134" s="40" t="s">
        <v>199</v>
      </c>
      <c r="T7134" s="41">
        <v>1</v>
      </c>
      <c r="U7134" s="40" t="s">
        <v>200</v>
      </c>
      <c r="V7134" s="40" t="s">
        <v>201</v>
      </c>
      <c r="W7134" s="40" t="s">
        <v>10911</v>
      </c>
      <c r="X7134" s="40" t="s">
        <v>900</v>
      </c>
      <c r="Y7134" s="40" t="s">
        <v>25570</v>
      </c>
    </row>
    <row r="7135" spans="12:25" x14ac:dyDescent="0.25">
      <c r="L7135" s="39" t="str">
        <f t="shared" si="111"/>
        <v>SIRTORI (LC)</v>
      </c>
      <c r="M7135" s="40" t="s">
        <v>25571</v>
      </c>
      <c r="N7135" s="40" t="s">
        <v>25572</v>
      </c>
      <c r="O7135" s="40" t="s">
        <v>222</v>
      </c>
      <c r="P7135" s="41" t="s">
        <v>212</v>
      </c>
      <c r="Q7135" s="41">
        <v>3</v>
      </c>
      <c r="R7135" s="40" t="s">
        <v>213</v>
      </c>
      <c r="S7135" s="40" t="s">
        <v>199</v>
      </c>
      <c r="T7135" s="41">
        <v>1</v>
      </c>
      <c r="U7135" s="40" t="s">
        <v>200</v>
      </c>
      <c r="V7135" s="40" t="s">
        <v>201</v>
      </c>
      <c r="W7135" s="40" t="s">
        <v>25573</v>
      </c>
      <c r="X7135" s="40" t="s">
        <v>736</v>
      </c>
      <c r="Y7135" s="40" t="s">
        <v>25574</v>
      </c>
    </row>
    <row r="7136" spans="12:25" x14ac:dyDescent="0.25">
      <c r="L7136" s="39" t="str">
        <f t="shared" si="111"/>
        <v>SISSA (PR)</v>
      </c>
      <c r="M7136" s="40" t="s">
        <v>25575</v>
      </c>
      <c r="N7136" s="40" t="s">
        <v>25576</v>
      </c>
      <c r="O7136" s="40" t="s">
        <v>984</v>
      </c>
      <c r="P7136" s="41" t="s">
        <v>631</v>
      </c>
      <c r="Q7136" s="41">
        <v>8</v>
      </c>
      <c r="R7136" s="40" t="s">
        <v>632</v>
      </c>
      <c r="S7136" s="40" t="s">
        <v>199</v>
      </c>
      <c r="T7136" s="41">
        <v>1</v>
      </c>
      <c r="U7136" s="40" t="s">
        <v>200</v>
      </c>
      <c r="V7136" s="40" t="s">
        <v>201</v>
      </c>
      <c r="W7136" s="40" t="s">
        <v>25577</v>
      </c>
      <c r="X7136" s="40" t="s">
        <v>8937</v>
      </c>
      <c r="Y7136" s="40" t="s">
        <v>25578</v>
      </c>
    </row>
    <row r="7137" spans="12:25" x14ac:dyDescent="0.25">
      <c r="L7137" s="39" t="str">
        <f t="shared" si="111"/>
        <v>SIURGUS DONIGALA (CA)</v>
      </c>
      <c r="M7137" s="40" t="s">
        <v>25579</v>
      </c>
      <c r="N7137" s="40" t="s">
        <v>25580</v>
      </c>
      <c r="O7137" s="40" t="s">
        <v>1991</v>
      </c>
      <c r="P7137" s="41" t="s">
        <v>242</v>
      </c>
      <c r="Q7137" s="41">
        <v>20</v>
      </c>
      <c r="R7137" s="40" t="s">
        <v>243</v>
      </c>
      <c r="S7137" s="40" t="s">
        <v>199</v>
      </c>
      <c r="T7137" s="41">
        <v>1</v>
      </c>
      <c r="U7137" s="40" t="s">
        <v>200</v>
      </c>
      <c r="V7137" s="40" t="s">
        <v>201</v>
      </c>
      <c r="W7137" s="40" t="s">
        <v>1992</v>
      </c>
      <c r="X7137" s="40" t="s">
        <v>1807</v>
      </c>
      <c r="Y7137" s="40" t="s">
        <v>25581</v>
      </c>
    </row>
    <row r="7138" spans="12:25" x14ac:dyDescent="0.25">
      <c r="L7138" s="39" t="str">
        <f t="shared" si="111"/>
        <v>SIZIANO (PV)</v>
      </c>
      <c r="M7138" s="40" t="s">
        <v>25582</v>
      </c>
      <c r="N7138" s="40" t="s">
        <v>25583</v>
      </c>
      <c r="O7138" s="40" t="s">
        <v>884</v>
      </c>
      <c r="P7138" s="41" t="s">
        <v>212</v>
      </c>
      <c r="Q7138" s="41">
        <v>3</v>
      </c>
      <c r="R7138" s="40" t="s">
        <v>213</v>
      </c>
      <c r="S7138" s="40" t="s">
        <v>199</v>
      </c>
      <c r="T7138" s="41">
        <v>1</v>
      </c>
      <c r="U7138" s="40" t="s">
        <v>200</v>
      </c>
      <c r="V7138" s="40" t="s">
        <v>201</v>
      </c>
      <c r="W7138" s="40" t="s">
        <v>1106</v>
      </c>
      <c r="X7138" s="40" t="s">
        <v>886</v>
      </c>
      <c r="Y7138" s="40" t="s">
        <v>25584</v>
      </c>
    </row>
    <row r="7139" spans="12:25" x14ac:dyDescent="0.25">
      <c r="L7139" s="39" t="str">
        <f t="shared" si="111"/>
        <v>SIZZANO (NO)</v>
      </c>
      <c r="M7139" s="40" t="s">
        <v>25585</v>
      </c>
      <c r="N7139" s="40" t="s">
        <v>25586</v>
      </c>
      <c r="O7139" s="40" t="s">
        <v>741</v>
      </c>
      <c r="P7139" s="41" t="s">
        <v>314</v>
      </c>
      <c r="Q7139" s="41">
        <v>1</v>
      </c>
      <c r="R7139" s="40" t="s">
        <v>315</v>
      </c>
      <c r="S7139" s="40" t="s">
        <v>199</v>
      </c>
      <c r="T7139" s="41">
        <v>1</v>
      </c>
      <c r="U7139" s="40" t="s">
        <v>200</v>
      </c>
      <c r="V7139" s="40" t="s">
        <v>201</v>
      </c>
      <c r="W7139" s="40" t="s">
        <v>11876</v>
      </c>
      <c r="X7139" s="40" t="s">
        <v>2749</v>
      </c>
      <c r="Y7139" s="40" t="s">
        <v>25587</v>
      </c>
    </row>
    <row r="7140" spans="12:25" x14ac:dyDescent="0.25">
      <c r="L7140" s="39" t="str">
        <f t="shared" si="111"/>
        <v>SLOVACCHIA (EE)</v>
      </c>
      <c r="M7140" s="40" t="s">
        <v>25588</v>
      </c>
      <c r="N7140" s="40" t="s">
        <v>25589</v>
      </c>
      <c r="O7140" s="40" t="s">
        <v>610</v>
      </c>
      <c r="P7140" s="41"/>
      <c r="Q7140" s="41"/>
      <c r="R7140" s="40"/>
      <c r="S7140" s="40" t="s">
        <v>199</v>
      </c>
      <c r="T7140" s="41">
        <v>1</v>
      </c>
      <c r="U7140" s="40" t="s">
        <v>612</v>
      </c>
      <c r="V7140" s="40" t="s">
        <v>25590</v>
      </c>
      <c r="W7140" s="40"/>
      <c r="X7140" s="40"/>
      <c r="Y7140" s="40"/>
    </row>
    <row r="7141" spans="12:25" x14ac:dyDescent="0.25">
      <c r="L7141" s="39" t="str">
        <f t="shared" si="111"/>
        <v>SLOVENIA (EE)</v>
      </c>
      <c r="M7141" s="40" t="s">
        <v>25591</v>
      </c>
      <c r="N7141" s="40" t="s">
        <v>25592</v>
      </c>
      <c r="O7141" s="40" t="s">
        <v>610</v>
      </c>
      <c r="P7141" s="41"/>
      <c r="Q7141" s="41"/>
      <c r="R7141" s="40"/>
      <c r="S7141" s="40" t="s">
        <v>199</v>
      </c>
      <c r="T7141" s="41">
        <v>1</v>
      </c>
      <c r="U7141" s="40" t="s">
        <v>612</v>
      </c>
      <c r="V7141" s="40" t="s">
        <v>25593</v>
      </c>
      <c r="W7141" s="40"/>
      <c r="X7141" s="40"/>
      <c r="Y7141" s="40"/>
    </row>
    <row r="7142" spans="12:25" x14ac:dyDescent="0.25">
      <c r="L7142" s="39" t="str">
        <f t="shared" si="111"/>
        <v>SLUDERNO (BZ)</v>
      </c>
      <c r="M7142" s="40" t="s">
        <v>25594</v>
      </c>
      <c r="N7142" s="40" t="s">
        <v>25595</v>
      </c>
      <c r="O7142" s="40" t="s">
        <v>1125</v>
      </c>
      <c r="P7142" s="41" t="s">
        <v>866</v>
      </c>
      <c r="Q7142" s="41">
        <v>4</v>
      </c>
      <c r="R7142" s="40" t="s">
        <v>867</v>
      </c>
      <c r="S7142" s="40" t="s">
        <v>199</v>
      </c>
      <c r="T7142" s="41">
        <v>1</v>
      </c>
      <c r="U7142" s="40" t="s">
        <v>200</v>
      </c>
      <c r="V7142" s="40" t="s">
        <v>201</v>
      </c>
      <c r="W7142" s="40" t="s">
        <v>6833</v>
      </c>
      <c r="X7142" s="40" t="s">
        <v>2298</v>
      </c>
      <c r="Y7142" s="40" t="s">
        <v>25596</v>
      </c>
    </row>
    <row r="7143" spans="12:25" x14ac:dyDescent="0.25">
      <c r="L7143" s="39" t="str">
        <f t="shared" si="111"/>
        <v>SMARANO (TN)</v>
      </c>
      <c r="M7143" s="40" t="s">
        <v>25597</v>
      </c>
      <c r="N7143" s="40" t="s">
        <v>25598</v>
      </c>
      <c r="O7143" s="40" t="s">
        <v>865</v>
      </c>
      <c r="P7143" s="41" t="s">
        <v>866</v>
      </c>
      <c r="Q7143" s="41">
        <v>4</v>
      </c>
      <c r="R7143" s="40" t="s">
        <v>867</v>
      </c>
      <c r="S7143" s="40" t="s">
        <v>199</v>
      </c>
      <c r="T7143" s="41">
        <v>1</v>
      </c>
      <c r="U7143" s="40" t="s">
        <v>200</v>
      </c>
      <c r="V7143" s="40" t="s">
        <v>201</v>
      </c>
      <c r="W7143" s="40" t="s">
        <v>1496</v>
      </c>
      <c r="X7143" s="40" t="s">
        <v>1447</v>
      </c>
      <c r="Y7143" s="40" t="s">
        <v>25599</v>
      </c>
    </row>
    <row r="7144" spans="12:25" x14ac:dyDescent="0.25">
      <c r="L7144" s="39" t="str">
        <f t="shared" si="111"/>
        <v>SMERILLO (AP)</v>
      </c>
      <c r="M7144" s="40" t="s">
        <v>25600</v>
      </c>
      <c r="N7144" s="40" t="s">
        <v>25601</v>
      </c>
      <c r="O7144" s="40" t="s">
        <v>477</v>
      </c>
      <c r="P7144" s="41" t="s">
        <v>397</v>
      </c>
      <c r="Q7144" s="41">
        <v>11</v>
      </c>
      <c r="R7144" s="40" t="s">
        <v>398</v>
      </c>
      <c r="S7144" s="40" t="s">
        <v>199</v>
      </c>
      <c r="T7144" s="41">
        <v>1</v>
      </c>
      <c r="U7144" s="40" t="s">
        <v>200</v>
      </c>
      <c r="V7144" s="40" t="s">
        <v>201</v>
      </c>
      <c r="W7144" s="40" t="s">
        <v>10654</v>
      </c>
      <c r="X7144" s="40" t="s">
        <v>1344</v>
      </c>
      <c r="Y7144" s="40" t="s">
        <v>25602</v>
      </c>
    </row>
    <row r="7145" spans="12:25" x14ac:dyDescent="0.25">
      <c r="L7145" s="39" t="str">
        <f t="shared" si="111"/>
        <v>SOAVE (VR)</v>
      </c>
      <c r="M7145" s="40" t="s">
        <v>25603</v>
      </c>
      <c r="N7145" s="40" t="s">
        <v>25604</v>
      </c>
      <c r="O7145" s="40" t="s">
        <v>595</v>
      </c>
      <c r="P7145" s="41" t="s">
        <v>197</v>
      </c>
      <c r="Q7145" s="41">
        <v>5</v>
      </c>
      <c r="R7145" s="40" t="s">
        <v>198</v>
      </c>
      <c r="S7145" s="40" t="s">
        <v>199</v>
      </c>
      <c r="T7145" s="41">
        <v>1</v>
      </c>
      <c r="U7145" s="40" t="s">
        <v>200</v>
      </c>
      <c r="V7145" s="40" t="s">
        <v>201</v>
      </c>
      <c r="W7145" s="40" t="s">
        <v>25605</v>
      </c>
      <c r="X7145" s="40" t="s">
        <v>597</v>
      </c>
      <c r="Y7145" s="40" t="s">
        <v>25606</v>
      </c>
    </row>
    <row r="7146" spans="12:25" x14ac:dyDescent="0.25">
      <c r="L7146" s="39" t="str">
        <f t="shared" si="111"/>
        <v>SOCCHIEVE (UD)</v>
      </c>
      <c r="M7146" s="40" t="s">
        <v>25607</v>
      </c>
      <c r="N7146" s="40" t="s">
        <v>25608</v>
      </c>
      <c r="O7146" s="40" t="s">
        <v>804</v>
      </c>
      <c r="P7146" s="41" t="s">
        <v>805</v>
      </c>
      <c r="Q7146" s="41">
        <v>6</v>
      </c>
      <c r="R7146" s="40" t="s">
        <v>806</v>
      </c>
      <c r="S7146" s="40" t="s">
        <v>199</v>
      </c>
      <c r="T7146" s="41">
        <v>1</v>
      </c>
      <c r="U7146" s="40" t="s">
        <v>200</v>
      </c>
      <c r="V7146" s="40" t="s">
        <v>201</v>
      </c>
      <c r="W7146" s="40" t="s">
        <v>1422</v>
      </c>
      <c r="X7146" s="40" t="s">
        <v>1423</v>
      </c>
      <c r="Y7146" s="40" t="s">
        <v>25609</v>
      </c>
    </row>
    <row r="7147" spans="12:25" x14ac:dyDescent="0.25">
      <c r="L7147" s="39" t="str">
        <f t="shared" si="111"/>
        <v>SODDI (OR)</v>
      </c>
      <c r="M7147" s="40" t="s">
        <v>25610</v>
      </c>
      <c r="N7147" s="40" t="s">
        <v>25611</v>
      </c>
      <c r="O7147" s="40" t="s">
        <v>241</v>
      </c>
      <c r="P7147" s="41" t="s">
        <v>242</v>
      </c>
      <c r="Q7147" s="41">
        <v>20</v>
      </c>
      <c r="R7147" s="40" t="s">
        <v>243</v>
      </c>
      <c r="S7147" s="40" t="s">
        <v>199</v>
      </c>
      <c r="T7147" s="41">
        <v>1</v>
      </c>
      <c r="U7147" s="40" t="s">
        <v>200</v>
      </c>
      <c r="V7147" s="40" t="s">
        <v>201</v>
      </c>
      <c r="W7147" s="40" t="s">
        <v>12146</v>
      </c>
      <c r="X7147" s="40" t="s">
        <v>245</v>
      </c>
      <c r="Y7147" s="40" t="s">
        <v>25612</v>
      </c>
    </row>
    <row r="7148" spans="12:25" x14ac:dyDescent="0.25">
      <c r="L7148" s="39" t="str">
        <f t="shared" si="111"/>
        <v>SOGLIANO AL RUBICONE (FC)</v>
      </c>
      <c r="M7148" s="40" t="s">
        <v>25613</v>
      </c>
      <c r="N7148" s="40" t="s">
        <v>25614</v>
      </c>
      <c r="O7148" s="40" t="s">
        <v>2487</v>
      </c>
      <c r="P7148" s="41" t="s">
        <v>631</v>
      </c>
      <c r="Q7148" s="41">
        <v>8</v>
      </c>
      <c r="R7148" s="40" t="s">
        <v>632</v>
      </c>
      <c r="S7148" s="40" t="s">
        <v>199</v>
      </c>
      <c r="T7148" s="41">
        <v>1</v>
      </c>
      <c r="U7148" s="40" t="s">
        <v>200</v>
      </c>
      <c r="V7148" s="40" t="s">
        <v>201</v>
      </c>
      <c r="W7148" s="40" t="s">
        <v>3768</v>
      </c>
      <c r="X7148" s="40" t="s">
        <v>3051</v>
      </c>
      <c r="Y7148" s="40" t="s">
        <v>25615</v>
      </c>
    </row>
    <row r="7149" spans="12:25" x14ac:dyDescent="0.25">
      <c r="L7149" s="39" t="str">
        <f t="shared" si="111"/>
        <v>SOGLIANO CAVOUR (LE)</v>
      </c>
      <c r="M7149" s="40" t="s">
        <v>25616</v>
      </c>
      <c r="N7149" s="40" t="s">
        <v>25617</v>
      </c>
      <c r="O7149" s="40" t="s">
        <v>462</v>
      </c>
      <c r="P7149" s="41" t="s">
        <v>304</v>
      </c>
      <c r="Q7149" s="41">
        <v>16</v>
      </c>
      <c r="R7149" s="40" t="s">
        <v>305</v>
      </c>
      <c r="S7149" s="40" t="s">
        <v>199</v>
      </c>
      <c r="T7149" s="41">
        <v>1</v>
      </c>
      <c r="U7149" s="40" t="s">
        <v>200</v>
      </c>
      <c r="V7149" s="40" t="s">
        <v>201</v>
      </c>
      <c r="W7149" s="40" t="s">
        <v>2007</v>
      </c>
      <c r="X7149" s="40" t="s">
        <v>1520</v>
      </c>
      <c r="Y7149" s="40" t="s">
        <v>25618</v>
      </c>
    </row>
    <row r="7150" spans="12:25" x14ac:dyDescent="0.25">
      <c r="L7150" s="39" t="str">
        <f t="shared" si="111"/>
        <v>SOGLIO (AT)</v>
      </c>
      <c r="M7150" s="40" t="s">
        <v>25619</v>
      </c>
      <c r="N7150" s="40" t="s">
        <v>25620</v>
      </c>
      <c r="O7150" s="40" t="s">
        <v>667</v>
      </c>
      <c r="P7150" s="41" t="s">
        <v>314</v>
      </c>
      <c r="Q7150" s="41">
        <v>1</v>
      </c>
      <c r="R7150" s="40" t="s">
        <v>315</v>
      </c>
      <c r="S7150" s="40" t="s">
        <v>199</v>
      </c>
      <c r="T7150" s="41">
        <v>1</v>
      </c>
      <c r="U7150" s="40" t="s">
        <v>200</v>
      </c>
      <c r="V7150" s="40" t="s">
        <v>201</v>
      </c>
      <c r="W7150" s="40" t="s">
        <v>1789</v>
      </c>
      <c r="X7150" s="40" t="s">
        <v>669</v>
      </c>
      <c r="Y7150" s="40" t="s">
        <v>25621</v>
      </c>
    </row>
    <row r="7151" spans="12:25" x14ac:dyDescent="0.25">
      <c r="L7151" s="39" t="str">
        <f t="shared" si="111"/>
        <v>SOIANO DEL LAGO (BS)</v>
      </c>
      <c r="M7151" s="40" t="s">
        <v>25622</v>
      </c>
      <c r="N7151" s="40" t="s">
        <v>25623</v>
      </c>
      <c r="O7151" s="40" t="s">
        <v>421</v>
      </c>
      <c r="P7151" s="41" t="s">
        <v>212</v>
      </c>
      <c r="Q7151" s="41">
        <v>3</v>
      </c>
      <c r="R7151" s="40" t="s">
        <v>213</v>
      </c>
      <c r="S7151" s="40" t="s">
        <v>199</v>
      </c>
      <c r="T7151" s="41">
        <v>1</v>
      </c>
      <c r="U7151" s="40" t="s">
        <v>200</v>
      </c>
      <c r="V7151" s="40" t="s">
        <v>201</v>
      </c>
      <c r="W7151" s="40" t="s">
        <v>4928</v>
      </c>
      <c r="X7151" s="40" t="s">
        <v>710</v>
      </c>
      <c r="Y7151" s="40" t="s">
        <v>25624</v>
      </c>
    </row>
    <row r="7152" spans="12:25" x14ac:dyDescent="0.25">
      <c r="L7152" s="39" t="str">
        <f t="shared" si="111"/>
        <v>SOLAGNA (VI)</v>
      </c>
      <c r="M7152" s="40" t="s">
        <v>25625</v>
      </c>
      <c r="N7152" s="40" t="s">
        <v>25626</v>
      </c>
      <c r="O7152" s="40" t="s">
        <v>772</v>
      </c>
      <c r="P7152" s="41" t="s">
        <v>197</v>
      </c>
      <c r="Q7152" s="41">
        <v>5</v>
      </c>
      <c r="R7152" s="40" t="s">
        <v>198</v>
      </c>
      <c r="S7152" s="40" t="s">
        <v>199</v>
      </c>
      <c r="T7152" s="41">
        <v>1</v>
      </c>
      <c r="U7152" s="40" t="s">
        <v>200</v>
      </c>
      <c r="V7152" s="40" t="s">
        <v>201</v>
      </c>
      <c r="W7152" s="40" t="s">
        <v>773</v>
      </c>
      <c r="X7152" s="40" t="s">
        <v>2153</v>
      </c>
      <c r="Y7152" s="40" t="s">
        <v>25627</v>
      </c>
    </row>
    <row r="7153" spans="12:25" x14ac:dyDescent="0.25">
      <c r="L7153" s="39" t="str">
        <f t="shared" si="111"/>
        <v>SOLARINO (SR)</v>
      </c>
      <c r="M7153" s="40" t="s">
        <v>25628</v>
      </c>
      <c r="N7153" s="40" t="s">
        <v>25629</v>
      </c>
      <c r="O7153" s="40" t="s">
        <v>2252</v>
      </c>
      <c r="P7153" s="41" t="s">
        <v>292</v>
      </c>
      <c r="Q7153" s="41">
        <v>19</v>
      </c>
      <c r="R7153" s="40" t="s">
        <v>293</v>
      </c>
      <c r="S7153" s="40" t="s">
        <v>199</v>
      </c>
      <c r="T7153" s="41">
        <v>1</v>
      </c>
      <c r="U7153" s="40" t="s">
        <v>200</v>
      </c>
      <c r="V7153" s="40" t="s">
        <v>201</v>
      </c>
      <c r="W7153" s="40" t="s">
        <v>4414</v>
      </c>
      <c r="X7153" s="40" t="s">
        <v>2254</v>
      </c>
      <c r="Y7153" s="40" t="s">
        <v>25630</v>
      </c>
    </row>
    <row r="7154" spans="12:25" x14ac:dyDescent="0.25">
      <c r="L7154" s="39" t="str">
        <f t="shared" si="111"/>
        <v>SOLARO (MI)</v>
      </c>
      <c r="M7154" s="40" t="s">
        <v>25631</v>
      </c>
      <c r="N7154" s="40" t="s">
        <v>25632</v>
      </c>
      <c r="O7154" s="40" t="s">
        <v>264</v>
      </c>
      <c r="P7154" s="41" t="s">
        <v>212</v>
      </c>
      <c r="Q7154" s="41">
        <v>3</v>
      </c>
      <c r="R7154" s="40" t="s">
        <v>213</v>
      </c>
      <c r="S7154" s="40" t="s">
        <v>199</v>
      </c>
      <c r="T7154" s="41">
        <v>1</v>
      </c>
      <c r="U7154" s="40" t="s">
        <v>200</v>
      </c>
      <c r="V7154" s="40" t="s">
        <v>201</v>
      </c>
      <c r="W7154" s="40" t="s">
        <v>1855</v>
      </c>
      <c r="X7154" s="40" t="s">
        <v>266</v>
      </c>
      <c r="Y7154" s="40" t="s">
        <v>25633</v>
      </c>
    </row>
    <row r="7155" spans="12:25" x14ac:dyDescent="0.25">
      <c r="L7155" s="39" t="str">
        <f t="shared" si="111"/>
        <v>SOLAROLO (RA)</v>
      </c>
      <c r="M7155" s="40" t="s">
        <v>25634</v>
      </c>
      <c r="N7155" s="40" t="s">
        <v>25635</v>
      </c>
      <c r="O7155" s="40" t="s">
        <v>1177</v>
      </c>
      <c r="P7155" s="41" t="s">
        <v>631</v>
      </c>
      <c r="Q7155" s="41">
        <v>8</v>
      </c>
      <c r="R7155" s="40" t="s">
        <v>632</v>
      </c>
      <c r="S7155" s="40" t="s">
        <v>199</v>
      </c>
      <c r="T7155" s="41">
        <v>1</v>
      </c>
      <c r="U7155" s="40" t="s">
        <v>200</v>
      </c>
      <c r="V7155" s="40" t="s">
        <v>201</v>
      </c>
      <c r="W7155" s="40" t="s">
        <v>25636</v>
      </c>
      <c r="X7155" s="40" t="s">
        <v>4278</v>
      </c>
      <c r="Y7155" s="40" t="s">
        <v>25637</v>
      </c>
    </row>
    <row r="7156" spans="12:25" x14ac:dyDescent="0.25">
      <c r="L7156" s="39" t="str">
        <f t="shared" si="111"/>
        <v>SOLAROLO RAINERIO (CR)</v>
      </c>
      <c r="M7156" s="40" t="s">
        <v>25638</v>
      </c>
      <c r="N7156" s="40" t="s">
        <v>25639</v>
      </c>
      <c r="O7156" s="40" t="s">
        <v>434</v>
      </c>
      <c r="P7156" s="41" t="s">
        <v>212</v>
      </c>
      <c r="Q7156" s="41">
        <v>3</v>
      </c>
      <c r="R7156" s="40" t="s">
        <v>213</v>
      </c>
      <c r="S7156" s="40" t="s">
        <v>199</v>
      </c>
      <c r="T7156" s="41">
        <v>1</v>
      </c>
      <c r="U7156" s="40" t="s">
        <v>200</v>
      </c>
      <c r="V7156" s="40" t="s">
        <v>201</v>
      </c>
      <c r="W7156" s="40" t="s">
        <v>4619</v>
      </c>
      <c r="X7156" s="40" t="s">
        <v>4620</v>
      </c>
      <c r="Y7156" s="40" t="s">
        <v>25640</v>
      </c>
    </row>
    <row r="7157" spans="12:25" x14ac:dyDescent="0.25">
      <c r="L7157" s="39" t="str">
        <f t="shared" si="111"/>
        <v>SOLARUSSA (OR)</v>
      </c>
      <c r="M7157" s="40" t="s">
        <v>25641</v>
      </c>
      <c r="N7157" s="40" t="s">
        <v>25642</v>
      </c>
      <c r="O7157" s="40" t="s">
        <v>241</v>
      </c>
      <c r="P7157" s="41" t="s">
        <v>242</v>
      </c>
      <c r="Q7157" s="41">
        <v>20</v>
      </c>
      <c r="R7157" s="40" t="s">
        <v>243</v>
      </c>
      <c r="S7157" s="40" t="s">
        <v>199</v>
      </c>
      <c r="T7157" s="41">
        <v>1</v>
      </c>
      <c r="U7157" s="40" t="s">
        <v>200</v>
      </c>
      <c r="V7157" s="40" t="s">
        <v>201</v>
      </c>
      <c r="W7157" s="40" t="s">
        <v>25643</v>
      </c>
      <c r="X7157" s="40" t="s">
        <v>931</v>
      </c>
      <c r="Y7157" s="40" t="s">
        <v>25644</v>
      </c>
    </row>
    <row r="7158" spans="12:25" x14ac:dyDescent="0.25">
      <c r="L7158" s="39" t="str">
        <f t="shared" si="111"/>
        <v>SOLBIATE (CO)</v>
      </c>
      <c r="M7158" s="40" t="s">
        <v>25645</v>
      </c>
      <c r="N7158" s="40" t="s">
        <v>25646</v>
      </c>
      <c r="O7158" s="40" t="s">
        <v>995</v>
      </c>
      <c r="P7158" s="41" t="s">
        <v>212</v>
      </c>
      <c r="Q7158" s="41">
        <v>3</v>
      </c>
      <c r="R7158" s="40" t="s">
        <v>213</v>
      </c>
      <c r="S7158" s="40" t="s">
        <v>199</v>
      </c>
      <c r="T7158" s="41">
        <v>1</v>
      </c>
      <c r="U7158" s="40" t="s">
        <v>200</v>
      </c>
      <c r="V7158" s="40" t="s">
        <v>201</v>
      </c>
      <c r="W7158" s="40" t="s">
        <v>1072</v>
      </c>
      <c r="X7158" s="40" t="s">
        <v>997</v>
      </c>
      <c r="Y7158" s="40" t="s">
        <v>25647</v>
      </c>
    </row>
    <row r="7159" spans="12:25" x14ac:dyDescent="0.25">
      <c r="L7159" s="39" t="str">
        <f t="shared" si="111"/>
        <v>SOLBIATE ARNO (VA)</v>
      </c>
      <c r="M7159" s="40" t="s">
        <v>25648</v>
      </c>
      <c r="N7159" s="40" t="s">
        <v>25649</v>
      </c>
      <c r="O7159" s="40" t="s">
        <v>727</v>
      </c>
      <c r="P7159" s="41" t="s">
        <v>212</v>
      </c>
      <c r="Q7159" s="41">
        <v>3</v>
      </c>
      <c r="R7159" s="40" t="s">
        <v>213</v>
      </c>
      <c r="S7159" s="40" t="s">
        <v>199</v>
      </c>
      <c r="T7159" s="41">
        <v>1</v>
      </c>
      <c r="U7159" s="40" t="s">
        <v>200</v>
      </c>
      <c r="V7159" s="40" t="s">
        <v>201</v>
      </c>
      <c r="W7159" s="40" t="s">
        <v>25650</v>
      </c>
      <c r="X7159" s="40" t="s">
        <v>1087</v>
      </c>
      <c r="Y7159" s="40" t="s">
        <v>25651</v>
      </c>
    </row>
    <row r="7160" spans="12:25" x14ac:dyDescent="0.25">
      <c r="L7160" s="39" t="str">
        <f t="shared" si="111"/>
        <v>SOLBIATE OLONA (VA)</v>
      </c>
      <c r="M7160" s="40" t="s">
        <v>25652</v>
      </c>
      <c r="N7160" s="40" t="s">
        <v>25653</v>
      </c>
      <c r="O7160" s="40" t="s">
        <v>727</v>
      </c>
      <c r="P7160" s="41" t="s">
        <v>212</v>
      </c>
      <c r="Q7160" s="41">
        <v>3</v>
      </c>
      <c r="R7160" s="40" t="s">
        <v>213</v>
      </c>
      <c r="S7160" s="40" t="s">
        <v>199</v>
      </c>
      <c r="T7160" s="41">
        <v>1</v>
      </c>
      <c r="U7160" s="40" t="s">
        <v>200</v>
      </c>
      <c r="V7160" s="40" t="s">
        <v>201</v>
      </c>
      <c r="W7160" s="40" t="s">
        <v>25654</v>
      </c>
      <c r="X7160" s="40" t="s">
        <v>1087</v>
      </c>
      <c r="Y7160" s="40" t="s">
        <v>25655</v>
      </c>
    </row>
    <row r="7161" spans="12:25" x14ac:dyDescent="0.25">
      <c r="L7161" s="39" t="str">
        <f t="shared" si="111"/>
        <v>SOLDANO (IM)</v>
      </c>
      <c r="M7161" s="40" t="s">
        <v>25656</v>
      </c>
      <c r="N7161" s="40" t="s">
        <v>25657</v>
      </c>
      <c r="O7161" s="40" t="s">
        <v>848</v>
      </c>
      <c r="P7161" s="41" t="s">
        <v>849</v>
      </c>
      <c r="Q7161" s="41">
        <v>7</v>
      </c>
      <c r="R7161" s="40" t="s">
        <v>850</v>
      </c>
      <c r="S7161" s="40" t="s">
        <v>199</v>
      </c>
      <c r="T7161" s="41">
        <v>1</v>
      </c>
      <c r="U7161" s="40" t="s">
        <v>200</v>
      </c>
      <c r="V7161" s="40" t="s">
        <v>201</v>
      </c>
      <c r="W7161" s="40" t="s">
        <v>22806</v>
      </c>
      <c r="X7161" s="40" t="s">
        <v>852</v>
      </c>
      <c r="Y7161" s="40" t="s">
        <v>25658</v>
      </c>
    </row>
    <row r="7162" spans="12:25" x14ac:dyDescent="0.25">
      <c r="L7162" s="39" t="str">
        <f t="shared" si="111"/>
        <v>SOLEMINIS (CA)</v>
      </c>
      <c r="M7162" s="40" t="s">
        <v>25659</v>
      </c>
      <c r="N7162" s="40" t="s">
        <v>25660</v>
      </c>
      <c r="O7162" s="40" t="s">
        <v>1991</v>
      </c>
      <c r="P7162" s="41" t="s">
        <v>242</v>
      </c>
      <c r="Q7162" s="41">
        <v>20</v>
      </c>
      <c r="R7162" s="40" t="s">
        <v>243</v>
      </c>
      <c r="S7162" s="40" t="s">
        <v>199</v>
      </c>
      <c r="T7162" s="41">
        <v>1</v>
      </c>
      <c r="U7162" s="40" t="s">
        <v>200</v>
      </c>
      <c r="V7162" s="40" t="s">
        <v>201</v>
      </c>
      <c r="W7162" s="40" t="s">
        <v>1992</v>
      </c>
      <c r="X7162" s="40" t="s">
        <v>1807</v>
      </c>
      <c r="Y7162" s="40" t="s">
        <v>25661</v>
      </c>
    </row>
    <row r="7163" spans="12:25" x14ac:dyDescent="0.25">
      <c r="L7163" s="39" t="str">
        <f t="shared" si="111"/>
        <v>SOLERO (AL)</v>
      </c>
      <c r="M7163" s="40" t="s">
        <v>25662</v>
      </c>
      <c r="N7163" s="40" t="s">
        <v>25663</v>
      </c>
      <c r="O7163" s="40" t="s">
        <v>541</v>
      </c>
      <c r="P7163" s="41" t="s">
        <v>314</v>
      </c>
      <c r="Q7163" s="41">
        <v>1</v>
      </c>
      <c r="R7163" s="40" t="s">
        <v>315</v>
      </c>
      <c r="S7163" s="40" t="s">
        <v>199</v>
      </c>
      <c r="T7163" s="41">
        <v>1</v>
      </c>
      <c r="U7163" s="40" t="s">
        <v>200</v>
      </c>
      <c r="V7163" s="40" t="s">
        <v>201</v>
      </c>
      <c r="W7163" s="40" t="s">
        <v>25664</v>
      </c>
      <c r="X7163" s="40" t="s">
        <v>1138</v>
      </c>
      <c r="Y7163" s="40" t="s">
        <v>25665</v>
      </c>
    </row>
    <row r="7164" spans="12:25" x14ac:dyDescent="0.25">
      <c r="L7164" s="39" t="str">
        <f t="shared" si="111"/>
        <v>SOLESINO (PD)</v>
      </c>
      <c r="M7164" s="40" t="s">
        <v>25666</v>
      </c>
      <c r="N7164" s="40" t="s">
        <v>25667</v>
      </c>
      <c r="O7164" s="40" t="s">
        <v>196</v>
      </c>
      <c r="P7164" s="41" t="s">
        <v>197</v>
      </c>
      <c r="Q7164" s="41">
        <v>5</v>
      </c>
      <c r="R7164" s="40" t="s">
        <v>198</v>
      </c>
      <c r="S7164" s="40" t="s">
        <v>199</v>
      </c>
      <c r="T7164" s="41">
        <v>1</v>
      </c>
      <c r="U7164" s="40" t="s">
        <v>200</v>
      </c>
      <c r="V7164" s="40" t="s">
        <v>201</v>
      </c>
      <c r="W7164" s="40" t="s">
        <v>25668</v>
      </c>
      <c r="X7164" s="40" t="s">
        <v>2036</v>
      </c>
      <c r="Y7164" s="40" t="s">
        <v>25669</v>
      </c>
    </row>
    <row r="7165" spans="12:25" x14ac:dyDescent="0.25">
      <c r="L7165" s="39" t="str">
        <f t="shared" si="111"/>
        <v>SOLETO (LE)</v>
      </c>
      <c r="M7165" s="40" t="s">
        <v>25670</v>
      </c>
      <c r="N7165" s="40" t="s">
        <v>25671</v>
      </c>
      <c r="O7165" s="40" t="s">
        <v>462</v>
      </c>
      <c r="P7165" s="41" t="s">
        <v>304</v>
      </c>
      <c r="Q7165" s="41">
        <v>16</v>
      </c>
      <c r="R7165" s="40" t="s">
        <v>305</v>
      </c>
      <c r="S7165" s="40" t="s">
        <v>199</v>
      </c>
      <c r="T7165" s="41">
        <v>1</v>
      </c>
      <c r="U7165" s="40" t="s">
        <v>200</v>
      </c>
      <c r="V7165" s="40" t="s">
        <v>201</v>
      </c>
      <c r="W7165" s="40" t="s">
        <v>2007</v>
      </c>
      <c r="X7165" s="40" t="s">
        <v>1520</v>
      </c>
      <c r="Y7165" s="40" t="s">
        <v>25672</v>
      </c>
    </row>
    <row r="7166" spans="12:25" x14ac:dyDescent="0.25">
      <c r="L7166" s="39" t="str">
        <f t="shared" si="111"/>
        <v>SOLFERINO (MN)</v>
      </c>
      <c r="M7166" s="40" t="s">
        <v>25673</v>
      </c>
      <c r="N7166" s="40" t="s">
        <v>25674</v>
      </c>
      <c r="O7166" s="40" t="s">
        <v>442</v>
      </c>
      <c r="P7166" s="41" t="s">
        <v>212</v>
      </c>
      <c r="Q7166" s="41">
        <v>3</v>
      </c>
      <c r="R7166" s="40" t="s">
        <v>213</v>
      </c>
      <c r="S7166" s="40" t="s">
        <v>199</v>
      </c>
      <c r="T7166" s="41">
        <v>1</v>
      </c>
      <c r="U7166" s="40" t="s">
        <v>200</v>
      </c>
      <c r="V7166" s="40" t="s">
        <v>201</v>
      </c>
      <c r="W7166" s="40" t="s">
        <v>6286</v>
      </c>
      <c r="X7166" s="40" t="s">
        <v>444</v>
      </c>
      <c r="Y7166" s="40" t="s">
        <v>25675</v>
      </c>
    </row>
    <row r="7167" spans="12:25" x14ac:dyDescent="0.25">
      <c r="L7167" s="39" t="str">
        <f t="shared" si="111"/>
        <v>SOLIERA (MO)</v>
      </c>
      <c r="M7167" s="40" t="s">
        <v>25676</v>
      </c>
      <c r="N7167" s="40" t="s">
        <v>25677</v>
      </c>
      <c r="O7167" s="40" t="s">
        <v>2925</v>
      </c>
      <c r="P7167" s="41" t="s">
        <v>631</v>
      </c>
      <c r="Q7167" s="41">
        <v>8</v>
      </c>
      <c r="R7167" s="40" t="s">
        <v>632</v>
      </c>
      <c r="S7167" s="40" t="s">
        <v>199</v>
      </c>
      <c r="T7167" s="41">
        <v>1</v>
      </c>
      <c r="U7167" s="40" t="s">
        <v>200</v>
      </c>
      <c r="V7167" s="40" t="s">
        <v>201</v>
      </c>
      <c r="W7167" s="40" t="s">
        <v>25678</v>
      </c>
      <c r="X7167" s="40" t="s">
        <v>2927</v>
      </c>
      <c r="Y7167" s="40" t="s">
        <v>25679</v>
      </c>
    </row>
    <row r="7168" spans="12:25" x14ac:dyDescent="0.25">
      <c r="L7168" s="39" t="str">
        <f t="shared" si="111"/>
        <v>SOLIGNANO (PR)</v>
      </c>
      <c r="M7168" s="40" t="s">
        <v>25680</v>
      </c>
      <c r="N7168" s="40" t="s">
        <v>25681</v>
      </c>
      <c r="O7168" s="40" t="s">
        <v>984</v>
      </c>
      <c r="P7168" s="41" t="s">
        <v>631</v>
      </c>
      <c r="Q7168" s="41">
        <v>8</v>
      </c>
      <c r="R7168" s="40" t="s">
        <v>632</v>
      </c>
      <c r="S7168" s="40" t="s">
        <v>199</v>
      </c>
      <c r="T7168" s="41">
        <v>1</v>
      </c>
      <c r="U7168" s="40" t="s">
        <v>200</v>
      </c>
      <c r="V7168" s="40" t="s">
        <v>201</v>
      </c>
      <c r="W7168" s="40" t="s">
        <v>25682</v>
      </c>
      <c r="X7168" s="40" t="s">
        <v>986</v>
      </c>
      <c r="Y7168" s="40" t="s">
        <v>25683</v>
      </c>
    </row>
    <row r="7169" spans="12:25" x14ac:dyDescent="0.25">
      <c r="L7169" s="39" t="str">
        <f t="shared" si="111"/>
        <v>SOLOFRA (AV)</v>
      </c>
      <c r="M7169" s="40" t="s">
        <v>25684</v>
      </c>
      <c r="N7169" s="40" t="s">
        <v>25685</v>
      </c>
      <c r="O7169" s="40" t="s">
        <v>812</v>
      </c>
      <c r="P7169" s="41" t="s">
        <v>350</v>
      </c>
      <c r="Q7169" s="41">
        <v>15</v>
      </c>
      <c r="R7169" s="40" t="s">
        <v>351</v>
      </c>
      <c r="S7169" s="40" t="s">
        <v>199</v>
      </c>
      <c r="T7169" s="41">
        <v>1</v>
      </c>
      <c r="U7169" s="40" t="s">
        <v>200</v>
      </c>
      <c r="V7169" s="40" t="s">
        <v>201</v>
      </c>
      <c r="W7169" s="40" t="s">
        <v>25686</v>
      </c>
      <c r="X7169" s="40" t="s">
        <v>814</v>
      </c>
      <c r="Y7169" s="40" t="s">
        <v>25687</v>
      </c>
    </row>
    <row r="7170" spans="12:25" x14ac:dyDescent="0.25">
      <c r="L7170" s="39" t="str">
        <f t="shared" ref="L7170:L7233" si="112">M7170&amp;" ("&amp;O7170&amp;")"</f>
        <v>SOLONGHELLO (AL)</v>
      </c>
      <c r="M7170" s="40" t="s">
        <v>25688</v>
      </c>
      <c r="N7170" s="40" t="s">
        <v>25689</v>
      </c>
      <c r="O7170" s="40" t="s">
        <v>541</v>
      </c>
      <c r="P7170" s="41" t="s">
        <v>314</v>
      </c>
      <c r="Q7170" s="41">
        <v>1</v>
      </c>
      <c r="R7170" s="40" t="s">
        <v>315</v>
      </c>
      <c r="S7170" s="40" t="s">
        <v>199</v>
      </c>
      <c r="T7170" s="41">
        <v>1</v>
      </c>
      <c r="U7170" s="40" t="s">
        <v>200</v>
      </c>
      <c r="V7170" s="40" t="s">
        <v>201</v>
      </c>
      <c r="W7170" s="40" t="s">
        <v>5060</v>
      </c>
      <c r="X7170" s="40" t="s">
        <v>1331</v>
      </c>
      <c r="Y7170" s="40" t="s">
        <v>25690</v>
      </c>
    </row>
    <row r="7171" spans="12:25" x14ac:dyDescent="0.25">
      <c r="L7171" s="39" t="str">
        <f t="shared" si="112"/>
        <v>SOLOPACA (BN)</v>
      </c>
      <c r="M7171" s="40" t="s">
        <v>25691</v>
      </c>
      <c r="N7171" s="40" t="s">
        <v>25692</v>
      </c>
      <c r="O7171" s="40" t="s">
        <v>842</v>
      </c>
      <c r="P7171" s="41" t="s">
        <v>350</v>
      </c>
      <c r="Q7171" s="41">
        <v>15</v>
      </c>
      <c r="R7171" s="40" t="s">
        <v>351</v>
      </c>
      <c r="S7171" s="40" t="s">
        <v>199</v>
      </c>
      <c r="T7171" s="41">
        <v>1</v>
      </c>
      <c r="U7171" s="40" t="s">
        <v>200</v>
      </c>
      <c r="V7171" s="40" t="s">
        <v>201</v>
      </c>
      <c r="W7171" s="40" t="s">
        <v>25693</v>
      </c>
      <c r="X7171" s="40" t="s">
        <v>1469</v>
      </c>
      <c r="Y7171" s="40" t="s">
        <v>25694</v>
      </c>
    </row>
    <row r="7172" spans="12:25" x14ac:dyDescent="0.25">
      <c r="L7172" s="39" t="str">
        <f t="shared" si="112"/>
        <v>SOLTO COLLINA (BG)</v>
      </c>
      <c r="M7172" s="40" t="s">
        <v>25695</v>
      </c>
      <c r="N7172" s="40" t="s">
        <v>25696</v>
      </c>
      <c r="O7172" s="40" t="s">
        <v>572</v>
      </c>
      <c r="P7172" s="41" t="s">
        <v>212</v>
      </c>
      <c r="Q7172" s="41">
        <v>3</v>
      </c>
      <c r="R7172" s="40" t="s">
        <v>213</v>
      </c>
      <c r="S7172" s="40" t="s">
        <v>199</v>
      </c>
      <c r="T7172" s="41">
        <v>1</v>
      </c>
      <c r="U7172" s="40" t="s">
        <v>200</v>
      </c>
      <c r="V7172" s="40" t="s">
        <v>201</v>
      </c>
      <c r="W7172" s="40" t="s">
        <v>573</v>
      </c>
      <c r="X7172" s="40" t="s">
        <v>574</v>
      </c>
      <c r="Y7172" s="40" t="s">
        <v>25697</v>
      </c>
    </row>
    <row r="7173" spans="12:25" x14ac:dyDescent="0.25">
      <c r="L7173" s="39" t="str">
        <f t="shared" si="112"/>
        <v>SOLZA (BG)</v>
      </c>
      <c r="M7173" s="40" t="s">
        <v>25698</v>
      </c>
      <c r="N7173" s="40" t="s">
        <v>25699</v>
      </c>
      <c r="O7173" s="40" t="s">
        <v>572</v>
      </c>
      <c r="P7173" s="41" t="s">
        <v>212</v>
      </c>
      <c r="Q7173" s="41">
        <v>3</v>
      </c>
      <c r="R7173" s="40" t="s">
        <v>213</v>
      </c>
      <c r="S7173" s="40" t="s">
        <v>199</v>
      </c>
      <c r="T7173" s="41">
        <v>1</v>
      </c>
      <c r="U7173" s="40" t="s">
        <v>200</v>
      </c>
      <c r="V7173" s="40" t="s">
        <v>201</v>
      </c>
      <c r="W7173" s="40" t="s">
        <v>1283</v>
      </c>
      <c r="X7173" s="40" t="s">
        <v>574</v>
      </c>
      <c r="Y7173" s="40" t="s">
        <v>25700</v>
      </c>
    </row>
    <row r="7174" spans="12:25" x14ac:dyDescent="0.25">
      <c r="L7174" s="39" t="str">
        <f t="shared" si="112"/>
        <v>SOMAGLIA (LO)</v>
      </c>
      <c r="M7174" s="40" t="s">
        <v>25701</v>
      </c>
      <c r="N7174" s="40" t="s">
        <v>25702</v>
      </c>
      <c r="O7174" s="40" t="s">
        <v>211</v>
      </c>
      <c r="P7174" s="41" t="s">
        <v>212</v>
      </c>
      <c r="Q7174" s="41">
        <v>3</v>
      </c>
      <c r="R7174" s="40" t="s">
        <v>213</v>
      </c>
      <c r="S7174" s="40" t="s">
        <v>199</v>
      </c>
      <c r="T7174" s="41">
        <v>1</v>
      </c>
      <c r="U7174" s="40" t="s">
        <v>200</v>
      </c>
      <c r="V7174" s="40" t="s">
        <v>201</v>
      </c>
      <c r="W7174" s="40" t="s">
        <v>25703</v>
      </c>
      <c r="X7174" s="40" t="s">
        <v>3256</v>
      </c>
      <c r="Y7174" s="40" t="s">
        <v>25704</v>
      </c>
    </row>
    <row r="7175" spans="12:25" x14ac:dyDescent="0.25">
      <c r="L7175" s="39" t="str">
        <f t="shared" si="112"/>
        <v>SOMALIA (EE)</v>
      </c>
      <c r="M7175" s="40" t="s">
        <v>25705</v>
      </c>
      <c r="N7175" s="40" t="s">
        <v>25706</v>
      </c>
      <c r="O7175" s="40" t="s">
        <v>610</v>
      </c>
      <c r="P7175" s="41"/>
      <c r="Q7175" s="41"/>
      <c r="R7175" s="40"/>
      <c r="S7175" s="40" t="s">
        <v>1183</v>
      </c>
      <c r="T7175" s="41">
        <v>3</v>
      </c>
      <c r="U7175" s="40" t="s">
        <v>612</v>
      </c>
      <c r="V7175" s="40" t="s">
        <v>25707</v>
      </c>
      <c r="W7175" s="40"/>
      <c r="X7175" s="40"/>
      <c r="Y7175" s="40"/>
    </row>
    <row r="7176" spans="12:25" x14ac:dyDescent="0.25">
      <c r="L7176" s="39" t="str">
        <f t="shared" si="112"/>
        <v>SOMANO (CN)</v>
      </c>
      <c r="M7176" s="40" t="s">
        <v>25708</v>
      </c>
      <c r="N7176" s="40" t="s">
        <v>25709</v>
      </c>
      <c r="O7176" s="40" t="s">
        <v>313</v>
      </c>
      <c r="P7176" s="41" t="s">
        <v>314</v>
      </c>
      <c r="Q7176" s="41">
        <v>1</v>
      </c>
      <c r="R7176" s="40" t="s">
        <v>315</v>
      </c>
      <c r="S7176" s="40" t="s">
        <v>199</v>
      </c>
      <c r="T7176" s="41">
        <v>1</v>
      </c>
      <c r="U7176" s="40" t="s">
        <v>200</v>
      </c>
      <c r="V7176" s="40" t="s">
        <v>201</v>
      </c>
      <c r="W7176" s="40" t="s">
        <v>2812</v>
      </c>
      <c r="X7176" s="40" t="s">
        <v>918</v>
      </c>
      <c r="Y7176" s="40" t="s">
        <v>25710</v>
      </c>
    </row>
    <row r="7177" spans="12:25" x14ac:dyDescent="0.25">
      <c r="L7177" s="39" t="str">
        <f t="shared" si="112"/>
        <v>SOMMA LOMBARDO (VA)</v>
      </c>
      <c r="M7177" s="40" t="s">
        <v>25711</v>
      </c>
      <c r="N7177" s="40" t="s">
        <v>25712</v>
      </c>
      <c r="O7177" s="40" t="s">
        <v>727</v>
      </c>
      <c r="P7177" s="41" t="s">
        <v>212</v>
      </c>
      <c r="Q7177" s="41">
        <v>3</v>
      </c>
      <c r="R7177" s="40" t="s">
        <v>213</v>
      </c>
      <c r="S7177" s="40" t="s">
        <v>199</v>
      </c>
      <c r="T7177" s="41">
        <v>1</v>
      </c>
      <c r="U7177" s="40" t="s">
        <v>200</v>
      </c>
      <c r="V7177" s="40" t="s">
        <v>201</v>
      </c>
      <c r="W7177" s="40" t="s">
        <v>25713</v>
      </c>
      <c r="X7177" s="40" t="s">
        <v>1087</v>
      </c>
      <c r="Y7177" s="40" t="s">
        <v>25714</v>
      </c>
    </row>
    <row r="7178" spans="12:25" x14ac:dyDescent="0.25">
      <c r="L7178" s="39" t="str">
        <f t="shared" si="112"/>
        <v>SOMMA VESUVIANA (NA)</v>
      </c>
      <c r="M7178" s="40" t="s">
        <v>25715</v>
      </c>
      <c r="N7178" s="40" t="s">
        <v>25716</v>
      </c>
      <c r="O7178" s="40" t="s">
        <v>358</v>
      </c>
      <c r="P7178" s="41" t="s">
        <v>350</v>
      </c>
      <c r="Q7178" s="41">
        <v>15</v>
      </c>
      <c r="R7178" s="40" t="s">
        <v>351</v>
      </c>
      <c r="S7178" s="40" t="s">
        <v>199</v>
      </c>
      <c r="T7178" s="41">
        <v>1</v>
      </c>
      <c r="U7178" s="40" t="s">
        <v>200</v>
      </c>
      <c r="V7178" s="40" t="s">
        <v>201</v>
      </c>
      <c r="W7178" s="40" t="s">
        <v>25717</v>
      </c>
      <c r="X7178" s="40" t="s">
        <v>360</v>
      </c>
      <c r="Y7178" s="40" t="s">
        <v>25718</v>
      </c>
    </row>
    <row r="7179" spans="12:25" x14ac:dyDescent="0.25">
      <c r="L7179" s="39" t="str">
        <f t="shared" si="112"/>
        <v>SOMMACAMPAGNA (VR)</v>
      </c>
      <c r="M7179" s="40" t="s">
        <v>25719</v>
      </c>
      <c r="N7179" s="40" t="s">
        <v>25720</v>
      </c>
      <c r="O7179" s="40" t="s">
        <v>595</v>
      </c>
      <c r="P7179" s="41" t="s">
        <v>197</v>
      </c>
      <c r="Q7179" s="41">
        <v>5</v>
      </c>
      <c r="R7179" s="40" t="s">
        <v>198</v>
      </c>
      <c r="S7179" s="40" t="s">
        <v>199</v>
      </c>
      <c r="T7179" s="41">
        <v>1</v>
      </c>
      <c r="U7179" s="40" t="s">
        <v>200</v>
      </c>
      <c r="V7179" s="40" t="s">
        <v>201</v>
      </c>
      <c r="W7179" s="40" t="s">
        <v>25721</v>
      </c>
      <c r="X7179" s="40" t="s">
        <v>597</v>
      </c>
      <c r="Y7179" s="40" t="s">
        <v>25722</v>
      </c>
    </row>
    <row r="7180" spans="12:25" x14ac:dyDescent="0.25">
      <c r="L7180" s="39" t="str">
        <f t="shared" si="112"/>
        <v>SOMMARIVA DEL BOSCO (CN)</v>
      </c>
      <c r="M7180" s="40" t="s">
        <v>25723</v>
      </c>
      <c r="N7180" s="40" t="s">
        <v>25724</v>
      </c>
      <c r="O7180" s="40" t="s">
        <v>313</v>
      </c>
      <c r="P7180" s="41" t="s">
        <v>314</v>
      </c>
      <c r="Q7180" s="41">
        <v>1</v>
      </c>
      <c r="R7180" s="40" t="s">
        <v>315</v>
      </c>
      <c r="S7180" s="40" t="s">
        <v>199</v>
      </c>
      <c r="T7180" s="41">
        <v>1</v>
      </c>
      <c r="U7180" s="40" t="s">
        <v>200</v>
      </c>
      <c r="V7180" s="40" t="s">
        <v>201</v>
      </c>
      <c r="W7180" s="40" t="s">
        <v>25725</v>
      </c>
      <c r="X7180" s="40" t="s">
        <v>2581</v>
      </c>
      <c r="Y7180" s="40" t="s">
        <v>25726</v>
      </c>
    </row>
    <row r="7181" spans="12:25" x14ac:dyDescent="0.25">
      <c r="L7181" s="39" t="str">
        <f t="shared" si="112"/>
        <v>SOMMARIVA PERNO (CN)</v>
      </c>
      <c r="M7181" s="40" t="s">
        <v>25727</v>
      </c>
      <c r="N7181" s="40" t="s">
        <v>25728</v>
      </c>
      <c r="O7181" s="40" t="s">
        <v>313</v>
      </c>
      <c r="P7181" s="41" t="s">
        <v>314</v>
      </c>
      <c r="Q7181" s="41">
        <v>1</v>
      </c>
      <c r="R7181" s="40" t="s">
        <v>315</v>
      </c>
      <c r="S7181" s="40" t="s">
        <v>199</v>
      </c>
      <c r="T7181" s="41">
        <v>1</v>
      </c>
      <c r="U7181" s="40" t="s">
        <v>200</v>
      </c>
      <c r="V7181" s="40" t="s">
        <v>201</v>
      </c>
      <c r="W7181" s="40" t="s">
        <v>2580</v>
      </c>
      <c r="X7181" s="40" t="s">
        <v>2581</v>
      </c>
      <c r="Y7181" s="40" t="s">
        <v>25729</v>
      </c>
    </row>
    <row r="7182" spans="12:25" x14ac:dyDescent="0.25">
      <c r="L7182" s="39" t="str">
        <f t="shared" si="112"/>
        <v>SOMMATINO (CL)</v>
      </c>
      <c r="M7182" s="40" t="s">
        <v>25730</v>
      </c>
      <c r="N7182" s="40" t="s">
        <v>25731</v>
      </c>
      <c r="O7182" s="40" t="s">
        <v>525</v>
      </c>
      <c r="P7182" s="41" t="s">
        <v>292</v>
      </c>
      <c r="Q7182" s="41">
        <v>19</v>
      </c>
      <c r="R7182" s="40" t="s">
        <v>293</v>
      </c>
      <c r="S7182" s="40" t="s">
        <v>199</v>
      </c>
      <c r="T7182" s="41">
        <v>1</v>
      </c>
      <c r="U7182" s="40" t="s">
        <v>200</v>
      </c>
      <c r="V7182" s="40" t="s">
        <v>201</v>
      </c>
      <c r="W7182" s="40" t="s">
        <v>25732</v>
      </c>
      <c r="X7182" s="40" t="s">
        <v>751</v>
      </c>
      <c r="Y7182" s="40" t="s">
        <v>25733</v>
      </c>
    </row>
    <row r="7183" spans="12:25" x14ac:dyDescent="0.25">
      <c r="L7183" s="39" t="str">
        <f t="shared" si="112"/>
        <v>SOMMO (PV)</v>
      </c>
      <c r="M7183" s="40" t="s">
        <v>25734</v>
      </c>
      <c r="N7183" s="40" t="s">
        <v>25735</v>
      </c>
      <c r="O7183" s="40" t="s">
        <v>884</v>
      </c>
      <c r="P7183" s="41" t="s">
        <v>212</v>
      </c>
      <c r="Q7183" s="41">
        <v>3</v>
      </c>
      <c r="R7183" s="40" t="s">
        <v>213</v>
      </c>
      <c r="S7183" s="40" t="s">
        <v>199</v>
      </c>
      <c r="T7183" s="41">
        <v>1</v>
      </c>
      <c r="U7183" s="40" t="s">
        <v>200</v>
      </c>
      <c r="V7183" s="40" t="s">
        <v>201</v>
      </c>
      <c r="W7183" s="40" t="s">
        <v>25736</v>
      </c>
      <c r="X7183" s="40" t="s">
        <v>886</v>
      </c>
      <c r="Y7183" s="40" t="s">
        <v>25737</v>
      </c>
    </row>
    <row r="7184" spans="12:25" x14ac:dyDescent="0.25">
      <c r="L7184" s="39" t="str">
        <f t="shared" si="112"/>
        <v>SONA (VR)</v>
      </c>
      <c r="M7184" s="40" t="s">
        <v>25738</v>
      </c>
      <c r="N7184" s="40" t="s">
        <v>25739</v>
      </c>
      <c r="O7184" s="40" t="s">
        <v>595</v>
      </c>
      <c r="P7184" s="41" t="s">
        <v>197</v>
      </c>
      <c r="Q7184" s="41">
        <v>5</v>
      </c>
      <c r="R7184" s="40" t="s">
        <v>198</v>
      </c>
      <c r="S7184" s="40" t="s">
        <v>199</v>
      </c>
      <c r="T7184" s="41">
        <v>1</v>
      </c>
      <c r="U7184" s="40" t="s">
        <v>200</v>
      </c>
      <c r="V7184" s="40" t="s">
        <v>201</v>
      </c>
      <c r="W7184" s="40" t="s">
        <v>4604</v>
      </c>
      <c r="X7184" s="40" t="s">
        <v>597</v>
      </c>
      <c r="Y7184" s="40" t="s">
        <v>25740</v>
      </c>
    </row>
    <row r="7185" spans="12:25" x14ac:dyDescent="0.25">
      <c r="L7185" s="39" t="str">
        <f t="shared" si="112"/>
        <v>SONCINO (CR)</v>
      </c>
      <c r="M7185" s="40" t="s">
        <v>25741</v>
      </c>
      <c r="N7185" s="40" t="s">
        <v>25742</v>
      </c>
      <c r="O7185" s="40" t="s">
        <v>434</v>
      </c>
      <c r="P7185" s="41" t="s">
        <v>212</v>
      </c>
      <c r="Q7185" s="41">
        <v>3</v>
      </c>
      <c r="R7185" s="40" t="s">
        <v>213</v>
      </c>
      <c r="S7185" s="40" t="s">
        <v>199</v>
      </c>
      <c r="T7185" s="41">
        <v>1</v>
      </c>
      <c r="U7185" s="40" t="s">
        <v>200</v>
      </c>
      <c r="V7185" s="40" t="s">
        <v>201</v>
      </c>
      <c r="W7185" s="40" t="s">
        <v>25743</v>
      </c>
      <c r="X7185" s="40" t="s">
        <v>1599</v>
      </c>
      <c r="Y7185" s="40" t="s">
        <v>25744</v>
      </c>
    </row>
    <row r="7186" spans="12:25" x14ac:dyDescent="0.25">
      <c r="L7186" s="39" t="str">
        <f t="shared" si="112"/>
        <v>SONDALO (SO)</v>
      </c>
      <c r="M7186" s="40" t="s">
        <v>25745</v>
      </c>
      <c r="N7186" s="40" t="s">
        <v>25746</v>
      </c>
      <c r="O7186" s="40" t="s">
        <v>977</v>
      </c>
      <c r="P7186" s="41" t="s">
        <v>212</v>
      </c>
      <c r="Q7186" s="41">
        <v>3</v>
      </c>
      <c r="R7186" s="40" t="s">
        <v>213</v>
      </c>
      <c r="S7186" s="40" t="s">
        <v>199</v>
      </c>
      <c r="T7186" s="41">
        <v>1</v>
      </c>
      <c r="U7186" s="40" t="s">
        <v>200</v>
      </c>
      <c r="V7186" s="40" t="s">
        <v>201</v>
      </c>
      <c r="W7186" s="40" t="s">
        <v>25747</v>
      </c>
      <c r="X7186" s="40" t="s">
        <v>979</v>
      </c>
      <c r="Y7186" s="40" t="s">
        <v>25748</v>
      </c>
    </row>
    <row r="7187" spans="12:25" x14ac:dyDescent="0.25">
      <c r="L7187" s="39" t="str">
        <f t="shared" si="112"/>
        <v>SONDRIO (SO)</v>
      </c>
      <c r="M7187" s="40" t="s">
        <v>25749</v>
      </c>
      <c r="N7187" s="40" t="s">
        <v>25750</v>
      </c>
      <c r="O7187" s="40" t="s">
        <v>977</v>
      </c>
      <c r="P7187" s="41" t="s">
        <v>212</v>
      </c>
      <c r="Q7187" s="41">
        <v>3</v>
      </c>
      <c r="R7187" s="40" t="s">
        <v>213</v>
      </c>
      <c r="S7187" s="40" t="s">
        <v>199</v>
      </c>
      <c r="T7187" s="41">
        <v>1</v>
      </c>
      <c r="U7187" s="40" t="s">
        <v>200</v>
      </c>
      <c r="V7187" s="40" t="s">
        <v>201</v>
      </c>
      <c r="W7187" s="40" t="s">
        <v>1097</v>
      </c>
      <c r="X7187" s="40" t="s">
        <v>979</v>
      </c>
      <c r="Y7187" s="40" t="s">
        <v>25751</v>
      </c>
    </row>
    <row r="7188" spans="12:25" x14ac:dyDescent="0.25">
      <c r="L7188" s="39" t="str">
        <f t="shared" si="112"/>
        <v>SONGAVAZZO (BG)</v>
      </c>
      <c r="M7188" s="40" t="s">
        <v>25752</v>
      </c>
      <c r="N7188" s="40" t="s">
        <v>25753</v>
      </c>
      <c r="O7188" s="40" t="s">
        <v>572</v>
      </c>
      <c r="P7188" s="41" t="s">
        <v>212</v>
      </c>
      <c r="Q7188" s="41">
        <v>3</v>
      </c>
      <c r="R7188" s="40" t="s">
        <v>213</v>
      </c>
      <c r="S7188" s="40" t="s">
        <v>199</v>
      </c>
      <c r="T7188" s="41">
        <v>1</v>
      </c>
      <c r="U7188" s="40" t="s">
        <v>200</v>
      </c>
      <c r="V7188" s="40" t="s">
        <v>201</v>
      </c>
      <c r="W7188" s="40" t="s">
        <v>1882</v>
      </c>
      <c r="X7188" s="40" t="s">
        <v>1883</v>
      </c>
      <c r="Y7188" s="40" t="s">
        <v>25754</v>
      </c>
    </row>
    <row r="7189" spans="12:25" x14ac:dyDescent="0.25">
      <c r="L7189" s="39" t="str">
        <f t="shared" si="112"/>
        <v>SONICO (BS)</v>
      </c>
      <c r="M7189" s="40" t="s">
        <v>25755</v>
      </c>
      <c r="N7189" s="40" t="s">
        <v>25756</v>
      </c>
      <c r="O7189" s="40" t="s">
        <v>421</v>
      </c>
      <c r="P7189" s="41" t="s">
        <v>212</v>
      </c>
      <c r="Q7189" s="41">
        <v>3</v>
      </c>
      <c r="R7189" s="40" t="s">
        <v>213</v>
      </c>
      <c r="S7189" s="40" t="s">
        <v>199</v>
      </c>
      <c r="T7189" s="41">
        <v>1</v>
      </c>
      <c r="U7189" s="40" t="s">
        <v>200</v>
      </c>
      <c r="V7189" s="40" t="s">
        <v>201</v>
      </c>
      <c r="W7189" s="40" t="s">
        <v>10398</v>
      </c>
      <c r="X7189" s="40" t="s">
        <v>1574</v>
      </c>
      <c r="Y7189" s="40" t="s">
        <v>25757</v>
      </c>
    </row>
    <row r="7190" spans="12:25" x14ac:dyDescent="0.25">
      <c r="L7190" s="39" t="str">
        <f t="shared" si="112"/>
        <v>SONNINO (LT)</v>
      </c>
      <c r="M7190" s="40" t="s">
        <v>25758</v>
      </c>
      <c r="N7190" s="40" t="s">
        <v>25759</v>
      </c>
      <c r="O7190" s="40" t="s">
        <v>1747</v>
      </c>
      <c r="P7190" s="41" t="s">
        <v>336</v>
      </c>
      <c r="Q7190" s="41">
        <v>12</v>
      </c>
      <c r="R7190" s="40" t="s">
        <v>337</v>
      </c>
      <c r="S7190" s="40" t="s">
        <v>199</v>
      </c>
      <c r="T7190" s="41">
        <v>1</v>
      </c>
      <c r="U7190" s="40" t="s">
        <v>200</v>
      </c>
      <c r="V7190" s="40" t="s">
        <v>201</v>
      </c>
      <c r="W7190" s="40" t="s">
        <v>2903</v>
      </c>
      <c r="X7190" s="40" t="s">
        <v>2904</v>
      </c>
      <c r="Y7190" s="40" t="s">
        <v>25760</v>
      </c>
    </row>
    <row r="7191" spans="12:25" x14ac:dyDescent="0.25">
      <c r="L7191" s="39" t="str">
        <f t="shared" si="112"/>
        <v>SOPRANA (BI)</v>
      </c>
      <c r="M7191" s="40" t="s">
        <v>25761</v>
      </c>
      <c r="N7191" s="40" t="s">
        <v>25762</v>
      </c>
      <c r="O7191" s="40" t="s">
        <v>830</v>
      </c>
      <c r="P7191" s="41" t="s">
        <v>314</v>
      </c>
      <c r="Q7191" s="41">
        <v>1</v>
      </c>
      <c r="R7191" s="40" t="s">
        <v>315</v>
      </c>
      <c r="S7191" s="40" t="s">
        <v>199</v>
      </c>
      <c r="T7191" s="41">
        <v>1</v>
      </c>
      <c r="U7191" s="40" t="s">
        <v>200</v>
      </c>
      <c r="V7191" s="40" t="s">
        <v>201</v>
      </c>
      <c r="W7191" s="40" t="s">
        <v>25763</v>
      </c>
      <c r="X7191" s="40" t="s">
        <v>832</v>
      </c>
      <c r="Y7191" s="40" t="s">
        <v>25764</v>
      </c>
    </row>
    <row r="7192" spans="12:25" x14ac:dyDescent="0.25">
      <c r="L7192" s="39" t="str">
        <f t="shared" si="112"/>
        <v>SORA (FR)</v>
      </c>
      <c r="M7192" s="40" t="s">
        <v>25765</v>
      </c>
      <c r="N7192" s="40" t="s">
        <v>25766</v>
      </c>
      <c r="O7192" s="40" t="s">
        <v>406</v>
      </c>
      <c r="P7192" s="41" t="s">
        <v>336</v>
      </c>
      <c r="Q7192" s="41">
        <v>12</v>
      </c>
      <c r="R7192" s="40" t="s">
        <v>337</v>
      </c>
      <c r="S7192" s="40" t="s">
        <v>199</v>
      </c>
      <c r="T7192" s="41">
        <v>1</v>
      </c>
      <c r="U7192" s="40" t="s">
        <v>200</v>
      </c>
      <c r="V7192" s="40" t="s">
        <v>201</v>
      </c>
      <c r="W7192" s="40" t="s">
        <v>25767</v>
      </c>
      <c r="X7192" s="40" t="s">
        <v>408</v>
      </c>
      <c r="Y7192" s="40" t="s">
        <v>25768</v>
      </c>
    </row>
    <row r="7193" spans="12:25" x14ac:dyDescent="0.25">
      <c r="L7193" s="39" t="str">
        <f t="shared" si="112"/>
        <v>SORAGA (TN)</v>
      </c>
      <c r="M7193" s="40" t="s">
        <v>25769</v>
      </c>
      <c r="N7193" s="40" t="s">
        <v>25770</v>
      </c>
      <c r="O7193" s="40" t="s">
        <v>865</v>
      </c>
      <c r="P7193" s="41" t="s">
        <v>866</v>
      </c>
      <c r="Q7193" s="41">
        <v>4</v>
      </c>
      <c r="R7193" s="40" t="s">
        <v>867</v>
      </c>
      <c r="S7193" s="40" t="s">
        <v>199</v>
      </c>
      <c r="T7193" s="41">
        <v>1</v>
      </c>
      <c r="U7193" s="40" t="s">
        <v>200</v>
      </c>
      <c r="V7193" s="40" t="s">
        <v>201</v>
      </c>
      <c r="W7193" s="40" t="s">
        <v>5702</v>
      </c>
      <c r="X7193" s="40" t="s">
        <v>1623</v>
      </c>
      <c r="Y7193" s="40" t="s">
        <v>25771</v>
      </c>
    </row>
    <row r="7194" spans="12:25" x14ac:dyDescent="0.25">
      <c r="L7194" s="39" t="str">
        <f t="shared" si="112"/>
        <v>SORAGNA (PR)</v>
      </c>
      <c r="M7194" s="40" t="s">
        <v>25772</v>
      </c>
      <c r="N7194" s="40" t="s">
        <v>25773</v>
      </c>
      <c r="O7194" s="40" t="s">
        <v>984</v>
      </c>
      <c r="P7194" s="41" t="s">
        <v>631</v>
      </c>
      <c r="Q7194" s="41">
        <v>8</v>
      </c>
      <c r="R7194" s="40" t="s">
        <v>632</v>
      </c>
      <c r="S7194" s="40" t="s">
        <v>199</v>
      </c>
      <c r="T7194" s="41">
        <v>1</v>
      </c>
      <c r="U7194" s="40" t="s">
        <v>200</v>
      </c>
      <c r="V7194" s="40" t="s">
        <v>201</v>
      </c>
      <c r="W7194" s="40" t="s">
        <v>25774</v>
      </c>
      <c r="X7194" s="40" t="s">
        <v>4569</v>
      </c>
      <c r="Y7194" s="40" t="s">
        <v>25775</v>
      </c>
    </row>
    <row r="7195" spans="12:25" x14ac:dyDescent="0.25">
      <c r="L7195" s="39" t="str">
        <f t="shared" si="112"/>
        <v>SORANO (GR)</v>
      </c>
      <c r="M7195" s="40" t="s">
        <v>25776</v>
      </c>
      <c r="N7195" s="40" t="s">
        <v>25777</v>
      </c>
      <c r="O7195" s="40" t="s">
        <v>1830</v>
      </c>
      <c r="P7195" s="41" t="s">
        <v>231</v>
      </c>
      <c r="Q7195" s="41">
        <v>9</v>
      </c>
      <c r="R7195" s="40" t="s">
        <v>232</v>
      </c>
      <c r="S7195" s="40" t="s">
        <v>199</v>
      </c>
      <c r="T7195" s="41">
        <v>1</v>
      </c>
      <c r="U7195" s="40" t="s">
        <v>200</v>
      </c>
      <c r="V7195" s="40" t="s">
        <v>201</v>
      </c>
      <c r="W7195" s="40" t="s">
        <v>25778</v>
      </c>
      <c r="X7195" s="40" t="s">
        <v>1832</v>
      </c>
      <c r="Y7195" s="40" t="s">
        <v>25779</v>
      </c>
    </row>
    <row r="7196" spans="12:25" x14ac:dyDescent="0.25">
      <c r="L7196" s="39" t="str">
        <f t="shared" si="112"/>
        <v>SORBO SAN BASILE (CZ)</v>
      </c>
      <c r="M7196" s="40" t="s">
        <v>25780</v>
      </c>
      <c r="N7196" s="40" t="s">
        <v>25781</v>
      </c>
      <c r="O7196" s="40" t="s">
        <v>1029</v>
      </c>
      <c r="P7196" s="41" t="s">
        <v>414</v>
      </c>
      <c r="Q7196" s="41">
        <v>18</v>
      </c>
      <c r="R7196" s="40" t="s">
        <v>415</v>
      </c>
      <c r="S7196" s="40" t="s">
        <v>199</v>
      </c>
      <c r="T7196" s="41">
        <v>1</v>
      </c>
      <c r="U7196" s="40" t="s">
        <v>200</v>
      </c>
      <c r="V7196" s="40" t="s">
        <v>201</v>
      </c>
      <c r="W7196" s="40" t="s">
        <v>1427</v>
      </c>
      <c r="X7196" s="40" t="s">
        <v>1031</v>
      </c>
      <c r="Y7196" s="40" t="s">
        <v>25782</v>
      </c>
    </row>
    <row r="7197" spans="12:25" x14ac:dyDescent="0.25">
      <c r="L7197" s="39" t="str">
        <f t="shared" si="112"/>
        <v>SORBO SERPICO (AV)</v>
      </c>
      <c r="M7197" s="40" t="s">
        <v>25783</v>
      </c>
      <c r="N7197" s="40" t="s">
        <v>25784</v>
      </c>
      <c r="O7197" s="40" t="s">
        <v>812</v>
      </c>
      <c r="P7197" s="41" t="s">
        <v>350</v>
      </c>
      <c r="Q7197" s="41">
        <v>15</v>
      </c>
      <c r="R7197" s="40" t="s">
        <v>351</v>
      </c>
      <c r="S7197" s="40" t="s">
        <v>199</v>
      </c>
      <c r="T7197" s="41">
        <v>1</v>
      </c>
      <c r="U7197" s="40" t="s">
        <v>200</v>
      </c>
      <c r="V7197" s="40" t="s">
        <v>201</v>
      </c>
      <c r="W7197" s="40" t="s">
        <v>18879</v>
      </c>
      <c r="X7197" s="40" t="s">
        <v>814</v>
      </c>
      <c r="Y7197" s="40" t="s">
        <v>25785</v>
      </c>
    </row>
    <row r="7198" spans="12:25" x14ac:dyDescent="0.25">
      <c r="L7198" s="39" t="str">
        <f t="shared" si="112"/>
        <v>SORBOLO (PR)</v>
      </c>
      <c r="M7198" s="40" t="s">
        <v>25786</v>
      </c>
      <c r="N7198" s="40" t="s">
        <v>25787</v>
      </c>
      <c r="O7198" s="40" t="s">
        <v>984</v>
      </c>
      <c r="P7198" s="41" t="s">
        <v>631</v>
      </c>
      <c r="Q7198" s="41">
        <v>8</v>
      </c>
      <c r="R7198" s="40" t="s">
        <v>632</v>
      </c>
      <c r="S7198" s="40" t="s">
        <v>199</v>
      </c>
      <c r="T7198" s="41">
        <v>1</v>
      </c>
      <c r="U7198" s="40" t="s">
        <v>200</v>
      </c>
      <c r="V7198" s="40" t="s">
        <v>201</v>
      </c>
      <c r="W7198" s="40" t="s">
        <v>25788</v>
      </c>
      <c r="X7198" s="40" t="s">
        <v>8937</v>
      </c>
      <c r="Y7198" s="40" t="s">
        <v>25789</v>
      </c>
    </row>
    <row r="7199" spans="12:25" x14ac:dyDescent="0.25">
      <c r="L7199" s="39" t="str">
        <f t="shared" si="112"/>
        <v>SORDEVOLO (BI)</v>
      </c>
      <c r="M7199" s="40" t="s">
        <v>25790</v>
      </c>
      <c r="N7199" s="40" t="s">
        <v>25791</v>
      </c>
      <c r="O7199" s="40" t="s">
        <v>830</v>
      </c>
      <c r="P7199" s="41" t="s">
        <v>314</v>
      </c>
      <c r="Q7199" s="41">
        <v>1</v>
      </c>
      <c r="R7199" s="40" t="s">
        <v>315</v>
      </c>
      <c r="S7199" s="40" t="s">
        <v>199</v>
      </c>
      <c r="T7199" s="41">
        <v>1</v>
      </c>
      <c r="U7199" s="40" t="s">
        <v>200</v>
      </c>
      <c r="V7199" s="40" t="s">
        <v>201</v>
      </c>
      <c r="W7199" s="40" t="s">
        <v>25792</v>
      </c>
      <c r="X7199" s="40" t="s">
        <v>832</v>
      </c>
      <c r="Y7199" s="40" t="s">
        <v>25793</v>
      </c>
    </row>
    <row r="7200" spans="12:25" x14ac:dyDescent="0.25">
      <c r="L7200" s="39" t="str">
        <f t="shared" si="112"/>
        <v>SORDIO (LO)</v>
      </c>
      <c r="M7200" s="40" t="s">
        <v>25794</v>
      </c>
      <c r="N7200" s="40" t="s">
        <v>25795</v>
      </c>
      <c r="O7200" s="40" t="s">
        <v>211</v>
      </c>
      <c r="P7200" s="41" t="s">
        <v>212</v>
      </c>
      <c r="Q7200" s="41">
        <v>3</v>
      </c>
      <c r="R7200" s="40" t="s">
        <v>213</v>
      </c>
      <c r="S7200" s="40" t="s">
        <v>199</v>
      </c>
      <c r="T7200" s="41">
        <v>1</v>
      </c>
      <c r="U7200" s="40" t="s">
        <v>200</v>
      </c>
      <c r="V7200" s="40" t="s">
        <v>201</v>
      </c>
      <c r="W7200" s="40" t="s">
        <v>25796</v>
      </c>
      <c r="X7200" s="40" t="s">
        <v>266</v>
      </c>
      <c r="Y7200" s="40" t="s">
        <v>25797</v>
      </c>
    </row>
    <row r="7201" spans="12:25" x14ac:dyDescent="0.25">
      <c r="L7201" s="39" t="str">
        <f t="shared" si="112"/>
        <v>SORESINA (CR)</v>
      </c>
      <c r="M7201" s="40" t="s">
        <v>25798</v>
      </c>
      <c r="N7201" s="40" t="s">
        <v>25799</v>
      </c>
      <c r="O7201" s="40" t="s">
        <v>434</v>
      </c>
      <c r="P7201" s="41" t="s">
        <v>212</v>
      </c>
      <c r="Q7201" s="41">
        <v>3</v>
      </c>
      <c r="R7201" s="40" t="s">
        <v>213</v>
      </c>
      <c r="S7201" s="40" t="s">
        <v>199</v>
      </c>
      <c r="T7201" s="41">
        <v>1</v>
      </c>
      <c r="U7201" s="40" t="s">
        <v>200</v>
      </c>
      <c r="V7201" s="40" t="s">
        <v>201</v>
      </c>
      <c r="W7201" s="40" t="s">
        <v>25800</v>
      </c>
      <c r="X7201" s="40" t="s">
        <v>1599</v>
      </c>
      <c r="Y7201" s="40" t="s">
        <v>25801</v>
      </c>
    </row>
    <row r="7202" spans="12:25" x14ac:dyDescent="0.25">
      <c r="L7202" s="39" t="str">
        <f t="shared" si="112"/>
        <v>SORGA' (VR)</v>
      </c>
      <c r="M7202" s="40" t="s">
        <v>25802</v>
      </c>
      <c r="N7202" s="40" t="s">
        <v>25803</v>
      </c>
      <c r="O7202" s="40" t="s">
        <v>595</v>
      </c>
      <c r="P7202" s="41" t="s">
        <v>197</v>
      </c>
      <c r="Q7202" s="41">
        <v>5</v>
      </c>
      <c r="R7202" s="40" t="s">
        <v>198</v>
      </c>
      <c r="S7202" s="40" t="s">
        <v>199</v>
      </c>
      <c r="T7202" s="41">
        <v>1</v>
      </c>
      <c r="U7202" s="40" t="s">
        <v>200</v>
      </c>
      <c r="V7202" s="40" t="s">
        <v>201</v>
      </c>
      <c r="W7202" s="40" t="s">
        <v>4604</v>
      </c>
      <c r="X7202" s="40" t="s">
        <v>597</v>
      </c>
      <c r="Y7202" s="40" t="s">
        <v>25804</v>
      </c>
    </row>
    <row r="7203" spans="12:25" x14ac:dyDescent="0.25">
      <c r="L7203" s="39" t="str">
        <f t="shared" si="112"/>
        <v>SORGONO (NU)</v>
      </c>
      <c r="M7203" s="40" t="s">
        <v>25805</v>
      </c>
      <c r="N7203" s="40" t="s">
        <v>25806</v>
      </c>
      <c r="O7203" s="40" t="s">
        <v>1966</v>
      </c>
      <c r="P7203" s="41" t="s">
        <v>242</v>
      </c>
      <c r="Q7203" s="41">
        <v>20</v>
      </c>
      <c r="R7203" s="40" t="s">
        <v>243</v>
      </c>
      <c r="S7203" s="40" t="s">
        <v>199</v>
      </c>
      <c r="T7203" s="41">
        <v>1</v>
      </c>
      <c r="U7203" s="40" t="s">
        <v>200</v>
      </c>
      <c r="V7203" s="40" t="s">
        <v>201</v>
      </c>
      <c r="W7203" s="40" t="s">
        <v>25807</v>
      </c>
      <c r="X7203" s="40" t="s">
        <v>1968</v>
      </c>
      <c r="Y7203" s="40" t="s">
        <v>25808</v>
      </c>
    </row>
    <row r="7204" spans="12:25" x14ac:dyDescent="0.25">
      <c r="L7204" s="39" t="str">
        <f t="shared" si="112"/>
        <v>SORI (GE)</v>
      </c>
      <c r="M7204" s="40" t="s">
        <v>25809</v>
      </c>
      <c r="N7204" s="40" t="s">
        <v>25810</v>
      </c>
      <c r="O7204" s="40" t="s">
        <v>1897</v>
      </c>
      <c r="P7204" s="41" t="s">
        <v>849</v>
      </c>
      <c r="Q7204" s="41">
        <v>7</v>
      </c>
      <c r="R7204" s="40" t="s">
        <v>850</v>
      </c>
      <c r="S7204" s="40" t="s">
        <v>199</v>
      </c>
      <c r="T7204" s="41">
        <v>1</v>
      </c>
      <c r="U7204" s="40" t="s">
        <v>200</v>
      </c>
      <c r="V7204" s="40" t="s">
        <v>201</v>
      </c>
      <c r="W7204" s="40" t="s">
        <v>2293</v>
      </c>
      <c r="X7204" s="40" t="s">
        <v>2294</v>
      </c>
      <c r="Y7204" s="40" t="s">
        <v>25811</v>
      </c>
    </row>
    <row r="7205" spans="12:25" x14ac:dyDescent="0.25">
      <c r="L7205" s="39" t="str">
        <f t="shared" si="112"/>
        <v>SORIANELLO (VV)</v>
      </c>
      <c r="M7205" s="40" t="s">
        <v>25812</v>
      </c>
      <c r="N7205" s="40" t="s">
        <v>25813</v>
      </c>
      <c r="O7205" s="40" t="s">
        <v>469</v>
      </c>
      <c r="P7205" s="41" t="s">
        <v>414</v>
      </c>
      <c r="Q7205" s="41">
        <v>18</v>
      </c>
      <c r="R7205" s="40" t="s">
        <v>415</v>
      </c>
      <c r="S7205" s="40" t="s">
        <v>199</v>
      </c>
      <c r="T7205" s="41">
        <v>1</v>
      </c>
      <c r="U7205" s="40" t="s">
        <v>200</v>
      </c>
      <c r="V7205" s="40" t="s">
        <v>201</v>
      </c>
      <c r="W7205" s="40" t="s">
        <v>12103</v>
      </c>
      <c r="X7205" s="40" t="s">
        <v>471</v>
      </c>
      <c r="Y7205" s="40" t="s">
        <v>25814</v>
      </c>
    </row>
    <row r="7206" spans="12:25" x14ac:dyDescent="0.25">
      <c r="L7206" s="39" t="str">
        <f t="shared" si="112"/>
        <v>SORIANO CALABRO (VV)</v>
      </c>
      <c r="M7206" s="40" t="s">
        <v>25815</v>
      </c>
      <c r="N7206" s="40" t="s">
        <v>25816</v>
      </c>
      <c r="O7206" s="40" t="s">
        <v>469</v>
      </c>
      <c r="P7206" s="41" t="s">
        <v>414</v>
      </c>
      <c r="Q7206" s="41">
        <v>18</v>
      </c>
      <c r="R7206" s="40" t="s">
        <v>415</v>
      </c>
      <c r="S7206" s="40" t="s">
        <v>199</v>
      </c>
      <c r="T7206" s="41">
        <v>1</v>
      </c>
      <c r="U7206" s="40" t="s">
        <v>200</v>
      </c>
      <c r="V7206" s="40" t="s">
        <v>201</v>
      </c>
      <c r="W7206" s="40" t="s">
        <v>12103</v>
      </c>
      <c r="X7206" s="40" t="s">
        <v>471</v>
      </c>
      <c r="Y7206" s="40" t="s">
        <v>25817</v>
      </c>
    </row>
    <row r="7207" spans="12:25" x14ac:dyDescent="0.25">
      <c r="L7207" s="39" t="str">
        <f t="shared" si="112"/>
        <v>SORIANO NEL CIMINO (VT)</v>
      </c>
      <c r="M7207" s="40" t="s">
        <v>25818</v>
      </c>
      <c r="N7207" s="40" t="s">
        <v>25819</v>
      </c>
      <c r="O7207" s="40" t="s">
        <v>450</v>
      </c>
      <c r="P7207" s="41" t="s">
        <v>336</v>
      </c>
      <c r="Q7207" s="41">
        <v>12</v>
      </c>
      <c r="R7207" s="40" t="s">
        <v>337</v>
      </c>
      <c r="S7207" s="40" t="s">
        <v>199</v>
      </c>
      <c r="T7207" s="41">
        <v>1</v>
      </c>
      <c r="U7207" s="40" t="s">
        <v>200</v>
      </c>
      <c r="V7207" s="40" t="s">
        <v>201</v>
      </c>
      <c r="W7207" s="40" t="s">
        <v>25820</v>
      </c>
      <c r="X7207" s="40" t="s">
        <v>1973</v>
      </c>
      <c r="Y7207" s="40" t="s">
        <v>25821</v>
      </c>
    </row>
    <row r="7208" spans="12:25" x14ac:dyDescent="0.25">
      <c r="L7208" s="39" t="str">
        <f t="shared" si="112"/>
        <v>SORICO (CO)</v>
      </c>
      <c r="M7208" s="40" t="s">
        <v>25822</v>
      </c>
      <c r="N7208" s="40" t="s">
        <v>25823</v>
      </c>
      <c r="O7208" s="40" t="s">
        <v>995</v>
      </c>
      <c r="P7208" s="41" t="s">
        <v>212</v>
      </c>
      <c r="Q7208" s="41">
        <v>3</v>
      </c>
      <c r="R7208" s="40" t="s">
        <v>213</v>
      </c>
      <c r="S7208" s="40" t="s">
        <v>199</v>
      </c>
      <c r="T7208" s="41">
        <v>1</v>
      </c>
      <c r="U7208" s="40" t="s">
        <v>200</v>
      </c>
      <c r="V7208" s="40" t="s">
        <v>201</v>
      </c>
      <c r="W7208" s="40" t="s">
        <v>1910</v>
      </c>
      <c r="X7208" s="40" t="s">
        <v>3144</v>
      </c>
      <c r="Y7208" s="40" t="s">
        <v>25824</v>
      </c>
    </row>
    <row r="7209" spans="12:25" x14ac:dyDescent="0.25">
      <c r="L7209" s="39" t="str">
        <f t="shared" si="112"/>
        <v>SORISO (NO)</v>
      </c>
      <c r="M7209" s="40" t="s">
        <v>25825</v>
      </c>
      <c r="N7209" s="40" t="s">
        <v>25826</v>
      </c>
      <c r="O7209" s="40" t="s">
        <v>741</v>
      </c>
      <c r="P7209" s="41" t="s">
        <v>314</v>
      </c>
      <c r="Q7209" s="41">
        <v>1</v>
      </c>
      <c r="R7209" s="40" t="s">
        <v>315</v>
      </c>
      <c r="S7209" s="40" t="s">
        <v>199</v>
      </c>
      <c r="T7209" s="41">
        <v>1</v>
      </c>
      <c r="U7209" s="40" t="s">
        <v>200</v>
      </c>
      <c r="V7209" s="40" t="s">
        <v>201</v>
      </c>
      <c r="W7209" s="40" t="s">
        <v>742</v>
      </c>
      <c r="X7209" s="40" t="s">
        <v>743</v>
      </c>
      <c r="Y7209" s="40" t="s">
        <v>25827</v>
      </c>
    </row>
    <row r="7210" spans="12:25" x14ac:dyDescent="0.25">
      <c r="L7210" s="39" t="str">
        <f t="shared" si="112"/>
        <v>SORISOLE (BG)</v>
      </c>
      <c r="M7210" s="40" t="s">
        <v>25828</v>
      </c>
      <c r="N7210" s="40" t="s">
        <v>25829</v>
      </c>
      <c r="O7210" s="40" t="s">
        <v>572</v>
      </c>
      <c r="P7210" s="41" t="s">
        <v>212</v>
      </c>
      <c r="Q7210" s="41">
        <v>3</v>
      </c>
      <c r="R7210" s="40" t="s">
        <v>213</v>
      </c>
      <c r="S7210" s="40" t="s">
        <v>199</v>
      </c>
      <c r="T7210" s="41">
        <v>1</v>
      </c>
      <c r="U7210" s="40" t="s">
        <v>200</v>
      </c>
      <c r="V7210" s="40" t="s">
        <v>201</v>
      </c>
      <c r="W7210" s="40" t="s">
        <v>1194</v>
      </c>
      <c r="X7210" s="40" t="s">
        <v>574</v>
      </c>
      <c r="Y7210" s="40" t="s">
        <v>25830</v>
      </c>
    </row>
    <row r="7211" spans="12:25" x14ac:dyDescent="0.25">
      <c r="L7211" s="39" t="str">
        <f t="shared" si="112"/>
        <v>SORMANO (CO)</v>
      </c>
      <c r="M7211" s="40" t="s">
        <v>25831</v>
      </c>
      <c r="N7211" s="40" t="s">
        <v>25832</v>
      </c>
      <c r="O7211" s="40" t="s">
        <v>995</v>
      </c>
      <c r="P7211" s="41" t="s">
        <v>212</v>
      </c>
      <c r="Q7211" s="41">
        <v>3</v>
      </c>
      <c r="R7211" s="40" t="s">
        <v>213</v>
      </c>
      <c r="S7211" s="40" t="s">
        <v>199</v>
      </c>
      <c r="T7211" s="41">
        <v>1</v>
      </c>
      <c r="U7211" s="40" t="s">
        <v>200</v>
      </c>
      <c r="V7211" s="40" t="s">
        <v>201</v>
      </c>
      <c r="W7211" s="40" t="s">
        <v>2808</v>
      </c>
      <c r="X7211" s="40" t="s">
        <v>997</v>
      </c>
      <c r="Y7211" s="40" t="s">
        <v>25833</v>
      </c>
    </row>
    <row r="7212" spans="12:25" x14ac:dyDescent="0.25">
      <c r="L7212" s="39" t="str">
        <f t="shared" si="112"/>
        <v>SORRADILE (OR)</v>
      </c>
      <c r="M7212" s="40" t="s">
        <v>25834</v>
      </c>
      <c r="N7212" s="40" t="s">
        <v>25835</v>
      </c>
      <c r="O7212" s="40" t="s">
        <v>241</v>
      </c>
      <c r="P7212" s="41" t="s">
        <v>242</v>
      </c>
      <c r="Q7212" s="41">
        <v>20</v>
      </c>
      <c r="R7212" s="40" t="s">
        <v>243</v>
      </c>
      <c r="S7212" s="40" t="s">
        <v>199</v>
      </c>
      <c r="T7212" s="41">
        <v>1</v>
      </c>
      <c r="U7212" s="40" t="s">
        <v>200</v>
      </c>
      <c r="V7212" s="40" t="s">
        <v>201</v>
      </c>
      <c r="W7212" s="40" t="s">
        <v>1247</v>
      </c>
      <c r="X7212" s="40" t="s">
        <v>931</v>
      </c>
      <c r="Y7212" s="40" t="s">
        <v>25836</v>
      </c>
    </row>
    <row r="7213" spans="12:25" x14ac:dyDescent="0.25">
      <c r="L7213" s="39" t="str">
        <f t="shared" si="112"/>
        <v>SORRENTO (NA)</v>
      </c>
      <c r="M7213" s="40" t="s">
        <v>25837</v>
      </c>
      <c r="N7213" s="40" t="s">
        <v>25838</v>
      </c>
      <c r="O7213" s="40" t="s">
        <v>358</v>
      </c>
      <c r="P7213" s="41" t="s">
        <v>350</v>
      </c>
      <c r="Q7213" s="41">
        <v>15</v>
      </c>
      <c r="R7213" s="40" t="s">
        <v>351</v>
      </c>
      <c r="S7213" s="40" t="s">
        <v>199</v>
      </c>
      <c r="T7213" s="41">
        <v>1</v>
      </c>
      <c r="U7213" s="40" t="s">
        <v>200</v>
      </c>
      <c r="V7213" s="40" t="s">
        <v>201</v>
      </c>
      <c r="W7213" s="40" t="s">
        <v>25839</v>
      </c>
      <c r="X7213" s="40" t="s">
        <v>360</v>
      </c>
      <c r="Y7213" s="40" t="s">
        <v>25840</v>
      </c>
    </row>
    <row r="7214" spans="12:25" x14ac:dyDescent="0.25">
      <c r="L7214" s="39" t="str">
        <f t="shared" si="112"/>
        <v>SORSO (SS)</v>
      </c>
      <c r="M7214" s="40" t="s">
        <v>25841</v>
      </c>
      <c r="N7214" s="40" t="s">
        <v>25842</v>
      </c>
      <c r="O7214" s="40" t="s">
        <v>1188</v>
      </c>
      <c r="P7214" s="41" t="s">
        <v>242</v>
      </c>
      <c r="Q7214" s="41">
        <v>20</v>
      </c>
      <c r="R7214" s="40" t="s">
        <v>243</v>
      </c>
      <c r="S7214" s="40" t="s">
        <v>199</v>
      </c>
      <c r="T7214" s="41">
        <v>1</v>
      </c>
      <c r="U7214" s="40" t="s">
        <v>200</v>
      </c>
      <c r="V7214" s="40" t="s">
        <v>201</v>
      </c>
      <c r="W7214" s="40" t="s">
        <v>25843</v>
      </c>
      <c r="X7214" s="40" t="s">
        <v>648</v>
      </c>
      <c r="Y7214" s="40" t="s">
        <v>25844</v>
      </c>
    </row>
    <row r="7215" spans="12:25" x14ac:dyDescent="0.25">
      <c r="L7215" s="39" t="str">
        <f t="shared" si="112"/>
        <v>SORTINO (SR)</v>
      </c>
      <c r="M7215" s="40" t="s">
        <v>25845</v>
      </c>
      <c r="N7215" s="40" t="s">
        <v>25846</v>
      </c>
      <c r="O7215" s="40" t="s">
        <v>2252</v>
      </c>
      <c r="P7215" s="41" t="s">
        <v>292</v>
      </c>
      <c r="Q7215" s="41">
        <v>19</v>
      </c>
      <c r="R7215" s="40" t="s">
        <v>293</v>
      </c>
      <c r="S7215" s="40" t="s">
        <v>199</v>
      </c>
      <c r="T7215" s="41">
        <v>1</v>
      </c>
      <c r="U7215" s="40" t="s">
        <v>200</v>
      </c>
      <c r="V7215" s="40" t="s">
        <v>201</v>
      </c>
      <c r="W7215" s="40" t="s">
        <v>4414</v>
      </c>
      <c r="X7215" s="40" t="s">
        <v>2254</v>
      </c>
      <c r="Y7215" s="40" t="s">
        <v>25847</v>
      </c>
    </row>
    <row r="7216" spans="12:25" x14ac:dyDescent="0.25">
      <c r="L7216" s="39" t="str">
        <f t="shared" si="112"/>
        <v>SOSPIRO (CR)</v>
      </c>
      <c r="M7216" s="40" t="s">
        <v>25848</v>
      </c>
      <c r="N7216" s="40" t="s">
        <v>25849</v>
      </c>
      <c r="O7216" s="40" t="s">
        <v>434</v>
      </c>
      <c r="P7216" s="41" t="s">
        <v>212</v>
      </c>
      <c r="Q7216" s="41">
        <v>3</v>
      </c>
      <c r="R7216" s="40" t="s">
        <v>213</v>
      </c>
      <c r="S7216" s="40" t="s">
        <v>199</v>
      </c>
      <c r="T7216" s="41">
        <v>1</v>
      </c>
      <c r="U7216" s="40" t="s">
        <v>200</v>
      </c>
      <c r="V7216" s="40" t="s">
        <v>201</v>
      </c>
      <c r="W7216" s="40" t="s">
        <v>25850</v>
      </c>
      <c r="X7216" s="40" t="s">
        <v>436</v>
      </c>
      <c r="Y7216" s="40" t="s">
        <v>25851</v>
      </c>
    </row>
    <row r="7217" spans="12:25" x14ac:dyDescent="0.25">
      <c r="L7217" s="39" t="str">
        <f t="shared" si="112"/>
        <v>SOSPIROLO (BL)</v>
      </c>
      <c r="M7217" s="40" t="s">
        <v>25852</v>
      </c>
      <c r="N7217" s="40" t="s">
        <v>25853</v>
      </c>
      <c r="O7217" s="40" t="s">
        <v>715</v>
      </c>
      <c r="P7217" s="41" t="s">
        <v>197</v>
      </c>
      <c r="Q7217" s="41">
        <v>5</v>
      </c>
      <c r="R7217" s="40" t="s">
        <v>198</v>
      </c>
      <c r="S7217" s="40" t="s">
        <v>199</v>
      </c>
      <c r="T7217" s="41">
        <v>1</v>
      </c>
      <c r="U7217" s="40" t="s">
        <v>200</v>
      </c>
      <c r="V7217" s="40" t="s">
        <v>201</v>
      </c>
      <c r="W7217" s="40" t="s">
        <v>25854</v>
      </c>
      <c r="X7217" s="40" t="s">
        <v>717</v>
      </c>
      <c r="Y7217" s="40" t="s">
        <v>25855</v>
      </c>
    </row>
    <row r="7218" spans="12:25" x14ac:dyDescent="0.25">
      <c r="L7218" s="39" t="str">
        <f t="shared" si="112"/>
        <v>SOSSANO (VI)</v>
      </c>
      <c r="M7218" s="40" t="s">
        <v>25856</v>
      </c>
      <c r="N7218" s="40" t="s">
        <v>25857</v>
      </c>
      <c r="O7218" s="40" t="s">
        <v>772</v>
      </c>
      <c r="P7218" s="41" t="s">
        <v>197</v>
      </c>
      <c r="Q7218" s="41">
        <v>5</v>
      </c>
      <c r="R7218" s="40" t="s">
        <v>198</v>
      </c>
      <c r="S7218" s="40" t="s">
        <v>199</v>
      </c>
      <c r="T7218" s="41">
        <v>1</v>
      </c>
      <c r="U7218" s="40" t="s">
        <v>200</v>
      </c>
      <c r="V7218" s="40" t="s">
        <v>201</v>
      </c>
      <c r="W7218" s="40" t="s">
        <v>4157</v>
      </c>
      <c r="X7218" s="40" t="s">
        <v>774</v>
      </c>
      <c r="Y7218" s="40" t="s">
        <v>25858</v>
      </c>
    </row>
    <row r="7219" spans="12:25" x14ac:dyDescent="0.25">
      <c r="L7219" s="39" t="str">
        <f t="shared" si="112"/>
        <v>SOSTEGNO (BI)</v>
      </c>
      <c r="M7219" s="40" t="s">
        <v>25859</v>
      </c>
      <c r="N7219" s="40" t="s">
        <v>25860</v>
      </c>
      <c r="O7219" s="40" t="s">
        <v>830</v>
      </c>
      <c r="P7219" s="41" t="s">
        <v>314</v>
      </c>
      <c r="Q7219" s="41">
        <v>1</v>
      </c>
      <c r="R7219" s="40" t="s">
        <v>315</v>
      </c>
      <c r="S7219" s="40" t="s">
        <v>199</v>
      </c>
      <c r="T7219" s="41">
        <v>1</v>
      </c>
      <c r="U7219" s="40" t="s">
        <v>200</v>
      </c>
      <c r="V7219" s="40" t="s">
        <v>201</v>
      </c>
      <c r="W7219" s="40" t="s">
        <v>25861</v>
      </c>
      <c r="X7219" s="40" t="s">
        <v>832</v>
      </c>
      <c r="Y7219" s="40" t="s">
        <v>25862</v>
      </c>
    </row>
    <row r="7220" spans="12:25" x14ac:dyDescent="0.25">
      <c r="L7220" s="39" t="str">
        <f t="shared" si="112"/>
        <v>SOTTO IL MONTE GIOVANNI XXIII (BG)</v>
      </c>
      <c r="M7220" s="40" t="s">
        <v>25863</v>
      </c>
      <c r="N7220" s="40" t="s">
        <v>25864</v>
      </c>
      <c r="O7220" s="40" t="s">
        <v>572</v>
      </c>
      <c r="P7220" s="41" t="s">
        <v>212</v>
      </c>
      <c r="Q7220" s="41">
        <v>3</v>
      </c>
      <c r="R7220" s="40" t="s">
        <v>213</v>
      </c>
      <c r="S7220" s="40" t="s">
        <v>199</v>
      </c>
      <c r="T7220" s="41">
        <v>1</v>
      </c>
      <c r="U7220" s="40" t="s">
        <v>200</v>
      </c>
      <c r="V7220" s="40" t="s">
        <v>201</v>
      </c>
      <c r="W7220" s="40" t="s">
        <v>25865</v>
      </c>
      <c r="X7220" s="40" t="s">
        <v>574</v>
      </c>
      <c r="Y7220" s="40" t="s">
        <v>25866</v>
      </c>
    </row>
    <row r="7221" spans="12:25" x14ac:dyDescent="0.25">
      <c r="L7221" s="39" t="str">
        <f t="shared" si="112"/>
        <v>SOVER (TN)</v>
      </c>
      <c r="M7221" s="40" t="s">
        <v>25867</v>
      </c>
      <c r="N7221" s="40" t="s">
        <v>25868</v>
      </c>
      <c r="O7221" s="40" t="s">
        <v>865</v>
      </c>
      <c r="P7221" s="41" t="s">
        <v>866</v>
      </c>
      <c r="Q7221" s="41">
        <v>4</v>
      </c>
      <c r="R7221" s="40" t="s">
        <v>867</v>
      </c>
      <c r="S7221" s="40" t="s">
        <v>199</v>
      </c>
      <c r="T7221" s="41">
        <v>1</v>
      </c>
      <c r="U7221" s="40" t="s">
        <v>200</v>
      </c>
      <c r="V7221" s="40" t="s">
        <v>201</v>
      </c>
      <c r="W7221" s="40" t="s">
        <v>25869</v>
      </c>
      <c r="X7221" s="40" t="s">
        <v>1036</v>
      </c>
      <c r="Y7221" s="40" t="s">
        <v>25870</v>
      </c>
    </row>
    <row r="7222" spans="12:25" x14ac:dyDescent="0.25">
      <c r="L7222" s="39" t="str">
        <f t="shared" si="112"/>
        <v>SOVERATO (CZ)</v>
      </c>
      <c r="M7222" s="40" t="s">
        <v>25871</v>
      </c>
      <c r="N7222" s="40" t="s">
        <v>25872</v>
      </c>
      <c r="O7222" s="40" t="s">
        <v>1029</v>
      </c>
      <c r="P7222" s="41" t="s">
        <v>414</v>
      </c>
      <c r="Q7222" s="41">
        <v>18</v>
      </c>
      <c r="R7222" s="40" t="s">
        <v>415</v>
      </c>
      <c r="S7222" s="40" t="s">
        <v>199</v>
      </c>
      <c r="T7222" s="41">
        <v>1</v>
      </c>
      <c r="U7222" s="40" t="s">
        <v>200</v>
      </c>
      <c r="V7222" s="40" t="s">
        <v>201</v>
      </c>
      <c r="W7222" s="40" t="s">
        <v>25873</v>
      </c>
      <c r="X7222" s="40" t="s">
        <v>1935</v>
      </c>
      <c r="Y7222" s="40" t="s">
        <v>25874</v>
      </c>
    </row>
    <row r="7223" spans="12:25" x14ac:dyDescent="0.25">
      <c r="L7223" s="39" t="str">
        <f t="shared" si="112"/>
        <v>SOVERE (BG)</v>
      </c>
      <c r="M7223" s="40" t="s">
        <v>25875</v>
      </c>
      <c r="N7223" s="40" t="s">
        <v>25876</v>
      </c>
      <c r="O7223" s="40" t="s">
        <v>572</v>
      </c>
      <c r="P7223" s="41" t="s">
        <v>212</v>
      </c>
      <c r="Q7223" s="41">
        <v>3</v>
      </c>
      <c r="R7223" s="40" t="s">
        <v>213</v>
      </c>
      <c r="S7223" s="40" t="s">
        <v>199</v>
      </c>
      <c r="T7223" s="41">
        <v>1</v>
      </c>
      <c r="U7223" s="40" t="s">
        <v>200</v>
      </c>
      <c r="V7223" s="40" t="s">
        <v>201</v>
      </c>
      <c r="W7223" s="40" t="s">
        <v>573</v>
      </c>
      <c r="X7223" s="40" t="s">
        <v>574</v>
      </c>
      <c r="Y7223" s="40" t="s">
        <v>25877</v>
      </c>
    </row>
    <row r="7224" spans="12:25" x14ac:dyDescent="0.25">
      <c r="L7224" s="39" t="str">
        <f t="shared" si="112"/>
        <v>SOVERIA MANNELLI (CZ)</v>
      </c>
      <c r="M7224" s="40" t="s">
        <v>25878</v>
      </c>
      <c r="N7224" s="40" t="s">
        <v>25879</v>
      </c>
      <c r="O7224" s="40" t="s">
        <v>1029</v>
      </c>
      <c r="P7224" s="41" t="s">
        <v>414</v>
      </c>
      <c r="Q7224" s="41">
        <v>18</v>
      </c>
      <c r="R7224" s="40" t="s">
        <v>415</v>
      </c>
      <c r="S7224" s="40" t="s">
        <v>199</v>
      </c>
      <c r="T7224" s="41">
        <v>1</v>
      </c>
      <c r="U7224" s="40" t="s">
        <v>200</v>
      </c>
      <c r="V7224" s="40" t="s">
        <v>201</v>
      </c>
      <c r="W7224" s="40" t="s">
        <v>25880</v>
      </c>
      <c r="X7224" s="40" t="s">
        <v>5955</v>
      </c>
      <c r="Y7224" s="40" t="s">
        <v>25881</v>
      </c>
    </row>
    <row r="7225" spans="12:25" x14ac:dyDescent="0.25">
      <c r="L7225" s="39" t="str">
        <f t="shared" si="112"/>
        <v>SOVERIA SIMERI (CZ)</v>
      </c>
      <c r="M7225" s="40" t="s">
        <v>25882</v>
      </c>
      <c r="N7225" s="40" t="s">
        <v>25883</v>
      </c>
      <c r="O7225" s="40" t="s">
        <v>1029</v>
      </c>
      <c r="P7225" s="41" t="s">
        <v>414</v>
      </c>
      <c r="Q7225" s="41">
        <v>18</v>
      </c>
      <c r="R7225" s="40" t="s">
        <v>415</v>
      </c>
      <c r="S7225" s="40" t="s">
        <v>199</v>
      </c>
      <c r="T7225" s="41">
        <v>1</v>
      </c>
      <c r="U7225" s="40" t="s">
        <v>200</v>
      </c>
      <c r="V7225" s="40" t="s">
        <v>201</v>
      </c>
      <c r="W7225" s="40" t="s">
        <v>1427</v>
      </c>
      <c r="X7225" s="40" t="s">
        <v>1031</v>
      </c>
      <c r="Y7225" s="40" t="s">
        <v>25884</v>
      </c>
    </row>
    <row r="7226" spans="12:25" x14ac:dyDescent="0.25">
      <c r="L7226" s="39" t="str">
        <f t="shared" si="112"/>
        <v>SOVERZENE (BL)</v>
      </c>
      <c r="M7226" s="40" t="s">
        <v>25885</v>
      </c>
      <c r="N7226" s="40" t="s">
        <v>25886</v>
      </c>
      <c r="O7226" s="40" t="s">
        <v>715</v>
      </c>
      <c r="P7226" s="41" t="s">
        <v>197</v>
      </c>
      <c r="Q7226" s="41">
        <v>5</v>
      </c>
      <c r="R7226" s="40" t="s">
        <v>198</v>
      </c>
      <c r="S7226" s="40" t="s">
        <v>199</v>
      </c>
      <c r="T7226" s="41">
        <v>1</v>
      </c>
      <c r="U7226" s="40" t="s">
        <v>200</v>
      </c>
      <c r="V7226" s="40" t="s">
        <v>201</v>
      </c>
      <c r="W7226" s="40" t="s">
        <v>7097</v>
      </c>
      <c r="X7226" s="40" t="s">
        <v>717</v>
      </c>
      <c r="Y7226" s="40" t="s">
        <v>25887</v>
      </c>
    </row>
    <row r="7227" spans="12:25" x14ac:dyDescent="0.25">
      <c r="L7227" s="39" t="str">
        <f t="shared" si="112"/>
        <v>SOVICILLE (SI)</v>
      </c>
      <c r="M7227" s="40" t="s">
        <v>25888</v>
      </c>
      <c r="N7227" s="40" t="s">
        <v>25889</v>
      </c>
      <c r="O7227" s="40" t="s">
        <v>230</v>
      </c>
      <c r="P7227" s="41" t="s">
        <v>231</v>
      </c>
      <c r="Q7227" s="41">
        <v>9</v>
      </c>
      <c r="R7227" s="40" t="s">
        <v>232</v>
      </c>
      <c r="S7227" s="40" t="s">
        <v>199</v>
      </c>
      <c r="T7227" s="41">
        <v>1</v>
      </c>
      <c r="U7227" s="40" t="s">
        <v>200</v>
      </c>
      <c r="V7227" s="40" t="s">
        <v>201</v>
      </c>
      <c r="W7227" s="40" t="s">
        <v>25890</v>
      </c>
      <c r="X7227" s="40" t="s">
        <v>234</v>
      </c>
      <c r="Y7227" s="40" t="s">
        <v>25891</v>
      </c>
    </row>
    <row r="7228" spans="12:25" x14ac:dyDescent="0.25">
      <c r="L7228" s="39" t="str">
        <f t="shared" si="112"/>
        <v>SOVICO (MI)</v>
      </c>
      <c r="M7228" s="40" t="s">
        <v>25892</v>
      </c>
      <c r="N7228" s="40" t="s">
        <v>25893</v>
      </c>
      <c r="O7228" s="40" t="s">
        <v>264</v>
      </c>
      <c r="P7228" s="41" t="s">
        <v>212</v>
      </c>
      <c r="Q7228" s="41">
        <v>3</v>
      </c>
      <c r="R7228" s="40" t="s">
        <v>213</v>
      </c>
      <c r="S7228" s="40" t="s">
        <v>199</v>
      </c>
      <c r="T7228" s="41">
        <v>1</v>
      </c>
      <c r="U7228" s="40" t="s">
        <v>200</v>
      </c>
      <c r="V7228" s="40" t="s">
        <v>201</v>
      </c>
      <c r="W7228" s="40" t="s">
        <v>5113</v>
      </c>
      <c r="X7228" s="40" t="s">
        <v>736</v>
      </c>
      <c r="Y7228" s="40" t="s">
        <v>25894</v>
      </c>
    </row>
    <row r="7229" spans="12:25" x14ac:dyDescent="0.25">
      <c r="L7229" s="39" t="str">
        <f t="shared" si="112"/>
        <v>SOVIZZO (VI)</v>
      </c>
      <c r="M7229" s="40" t="s">
        <v>25895</v>
      </c>
      <c r="N7229" s="40" t="s">
        <v>25896</v>
      </c>
      <c r="O7229" s="40" t="s">
        <v>772</v>
      </c>
      <c r="P7229" s="41" t="s">
        <v>197</v>
      </c>
      <c r="Q7229" s="41">
        <v>5</v>
      </c>
      <c r="R7229" s="40" t="s">
        <v>198</v>
      </c>
      <c r="S7229" s="40" t="s">
        <v>199</v>
      </c>
      <c r="T7229" s="41">
        <v>1</v>
      </c>
      <c r="U7229" s="40" t="s">
        <v>200</v>
      </c>
      <c r="V7229" s="40" t="s">
        <v>201</v>
      </c>
      <c r="W7229" s="40" t="s">
        <v>3628</v>
      </c>
      <c r="X7229" s="40" t="s">
        <v>774</v>
      </c>
      <c r="Y7229" s="40" t="s">
        <v>25897</v>
      </c>
    </row>
    <row r="7230" spans="12:25" x14ac:dyDescent="0.25">
      <c r="L7230" s="39" t="str">
        <f t="shared" si="112"/>
        <v>SOVRAMONTE (BL)</v>
      </c>
      <c r="M7230" s="40" t="s">
        <v>25898</v>
      </c>
      <c r="N7230" s="40" t="s">
        <v>25899</v>
      </c>
      <c r="O7230" s="40" t="s">
        <v>715</v>
      </c>
      <c r="P7230" s="41" t="s">
        <v>197</v>
      </c>
      <c r="Q7230" s="41">
        <v>5</v>
      </c>
      <c r="R7230" s="40" t="s">
        <v>198</v>
      </c>
      <c r="S7230" s="40" t="s">
        <v>199</v>
      </c>
      <c r="T7230" s="41">
        <v>1</v>
      </c>
      <c r="U7230" s="40" t="s">
        <v>200</v>
      </c>
      <c r="V7230" s="40" t="s">
        <v>201</v>
      </c>
      <c r="W7230" s="40" t="s">
        <v>2063</v>
      </c>
      <c r="X7230" s="40" t="s">
        <v>900</v>
      </c>
      <c r="Y7230" s="40" t="s">
        <v>25900</v>
      </c>
    </row>
    <row r="7231" spans="12:25" x14ac:dyDescent="0.25">
      <c r="L7231" s="39" t="str">
        <f t="shared" si="112"/>
        <v>SOZZAGO (NO)</v>
      </c>
      <c r="M7231" s="40" t="s">
        <v>25901</v>
      </c>
      <c r="N7231" s="40" t="s">
        <v>25902</v>
      </c>
      <c r="O7231" s="40" t="s">
        <v>741</v>
      </c>
      <c r="P7231" s="41" t="s">
        <v>314</v>
      </c>
      <c r="Q7231" s="41">
        <v>1</v>
      </c>
      <c r="R7231" s="40" t="s">
        <v>315</v>
      </c>
      <c r="S7231" s="40" t="s">
        <v>199</v>
      </c>
      <c r="T7231" s="41">
        <v>1</v>
      </c>
      <c r="U7231" s="40" t="s">
        <v>200</v>
      </c>
      <c r="V7231" s="40" t="s">
        <v>201</v>
      </c>
      <c r="W7231" s="40" t="s">
        <v>6172</v>
      </c>
      <c r="X7231" s="40" t="s">
        <v>2749</v>
      </c>
      <c r="Y7231" s="40" t="s">
        <v>25903</v>
      </c>
    </row>
    <row r="7232" spans="12:25" x14ac:dyDescent="0.25">
      <c r="L7232" s="39" t="str">
        <f t="shared" si="112"/>
        <v>SPADAFORA (ME)</v>
      </c>
      <c r="M7232" s="40" t="s">
        <v>25904</v>
      </c>
      <c r="N7232" s="40" t="s">
        <v>25905</v>
      </c>
      <c r="O7232" s="40" t="s">
        <v>533</v>
      </c>
      <c r="P7232" s="41" t="s">
        <v>292</v>
      </c>
      <c r="Q7232" s="41">
        <v>19</v>
      </c>
      <c r="R7232" s="40" t="s">
        <v>293</v>
      </c>
      <c r="S7232" s="40" t="s">
        <v>199</v>
      </c>
      <c r="T7232" s="41">
        <v>1</v>
      </c>
      <c r="U7232" s="40" t="s">
        <v>200</v>
      </c>
      <c r="V7232" s="40" t="s">
        <v>201</v>
      </c>
      <c r="W7232" s="40" t="s">
        <v>25906</v>
      </c>
      <c r="X7232" s="40" t="s">
        <v>2712</v>
      </c>
      <c r="Y7232" s="40" t="s">
        <v>25907</v>
      </c>
    </row>
    <row r="7233" spans="12:25" x14ac:dyDescent="0.25">
      <c r="L7233" s="39" t="str">
        <f t="shared" si="112"/>
        <v>SPADOLA (VV)</v>
      </c>
      <c r="M7233" s="40" t="s">
        <v>25908</v>
      </c>
      <c r="N7233" s="40" t="s">
        <v>25909</v>
      </c>
      <c r="O7233" s="40" t="s">
        <v>469</v>
      </c>
      <c r="P7233" s="41" t="s">
        <v>414</v>
      </c>
      <c r="Q7233" s="41">
        <v>18</v>
      </c>
      <c r="R7233" s="40" t="s">
        <v>415</v>
      </c>
      <c r="S7233" s="40" t="s">
        <v>199</v>
      </c>
      <c r="T7233" s="41">
        <v>1</v>
      </c>
      <c r="U7233" s="40" t="s">
        <v>200</v>
      </c>
      <c r="V7233" s="40" t="s">
        <v>201</v>
      </c>
      <c r="W7233" s="40" t="s">
        <v>4303</v>
      </c>
      <c r="X7233" s="40" t="s">
        <v>471</v>
      </c>
      <c r="Y7233" s="40" t="s">
        <v>25910</v>
      </c>
    </row>
    <row r="7234" spans="12:25" x14ac:dyDescent="0.25">
      <c r="L7234" s="39" t="str">
        <f t="shared" ref="L7234:L7297" si="113">M7234&amp;" ("&amp;O7234&amp;")"</f>
        <v>SPAGNA (EE)</v>
      </c>
      <c r="M7234" s="40" t="s">
        <v>25911</v>
      </c>
      <c r="N7234" s="40" t="s">
        <v>25912</v>
      </c>
      <c r="O7234" s="40" t="s">
        <v>610</v>
      </c>
      <c r="P7234" s="41"/>
      <c r="Q7234" s="41"/>
      <c r="R7234" s="40"/>
      <c r="S7234" s="40" t="s">
        <v>199</v>
      </c>
      <c r="T7234" s="41">
        <v>1</v>
      </c>
      <c r="U7234" s="40" t="s">
        <v>3017</v>
      </c>
      <c r="V7234" s="40" t="s">
        <v>25913</v>
      </c>
      <c r="W7234" s="40"/>
      <c r="X7234" s="40"/>
      <c r="Y7234" s="40"/>
    </row>
    <row r="7235" spans="12:25" x14ac:dyDescent="0.25">
      <c r="L7235" s="39" t="str">
        <f t="shared" si="113"/>
        <v>SPARANISE (CE)</v>
      </c>
      <c r="M7235" s="40" t="s">
        <v>25914</v>
      </c>
      <c r="N7235" s="40" t="s">
        <v>25915</v>
      </c>
      <c r="O7235" s="40" t="s">
        <v>824</v>
      </c>
      <c r="P7235" s="41" t="s">
        <v>350</v>
      </c>
      <c r="Q7235" s="41">
        <v>15</v>
      </c>
      <c r="R7235" s="40" t="s">
        <v>351</v>
      </c>
      <c r="S7235" s="40" t="s">
        <v>199</v>
      </c>
      <c r="T7235" s="41">
        <v>1</v>
      </c>
      <c r="U7235" s="40" t="s">
        <v>200</v>
      </c>
      <c r="V7235" s="40" t="s">
        <v>201</v>
      </c>
      <c r="W7235" s="40" t="s">
        <v>25916</v>
      </c>
      <c r="X7235" s="40" t="s">
        <v>826</v>
      </c>
      <c r="Y7235" s="40" t="s">
        <v>25917</v>
      </c>
    </row>
    <row r="7236" spans="12:25" x14ac:dyDescent="0.25">
      <c r="L7236" s="39" t="str">
        <f t="shared" si="113"/>
        <v>SPARONE (TO)</v>
      </c>
      <c r="M7236" s="40" t="s">
        <v>25918</v>
      </c>
      <c r="N7236" s="40" t="s">
        <v>25919</v>
      </c>
      <c r="O7236" s="40" t="s">
        <v>675</v>
      </c>
      <c r="P7236" s="41" t="s">
        <v>314</v>
      </c>
      <c r="Q7236" s="41">
        <v>1</v>
      </c>
      <c r="R7236" s="40" t="s">
        <v>315</v>
      </c>
      <c r="S7236" s="40" t="s">
        <v>199</v>
      </c>
      <c r="T7236" s="41">
        <v>1</v>
      </c>
      <c r="U7236" s="40" t="s">
        <v>200</v>
      </c>
      <c r="V7236" s="40" t="s">
        <v>201</v>
      </c>
      <c r="W7236" s="40" t="s">
        <v>1299</v>
      </c>
      <c r="X7236" s="40" t="s">
        <v>677</v>
      </c>
      <c r="Y7236" s="40" t="s">
        <v>25920</v>
      </c>
    </row>
    <row r="7237" spans="12:25" x14ac:dyDescent="0.25">
      <c r="L7237" s="39" t="str">
        <f t="shared" si="113"/>
        <v>SPECCHIA (LE)</v>
      </c>
      <c r="M7237" s="40" t="s">
        <v>25921</v>
      </c>
      <c r="N7237" s="40" t="s">
        <v>25922</v>
      </c>
      <c r="O7237" s="40" t="s">
        <v>462</v>
      </c>
      <c r="P7237" s="41" t="s">
        <v>304</v>
      </c>
      <c r="Q7237" s="41">
        <v>16</v>
      </c>
      <c r="R7237" s="40" t="s">
        <v>305</v>
      </c>
      <c r="S7237" s="40" t="s">
        <v>199</v>
      </c>
      <c r="T7237" s="41">
        <v>1</v>
      </c>
      <c r="U7237" s="40" t="s">
        <v>200</v>
      </c>
      <c r="V7237" s="40" t="s">
        <v>201</v>
      </c>
      <c r="W7237" s="40" t="s">
        <v>463</v>
      </c>
      <c r="X7237" s="40" t="s">
        <v>464</v>
      </c>
      <c r="Y7237" s="40" t="s">
        <v>25923</v>
      </c>
    </row>
    <row r="7238" spans="12:25" x14ac:dyDescent="0.25">
      <c r="L7238" s="39" t="str">
        <f t="shared" si="113"/>
        <v>SPELLO (PG)</v>
      </c>
      <c r="M7238" s="40" t="s">
        <v>25924</v>
      </c>
      <c r="N7238" s="40" t="s">
        <v>25925</v>
      </c>
      <c r="O7238" s="40" t="s">
        <v>2180</v>
      </c>
      <c r="P7238" s="41" t="s">
        <v>486</v>
      </c>
      <c r="Q7238" s="41">
        <v>10</v>
      </c>
      <c r="R7238" s="40" t="s">
        <v>487</v>
      </c>
      <c r="S7238" s="40" t="s">
        <v>199</v>
      </c>
      <c r="T7238" s="41">
        <v>1</v>
      </c>
      <c r="U7238" s="40" t="s">
        <v>200</v>
      </c>
      <c r="V7238" s="40" t="s">
        <v>201</v>
      </c>
      <c r="W7238" s="40" t="s">
        <v>25926</v>
      </c>
      <c r="X7238" s="40" t="s">
        <v>3315</v>
      </c>
      <c r="Y7238" s="40" t="s">
        <v>25927</v>
      </c>
    </row>
    <row r="7239" spans="12:25" x14ac:dyDescent="0.25">
      <c r="L7239" s="39" t="str">
        <f t="shared" si="113"/>
        <v>SPERA (TN)</v>
      </c>
      <c r="M7239" s="40" t="s">
        <v>25928</v>
      </c>
      <c r="N7239" s="40" t="s">
        <v>25929</v>
      </c>
      <c r="O7239" s="40" t="s">
        <v>865</v>
      </c>
      <c r="P7239" s="41" t="s">
        <v>866</v>
      </c>
      <c r="Q7239" s="41">
        <v>4</v>
      </c>
      <c r="R7239" s="40" t="s">
        <v>867</v>
      </c>
      <c r="S7239" s="40" t="s">
        <v>199</v>
      </c>
      <c r="T7239" s="41">
        <v>1</v>
      </c>
      <c r="U7239" s="40" t="s">
        <v>200</v>
      </c>
      <c r="V7239" s="40" t="s">
        <v>201</v>
      </c>
      <c r="W7239" s="40" t="s">
        <v>13244</v>
      </c>
      <c r="X7239" s="40" t="s">
        <v>1036</v>
      </c>
      <c r="Y7239" s="40" t="s">
        <v>25930</v>
      </c>
    </row>
    <row r="7240" spans="12:25" x14ac:dyDescent="0.25">
      <c r="L7240" s="39" t="str">
        <f t="shared" si="113"/>
        <v>SPERLINGA (EN)</v>
      </c>
      <c r="M7240" s="40" t="s">
        <v>25931</v>
      </c>
      <c r="N7240" s="40" t="s">
        <v>25932</v>
      </c>
      <c r="O7240" s="40" t="s">
        <v>653</v>
      </c>
      <c r="P7240" s="41" t="s">
        <v>292</v>
      </c>
      <c r="Q7240" s="41">
        <v>19</v>
      </c>
      <c r="R7240" s="40" t="s">
        <v>293</v>
      </c>
      <c r="S7240" s="40" t="s">
        <v>199</v>
      </c>
      <c r="T7240" s="41">
        <v>1</v>
      </c>
      <c r="U7240" s="40" t="s">
        <v>200</v>
      </c>
      <c r="V7240" s="40" t="s">
        <v>201</v>
      </c>
      <c r="W7240" s="40" t="s">
        <v>789</v>
      </c>
      <c r="X7240" s="40" t="s">
        <v>655</v>
      </c>
      <c r="Y7240" s="40" t="s">
        <v>25933</v>
      </c>
    </row>
    <row r="7241" spans="12:25" x14ac:dyDescent="0.25">
      <c r="L7241" s="39" t="str">
        <f t="shared" si="113"/>
        <v>SPERLONGA (LT)</v>
      </c>
      <c r="M7241" s="40" t="s">
        <v>25934</v>
      </c>
      <c r="N7241" s="40" t="s">
        <v>25935</v>
      </c>
      <c r="O7241" s="40" t="s">
        <v>1747</v>
      </c>
      <c r="P7241" s="41" t="s">
        <v>336</v>
      </c>
      <c r="Q7241" s="41">
        <v>12</v>
      </c>
      <c r="R7241" s="40" t="s">
        <v>337</v>
      </c>
      <c r="S7241" s="40" t="s">
        <v>199</v>
      </c>
      <c r="T7241" s="41">
        <v>1</v>
      </c>
      <c r="U7241" s="40" t="s">
        <v>200</v>
      </c>
      <c r="V7241" s="40" t="s">
        <v>201</v>
      </c>
      <c r="W7241" s="40" t="s">
        <v>25936</v>
      </c>
      <c r="X7241" s="40" t="s">
        <v>5213</v>
      </c>
      <c r="Y7241" s="40" t="s">
        <v>25937</v>
      </c>
    </row>
    <row r="7242" spans="12:25" x14ac:dyDescent="0.25">
      <c r="L7242" s="39" t="str">
        <f t="shared" si="113"/>
        <v>SPERONE (AV)</v>
      </c>
      <c r="M7242" s="40" t="s">
        <v>25938</v>
      </c>
      <c r="N7242" s="40" t="s">
        <v>25939</v>
      </c>
      <c r="O7242" s="40" t="s">
        <v>812</v>
      </c>
      <c r="P7242" s="41" t="s">
        <v>350</v>
      </c>
      <c r="Q7242" s="41">
        <v>15</v>
      </c>
      <c r="R7242" s="40" t="s">
        <v>351</v>
      </c>
      <c r="S7242" s="40" t="s">
        <v>199</v>
      </c>
      <c r="T7242" s="41">
        <v>1</v>
      </c>
      <c r="U7242" s="40" t="s">
        <v>200</v>
      </c>
      <c r="V7242" s="40" t="s">
        <v>201</v>
      </c>
      <c r="W7242" s="40" t="s">
        <v>813</v>
      </c>
      <c r="X7242" s="40" t="s">
        <v>360</v>
      </c>
      <c r="Y7242" s="40" t="s">
        <v>25940</v>
      </c>
    </row>
    <row r="7243" spans="12:25" x14ac:dyDescent="0.25">
      <c r="L7243" s="39" t="str">
        <f t="shared" si="113"/>
        <v>SPESSA (PV)</v>
      </c>
      <c r="M7243" s="40" t="s">
        <v>25941</v>
      </c>
      <c r="N7243" s="40" t="s">
        <v>25942</v>
      </c>
      <c r="O7243" s="40" t="s">
        <v>884</v>
      </c>
      <c r="P7243" s="41" t="s">
        <v>212</v>
      </c>
      <c r="Q7243" s="41">
        <v>3</v>
      </c>
      <c r="R7243" s="40" t="s">
        <v>213</v>
      </c>
      <c r="S7243" s="40" t="s">
        <v>199</v>
      </c>
      <c r="T7243" s="41">
        <v>1</v>
      </c>
      <c r="U7243" s="40" t="s">
        <v>200</v>
      </c>
      <c r="V7243" s="40" t="s">
        <v>201</v>
      </c>
      <c r="W7243" s="40" t="s">
        <v>1106</v>
      </c>
      <c r="X7243" s="40" t="s">
        <v>886</v>
      </c>
      <c r="Y7243" s="40" t="s">
        <v>25943</v>
      </c>
    </row>
    <row r="7244" spans="12:25" x14ac:dyDescent="0.25">
      <c r="L7244" s="39" t="str">
        <f t="shared" si="113"/>
        <v>SPEZZANO ALBANESE (CS)</v>
      </c>
      <c r="M7244" s="40" t="s">
        <v>25944</v>
      </c>
      <c r="N7244" s="40" t="s">
        <v>25945</v>
      </c>
      <c r="O7244" s="40" t="s">
        <v>413</v>
      </c>
      <c r="P7244" s="41" t="s">
        <v>414</v>
      </c>
      <c r="Q7244" s="41">
        <v>18</v>
      </c>
      <c r="R7244" s="40" t="s">
        <v>415</v>
      </c>
      <c r="S7244" s="40" t="s">
        <v>199</v>
      </c>
      <c r="T7244" s="41">
        <v>1</v>
      </c>
      <c r="U7244" s="40" t="s">
        <v>200</v>
      </c>
      <c r="V7244" s="40" t="s">
        <v>201</v>
      </c>
      <c r="W7244" s="40" t="s">
        <v>25946</v>
      </c>
      <c r="X7244" s="40" t="s">
        <v>417</v>
      </c>
      <c r="Y7244" s="40" t="s">
        <v>25947</v>
      </c>
    </row>
    <row r="7245" spans="12:25" x14ac:dyDescent="0.25">
      <c r="L7245" s="39" t="str">
        <f t="shared" si="113"/>
        <v>SPEZZANO DELLA SILA (CS)</v>
      </c>
      <c r="M7245" s="40" t="s">
        <v>25948</v>
      </c>
      <c r="N7245" s="40" t="s">
        <v>25949</v>
      </c>
      <c r="O7245" s="40" t="s">
        <v>413</v>
      </c>
      <c r="P7245" s="41" t="s">
        <v>414</v>
      </c>
      <c r="Q7245" s="41">
        <v>18</v>
      </c>
      <c r="R7245" s="40" t="s">
        <v>415</v>
      </c>
      <c r="S7245" s="40" t="s">
        <v>199</v>
      </c>
      <c r="T7245" s="41">
        <v>1</v>
      </c>
      <c r="U7245" s="40" t="s">
        <v>200</v>
      </c>
      <c r="V7245" s="40" t="s">
        <v>201</v>
      </c>
      <c r="W7245" s="40" t="s">
        <v>25950</v>
      </c>
      <c r="X7245" s="40" t="s">
        <v>550</v>
      </c>
      <c r="Y7245" s="40" t="s">
        <v>25951</v>
      </c>
    </row>
    <row r="7246" spans="12:25" x14ac:dyDescent="0.25">
      <c r="L7246" s="39" t="str">
        <f t="shared" si="113"/>
        <v>SPEZZANO PICCOLO (CS)</v>
      </c>
      <c r="M7246" s="40" t="s">
        <v>25952</v>
      </c>
      <c r="N7246" s="40" t="s">
        <v>25953</v>
      </c>
      <c r="O7246" s="40" t="s">
        <v>413</v>
      </c>
      <c r="P7246" s="41" t="s">
        <v>414</v>
      </c>
      <c r="Q7246" s="41">
        <v>18</v>
      </c>
      <c r="R7246" s="40" t="s">
        <v>415</v>
      </c>
      <c r="S7246" s="40" t="s">
        <v>199</v>
      </c>
      <c r="T7246" s="41">
        <v>1</v>
      </c>
      <c r="U7246" s="40" t="s">
        <v>200</v>
      </c>
      <c r="V7246" s="40" t="s">
        <v>201</v>
      </c>
      <c r="W7246" s="40" t="s">
        <v>3336</v>
      </c>
      <c r="X7246" s="40" t="s">
        <v>550</v>
      </c>
      <c r="Y7246" s="40" t="s">
        <v>25954</v>
      </c>
    </row>
    <row r="7247" spans="12:25" x14ac:dyDescent="0.25">
      <c r="L7247" s="39" t="str">
        <f t="shared" si="113"/>
        <v>SPIAZZO (TN)</v>
      </c>
      <c r="M7247" s="40" t="s">
        <v>25955</v>
      </c>
      <c r="N7247" s="40" t="s">
        <v>25956</v>
      </c>
      <c r="O7247" s="40" t="s">
        <v>865</v>
      </c>
      <c r="P7247" s="41" t="s">
        <v>866</v>
      </c>
      <c r="Q7247" s="41">
        <v>4</v>
      </c>
      <c r="R7247" s="40" t="s">
        <v>867</v>
      </c>
      <c r="S7247" s="40" t="s">
        <v>199</v>
      </c>
      <c r="T7247" s="41">
        <v>1</v>
      </c>
      <c r="U7247" s="40" t="s">
        <v>200</v>
      </c>
      <c r="V7247" s="40" t="s">
        <v>201</v>
      </c>
      <c r="W7247" s="40" t="s">
        <v>19098</v>
      </c>
      <c r="X7247" s="40" t="s">
        <v>3243</v>
      </c>
      <c r="Y7247" s="40" t="s">
        <v>25957</v>
      </c>
    </row>
    <row r="7248" spans="12:25" x14ac:dyDescent="0.25">
      <c r="L7248" s="39" t="str">
        <f t="shared" si="113"/>
        <v>SPIGNO MONFERRATO (AL)</v>
      </c>
      <c r="M7248" s="40" t="s">
        <v>25958</v>
      </c>
      <c r="N7248" s="40" t="s">
        <v>25959</v>
      </c>
      <c r="O7248" s="40" t="s">
        <v>541</v>
      </c>
      <c r="P7248" s="41" t="s">
        <v>314</v>
      </c>
      <c r="Q7248" s="41">
        <v>1</v>
      </c>
      <c r="R7248" s="40" t="s">
        <v>315</v>
      </c>
      <c r="S7248" s="40" t="s">
        <v>199</v>
      </c>
      <c r="T7248" s="41">
        <v>1</v>
      </c>
      <c r="U7248" s="40" t="s">
        <v>200</v>
      </c>
      <c r="V7248" s="40" t="s">
        <v>201</v>
      </c>
      <c r="W7248" s="40" t="s">
        <v>25960</v>
      </c>
      <c r="X7248" s="40" t="s">
        <v>543</v>
      </c>
      <c r="Y7248" s="40" t="s">
        <v>25961</v>
      </c>
    </row>
    <row r="7249" spans="12:25" x14ac:dyDescent="0.25">
      <c r="L7249" s="39" t="str">
        <f t="shared" si="113"/>
        <v>SPIGNO SATURNIA (LT)</v>
      </c>
      <c r="M7249" s="40" t="s">
        <v>25962</v>
      </c>
      <c r="N7249" s="40" t="s">
        <v>25963</v>
      </c>
      <c r="O7249" s="40" t="s">
        <v>1747</v>
      </c>
      <c r="P7249" s="41" t="s">
        <v>336</v>
      </c>
      <c r="Q7249" s="41">
        <v>12</v>
      </c>
      <c r="R7249" s="40" t="s">
        <v>337</v>
      </c>
      <c r="S7249" s="40" t="s">
        <v>199</v>
      </c>
      <c r="T7249" s="41">
        <v>1</v>
      </c>
      <c r="U7249" s="40" t="s">
        <v>200</v>
      </c>
      <c r="V7249" s="40" t="s">
        <v>201</v>
      </c>
      <c r="W7249" s="40" t="s">
        <v>5212</v>
      </c>
      <c r="X7249" s="40" t="s">
        <v>5213</v>
      </c>
      <c r="Y7249" s="40" t="s">
        <v>25964</v>
      </c>
    </row>
    <row r="7250" spans="12:25" x14ac:dyDescent="0.25">
      <c r="L7250" s="39" t="str">
        <f t="shared" si="113"/>
        <v>SPILAMBERTO (MO)</v>
      </c>
      <c r="M7250" s="40" t="s">
        <v>25965</v>
      </c>
      <c r="N7250" s="40" t="s">
        <v>25966</v>
      </c>
      <c r="O7250" s="40" t="s">
        <v>2925</v>
      </c>
      <c r="P7250" s="41" t="s">
        <v>631</v>
      </c>
      <c r="Q7250" s="41">
        <v>8</v>
      </c>
      <c r="R7250" s="40" t="s">
        <v>632</v>
      </c>
      <c r="S7250" s="40" t="s">
        <v>199</v>
      </c>
      <c r="T7250" s="41">
        <v>1</v>
      </c>
      <c r="U7250" s="40" t="s">
        <v>200</v>
      </c>
      <c r="V7250" s="40" t="s">
        <v>201</v>
      </c>
      <c r="W7250" s="40" t="s">
        <v>25967</v>
      </c>
      <c r="X7250" s="40" t="s">
        <v>2927</v>
      </c>
      <c r="Y7250" s="40" t="s">
        <v>25968</v>
      </c>
    </row>
    <row r="7251" spans="12:25" x14ac:dyDescent="0.25">
      <c r="L7251" s="39" t="str">
        <f t="shared" si="113"/>
        <v>SPILIMBERGO (PN)</v>
      </c>
      <c r="M7251" s="40" t="s">
        <v>25969</v>
      </c>
      <c r="N7251" s="40" t="s">
        <v>25970</v>
      </c>
      <c r="O7251" s="40" t="s">
        <v>1527</v>
      </c>
      <c r="P7251" s="41" t="s">
        <v>805</v>
      </c>
      <c r="Q7251" s="41">
        <v>6</v>
      </c>
      <c r="R7251" s="40" t="s">
        <v>806</v>
      </c>
      <c r="S7251" s="40" t="s">
        <v>199</v>
      </c>
      <c r="T7251" s="41">
        <v>1</v>
      </c>
      <c r="U7251" s="40" t="s">
        <v>200</v>
      </c>
      <c r="V7251" s="40" t="s">
        <v>201</v>
      </c>
      <c r="W7251" s="40" t="s">
        <v>25971</v>
      </c>
      <c r="X7251" s="40" t="s">
        <v>1529</v>
      </c>
      <c r="Y7251" s="40" t="s">
        <v>25972</v>
      </c>
    </row>
    <row r="7252" spans="12:25" x14ac:dyDescent="0.25">
      <c r="L7252" s="39" t="str">
        <f t="shared" si="113"/>
        <v>SPILINGA (VV)</v>
      </c>
      <c r="M7252" s="40" t="s">
        <v>25973</v>
      </c>
      <c r="N7252" s="40" t="s">
        <v>25974</v>
      </c>
      <c r="O7252" s="40" t="s">
        <v>469</v>
      </c>
      <c r="P7252" s="41" t="s">
        <v>414</v>
      </c>
      <c r="Q7252" s="41">
        <v>18</v>
      </c>
      <c r="R7252" s="40" t="s">
        <v>415</v>
      </c>
      <c r="S7252" s="40" t="s">
        <v>199</v>
      </c>
      <c r="T7252" s="41">
        <v>1</v>
      </c>
      <c r="U7252" s="40" t="s">
        <v>200</v>
      </c>
      <c r="V7252" s="40" t="s">
        <v>201</v>
      </c>
      <c r="W7252" s="40" t="s">
        <v>25975</v>
      </c>
      <c r="X7252" s="40" t="s">
        <v>471</v>
      </c>
      <c r="Y7252" s="40" t="s">
        <v>25976</v>
      </c>
    </row>
    <row r="7253" spans="12:25" x14ac:dyDescent="0.25">
      <c r="L7253" s="39" t="str">
        <f t="shared" si="113"/>
        <v>SPINADESCO (CR)</v>
      </c>
      <c r="M7253" s="40" t="s">
        <v>25977</v>
      </c>
      <c r="N7253" s="40" t="s">
        <v>25978</v>
      </c>
      <c r="O7253" s="40" t="s">
        <v>434</v>
      </c>
      <c r="P7253" s="41" t="s">
        <v>212</v>
      </c>
      <c r="Q7253" s="41">
        <v>3</v>
      </c>
      <c r="R7253" s="40" t="s">
        <v>213</v>
      </c>
      <c r="S7253" s="40" t="s">
        <v>199</v>
      </c>
      <c r="T7253" s="41">
        <v>1</v>
      </c>
      <c r="U7253" s="40" t="s">
        <v>200</v>
      </c>
      <c r="V7253" s="40" t="s">
        <v>201</v>
      </c>
      <c r="W7253" s="40" t="s">
        <v>435</v>
      </c>
      <c r="X7253" s="40" t="s">
        <v>436</v>
      </c>
      <c r="Y7253" s="40" t="s">
        <v>25979</v>
      </c>
    </row>
    <row r="7254" spans="12:25" x14ac:dyDescent="0.25">
      <c r="L7254" s="39" t="str">
        <f t="shared" si="113"/>
        <v>SPINAZZOLA (BA)</v>
      </c>
      <c r="M7254" s="40" t="s">
        <v>25980</v>
      </c>
      <c r="N7254" s="40" t="s">
        <v>25981</v>
      </c>
      <c r="O7254" s="40" t="s">
        <v>503</v>
      </c>
      <c r="P7254" s="41" t="s">
        <v>304</v>
      </c>
      <c r="Q7254" s="41">
        <v>16</v>
      </c>
      <c r="R7254" s="40" t="s">
        <v>305</v>
      </c>
      <c r="S7254" s="40" t="s">
        <v>199</v>
      </c>
      <c r="T7254" s="41">
        <v>1</v>
      </c>
      <c r="U7254" s="40" t="s">
        <v>200</v>
      </c>
      <c r="V7254" s="40" t="s">
        <v>201</v>
      </c>
      <c r="W7254" s="40" t="s">
        <v>25982</v>
      </c>
      <c r="X7254" s="40" t="s">
        <v>1539</v>
      </c>
      <c r="Y7254" s="40" t="s">
        <v>25983</v>
      </c>
    </row>
    <row r="7255" spans="12:25" x14ac:dyDescent="0.25">
      <c r="L7255" s="39" t="str">
        <f t="shared" si="113"/>
        <v>SPINEA (VE)</v>
      </c>
      <c r="M7255" s="40" t="s">
        <v>25984</v>
      </c>
      <c r="N7255" s="40" t="s">
        <v>25985</v>
      </c>
      <c r="O7255" s="40" t="s">
        <v>1607</v>
      </c>
      <c r="P7255" s="41" t="s">
        <v>197</v>
      </c>
      <c r="Q7255" s="41">
        <v>5</v>
      </c>
      <c r="R7255" s="40" t="s">
        <v>198</v>
      </c>
      <c r="S7255" s="40" t="s">
        <v>199</v>
      </c>
      <c r="T7255" s="41">
        <v>1</v>
      </c>
      <c r="U7255" s="40" t="s">
        <v>200</v>
      </c>
      <c r="V7255" s="40" t="s">
        <v>201</v>
      </c>
      <c r="W7255" s="40" t="s">
        <v>25986</v>
      </c>
      <c r="X7255" s="40" t="s">
        <v>5090</v>
      </c>
      <c r="Y7255" s="40" t="s">
        <v>25987</v>
      </c>
    </row>
    <row r="7256" spans="12:25" x14ac:dyDescent="0.25">
      <c r="L7256" s="39" t="str">
        <f t="shared" si="113"/>
        <v>SPINEDA (CR)</v>
      </c>
      <c r="M7256" s="40" t="s">
        <v>25988</v>
      </c>
      <c r="N7256" s="40" t="s">
        <v>25989</v>
      </c>
      <c r="O7256" s="40" t="s">
        <v>434</v>
      </c>
      <c r="P7256" s="41" t="s">
        <v>212</v>
      </c>
      <c r="Q7256" s="41">
        <v>3</v>
      </c>
      <c r="R7256" s="40" t="s">
        <v>213</v>
      </c>
      <c r="S7256" s="40" t="s">
        <v>199</v>
      </c>
      <c r="T7256" s="41">
        <v>1</v>
      </c>
      <c r="U7256" s="40" t="s">
        <v>200</v>
      </c>
      <c r="V7256" s="40" t="s">
        <v>201</v>
      </c>
      <c r="W7256" s="40" t="s">
        <v>4619</v>
      </c>
      <c r="X7256" s="40" t="s">
        <v>444</v>
      </c>
      <c r="Y7256" s="40" t="s">
        <v>25990</v>
      </c>
    </row>
    <row r="7257" spans="12:25" x14ac:dyDescent="0.25">
      <c r="L7257" s="39" t="str">
        <f t="shared" si="113"/>
        <v>SPINETE (CB)</v>
      </c>
      <c r="M7257" s="40" t="s">
        <v>25991</v>
      </c>
      <c r="N7257" s="40" t="s">
        <v>25992</v>
      </c>
      <c r="O7257" s="40" t="s">
        <v>494</v>
      </c>
      <c r="P7257" s="41" t="s">
        <v>495</v>
      </c>
      <c r="Q7257" s="41">
        <v>14</v>
      </c>
      <c r="R7257" s="40" t="s">
        <v>496</v>
      </c>
      <c r="S7257" s="40" t="s">
        <v>199</v>
      </c>
      <c r="T7257" s="41">
        <v>1</v>
      </c>
      <c r="U7257" s="40" t="s">
        <v>200</v>
      </c>
      <c r="V7257" s="40" t="s">
        <v>201</v>
      </c>
      <c r="W7257" s="40" t="s">
        <v>5201</v>
      </c>
      <c r="X7257" s="40" t="s">
        <v>2494</v>
      </c>
      <c r="Y7257" s="40" t="s">
        <v>25993</v>
      </c>
    </row>
    <row r="7258" spans="12:25" x14ac:dyDescent="0.25">
      <c r="L7258" s="39" t="str">
        <f t="shared" si="113"/>
        <v>SPINETO SCRIVIA (AL)</v>
      </c>
      <c r="M7258" s="40" t="s">
        <v>25994</v>
      </c>
      <c r="N7258" s="40" t="s">
        <v>25995</v>
      </c>
      <c r="O7258" s="40" t="s">
        <v>541</v>
      </c>
      <c r="P7258" s="41" t="s">
        <v>314</v>
      </c>
      <c r="Q7258" s="41">
        <v>1</v>
      </c>
      <c r="R7258" s="40" t="s">
        <v>315</v>
      </c>
      <c r="S7258" s="40" t="s">
        <v>199</v>
      </c>
      <c r="T7258" s="41">
        <v>1</v>
      </c>
      <c r="U7258" s="40" t="s">
        <v>200</v>
      </c>
      <c r="V7258" s="40" t="s">
        <v>201</v>
      </c>
      <c r="W7258" s="40" t="s">
        <v>1403</v>
      </c>
      <c r="X7258" s="40" t="s">
        <v>1138</v>
      </c>
      <c r="Y7258" s="40" t="s">
        <v>25996</v>
      </c>
    </row>
    <row r="7259" spans="12:25" x14ac:dyDescent="0.25">
      <c r="L7259" s="39" t="str">
        <f t="shared" si="113"/>
        <v>SPINETOLI (AP)</v>
      </c>
      <c r="M7259" s="40" t="s">
        <v>25997</v>
      </c>
      <c r="N7259" s="40" t="s">
        <v>25998</v>
      </c>
      <c r="O7259" s="40" t="s">
        <v>477</v>
      </c>
      <c r="P7259" s="41" t="s">
        <v>397</v>
      </c>
      <c r="Q7259" s="41">
        <v>11</v>
      </c>
      <c r="R7259" s="40" t="s">
        <v>398</v>
      </c>
      <c r="S7259" s="40" t="s">
        <v>199</v>
      </c>
      <c r="T7259" s="41">
        <v>1</v>
      </c>
      <c r="U7259" s="40" t="s">
        <v>200</v>
      </c>
      <c r="V7259" s="40" t="s">
        <v>201</v>
      </c>
      <c r="W7259" s="40" t="s">
        <v>25999</v>
      </c>
      <c r="X7259" s="40" t="s">
        <v>479</v>
      </c>
      <c r="Y7259" s="40" t="s">
        <v>26000</v>
      </c>
    </row>
    <row r="7260" spans="12:25" x14ac:dyDescent="0.25">
      <c r="L7260" s="39" t="str">
        <f t="shared" si="113"/>
        <v>SPINO D'ADDA (CR)</v>
      </c>
      <c r="M7260" s="40" t="s">
        <v>26001</v>
      </c>
      <c r="N7260" s="40" t="s">
        <v>26002</v>
      </c>
      <c r="O7260" s="40" t="s">
        <v>434</v>
      </c>
      <c r="P7260" s="41" t="s">
        <v>212</v>
      </c>
      <c r="Q7260" s="41">
        <v>3</v>
      </c>
      <c r="R7260" s="40" t="s">
        <v>213</v>
      </c>
      <c r="S7260" s="40" t="s">
        <v>199</v>
      </c>
      <c r="T7260" s="41">
        <v>1</v>
      </c>
      <c r="U7260" s="40" t="s">
        <v>200</v>
      </c>
      <c r="V7260" s="40" t="s">
        <v>201</v>
      </c>
      <c r="W7260" s="40" t="s">
        <v>26003</v>
      </c>
      <c r="X7260" s="40" t="s">
        <v>692</v>
      </c>
      <c r="Y7260" s="40" t="s">
        <v>26004</v>
      </c>
    </row>
    <row r="7261" spans="12:25" x14ac:dyDescent="0.25">
      <c r="L7261" s="39" t="str">
        <f t="shared" si="113"/>
        <v>SPINONE AL LAGO (BG)</v>
      </c>
      <c r="M7261" s="40" t="s">
        <v>26005</v>
      </c>
      <c r="N7261" s="40" t="s">
        <v>26006</v>
      </c>
      <c r="O7261" s="40" t="s">
        <v>572</v>
      </c>
      <c r="P7261" s="41" t="s">
        <v>212</v>
      </c>
      <c r="Q7261" s="41">
        <v>3</v>
      </c>
      <c r="R7261" s="40" t="s">
        <v>213</v>
      </c>
      <c r="S7261" s="40" t="s">
        <v>199</v>
      </c>
      <c r="T7261" s="41">
        <v>1</v>
      </c>
      <c r="U7261" s="40" t="s">
        <v>200</v>
      </c>
      <c r="V7261" s="40" t="s">
        <v>201</v>
      </c>
      <c r="W7261" s="40" t="s">
        <v>573</v>
      </c>
      <c r="X7261" s="40" t="s">
        <v>574</v>
      </c>
      <c r="Y7261" s="40" t="s">
        <v>26007</v>
      </c>
    </row>
    <row r="7262" spans="12:25" x14ac:dyDescent="0.25">
      <c r="L7262" s="39" t="str">
        <f t="shared" si="113"/>
        <v>SPINOSO (PZ)</v>
      </c>
      <c r="M7262" s="40" t="s">
        <v>26008</v>
      </c>
      <c r="N7262" s="40" t="s">
        <v>26009</v>
      </c>
      <c r="O7262" s="40" t="s">
        <v>281</v>
      </c>
      <c r="P7262" s="41" t="s">
        <v>282</v>
      </c>
      <c r="Q7262" s="41">
        <v>17</v>
      </c>
      <c r="R7262" s="40" t="s">
        <v>283</v>
      </c>
      <c r="S7262" s="40" t="s">
        <v>199</v>
      </c>
      <c r="T7262" s="41">
        <v>1</v>
      </c>
      <c r="U7262" s="40" t="s">
        <v>200</v>
      </c>
      <c r="V7262" s="40" t="s">
        <v>201</v>
      </c>
      <c r="W7262" s="40" t="s">
        <v>2617</v>
      </c>
      <c r="X7262" s="40" t="s">
        <v>285</v>
      </c>
      <c r="Y7262" s="40" t="s">
        <v>26010</v>
      </c>
    </row>
    <row r="7263" spans="12:25" x14ac:dyDescent="0.25">
      <c r="L7263" s="39" t="str">
        <f t="shared" si="113"/>
        <v>SPIRANO (BG)</v>
      </c>
      <c r="M7263" s="40" t="s">
        <v>26011</v>
      </c>
      <c r="N7263" s="40" t="s">
        <v>26012</v>
      </c>
      <c r="O7263" s="40" t="s">
        <v>572</v>
      </c>
      <c r="P7263" s="41" t="s">
        <v>212</v>
      </c>
      <c r="Q7263" s="41">
        <v>3</v>
      </c>
      <c r="R7263" s="40" t="s">
        <v>213</v>
      </c>
      <c r="S7263" s="40" t="s">
        <v>199</v>
      </c>
      <c r="T7263" s="41">
        <v>1</v>
      </c>
      <c r="U7263" s="40" t="s">
        <v>200</v>
      </c>
      <c r="V7263" s="40" t="s">
        <v>201</v>
      </c>
      <c r="W7263" s="40" t="s">
        <v>2784</v>
      </c>
      <c r="X7263" s="40" t="s">
        <v>574</v>
      </c>
      <c r="Y7263" s="40" t="s">
        <v>26013</v>
      </c>
    </row>
    <row r="7264" spans="12:25" x14ac:dyDescent="0.25">
      <c r="L7264" s="39" t="str">
        <f t="shared" si="113"/>
        <v>SPOLETO (PG)</v>
      </c>
      <c r="M7264" s="40" t="s">
        <v>26014</v>
      </c>
      <c r="N7264" s="40" t="s">
        <v>26015</v>
      </c>
      <c r="O7264" s="40" t="s">
        <v>2180</v>
      </c>
      <c r="P7264" s="41" t="s">
        <v>486</v>
      </c>
      <c r="Q7264" s="41">
        <v>10</v>
      </c>
      <c r="R7264" s="40" t="s">
        <v>487</v>
      </c>
      <c r="S7264" s="40" t="s">
        <v>199</v>
      </c>
      <c r="T7264" s="41">
        <v>1</v>
      </c>
      <c r="U7264" s="40" t="s">
        <v>200</v>
      </c>
      <c r="V7264" s="40" t="s">
        <v>201</v>
      </c>
      <c r="W7264" s="40" t="s">
        <v>26016</v>
      </c>
      <c r="X7264" s="40" t="s">
        <v>5122</v>
      </c>
      <c r="Y7264" s="40" t="s">
        <v>26017</v>
      </c>
    </row>
    <row r="7265" spans="12:25" x14ac:dyDescent="0.25">
      <c r="L7265" s="39" t="str">
        <f t="shared" si="113"/>
        <v>SPOLTORE (PE)</v>
      </c>
      <c r="M7265" s="40" t="s">
        <v>26018</v>
      </c>
      <c r="N7265" s="40" t="s">
        <v>26019</v>
      </c>
      <c r="O7265" s="40" t="s">
        <v>252</v>
      </c>
      <c r="P7265" s="41" t="s">
        <v>253</v>
      </c>
      <c r="Q7265" s="41">
        <v>13</v>
      </c>
      <c r="R7265" s="40" t="s">
        <v>254</v>
      </c>
      <c r="S7265" s="40" t="s">
        <v>199</v>
      </c>
      <c r="T7265" s="41">
        <v>1</v>
      </c>
      <c r="U7265" s="40" t="s">
        <v>200</v>
      </c>
      <c r="V7265" s="40" t="s">
        <v>201</v>
      </c>
      <c r="W7265" s="40" t="s">
        <v>4288</v>
      </c>
      <c r="X7265" s="40" t="s">
        <v>256</v>
      </c>
      <c r="Y7265" s="40" t="s">
        <v>26020</v>
      </c>
    </row>
    <row r="7266" spans="12:25" x14ac:dyDescent="0.25">
      <c r="L7266" s="39" t="str">
        <f t="shared" si="113"/>
        <v>SPONGANO (LE)</v>
      </c>
      <c r="M7266" s="40" t="s">
        <v>26021</v>
      </c>
      <c r="N7266" s="40" t="s">
        <v>26022</v>
      </c>
      <c r="O7266" s="40" t="s">
        <v>462</v>
      </c>
      <c r="P7266" s="41" t="s">
        <v>304</v>
      </c>
      <c r="Q7266" s="41">
        <v>16</v>
      </c>
      <c r="R7266" s="40" t="s">
        <v>305</v>
      </c>
      <c r="S7266" s="40" t="s">
        <v>199</v>
      </c>
      <c r="T7266" s="41">
        <v>1</v>
      </c>
      <c r="U7266" s="40" t="s">
        <v>200</v>
      </c>
      <c r="V7266" s="40" t="s">
        <v>201</v>
      </c>
      <c r="W7266" s="40" t="s">
        <v>26023</v>
      </c>
      <c r="X7266" s="40" t="s">
        <v>1520</v>
      </c>
      <c r="Y7266" s="40" t="s">
        <v>26024</v>
      </c>
    </row>
    <row r="7267" spans="12:25" x14ac:dyDescent="0.25">
      <c r="L7267" s="39" t="str">
        <f t="shared" si="113"/>
        <v>SPORMAGGIORE (TN)</v>
      </c>
      <c r="M7267" s="40" t="s">
        <v>26025</v>
      </c>
      <c r="N7267" s="40" t="s">
        <v>26026</v>
      </c>
      <c r="O7267" s="40" t="s">
        <v>865</v>
      </c>
      <c r="P7267" s="41" t="s">
        <v>866</v>
      </c>
      <c r="Q7267" s="41">
        <v>4</v>
      </c>
      <c r="R7267" s="40" t="s">
        <v>867</v>
      </c>
      <c r="S7267" s="40" t="s">
        <v>199</v>
      </c>
      <c r="T7267" s="41">
        <v>1</v>
      </c>
      <c r="U7267" s="40" t="s">
        <v>200</v>
      </c>
      <c r="V7267" s="40" t="s">
        <v>201</v>
      </c>
      <c r="W7267" s="40" t="s">
        <v>1496</v>
      </c>
      <c r="X7267" s="40" t="s">
        <v>1036</v>
      </c>
      <c r="Y7267" s="40" t="s">
        <v>26027</v>
      </c>
    </row>
    <row r="7268" spans="12:25" x14ac:dyDescent="0.25">
      <c r="L7268" s="39" t="str">
        <f t="shared" si="113"/>
        <v>SPORMINORE (TN)</v>
      </c>
      <c r="M7268" s="40" t="s">
        <v>26028</v>
      </c>
      <c r="N7268" s="40" t="s">
        <v>26029</v>
      </c>
      <c r="O7268" s="40" t="s">
        <v>865</v>
      </c>
      <c r="P7268" s="41" t="s">
        <v>866</v>
      </c>
      <c r="Q7268" s="41">
        <v>4</v>
      </c>
      <c r="R7268" s="40" t="s">
        <v>867</v>
      </c>
      <c r="S7268" s="40" t="s">
        <v>199</v>
      </c>
      <c r="T7268" s="41">
        <v>1</v>
      </c>
      <c r="U7268" s="40" t="s">
        <v>200</v>
      </c>
      <c r="V7268" s="40" t="s">
        <v>201</v>
      </c>
      <c r="W7268" s="40" t="s">
        <v>1496</v>
      </c>
      <c r="X7268" s="40" t="s">
        <v>1036</v>
      </c>
      <c r="Y7268" s="40" t="s">
        <v>26030</v>
      </c>
    </row>
    <row r="7269" spans="12:25" x14ac:dyDescent="0.25">
      <c r="L7269" s="39" t="str">
        <f t="shared" si="113"/>
        <v>SPOTORNO (SV)</v>
      </c>
      <c r="M7269" s="40" t="s">
        <v>26031</v>
      </c>
      <c r="N7269" s="40" t="s">
        <v>26032</v>
      </c>
      <c r="O7269" s="40" t="s">
        <v>905</v>
      </c>
      <c r="P7269" s="41" t="s">
        <v>849</v>
      </c>
      <c r="Q7269" s="41">
        <v>7</v>
      </c>
      <c r="R7269" s="40" t="s">
        <v>850</v>
      </c>
      <c r="S7269" s="40" t="s">
        <v>199</v>
      </c>
      <c r="T7269" s="41">
        <v>1</v>
      </c>
      <c r="U7269" s="40" t="s">
        <v>200</v>
      </c>
      <c r="V7269" s="40" t="s">
        <v>201</v>
      </c>
      <c r="W7269" s="40" t="s">
        <v>3209</v>
      </c>
      <c r="X7269" s="40" t="s">
        <v>1078</v>
      </c>
      <c r="Y7269" s="40" t="s">
        <v>26033</v>
      </c>
    </row>
    <row r="7270" spans="12:25" x14ac:dyDescent="0.25">
      <c r="L7270" s="39" t="str">
        <f t="shared" si="113"/>
        <v>SPRESIANO (TV)</v>
      </c>
      <c r="M7270" s="40" t="s">
        <v>26034</v>
      </c>
      <c r="N7270" s="40" t="s">
        <v>26035</v>
      </c>
      <c r="O7270" s="40" t="s">
        <v>1362</v>
      </c>
      <c r="P7270" s="41" t="s">
        <v>197</v>
      </c>
      <c r="Q7270" s="41">
        <v>5</v>
      </c>
      <c r="R7270" s="40" t="s">
        <v>198</v>
      </c>
      <c r="S7270" s="40" t="s">
        <v>199</v>
      </c>
      <c r="T7270" s="41">
        <v>1</v>
      </c>
      <c r="U7270" s="40" t="s">
        <v>200</v>
      </c>
      <c r="V7270" s="40" t="s">
        <v>201</v>
      </c>
      <c r="W7270" s="40" t="s">
        <v>26036</v>
      </c>
      <c r="X7270" s="40" t="s">
        <v>1609</v>
      </c>
      <c r="Y7270" s="40" t="s">
        <v>26037</v>
      </c>
    </row>
    <row r="7271" spans="12:25" x14ac:dyDescent="0.25">
      <c r="L7271" s="39" t="str">
        <f t="shared" si="113"/>
        <v>SPRIANA (SO)</v>
      </c>
      <c r="M7271" s="40" t="s">
        <v>26038</v>
      </c>
      <c r="N7271" s="40" t="s">
        <v>26039</v>
      </c>
      <c r="O7271" s="40" t="s">
        <v>977</v>
      </c>
      <c r="P7271" s="41" t="s">
        <v>212</v>
      </c>
      <c r="Q7271" s="41">
        <v>3</v>
      </c>
      <c r="R7271" s="40" t="s">
        <v>213</v>
      </c>
      <c r="S7271" s="40" t="s">
        <v>199</v>
      </c>
      <c r="T7271" s="41">
        <v>1</v>
      </c>
      <c r="U7271" s="40" t="s">
        <v>200</v>
      </c>
      <c r="V7271" s="40" t="s">
        <v>201</v>
      </c>
      <c r="W7271" s="40" t="s">
        <v>6531</v>
      </c>
      <c r="X7271" s="40" t="s">
        <v>979</v>
      </c>
      <c r="Y7271" s="40" t="s">
        <v>26040</v>
      </c>
    </row>
    <row r="7272" spans="12:25" x14ac:dyDescent="0.25">
      <c r="L7272" s="39" t="str">
        <f t="shared" si="113"/>
        <v>SQUILLACE (CZ)</v>
      </c>
      <c r="M7272" s="40" t="s">
        <v>26041</v>
      </c>
      <c r="N7272" s="40" t="s">
        <v>26042</v>
      </c>
      <c r="O7272" s="40" t="s">
        <v>1029</v>
      </c>
      <c r="P7272" s="41" t="s">
        <v>414</v>
      </c>
      <c r="Q7272" s="41">
        <v>18</v>
      </c>
      <c r="R7272" s="40" t="s">
        <v>415</v>
      </c>
      <c r="S7272" s="40" t="s">
        <v>199</v>
      </c>
      <c r="T7272" s="41">
        <v>1</v>
      </c>
      <c r="U7272" s="40" t="s">
        <v>200</v>
      </c>
      <c r="V7272" s="40" t="s">
        <v>201</v>
      </c>
      <c r="W7272" s="40" t="s">
        <v>26043</v>
      </c>
      <c r="X7272" s="40" t="s">
        <v>1031</v>
      </c>
      <c r="Y7272" s="40" t="s">
        <v>26044</v>
      </c>
    </row>
    <row r="7273" spans="12:25" x14ac:dyDescent="0.25">
      <c r="L7273" s="39" t="str">
        <f t="shared" si="113"/>
        <v>SQUINZANO (LE)</v>
      </c>
      <c r="M7273" s="40" t="s">
        <v>26045</v>
      </c>
      <c r="N7273" s="40" t="s">
        <v>26046</v>
      </c>
      <c r="O7273" s="40" t="s">
        <v>462</v>
      </c>
      <c r="P7273" s="41" t="s">
        <v>304</v>
      </c>
      <c r="Q7273" s="41">
        <v>16</v>
      </c>
      <c r="R7273" s="40" t="s">
        <v>305</v>
      </c>
      <c r="S7273" s="40" t="s">
        <v>199</v>
      </c>
      <c r="T7273" s="41">
        <v>1</v>
      </c>
      <c r="U7273" s="40" t="s">
        <v>200</v>
      </c>
      <c r="V7273" s="40" t="s">
        <v>201</v>
      </c>
      <c r="W7273" s="40" t="s">
        <v>26047</v>
      </c>
      <c r="X7273" s="40" t="s">
        <v>2008</v>
      </c>
      <c r="Y7273" s="40" t="s">
        <v>26048</v>
      </c>
    </row>
    <row r="7274" spans="12:25" x14ac:dyDescent="0.25">
      <c r="L7274" s="39" t="str">
        <f t="shared" si="113"/>
        <v>SRI LANKA (EE)</v>
      </c>
      <c r="M7274" s="40" t="s">
        <v>26049</v>
      </c>
      <c r="N7274" s="40" t="s">
        <v>26050</v>
      </c>
      <c r="O7274" s="40" t="s">
        <v>610</v>
      </c>
      <c r="P7274" s="41"/>
      <c r="Q7274" s="41"/>
      <c r="R7274" s="40"/>
      <c r="S7274" s="40" t="s">
        <v>611</v>
      </c>
      <c r="T7274" s="41">
        <v>2</v>
      </c>
      <c r="U7274" s="40" t="s">
        <v>612</v>
      </c>
      <c r="V7274" s="40" t="s">
        <v>26051</v>
      </c>
      <c r="W7274" s="40"/>
      <c r="X7274" s="40"/>
      <c r="Y7274" s="40"/>
    </row>
    <row r="7275" spans="12:25" x14ac:dyDescent="0.25">
      <c r="L7275" s="39" t="str">
        <f t="shared" si="113"/>
        <v>STAFFOLO (AN)</v>
      </c>
      <c r="M7275" s="40" t="s">
        <v>26052</v>
      </c>
      <c r="N7275" s="40" t="s">
        <v>26053</v>
      </c>
      <c r="O7275" s="40" t="s">
        <v>764</v>
      </c>
      <c r="P7275" s="41" t="s">
        <v>397</v>
      </c>
      <c r="Q7275" s="41">
        <v>11</v>
      </c>
      <c r="R7275" s="40" t="s">
        <v>398</v>
      </c>
      <c r="S7275" s="40" t="s">
        <v>199</v>
      </c>
      <c r="T7275" s="41">
        <v>1</v>
      </c>
      <c r="U7275" s="40" t="s">
        <v>200</v>
      </c>
      <c r="V7275" s="40" t="s">
        <v>201</v>
      </c>
      <c r="W7275" s="40" t="s">
        <v>26054</v>
      </c>
      <c r="X7275" s="40" t="s">
        <v>1823</v>
      </c>
      <c r="Y7275" s="40" t="s">
        <v>26055</v>
      </c>
    </row>
    <row r="7276" spans="12:25" x14ac:dyDescent="0.25">
      <c r="L7276" s="39" t="str">
        <f t="shared" si="113"/>
        <v>STAGNO LOMBARDO (CR)</v>
      </c>
      <c r="M7276" s="40" t="s">
        <v>26056</v>
      </c>
      <c r="N7276" s="40" t="s">
        <v>26057</v>
      </c>
      <c r="O7276" s="40" t="s">
        <v>434</v>
      </c>
      <c r="P7276" s="41" t="s">
        <v>212</v>
      </c>
      <c r="Q7276" s="41">
        <v>3</v>
      </c>
      <c r="R7276" s="40" t="s">
        <v>213</v>
      </c>
      <c r="S7276" s="40" t="s">
        <v>199</v>
      </c>
      <c r="T7276" s="41">
        <v>1</v>
      </c>
      <c r="U7276" s="40" t="s">
        <v>200</v>
      </c>
      <c r="V7276" s="40" t="s">
        <v>201</v>
      </c>
      <c r="W7276" s="40" t="s">
        <v>26058</v>
      </c>
      <c r="X7276" s="40" t="s">
        <v>436</v>
      </c>
      <c r="Y7276" s="40" t="s">
        <v>26059</v>
      </c>
    </row>
    <row r="7277" spans="12:25" x14ac:dyDescent="0.25">
      <c r="L7277" s="39" t="str">
        <f t="shared" si="113"/>
        <v>STAITI (RC)</v>
      </c>
      <c r="M7277" s="40" t="s">
        <v>26060</v>
      </c>
      <c r="N7277" s="40" t="s">
        <v>26061</v>
      </c>
      <c r="O7277" s="40" t="s">
        <v>622</v>
      </c>
      <c r="P7277" s="41" t="s">
        <v>414</v>
      </c>
      <c r="Q7277" s="41">
        <v>18</v>
      </c>
      <c r="R7277" s="40" t="s">
        <v>415</v>
      </c>
      <c r="S7277" s="40" t="s">
        <v>199</v>
      </c>
      <c r="T7277" s="41">
        <v>1</v>
      </c>
      <c r="U7277" s="40" t="s">
        <v>200</v>
      </c>
      <c r="V7277" s="40" t="s">
        <v>201</v>
      </c>
      <c r="W7277" s="40" t="s">
        <v>623</v>
      </c>
      <c r="X7277" s="40" t="s">
        <v>624</v>
      </c>
      <c r="Y7277" s="40" t="s">
        <v>26062</v>
      </c>
    </row>
    <row r="7278" spans="12:25" x14ac:dyDescent="0.25">
      <c r="L7278" s="39" t="str">
        <f t="shared" si="113"/>
        <v>STALETTI (CZ)</v>
      </c>
      <c r="M7278" s="40" t="s">
        <v>26063</v>
      </c>
      <c r="N7278" s="40" t="s">
        <v>26064</v>
      </c>
      <c r="O7278" s="40" t="s">
        <v>1029</v>
      </c>
      <c r="P7278" s="41" t="s">
        <v>414</v>
      </c>
      <c r="Q7278" s="41">
        <v>18</v>
      </c>
      <c r="R7278" s="40" t="s">
        <v>415</v>
      </c>
      <c r="S7278" s="40" t="s">
        <v>199</v>
      </c>
      <c r="T7278" s="41">
        <v>1</v>
      </c>
      <c r="U7278" s="40" t="s">
        <v>200</v>
      </c>
      <c r="V7278" s="40" t="s">
        <v>201</v>
      </c>
      <c r="W7278" s="40" t="s">
        <v>1934</v>
      </c>
      <c r="X7278" s="40" t="s">
        <v>1031</v>
      </c>
      <c r="Y7278" s="40" t="s">
        <v>26065</v>
      </c>
    </row>
    <row r="7279" spans="12:25" x14ac:dyDescent="0.25">
      <c r="L7279" s="39" t="str">
        <f t="shared" si="113"/>
        <v>STANGHELLA (PD)</v>
      </c>
      <c r="M7279" s="40" t="s">
        <v>26066</v>
      </c>
      <c r="N7279" s="40" t="s">
        <v>26067</v>
      </c>
      <c r="O7279" s="40" t="s">
        <v>196</v>
      </c>
      <c r="P7279" s="41" t="s">
        <v>197</v>
      </c>
      <c r="Q7279" s="41">
        <v>5</v>
      </c>
      <c r="R7279" s="40" t="s">
        <v>198</v>
      </c>
      <c r="S7279" s="40" t="s">
        <v>199</v>
      </c>
      <c r="T7279" s="41">
        <v>1</v>
      </c>
      <c r="U7279" s="40" t="s">
        <v>200</v>
      </c>
      <c r="V7279" s="40" t="s">
        <v>201</v>
      </c>
      <c r="W7279" s="40" t="s">
        <v>26068</v>
      </c>
      <c r="X7279" s="40" t="s">
        <v>2041</v>
      </c>
      <c r="Y7279" s="40" t="s">
        <v>26069</v>
      </c>
    </row>
    <row r="7280" spans="12:25" x14ac:dyDescent="0.25">
      <c r="L7280" s="39" t="str">
        <f t="shared" si="113"/>
        <v>STARANZANO (GO)</v>
      </c>
      <c r="M7280" s="40" t="s">
        <v>26070</v>
      </c>
      <c r="N7280" s="40" t="s">
        <v>26071</v>
      </c>
      <c r="O7280" s="40" t="s">
        <v>5745</v>
      </c>
      <c r="P7280" s="41" t="s">
        <v>805</v>
      </c>
      <c r="Q7280" s="41">
        <v>6</v>
      </c>
      <c r="R7280" s="40" t="s">
        <v>806</v>
      </c>
      <c r="S7280" s="40" t="s">
        <v>199</v>
      </c>
      <c r="T7280" s="41">
        <v>1</v>
      </c>
      <c r="U7280" s="40" t="s">
        <v>200</v>
      </c>
      <c r="V7280" s="40" t="s">
        <v>201</v>
      </c>
      <c r="W7280" s="40" t="s">
        <v>26072</v>
      </c>
      <c r="X7280" s="40" t="s">
        <v>5747</v>
      </c>
      <c r="Y7280" s="40" t="s">
        <v>26073</v>
      </c>
    </row>
    <row r="7281" spans="12:25" x14ac:dyDescent="0.25">
      <c r="L7281" s="39" t="str">
        <f t="shared" si="113"/>
        <v>STATI UNITI D'AMERICA (EE)</v>
      </c>
      <c r="M7281" s="40" t="s">
        <v>26074</v>
      </c>
      <c r="N7281" s="40" t="s">
        <v>26075</v>
      </c>
      <c r="O7281" s="40" t="s">
        <v>610</v>
      </c>
      <c r="P7281" s="41"/>
      <c r="Q7281" s="41"/>
      <c r="R7281" s="40"/>
      <c r="S7281" s="40" t="s">
        <v>3220</v>
      </c>
      <c r="T7281" s="41">
        <v>4</v>
      </c>
      <c r="U7281" s="40" t="s">
        <v>612</v>
      </c>
      <c r="V7281" s="40" t="s">
        <v>26076</v>
      </c>
      <c r="W7281" s="40"/>
      <c r="X7281" s="40"/>
      <c r="Y7281" s="40"/>
    </row>
    <row r="7282" spans="12:25" x14ac:dyDescent="0.25">
      <c r="L7282" s="39" t="str">
        <f t="shared" si="113"/>
        <v>STATTE (TA)</v>
      </c>
      <c r="M7282" s="40" t="s">
        <v>26077</v>
      </c>
      <c r="N7282" s="40" t="s">
        <v>26078</v>
      </c>
      <c r="O7282" s="40" t="s">
        <v>2317</v>
      </c>
      <c r="P7282" s="41" t="s">
        <v>304</v>
      </c>
      <c r="Q7282" s="41">
        <v>16</v>
      </c>
      <c r="R7282" s="40" t="s">
        <v>305</v>
      </c>
      <c r="S7282" s="40" t="s">
        <v>199</v>
      </c>
      <c r="T7282" s="41">
        <v>1</v>
      </c>
      <c r="U7282" s="40" t="s">
        <v>200</v>
      </c>
      <c r="V7282" s="40" t="s">
        <v>201</v>
      </c>
      <c r="W7282" s="40" t="s">
        <v>26079</v>
      </c>
      <c r="X7282" s="40" t="s">
        <v>2319</v>
      </c>
      <c r="Y7282" s="40" t="s">
        <v>26080</v>
      </c>
    </row>
    <row r="7283" spans="12:25" x14ac:dyDescent="0.25">
      <c r="L7283" s="39" t="str">
        <f t="shared" si="113"/>
        <v>STAZZANO (AL)</v>
      </c>
      <c r="M7283" s="40" t="s">
        <v>26081</v>
      </c>
      <c r="N7283" s="40" t="s">
        <v>26082</v>
      </c>
      <c r="O7283" s="40" t="s">
        <v>541</v>
      </c>
      <c r="P7283" s="41" t="s">
        <v>314</v>
      </c>
      <c r="Q7283" s="41">
        <v>1</v>
      </c>
      <c r="R7283" s="40" t="s">
        <v>315</v>
      </c>
      <c r="S7283" s="40" t="s">
        <v>199</v>
      </c>
      <c r="T7283" s="41">
        <v>1</v>
      </c>
      <c r="U7283" s="40" t="s">
        <v>200</v>
      </c>
      <c r="V7283" s="40" t="s">
        <v>201</v>
      </c>
      <c r="W7283" s="40" t="s">
        <v>1006</v>
      </c>
      <c r="X7283" s="40" t="s">
        <v>1007</v>
      </c>
      <c r="Y7283" s="40" t="s">
        <v>26083</v>
      </c>
    </row>
    <row r="7284" spans="12:25" x14ac:dyDescent="0.25">
      <c r="L7284" s="39" t="str">
        <f t="shared" si="113"/>
        <v>STAZZEMA (LU)</v>
      </c>
      <c r="M7284" s="40" t="s">
        <v>26084</v>
      </c>
      <c r="N7284" s="40" t="s">
        <v>26085</v>
      </c>
      <c r="O7284" s="40" t="s">
        <v>1381</v>
      </c>
      <c r="P7284" s="41" t="s">
        <v>231</v>
      </c>
      <c r="Q7284" s="41">
        <v>9</v>
      </c>
      <c r="R7284" s="40" t="s">
        <v>232</v>
      </c>
      <c r="S7284" s="40" t="s">
        <v>199</v>
      </c>
      <c r="T7284" s="41">
        <v>1</v>
      </c>
      <c r="U7284" s="40" t="s">
        <v>200</v>
      </c>
      <c r="V7284" s="40" t="s">
        <v>201</v>
      </c>
      <c r="W7284" s="40" t="s">
        <v>26086</v>
      </c>
      <c r="X7284" s="40" t="s">
        <v>4985</v>
      </c>
      <c r="Y7284" s="40" t="s">
        <v>26087</v>
      </c>
    </row>
    <row r="7285" spans="12:25" x14ac:dyDescent="0.25">
      <c r="L7285" s="39" t="str">
        <f t="shared" si="113"/>
        <v>STAZZONA (CO)</v>
      </c>
      <c r="M7285" s="40" t="s">
        <v>26088</v>
      </c>
      <c r="N7285" s="40" t="s">
        <v>26089</v>
      </c>
      <c r="O7285" s="40" t="s">
        <v>995</v>
      </c>
      <c r="P7285" s="41" t="s">
        <v>212</v>
      </c>
      <c r="Q7285" s="41">
        <v>3</v>
      </c>
      <c r="R7285" s="40" t="s">
        <v>213</v>
      </c>
      <c r="S7285" s="40" t="s">
        <v>199</v>
      </c>
      <c r="T7285" s="41">
        <v>1</v>
      </c>
      <c r="U7285" s="40" t="s">
        <v>200</v>
      </c>
      <c r="V7285" s="40" t="s">
        <v>201</v>
      </c>
      <c r="W7285" s="40" t="s">
        <v>1910</v>
      </c>
      <c r="X7285" s="40" t="s">
        <v>3144</v>
      </c>
      <c r="Y7285" s="40" t="s">
        <v>26090</v>
      </c>
    </row>
    <row r="7286" spans="12:25" x14ac:dyDescent="0.25">
      <c r="L7286" s="39" t="str">
        <f t="shared" si="113"/>
        <v>STEFANACONI (VV)</v>
      </c>
      <c r="M7286" s="40" t="s">
        <v>26091</v>
      </c>
      <c r="N7286" s="40" t="s">
        <v>26092</v>
      </c>
      <c r="O7286" s="40" t="s">
        <v>469</v>
      </c>
      <c r="P7286" s="41" t="s">
        <v>414</v>
      </c>
      <c r="Q7286" s="41">
        <v>18</v>
      </c>
      <c r="R7286" s="40" t="s">
        <v>415</v>
      </c>
      <c r="S7286" s="40" t="s">
        <v>199</v>
      </c>
      <c r="T7286" s="41">
        <v>1</v>
      </c>
      <c r="U7286" s="40" t="s">
        <v>200</v>
      </c>
      <c r="V7286" s="40" t="s">
        <v>201</v>
      </c>
      <c r="W7286" s="40" t="s">
        <v>10983</v>
      </c>
      <c r="X7286" s="40" t="s">
        <v>471</v>
      </c>
      <c r="Y7286" s="40" t="s">
        <v>26093</v>
      </c>
    </row>
    <row r="7287" spans="12:25" x14ac:dyDescent="0.25">
      <c r="L7287" s="39" t="str">
        <f t="shared" si="113"/>
        <v>STELLA (SV)</v>
      </c>
      <c r="M7287" s="40" t="s">
        <v>26094</v>
      </c>
      <c r="N7287" s="40" t="s">
        <v>26095</v>
      </c>
      <c r="O7287" s="40" t="s">
        <v>905</v>
      </c>
      <c r="P7287" s="41" t="s">
        <v>849</v>
      </c>
      <c r="Q7287" s="41">
        <v>7</v>
      </c>
      <c r="R7287" s="40" t="s">
        <v>850</v>
      </c>
      <c r="S7287" s="40" t="s">
        <v>199</v>
      </c>
      <c r="T7287" s="41">
        <v>1</v>
      </c>
      <c r="U7287" s="40" t="s">
        <v>200</v>
      </c>
      <c r="V7287" s="40" t="s">
        <v>201</v>
      </c>
      <c r="W7287" s="40" t="s">
        <v>26096</v>
      </c>
      <c r="X7287" s="40" t="s">
        <v>1078</v>
      </c>
      <c r="Y7287" s="40" t="s">
        <v>26097</v>
      </c>
    </row>
    <row r="7288" spans="12:25" x14ac:dyDescent="0.25">
      <c r="L7288" s="39" t="str">
        <f t="shared" si="113"/>
        <v>STELLA CILENTO (SA)</v>
      </c>
      <c r="M7288" s="40" t="s">
        <v>26098</v>
      </c>
      <c r="N7288" s="40" t="s">
        <v>26099</v>
      </c>
      <c r="O7288" s="40" t="s">
        <v>349</v>
      </c>
      <c r="P7288" s="41" t="s">
        <v>350</v>
      </c>
      <c r="Q7288" s="41">
        <v>15</v>
      </c>
      <c r="R7288" s="40" t="s">
        <v>351</v>
      </c>
      <c r="S7288" s="40" t="s">
        <v>199</v>
      </c>
      <c r="T7288" s="41">
        <v>1</v>
      </c>
      <c r="U7288" s="40" t="s">
        <v>200</v>
      </c>
      <c r="V7288" s="40" t="s">
        <v>201</v>
      </c>
      <c r="W7288" s="40" t="s">
        <v>22006</v>
      </c>
      <c r="X7288" s="40" t="s">
        <v>758</v>
      </c>
      <c r="Y7288" s="40" t="s">
        <v>26100</v>
      </c>
    </row>
    <row r="7289" spans="12:25" x14ac:dyDescent="0.25">
      <c r="L7289" s="39" t="str">
        <f t="shared" si="113"/>
        <v>STELLANELLO (SV)</v>
      </c>
      <c r="M7289" s="40" t="s">
        <v>26101</v>
      </c>
      <c r="N7289" s="40" t="s">
        <v>26102</v>
      </c>
      <c r="O7289" s="40" t="s">
        <v>905</v>
      </c>
      <c r="P7289" s="41" t="s">
        <v>849</v>
      </c>
      <c r="Q7289" s="41">
        <v>7</v>
      </c>
      <c r="R7289" s="40" t="s">
        <v>850</v>
      </c>
      <c r="S7289" s="40" t="s">
        <v>199</v>
      </c>
      <c r="T7289" s="41">
        <v>1</v>
      </c>
      <c r="U7289" s="40" t="s">
        <v>200</v>
      </c>
      <c r="V7289" s="40" t="s">
        <v>201</v>
      </c>
      <c r="W7289" s="40" t="s">
        <v>2592</v>
      </c>
      <c r="X7289" s="40" t="s">
        <v>907</v>
      </c>
      <c r="Y7289" s="40" t="s">
        <v>26103</v>
      </c>
    </row>
    <row r="7290" spans="12:25" x14ac:dyDescent="0.25">
      <c r="L7290" s="39" t="str">
        <f t="shared" si="113"/>
        <v>STELVIO (BZ)</v>
      </c>
      <c r="M7290" s="40" t="s">
        <v>26104</v>
      </c>
      <c r="N7290" s="40" t="s">
        <v>26105</v>
      </c>
      <c r="O7290" s="40" t="s">
        <v>1125</v>
      </c>
      <c r="P7290" s="41" t="s">
        <v>866</v>
      </c>
      <c r="Q7290" s="41">
        <v>4</v>
      </c>
      <c r="R7290" s="40" t="s">
        <v>867</v>
      </c>
      <c r="S7290" s="40" t="s">
        <v>199</v>
      </c>
      <c r="T7290" s="41">
        <v>1</v>
      </c>
      <c r="U7290" s="40" t="s">
        <v>200</v>
      </c>
      <c r="V7290" s="40" t="s">
        <v>201</v>
      </c>
      <c r="W7290" s="40" t="s">
        <v>6833</v>
      </c>
      <c r="X7290" s="40" t="s">
        <v>2298</v>
      </c>
      <c r="Y7290" s="40" t="s">
        <v>26106</v>
      </c>
    </row>
    <row r="7291" spans="12:25" x14ac:dyDescent="0.25">
      <c r="L7291" s="39" t="str">
        <f t="shared" si="113"/>
        <v>STENICO (TN)</v>
      </c>
      <c r="M7291" s="40" t="s">
        <v>26107</v>
      </c>
      <c r="N7291" s="40" t="s">
        <v>26108</v>
      </c>
      <c r="O7291" s="40" t="s">
        <v>865</v>
      </c>
      <c r="P7291" s="41" t="s">
        <v>866</v>
      </c>
      <c r="Q7291" s="41">
        <v>4</v>
      </c>
      <c r="R7291" s="40" t="s">
        <v>867</v>
      </c>
      <c r="S7291" s="40" t="s">
        <v>199</v>
      </c>
      <c r="T7291" s="41">
        <v>1</v>
      </c>
      <c r="U7291" s="40" t="s">
        <v>200</v>
      </c>
      <c r="V7291" s="40" t="s">
        <v>201</v>
      </c>
      <c r="W7291" s="40" t="s">
        <v>10286</v>
      </c>
      <c r="X7291" s="40" t="s">
        <v>3243</v>
      </c>
      <c r="Y7291" s="40" t="s">
        <v>26109</v>
      </c>
    </row>
    <row r="7292" spans="12:25" x14ac:dyDescent="0.25">
      <c r="L7292" s="39" t="str">
        <f t="shared" si="113"/>
        <v>STERNATIA (LE)</v>
      </c>
      <c r="M7292" s="40" t="s">
        <v>26110</v>
      </c>
      <c r="N7292" s="40" t="s">
        <v>26111</v>
      </c>
      <c r="O7292" s="40" t="s">
        <v>462</v>
      </c>
      <c r="P7292" s="41" t="s">
        <v>304</v>
      </c>
      <c r="Q7292" s="41">
        <v>16</v>
      </c>
      <c r="R7292" s="40" t="s">
        <v>305</v>
      </c>
      <c r="S7292" s="40" t="s">
        <v>199</v>
      </c>
      <c r="T7292" s="41">
        <v>1</v>
      </c>
      <c r="U7292" s="40" t="s">
        <v>200</v>
      </c>
      <c r="V7292" s="40" t="s">
        <v>201</v>
      </c>
      <c r="W7292" s="40" t="s">
        <v>2007</v>
      </c>
      <c r="X7292" s="40" t="s">
        <v>1520</v>
      </c>
      <c r="Y7292" s="40" t="s">
        <v>26112</v>
      </c>
    </row>
    <row r="7293" spans="12:25" x14ac:dyDescent="0.25">
      <c r="L7293" s="39" t="str">
        <f t="shared" si="113"/>
        <v>STEZZANO (BG)</v>
      </c>
      <c r="M7293" s="40" t="s">
        <v>26113</v>
      </c>
      <c r="N7293" s="40" t="s">
        <v>26114</v>
      </c>
      <c r="O7293" s="40" t="s">
        <v>572</v>
      </c>
      <c r="P7293" s="41" t="s">
        <v>212</v>
      </c>
      <c r="Q7293" s="41">
        <v>3</v>
      </c>
      <c r="R7293" s="40" t="s">
        <v>213</v>
      </c>
      <c r="S7293" s="40" t="s">
        <v>199</v>
      </c>
      <c r="T7293" s="41">
        <v>1</v>
      </c>
      <c r="U7293" s="40" t="s">
        <v>200</v>
      </c>
      <c r="V7293" s="40" t="s">
        <v>201</v>
      </c>
      <c r="W7293" s="40" t="s">
        <v>1818</v>
      </c>
      <c r="X7293" s="40" t="s">
        <v>574</v>
      </c>
      <c r="Y7293" s="40" t="s">
        <v>26115</v>
      </c>
    </row>
    <row r="7294" spans="12:25" x14ac:dyDescent="0.25">
      <c r="L7294" s="39" t="str">
        <f t="shared" si="113"/>
        <v>STIA (AR)</v>
      </c>
      <c r="M7294" s="40" t="s">
        <v>26116</v>
      </c>
      <c r="N7294" s="40" t="s">
        <v>26117</v>
      </c>
      <c r="O7294" s="40" t="s">
        <v>1559</v>
      </c>
      <c r="P7294" s="41" t="s">
        <v>231</v>
      </c>
      <c r="Q7294" s="41">
        <v>9</v>
      </c>
      <c r="R7294" s="40" t="s">
        <v>232</v>
      </c>
      <c r="S7294" s="40" t="s">
        <v>199</v>
      </c>
      <c r="T7294" s="41">
        <v>1</v>
      </c>
      <c r="U7294" s="40" t="s">
        <v>200</v>
      </c>
      <c r="V7294" s="40" t="s">
        <v>201</v>
      </c>
      <c r="W7294" s="40" t="s">
        <v>26118</v>
      </c>
      <c r="X7294" s="40" t="s">
        <v>1561</v>
      </c>
      <c r="Y7294" s="40" t="s">
        <v>26119</v>
      </c>
    </row>
    <row r="7295" spans="12:25" x14ac:dyDescent="0.25">
      <c r="L7295" s="39" t="str">
        <f t="shared" si="113"/>
        <v>STIENTA (RO)</v>
      </c>
      <c r="M7295" s="40" t="s">
        <v>26120</v>
      </c>
      <c r="N7295" s="40" t="s">
        <v>26121</v>
      </c>
      <c r="O7295" s="40" t="s">
        <v>585</v>
      </c>
      <c r="P7295" s="41" t="s">
        <v>197</v>
      </c>
      <c r="Q7295" s="41">
        <v>5</v>
      </c>
      <c r="R7295" s="40" t="s">
        <v>198</v>
      </c>
      <c r="S7295" s="40" t="s">
        <v>199</v>
      </c>
      <c r="T7295" s="41">
        <v>1</v>
      </c>
      <c r="U7295" s="40" t="s">
        <v>200</v>
      </c>
      <c r="V7295" s="40" t="s">
        <v>201</v>
      </c>
      <c r="W7295" s="40" t="s">
        <v>26122</v>
      </c>
      <c r="X7295" s="40" t="s">
        <v>2041</v>
      </c>
      <c r="Y7295" s="40" t="s">
        <v>26123</v>
      </c>
    </row>
    <row r="7296" spans="12:25" x14ac:dyDescent="0.25">
      <c r="L7296" s="39" t="str">
        <f t="shared" si="113"/>
        <v>STIGLIANO (MT)</v>
      </c>
      <c r="M7296" s="40" t="s">
        <v>26124</v>
      </c>
      <c r="N7296" s="40" t="s">
        <v>26125</v>
      </c>
      <c r="O7296" s="40" t="s">
        <v>322</v>
      </c>
      <c r="P7296" s="41" t="s">
        <v>282</v>
      </c>
      <c r="Q7296" s="41">
        <v>17</v>
      </c>
      <c r="R7296" s="40" t="s">
        <v>283</v>
      </c>
      <c r="S7296" s="40" t="s">
        <v>199</v>
      </c>
      <c r="T7296" s="41">
        <v>1</v>
      </c>
      <c r="U7296" s="40" t="s">
        <v>200</v>
      </c>
      <c r="V7296" s="40" t="s">
        <v>201</v>
      </c>
      <c r="W7296" s="40" t="s">
        <v>26126</v>
      </c>
      <c r="X7296" s="40" t="s">
        <v>324</v>
      </c>
      <c r="Y7296" s="40" t="s">
        <v>26127</v>
      </c>
    </row>
    <row r="7297" spans="12:25" x14ac:dyDescent="0.25">
      <c r="L7297" s="39" t="str">
        <f t="shared" si="113"/>
        <v>STIGNANO (RC)</v>
      </c>
      <c r="M7297" s="40" t="s">
        <v>26128</v>
      </c>
      <c r="N7297" s="40" t="s">
        <v>26129</v>
      </c>
      <c r="O7297" s="40" t="s">
        <v>622</v>
      </c>
      <c r="P7297" s="41" t="s">
        <v>414</v>
      </c>
      <c r="Q7297" s="41">
        <v>18</v>
      </c>
      <c r="R7297" s="40" t="s">
        <v>415</v>
      </c>
      <c r="S7297" s="40" t="s">
        <v>199</v>
      </c>
      <c r="T7297" s="41">
        <v>1</v>
      </c>
      <c r="U7297" s="40" t="s">
        <v>200</v>
      </c>
      <c r="V7297" s="40" t="s">
        <v>201</v>
      </c>
      <c r="W7297" s="40" t="s">
        <v>697</v>
      </c>
      <c r="X7297" s="40" t="s">
        <v>624</v>
      </c>
      <c r="Y7297" s="40" t="s">
        <v>26130</v>
      </c>
    </row>
    <row r="7298" spans="12:25" x14ac:dyDescent="0.25">
      <c r="L7298" s="39" t="str">
        <f t="shared" ref="L7298:L7361" si="114">M7298&amp;" ("&amp;O7298&amp;")"</f>
        <v>STILO (RC)</v>
      </c>
      <c r="M7298" s="40" t="s">
        <v>26131</v>
      </c>
      <c r="N7298" s="40" t="s">
        <v>26132</v>
      </c>
      <c r="O7298" s="40" t="s">
        <v>622</v>
      </c>
      <c r="P7298" s="41" t="s">
        <v>414</v>
      </c>
      <c r="Q7298" s="41">
        <v>18</v>
      </c>
      <c r="R7298" s="40" t="s">
        <v>415</v>
      </c>
      <c r="S7298" s="40" t="s">
        <v>199</v>
      </c>
      <c r="T7298" s="41">
        <v>1</v>
      </c>
      <c r="U7298" s="40" t="s">
        <v>200</v>
      </c>
      <c r="V7298" s="40" t="s">
        <v>201</v>
      </c>
      <c r="W7298" s="40" t="s">
        <v>26133</v>
      </c>
      <c r="X7298" s="40" t="s">
        <v>624</v>
      </c>
      <c r="Y7298" s="40" t="s">
        <v>26134</v>
      </c>
    </row>
    <row r="7299" spans="12:25" x14ac:dyDescent="0.25">
      <c r="L7299" s="39" t="str">
        <f t="shared" si="114"/>
        <v>STIMIGLIANO (RI)</v>
      </c>
      <c r="M7299" s="40" t="s">
        <v>26135</v>
      </c>
      <c r="N7299" s="40" t="s">
        <v>26136</v>
      </c>
      <c r="O7299" s="40" t="s">
        <v>335</v>
      </c>
      <c r="P7299" s="41" t="s">
        <v>336</v>
      </c>
      <c r="Q7299" s="41">
        <v>12</v>
      </c>
      <c r="R7299" s="40" t="s">
        <v>337</v>
      </c>
      <c r="S7299" s="40" t="s">
        <v>199</v>
      </c>
      <c r="T7299" s="41">
        <v>1</v>
      </c>
      <c r="U7299" s="40" t="s">
        <v>200</v>
      </c>
      <c r="V7299" s="40" t="s">
        <v>201</v>
      </c>
      <c r="W7299" s="40" t="s">
        <v>26137</v>
      </c>
      <c r="X7299" s="40" t="s">
        <v>2148</v>
      </c>
      <c r="Y7299" s="40" t="s">
        <v>26138</v>
      </c>
    </row>
    <row r="7300" spans="12:25" x14ac:dyDescent="0.25">
      <c r="L7300" s="39" t="str">
        <f t="shared" si="114"/>
        <v>STINTINO (SS)</v>
      </c>
      <c r="M7300" s="40" t="s">
        <v>26139</v>
      </c>
      <c r="N7300" s="40" t="s">
        <v>26140</v>
      </c>
      <c r="O7300" s="40" t="s">
        <v>1188</v>
      </c>
      <c r="P7300" s="41" t="s">
        <v>242</v>
      </c>
      <c r="Q7300" s="41">
        <v>20</v>
      </c>
      <c r="R7300" s="40" t="s">
        <v>243</v>
      </c>
      <c r="S7300" s="40" t="s">
        <v>199</v>
      </c>
      <c r="T7300" s="41">
        <v>1</v>
      </c>
      <c r="U7300" s="40" t="s">
        <v>200</v>
      </c>
      <c r="V7300" s="40" t="s">
        <v>201</v>
      </c>
      <c r="W7300" s="40" t="s">
        <v>2625</v>
      </c>
      <c r="X7300" s="40" t="s">
        <v>648</v>
      </c>
      <c r="Y7300" s="40" t="s">
        <v>26141</v>
      </c>
    </row>
    <row r="7301" spans="12:25" x14ac:dyDescent="0.25">
      <c r="L7301" s="39" t="str">
        <f t="shared" si="114"/>
        <v>STIO (SA)</v>
      </c>
      <c r="M7301" s="40" t="s">
        <v>26142</v>
      </c>
      <c r="N7301" s="40" t="s">
        <v>26143</v>
      </c>
      <c r="O7301" s="40" t="s">
        <v>349</v>
      </c>
      <c r="P7301" s="41" t="s">
        <v>350</v>
      </c>
      <c r="Q7301" s="41">
        <v>15</v>
      </c>
      <c r="R7301" s="40" t="s">
        <v>351</v>
      </c>
      <c r="S7301" s="40" t="s">
        <v>199</v>
      </c>
      <c r="T7301" s="41">
        <v>1</v>
      </c>
      <c r="U7301" s="40" t="s">
        <v>200</v>
      </c>
      <c r="V7301" s="40" t="s">
        <v>201</v>
      </c>
      <c r="W7301" s="40" t="s">
        <v>26144</v>
      </c>
      <c r="X7301" s="40" t="s">
        <v>758</v>
      </c>
      <c r="Y7301" s="40" t="s">
        <v>26145</v>
      </c>
    </row>
    <row r="7302" spans="12:25" x14ac:dyDescent="0.25">
      <c r="L7302" s="39" t="str">
        <f t="shared" si="114"/>
        <v>STORNARA (FG)</v>
      </c>
      <c r="M7302" s="40" t="s">
        <v>26146</v>
      </c>
      <c r="N7302" s="40" t="s">
        <v>26147</v>
      </c>
      <c r="O7302" s="40" t="s">
        <v>303</v>
      </c>
      <c r="P7302" s="41" t="s">
        <v>304</v>
      </c>
      <c r="Q7302" s="41">
        <v>16</v>
      </c>
      <c r="R7302" s="40" t="s">
        <v>305</v>
      </c>
      <c r="S7302" s="40" t="s">
        <v>199</v>
      </c>
      <c r="T7302" s="41">
        <v>1</v>
      </c>
      <c r="U7302" s="40" t="s">
        <v>200</v>
      </c>
      <c r="V7302" s="40" t="s">
        <v>201</v>
      </c>
      <c r="W7302" s="40" t="s">
        <v>26148</v>
      </c>
      <c r="X7302" s="40" t="s">
        <v>2143</v>
      </c>
      <c r="Y7302" s="40" t="s">
        <v>26149</v>
      </c>
    </row>
    <row r="7303" spans="12:25" x14ac:dyDescent="0.25">
      <c r="L7303" s="39" t="str">
        <f t="shared" si="114"/>
        <v>STORNARELLA (FG)</v>
      </c>
      <c r="M7303" s="40" t="s">
        <v>26150</v>
      </c>
      <c r="N7303" s="40" t="s">
        <v>26151</v>
      </c>
      <c r="O7303" s="40" t="s">
        <v>303</v>
      </c>
      <c r="P7303" s="41" t="s">
        <v>304</v>
      </c>
      <c r="Q7303" s="41">
        <v>16</v>
      </c>
      <c r="R7303" s="40" t="s">
        <v>305</v>
      </c>
      <c r="S7303" s="40" t="s">
        <v>199</v>
      </c>
      <c r="T7303" s="41">
        <v>1</v>
      </c>
      <c r="U7303" s="40" t="s">
        <v>200</v>
      </c>
      <c r="V7303" s="40" t="s">
        <v>201</v>
      </c>
      <c r="W7303" s="40" t="s">
        <v>26152</v>
      </c>
      <c r="X7303" s="40" t="s">
        <v>2143</v>
      </c>
      <c r="Y7303" s="40" t="s">
        <v>26153</v>
      </c>
    </row>
    <row r="7304" spans="12:25" x14ac:dyDescent="0.25">
      <c r="L7304" s="39" t="str">
        <f t="shared" si="114"/>
        <v>STORO (TN)</v>
      </c>
      <c r="M7304" s="40" t="s">
        <v>26154</v>
      </c>
      <c r="N7304" s="40" t="s">
        <v>26155</v>
      </c>
      <c r="O7304" s="40" t="s">
        <v>865</v>
      </c>
      <c r="P7304" s="41" t="s">
        <v>866</v>
      </c>
      <c r="Q7304" s="41">
        <v>4</v>
      </c>
      <c r="R7304" s="40" t="s">
        <v>867</v>
      </c>
      <c r="S7304" s="40" t="s">
        <v>199</v>
      </c>
      <c r="T7304" s="41">
        <v>1</v>
      </c>
      <c r="U7304" s="40" t="s">
        <v>200</v>
      </c>
      <c r="V7304" s="40" t="s">
        <v>201</v>
      </c>
      <c r="W7304" s="40" t="s">
        <v>26156</v>
      </c>
      <c r="X7304" s="40" t="s">
        <v>3243</v>
      </c>
      <c r="Y7304" s="40" t="s">
        <v>26157</v>
      </c>
    </row>
    <row r="7305" spans="12:25" x14ac:dyDescent="0.25">
      <c r="L7305" s="39" t="str">
        <f t="shared" si="114"/>
        <v>STRA (VE)</v>
      </c>
      <c r="M7305" s="40" t="s">
        <v>26158</v>
      </c>
      <c r="N7305" s="40" t="s">
        <v>26159</v>
      </c>
      <c r="O7305" s="40" t="s">
        <v>1607</v>
      </c>
      <c r="P7305" s="41" t="s">
        <v>197</v>
      </c>
      <c r="Q7305" s="41">
        <v>5</v>
      </c>
      <c r="R7305" s="40" t="s">
        <v>198</v>
      </c>
      <c r="S7305" s="40" t="s">
        <v>199</v>
      </c>
      <c r="T7305" s="41">
        <v>1</v>
      </c>
      <c r="U7305" s="40" t="s">
        <v>200</v>
      </c>
      <c r="V7305" s="40" t="s">
        <v>201</v>
      </c>
      <c r="W7305" s="40" t="s">
        <v>26160</v>
      </c>
      <c r="X7305" s="40" t="s">
        <v>203</v>
      </c>
      <c r="Y7305" s="40" t="s">
        <v>26161</v>
      </c>
    </row>
    <row r="7306" spans="12:25" x14ac:dyDescent="0.25">
      <c r="L7306" s="39" t="str">
        <f t="shared" si="114"/>
        <v>STRADELLA (PV)</v>
      </c>
      <c r="M7306" s="40" t="s">
        <v>26162</v>
      </c>
      <c r="N7306" s="40" t="s">
        <v>26163</v>
      </c>
      <c r="O7306" s="40" t="s">
        <v>884</v>
      </c>
      <c r="P7306" s="41" t="s">
        <v>212</v>
      </c>
      <c r="Q7306" s="41">
        <v>3</v>
      </c>
      <c r="R7306" s="40" t="s">
        <v>213</v>
      </c>
      <c r="S7306" s="40" t="s">
        <v>199</v>
      </c>
      <c r="T7306" s="41">
        <v>1</v>
      </c>
      <c r="U7306" s="40" t="s">
        <v>200</v>
      </c>
      <c r="V7306" s="40" t="s">
        <v>201</v>
      </c>
      <c r="W7306" s="40" t="s">
        <v>26164</v>
      </c>
      <c r="X7306" s="40" t="s">
        <v>969</v>
      </c>
      <c r="Y7306" s="40" t="s">
        <v>26165</v>
      </c>
    </row>
    <row r="7307" spans="12:25" x14ac:dyDescent="0.25">
      <c r="L7307" s="39" t="str">
        <f t="shared" si="114"/>
        <v>STRAMBINELLO (TO)</v>
      </c>
      <c r="M7307" s="40" t="s">
        <v>26166</v>
      </c>
      <c r="N7307" s="40" t="s">
        <v>26167</v>
      </c>
      <c r="O7307" s="40" t="s">
        <v>675</v>
      </c>
      <c r="P7307" s="41" t="s">
        <v>314</v>
      </c>
      <c r="Q7307" s="41">
        <v>1</v>
      </c>
      <c r="R7307" s="40" t="s">
        <v>315</v>
      </c>
      <c r="S7307" s="40" t="s">
        <v>199</v>
      </c>
      <c r="T7307" s="41">
        <v>1</v>
      </c>
      <c r="U7307" s="40" t="s">
        <v>200</v>
      </c>
      <c r="V7307" s="40" t="s">
        <v>201</v>
      </c>
      <c r="W7307" s="40" t="s">
        <v>1041</v>
      </c>
      <c r="X7307" s="40" t="s">
        <v>1042</v>
      </c>
      <c r="Y7307" s="40" t="s">
        <v>26168</v>
      </c>
    </row>
    <row r="7308" spans="12:25" x14ac:dyDescent="0.25">
      <c r="L7308" s="39" t="str">
        <f t="shared" si="114"/>
        <v>STRAMBINO (TO)</v>
      </c>
      <c r="M7308" s="40" t="s">
        <v>26169</v>
      </c>
      <c r="N7308" s="40" t="s">
        <v>26170</v>
      </c>
      <c r="O7308" s="40" t="s">
        <v>675</v>
      </c>
      <c r="P7308" s="41" t="s">
        <v>314</v>
      </c>
      <c r="Q7308" s="41">
        <v>1</v>
      </c>
      <c r="R7308" s="40" t="s">
        <v>315</v>
      </c>
      <c r="S7308" s="40" t="s">
        <v>199</v>
      </c>
      <c r="T7308" s="41">
        <v>1</v>
      </c>
      <c r="U7308" s="40" t="s">
        <v>200</v>
      </c>
      <c r="V7308" s="40" t="s">
        <v>201</v>
      </c>
      <c r="W7308" s="40" t="s">
        <v>26171</v>
      </c>
      <c r="X7308" s="40" t="s">
        <v>1042</v>
      </c>
      <c r="Y7308" s="40" t="s">
        <v>26172</v>
      </c>
    </row>
    <row r="7309" spans="12:25" x14ac:dyDescent="0.25">
      <c r="L7309" s="39" t="str">
        <f t="shared" si="114"/>
        <v>STRANGOLAGALLI (FR)</v>
      </c>
      <c r="M7309" s="40" t="s">
        <v>26173</v>
      </c>
      <c r="N7309" s="40" t="s">
        <v>26174</v>
      </c>
      <c r="O7309" s="40" t="s">
        <v>406</v>
      </c>
      <c r="P7309" s="41" t="s">
        <v>336</v>
      </c>
      <c r="Q7309" s="41">
        <v>12</v>
      </c>
      <c r="R7309" s="40" t="s">
        <v>337</v>
      </c>
      <c r="S7309" s="40" t="s">
        <v>199</v>
      </c>
      <c r="T7309" s="41">
        <v>1</v>
      </c>
      <c r="U7309" s="40" t="s">
        <v>200</v>
      </c>
      <c r="V7309" s="40" t="s">
        <v>201</v>
      </c>
      <c r="W7309" s="40" t="s">
        <v>1999</v>
      </c>
      <c r="X7309" s="40" t="s">
        <v>557</v>
      </c>
      <c r="Y7309" s="40" t="s">
        <v>26175</v>
      </c>
    </row>
    <row r="7310" spans="12:25" x14ac:dyDescent="0.25">
      <c r="L7310" s="39" t="str">
        <f t="shared" si="114"/>
        <v>STREGNA (UD)</v>
      </c>
      <c r="M7310" s="40" t="s">
        <v>26176</v>
      </c>
      <c r="N7310" s="40" t="s">
        <v>26177</v>
      </c>
      <c r="O7310" s="40" t="s">
        <v>804</v>
      </c>
      <c r="P7310" s="41" t="s">
        <v>805</v>
      </c>
      <c r="Q7310" s="41">
        <v>6</v>
      </c>
      <c r="R7310" s="40" t="s">
        <v>806</v>
      </c>
      <c r="S7310" s="40" t="s">
        <v>199</v>
      </c>
      <c r="T7310" s="41">
        <v>1</v>
      </c>
      <c r="U7310" s="40" t="s">
        <v>200</v>
      </c>
      <c r="V7310" s="40" t="s">
        <v>201</v>
      </c>
      <c r="W7310" s="40" t="s">
        <v>2240</v>
      </c>
      <c r="X7310" s="40" t="s">
        <v>2085</v>
      </c>
      <c r="Y7310" s="40" t="s">
        <v>26178</v>
      </c>
    </row>
    <row r="7311" spans="12:25" x14ac:dyDescent="0.25">
      <c r="L7311" s="39" t="str">
        <f t="shared" si="114"/>
        <v>STREMBO (TN)</v>
      </c>
      <c r="M7311" s="40" t="s">
        <v>26179</v>
      </c>
      <c r="N7311" s="40" t="s">
        <v>26180</v>
      </c>
      <c r="O7311" s="40" t="s">
        <v>865</v>
      </c>
      <c r="P7311" s="41" t="s">
        <v>866</v>
      </c>
      <c r="Q7311" s="41">
        <v>4</v>
      </c>
      <c r="R7311" s="40" t="s">
        <v>867</v>
      </c>
      <c r="S7311" s="40" t="s">
        <v>199</v>
      </c>
      <c r="T7311" s="41">
        <v>1</v>
      </c>
      <c r="U7311" s="40" t="s">
        <v>200</v>
      </c>
      <c r="V7311" s="40" t="s">
        <v>201</v>
      </c>
      <c r="W7311" s="40" t="s">
        <v>3543</v>
      </c>
      <c r="X7311" s="40" t="s">
        <v>3243</v>
      </c>
      <c r="Y7311" s="40" t="s">
        <v>26181</v>
      </c>
    </row>
    <row r="7312" spans="12:25" x14ac:dyDescent="0.25">
      <c r="L7312" s="39" t="str">
        <f t="shared" si="114"/>
        <v>STRESA (VB)</v>
      </c>
      <c r="M7312" s="40" t="s">
        <v>26182</v>
      </c>
      <c r="N7312" s="40" t="s">
        <v>26183</v>
      </c>
      <c r="O7312" s="40" t="s">
        <v>1659</v>
      </c>
      <c r="P7312" s="41" t="s">
        <v>314</v>
      </c>
      <c r="Q7312" s="41">
        <v>1</v>
      </c>
      <c r="R7312" s="40" t="s">
        <v>315</v>
      </c>
      <c r="S7312" s="40" t="s">
        <v>199</v>
      </c>
      <c r="T7312" s="41">
        <v>1</v>
      </c>
      <c r="U7312" s="40" t="s">
        <v>200</v>
      </c>
      <c r="V7312" s="40" t="s">
        <v>201</v>
      </c>
      <c r="W7312" s="40" t="s">
        <v>26184</v>
      </c>
      <c r="X7312" s="40" t="s">
        <v>1689</v>
      </c>
      <c r="Y7312" s="40" t="s">
        <v>26185</v>
      </c>
    </row>
    <row r="7313" spans="12:25" x14ac:dyDescent="0.25">
      <c r="L7313" s="39" t="str">
        <f t="shared" si="114"/>
        <v>STREVI (AL)</v>
      </c>
      <c r="M7313" s="40" t="s">
        <v>26186</v>
      </c>
      <c r="N7313" s="40" t="s">
        <v>26187</v>
      </c>
      <c r="O7313" s="40" t="s">
        <v>541</v>
      </c>
      <c r="P7313" s="41" t="s">
        <v>314</v>
      </c>
      <c r="Q7313" s="41">
        <v>1</v>
      </c>
      <c r="R7313" s="40" t="s">
        <v>315</v>
      </c>
      <c r="S7313" s="40" t="s">
        <v>199</v>
      </c>
      <c r="T7313" s="41">
        <v>1</v>
      </c>
      <c r="U7313" s="40" t="s">
        <v>200</v>
      </c>
      <c r="V7313" s="40" t="s">
        <v>201</v>
      </c>
      <c r="W7313" s="40" t="s">
        <v>26188</v>
      </c>
      <c r="X7313" s="40" t="s">
        <v>543</v>
      </c>
      <c r="Y7313" s="40" t="s">
        <v>26189</v>
      </c>
    </row>
    <row r="7314" spans="12:25" x14ac:dyDescent="0.25">
      <c r="L7314" s="39" t="str">
        <f t="shared" si="114"/>
        <v>STRIANO (NA)</v>
      </c>
      <c r="M7314" s="40" t="s">
        <v>26190</v>
      </c>
      <c r="N7314" s="40" t="s">
        <v>26191</v>
      </c>
      <c r="O7314" s="40" t="s">
        <v>358</v>
      </c>
      <c r="P7314" s="41" t="s">
        <v>350</v>
      </c>
      <c r="Q7314" s="41">
        <v>15</v>
      </c>
      <c r="R7314" s="40" t="s">
        <v>351</v>
      </c>
      <c r="S7314" s="40" t="s">
        <v>199</v>
      </c>
      <c r="T7314" s="41">
        <v>1</v>
      </c>
      <c r="U7314" s="40" t="s">
        <v>200</v>
      </c>
      <c r="V7314" s="40" t="s">
        <v>201</v>
      </c>
      <c r="W7314" s="40" t="s">
        <v>7912</v>
      </c>
      <c r="X7314" s="40" t="s">
        <v>360</v>
      </c>
      <c r="Y7314" s="40" t="s">
        <v>26192</v>
      </c>
    </row>
    <row r="7315" spans="12:25" x14ac:dyDescent="0.25">
      <c r="L7315" s="39" t="str">
        <f t="shared" si="114"/>
        <v>STRIGNO (TN)</v>
      </c>
      <c r="M7315" s="40" t="s">
        <v>26193</v>
      </c>
      <c r="N7315" s="40" t="s">
        <v>26194</v>
      </c>
      <c r="O7315" s="40" t="s">
        <v>865</v>
      </c>
      <c r="P7315" s="41" t="s">
        <v>866</v>
      </c>
      <c r="Q7315" s="41">
        <v>4</v>
      </c>
      <c r="R7315" s="40" t="s">
        <v>867</v>
      </c>
      <c r="S7315" s="40" t="s">
        <v>199</v>
      </c>
      <c r="T7315" s="41">
        <v>1</v>
      </c>
      <c r="U7315" s="40" t="s">
        <v>200</v>
      </c>
      <c r="V7315" s="40" t="s">
        <v>201</v>
      </c>
      <c r="W7315" s="40" t="s">
        <v>13244</v>
      </c>
      <c r="X7315" s="40" t="s">
        <v>1036</v>
      </c>
      <c r="Y7315" s="40" t="s">
        <v>26195</v>
      </c>
    </row>
    <row r="7316" spans="12:25" x14ac:dyDescent="0.25">
      <c r="L7316" s="39" t="str">
        <f t="shared" si="114"/>
        <v>STRONA (BI)</v>
      </c>
      <c r="M7316" s="40" t="s">
        <v>26196</v>
      </c>
      <c r="N7316" s="40" t="s">
        <v>26197</v>
      </c>
      <c r="O7316" s="40" t="s">
        <v>830</v>
      </c>
      <c r="P7316" s="41" t="s">
        <v>314</v>
      </c>
      <c r="Q7316" s="41">
        <v>1</v>
      </c>
      <c r="R7316" s="40" t="s">
        <v>315</v>
      </c>
      <c r="S7316" s="40" t="s">
        <v>199</v>
      </c>
      <c r="T7316" s="41">
        <v>1</v>
      </c>
      <c r="U7316" s="40" t="s">
        <v>200</v>
      </c>
      <c r="V7316" s="40" t="s">
        <v>201</v>
      </c>
      <c r="W7316" s="40" t="s">
        <v>6367</v>
      </c>
      <c r="X7316" s="40" t="s">
        <v>832</v>
      </c>
      <c r="Y7316" s="40" t="s">
        <v>26198</v>
      </c>
    </row>
    <row r="7317" spans="12:25" x14ac:dyDescent="0.25">
      <c r="L7317" s="39" t="str">
        <f t="shared" si="114"/>
        <v>STRONCONE (TR)</v>
      </c>
      <c r="M7317" s="40" t="s">
        <v>26199</v>
      </c>
      <c r="N7317" s="40" t="s">
        <v>26200</v>
      </c>
      <c r="O7317" s="40" t="s">
        <v>485</v>
      </c>
      <c r="P7317" s="41" t="s">
        <v>486</v>
      </c>
      <c r="Q7317" s="41">
        <v>10</v>
      </c>
      <c r="R7317" s="40" t="s">
        <v>487</v>
      </c>
      <c r="S7317" s="40" t="s">
        <v>199</v>
      </c>
      <c r="T7317" s="41">
        <v>1</v>
      </c>
      <c r="U7317" s="40" t="s">
        <v>200</v>
      </c>
      <c r="V7317" s="40" t="s">
        <v>201</v>
      </c>
      <c r="W7317" s="40" t="s">
        <v>26201</v>
      </c>
      <c r="X7317" s="40" t="s">
        <v>489</v>
      </c>
      <c r="Y7317" s="40" t="s">
        <v>26202</v>
      </c>
    </row>
    <row r="7318" spans="12:25" x14ac:dyDescent="0.25">
      <c r="L7318" s="39" t="str">
        <f t="shared" si="114"/>
        <v>STRONGOLI (KR)</v>
      </c>
      <c r="M7318" s="40" t="s">
        <v>26203</v>
      </c>
      <c r="N7318" s="40" t="s">
        <v>26204</v>
      </c>
      <c r="O7318" s="40" t="s">
        <v>3117</v>
      </c>
      <c r="P7318" s="41" t="s">
        <v>414</v>
      </c>
      <c r="Q7318" s="41">
        <v>18</v>
      </c>
      <c r="R7318" s="40" t="s">
        <v>415</v>
      </c>
      <c r="S7318" s="40" t="s">
        <v>199</v>
      </c>
      <c r="T7318" s="41">
        <v>1</v>
      </c>
      <c r="U7318" s="40" t="s">
        <v>200</v>
      </c>
      <c r="V7318" s="40" t="s">
        <v>201</v>
      </c>
      <c r="W7318" s="40" t="s">
        <v>26205</v>
      </c>
      <c r="X7318" s="40" t="s">
        <v>3119</v>
      </c>
      <c r="Y7318" s="40" t="s">
        <v>26206</v>
      </c>
    </row>
    <row r="7319" spans="12:25" x14ac:dyDescent="0.25">
      <c r="L7319" s="39" t="str">
        <f t="shared" si="114"/>
        <v>STROPPIANA (VC)</v>
      </c>
      <c r="M7319" s="40" t="s">
        <v>26207</v>
      </c>
      <c r="N7319" s="40" t="s">
        <v>26208</v>
      </c>
      <c r="O7319" s="40" t="s">
        <v>890</v>
      </c>
      <c r="P7319" s="41" t="s">
        <v>314</v>
      </c>
      <c r="Q7319" s="41">
        <v>1</v>
      </c>
      <c r="R7319" s="40" t="s">
        <v>315</v>
      </c>
      <c r="S7319" s="40" t="s">
        <v>199</v>
      </c>
      <c r="T7319" s="41">
        <v>1</v>
      </c>
      <c r="U7319" s="40" t="s">
        <v>200</v>
      </c>
      <c r="V7319" s="40" t="s">
        <v>201</v>
      </c>
      <c r="W7319" s="40" t="s">
        <v>5888</v>
      </c>
      <c r="X7319" s="40" t="s">
        <v>963</v>
      </c>
      <c r="Y7319" s="40" t="s">
        <v>26209</v>
      </c>
    </row>
    <row r="7320" spans="12:25" x14ac:dyDescent="0.25">
      <c r="L7320" s="39" t="str">
        <f t="shared" si="114"/>
        <v>STROPPO (CN)</v>
      </c>
      <c r="M7320" s="40" t="s">
        <v>26210</v>
      </c>
      <c r="N7320" s="40" t="s">
        <v>26211</v>
      </c>
      <c r="O7320" s="40" t="s">
        <v>313</v>
      </c>
      <c r="P7320" s="41" t="s">
        <v>314</v>
      </c>
      <c r="Q7320" s="41">
        <v>1</v>
      </c>
      <c r="R7320" s="40" t="s">
        <v>315</v>
      </c>
      <c r="S7320" s="40" t="s">
        <v>199</v>
      </c>
      <c r="T7320" s="41">
        <v>1</v>
      </c>
      <c r="U7320" s="40" t="s">
        <v>200</v>
      </c>
      <c r="V7320" s="40" t="s">
        <v>201</v>
      </c>
      <c r="W7320" s="40" t="s">
        <v>3059</v>
      </c>
      <c r="X7320" s="40" t="s">
        <v>317</v>
      </c>
      <c r="Y7320" s="40" t="s">
        <v>26212</v>
      </c>
    </row>
    <row r="7321" spans="12:25" x14ac:dyDescent="0.25">
      <c r="L7321" s="39" t="str">
        <f t="shared" si="114"/>
        <v>STROZZA (BG)</v>
      </c>
      <c r="M7321" s="40" t="s">
        <v>26213</v>
      </c>
      <c r="N7321" s="40" t="s">
        <v>26214</v>
      </c>
      <c r="O7321" s="40" t="s">
        <v>572</v>
      </c>
      <c r="P7321" s="41" t="s">
        <v>212</v>
      </c>
      <c r="Q7321" s="41">
        <v>3</v>
      </c>
      <c r="R7321" s="40" t="s">
        <v>213</v>
      </c>
      <c r="S7321" s="40" t="s">
        <v>199</v>
      </c>
      <c r="T7321" s="41">
        <v>1</v>
      </c>
      <c r="U7321" s="40" t="s">
        <v>200</v>
      </c>
      <c r="V7321" s="40" t="s">
        <v>201</v>
      </c>
      <c r="W7321" s="40" t="s">
        <v>1283</v>
      </c>
      <c r="X7321" s="40" t="s">
        <v>574</v>
      </c>
      <c r="Y7321" s="40" t="s">
        <v>26215</v>
      </c>
    </row>
    <row r="7322" spans="12:25" x14ac:dyDescent="0.25">
      <c r="L7322" s="39" t="str">
        <f t="shared" si="114"/>
        <v>STURNO (AV)</v>
      </c>
      <c r="M7322" s="40" t="s">
        <v>26216</v>
      </c>
      <c r="N7322" s="40" t="s">
        <v>26217</v>
      </c>
      <c r="O7322" s="40" t="s">
        <v>812</v>
      </c>
      <c r="P7322" s="41" t="s">
        <v>350</v>
      </c>
      <c r="Q7322" s="41">
        <v>15</v>
      </c>
      <c r="R7322" s="40" t="s">
        <v>351</v>
      </c>
      <c r="S7322" s="40" t="s">
        <v>199</v>
      </c>
      <c r="T7322" s="41">
        <v>1</v>
      </c>
      <c r="U7322" s="40" t="s">
        <v>200</v>
      </c>
      <c r="V7322" s="40" t="s">
        <v>201</v>
      </c>
      <c r="W7322" s="40" t="s">
        <v>26218</v>
      </c>
      <c r="X7322" s="40" t="s">
        <v>814</v>
      </c>
      <c r="Y7322" s="40" t="s">
        <v>26219</v>
      </c>
    </row>
    <row r="7323" spans="12:25" x14ac:dyDescent="0.25">
      <c r="L7323" s="39" t="str">
        <f t="shared" si="114"/>
        <v>SUARDI (PV)</v>
      </c>
      <c r="M7323" s="40" t="s">
        <v>26220</v>
      </c>
      <c r="N7323" s="40" t="s">
        <v>26221</v>
      </c>
      <c r="O7323" s="40" t="s">
        <v>884</v>
      </c>
      <c r="P7323" s="41" t="s">
        <v>212</v>
      </c>
      <c r="Q7323" s="41">
        <v>3</v>
      </c>
      <c r="R7323" s="40" t="s">
        <v>213</v>
      </c>
      <c r="S7323" s="40" t="s">
        <v>199</v>
      </c>
      <c r="T7323" s="41">
        <v>1</v>
      </c>
      <c r="U7323" s="40" t="s">
        <v>200</v>
      </c>
      <c r="V7323" s="40" t="s">
        <v>201</v>
      </c>
      <c r="W7323" s="40" t="s">
        <v>7067</v>
      </c>
      <c r="X7323" s="40" t="s">
        <v>1092</v>
      </c>
      <c r="Y7323" s="40" t="s">
        <v>26222</v>
      </c>
    </row>
    <row r="7324" spans="12:25" x14ac:dyDescent="0.25">
      <c r="L7324" s="39" t="str">
        <f t="shared" si="114"/>
        <v>SUBBIANO (AR)</v>
      </c>
      <c r="M7324" s="40" t="s">
        <v>26223</v>
      </c>
      <c r="N7324" s="40" t="s">
        <v>26224</v>
      </c>
      <c r="O7324" s="40" t="s">
        <v>1559</v>
      </c>
      <c r="P7324" s="41" t="s">
        <v>231</v>
      </c>
      <c r="Q7324" s="41">
        <v>9</v>
      </c>
      <c r="R7324" s="40" t="s">
        <v>232</v>
      </c>
      <c r="S7324" s="40" t="s">
        <v>199</v>
      </c>
      <c r="T7324" s="41">
        <v>1</v>
      </c>
      <c r="U7324" s="40" t="s">
        <v>200</v>
      </c>
      <c r="V7324" s="40" t="s">
        <v>201</v>
      </c>
      <c r="W7324" s="40" t="s">
        <v>5615</v>
      </c>
      <c r="X7324" s="40" t="s">
        <v>1561</v>
      </c>
      <c r="Y7324" s="40" t="s">
        <v>26225</v>
      </c>
    </row>
    <row r="7325" spans="12:25" x14ac:dyDescent="0.25">
      <c r="L7325" s="39" t="str">
        <f t="shared" si="114"/>
        <v>SUBIACO (RM)</v>
      </c>
      <c r="M7325" s="40" t="s">
        <v>26226</v>
      </c>
      <c r="N7325" s="40" t="s">
        <v>26227</v>
      </c>
      <c r="O7325" s="40" t="s">
        <v>602</v>
      </c>
      <c r="P7325" s="41" t="s">
        <v>336</v>
      </c>
      <c r="Q7325" s="41">
        <v>12</v>
      </c>
      <c r="R7325" s="40" t="s">
        <v>337</v>
      </c>
      <c r="S7325" s="40" t="s">
        <v>199</v>
      </c>
      <c r="T7325" s="41">
        <v>1</v>
      </c>
      <c r="U7325" s="40" t="s">
        <v>200</v>
      </c>
      <c r="V7325" s="40" t="s">
        <v>201</v>
      </c>
      <c r="W7325" s="40" t="s">
        <v>26228</v>
      </c>
      <c r="X7325" s="40" t="s">
        <v>604</v>
      </c>
      <c r="Y7325" s="40" t="s">
        <v>26229</v>
      </c>
    </row>
    <row r="7326" spans="12:25" x14ac:dyDescent="0.25">
      <c r="L7326" s="39" t="str">
        <f t="shared" si="114"/>
        <v>SUCCIVO (CE)</v>
      </c>
      <c r="M7326" s="40" t="s">
        <v>26230</v>
      </c>
      <c r="N7326" s="40" t="s">
        <v>26231</v>
      </c>
      <c r="O7326" s="40" t="s">
        <v>824</v>
      </c>
      <c r="P7326" s="41" t="s">
        <v>350</v>
      </c>
      <c r="Q7326" s="41">
        <v>15</v>
      </c>
      <c r="R7326" s="40" t="s">
        <v>351</v>
      </c>
      <c r="S7326" s="40" t="s">
        <v>199</v>
      </c>
      <c r="T7326" s="41">
        <v>1</v>
      </c>
      <c r="U7326" s="40" t="s">
        <v>200</v>
      </c>
      <c r="V7326" s="40" t="s">
        <v>201</v>
      </c>
      <c r="W7326" s="40" t="s">
        <v>5362</v>
      </c>
      <c r="X7326" s="40" t="s">
        <v>360</v>
      </c>
      <c r="Y7326" s="40" t="s">
        <v>26232</v>
      </c>
    </row>
    <row r="7327" spans="12:25" x14ac:dyDescent="0.25">
      <c r="L7327" s="39" t="str">
        <f t="shared" si="114"/>
        <v>SUDAFRICANA REPUBBLICA (EE)</v>
      </c>
      <c r="M7327" s="40" t="s">
        <v>26233</v>
      </c>
      <c r="N7327" s="40" t="s">
        <v>26234</v>
      </c>
      <c r="O7327" s="40" t="s">
        <v>610</v>
      </c>
      <c r="P7327" s="41"/>
      <c r="Q7327" s="41"/>
      <c r="R7327" s="40"/>
      <c r="S7327" s="40" t="s">
        <v>1183</v>
      </c>
      <c r="T7327" s="41">
        <v>3</v>
      </c>
      <c r="U7327" s="40" t="s">
        <v>612</v>
      </c>
      <c r="V7327" s="40" t="s">
        <v>26235</v>
      </c>
      <c r="W7327" s="40"/>
      <c r="X7327" s="40"/>
      <c r="Y7327" s="40"/>
    </row>
    <row r="7328" spans="12:25" x14ac:dyDescent="0.25">
      <c r="L7328" s="39" t="str">
        <f t="shared" si="114"/>
        <v>SUDAN (EE)</v>
      </c>
      <c r="M7328" s="40" t="s">
        <v>26236</v>
      </c>
      <c r="N7328" s="40" t="s">
        <v>26237</v>
      </c>
      <c r="O7328" s="40" t="s">
        <v>610</v>
      </c>
      <c r="P7328" s="41"/>
      <c r="Q7328" s="41"/>
      <c r="R7328" s="40"/>
      <c r="S7328" s="40" t="s">
        <v>1183</v>
      </c>
      <c r="T7328" s="41">
        <v>3</v>
      </c>
      <c r="U7328" s="40" t="s">
        <v>612</v>
      </c>
      <c r="V7328" s="40" t="s">
        <v>26238</v>
      </c>
      <c r="W7328" s="40"/>
      <c r="X7328" s="40"/>
      <c r="Y7328" s="40"/>
    </row>
    <row r="7329" spans="12:25" x14ac:dyDescent="0.25">
      <c r="L7329" s="39" t="str">
        <f t="shared" si="114"/>
        <v>SUEGLIO (LC)</v>
      </c>
      <c r="M7329" s="40" t="s">
        <v>26239</v>
      </c>
      <c r="N7329" s="40" t="s">
        <v>26240</v>
      </c>
      <c r="O7329" s="40" t="s">
        <v>222</v>
      </c>
      <c r="P7329" s="41" t="s">
        <v>212</v>
      </c>
      <c r="Q7329" s="41">
        <v>3</v>
      </c>
      <c r="R7329" s="40" t="s">
        <v>213</v>
      </c>
      <c r="S7329" s="40" t="s">
        <v>199</v>
      </c>
      <c r="T7329" s="41">
        <v>1</v>
      </c>
      <c r="U7329" s="40" t="s">
        <v>200</v>
      </c>
      <c r="V7329" s="40" t="s">
        <v>201</v>
      </c>
      <c r="W7329" s="40" t="s">
        <v>13052</v>
      </c>
      <c r="X7329" s="40" t="s">
        <v>224</v>
      </c>
      <c r="Y7329" s="40" t="s">
        <v>26241</v>
      </c>
    </row>
    <row r="7330" spans="12:25" x14ac:dyDescent="0.25">
      <c r="L7330" s="39" t="str">
        <f t="shared" si="114"/>
        <v>SUELLI (CA)</v>
      </c>
      <c r="M7330" s="40" t="s">
        <v>26242</v>
      </c>
      <c r="N7330" s="40" t="s">
        <v>26243</v>
      </c>
      <c r="O7330" s="40" t="s">
        <v>1991</v>
      </c>
      <c r="P7330" s="41" t="s">
        <v>242</v>
      </c>
      <c r="Q7330" s="41">
        <v>20</v>
      </c>
      <c r="R7330" s="40" t="s">
        <v>243</v>
      </c>
      <c r="S7330" s="40" t="s">
        <v>199</v>
      </c>
      <c r="T7330" s="41">
        <v>1</v>
      </c>
      <c r="U7330" s="40" t="s">
        <v>200</v>
      </c>
      <c r="V7330" s="40" t="s">
        <v>201</v>
      </c>
      <c r="W7330" s="40" t="s">
        <v>1992</v>
      </c>
      <c r="X7330" s="40" t="s">
        <v>1807</v>
      </c>
      <c r="Y7330" s="40" t="s">
        <v>26244</v>
      </c>
    </row>
    <row r="7331" spans="12:25" x14ac:dyDescent="0.25">
      <c r="L7331" s="39" t="str">
        <f t="shared" si="114"/>
        <v>SUELLO (LC)</v>
      </c>
      <c r="M7331" s="40" t="s">
        <v>26245</v>
      </c>
      <c r="N7331" s="40" t="s">
        <v>26246</v>
      </c>
      <c r="O7331" s="40" t="s">
        <v>222</v>
      </c>
      <c r="P7331" s="41" t="s">
        <v>212</v>
      </c>
      <c r="Q7331" s="41">
        <v>3</v>
      </c>
      <c r="R7331" s="40" t="s">
        <v>213</v>
      </c>
      <c r="S7331" s="40" t="s">
        <v>199</v>
      </c>
      <c r="T7331" s="41">
        <v>1</v>
      </c>
      <c r="U7331" s="40" t="s">
        <v>200</v>
      </c>
      <c r="V7331" s="40" t="s">
        <v>201</v>
      </c>
      <c r="W7331" s="40" t="s">
        <v>26247</v>
      </c>
      <c r="X7331" s="40" t="s">
        <v>997</v>
      </c>
      <c r="Y7331" s="40" t="s">
        <v>26248</v>
      </c>
    </row>
    <row r="7332" spans="12:25" x14ac:dyDescent="0.25">
      <c r="L7332" s="39" t="str">
        <f t="shared" si="114"/>
        <v>SUISIO (BG)</v>
      </c>
      <c r="M7332" s="40" t="s">
        <v>26249</v>
      </c>
      <c r="N7332" s="40" t="s">
        <v>26250</v>
      </c>
      <c r="O7332" s="40" t="s">
        <v>572</v>
      </c>
      <c r="P7332" s="41" t="s">
        <v>212</v>
      </c>
      <c r="Q7332" s="41">
        <v>3</v>
      </c>
      <c r="R7332" s="40" t="s">
        <v>213</v>
      </c>
      <c r="S7332" s="40" t="s">
        <v>199</v>
      </c>
      <c r="T7332" s="41">
        <v>1</v>
      </c>
      <c r="U7332" s="40" t="s">
        <v>200</v>
      </c>
      <c r="V7332" s="40" t="s">
        <v>201</v>
      </c>
      <c r="W7332" s="40" t="s">
        <v>1818</v>
      </c>
      <c r="X7332" s="40" t="s">
        <v>574</v>
      </c>
      <c r="Y7332" s="40" t="s">
        <v>26251</v>
      </c>
    </row>
    <row r="7333" spans="12:25" x14ac:dyDescent="0.25">
      <c r="L7333" s="39" t="str">
        <f t="shared" si="114"/>
        <v>SULBIATE (MI)</v>
      </c>
      <c r="M7333" s="40" t="s">
        <v>26252</v>
      </c>
      <c r="N7333" s="40" t="s">
        <v>26253</v>
      </c>
      <c r="O7333" s="40" t="s">
        <v>264</v>
      </c>
      <c r="P7333" s="41" t="s">
        <v>212</v>
      </c>
      <c r="Q7333" s="41">
        <v>3</v>
      </c>
      <c r="R7333" s="40" t="s">
        <v>213</v>
      </c>
      <c r="S7333" s="40" t="s">
        <v>199</v>
      </c>
      <c r="T7333" s="41">
        <v>1</v>
      </c>
      <c r="U7333" s="40" t="s">
        <v>200</v>
      </c>
      <c r="V7333" s="40" t="s">
        <v>201</v>
      </c>
      <c r="W7333" s="40" t="s">
        <v>5113</v>
      </c>
      <c r="X7333" s="40" t="s">
        <v>736</v>
      </c>
      <c r="Y7333" s="40" t="s">
        <v>26254</v>
      </c>
    </row>
    <row r="7334" spans="12:25" x14ac:dyDescent="0.25">
      <c r="L7334" s="39" t="str">
        <f t="shared" si="114"/>
        <v>SULMONA (AQ)</v>
      </c>
      <c r="M7334" s="40" t="s">
        <v>26255</v>
      </c>
      <c r="N7334" s="40" t="s">
        <v>26256</v>
      </c>
      <c r="O7334" s="40" t="s">
        <v>328</v>
      </c>
      <c r="P7334" s="41" t="s">
        <v>253</v>
      </c>
      <c r="Q7334" s="41">
        <v>13</v>
      </c>
      <c r="R7334" s="40" t="s">
        <v>254</v>
      </c>
      <c r="S7334" s="40" t="s">
        <v>199</v>
      </c>
      <c r="T7334" s="41">
        <v>1</v>
      </c>
      <c r="U7334" s="40" t="s">
        <v>200</v>
      </c>
      <c r="V7334" s="40" t="s">
        <v>201</v>
      </c>
      <c r="W7334" s="40" t="s">
        <v>26257</v>
      </c>
      <c r="X7334" s="40" t="s">
        <v>330</v>
      </c>
      <c r="Y7334" s="40" t="s">
        <v>26258</v>
      </c>
    </row>
    <row r="7335" spans="12:25" x14ac:dyDescent="0.25">
      <c r="L7335" s="39" t="str">
        <f t="shared" si="114"/>
        <v>SULZANO (BS)</v>
      </c>
      <c r="M7335" s="40" t="s">
        <v>26259</v>
      </c>
      <c r="N7335" s="40" t="s">
        <v>26260</v>
      </c>
      <c r="O7335" s="40" t="s">
        <v>421</v>
      </c>
      <c r="P7335" s="41" t="s">
        <v>212</v>
      </c>
      <c r="Q7335" s="41">
        <v>3</v>
      </c>
      <c r="R7335" s="40" t="s">
        <v>213</v>
      </c>
      <c r="S7335" s="40" t="s">
        <v>199</v>
      </c>
      <c r="T7335" s="41">
        <v>1</v>
      </c>
      <c r="U7335" s="40" t="s">
        <v>200</v>
      </c>
      <c r="V7335" s="40" t="s">
        <v>201</v>
      </c>
      <c r="W7335" s="40" t="s">
        <v>26261</v>
      </c>
      <c r="X7335" s="40" t="s">
        <v>423</v>
      </c>
      <c r="Y7335" s="40" t="s">
        <v>26262</v>
      </c>
    </row>
    <row r="7336" spans="12:25" x14ac:dyDescent="0.25">
      <c r="L7336" s="39" t="str">
        <f t="shared" si="114"/>
        <v>SUMIRAGO (VA)</v>
      </c>
      <c r="M7336" s="40" t="s">
        <v>26263</v>
      </c>
      <c r="N7336" s="40" t="s">
        <v>26264</v>
      </c>
      <c r="O7336" s="40" t="s">
        <v>727</v>
      </c>
      <c r="P7336" s="41" t="s">
        <v>212</v>
      </c>
      <c r="Q7336" s="41">
        <v>3</v>
      </c>
      <c r="R7336" s="40" t="s">
        <v>213</v>
      </c>
      <c r="S7336" s="40" t="s">
        <v>199</v>
      </c>
      <c r="T7336" s="41">
        <v>1</v>
      </c>
      <c r="U7336" s="40" t="s">
        <v>200</v>
      </c>
      <c r="V7336" s="40" t="s">
        <v>201</v>
      </c>
      <c r="W7336" s="40" t="s">
        <v>5974</v>
      </c>
      <c r="X7336" s="40" t="s">
        <v>1087</v>
      </c>
      <c r="Y7336" s="40" t="s">
        <v>26265</v>
      </c>
    </row>
    <row r="7337" spans="12:25" x14ac:dyDescent="0.25">
      <c r="L7337" s="39" t="str">
        <f t="shared" si="114"/>
        <v>SUMMONTE (AV)</v>
      </c>
      <c r="M7337" s="40" t="s">
        <v>26266</v>
      </c>
      <c r="N7337" s="40" t="s">
        <v>26267</v>
      </c>
      <c r="O7337" s="40" t="s">
        <v>812</v>
      </c>
      <c r="P7337" s="41" t="s">
        <v>350</v>
      </c>
      <c r="Q7337" s="41">
        <v>15</v>
      </c>
      <c r="R7337" s="40" t="s">
        <v>351</v>
      </c>
      <c r="S7337" s="40" t="s">
        <v>199</v>
      </c>
      <c r="T7337" s="41">
        <v>1</v>
      </c>
      <c r="U7337" s="40" t="s">
        <v>200</v>
      </c>
      <c r="V7337" s="40" t="s">
        <v>201</v>
      </c>
      <c r="W7337" s="40" t="s">
        <v>5723</v>
      </c>
      <c r="X7337" s="40" t="s">
        <v>814</v>
      </c>
      <c r="Y7337" s="40" t="s">
        <v>26268</v>
      </c>
    </row>
    <row r="7338" spans="12:25" x14ac:dyDescent="0.25">
      <c r="L7338" s="39" t="str">
        <f t="shared" si="114"/>
        <v>SUNI (NU)</v>
      </c>
      <c r="M7338" s="40" t="s">
        <v>26269</v>
      </c>
      <c r="N7338" s="40" t="s">
        <v>26270</v>
      </c>
      <c r="O7338" s="40" t="s">
        <v>1966</v>
      </c>
      <c r="P7338" s="41" t="s">
        <v>242</v>
      </c>
      <c r="Q7338" s="41">
        <v>20</v>
      </c>
      <c r="R7338" s="40" t="s">
        <v>243</v>
      </c>
      <c r="S7338" s="40" t="s">
        <v>199</v>
      </c>
      <c r="T7338" s="41">
        <v>1</v>
      </c>
      <c r="U7338" s="40" t="s">
        <v>200</v>
      </c>
      <c r="V7338" s="40" t="s">
        <v>201</v>
      </c>
      <c r="W7338" s="40" t="s">
        <v>3438</v>
      </c>
      <c r="X7338" s="40" t="s">
        <v>245</v>
      </c>
      <c r="Y7338" s="40" t="s">
        <v>26271</v>
      </c>
    </row>
    <row r="7339" spans="12:25" x14ac:dyDescent="0.25">
      <c r="L7339" s="39" t="str">
        <f t="shared" si="114"/>
        <v>SUNO (NO)</v>
      </c>
      <c r="M7339" s="40" t="s">
        <v>26272</v>
      </c>
      <c r="N7339" s="40" t="s">
        <v>26273</v>
      </c>
      <c r="O7339" s="40" t="s">
        <v>741</v>
      </c>
      <c r="P7339" s="41" t="s">
        <v>314</v>
      </c>
      <c r="Q7339" s="41">
        <v>1</v>
      </c>
      <c r="R7339" s="40" t="s">
        <v>315</v>
      </c>
      <c r="S7339" s="40" t="s">
        <v>199</v>
      </c>
      <c r="T7339" s="41">
        <v>1</v>
      </c>
      <c r="U7339" s="40" t="s">
        <v>200</v>
      </c>
      <c r="V7339" s="40" t="s">
        <v>201</v>
      </c>
      <c r="W7339" s="40" t="s">
        <v>26274</v>
      </c>
      <c r="X7339" s="40" t="s">
        <v>743</v>
      </c>
      <c r="Y7339" s="40" t="s">
        <v>26275</v>
      </c>
    </row>
    <row r="7340" spans="12:25" x14ac:dyDescent="0.25">
      <c r="L7340" s="39" t="str">
        <f t="shared" si="114"/>
        <v>SUPERSANO (LE)</v>
      </c>
      <c r="M7340" s="40" t="s">
        <v>26276</v>
      </c>
      <c r="N7340" s="40" t="s">
        <v>26277</v>
      </c>
      <c r="O7340" s="40" t="s">
        <v>462</v>
      </c>
      <c r="P7340" s="41" t="s">
        <v>304</v>
      </c>
      <c r="Q7340" s="41">
        <v>16</v>
      </c>
      <c r="R7340" s="40" t="s">
        <v>305</v>
      </c>
      <c r="S7340" s="40" t="s">
        <v>199</v>
      </c>
      <c r="T7340" s="41">
        <v>1</v>
      </c>
      <c r="U7340" s="40" t="s">
        <v>200</v>
      </c>
      <c r="V7340" s="40" t="s">
        <v>201</v>
      </c>
      <c r="W7340" s="40" t="s">
        <v>463</v>
      </c>
      <c r="X7340" s="40" t="s">
        <v>464</v>
      </c>
      <c r="Y7340" s="40" t="s">
        <v>26278</v>
      </c>
    </row>
    <row r="7341" spans="12:25" x14ac:dyDescent="0.25">
      <c r="L7341" s="39" t="str">
        <f t="shared" si="114"/>
        <v>SUPINO (FR)</v>
      </c>
      <c r="M7341" s="40" t="s">
        <v>26279</v>
      </c>
      <c r="N7341" s="40" t="s">
        <v>26280</v>
      </c>
      <c r="O7341" s="40" t="s">
        <v>406</v>
      </c>
      <c r="P7341" s="41" t="s">
        <v>336</v>
      </c>
      <c r="Q7341" s="41">
        <v>12</v>
      </c>
      <c r="R7341" s="40" t="s">
        <v>337</v>
      </c>
      <c r="S7341" s="40" t="s">
        <v>199</v>
      </c>
      <c r="T7341" s="41">
        <v>1</v>
      </c>
      <c r="U7341" s="40" t="s">
        <v>200</v>
      </c>
      <c r="V7341" s="40" t="s">
        <v>201</v>
      </c>
      <c r="W7341" s="40" t="s">
        <v>26281</v>
      </c>
      <c r="X7341" s="40" t="s">
        <v>557</v>
      </c>
      <c r="Y7341" s="40" t="s">
        <v>26282</v>
      </c>
    </row>
    <row r="7342" spans="12:25" x14ac:dyDescent="0.25">
      <c r="L7342" s="39" t="str">
        <f t="shared" si="114"/>
        <v>SURANO (LE)</v>
      </c>
      <c r="M7342" s="40" t="s">
        <v>26283</v>
      </c>
      <c r="N7342" s="40" t="s">
        <v>26284</v>
      </c>
      <c r="O7342" s="40" t="s">
        <v>462</v>
      </c>
      <c r="P7342" s="41" t="s">
        <v>304</v>
      </c>
      <c r="Q7342" s="41">
        <v>16</v>
      </c>
      <c r="R7342" s="40" t="s">
        <v>305</v>
      </c>
      <c r="S7342" s="40" t="s">
        <v>199</v>
      </c>
      <c r="T7342" s="41">
        <v>1</v>
      </c>
      <c r="U7342" s="40" t="s">
        <v>200</v>
      </c>
      <c r="V7342" s="40" t="s">
        <v>201</v>
      </c>
      <c r="W7342" s="40" t="s">
        <v>7481</v>
      </c>
      <c r="X7342" s="40" t="s">
        <v>1520</v>
      </c>
      <c r="Y7342" s="40" t="s">
        <v>26285</v>
      </c>
    </row>
    <row r="7343" spans="12:25" x14ac:dyDescent="0.25">
      <c r="L7343" s="39" t="str">
        <f t="shared" si="114"/>
        <v>SURBO (LE)</v>
      </c>
      <c r="M7343" s="40" t="s">
        <v>26286</v>
      </c>
      <c r="N7343" s="40" t="s">
        <v>26287</v>
      </c>
      <c r="O7343" s="40" t="s">
        <v>462</v>
      </c>
      <c r="P7343" s="41" t="s">
        <v>304</v>
      </c>
      <c r="Q7343" s="41">
        <v>16</v>
      </c>
      <c r="R7343" s="40" t="s">
        <v>305</v>
      </c>
      <c r="S7343" s="40" t="s">
        <v>199</v>
      </c>
      <c r="T7343" s="41">
        <v>1</v>
      </c>
      <c r="U7343" s="40" t="s">
        <v>200</v>
      </c>
      <c r="V7343" s="40" t="s">
        <v>201</v>
      </c>
      <c r="W7343" s="40" t="s">
        <v>2007</v>
      </c>
      <c r="X7343" s="40" t="s">
        <v>2008</v>
      </c>
      <c r="Y7343" s="40" t="s">
        <v>26288</v>
      </c>
    </row>
    <row r="7344" spans="12:25" x14ac:dyDescent="0.25">
      <c r="L7344" s="39" t="str">
        <f t="shared" si="114"/>
        <v>SURINAME (EE)</v>
      </c>
      <c r="M7344" s="40" t="s">
        <v>26289</v>
      </c>
      <c r="N7344" s="40" t="s">
        <v>26290</v>
      </c>
      <c r="O7344" s="40" t="s">
        <v>610</v>
      </c>
      <c r="P7344" s="41"/>
      <c r="Q7344" s="41"/>
      <c r="R7344" s="40"/>
      <c r="S7344" s="40" t="s">
        <v>1927</v>
      </c>
      <c r="T7344" s="41">
        <v>6</v>
      </c>
      <c r="U7344" s="40" t="s">
        <v>612</v>
      </c>
      <c r="V7344" s="40" t="s">
        <v>26291</v>
      </c>
      <c r="W7344" s="40"/>
      <c r="X7344" s="40"/>
      <c r="Y7344" s="40"/>
    </row>
    <row r="7345" spans="12:25" x14ac:dyDescent="0.25">
      <c r="L7345" s="39" t="str">
        <f t="shared" si="114"/>
        <v>SUSA (TO)</v>
      </c>
      <c r="M7345" s="40" t="s">
        <v>26292</v>
      </c>
      <c r="N7345" s="40" t="s">
        <v>26293</v>
      </c>
      <c r="O7345" s="40" t="s">
        <v>675</v>
      </c>
      <c r="P7345" s="41" t="s">
        <v>314</v>
      </c>
      <c r="Q7345" s="41">
        <v>1</v>
      </c>
      <c r="R7345" s="40" t="s">
        <v>315</v>
      </c>
      <c r="S7345" s="40" t="s">
        <v>199</v>
      </c>
      <c r="T7345" s="41">
        <v>1</v>
      </c>
      <c r="U7345" s="40" t="s">
        <v>200</v>
      </c>
      <c r="V7345" s="40" t="s">
        <v>201</v>
      </c>
      <c r="W7345" s="40" t="s">
        <v>15950</v>
      </c>
      <c r="X7345" s="40" t="s">
        <v>2742</v>
      </c>
      <c r="Y7345" s="40" t="s">
        <v>26294</v>
      </c>
    </row>
    <row r="7346" spans="12:25" x14ac:dyDescent="0.25">
      <c r="L7346" s="39" t="str">
        <f t="shared" si="114"/>
        <v>SUSEGANA (TV)</v>
      </c>
      <c r="M7346" s="40" t="s">
        <v>26295</v>
      </c>
      <c r="N7346" s="40" t="s">
        <v>26296</v>
      </c>
      <c r="O7346" s="40" t="s">
        <v>1362</v>
      </c>
      <c r="P7346" s="41" t="s">
        <v>197</v>
      </c>
      <c r="Q7346" s="41">
        <v>5</v>
      </c>
      <c r="R7346" s="40" t="s">
        <v>198</v>
      </c>
      <c r="S7346" s="40" t="s">
        <v>199</v>
      </c>
      <c r="T7346" s="41">
        <v>1</v>
      </c>
      <c r="U7346" s="40" t="s">
        <v>200</v>
      </c>
      <c r="V7346" s="40" t="s">
        <v>201</v>
      </c>
      <c r="W7346" s="40" t="s">
        <v>26297</v>
      </c>
      <c r="X7346" s="40" t="s">
        <v>5647</v>
      </c>
      <c r="Y7346" s="40" t="s">
        <v>26298</v>
      </c>
    </row>
    <row r="7347" spans="12:25" x14ac:dyDescent="0.25">
      <c r="L7347" s="39" t="str">
        <f t="shared" si="114"/>
        <v>SUSTINENTE (MN)</v>
      </c>
      <c r="M7347" s="40" t="s">
        <v>26299</v>
      </c>
      <c r="N7347" s="40" t="s">
        <v>26300</v>
      </c>
      <c r="O7347" s="40" t="s">
        <v>442</v>
      </c>
      <c r="P7347" s="41" t="s">
        <v>212</v>
      </c>
      <c r="Q7347" s="41">
        <v>3</v>
      </c>
      <c r="R7347" s="40" t="s">
        <v>213</v>
      </c>
      <c r="S7347" s="40" t="s">
        <v>199</v>
      </c>
      <c r="T7347" s="41">
        <v>1</v>
      </c>
      <c r="U7347" s="40" t="s">
        <v>200</v>
      </c>
      <c r="V7347" s="40" t="s">
        <v>201</v>
      </c>
      <c r="W7347" s="40" t="s">
        <v>3410</v>
      </c>
      <c r="X7347" s="40" t="s">
        <v>3853</v>
      </c>
      <c r="Y7347" s="40" t="s">
        <v>26301</v>
      </c>
    </row>
    <row r="7348" spans="12:25" x14ac:dyDescent="0.25">
      <c r="L7348" s="39" t="str">
        <f t="shared" si="114"/>
        <v>SUTERA (CL)</v>
      </c>
      <c r="M7348" s="40" t="s">
        <v>26302</v>
      </c>
      <c r="N7348" s="40" t="s">
        <v>26303</v>
      </c>
      <c r="O7348" s="40" t="s">
        <v>525</v>
      </c>
      <c r="P7348" s="41" t="s">
        <v>292</v>
      </c>
      <c r="Q7348" s="41">
        <v>19</v>
      </c>
      <c r="R7348" s="40" t="s">
        <v>293</v>
      </c>
      <c r="S7348" s="40" t="s">
        <v>199</v>
      </c>
      <c r="T7348" s="41">
        <v>1</v>
      </c>
      <c r="U7348" s="40" t="s">
        <v>200</v>
      </c>
      <c r="V7348" s="40" t="s">
        <v>201</v>
      </c>
      <c r="W7348" s="40" t="s">
        <v>526</v>
      </c>
      <c r="X7348" s="40" t="s">
        <v>527</v>
      </c>
      <c r="Y7348" s="40" t="s">
        <v>26304</v>
      </c>
    </row>
    <row r="7349" spans="12:25" x14ac:dyDescent="0.25">
      <c r="L7349" s="39" t="str">
        <f t="shared" si="114"/>
        <v>SUTRI (VT)</v>
      </c>
      <c r="M7349" s="40" t="s">
        <v>26305</v>
      </c>
      <c r="N7349" s="40" t="s">
        <v>26306</v>
      </c>
      <c r="O7349" s="40" t="s">
        <v>450</v>
      </c>
      <c r="P7349" s="41" t="s">
        <v>336</v>
      </c>
      <c r="Q7349" s="41">
        <v>12</v>
      </c>
      <c r="R7349" s="40" t="s">
        <v>337</v>
      </c>
      <c r="S7349" s="40" t="s">
        <v>199</v>
      </c>
      <c r="T7349" s="41">
        <v>1</v>
      </c>
      <c r="U7349" s="40" t="s">
        <v>200</v>
      </c>
      <c r="V7349" s="40" t="s">
        <v>201</v>
      </c>
      <c r="W7349" s="40" t="s">
        <v>26307</v>
      </c>
      <c r="X7349" s="40" t="s">
        <v>1973</v>
      </c>
      <c r="Y7349" s="40" t="s">
        <v>26308</v>
      </c>
    </row>
    <row r="7350" spans="12:25" x14ac:dyDescent="0.25">
      <c r="L7350" s="39" t="str">
        <f t="shared" si="114"/>
        <v>SUTRIO (UD)</v>
      </c>
      <c r="M7350" s="40" t="s">
        <v>26309</v>
      </c>
      <c r="N7350" s="40" t="s">
        <v>26310</v>
      </c>
      <c r="O7350" s="40" t="s">
        <v>804</v>
      </c>
      <c r="P7350" s="41" t="s">
        <v>805</v>
      </c>
      <c r="Q7350" s="41">
        <v>6</v>
      </c>
      <c r="R7350" s="40" t="s">
        <v>806</v>
      </c>
      <c r="S7350" s="40" t="s">
        <v>199</v>
      </c>
      <c r="T7350" s="41">
        <v>1</v>
      </c>
      <c r="U7350" s="40" t="s">
        <v>200</v>
      </c>
      <c r="V7350" s="40" t="s">
        <v>201</v>
      </c>
      <c r="W7350" s="40" t="s">
        <v>1422</v>
      </c>
      <c r="X7350" s="40" t="s">
        <v>1423</v>
      </c>
      <c r="Y7350" s="40" t="s">
        <v>26311</v>
      </c>
    </row>
    <row r="7351" spans="12:25" x14ac:dyDescent="0.25">
      <c r="L7351" s="39" t="str">
        <f t="shared" si="114"/>
        <v>SUVERETO (LI)</v>
      </c>
      <c r="M7351" s="40" t="s">
        <v>26312</v>
      </c>
      <c r="N7351" s="40" t="s">
        <v>26313</v>
      </c>
      <c r="O7351" s="40" t="s">
        <v>3375</v>
      </c>
      <c r="P7351" s="41" t="s">
        <v>231</v>
      </c>
      <c r="Q7351" s="41">
        <v>9</v>
      </c>
      <c r="R7351" s="40" t="s">
        <v>232</v>
      </c>
      <c r="S7351" s="40" t="s">
        <v>199</v>
      </c>
      <c r="T7351" s="41">
        <v>1</v>
      </c>
      <c r="U7351" s="40" t="s">
        <v>200</v>
      </c>
      <c r="V7351" s="40" t="s">
        <v>201</v>
      </c>
      <c r="W7351" s="40" t="s">
        <v>26314</v>
      </c>
      <c r="X7351" s="40" t="s">
        <v>5146</v>
      </c>
      <c r="Y7351" s="40" t="s">
        <v>26315</v>
      </c>
    </row>
    <row r="7352" spans="12:25" x14ac:dyDescent="0.25">
      <c r="L7352" s="39" t="str">
        <f t="shared" si="114"/>
        <v>SUZZARA (MN)</v>
      </c>
      <c r="M7352" s="40" t="s">
        <v>26316</v>
      </c>
      <c r="N7352" s="40" t="s">
        <v>26317</v>
      </c>
      <c r="O7352" s="40" t="s">
        <v>442</v>
      </c>
      <c r="P7352" s="41" t="s">
        <v>212</v>
      </c>
      <c r="Q7352" s="41">
        <v>3</v>
      </c>
      <c r="R7352" s="40" t="s">
        <v>213</v>
      </c>
      <c r="S7352" s="40" t="s">
        <v>199</v>
      </c>
      <c r="T7352" s="41">
        <v>1</v>
      </c>
      <c r="U7352" s="40" t="s">
        <v>200</v>
      </c>
      <c r="V7352" s="40" t="s">
        <v>201</v>
      </c>
      <c r="W7352" s="40" t="s">
        <v>26318</v>
      </c>
      <c r="X7352" s="40" t="s">
        <v>444</v>
      </c>
      <c r="Y7352" s="40" t="s">
        <v>26319</v>
      </c>
    </row>
    <row r="7353" spans="12:25" x14ac:dyDescent="0.25">
      <c r="L7353" s="39" t="str">
        <f t="shared" si="114"/>
        <v>SVEZIA (EE)</v>
      </c>
      <c r="M7353" s="40" t="s">
        <v>26320</v>
      </c>
      <c r="N7353" s="40" t="s">
        <v>26321</v>
      </c>
      <c r="O7353" s="40" t="s">
        <v>610</v>
      </c>
      <c r="P7353" s="41"/>
      <c r="Q7353" s="41"/>
      <c r="R7353" s="40"/>
      <c r="S7353" s="40" t="s">
        <v>199</v>
      </c>
      <c r="T7353" s="41">
        <v>1</v>
      </c>
      <c r="U7353" s="40" t="s">
        <v>3017</v>
      </c>
      <c r="V7353" s="40" t="s">
        <v>26322</v>
      </c>
      <c r="W7353" s="40"/>
      <c r="X7353" s="40"/>
      <c r="Y7353" s="40"/>
    </row>
    <row r="7354" spans="12:25" x14ac:dyDescent="0.25">
      <c r="L7354" s="39" t="str">
        <f t="shared" si="114"/>
        <v>SVIZZERA (EE)</v>
      </c>
      <c r="M7354" s="40" t="s">
        <v>26323</v>
      </c>
      <c r="N7354" s="40" t="s">
        <v>26324</v>
      </c>
      <c r="O7354" s="40" t="s">
        <v>610</v>
      </c>
      <c r="P7354" s="41"/>
      <c r="Q7354" s="41"/>
      <c r="R7354" s="40"/>
      <c r="S7354" s="40" t="s">
        <v>199</v>
      </c>
      <c r="T7354" s="41">
        <v>1</v>
      </c>
      <c r="U7354" s="40" t="s">
        <v>612</v>
      </c>
      <c r="V7354" s="40" t="s">
        <v>26325</v>
      </c>
      <c r="W7354" s="40"/>
      <c r="X7354" s="40"/>
      <c r="Y7354" s="40"/>
    </row>
    <row r="7355" spans="12:25" x14ac:dyDescent="0.25">
      <c r="L7355" s="39" t="str">
        <f t="shared" si="114"/>
        <v>SWAZILAND (EE)</v>
      </c>
      <c r="M7355" s="40" t="s">
        <v>26326</v>
      </c>
      <c r="N7355" s="40" t="s">
        <v>26327</v>
      </c>
      <c r="O7355" s="40" t="s">
        <v>610</v>
      </c>
      <c r="P7355" s="41"/>
      <c r="Q7355" s="41"/>
      <c r="R7355" s="40"/>
      <c r="S7355" s="40" t="s">
        <v>1183</v>
      </c>
      <c r="T7355" s="41">
        <v>3</v>
      </c>
      <c r="U7355" s="40" t="s">
        <v>612</v>
      </c>
      <c r="V7355" s="40" t="s">
        <v>26328</v>
      </c>
      <c r="W7355" s="40"/>
      <c r="X7355" s="40"/>
      <c r="Y7355" s="40"/>
    </row>
    <row r="7356" spans="12:25" x14ac:dyDescent="0.25">
      <c r="L7356" s="39" t="str">
        <f t="shared" si="114"/>
        <v>TACENO (LC)</v>
      </c>
      <c r="M7356" s="40" t="s">
        <v>26329</v>
      </c>
      <c r="N7356" s="40" t="s">
        <v>26330</v>
      </c>
      <c r="O7356" s="40" t="s">
        <v>222</v>
      </c>
      <c r="P7356" s="41" t="s">
        <v>212</v>
      </c>
      <c r="Q7356" s="41">
        <v>3</v>
      </c>
      <c r="R7356" s="40" t="s">
        <v>213</v>
      </c>
      <c r="S7356" s="40" t="s">
        <v>199</v>
      </c>
      <c r="T7356" s="41">
        <v>1</v>
      </c>
      <c r="U7356" s="40" t="s">
        <v>200</v>
      </c>
      <c r="V7356" s="40" t="s">
        <v>201</v>
      </c>
      <c r="W7356" s="40" t="s">
        <v>18865</v>
      </c>
      <c r="X7356" s="40" t="s">
        <v>224</v>
      </c>
      <c r="Y7356" s="40" t="s">
        <v>26331</v>
      </c>
    </row>
    <row r="7357" spans="12:25" x14ac:dyDescent="0.25">
      <c r="L7357" s="39" t="str">
        <f t="shared" si="114"/>
        <v>TADASUNI (OR)</v>
      </c>
      <c r="M7357" s="40" t="s">
        <v>26332</v>
      </c>
      <c r="N7357" s="40" t="s">
        <v>26333</v>
      </c>
      <c r="O7357" s="40" t="s">
        <v>241</v>
      </c>
      <c r="P7357" s="41" t="s">
        <v>242</v>
      </c>
      <c r="Q7357" s="41">
        <v>20</v>
      </c>
      <c r="R7357" s="40" t="s">
        <v>243</v>
      </c>
      <c r="S7357" s="40" t="s">
        <v>199</v>
      </c>
      <c r="T7357" s="41">
        <v>1</v>
      </c>
      <c r="U7357" s="40" t="s">
        <v>200</v>
      </c>
      <c r="V7357" s="40" t="s">
        <v>201</v>
      </c>
      <c r="W7357" s="40" t="s">
        <v>1247</v>
      </c>
      <c r="X7357" s="40" t="s">
        <v>245</v>
      </c>
      <c r="Y7357" s="40" t="s">
        <v>26334</v>
      </c>
    </row>
    <row r="7358" spans="12:25" x14ac:dyDescent="0.25">
      <c r="L7358" s="39" t="str">
        <f t="shared" si="114"/>
        <v>TAGGIA (IM)</v>
      </c>
      <c r="M7358" s="40" t="s">
        <v>26335</v>
      </c>
      <c r="N7358" s="40" t="s">
        <v>26336</v>
      </c>
      <c r="O7358" s="40" t="s">
        <v>848</v>
      </c>
      <c r="P7358" s="41" t="s">
        <v>849</v>
      </c>
      <c r="Q7358" s="41">
        <v>7</v>
      </c>
      <c r="R7358" s="40" t="s">
        <v>850</v>
      </c>
      <c r="S7358" s="40" t="s">
        <v>199</v>
      </c>
      <c r="T7358" s="41">
        <v>1</v>
      </c>
      <c r="U7358" s="40" t="s">
        <v>200</v>
      </c>
      <c r="V7358" s="40" t="s">
        <v>201</v>
      </c>
      <c r="W7358" s="40" t="s">
        <v>26337</v>
      </c>
      <c r="X7358" s="40" t="s">
        <v>852</v>
      </c>
      <c r="Y7358" s="40" t="s">
        <v>26338</v>
      </c>
    </row>
    <row r="7359" spans="12:25" x14ac:dyDescent="0.25">
      <c r="L7359" s="39" t="str">
        <f t="shared" si="114"/>
        <v>TAGLIACOZZO (AQ)</v>
      </c>
      <c r="M7359" s="40" t="s">
        <v>26339</v>
      </c>
      <c r="N7359" s="40" t="s">
        <v>26340</v>
      </c>
      <c r="O7359" s="40" t="s">
        <v>328</v>
      </c>
      <c r="P7359" s="41" t="s">
        <v>253</v>
      </c>
      <c r="Q7359" s="41">
        <v>13</v>
      </c>
      <c r="R7359" s="40" t="s">
        <v>254</v>
      </c>
      <c r="S7359" s="40" t="s">
        <v>199</v>
      </c>
      <c r="T7359" s="41">
        <v>1</v>
      </c>
      <c r="U7359" s="40" t="s">
        <v>200</v>
      </c>
      <c r="V7359" s="40" t="s">
        <v>201</v>
      </c>
      <c r="W7359" s="40" t="s">
        <v>26341</v>
      </c>
      <c r="X7359" s="40" t="s">
        <v>795</v>
      </c>
      <c r="Y7359" s="40" t="s">
        <v>26342</v>
      </c>
    </row>
    <row r="7360" spans="12:25" x14ac:dyDescent="0.25">
      <c r="L7360" s="39" t="str">
        <f t="shared" si="114"/>
        <v>TAGLIO DI PO (RO)</v>
      </c>
      <c r="M7360" s="40" t="s">
        <v>26343</v>
      </c>
      <c r="N7360" s="40" t="s">
        <v>26344</v>
      </c>
      <c r="O7360" s="40" t="s">
        <v>585</v>
      </c>
      <c r="P7360" s="41" t="s">
        <v>197</v>
      </c>
      <c r="Q7360" s="41">
        <v>5</v>
      </c>
      <c r="R7360" s="40" t="s">
        <v>198</v>
      </c>
      <c r="S7360" s="40" t="s">
        <v>199</v>
      </c>
      <c r="T7360" s="41">
        <v>1</v>
      </c>
      <c r="U7360" s="40" t="s">
        <v>200</v>
      </c>
      <c r="V7360" s="40" t="s">
        <v>201</v>
      </c>
      <c r="W7360" s="40" t="s">
        <v>26345</v>
      </c>
      <c r="X7360" s="40" t="s">
        <v>587</v>
      </c>
      <c r="Y7360" s="40" t="s">
        <v>26346</v>
      </c>
    </row>
    <row r="7361" spans="12:25" x14ac:dyDescent="0.25">
      <c r="L7361" s="39" t="str">
        <f t="shared" si="114"/>
        <v>TAGLIOLO MONFERRATO (AL)</v>
      </c>
      <c r="M7361" s="40" t="s">
        <v>26347</v>
      </c>
      <c r="N7361" s="40" t="s">
        <v>26348</v>
      </c>
      <c r="O7361" s="40" t="s">
        <v>541</v>
      </c>
      <c r="P7361" s="41" t="s">
        <v>314</v>
      </c>
      <c r="Q7361" s="41">
        <v>1</v>
      </c>
      <c r="R7361" s="40" t="s">
        <v>315</v>
      </c>
      <c r="S7361" s="40" t="s">
        <v>199</v>
      </c>
      <c r="T7361" s="41">
        <v>1</v>
      </c>
      <c r="U7361" s="40" t="s">
        <v>200</v>
      </c>
      <c r="V7361" s="40" t="s">
        <v>201</v>
      </c>
      <c r="W7361" s="40" t="s">
        <v>3013</v>
      </c>
      <c r="X7361" s="40" t="s">
        <v>1007</v>
      </c>
      <c r="Y7361" s="40" t="s">
        <v>26349</v>
      </c>
    </row>
    <row r="7362" spans="12:25" x14ac:dyDescent="0.25">
      <c r="L7362" s="39" t="str">
        <f t="shared" ref="L7362:L7425" si="115">M7362&amp;" ("&amp;O7362&amp;")"</f>
        <v>TAIBON AGORDINO (BL)</v>
      </c>
      <c r="M7362" s="40" t="s">
        <v>26350</v>
      </c>
      <c r="N7362" s="40" t="s">
        <v>26351</v>
      </c>
      <c r="O7362" s="40" t="s">
        <v>715</v>
      </c>
      <c r="P7362" s="41" t="s">
        <v>197</v>
      </c>
      <c r="Q7362" s="41">
        <v>5</v>
      </c>
      <c r="R7362" s="40" t="s">
        <v>198</v>
      </c>
      <c r="S7362" s="40" t="s">
        <v>199</v>
      </c>
      <c r="T7362" s="41">
        <v>1</v>
      </c>
      <c r="U7362" s="40" t="s">
        <v>200</v>
      </c>
      <c r="V7362" s="40" t="s">
        <v>201</v>
      </c>
      <c r="W7362" s="40" t="s">
        <v>26352</v>
      </c>
      <c r="X7362" s="40" t="s">
        <v>717</v>
      </c>
      <c r="Y7362" s="40" t="s">
        <v>26353</v>
      </c>
    </row>
    <row r="7363" spans="12:25" x14ac:dyDescent="0.25">
      <c r="L7363" s="39" t="str">
        <f t="shared" si="115"/>
        <v>TAINO (VA)</v>
      </c>
      <c r="M7363" s="40" t="s">
        <v>26354</v>
      </c>
      <c r="N7363" s="40" t="s">
        <v>26355</v>
      </c>
      <c r="O7363" s="40" t="s">
        <v>727</v>
      </c>
      <c r="P7363" s="41" t="s">
        <v>212</v>
      </c>
      <c r="Q7363" s="41">
        <v>3</v>
      </c>
      <c r="R7363" s="40" t="s">
        <v>213</v>
      </c>
      <c r="S7363" s="40" t="s">
        <v>199</v>
      </c>
      <c r="T7363" s="41">
        <v>1</v>
      </c>
      <c r="U7363" s="40" t="s">
        <v>200</v>
      </c>
      <c r="V7363" s="40" t="s">
        <v>201</v>
      </c>
      <c r="W7363" s="40" t="s">
        <v>2659</v>
      </c>
      <c r="X7363" s="40" t="s">
        <v>1087</v>
      </c>
      <c r="Y7363" s="40" t="s">
        <v>26356</v>
      </c>
    </row>
    <row r="7364" spans="12:25" x14ac:dyDescent="0.25">
      <c r="L7364" s="39" t="str">
        <f t="shared" si="115"/>
        <v>TAIO (TN)</v>
      </c>
      <c r="M7364" s="40" t="s">
        <v>26357</v>
      </c>
      <c r="N7364" s="40" t="s">
        <v>26358</v>
      </c>
      <c r="O7364" s="40" t="s">
        <v>865</v>
      </c>
      <c r="P7364" s="41" t="s">
        <v>866</v>
      </c>
      <c r="Q7364" s="41">
        <v>4</v>
      </c>
      <c r="R7364" s="40" t="s">
        <v>867</v>
      </c>
      <c r="S7364" s="40" t="s">
        <v>199</v>
      </c>
      <c r="T7364" s="41">
        <v>1</v>
      </c>
      <c r="U7364" s="40" t="s">
        <v>200</v>
      </c>
      <c r="V7364" s="40" t="s">
        <v>201</v>
      </c>
      <c r="W7364" s="40" t="s">
        <v>1496</v>
      </c>
      <c r="X7364" s="40" t="s">
        <v>1447</v>
      </c>
      <c r="Y7364" s="40" t="s">
        <v>26359</v>
      </c>
    </row>
    <row r="7365" spans="12:25" x14ac:dyDescent="0.25">
      <c r="L7365" s="39" t="str">
        <f t="shared" si="115"/>
        <v>TAIPANA (UD)</v>
      </c>
      <c r="M7365" s="40" t="s">
        <v>26360</v>
      </c>
      <c r="N7365" s="40" t="s">
        <v>26361</v>
      </c>
      <c r="O7365" s="40" t="s">
        <v>804</v>
      </c>
      <c r="P7365" s="41" t="s">
        <v>805</v>
      </c>
      <c r="Q7365" s="41">
        <v>6</v>
      </c>
      <c r="R7365" s="40" t="s">
        <v>806</v>
      </c>
      <c r="S7365" s="40" t="s">
        <v>199</v>
      </c>
      <c r="T7365" s="41">
        <v>1</v>
      </c>
      <c r="U7365" s="40" t="s">
        <v>200</v>
      </c>
      <c r="V7365" s="40" t="s">
        <v>201</v>
      </c>
      <c r="W7365" s="40" t="s">
        <v>2240</v>
      </c>
      <c r="X7365" s="40" t="s">
        <v>2085</v>
      </c>
      <c r="Y7365" s="40" t="s">
        <v>26362</v>
      </c>
    </row>
    <row r="7366" spans="12:25" x14ac:dyDescent="0.25">
      <c r="L7366" s="39" t="str">
        <f t="shared" si="115"/>
        <v>TALAMELLO (PU)</v>
      </c>
      <c r="M7366" s="40" t="s">
        <v>26363</v>
      </c>
      <c r="N7366" s="40" t="s">
        <v>26364</v>
      </c>
      <c r="O7366" s="40" t="s">
        <v>427</v>
      </c>
      <c r="P7366" s="41" t="s">
        <v>397</v>
      </c>
      <c r="Q7366" s="41">
        <v>11</v>
      </c>
      <c r="R7366" s="40" t="s">
        <v>398</v>
      </c>
      <c r="S7366" s="40" t="s">
        <v>199</v>
      </c>
      <c r="T7366" s="41">
        <v>1</v>
      </c>
      <c r="U7366" s="40" t="s">
        <v>200</v>
      </c>
      <c r="V7366" s="40" t="s">
        <v>201</v>
      </c>
      <c r="W7366" s="40" t="s">
        <v>17728</v>
      </c>
      <c r="X7366" s="40" t="s">
        <v>3051</v>
      </c>
      <c r="Y7366" s="40" t="s">
        <v>26365</v>
      </c>
    </row>
    <row r="7367" spans="12:25" x14ac:dyDescent="0.25">
      <c r="L7367" s="39" t="str">
        <f t="shared" si="115"/>
        <v>TALAMONA (SO)</v>
      </c>
      <c r="M7367" s="40" t="s">
        <v>26366</v>
      </c>
      <c r="N7367" s="40" t="s">
        <v>26367</v>
      </c>
      <c r="O7367" s="40" t="s">
        <v>977</v>
      </c>
      <c r="P7367" s="41" t="s">
        <v>212</v>
      </c>
      <c r="Q7367" s="41">
        <v>3</v>
      </c>
      <c r="R7367" s="40" t="s">
        <v>213</v>
      </c>
      <c r="S7367" s="40" t="s">
        <v>199</v>
      </c>
      <c r="T7367" s="41">
        <v>1</v>
      </c>
      <c r="U7367" s="40" t="s">
        <v>200</v>
      </c>
      <c r="V7367" s="40" t="s">
        <v>201</v>
      </c>
      <c r="W7367" s="40" t="s">
        <v>26368</v>
      </c>
      <c r="X7367" s="40" t="s">
        <v>979</v>
      </c>
      <c r="Y7367" s="40" t="s">
        <v>26369</v>
      </c>
    </row>
    <row r="7368" spans="12:25" x14ac:dyDescent="0.25">
      <c r="L7368" s="39" t="str">
        <f t="shared" si="115"/>
        <v>TALANA (OG)</v>
      </c>
      <c r="M7368" s="40" t="s">
        <v>26370</v>
      </c>
      <c r="N7368" s="40" t="s">
        <v>26371</v>
      </c>
      <c r="O7368" s="40" t="s">
        <v>2108</v>
      </c>
      <c r="P7368" s="41" t="s">
        <v>242</v>
      </c>
      <c r="Q7368" s="41">
        <v>20</v>
      </c>
      <c r="R7368" s="40" t="s">
        <v>243</v>
      </c>
      <c r="S7368" s="40" t="s">
        <v>199</v>
      </c>
      <c r="T7368" s="41">
        <v>1</v>
      </c>
      <c r="U7368" s="40" t="s">
        <v>200</v>
      </c>
      <c r="V7368" s="40" t="s">
        <v>201</v>
      </c>
      <c r="W7368" s="40" t="s">
        <v>2109</v>
      </c>
      <c r="X7368" s="40" t="s">
        <v>2110</v>
      </c>
      <c r="Y7368" s="40" t="s">
        <v>26372</v>
      </c>
    </row>
    <row r="7369" spans="12:25" x14ac:dyDescent="0.25">
      <c r="L7369" s="39" t="str">
        <f t="shared" si="115"/>
        <v>TALEGGIO (BG)</v>
      </c>
      <c r="M7369" s="40" t="s">
        <v>26373</v>
      </c>
      <c r="N7369" s="40" t="s">
        <v>26374</v>
      </c>
      <c r="O7369" s="40" t="s">
        <v>572</v>
      </c>
      <c r="P7369" s="41" t="s">
        <v>212</v>
      </c>
      <c r="Q7369" s="41">
        <v>3</v>
      </c>
      <c r="R7369" s="40" t="s">
        <v>213</v>
      </c>
      <c r="S7369" s="40" t="s">
        <v>199</v>
      </c>
      <c r="T7369" s="41">
        <v>1</v>
      </c>
      <c r="U7369" s="40" t="s">
        <v>200</v>
      </c>
      <c r="V7369" s="40" t="s">
        <v>201</v>
      </c>
      <c r="W7369" s="40" t="s">
        <v>1194</v>
      </c>
      <c r="X7369" s="40" t="s">
        <v>1195</v>
      </c>
      <c r="Y7369" s="40" t="s">
        <v>26375</v>
      </c>
    </row>
    <row r="7370" spans="12:25" x14ac:dyDescent="0.25">
      <c r="L7370" s="39" t="str">
        <f t="shared" si="115"/>
        <v>TALLA (AR)</v>
      </c>
      <c r="M7370" s="40" t="s">
        <v>26376</v>
      </c>
      <c r="N7370" s="40" t="s">
        <v>26377</v>
      </c>
      <c r="O7370" s="40" t="s">
        <v>1559</v>
      </c>
      <c r="P7370" s="41" t="s">
        <v>231</v>
      </c>
      <c r="Q7370" s="41">
        <v>9</v>
      </c>
      <c r="R7370" s="40" t="s">
        <v>232</v>
      </c>
      <c r="S7370" s="40" t="s">
        <v>199</v>
      </c>
      <c r="T7370" s="41">
        <v>1</v>
      </c>
      <c r="U7370" s="40" t="s">
        <v>200</v>
      </c>
      <c r="V7370" s="40" t="s">
        <v>201</v>
      </c>
      <c r="W7370" s="40" t="s">
        <v>5615</v>
      </c>
      <c r="X7370" s="40" t="s">
        <v>1561</v>
      </c>
      <c r="Y7370" s="40" t="s">
        <v>26378</v>
      </c>
    </row>
    <row r="7371" spans="12:25" x14ac:dyDescent="0.25">
      <c r="L7371" s="39" t="str">
        <f t="shared" si="115"/>
        <v>TALMASSONS (UD)</v>
      </c>
      <c r="M7371" s="40" t="s">
        <v>26379</v>
      </c>
      <c r="N7371" s="40" t="s">
        <v>26380</v>
      </c>
      <c r="O7371" s="40" t="s">
        <v>804</v>
      </c>
      <c r="P7371" s="41" t="s">
        <v>805</v>
      </c>
      <c r="Q7371" s="41">
        <v>6</v>
      </c>
      <c r="R7371" s="40" t="s">
        <v>806</v>
      </c>
      <c r="S7371" s="40" t="s">
        <v>199</v>
      </c>
      <c r="T7371" s="41">
        <v>1</v>
      </c>
      <c r="U7371" s="40" t="s">
        <v>200</v>
      </c>
      <c r="V7371" s="40" t="s">
        <v>201</v>
      </c>
      <c r="W7371" s="40" t="s">
        <v>4470</v>
      </c>
      <c r="X7371" s="40" t="s">
        <v>2085</v>
      </c>
      <c r="Y7371" s="40" t="s">
        <v>26381</v>
      </c>
    </row>
    <row r="7372" spans="12:25" x14ac:dyDescent="0.25">
      <c r="L7372" s="39" t="str">
        <f t="shared" si="115"/>
        <v>TAMBRE (BL)</v>
      </c>
      <c r="M7372" s="40" t="s">
        <v>26382</v>
      </c>
      <c r="N7372" s="40" t="s">
        <v>26383</v>
      </c>
      <c r="O7372" s="40" t="s">
        <v>715</v>
      </c>
      <c r="P7372" s="41" t="s">
        <v>197</v>
      </c>
      <c r="Q7372" s="41">
        <v>5</v>
      </c>
      <c r="R7372" s="40" t="s">
        <v>198</v>
      </c>
      <c r="S7372" s="40" t="s">
        <v>199</v>
      </c>
      <c r="T7372" s="41">
        <v>1</v>
      </c>
      <c r="U7372" s="40" t="s">
        <v>200</v>
      </c>
      <c r="V7372" s="40" t="s">
        <v>201</v>
      </c>
      <c r="W7372" s="40" t="s">
        <v>7097</v>
      </c>
      <c r="X7372" s="40" t="s">
        <v>717</v>
      </c>
      <c r="Y7372" s="40" t="s">
        <v>26384</v>
      </c>
    </row>
    <row r="7373" spans="12:25" x14ac:dyDescent="0.25">
      <c r="L7373" s="39" t="str">
        <f t="shared" si="115"/>
        <v>TANGANICA (EE)</v>
      </c>
      <c r="M7373" s="40" t="s">
        <v>26385</v>
      </c>
      <c r="N7373" s="40" t="s">
        <v>26386</v>
      </c>
      <c r="O7373" s="40" t="s">
        <v>610</v>
      </c>
      <c r="P7373" s="41"/>
      <c r="Q7373" s="41"/>
      <c r="R7373" s="40"/>
      <c r="S7373" s="40" t="s">
        <v>1183</v>
      </c>
      <c r="T7373" s="41">
        <v>3</v>
      </c>
      <c r="U7373" s="40" t="s">
        <v>612</v>
      </c>
      <c r="V7373" s="40" t="s">
        <v>26387</v>
      </c>
      <c r="W7373" s="40"/>
      <c r="X7373" s="40"/>
      <c r="Y7373" s="40"/>
    </row>
    <row r="7374" spans="12:25" x14ac:dyDescent="0.25">
      <c r="L7374" s="39" t="str">
        <f t="shared" si="115"/>
        <v>TANZANIA (EE)</v>
      </c>
      <c r="M7374" s="40" t="s">
        <v>26388</v>
      </c>
      <c r="N7374" s="40" t="s">
        <v>26389</v>
      </c>
      <c r="O7374" s="40" t="s">
        <v>610</v>
      </c>
      <c r="P7374" s="41"/>
      <c r="Q7374" s="41"/>
      <c r="R7374" s="40"/>
      <c r="S7374" s="40" t="s">
        <v>1183</v>
      </c>
      <c r="T7374" s="41">
        <v>3</v>
      </c>
      <c r="U7374" s="40" t="s">
        <v>612</v>
      </c>
      <c r="V7374" s="40" t="s">
        <v>26390</v>
      </c>
      <c r="W7374" s="40"/>
      <c r="X7374" s="40"/>
      <c r="Y7374" s="40"/>
    </row>
    <row r="7375" spans="12:25" x14ac:dyDescent="0.25">
      <c r="L7375" s="39" t="str">
        <f t="shared" si="115"/>
        <v>TAORMINA (ME)</v>
      </c>
      <c r="M7375" s="40" t="s">
        <v>26391</v>
      </c>
      <c r="N7375" s="40" t="s">
        <v>26392</v>
      </c>
      <c r="O7375" s="40" t="s">
        <v>533</v>
      </c>
      <c r="P7375" s="41" t="s">
        <v>292</v>
      </c>
      <c r="Q7375" s="41">
        <v>19</v>
      </c>
      <c r="R7375" s="40" t="s">
        <v>293</v>
      </c>
      <c r="S7375" s="40" t="s">
        <v>199</v>
      </c>
      <c r="T7375" s="41">
        <v>1</v>
      </c>
      <c r="U7375" s="40" t="s">
        <v>200</v>
      </c>
      <c r="V7375" s="40" t="s">
        <v>201</v>
      </c>
      <c r="W7375" s="40" t="s">
        <v>26393</v>
      </c>
      <c r="X7375" s="40" t="s">
        <v>1201</v>
      </c>
      <c r="Y7375" s="40" t="s">
        <v>26394</v>
      </c>
    </row>
    <row r="7376" spans="12:25" x14ac:dyDescent="0.25">
      <c r="L7376" s="39" t="str">
        <f t="shared" si="115"/>
        <v>TAPOGLIANO (UD)</v>
      </c>
      <c r="M7376" s="40" t="s">
        <v>26395</v>
      </c>
      <c r="N7376" s="40" t="s">
        <v>26396</v>
      </c>
      <c r="O7376" s="40" t="s">
        <v>804</v>
      </c>
      <c r="P7376" s="41" t="s">
        <v>805</v>
      </c>
      <c r="Q7376" s="41">
        <v>6</v>
      </c>
      <c r="R7376" s="40" t="s">
        <v>806</v>
      </c>
      <c r="S7376" s="40" t="s">
        <v>199</v>
      </c>
      <c r="T7376" s="41">
        <v>1</v>
      </c>
      <c r="U7376" s="40" t="s">
        <v>200</v>
      </c>
      <c r="V7376" s="40" t="s">
        <v>201</v>
      </c>
      <c r="W7376" s="40" t="s">
        <v>2240</v>
      </c>
      <c r="X7376" s="40" t="s">
        <v>808</v>
      </c>
      <c r="Y7376" s="40" t="s">
        <v>26397</v>
      </c>
    </row>
    <row r="7377" spans="12:25" x14ac:dyDescent="0.25">
      <c r="L7377" s="39" t="str">
        <f t="shared" si="115"/>
        <v>TARANO (RI)</v>
      </c>
      <c r="M7377" s="40" t="s">
        <v>26398</v>
      </c>
      <c r="N7377" s="40" t="s">
        <v>26399</v>
      </c>
      <c r="O7377" s="40" t="s">
        <v>335</v>
      </c>
      <c r="P7377" s="41" t="s">
        <v>336</v>
      </c>
      <c r="Q7377" s="41">
        <v>12</v>
      </c>
      <c r="R7377" s="40" t="s">
        <v>337</v>
      </c>
      <c r="S7377" s="40" t="s">
        <v>199</v>
      </c>
      <c r="T7377" s="41">
        <v>1</v>
      </c>
      <c r="U7377" s="40" t="s">
        <v>200</v>
      </c>
      <c r="V7377" s="40" t="s">
        <v>201</v>
      </c>
      <c r="W7377" s="40" t="s">
        <v>5494</v>
      </c>
      <c r="X7377" s="40" t="s">
        <v>2148</v>
      </c>
      <c r="Y7377" s="40" t="s">
        <v>26400</v>
      </c>
    </row>
    <row r="7378" spans="12:25" x14ac:dyDescent="0.25">
      <c r="L7378" s="39" t="str">
        <f t="shared" si="115"/>
        <v>TARANTA PELIGNA (CH)</v>
      </c>
      <c r="M7378" s="40" t="s">
        <v>26401</v>
      </c>
      <c r="N7378" s="40" t="s">
        <v>26402</v>
      </c>
      <c r="O7378" s="40" t="s">
        <v>1352</v>
      </c>
      <c r="P7378" s="41" t="s">
        <v>253</v>
      </c>
      <c r="Q7378" s="41">
        <v>13</v>
      </c>
      <c r="R7378" s="40" t="s">
        <v>254</v>
      </c>
      <c r="S7378" s="40" t="s">
        <v>199</v>
      </c>
      <c r="T7378" s="41">
        <v>1</v>
      </c>
      <c r="U7378" s="40" t="s">
        <v>200</v>
      </c>
      <c r="V7378" s="40" t="s">
        <v>201</v>
      </c>
      <c r="W7378" s="40" t="s">
        <v>26403</v>
      </c>
      <c r="X7378" s="40" t="s">
        <v>1354</v>
      </c>
      <c r="Y7378" s="40" t="s">
        <v>26404</v>
      </c>
    </row>
    <row r="7379" spans="12:25" x14ac:dyDescent="0.25">
      <c r="L7379" s="39" t="str">
        <f t="shared" si="115"/>
        <v>TARANTASCA (CN)</v>
      </c>
      <c r="M7379" s="40" t="s">
        <v>26405</v>
      </c>
      <c r="N7379" s="40" t="s">
        <v>26406</v>
      </c>
      <c r="O7379" s="40" t="s">
        <v>313</v>
      </c>
      <c r="P7379" s="41" t="s">
        <v>314</v>
      </c>
      <c r="Q7379" s="41">
        <v>1</v>
      </c>
      <c r="R7379" s="40" t="s">
        <v>315</v>
      </c>
      <c r="S7379" s="40" t="s">
        <v>199</v>
      </c>
      <c r="T7379" s="41">
        <v>1</v>
      </c>
      <c r="U7379" s="40" t="s">
        <v>200</v>
      </c>
      <c r="V7379" s="40" t="s">
        <v>201</v>
      </c>
      <c r="W7379" s="40" t="s">
        <v>3059</v>
      </c>
      <c r="X7379" s="40" t="s">
        <v>317</v>
      </c>
      <c r="Y7379" s="40" t="s">
        <v>26407</v>
      </c>
    </row>
    <row r="7380" spans="12:25" x14ac:dyDescent="0.25">
      <c r="L7380" s="39" t="str">
        <f t="shared" si="115"/>
        <v>TARANTO (TA)</v>
      </c>
      <c r="M7380" s="40" t="s">
        <v>26408</v>
      </c>
      <c r="N7380" s="40" t="s">
        <v>26409</v>
      </c>
      <c r="O7380" s="40" t="s">
        <v>2317</v>
      </c>
      <c r="P7380" s="41" t="s">
        <v>304</v>
      </c>
      <c r="Q7380" s="41">
        <v>16</v>
      </c>
      <c r="R7380" s="40" t="s">
        <v>305</v>
      </c>
      <c r="S7380" s="40" t="s">
        <v>199</v>
      </c>
      <c r="T7380" s="41">
        <v>1</v>
      </c>
      <c r="U7380" s="40" t="s">
        <v>200</v>
      </c>
      <c r="V7380" s="40" t="s">
        <v>201</v>
      </c>
      <c r="W7380" s="40" t="s">
        <v>26410</v>
      </c>
      <c r="X7380" s="40" t="s">
        <v>2319</v>
      </c>
      <c r="Y7380" s="40" t="s">
        <v>26411</v>
      </c>
    </row>
    <row r="7381" spans="12:25" x14ac:dyDescent="0.25">
      <c r="L7381" s="39" t="str">
        <f t="shared" si="115"/>
        <v>TARCENTO (UD)</v>
      </c>
      <c r="M7381" s="40" t="s">
        <v>26412</v>
      </c>
      <c r="N7381" s="40" t="s">
        <v>26413</v>
      </c>
      <c r="O7381" s="40" t="s">
        <v>804</v>
      </c>
      <c r="P7381" s="41" t="s">
        <v>805</v>
      </c>
      <c r="Q7381" s="41">
        <v>6</v>
      </c>
      <c r="R7381" s="40" t="s">
        <v>806</v>
      </c>
      <c r="S7381" s="40" t="s">
        <v>199</v>
      </c>
      <c r="T7381" s="41">
        <v>1</v>
      </c>
      <c r="U7381" s="40" t="s">
        <v>200</v>
      </c>
      <c r="V7381" s="40" t="s">
        <v>201</v>
      </c>
      <c r="W7381" s="40" t="s">
        <v>26414</v>
      </c>
      <c r="X7381" s="40" t="s">
        <v>2085</v>
      </c>
      <c r="Y7381" s="40" t="s">
        <v>26415</v>
      </c>
    </row>
    <row r="7382" spans="12:25" x14ac:dyDescent="0.25">
      <c r="L7382" s="39" t="str">
        <f t="shared" si="115"/>
        <v>TARQUINIA (VT)</v>
      </c>
      <c r="M7382" s="40" t="s">
        <v>26416</v>
      </c>
      <c r="N7382" s="40" t="s">
        <v>26417</v>
      </c>
      <c r="O7382" s="40" t="s">
        <v>450</v>
      </c>
      <c r="P7382" s="41" t="s">
        <v>336</v>
      </c>
      <c r="Q7382" s="41">
        <v>12</v>
      </c>
      <c r="R7382" s="40" t="s">
        <v>337</v>
      </c>
      <c r="S7382" s="40" t="s">
        <v>199</v>
      </c>
      <c r="T7382" s="41">
        <v>1</v>
      </c>
      <c r="U7382" s="40" t="s">
        <v>200</v>
      </c>
      <c r="V7382" s="40" t="s">
        <v>201</v>
      </c>
      <c r="W7382" s="40" t="s">
        <v>26418</v>
      </c>
      <c r="X7382" s="40" t="s">
        <v>1271</v>
      </c>
      <c r="Y7382" s="40" t="s">
        <v>26419</v>
      </c>
    </row>
    <row r="7383" spans="12:25" x14ac:dyDescent="0.25">
      <c r="L7383" s="39" t="str">
        <f t="shared" si="115"/>
        <v>TARSIA (CS)</v>
      </c>
      <c r="M7383" s="40" t="s">
        <v>26420</v>
      </c>
      <c r="N7383" s="40" t="s">
        <v>26421</v>
      </c>
      <c r="O7383" s="40" t="s">
        <v>413</v>
      </c>
      <c r="P7383" s="41" t="s">
        <v>414</v>
      </c>
      <c r="Q7383" s="41">
        <v>18</v>
      </c>
      <c r="R7383" s="40" t="s">
        <v>415</v>
      </c>
      <c r="S7383" s="40" t="s">
        <v>199</v>
      </c>
      <c r="T7383" s="41">
        <v>1</v>
      </c>
      <c r="U7383" s="40" t="s">
        <v>200</v>
      </c>
      <c r="V7383" s="40" t="s">
        <v>201</v>
      </c>
      <c r="W7383" s="40" t="s">
        <v>1348</v>
      </c>
      <c r="X7383" s="40" t="s">
        <v>417</v>
      </c>
      <c r="Y7383" s="40" t="s">
        <v>26422</v>
      </c>
    </row>
    <row r="7384" spans="12:25" x14ac:dyDescent="0.25">
      <c r="L7384" s="39" t="str">
        <f t="shared" si="115"/>
        <v>TARTANO (SO)</v>
      </c>
      <c r="M7384" s="40" t="s">
        <v>26423</v>
      </c>
      <c r="N7384" s="40" t="s">
        <v>26424</v>
      </c>
      <c r="O7384" s="40" t="s">
        <v>977</v>
      </c>
      <c r="P7384" s="41" t="s">
        <v>212</v>
      </c>
      <c r="Q7384" s="41">
        <v>3</v>
      </c>
      <c r="R7384" s="40" t="s">
        <v>213</v>
      </c>
      <c r="S7384" s="40" t="s">
        <v>199</v>
      </c>
      <c r="T7384" s="41">
        <v>1</v>
      </c>
      <c r="U7384" s="40" t="s">
        <v>200</v>
      </c>
      <c r="V7384" s="40" t="s">
        <v>201</v>
      </c>
      <c r="W7384" s="40" t="s">
        <v>978</v>
      </c>
      <c r="X7384" s="40" t="s">
        <v>979</v>
      </c>
      <c r="Y7384" s="40" t="s">
        <v>26425</v>
      </c>
    </row>
    <row r="7385" spans="12:25" x14ac:dyDescent="0.25">
      <c r="L7385" s="39" t="str">
        <f t="shared" si="115"/>
        <v>TARVISIO (UD)</v>
      </c>
      <c r="M7385" s="40" t="s">
        <v>26426</v>
      </c>
      <c r="N7385" s="40" t="s">
        <v>26427</v>
      </c>
      <c r="O7385" s="40" t="s">
        <v>804</v>
      </c>
      <c r="P7385" s="41" t="s">
        <v>805</v>
      </c>
      <c r="Q7385" s="41">
        <v>6</v>
      </c>
      <c r="R7385" s="40" t="s">
        <v>806</v>
      </c>
      <c r="S7385" s="40" t="s">
        <v>199</v>
      </c>
      <c r="T7385" s="41">
        <v>1</v>
      </c>
      <c r="U7385" s="40" t="s">
        <v>200</v>
      </c>
      <c r="V7385" s="40" t="s">
        <v>201</v>
      </c>
      <c r="W7385" s="40" t="s">
        <v>26428</v>
      </c>
      <c r="X7385" s="40" t="s">
        <v>10197</v>
      </c>
      <c r="Y7385" s="40" t="s">
        <v>26429</v>
      </c>
    </row>
    <row r="7386" spans="12:25" x14ac:dyDescent="0.25">
      <c r="L7386" s="39" t="str">
        <f t="shared" si="115"/>
        <v>TARZO (TV)</v>
      </c>
      <c r="M7386" s="40" t="s">
        <v>26430</v>
      </c>
      <c r="N7386" s="40" t="s">
        <v>26431</v>
      </c>
      <c r="O7386" s="40" t="s">
        <v>1362</v>
      </c>
      <c r="P7386" s="41" t="s">
        <v>197</v>
      </c>
      <c r="Q7386" s="41">
        <v>5</v>
      </c>
      <c r="R7386" s="40" t="s">
        <v>198</v>
      </c>
      <c r="S7386" s="40" t="s">
        <v>199</v>
      </c>
      <c r="T7386" s="41">
        <v>1</v>
      </c>
      <c r="U7386" s="40" t="s">
        <v>200</v>
      </c>
      <c r="V7386" s="40" t="s">
        <v>201</v>
      </c>
      <c r="W7386" s="40" t="s">
        <v>21273</v>
      </c>
      <c r="X7386" s="40" t="s">
        <v>5647</v>
      </c>
      <c r="Y7386" s="40" t="s">
        <v>26432</v>
      </c>
    </row>
    <row r="7387" spans="12:25" x14ac:dyDescent="0.25">
      <c r="L7387" s="39" t="str">
        <f t="shared" si="115"/>
        <v>TASSAROLO (AL)</v>
      </c>
      <c r="M7387" s="40" t="s">
        <v>26433</v>
      </c>
      <c r="N7387" s="40" t="s">
        <v>26434</v>
      </c>
      <c r="O7387" s="40" t="s">
        <v>541</v>
      </c>
      <c r="P7387" s="41" t="s">
        <v>314</v>
      </c>
      <c r="Q7387" s="41">
        <v>1</v>
      </c>
      <c r="R7387" s="40" t="s">
        <v>315</v>
      </c>
      <c r="S7387" s="40" t="s">
        <v>199</v>
      </c>
      <c r="T7387" s="41">
        <v>1</v>
      </c>
      <c r="U7387" s="40" t="s">
        <v>200</v>
      </c>
      <c r="V7387" s="40" t="s">
        <v>201</v>
      </c>
      <c r="W7387" s="40" t="s">
        <v>1006</v>
      </c>
      <c r="X7387" s="40" t="s">
        <v>1007</v>
      </c>
      <c r="Y7387" s="40" t="s">
        <v>26435</v>
      </c>
    </row>
    <row r="7388" spans="12:25" x14ac:dyDescent="0.25">
      <c r="L7388" s="39" t="str">
        <f t="shared" si="115"/>
        <v>TASSULLO (TN)</v>
      </c>
      <c r="M7388" s="40" t="s">
        <v>26436</v>
      </c>
      <c r="N7388" s="40" t="s">
        <v>26437</v>
      </c>
      <c r="O7388" s="40" t="s">
        <v>865</v>
      </c>
      <c r="P7388" s="41" t="s">
        <v>866</v>
      </c>
      <c r="Q7388" s="41">
        <v>4</v>
      </c>
      <c r="R7388" s="40" t="s">
        <v>867</v>
      </c>
      <c r="S7388" s="40" t="s">
        <v>199</v>
      </c>
      <c r="T7388" s="41">
        <v>1</v>
      </c>
      <c r="U7388" s="40" t="s">
        <v>200</v>
      </c>
      <c r="V7388" s="40" t="s">
        <v>201</v>
      </c>
      <c r="W7388" s="40" t="s">
        <v>1496</v>
      </c>
      <c r="X7388" s="40" t="s">
        <v>1447</v>
      </c>
      <c r="Y7388" s="40" t="s">
        <v>26438</v>
      </c>
    </row>
    <row r="7389" spans="12:25" x14ac:dyDescent="0.25">
      <c r="L7389" s="39" t="str">
        <f t="shared" si="115"/>
        <v>TAURANO (AV)</v>
      </c>
      <c r="M7389" s="40" t="s">
        <v>26439</v>
      </c>
      <c r="N7389" s="40" t="s">
        <v>26440</v>
      </c>
      <c r="O7389" s="40" t="s">
        <v>812</v>
      </c>
      <c r="P7389" s="41" t="s">
        <v>350</v>
      </c>
      <c r="Q7389" s="41">
        <v>15</v>
      </c>
      <c r="R7389" s="40" t="s">
        <v>351</v>
      </c>
      <c r="S7389" s="40" t="s">
        <v>199</v>
      </c>
      <c r="T7389" s="41">
        <v>1</v>
      </c>
      <c r="U7389" s="40" t="s">
        <v>200</v>
      </c>
      <c r="V7389" s="40" t="s">
        <v>201</v>
      </c>
      <c r="W7389" s="40" t="s">
        <v>813</v>
      </c>
      <c r="X7389" s="40" t="s">
        <v>360</v>
      </c>
      <c r="Y7389" s="40" t="s">
        <v>26441</v>
      </c>
    </row>
    <row r="7390" spans="12:25" x14ac:dyDescent="0.25">
      <c r="L7390" s="39" t="str">
        <f t="shared" si="115"/>
        <v>TAURASI (AV)</v>
      </c>
      <c r="M7390" s="40" t="s">
        <v>26442</v>
      </c>
      <c r="N7390" s="40" t="s">
        <v>26443</v>
      </c>
      <c r="O7390" s="40" t="s">
        <v>812</v>
      </c>
      <c r="P7390" s="41" t="s">
        <v>350</v>
      </c>
      <c r="Q7390" s="41">
        <v>15</v>
      </c>
      <c r="R7390" s="40" t="s">
        <v>351</v>
      </c>
      <c r="S7390" s="40" t="s">
        <v>199</v>
      </c>
      <c r="T7390" s="41">
        <v>1</v>
      </c>
      <c r="U7390" s="40" t="s">
        <v>200</v>
      </c>
      <c r="V7390" s="40" t="s">
        <v>201</v>
      </c>
      <c r="W7390" s="40" t="s">
        <v>12619</v>
      </c>
      <c r="X7390" s="40" t="s">
        <v>1534</v>
      </c>
      <c r="Y7390" s="40" t="s">
        <v>26444</v>
      </c>
    </row>
    <row r="7391" spans="12:25" x14ac:dyDescent="0.25">
      <c r="L7391" s="39" t="str">
        <f t="shared" si="115"/>
        <v>TAURIANOVA (RC)</v>
      </c>
      <c r="M7391" s="40" t="s">
        <v>26445</v>
      </c>
      <c r="N7391" s="40" t="s">
        <v>26446</v>
      </c>
      <c r="O7391" s="40" t="s">
        <v>622</v>
      </c>
      <c r="P7391" s="41" t="s">
        <v>414</v>
      </c>
      <c r="Q7391" s="41">
        <v>18</v>
      </c>
      <c r="R7391" s="40" t="s">
        <v>415</v>
      </c>
      <c r="S7391" s="40" t="s">
        <v>199</v>
      </c>
      <c r="T7391" s="41">
        <v>1</v>
      </c>
      <c r="U7391" s="40" t="s">
        <v>200</v>
      </c>
      <c r="V7391" s="40" t="s">
        <v>201</v>
      </c>
      <c r="W7391" s="40" t="s">
        <v>26447</v>
      </c>
      <c r="X7391" s="40" t="s">
        <v>1614</v>
      </c>
      <c r="Y7391" s="40" t="s">
        <v>26448</v>
      </c>
    </row>
    <row r="7392" spans="12:25" x14ac:dyDescent="0.25">
      <c r="L7392" s="39" t="str">
        <f t="shared" si="115"/>
        <v>TAURISANO (LE)</v>
      </c>
      <c r="M7392" s="40" t="s">
        <v>26449</v>
      </c>
      <c r="N7392" s="40" t="s">
        <v>26450</v>
      </c>
      <c r="O7392" s="40" t="s">
        <v>462</v>
      </c>
      <c r="P7392" s="41" t="s">
        <v>304</v>
      </c>
      <c r="Q7392" s="41">
        <v>16</v>
      </c>
      <c r="R7392" s="40" t="s">
        <v>305</v>
      </c>
      <c r="S7392" s="40" t="s">
        <v>199</v>
      </c>
      <c r="T7392" s="41">
        <v>1</v>
      </c>
      <c r="U7392" s="40" t="s">
        <v>200</v>
      </c>
      <c r="V7392" s="40" t="s">
        <v>201</v>
      </c>
      <c r="W7392" s="40" t="s">
        <v>26451</v>
      </c>
      <c r="X7392" s="40" t="s">
        <v>464</v>
      </c>
      <c r="Y7392" s="40" t="s">
        <v>26452</v>
      </c>
    </row>
    <row r="7393" spans="12:25" x14ac:dyDescent="0.25">
      <c r="L7393" s="39" t="str">
        <f t="shared" si="115"/>
        <v>TAVAGNACCO (UD)</v>
      </c>
      <c r="M7393" s="40" t="s">
        <v>26453</v>
      </c>
      <c r="N7393" s="40" t="s">
        <v>26454</v>
      </c>
      <c r="O7393" s="40" t="s">
        <v>804</v>
      </c>
      <c r="P7393" s="41" t="s">
        <v>805</v>
      </c>
      <c r="Q7393" s="41">
        <v>6</v>
      </c>
      <c r="R7393" s="40" t="s">
        <v>806</v>
      </c>
      <c r="S7393" s="40" t="s">
        <v>199</v>
      </c>
      <c r="T7393" s="41">
        <v>1</v>
      </c>
      <c r="U7393" s="40" t="s">
        <v>200</v>
      </c>
      <c r="V7393" s="40" t="s">
        <v>201</v>
      </c>
      <c r="W7393" s="40" t="s">
        <v>3721</v>
      </c>
      <c r="X7393" s="40" t="s">
        <v>2085</v>
      </c>
      <c r="Y7393" s="40" t="s">
        <v>26455</v>
      </c>
    </row>
    <row r="7394" spans="12:25" x14ac:dyDescent="0.25">
      <c r="L7394" s="39" t="str">
        <f t="shared" si="115"/>
        <v>TAVAGNASCO (TO)</v>
      </c>
      <c r="M7394" s="40" t="s">
        <v>26456</v>
      </c>
      <c r="N7394" s="40" t="s">
        <v>26457</v>
      </c>
      <c r="O7394" s="40" t="s">
        <v>675</v>
      </c>
      <c r="P7394" s="41" t="s">
        <v>314</v>
      </c>
      <c r="Q7394" s="41">
        <v>1</v>
      </c>
      <c r="R7394" s="40" t="s">
        <v>315</v>
      </c>
      <c r="S7394" s="40" t="s">
        <v>199</v>
      </c>
      <c r="T7394" s="41">
        <v>1</v>
      </c>
      <c r="U7394" s="40" t="s">
        <v>200</v>
      </c>
      <c r="V7394" s="40" t="s">
        <v>201</v>
      </c>
      <c r="W7394" s="40" t="s">
        <v>1041</v>
      </c>
      <c r="X7394" s="40" t="s">
        <v>1042</v>
      </c>
      <c r="Y7394" s="40" t="s">
        <v>26458</v>
      </c>
    </row>
    <row r="7395" spans="12:25" x14ac:dyDescent="0.25">
      <c r="L7395" s="39" t="str">
        <f t="shared" si="115"/>
        <v>TAVARNELLE VAL DI PESA (FI)</v>
      </c>
      <c r="M7395" s="40" t="s">
        <v>26459</v>
      </c>
      <c r="N7395" s="40" t="s">
        <v>26460</v>
      </c>
      <c r="O7395" s="40" t="s">
        <v>2481</v>
      </c>
      <c r="P7395" s="41" t="s">
        <v>231</v>
      </c>
      <c r="Q7395" s="41">
        <v>9</v>
      </c>
      <c r="R7395" s="40" t="s">
        <v>232</v>
      </c>
      <c r="S7395" s="40" t="s">
        <v>199</v>
      </c>
      <c r="T7395" s="41">
        <v>1</v>
      </c>
      <c r="U7395" s="40" t="s">
        <v>200</v>
      </c>
      <c r="V7395" s="40" t="s">
        <v>201</v>
      </c>
      <c r="W7395" s="40" t="s">
        <v>26461</v>
      </c>
      <c r="X7395" s="40" t="s">
        <v>2483</v>
      </c>
      <c r="Y7395" s="40" t="s">
        <v>26462</v>
      </c>
    </row>
    <row r="7396" spans="12:25" x14ac:dyDescent="0.25">
      <c r="L7396" s="39" t="str">
        <f t="shared" si="115"/>
        <v>TAVAZZANO CON VILLAVESCO (LO)</v>
      </c>
      <c r="M7396" s="40" t="s">
        <v>26463</v>
      </c>
      <c r="N7396" s="40" t="s">
        <v>26464</v>
      </c>
      <c r="O7396" s="40" t="s">
        <v>211</v>
      </c>
      <c r="P7396" s="41" t="s">
        <v>212</v>
      </c>
      <c r="Q7396" s="41">
        <v>3</v>
      </c>
      <c r="R7396" s="40" t="s">
        <v>213</v>
      </c>
      <c r="S7396" s="40" t="s">
        <v>199</v>
      </c>
      <c r="T7396" s="41">
        <v>1</v>
      </c>
      <c r="U7396" s="40" t="s">
        <v>200</v>
      </c>
      <c r="V7396" s="40" t="s">
        <v>201</v>
      </c>
      <c r="W7396" s="40" t="s">
        <v>26465</v>
      </c>
      <c r="X7396" s="40" t="s">
        <v>215</v>
      </c>
      <c r="Y7396" s="40" t="s">
        <v>26466</v>
      </c>
    </row>
    <row r="7397" spans="12:25" x14ac:dyDescent="0.25">
      <c r="L7397" s="39" t="str">
        <f t="shared" si="115"/>
        <v>TAVENNA (CB)</v>
      </c>
      <c r="M7397" s="40" t="s">
        <v>26467</v>
      </c>
      <c r="N7397" s="40" t="s">
        <v>26468</v>
      </c>
      <c r="O7397" s="40" t="s">
        <v>494</v>
      </c>
      <c r="P7397" s="41" t="s">
        <v>495</v>
      </c>
      <c r="Q7397" s="41">
        <v>14</v>
      </c>
      <c r="R7397" s="40" t="s">
        <v>496</v>
      </c>
      <c r="S7397" s="40" t="s">
        <v>199</v>
      </c>
      <c r="T7397" s="41">
        <v>1</v>
      </c>
      <c r="U7397" s="40" t="s">
        <v>200</v>
      </c>
      <c r="V7397" s="40" t="s">
        <v>201</v>
      </c>
      <c r="W7397" s="40" t="s">
        <v>497</v>
      </c>
      <c r="X7397" s="40" t="s">
        <v>498</v>
      </c>
      <c r="Y7397" s="40" t="s">
        <v>26469</v>
      </c>
    </row>
    <row r="7398" spans="12:25" x14ac:dyDescent="0.25">
      <c r="L7398" s="39" t="str">
        <f t="shared" si="115"/>
        <v>TAVERNA (CZ)</v>
      </c>
      <c r="M7398" s="40" t="s">
        <v>26470</v>
      </c>
      <c r="N7398" s="40" t="s">
        <v>26471</v>
      </c>
      <c r="O7398" s="40" t="s">
        <v>1029</v>
      </c>
      <c r="P7398" s="41" t="s">
        <v>414</v>
      </c>
      <c r="Q7398" s="41">
        <v>18</v>
      </c>
      <c r="R7398" s="40" t="s">
        <v>415</v>
      </c>
      <c r="S7398" s="40" t="s">
        <v>199</v>
      </c>
      <c r="T7398" s="41">
        <v>1</v>
      </c>
      <c r="U7398" s="40" t="s">
        <v>200</v>
      </c>
      <c r="V7398" s="40" t="s">
        <v>201</v>
      </c>
      <c r="W7398" s="40" t="s">
        <v>1030</v>
      </c>
      <c r="X7398" s="40" t="s">
        <v>1031</v>
      </c>
      <c r="Y7398" s="40" t="s">
        <v>26472</v>
      </c>
    </row>
    <row r="7399" spans="12:25" x14ac:dyDescent="0.25">
      <c r="L7399" s="39" t="str">
        <f t="shared" si="115"/>
        <v>TAVERNERIO (CO)</v>
      </c>
      <c r="M7399" s="40" t="s">
        <v>26473</v>
      </c>
      <c r="N7399" s="40" t="s">
        <v>26474</v>
      </c>
      <c r="O7399" s="40" t="s">
        <v>995</v>
      </c>
      <c r="P7399" s="41" t="s">
        <v>212</v>
      </c>
      <c r="Q7399" s="41">
        <v>3</v>
      </c>
      <c r="R7399" s="40" t="s">
        <v>213</v>
      </c>
      <c r="S7399" s="40" t="s">
        <v>199</v>
      </c>
      <c r="T7399" s="41">
        <v>1</v>
      </c>
      <c r="U7399" s="40" t="s">
        <v>200</v>
      </c>
      <c r="V7399" s="40" t="s">
        <v>201</v>
      </c>
      <c r="W7399" s="40" t="s">
        <v>26475</v>
      </c>
      <c r="X7399" s="40" t="s">
        <v>997</v>
      </c>
      <c r="Y7399" s="40" t="s">
        <v>26476</v>
      </c>
    </row>
    <row r="7400" spans="12:25" x14ac:dyDescent="0.25">
      <c r="L7400" s="39" t="str">
        <f t="shared" si="115"/>
        <v>TAVERNOLA BERGAMASCA (BG)</v>
      </c>
      <c r="M7400" s="40" t="s">
        <v>26477</v>
      </c>
      <c r="N7400" s="40" t="s">
        <v>26478</v>
      </c>
      <c r="O7400" s="40" t="s">
        <v>572</v>
      </c>
      <c r="P7400" s="41" t="s">
        <v>212</v>
      </c>
      <c r="Q7400" s="41">
        <v>3</v>
      </c>
      <c r="R7400" s="40" t="s">
        <v>213</v>
      </c>
      <c r="S7400" s="40" t="s">
        <v>199</v>
      </c>
      <c r="T7400" s="41">
        <v>1</v>
      </c>
      <c r="U7400" s="40" t="s">
        <v>200</v>
      </c>
      <c r="V7400" s="40" t="s">
        <v>201</v>
      </c>
      <c r="W7400" s="40" t="s">
        <v>573</v>
      </c>
      <c r="X7400" s="40" t="s">
        <v>574</v>
      </c>
      <c r="Y7400" s="40" t="s">
        <v>26479</v>
      </c>
    </row>
    <row r="7401" spans="12:25" x14ac:dyDescent="0.25">
      <c r="L7401" s="39" t="str">
        <f t="shared" si="115"/>
        <v>TAVERNOLE SUL MELLA (BS)</v>
      </c>
      <c r="M7401" s="40" t="s">
        <v>26480</v>
      </c>
      <c r="N7401" s="40" t="s">
        <v>26481</v>
      </c>
      <c r="O7401" s="40" t="s">
        <v>421</v>
      </c>
      <c r="P7401" s="41" t="s">
        <v>212</v>
      </c>
      <c r="Q7401" s="41">
        <v>3</v>
      </c>
      <c r="R7401" s="40" t="s">
        <v>213</v>
      </c>
      <c r="S7401" s="40" t="s">
        <v>199</v>
      </c>
      <c r="T7401" s="41">
        <v>1</v>
      </c>
      <c r="U7401" s="40" t="s">
        <v>200</v>
      </c>
      <c r="V7401" s="40" t="s">
        <v>201</v>
      </c>
      <c r="W7401" s="40" t="s">
        <v>4267</v>
      </c>
      <c r="X7401" s="40" t="s">
        <v>423</v>
      </c>
      <c r="Y7401" s="40" t="s">
        <v>26482</v>
      </c>
    </row>
    <row r="7402" spans="12:25" x14ac:dyDescent="0.25">
      <c r="L7402" s="39" t="str">
        <f t="shared" si="115"/>
        <v>TAVIANO (LE)</v>
      </c>
      <c r="M7402" s="40" t="s">
        <v>26483</v>
      </c>
      <c r="N7402" s="40" t="s">
        <v>26484</v>
      </c>
      <c r="O7402" s="40" t="s">
        <v>462</v>
      </c>
      <c r="P7402" s="41" t="s">
        <v>304</v>
      </c>
      <c r="Q7402" s="41">
        <v>16</v>
      </c>
      <c r="R7402" s="40" t="s">
        <v>305</v>
      </c>
      <c r="S7402" s="40" t="s">
        <v>199</v>
      </c>
      <c r="T7402" s="41">
        <v>1</v>
      </c>
      <c r="U7402" s="40" t="s">
        <v>200</v>
      </c>
      <c r="V7402" s="40" t="s">
        <v>201</v>
      </c>
      <c r="W7402" s="40" t="s">
        <v>26485</v>
      </c>
      <c r="X7402" s="40" t="s">
        <v>464</v>
      </c>
      <c r="Y7402" s="40" t="s">
        <v>26486</v>
      </c>
    </row>
    <row r="7403" spans="12:25" x14ac:dyDescent="0.25">
      <c r="L7403" s="39" t="str">
        <f t="shared" si="115"/>
        <v>TAVIGLIANO (BI)</v>
      </c>
      <c r="M7403" s="40" t="s">
        <v>26487</v>
      </c>
      <c r="N7403" s="40" t="s">
        <v>26488</v>
      </c>
      <c r="O7403" s="40" t="s">
        <v>830</v>
      </c>
      <c r="P7403" s="41" t="s">
        <v>314</v>
      </c>
      <c r="Q7403" s="41">
        <v>1</v>
      </c>
      <c r="R7403" s="40" t="s">
        <v>315</v>
      </c>
      <c r="S7403" s="40" t="s">
        <v>199</v>
      </c>
      <c r="T7403" s="41">
        <v>1</v>
      </c>
      <c r="U7403" s="40" t="s">
        <v>200</v>
      </c>
      <c r="V7403" s="40" t="s">
        <v>201</v>
      </c>
      <c r="W7403" s="40" t="s">
        <v>1512</v>
      </c>
      <c r="X7403" s="40" t="s">
        <v>832</v>
      </c>
      <c r="Y7403" s="40" t="s">
        <v>26489</v>
      </c>
    </row>
    <row r="7404" spans="12:25" x14ac:dyDescent="0.25">
      <c r="L7404" s="39" t="str">
        <f t="shared" si="115"/>
        <v>TAVOLETO (PU)</v>
      </c>
      <c r="M7404" s="40" t="s">
        <v>26490</v>
      </c>
      <c r="N7404" s="40" t="s">
        <v>26491</v>
      </c>
      <c r="O7404" s="40" t="s">
        <v>427</v>
      </c>
      <c r="P7404" s="41" t="s">
        <v>397</v>
      </c>
      <c r="Q7404" s="41">
        <v>11</v>
      </c>
      <c r="R7404" s="40" t="s">
        <v>398</v>
      </c>
      <c r="S7404" s="40" t="s">
        <v>199</v>
      </c>
      <c r="T7404" s="41">
        <v>1</v>
      </c>
      <c r="U7404" s="40" t="s">
        <v>200</v>
      </c>
      <c r="V7404" s="40" t="s">
        <v>201</v>
      </c>
      <c r="W7404" s="40" t="s">
        <v>2248</v>
      </c>
      <c r="X7404" s="40" t="s">
        <v>1698</v>
      </c>
      <c r="Y7404" s="40" t="s">
        <v>26492</v>
      </c>
    </row>
    <row r="7405" spans="12:25" x14ac:dyDescent="0.25">
      <c r="L7405" s="39" t="str">
        <f t="shared" si="115"/>
        <v>TAVULLIA (PU)</v>
      </c>
      <c r="M7405" s="40" t="s">
        <v>26493</v>
      </c>
      <c r="N7405" s="40" t="s">
        <v>26494</v>
      </c>
      <c r="O7405" s="40" t="s">
        <v>427</v>
      </c>
      <c r="P7405" s="41" t="s">
        <v>397</v>
      </c>
      <c r="Q7405" s="41">
        <v>11</v>
      </c>
      <c r="R7405" s="40" t="s">
        <v>398</v>
      </c>
      <c r="S7405" s="40" t="s">
        <v>199</v>
      </c>
      <c r="T7405" s="41">
        <v>1</v>
      </c>
      <c r="U7405" s="40" t="s">
        <v>200</v>
      </c>
      <c r="V7405" s="40" t="s">
        <v>201</v>
      </c>
      <c r="W7405" s="40" t="s">
        <v>6861</v>
      </c>
      <c r="X7405" s="40" t="s">
        <v>429</v>
      </c>
      <c r="Y7405" s="40" t="s">
        <v>26495</v>
      </c>
    </row>
    <row r="7406" spans="12:25" x14ac:dyDescent="0.25">
      <c r="L7406" s="39" t="str">
        <f t="shared" si="115"/>
        <v>TEANA (PZ)</v>
      </c>
      <c r="M7406" s="40" t="s">
        <v>26496</v>
      </c>
      <c r="N7406" s="40" t="s">
        <v>26497</v>
      </c>
      <c r="O7406" s="40" t="s">
        <v>281</v>
      </c>
      <c r="P7406" s="41" t="s">
        <v>282</v>
      </c>
      <c r="Q7406" s="41">
        <v>17</v>
      </c>
      <c r="R7406" s="40" t="s">
        <v>283</v>
      </c>
      <c r="S7406" s="40" t="s">
        <v>199</v>
      </c>
      <c r="T7406" s="41">
        <v>1</v>
      </c>
      <c r="U7406" s="40" t="s">
        <v>200</v>
      </c>
      <c r="V7406" s="40" t="s">
        <v>201</v>
      </c>
      <c r="W7406" s="40" t="s">
        <v>8289</v>
      </c>
      <c r="X7406" s="40" t="s">
        <v>4949</v>
      </c>
      <c r="Y7406" s="40" t="s">
        <v>26498</v>
      </c>
    </row>
    <row r="7407" spans="12:25" x14ac:dyDescent="0.25">
      <c r="L7407" s="39" t="str">
        <f t="shared" si="115"/>
        <v>TEANO (CE)</v>
      </c>
      <c r="M7407" s="40" t="s">
        <v>26499</v>
      </c>
      <c r="N7407" s="40" t="s">
        <v>26500</v>
      </c>
      <c r="O7407" s="40" t="s">
        <v>824</v>
      </c>
      <c r="P7407" s="41" t="s">
        <v>350</v>
      </c>
      <c r="Q7407" s="41">
        <v>15</v>
      </c>
      <c r="R7407" s="40" t="s">
        <v>351</v>
      </c>
      <c r="S7407" s="40" t="s">
        <v>199</v>
      </c>
      <c r="T7407" s="41">
        <v>1</v>
      </c>
      <c r="U7407" s="40" t="s">
        <v>200</v>
      </c>
      <c r="V7407" s="40" t="s">
        <v>201</v>
      </c>
      <c r="W7407" s="40" t="s">
        <v>26501</v>
      </c>
      <c r="X7407" s="40" t="s">
        <v>826</v>
      </c>
      <c r="Y7407" s="40" t="s">
        <v>26502</v>
      </c>
    </row>
    <row r="7408" spans="12:25" x14ac:dyDescent="0.25">
      <c r="L7408" s="39" t="str">
        <f t="shared" si="115"/>
        <v>TEGGIANO (SA)</v>
      </c>
      <c r="M7408" s="40" t="s">
        <v>26503</v>
      </c>
      <c r="N7408" s="40" t="s">
        <v>26504</v>
      </c>
      <c r="O7408" s="40" t="s">
        <v>349</v>
      </c>
      <c r="P7408" s="41" t="s">
        <v>350</v>
      </c>
      <c r="Q7408" s="41">
        <v>15</v>
      </c>
      <c r="R7408" s="40" t="s">
        <v>351</v>
      </c>
      <c r="S7408" s="40" t="s">
        <v>199</v>
      </c>
      <c r="T7408" s="41">
        <v>1</v>
      </c>
      <c r="U7408" s="40" t="s">
        <v>200</v>
      </c>
      <c r="V7408" s="40" t="s">
        <v>201</v>
      </c>
      <c r="W7408" s="40" t="s">
        <v>26505</v>
      </c>
      <c r="X7408" s="40" t="s">
        <v>2212</v>
      </c>
      <c r="Y7408" s="40" t="s">
        <v>26506</v>
      </c>
    </row>
    <row r="7409" spans="12:25" x14ac:dyDescent="0.25">
      <c r="L7409" s="39" t="str">
        <f t="shared" si="115"/>
        <v>TEGLIO (SO)</v>
      </c>
      <c r="M7409" s="40" t="s">
        <v>26507</v>
      </c>
      <c r="N7409" s="40" t="s">
        <v>26508</v>
      </c>
      <c r="O7409" s="40" t="s">
        <v>977</v>
      </c>
      <c r="P7409" s="41" t="s">
        <v>212</v>
      </c>
      <c r="Q7409" s="41">
        <v>3</v>
      </c>
      <c r="R7409" s="40" t="s">
        <v>213</v>
      </c>
      <c r="S7409" s="40" t="s">
        <v>199</v>
      </c>
      <c r="T7409" s="41">
        <v>1</v>
      </c>
      <c r="U7409" s="40" t="s">
        <v>200</v>
      </c>
      <c r="V7409" s="40" t="s">
        <v>201</v>
      </c>
      <c r="W7409" s="40" t="s">
        <v>26509</v>
      </c>
      <c r="X7409" s="40" t="s">
        <v>979</v>
      </c>
      <c r="Y7409" s="40" t="s">
        <v>26510</v>
      </c>
    </row>
    <row r="7410" spans="12:25" x14ac:dyDescent="0.25">
      <c r="L7410" s="39" t="str">
        <f t="shared" si="115"/>
        <v>TEGLIO VENETO (VE)</v>
      </c>
      <c r="M7410" s="40" t="s">
        <v>26511</v>
      </c>
      <c r="N7410" s="40" t="s">
        <v>26512</v>
      </c>
      <c r="O7410" s="40" t="s">
        <v>1607</v>
      </c>
      <c r="P7410" s="41" t="s">
        <v>197</v>
      </c>
      <c r="Q7410" s="41">
        <v>5</v>
      </c>
      <c r="R7410" s="40" t="s">
        <v>198</v>
      </c>
      <c r="S7410" s="40" t="s">
        <v>199</v>
      </c>
      <c r="T7410" s="41">
        <v>1</v>
      </c>
      <c r="U7410" s="40" t="s">
        <v>200</v>
      </c>
      <c r="V7410" s="40" t="s">
        <v>201</v>
      </c>
      <c r="W7410" s="40" t="s">
        <v>11390</v>
      </c>
      <c r="X7410" s="40" t="s">
        <v>5533</v>
      </c>
      <c r="Y7410" s="40" t="s">
        <v>26513</v>
      </c>
    </row>
    <row r="7411" spans="12:25" x14ac:dyDescent="0.25">
      <c r="L7411" s="39" t="str">
        <f t="shared" si="115"/>
        <v>TELESE (BN)</v>
      </c>
      <c r="M7411" s="40" t="s">
        <v>26514</v>
      </c>
      <c r="N7411" s="40" t="s">
        <v>26515</v>
      </c>
      <c r="O7411" s="40" t="s">
        <v>842</v>
      </c>
      <c r="P7411" s="41" t="s">
        <v>350</v>
      </c>
      <c r="Q7411" s="41">
        <v>15</v>
      </c>
      <c r="R7411" s="40" t="s">
        <v>351</v>
      </c>
      <c r="S7411" s="40" t="s">
        <v>199</v>
      </c>
      <c r="T7411" s="41">
        <v>1</v>
      </c>
      <c r="U7411" s="40" t="s">
        <v>200</v>
      </c>
      <c r="V7411" s="40" t="s">
        <v>201</v>
      </c>
      <c r="W7411" s="40" t="s">
        <v>7310</v>
      </c>
      <c r="X7411" s="40" t="s">
        <v>1469</v>
      </c>
      <c r="Y7411" s="40" t="s">
        <v>26516</v>
      </c>
    </row>
    <row r="7412" spans="12:25" x14ac:dyDescent="0.25">
      <c r="L7412" s="39" t="str">
        <f t="shared" si="115"/>
        <v>TELGATE (BG)</v>
      </c>
      <c r="M7412" s="40" t="s">
        <v>26517</v>
      </c>
      <c r="N7412" s="40" t="s">
        <v>26518</v>
      </c>
      <c r="O7412" s="40" t="s">
        <v>572</v>
      </c>
      <c r="P7412" s="41" t="s">
        <v>212</v>
      </c>
      <c r="Q7412" s="41">
        <v>3</v>
      </c>
      <c r="R7412" s="40" t="s">
        <v>213</v>
      </c>
      <c r="S7412" s="40" t="s">
        <v>199</v>
      </c>
      <c r="T7412" s="41">
        <v>1</v>
      </c>
      <c r="U7412" s="40" t="s">
        <v>200</v>
      </c>
      <c r="V7412" s="40" t="s">
        <v>201</v>
      </c>
      <c r="W7412" s="40" t="s">
        <v>573</v>
      </c>
      <c r="X7412" s="40" t="s">
        <v>574</v>
      </c>
      <c r="Y7412" s="40" t="s">
        <v>26519</v>
      </c>
    </row>
    <row r="7413" spans="12:25" x14ac:dyDescent="0.25">
      <c r="L7413" s="39" t="str">
        <f t="shared" si="115"/>
        <v>TELTI (OT)</v>
      </c>
      <c r="M7413" s="40" t="s">
        <v>26520</v>
      </c>
      <c r="N7413" s="40" t="s">
        <v>26521</v>
      </c>
      <c r="O7413" s="40" t="s">
        <v>646</v>
      </c>
      <c r="P7413" s="41" t="s">
        <v>242</v>
      </c>
      <c r="Q7413" s="41">
        <v>20</v>
      </c>
      <c r="R7413" s="40" t="s">
        <v>243</v>
      </c>
      <c r="S7413" s="40" t="s">
        <v>199</v>
      </c>
      <c r="T7413" s="41">
        <v>1</v>
      </c>
      <c r="U7413" s="40" t="s">
        <v>200</v>
      </c>
      <c r="V7413" s="40" t="s">
        <v>201</v>
      </c>
      <c r="W7413" s="40" t="s">
        <v>647</v>
      </c>
      <c r="X7413" s="40" t="s">
        <v>2101</v>
      </c>
      <c r="Y7413" s="40" t="s">
        <v>26522</v>
      </c>
    </row>
    <row r="7414" spans="12:25" x14ac:dyDescent="0.25">
      <c r="L7414" s="39" t="str">
        <f t="shared" si="115"/>
        <v>TELVE (TN)</v>
      </c>
      <c r="M7414" s="40" t="s">
        <v>26523</v>
      </c>
      <c r="N7414" s="40" t="s">
        <v>26524</v>
      </c>
      <c r="O7414" s="40" t="s">
        <v>865</v>
      </c>
      <c r="P7414" s="41" t="s">
        <v>866</v>
      </c>
      <c r="Q7414" s="41">
        <v>4</v>
      </c>
      <c r="R7414" s="40" t="s">
        <v>867</v>
      </c>
      <c r="S7414" s="40" t="s">
        <v>199</v>
      </c>
      <c r="T7414" s="41">
        <v>1</v>
      </c>
      <c r="U7414" s="40" t="s">
        <v>200</v>
      </c>
      <c r="V7414" s="40" t="s">
        <v>201</v>
      </c>
      <c r="W7414" s="40" t="s">
        <v>4785</v>
      </c>
      <c r="X7414" s="40" t="s">
        <v>1036</v>
      </c>
      <c r="Y7414" s="40" t="s">
        <v>26525</v>
      </c>
    </row>
    <row r="7415" spans="12:25" x14ac:dyDescent="0.25">
      <c r="L7415" s="39" t="str">
        <f t="shared" si="115"/>
        <v>TELVE DI SOPRA (TN)</v>
      </c>
      <c r="M7415" s="40" t="s">
        <v>26526</v>
      </c>
      <c r="N7415" s="40" t="s">
        <v>26527</v>
      </c>
      <c r="O7415" s="40" t="s">
        <v>865</v>
      </c>
      <c r="P7415" s="41" t="s">
        <v>866</v>
      </c>
      <c r="Q7415" s="41">
        <v>4</v>
      </c>
      <c r="R7415" s="40" t="s">
        <v>867</v>
      </c>
      <c r="S7415" s="40" t="s">
        <v>199</v>
      </c>
      <c r="T7415" s="41">
        <v>1</v>
      </c>
      <c r="U7415" s="40" t="s">
        <v>200</v>
      </c>
      <c r="V7415" s="40" t="s">
        <v>201</v>
      </c>
      <c r="W7415" s="40" t="s">
        <v>4785</v>
      </c>
      <c r="X7415" s="40" t="s">
        <v>1036</v>
      </c>
      <c r="Y7415" s="40" t="s">
        <v>26528</v>
      </c>
    </row>
    <row r="7416" spans="12:25" x14ac:dyDescent="0.25">
      <c r="L7416" s="39" t="str">
        <f t="shared" si="115"/>
        <v>TEMPIO PAUSANIA (OT)</v>
      </c>
      <c r="M7416" s="40" t="s">
        <v>26529</v>
      </c>
      <c r="N7416" s="40" t="s">
        <v>26530</v>
      </c>
      <c r="O7416" s="40" t="s">
        <v>646</v>
      </c>
      <c r="P7416" s="41" t="s">
        <v>242</v>
      </c>
      <c r="Q7416" s="41">
        <v>20</v>
      </c>
      <c r="R7416" s="40" t="s">
        <v>243</v>
      </c>
      <c r="S7416" s="40" t="s">
        <v>199</v>
      </c>
      <c r="T7416" s="41">
        <v>1</v>
      </c>
      <c r="U7416" s="40" t="s">
        <v>200</v>
      </c>
      <c r="V7416" s="40" t="s">
        <v>201</v>
      </c>
      <c r="W7416" s="40" t="s">
        <v>26531</v>
      </c>
      <c r="X7416" s="40" t="s">
        <v>648</v>
      </c>
      <c r="Y7416" s="40" t="s">
        <v>26532</v>
      </c>
    </row>
    <row r="7417" spans="12:25" x14ac:dyDescent="0.25">
      <c r="L7417" s="39" t="str">
        <f t="shared" si="115"/>
        <v>TEMU' (BS)</v>
      </c>
      <c r="M7417" s="40" t="s">
        <v>26533</v>
      </c>
      <c r="N7417" s="40" t="s">
        <v>26534</v>
      </c>
      <c r="O7417" s="40" t="s">
        <v>421</v>
      </c>
      <c r="P7417" s="41" t="s">
        <v>212</v>
      </c>
      <c r="Q7417" s="41">
        <v>3</v>
      </c>
      <c r="R7417" s="40" t="s">
        <v>213</v>
      </c>
      <c r="S7417" s="40" t="s">
        <v>199</v>
      </c>
      <c r="T7417" s="41">
        <v>1</v>
      </c>
      <c r="U7417" s="40" t="s">
        <v>200</v>
      </c>
      <c r="V7417" s="40" t="s">
        <v>201</v>
      </c>
      <c r="W7417" s="40" t="s">
        <v>8484</v>
      </c>
      <c r="X7417" s="40" t="s">
        <v>1574</v>
      </c>
      <c r="Y7417" s="40" t="s">
        <v>26535</v>
      </c>
    </row>
    <row r="7418" spans="12:25" x14ac:dyDescent="0.25">
      <c r="L7418" s="39" t="str">
        <f t="shared" si="115"/>
        <v>TENNA (TN)</v>
      </c>
      <c r="M7418" s="40" t="s">
        <v>26536</v>
      </c>
      <c r="N7418" s="40" t="s">
        <v>26537</v>
      </c>
      <c r="O7418" s="40" t="s">
        <v>865</v>
      </c>
      <c r="P7418" s="41" t="s">
        <v>866</v>
      </c>
      <c r="Q7418" s="41">
        <v>4</v>
      </c>
      <c r="R7418" s="40" t="s">
        <v>867</v>
      </c>
      <c r="S7418" s="40" t="s">
        <v>199</v>
      </c>
      <c r="T7418" s="41">
        <v>1</v>
      </c>
      <c r="U7418" s="40" t="s">
        <v>200</v>
      </c>
      <c r="V7418" s="40" t="s">
        <v>201</v>
      </c>
      <c r="W7418" s="40" t="s">
        <v>4785</v>
      </c>
      <c r="X7418" s="40" t="s">
        <v>1036</v>
      </c>
      <c r="Y7418" s="40" t="s">
        <v>26538</v>
      </c>
    </row>
    <row r="7419" spans="12:25" x14ac:dyDescent="0.25">
      <c r="L7419" s="39" t="str">
        <f t="shared" si="115"/>
        <v>TENNO (TN)</v>
      </c>
      <c r="M7419" s="40" t="s">
        <v>26539</v>
      </c>
      <c r="N7419" s="40" t="s">
        <v>26540</v>
      </c>
      <c r="O7419" s="40" t="s">
        <v>865</v>
      </c>
      <c r="P7419" s="41" t="s">
        <v>866</v>
      </c>
      <c r="Q7419" s="41">
        <v>4</v>
      </c>
      <c r="R7419" s="40" t="s">
        <v>867</v>
      </c>
      <c r="S7419" s="40" t="s">
        <v>199</v>
      </c>
      <c r="T7419" s="41">
        <v>1</v>
      </c>
      <c r="U7419" s="40" t="s">
        <v>200</v>
      </c>
      <c r="V7419" s="40" t="s">
        <v>201</v>
      </c>
      <c r="W7419" s="40" t="s">
        <v>1121</v>
      </c>
      <c r="X7419" s="40" t="s">
        <v>869</v>
      </c>
      <c r="Y7419" s="40" t="s">
        <v>26541</v>
      </c>
    </row>
    <row r="7420" spans="12:25" x14ac:dyDescent="0.25">
      <c r="L7420" s="39" t="str">
        <f t="shared" si="115"/>
        <v>TEOLO (PD)</v>
      </c>
      <c r="M7420" s="40" t="s">
        <v>26542</v>
      </c>
      <c r="N7420" s="40" t="s">
        <v>26543</v>
      </c>
      <c r="O7420" s="40" t="s">
        <v>196</v>
      </c>
      <c r="P7420" s="41" t="s">
        <v>197</v>
      </c>
      <c r="Q7420" s="41">
        <v>5</v>
      </c>
      <c r="R7420" s="40" t="s">
        <v>198</v>
      </c>
      <c r="S7420" s="40" t="s">
        <v>199</v>
      </c>
      <c r="T7420" s="41">
        <v>1</v>
      </c>
      <c r="U7420" s="40" t="s">
        <v>200</v>
      </c>
      <c r="V7420" s="40" t="s">
        <v>201</v>
      </c>
      <c r="W7420" s="40" t="s">
        <v>26544</v>
      </c>
      <c r="X7420" s="40" t="s">
        <v>203</v>
      </c>
      <c r="Y7420" s="40" t="s">
        <v>26545</v>
      </c>
    </row>
    <row r="7421" spans="12:25" x14ac:dyDescent="0.25">
      <c r="L7421" s="39" t="str">
        <f t="shared" si="115"/>
        <v>TEOR (UD)</v>
      </c>
      <c r="M7421" s="40" t="s">
        <v>26546</v>
      </c>
      <c r="N7421" s="40" t="s">
        <v>26547</v>
      </c>
      <c r="O7421" s="40" t="s">
        <v>804</v>
      </c>
      <c r="P7421" s="41" t="s">
        <v>805</v>
      </c>
      <c r="Q7421" s="41">
        <v>6</v>
      </c>
      <c r="R7421" s="40" t="s">
        <v>806</v>
      </c>
      <c r="S7421" s="40" t="s">
        <v>199</v>
      </c>
      <c r="T7421" s="41">
        <v>1</v>
      </c>
      <c r="U7421" s="40" t="s">
        <v>200</v>
      </c>
      <c r="V7421" s="40" t="s">
        <v>201</v>
      </c>
      <c r="W7421" s="40" t="s">
        <v>2466</v>
      </c>
      <c r="X7421" s="40" t="s">
        <v>2085</v>
      </c>
      <c r="Y7421" s="40" t="s">
        <v>26548</v>
      </c>
    </row>
    <row r="7422" spans="12:25" x14ac:dyDescent="0.25">
      <c r="L7422" s="39" t="str">
        <f t="shared" si="115"/>
        <v>TEORA (AV)</v>
      </c>
      <c r="M7422" s="40" t="s">
        <v>26549</v>
      </c>
      <c r="N7422" s="40" t="s">
        <v>26550</v>
      </c>
      <c r="O7422" s="40" t="s">
        <v>812</v>
      </c>
      <c r="P7422" s="41" t="s">
        <v>350</v>
      </c>
      <c r="Q7422" s="41">
        <v>15</v>
      </c>
      <c r="R7422" s="40" t="s">
        <v>351</v>
      </c>
      <c r="S7422" s="40" t="s">
        <v>199</v>
      </c>
      <c r="T7422" s="41">
        <v>1</v>
      </c>
      <c r="U7422" s="40" t="s">
        <v>200</v>
      </c>
      <c r="V7422" s="40" t="s">
        <v>201</v>
      </c>
      <c r="W7422" s="40" t="s">
        <v>26551</v>
      </c>
      <c r="X7422" s="40" t="s">
        <v>1534</v>
      </c>
      <c r="Y7422" s="40" t="s">
        <v>26552</v>
      </c>
    </row>
    <row r="7423" spans="12:25" x14ac:dyDescent="0.25">
      <c r="L7423" s="39" t="str">
        <f t="shared" si="115"/>
        <v>TERAMO (TE)</v>
      </c>
      <c r="M7423" s="40" t="s">
        <v>26553</v>
      </c>
      <c r="N7423" s="40" t="s">
        <v>26554</v>
      </c>
      <c r="O7423" s="40" t="s">
        <v>923</v>
      </c>
      <c r="P7423" s="41" t="s">
        <v>253</v>
      </c>
      <c r="Q7423" s="41">
        <v>13</v>
      </c>
      <c r="R7423" s="40" t="s">
        <v>254</v>
      </c>
      <c r="S7423" s="40" t="s">
        <v>199</v>
      </c>
      <c r="T7423" s="41">
        <v>1</v>
      </c>
      <c r="U7423" s="40" t="s">
        <v>200</v>
      </c>
      <c r="V7423" s="40" t="s">
        <v>201</v>
      </c>
      <c r="W7423" s="40" t="s">
        <v>26555</v>
      </c>
      <c r="X7423" s="40" t="s">
        <v>925</v>
      </c>
      <c r="Y7423" s="40" t="s">
        <v>26556</v>
      </c>
    </row>
    <row r="7424" spans="12:25" x14ac:dyDescent="0.25">
      <c r="L7424" s="39" t="str">
        <f t="shared" si="115"/>
        <v>TERDOBBIATE (NO)</v>
      </c>
      <c r="M7424" s="40" t="s">
        <v>26557</v>
      </c>
      <c r="N7424" s="40" t="s">
        <v>26558</v>
      </c>
      <c r="O7424" s="40" t="s">
        <v>741</v>
      </c>
      <c r="P7424" s="41" t="s">
        <v>314</v>
      </c>
      <c r="Q7424" s="41">
        <v>1</v>
      </c>
      <c r="R7424" s="40" t="s">
        <v>315</v>
      </c>
      <c r="S7424" s="40" t="s">
        <v>199</v>
      </c>
      <c r="T7424" s="41">
        <v>1</v>
      </c>
      <c r="U7424" s="40" t="s">
        <v>200</v>
      </c>
      <c r="V7424" s="40" t="s">
        <v>201</v>
      </c>
      <c r="W7424" s="40" t="s">
        <v>11876</v>
      </c>
      <c r="X7424" s="40" t="s">
        <v>2749</v>
      </c>
      <c r="Y7424" s="40" t="s">
        <v>26559</v>
      </c>
    </row>
    <row r="7425" spans="12:25" x14ac:dyDescent="0.25">
      <c r="L7425" s="39" t="str">
        <f t="shared" si="115"/>
        <v>TERELLE (FR)</v>
      </c>
      <c r="M7425" s="40" t="s">
        <v>26560</v>
      </c>
      <c r="N7425" s="40" t="s">
        <v>26561</v>
      </c>
      <c r="O7425" s="40" t="s">
        <v>406</v>
      </c>
      <c r="P7425" s="41" t="s">
        <v>336</v>
      </c>
      <c r="Q7425" s="41">
        <v>12</v>
      </c>
      <c r="R7425" s="40" t="s">
        <v>337</v>
      </c>
      <c r="S7425" s="40" t="s">
        <v>199</v>
      </c>
      <c r="T7425" s="41">
        <v>1</v>
      </c>
      <c r="U7425" s="40" t="s">
        <v>200</v>
      </c>
      <c r="V7425" s="40" t="s">
        <v>201</v>
      </c>
      <c r="W7425" s="40" t="s">
        <v>407</v>
      </c>
      <c r="X7425" s="40" t="s">
        <v>408</v>
      </c>
      <c r="Y7425" s="40" t="s">
        <v>26562</v>
      </c>
    </row>
    <row r="7426" spans="12:25" x14ac:dyDescent="0.25">
      <c r="L7426" s="39" t="str">
        <f t="shared" ref="L7426:L7489" si="116">M7426&amp;" ("&amp;O7426&amp;")"</f>
        <v>TERENTO (BZ)</v>
      </c>
      <c r="M7426" s="40" t="s">
        <v>26563</v>
      </c>
      <c r="N7426" s="40" t="s">
        <v>26564</v>
      </c>
      <c r="O7426" s="40" t="s">
        <v>1125</v>
      </c>
      <c r="P7426" s="41" t="s">
        <v>866</v>
      </c>
      <c r="Q7426" s="41">
        <v>4</v>
      </c>
      <c r="R7426" s="40" t="s">
        <v>867</v>
      </c>
      <c r="S7426" s="40" t="s">
        <v>199</v>
      </c>
      <c r="T7426" s="41">
        <v>1</v>
      </c>
      <c r="U7426" s="40" t="s">
        <v>200</v>
      </c>
      <c r="V7426" s="40" t="s">
        <v>201</v>
      </c>
      <c r="W7426" s="40" t="s">
        <v>4090</v>
      </c>
      <c r="X7426" s="40" t="s">
        <v>4165</v>
      </c>
      <c r="Y7426" s="40" t="s">
        <v>26565</v>
      </c>
    </row>
    <row r="7427" spans="12:25" x14ac:dyDescent="0.25">
      <c r="L7427" s="39" t="str">
        <f t="shared" si="116"/>
        <v>TERENZO (PR)</v>
      </c>
      <c r="M7427" s="40" t="s">
        <v>26566</v>
      </c>
      <c r="N7427" s="40" t="s">
        <v>26567</v>
      </c>
      <c r="O7427" s="40" t="s">
        <v>984</v>
      </c>
      <c r="P7427" s="41" t="s">
        <v>631</v>
      </c>
      <c r="Q7427" s="41">
        <v>8</v>
      </c>
      <c r="R7427" s="40" t="s">
        <v>632</v>
      </c>
      <c r="S7427" s="40" t="s">
        <v>199</v>
      </c>
      <c r="T7427" s="41">
        <v>1</v>
      </c>
      <c r="U7427" s="40" t="s">
        <v>200</v>
      </c>
      <c r="V7427" s="40" t="s">
        <v>201</v>
      </c>
      <c r="W7427" s="40" t="s">
        <v>25682</v>
      </c>
      <c r="X7427" s="40" t="s">
        <v>986</v>
      </c>
      <c r="Y7427" s="40" t="s">
        <v>26568</v>
      </c>
    </row>
    <row r="7428" spans="12:25" x14ac:dyDescent="0.25">
      <c r="L7428" s="39" t="str">
        <f t="shared" si="116"/>
        <v>TERGU (SS)</v>
      </c>
      <c r="M7428" s="40" t="s">
        <v>26569</v>
      </c>
      <c r="N7428" s="40" t="s">
        <v>26570</v>
      </c>
      <c r="O7428" s="40" t="s">
        <v>1188</v>
      </c>
      <c r="P7428" s="41" t="s">
        <v>242</v>
      </c>
      <c r="Q7428" s="41">
        <v>20</v>
      </c>
      <c r="R7428" s="40" t="s">
        <v>243</v>
      </c>
      <c r="S7428" s="40" t="s">
        <v>199</v>
      </c>
      <c r="T7428" s="41">
        <v>1</v>
      </c>
      <c r="U7428" s="40" t="s">
        <v>200</v>
      </c>
      <c r="V7428" s="40" t="s">
        <v>201</v>
      </c>
      <c r="W7428" s="40" t="s">
        <v>2413</v>
      </c>
      <c r="X7428" s="40" t="s">
        <v>648</v>
      </c>
      <c r="Y7428" s="40" t="s">
        <v>26571</v>
      </c>
    </row>
    <row r="7429" spans="12:25" x14ac:dyDescent="0.25">
      <c r="L7429" s="39" t="str">
        <f t="shared" si="116"/>
        <v>TERLAGO (TN)</v>
      </c>
      <c r="M7429" s="40" t="s">
        <v>26572</v>
      </c>
      <c r="N7429" s="40" t="s">
        <v>26573</v>
      </c>
      <c r="O7429" s="40" t="s">
        <v>865</v>
      </c>
      <c r="P7429" s="41" t="s">
        <v>866</v>
      </c>
      <c r="Q7429" s="41">
        <v>4</v>
      </c>
      <c r="R7429" s="40" t="s">
        <v>867</v>
      </c>
      <c r="S7429" s="40" t="s">
        <v>199</v>
      </c>
      <c r="T7429" s="41">
        <v>1</v>
      </c>
      <c r="U7429" s="40" t="s">
        <v>200</v>
      </c>
      <c r="V7429" s="40" t="s">
        <v>201</v>
      </c>
      <c r="W7429" s="40" t="s">
        <v>10286</v>
      </c>
      <c r="X7429" s="40" t="s">
        <v>1036</v>
      </c>
      <c r="Y7429" s="40" t="s">
        <v>26574</v>
      </c>
    </row>
    <row r="7430" spans="12:25" x14ac:dyDescent="0.25">
      <c r="L7430" s="39" t="str">
        <f t="shared" si="116"/>
        <v>TERLANO (BZ)</v>
      </c>
      <c r="M7430" s="40" t="s">
        <v>26575</v>
      </c>
      <c r="N7430" s="40" t="s">
        <v>26576</v>
      </c>
      <c r="O7430" s="40" t="s">
        <v>1125</v>
      </c>
      <c r="P7430" s="41" t="s">
        <v>866</v>
      </c>
      <c r="Q7430" s="41">
        <v>4</v>
      </c>
      <c r="R7430" s="40" t="s">
        <v>867</v>
      </c>
      <c r="S7430" s="40" t="s">
        <v>199</v>
      </c>
      <c r="T7430" s="41">
        <v>1</v>
      </c>
      <c r="U7430" s="40" t="s">
        <v>200</v>
      </c>
      <c r="V7430" s="40" t="s">
        <v>201</v>
      </c>
      <c r="W7430" s="40" t="s">
        <v>26577</v>
      </c>
      <c r="X7430" s="40" t="s">
        <v>1127</v>
      </c>
      <c r="Y7430" s="40" t="s">
        <v>26578</v>
      </c>
    </row>
    <row r="7431" spans="12:25" x14ac:dyDescent="0.25">
      <c r="L7431" s="39" t="str">
        <f t="shared" si="116"/>
        <v>TERLIZZI (BA)</v>
      </c>
      <c r="M7431" s="40" t="s">
        <v>26579</v>
      </c>
      <c r="N7431" s="40" t="s">
        <v>26580</v>
      </c>
      <c r="O7431" s="40" t="s">
        <v>503</v>
      </c>
      <c r="P7431" s="41" t="s">
        <v>304</v>
      </c>
      <c r="Q7431" s="41">
        <v>16</v>
      </c>
      <c r="R7431" s="40" t="s">
        <v>305</v>
      </c>
      <c r="S7431" s="40" t="s">
        <v>199</v>
      </c>
      <c r="T7431" s="41">
        <v>1</v>
      </c>
      <c r="U7431" s="40" t="s">
        <v>200</v>
      </c>
      <c r="V7431" s="40" t="s">
        <v>201</v>
      </c>
      <c r="W7431" s="40" t="s">
        <v>26581</v>
      </c>
      <c r="X7431" s="40" t="s">
        <v>505</v>
      </c>
      <c r="Y7431" s="40" t="s">
        <v>26582</v>
      </c>
    </row>
    <row r="7432" spans="12:25" x14ac:dyDescent="0.25">
      <c r="L7432" s="39" t="str">
        <f t="shared" si="116"/>
        <v>TERME VIGLIATORE (ME)</v>
      </c>
      <c r="M7432" s="40" t="s">
        <v>26583</v>
      </c>
      <c r="N7432" s="40" t="s">
        <v>26584</v>
      </c>
      <c r="O7432" s="40" t="s">
        <v>533</v>
      </c>
      <c r="P7432" s="41" t="s">
        <v>292</v>
      </c>
      <c r="Q7432" s="41">
        <v>19</v>
      </c>
      <c r="R7432" s="40" t="s">
        <v>293</v>
      </c>
      <c r="S7432" s="40" t="s">
        <v>199</v>
      </c>
      <c r="T7432" s="41">
        <v>1</v>
      </c>
      <c r="U7432" s="40" t="s">
        <v>200</v>
      </c>
      <c r="V7432" s="40" t="s">
        <v>201</v>
      </c>
      <c r="W7432" s="40" t="s">
        <v>11160</v>
      </c>
      <c r="X7432" s="40" t="s">
        <v>2712</v>
      </c>
      <c r="Y7432" s="40" t="s">
        <v>26585</v>
      </c>
    </row>
    <row r="7433" spans="12:25" x14ac:dyDescent="0.25">
      <c r="L7433" s="39" t="str">
        <f t="shared" si="116"/>
        <v>TERMENO SULLA STRADA DEL VINO (BZ)</v>
      </c>
      <c r="M7433" s="40" t="s">
        <v>26586</v>
      </c>
      <c r="N7433" s="40" t="s">
        <v>26587</v>
      </c>
      <c r="O7433" s="40" t="s">
        <v>1125</v>
      </c>
      <c r="P7433" s="41" t="s">
        <v>866</v>
      </c>
      <c r="Q7433" s="41">
        <v>4</v>
      </c>
      <c r="R7433" s="40" t="s">
        <v>867</v>
      </c>
      <c r="S7433" s="40" t="s">
        <v>199</v>
      </c>
      <c r="T7433" s="41">
        <v>1</v>
      </c>
      <c r="U7433" s="40" t="s">
        <v>200</v>
      </c>
      <c r="V7433" s="40" t="s">
        <v>201</v>
      </c>
      <c r="W7433" s="40" t="s">
        <v>1126</v>
      </c>
      <c r="X7433" s="40" t="s">
        <v>1127</v>
      </c>
      <c r="Y7433" s="40" t="s">
        <v>26588</v>
      </c>
    </row>
    <row r="7434" spans="12:25" x14ac:dyDescent="0.25">
      <c r="L7434" s="39" t="str">
        <f t="shared" si="116"/>
        <v>TERMINI IMERESE (PA)</v>
      </c>
      <c r="M7434" s="40" t="s">
        <v>26589</v>
      </c>
      <c r="N7434" s="40" t="s">
        <v>26590</v>
      </c>
      <c r="O7434" s="40" t="s">
        <v>1210</v>
      </c>
      <c r="P7434" s="41" t="s">
        <v>292</v>
      </c>
      <c r="Q7434" s="41">
        <v>19</v>
      </c>
      <c r="R7434" s="40" t="s">
        <v>293</v>
      </c>
      <c r="S7434" s="40" t="s">
        <v>199</v>
      </c>
      <c r="T7434" s="41">
        <v>1</v>
      </c>
      <c r="U7434" s="40" t="s">
        <v>200</v>
      </c>
      <c r="V7434" s="40" t="s">
        <v>201</v>
      </c>
      <c r="W7434" s="40" t="s">
        <v>26591</v>
      </c>
      <c r="X7434" s="40" t="s">
        <v>1212</v>
      </c>
      <c r="Y7434" s="40" t="s">
        <v>26592</v>
      </c>
    </row>
    <row r="7435" spans="12:25" x14ac:dyDescent="0.25">
      <c r="L7435" s="39" t="str">
        <f t="shared" si="116"/>
        <v>TERMOLI (CB)</v>
      </c>
      <c r="M7435" s="40" t="s">
        <v>26593</v>
      </c>
      <c r="N7435" s="40" t="s">
        <v>26594</v>
      </c>
      <c r="O7435" s="40" t="s">
        <v>494</v>
      </c>
      <c r="P7435" s="41" t="s">
        <v>495</v>
      </c>
      <c r="Q7435" s="41">
        <v>14</v>
      </c>
      <c r="R7435" s="40" t="s">
        <v>496</v>
      </c>
      <c r="S7435" s="40" t="s">
        <v>199</v>
      </c>
      <c r="T7435" s="41">
        <v>1</v>
      </c>
      <c r="U7435" s="40" t="s">
        <v>200</v>
      </c>
      <c r="V7435" s="40" t="s">
        <v>201</v>
      </c>
      <c r="W7435" s="40" t="s">
        <v>26595</v>
      </c>
      <c r="X7435" s="40" t="s">
        <v>498</v>
      </c>
      <c r="Y7435" s="40" t="s">
        <v>26596</v>
      </c>
    </row>
    <row r="7436" spans="12:25" x14ac:dyDescent="0.25">
      <c r="L7436" s="39" t="str">
        <f t="shared" si="116"/>
        <v>TERNATE (VA)</v>
      </c>
      <c r="M7436" s="40" t="s">
        <v>26597</v>
      </c>
      <c r="N7436" s="40" t="s">
        <v>26598</v>
      </c>
      <c r="O7436" s="40" t="s">
        <v>727</v>
      </c>
      <c r="P7436" s="41" t="s">
        <v>212</v>
      </c>
      <c r="Q7436" s="41">
        <v>3</v>
      </c>
      <c r="R7436" s="40" t="s">
        <v>213</v>
      </c>
      <c r="S7436" s="40" t="s">
        <v>199</v>
      </c>
      <c r="T7436" s="41">
        <v>1</v>
      </c>
      <c r="U7436" s="40" t="s">
        <v>200</v>
      </c>
      <c r="V7436" s="40" t="s">
        <v>201</v>
      </c>
      <c r="W7436" s="40" t="s">
        <v>2659</v>
      </c>
      <c r="X7436" s="40" t="s">
        <v>729</v>
      </c>
      <c r="Y7436" s="40" t="s">
        <v>26599</v>
      </c>
    </row>
    <row r="7437" spans="12:25" x14ac:dyDescent="0.25">
      <c r="L7437" s="39" t="str">
        <f t="shared" si="116"/>
        <v>TERNENGO (BI)</v>
      </c>
      <c r="M7437" s="40" t="s">
        <v>26600</v>
      </c>
      <c r="N7437" s="40" t="s">
        <v>26601</v>
      </c>
      <c r="O7437" s="40" t="s">
        <v>830</v>
      </c>
      <c r="P7437" s="41" t="s">
        <v>314</v>
      </c>
      <c r="Q7437" s="41">
        <v>1</v>
      </c>
      <c r="R7437" s="40" t="s">
        <v>315</v>
      </c>
      <c r="S7437" s="40" t="s">
        <v>199</v>
      </c>
      <c r="T7437" s="41">
        <v>1</v>
      </c>
      <c r="U7437" s="40" t="s">
        <v>200</v>
      </c>
      <c r="V7437" s="40" t="s">
        <v>201</v>
      </c>
      <c r="W7437" s="40" t="s">
        <v>19514</v>
      </c>
      <c r="X7437" s="40" t="s">
        <v>832</v>
      </c>
      <c r="Y7437" s="40" t="s">
        <v>26602</v>
      </c>
    </row>
    <row r="7438" spans="12:25" x14ac:dyDescent="0.25">
      <c r="L7438" s="39" t="str">
        <f t="shared" si="116"/>
        <v>TERNI (TR)</v>
      </c>
      <c r="M7438" s="40" t="s">
        <v>26603</v>
      </c>
      <c r="N7438" s="40" t="s">
        <v>26604</v>
      </c>
      <c r="O7438" s="40" t="s">
        <v>485</v>
      </c>
      <c r="P7438" s="41" t="s">
        <v>486</v>
      </c>
      <c r="Q7438" s="41">
        <v>10</v>
      </c>
      <c r="R7438" s="40" t="s">
        <v>487</v>
      </c>
      <c r="S7438" s="40" t="s">
        <v>199</v>
      </c>
      <c r="T7438" s="41">
        <v>1</v>
      </c>
      <c r="U7438" s="40" t="s">
        <v>200</v>
      </c>
      <c r="V7438" s="40" t="s">
        <v>201</v>
      </c>
      <c r="W7438" s="40" t="s">
        <v>26605</v>
      </c>
      <c r="X7438" s="40" t="s">
        <v>489</v>
      </c>
      <c r="Y7438" s="40" t="s">
        <v>26606</v>
      </c>
    </row>
    <row r="7439" spans="12:25" x14ac:dyDescent="0.25">
      <c r="L7439" s="39" t="str">
        <f t="shared" si="116"/>
        <v>TERNO D'ISOLA (BG)</v>
      </c>
      <c r="M7439" s="40" t="s">
        <v>26607</v>
      </c>
      <c r="N7439" s="40" t="s">
        <v>26608</v>
      </c>
      <c r="O7439" s="40" t="s">
        <v>572</v>
      </c>
      <c r="P7439" s="41" t="s">
        <v>212</v>
      </c>
      <c r="Q7439" s="41">
        <v>3</v>
      </c>
      <c r="R7439" s="40" t="s">
        <v>213</v>
      </c>
      <c r="S7439" s="40" t="s">
        <v>199</v>
      </c>
      <c r="T7439" s="41">
        <v>1</v>
      </c>
      <c r="U7439" s="40" t="s">
        <v>200</v>
      </c>
      <c r="V7439" s="40" t="s">
        <v>201</v>
      </c>
      <c r="W7439" s="40" t="s">
        <v>1283</v>
      </c>
      <c r="X7439" s="40" t="s">
        <v>574</v>
      </c>
      <c r="Y7439" s="40" t="s">
        <v>26609</v>
      </c>
    </row>
    <row r="7440" spans="12:25" x14ac:dyDescent="0.25">
      <c r="L7440" s="39" t="str">
        <f t="shared" si="116"/>
        <v>TERRACINA (LT)</v>
      </c>
      <c r="M7440" s="40" t="s">
        <v>26610</v>
      </c>
      <c r="N7440" s="40" t="s">
        <v>26611</v>
      </c>
      <c r="O7440" s="40" t="s">
        <v>1747</v>
      </c>
      <c r="P7440" s="41" t="s">
        <v>336</v>
      </c>
      <c r="Q7440" s="41">
        <v>12</v>
      </c>
      <c r="R7440" s="40" t="s">
        <v>337</v>
      </c>
      <c r="S7440" s="40" t="s">
        <v>199</v>
      </c>
      <c r="T7440" s="41">
        <v>1</v>
      </c>
      <c r="U7440" s="40" t="s">
        <v>200</v>
      </c>
      <c r="V7440" s="40" t="s">
        <v>201</v>
      </c>
      <c r="W7440" s="40" t="s">
        <v>26612</v>
      </c>
      <c r="X7440" s="40" t="s">
        <v>2904</v>
      </c>
      <c r="Y7440" s="40" t="s">
        <v>26613</v>
      </c>
    </row>
    <row r="7441" spans="12:25" x14ac:dyDescent="0.25">
      <c r="L7441" s="39" t="str">
        <f t="shared" si="116"/>
        <v>TERRAGNOLO (TN)</v>
      </c>
      <c r="M7441" s="40" t="s">
        <v>26614</v>
      </c>
      <c r="N7441" s="40" t="s">
        <v>26615</v>
      </c>
      <c r="O7441" s="40" t="s">
        <v>865</v>
      </c>
      <c r="P7441" s="41" t="s">
        <v>866</v>
      </c>
      <c r="Q7441" s="41">
        <v>4</v>
      </c>
      <c r="R7441" s="40" t="s">
        <v>867</v>
      </c>
      <c r="S7441" s="40" t="s">
        <v>199</v>
      </c>
      <c r="T7441" s="41">
        <v>1</v>
      </c>
      <c r="U7441" s="40" t="s">
        <v>200</v>
      </c>
      <c r="V7441" s="40" t="s">
        <v>201</v>
      </c>
      <c r="W7441" s="40" t="s">
        <v>1121</v>
      </c>
      <c r="X7441" s="40" t="s">
        <v>869</v>
      </c>
      <c r="Y7441" s="40" t="s">
        <v>26616</v>
      </c>
    </row>
    <row r="7442" spans="12:25" x14ac:dyDescent="0.25">
      <c r="L7442" s="39" t="str">
        <f t="shared" si="116"/>
        <v>TERRALBA (OR)</v>
      </c>
      <c r="M7442" s="40" t="s">
        <v>26617</v>
      </c>
      <c r="N7442" s="40" t="s">
        <v>26618</v>
      </c>
      <c r="O7442" s="40" t="s">
        <v>241</v>
      </c>
      <c r="P7442" s="41" t="s">
        <v>242</v>
      </c>
      <c r="Q7442" s="41">
        <v>20</v>
      </c>
      <c r="R7442" s="40" t="s">
        <v>243</v>
      </c>
      <c r="S7442" s="40" t="s">
        <v>199</v>
      </c>
      <c r="T7442" s="41">
        <v>1</v>
      </c>
      <c r="U7442" s="40" t="s">
        <v>200</v>
      </c>
      <c r="V7442" s="40" t="s">
        <v>201</v>
      </c>
      <c r="W7442" s="40" t="s">
        <v>26619</v>
      </c>
      <c r="X7442" s="40" t="s">
        <v>931</v>
      </c>
      <c r="Y7442" s="40" t="s">
        <v>26620</v>
      </c>
    </row>
    <row r="7443" spans="12:25" x14ac:dyDescent="0.25">
      <c r="L7443" s="39" t="str">
        <f t="shared" si="116"/>
        <v>TERRANOVA DA SIBARI (CS)</v>
      </c>
      <c r="M7443" s="40" t="s">
        <v>26621</v>
      </c>
      <c r="N7443" s="40" t="s">
        <v>26622</v>
      </c>
      <c r="O7443" s="40" t="s">
        <v>413</v>
      </c>
      <c r="P7443" s="41" t="s">
        <v>414</v>
      </c>
      <c r="Q7443" s="41">
        <v>18</v>
      </c>
      <c r="R7443" s="40" t="s">
        <v>415</v>
      </c>
      <c r="S7443" s="40" t="s">
        <v>199</v>
      </c>
      <c r="T7443" s="41">
        <v>1</v>
      </c>
      <c r="U7443" s="40" t="s">
        <v>200</v>
      </c>
      <c r="V7443" s="40" t="s">
        <v>201</v>
      </c>
      <c r="W7443" s="40" t="s">
        <v>416</v>
      </c>
      <c r="X7443" s="40" t="s">
        <v>417</v>
      </c>
      <c r="Y7443" s="40" t="s">
        <v>26623</v>
      </c>
    </row>
    <row r="7444" spans="12:25" x14ac:dyDescent="0.25">
      <c r="L7444" s="39" t="str">
        <f t="shared" si="116"/>
        <v>TERRANOVA DEI PASSERINI (LO)</v>
      </c>
      <c r="M7444" s="40" t="s">
        <v>26624</v>
      </c>
      <c r="N7444" s="40" t="s">
        <v>26625</v>
      </c>
      <c r="O7444" s="40" t="s">
        <v>211</v>
      </c>
      <c r="P7444" s="41" t="s">
        <v>212</v>
      </c>
      <c r="Q7444" s="41">
        <v>3</v>
      </c>
      <c r="R7444" s="40" t="s">
        <v>213</v>
      </c>
      <c r="S7444" s="40" t="s">
        <v>199</v>
      </c>
      <c r="T7444" s="41">
        <v>1</v>
      </c>
      <c r="U7444" s="40" t="s">
        <v>200</v>
      </c>
      <c r="V7444" s="40" t="s">
        <v>201</v>
      </c>
      <c r="W7444" s="40" t="s">
        <v>26626</v>
      </c>
      <c r="X7444" s="40" t="s">
        <v>3256</v>
      </c>
      <c r="Y7444" s="40" t="s">
        <v>26627</v>
      </c>
    </row>
    <row r="7445" spans="12:25" x14ac:dyDescent="0.25">
      <c r="L7445" s="39" t="str">
        <f t="shared" si="116"/>
        <v>TERRANOVA DI POLLINO (PZ)</v>
      </c>
      <c r="M7445" s="40" t="s">
        <v>26628</v>
      </c>
      <c r="N7445" s="40" t="s">
        <v>26629</v>
      </c>
      <c r="O7445" s="40" t="s">
        <v>281</v>
      </c>
      <c r="P7445" s="41" t="s">
        <v>282</v>
      </c>
      <c r="Q7445" s="41">
        <v>17</v>
      </c>
      <c r="R7445" s="40" t="s">
        <v>283</v>
      </c>
      <c r="S7445" s="40" t="s">
        <v>199</v>
      </c>
      <c r="T7445" s="41">
        <v>1</v>
      </c>
      <c r="U7445" s="40" t="s">
        <v>200</v>
      </c>
      <c r="V7445" s="40" t="s">
        <v>201</v>
      </c>
      <c r="W7445" s="40" t="s">
        <v>4948</v>
      </c>
      <c r="X7445" s="40" t="s">
        <v>4949</v>
      </c>
      <c r="Y7445" s="40" t="s">
        <v>26630</v>
      </c>
    </row>
    <row r="7446" spans="12:25" x14ac:dyDescent="0.25">
      <c r="L7446" s="39" t="str">
        <f t="shared" si="116"/>
        <v>TERRANOVA SAPPO MINULIO (RC)</v>
      </c>
      <c r="M7446" s="40" t="s">
        <v>26631</v>
      </c>
      <c r="N7446" s="40" t="s">
        <v>26632</v>
      </c>
      <c r="O7446" s="40" t="s">
        <v>622</v>
      </c>
      <c r="P7446" s="41" t="s">
        <v>414</v>
      </c>
      <c r="Q7446" s="41">
        <v>18</v>
      </c>
      <c r="R7446" s="40" t="s">
        <v>415</v>
      </c>
      <c r="S7446" s="40" t="s">
        <v>199</v>
      </c>
      <c r="T7446" s="41">
        <v>1</v>
      </c>
      <c r="U7446" s="40" t="s">
        <v>200</v>
      </c>
      <c r="V7446" s="40" t="s">
        <v>201</v>
      </c>
      <c r="W7446" s="40" t="s">
        <v>15902</v>
      </c>
      <c r="X7446" s="40" t="s">
        <v>1614</v>
      </c>
      <c r="Y7446" s="40" t="s">
        <v>26633</v>
      </c>
    </row>
    <row r="7447" spans="12:25" x14ac:dyDescent="0.25">
      <c r="L7447" s="39" t="str">
        <f t="shared" si="116"/>
        <v>TERRANUOVA BRACCIOLINI (AR)</v>
      </c>
      <c r="M7447" s="40" t="s">
        <v>26634</v>
      </c>
      <c r="N7447" s="40" t="s">
        <v>26635</v>
      </c>
      <c r="O7447" s="40" t="s">
        <v>1559</v>
      </c>
      <c r="P7447" s="41" t="s">
        <v>231</v>
      </c>
      <c r="Q7447" s="41">
        <v>9</v>
      </c>
      <c r="R7447" s="40" t="s">
        <v>232</v>
      </c>
      <c r="S7447" s="40" t="s">
        <v>199</v>
      </c>
      <c r="T7447" s="41">
        <v>1</v>
      </c>
      <c r="U7447" s="40" t="s">
        <v>200</v>
      </c>
      <c r="V7447" s="40" t="s">
        <v>201</v>
      </c>
      <c r="W7447" s="40" t="s">
        <v>26636</v>
      </c>
      <c r="X7447" s="40" t="s">
        <v>2483</v>
      </c>
      <c r="Y7447" s="40" t="s">
        <v>26637</v>
      </c>
    </row>
    <row r="7448" spans="12:25" x14ac:dyDescent="0.25">
      <c r="L7448" s="39" t="str">
        <f t="shared" si="116"/>
        <v>TERRASINI (PA)</v>
      </c>
      <c r="M7448" s="40" t="s">
        <v>26638</v>
      </c>
      <c r="N7448" s="40" t="s">
        <v>26639</v>
      </c>
      <c r="O7448" s="40" t="s">
        <v>1210</v>
      </c>
      <c r="P7448" s="41" t="s">
        <v>292</v>
      </c>
      <c r="Q7448" s="41">
        <v>19</v>
      </c>
      <c r="R7448" s="40" t="s">
        <v>293</v>
      </c>
      <c r="S7448" s="40" t="s">
        <v>199</v>
      </c>
      <c r="T7448" s="41">
        <v>1</v>
      </c>
      <c r="U7448" s="40" t="s">
        <v>200</v>
      </c>
      <c r="V7448" s="40" t="s">
        <v>201</v>
      </c>
      <c r="W7448" s="40" t="s">
        <v>26640</v>
      </c>
      <c r="X7448" s="40" t="s">
        <v>1212</v>
      </c>
      <c r="Y7448" s="40" t="s">
        <v>26641</v>
      </c>
    </row>
    <row r="7449" spans="12:25" x14ac:dyDescent="0.25">
      <c r="L7449" s="39" t="str">
        <f t="shared" si="116"/>
        <v>TERRASSA PADOVANA (PD)</v>
      </c>
      <c r="M7449" s="40" t="s">
        <v>26642</v>
      </c>
      <c r="N7449" s="40" t="s">
        <v>26643</v>
      </c>
      <c r="O7449" s="40" t="s">
        <v>196</v>
      </c>
      <c r="P7449" s="41" t="s">
        <v>197</v>
      </c>
      <c r="Q7449" s="41">
        <v>5</v>
      </c>
      <c r="R7449" s="40" t="s">
        <v>198</v>
      </c>
      <c r="S7449" s="40" t="s">
        <v>199</v>
      </c>
      <c r="T7449" s="41">
        <v>1</v>
      </c>
      <c r="U7449" s="40" t="s">
        <v>200</v>
      </c>
      <c r="V7449" s="40" t="s">
        <v>201</v>
      </c>
      <c r="W7449" s="40" t="s">
        <v>1056</v>
      </c>
      <c r="X7449" s="40" t="s">
        <v>203</v>
      </c>
      <c r="Y7449" s="40" t="s">
        <v>26644</v>
      </c>
    </row>
    <row r="7450" spans="12:25" x14ac:dyDescent="0.25">
      <c r="L7450" s="39" t="str">
        <f t="shared" si="116"/>
        <v>TERRAVECCHIA (CS)</v>
      </c>
      <c r="M7450" s="40" t="s">
        <v>26645</v>
      </c>
      <c r="N7450" s="40" t="s">
        <v>26646</v>
      </c>
      <c r="O7450" s="40" t="s">
        <v>413</v>
      </c>
      <c r="P7450" s="41" t="s">
        <v>414</v>
      </c>
      <c r="Q7450" s="41">
        <v>18</v>
      </c>
      <c r="R7450" s="40" t="s">
        <v>415</v>
      </c>
      <c r="S7450" s="40" t="s">
        <v>199</v>
      </c>
      <c r="T7450" s="41">
        <v>1</v>
      </c>
      <c r="U7450" s="40" t="s">
        <v>200</v>
      </c>
      <c r="V7450" s="40" t="s">
        <v>201</v>
      </c>
      <c r="W7450" s="40" t="s">
        <v>3534</v>
      </c>
      <c r="X7450" s="40" t="s">
        <v>3535</v>
      </c>
      <c r="Y7450" s="40" t="s">
        <v>26647</v>
      </c>
    </row>
    <row r="7451" spans="12:25" x14ac:dyDescent="0.25">
      <c r="L7451" s="39" t="str">
        <f t="shared" si="116"/>
        <v>TERRAZZO (VR)</v>
      </c>
      <c r="M7451" s="40" t="s">
        <v>26648</v>
      </c>
      <c r="N7451" s="40" t="s">
        <v>26649</v>
      </c>
      <c r="O7451" s="40" t="s">
        <v>595</v>
      </c>
      <c r="P7451" s="41" t="s">
        <v>197</v>
      </c>
      <c r="Q7451" s="41">
        <v>5</v>
      </c>
      <c r="R7451" s="40" t="s">
        <v>198</v>
      </c>
      <c r="S7451" s="40" t="s">
        <v>199</v>
      </c>
      <c r="T7451" s="41">
        <v>1</v>
      </c>
      <c r="U7451" s="40" t="s">
        <v>200</v>
      </c>
      <c r="V7451" s="40" t="s">
        <v>201</v>
      </c>
      <c r="W7451" s="40" t="s">
        <v>1851</v>
      </c>
      <c r="X7451" s="40" t="s">
        <v>1566</v>
      </c>
      <c r="Y7451" s="40" t="s">
        <v>26650</v>
      </c>
    </row>
    <row r="7452" spans="12:25" x14ac:dyDescent="0.25">
      <c r="L7452" s="39" t="str">
        <f t="shared" si="116"/>
        <v>TERRES (TN)</v>
      </c>
      <c r="M7452" s="40" t="s">
        <v>26651</v>
      </c>
      <c r="N7452" s="40" t="s">
        <v>26652</v>
      </c>
      <c r="O7452" s="40" t="s">
        <v>865</v>
      </c>
      <c r="P7452" s="41" t="s">
        <v>866</v>
      </c>
      <c r="Q7452" s="41">
        <v>4</v>
      </c>
      <c r="R7452" s="40" t="s">
        <v>867</v>
      </c>
      <c r="S7452" s="40" t="s">
        <v>199</v>
      </c>
      <c r="T7452" s="41">
        <v>1</v>
      </c>
      <c r="U7452" s="40" t="s">
        <v>200</v>
      </c>
      <c r="V7452" s="40" t="s">
        <v>201</v>
      </c>
      <c r="W7452" s="40" t="s">
        <v>1496</v>
      </c>
      <c r="X7452" s="40" t="s">
        <v>1036</v>
      </c>
      <c r="Y7452" s="40" t="s">
        <v>26653</v>
      </c>
    </row>
    <row r="7453" spans="12:25" x14ac:dyDescent="0.25">
      <c r="L7453" s="39" t="str">
        <f t="shared" si="116"/>
        <v>TERRICCIOLA (PI)</v>
      </c>
      <c r="M7453" s="40" t="s">
        <v>26654</v>
      </c>
      <c r="N7453" s="40" t="s">
        <v>26655</v>
      </c>
      <c r="O7453" s="40" t="s">
        <v>3404</v>
      </c>
      <c r="P7453" s="41" t="s">
        <v>231</v>
      </c>
      <c r="Q7453" s="41">
        <v>9</v>
      </c>
      <c r="R7453" s="40" t="s">
        <v>232</v>
      </c>
      <c r="S7453" s="40" t="s">
        <v>199</v>
      </c>
      <c r="T7453" s="41">
        <v>1</v>
      </c>
      <c r="U7453" s="40" t="s">
        <v>200</v>
      </c>
      <c r="V7453" s="40" t="s">
        <v>201</v>
      </c>
      <c r="W7453" s="40" t="s">
        <v>13434</v>
      </c>
      <c r="X7453" s="40" t="s">
        <v>3406</v>
      </c>
      <c r="Y7453" s="40" t="s">
        <v>26656</v>
      </c>
    </row>
    <row r="7454" spans="12:25" x14ac:dyDescent="0.25">
      <c r="L7454" s="39" t="str">
        <f t="shared" si="116"/>
        <v>TERRITORIO FRANCESE DEGLI AFAR E DE (EE)</v>
      </c>
      <c r="M7454" s="40" t="s">
        <v>26657</v>
      </c>
      <c r="N7454" s="40" t="s">
        <v>26658</v>
      </c>
      <c r="O7454" s="40" t="s">
        <v>610</v>
      </c>
      <c r="P7454" s="41"/>
      <c r="Q7454" s="41"/>
      <c r="R7454" s="40"/>
      <c r="S7454" s="40" t="s">
        <v>1183</v>
      </c>
      <c r="T7454" s="41">
        <v>3</v>
      </c>
      <c r="U7454" s="40" t="s">
        <v>612</v>
      </c>
      <c r="V7454" s="40" t="s">
        <v>26659</v>
      </c>
      <c r="W7454" s="40"/>
      <c r="X7454" s="40"/>
      <c r="Y7454" s="40"/>
    </row>
    <row r="7455" spans="12:25" x14ac:dyDescent="0.25">
      <c r="L7455" s="39" t="str">
        <f t="shared" si="116"/>
        <v>TERRUGGIA (AL)</v>
      </c>
      <c r="M7455" s="40" t="s">
        <v>26660</v>
      </c>
      <c r="N7455" s="40" t="s">
        <v>26661</v>
      </c>
      <c r="O7455" s="40" t="s">
        <v>541</v>
      </c>
      <c r="P7455" s="41" t="s">
        <v>314</v>
      </c>
      <c r="Q7455" s="41">
        <v>1</v>
      </c>
      <c r="R7455" s="40" t="s">
        <v>315</v>
      </c>
      <c r="S7455" s="40" t="s">
        <v>199</v>
      </c>
      <c r="T7455" s="41">
        <v>1</v>
      </c>
      <c r="U7455" s="40" t="s">
        <v>200</v>
      </c>
      <c r="V7455" s="40" t="s">
        <v>201</v>
      </c>
      <c r="W7455" s="40" t="s">
        <v>4980</v>
      </c>
      <c r="X7455" s="40" t="s">
        <v>1331</v>
      </c>
      <c r="Y7455" s="40" t="s">
        <v>26662</v>
      </c>
    </row>
    <row r="7456" spans="12:25" x14ac:dyDescent="0.25">
      <c r="L7456" s="39" t="str">
        <f t="shared" si="116"/>
        <v>TERTENIA (OG)</v>
      </c>
      <c r="M7456" s="40" t="s">
        <v>26663</v>
      </c>
      <c r="N7456" s="40" t="s">
        <v>26664</v>
      </c>
      <c r="O7456" s="40" t="s">
        <v>2108</v>
      </c>
      <c r="P7456" s="41" t="s">
        <v>242</v>
      </c>
      <c r="Q7456" s="41">
        <v>20</v>
      </c>
      <c r="R7456" s="40" t="s">
        <v>243</v>
      </c>
      <c r="S7456" s="40" t="s">
        <v>199</v>
      </c>
      <c r="T7456" s="41">
        <v>1</v>
      </c>
      <c r="U7456" s="40" t="s">
        <v>200</v>
      </c>
      <c r="V7456" s="40" t="s">
        <v>201</v>
      </c>
      <c r="W7456" s="40" t="s">
        <v>26665</v>
      </c>
      <c r="X7456" s="40" t="s">
        <v>2110</v>
      </c>
      <c r="Y7456" s="40" t="s">
        <v>26666</v>
      </c>
    </row>
    <row r="7457" spans="12:25" x14ac:dyDescent="0.25">
      <c r="L7457" s="39" t="str">
        <f t="shared" si="116"/>
        <v>TERZIGNO (NA)</v>
      </c>
      <c r="M7457" s="40" t="s">
        <v>26667</v>
      </c>
      <c r="N7457" s="40" t="s">
        <v>26668</v>
      </c>
      <c r="O7457" s="40" t="s">
        <v>358</v>
      </c>
      <c r="P7457" s="41" t="s">
        <v>350</v>
      </c>
      <c r="Q7457" s="41">
        <v>15</v>
      </c>
      <c r="R7457" s="40" t="s">
        <v>351</v>
      </c>
      <c r="S7457" s="40" t="s">
        <v>199</v>
      </c>
      <c r="T7457" s="41">
        <v>1</v>
      </c>
      <c r="U7457" s="40" t="s">
        <v>200</v>
      </c>
      <c r="V7457" s="40" t="s">
        <v>201</v>
      </c>
      <c r="W7457" s="40" t="s">
        <v>7912</v>
      </c>
      <c r="X7457" s="40" t="s">
        <v>360</v>
      </c>
      <c r="Y7457" s="40" t="s">
        <v>26669</v>
      </c>
    </row>
    <row r="7458" spans="12:25" x14ac:dyDescent="0.25">
      <c r="L7458" s="39" t="str">
        <f t="shared" si="116"/>
        <v>TERZO (AL)</v>
      </c>
      <c r="M7458" s="40" t="s">
        <v>26670</v>
      </c>
      <c r="N7458" s="40" t="s">
        <v>26671</v>
      </c>
      <c r="O7458" s="40" t="s">
        <v>541</v>
      </c>
      <c r="P7458" s="41" t="s">
        <v>314</v>
      </c>
      <c r="Q7458" s="41">
        <v>1</v>
      </c>
      <c r="R7458" s="40" t="s">
        <v>315</v>
      </c>
      <c r="S7458" s="40" t="s">
        <v>199</v>
      </c>
      <c r="T7458" s="41">
        <v>1</v>
      </c>
      <c r="U7458" s="40" t="s">
        <v>200</v>
      </c>
      <c r="V7458" s="40" t="s">
        <v>201</v>
      </c>
      <c r="W7458" s="40" t="s">
        <v>1220</v>
      </c>
      <c r="X7458" s="40" t="s">
        <v>543</v>
      </c>
      <c r="Y7458" s="40" t="s">
        <v>26672</v>
      </c>
    </row>
    <row r="7459" spans="12:25" x14ac:dyDescent="0.25">
      <c r="L7459" s="39" t="str">
        <f t="shared" si="116"/>
        <v>TERZO DI AQUILEIA (UD)</v>
      </c>
      <c r="M7459" s="40" t="s">
        <v>26673</v>
      </c>
      <c r="N7459" s="40" t="s">
        <v>26674</v>
      </c>
      <c r="O7459" s="40" t="s">
        <v>804</v>
      </c>
      <c r="P7459" s="41" t="s">
        <v>805</v>
      </c>
      <c r="Q7459" s="41">
        <v>6</v>
      </c>
      <c r="R7459" s="40" t="s">
        <v>806</v>
      </c>
      <c r="S7459" s="40" t="s">
        <v>199</v>
      </c>
      <c r="T7459" s="41">
        <v>1</v>
      </c>
      <c r="U7459" s="40" t="s">
        <v>200</v>
      </c>
      <c r="V7459" s="40" t="s">
        <v>201</v>
      </c>
      <c r="W7459" s="40" t="s">
        <v>2466</v>
      </c>
      <c r="X7459" s="40" t="s">
        <v>808</v>
      </c>
      <c r="Y7459" s="40" t="s">
        <v>26675</v>
      </c>
    </row>
    <row r="7460" spans="12:25" x14ac:dyDescent="0.25">
      <c r="L7460" s="39" t="str">
        <f t="shared" si="116"/>
        <v>TERZOLAS (TN)</v>
      </c>
      <c r="M7460" s="40" t="s">
        <v>26676</v>
      </c>
      <c r="N7460" s="40" t="s">
        <v>26677</v>
      </c>
      <c r="O7460" s="40" t="s">
        <v>865</v>
      </c>
      <c r="P7460" s="41" t="s">
        <v>866</v>
      </c>
      <c r="Q7460" s="41">
        <v>4</v>
      </c>
      <c r="R7460" s="40" t="s">
        <v>867</v>
      </c>
      <c r="S7460" s="40" t="s">
        <v>199</v>
      </c>
      <c r="T7460" s="41">
        <v>1</v>
      </c>
      <c r="U7460" s="40" t="s">
        <v>200</v>
      </c>
      <c r="V7460" s="40" t="s">
        <v>201</v>
      </c>
      <c r="W7460" s="40" t="s">
        <v>9822</v>
      </c>
      <c r="X7460" s="40" t="s">
        <v>1447</v>
      </c>
      <c r="Y7460" s="40" t="s">
        <v>26678</v>
      </c>
    </row>
    <row r="7461" spans="12:25" x14ac:dyDescent="0.25">
      <c r="L7461" s="39" t="str">
        <f t="shared" si="116"/>
        <v>TERZORIO (IM)</v>
      </c>
      <c r="M7461" s="40" t="s">
        <v>26679</v>
      </c>
      <c r="N7461" s="40" t="s">
        <v>26680</v>
      </c>
      <c r="O7461" s="40" t="s">
        <v>848</v>
      </c>
      <c r="P7461" s="41" t="s">
        <v>849</v>
      </c>
      <c r="Q7461" s="41">
        <v>7</v>
      </c>
      <c r="R7461" s="40" t="s">
        <v>850</v>
      </c>
      <c r="S7461" s="40" t="s">
        <v>199</v>
      </c>
      <c r="T7461" s="41">
        <v>1</v>
      </c>
      <c r="U7461" s="40" t="s">
        <v>200</v>
      </c>
      <c r="V7461" s="40" t="s">
        <v>201</v>
      </c>
      <c r="W7461" s="40" t="s">
        <v>2409</v>
      </c>
      <c r="X7461" s="40" t="s">
        <v>852</v>
      </c>
      <c r="Y7461" s="40" t="s">
        <v>26681</v>
      </c>
    </row>
    <row r="7462" spans="12:25" x14ac:dyDescent="0.25">
      <c r="L7462" s="39" t="str">
        <f t="shared" si="116"/>
        <v>TESERO (TN)</v>
      </c>
      <c r="M7462" s="40" t="s">
        <v>26682</v>
      </c>
      <c r="N7462" s="40" t="s">
        <v>26683</v>
      </c>
      <c r="O7462" s="40" t="s">
        <v>865</v>
      </c>
      <c r="P7462" s="41" t="s">
        <v>866</v>
      </c>
      <c r="Q7462" s="41">
        <v>4</v>
      </c>
      <c r="R7462" s="40" t="s">
        <v>867</v>
      </c>
      <c r="S7462" s="40" t="s">
        <v>199</v>
      </c>
      <c r="T7462" s="41">
        <v>1</v>
      </c>
      <c r="U7462" s="40" t="s">
        <v>200</v>
      </c>
      <c r="V7462" s="40" t="s">
        <v>201</v>
      </c>
      <c r="W7462" s="40" t="s">
        <v>26684</v>
      </c>
      <c r="X7462" s="40" t="s">
        <v>1623</v>
      </c>
      <c r="Y7462" s="40" t="s">
        <v>26685</v>
      </c>
    </row>
    <row r="7463" spans="12:25" x14ac:dyDescent="0.25">
      <c r="L7463" s="39" t="str">
        <f t="shared" si="116"/>
        <v>TESIMO (BZ)</v>
      </c>
      <c r="M7463" s="40" t="s">
        <v>26686</v>
      </c>
      <c r="N7463" s="40" t="s">
        <v>26687</v>
      </c>
      <c r="O7463" s="40" t="s">
        <v>1125</v>
      </c>
      <c r="P7463" s="41" t="s">
        <v>866</v>
      </c>
      <c r="Q7463" s="41">
        <v>4</v>
      </c>
      <c r="R7463" s="40" t="s">
        <v>867</v>
      </c>
      <c r="S7463" s="40" t="s">
        <v>199</v>
      </c>
      <c r="T7463" s="41">
        <v>1</v>
      </c>
      <c r="U7463" s="40" t="s">
        <v>200</v>
      </c>
      <c r="V7463" s="40" t="s">
        <v>201</v>
      </c>
      <c r="W7463" s="40" t="s">
        <v>1543</v>
      </c>
      <c r="X7463" s="40" t="s">
        <v>2298</v>
      </c>
      <c r="Y7463" s="40" t="s">
        <v>26688</v>
      </c>
    </row>
    <row r="7464" spans="12:25" x14ac:dyDescent="0.25">
      <c r="L7464" s="39" t="str">
        <f t="shared" si="116"/>
        <v>TESSENNANO (VT)</v>
      </c>
      <c r="M7464" s="40" t="s">
        <v>26689</v>
      </c>
      <c r="N7464" s="40" t="s">
        <v>26690</v>
      </c>
      <c r="O7464" s="40" t="s">
        <v>450</v>
      </c>
      <c r="P7464" s="41" t="s">
        <v>336</v>
      </c>
      <c r="Q7464" s="41">
        <v>12</v>
      </c>
      <c r="R7464" s="40" t="s">
        <v>337</v>
      </c>
      <c r="S7464" s="40" t="s">
        <v>199</v>
      </c>
      <c r="T7464" s="41">
        <v>1</v>
      </c>
      <c r="U7464" s="40" t="s">
        <v>200</v>
      </c>
      <c r="V7464" s="40" t="s">
        <v>201</v>
      </c>
      <c r="W7464" s="40" t="s">
        <v>1972</v>
      </c>
      <c r="X7464" s="40" t="s">
        <v>1973</v>
      </c>
      <c r="Y7464" s="40" t="s">
        <v>26691</v>
      </c>
    </row>
    <row r="7465" spans="12:25" x14ac:dyDescent="0.25">
      <c r="L7465" s="39" t="str">
        <f t="shared" si="116"/>
        <v>TESTICO (SV)</v>
      </c>
      <c r="M7465" s="40" t="s">
        <v>26692</v>
      </c>
      <c r="N7465" s="40" t="s">
        <v>26693</v>
      </c>
      <c r="O7465" s="40" t="s">
        <v>905</v>
      </c>
      <c r="P7465" s="41" t="s">
        <v>849</v>
      </c>
      <c r="Q7465" s="41">
        <v>7</v>
      </c>
      <c r="R7465" s="40" t="s">
        <v>850</v>
      </c>
      <c r="S7465" s="40" t="s">
        <v>199</v>
      </c>
      <c r="T7465" s="41">
        <v>1</v>
      </c>
      <c r="U7465" s="40" t="s">
        <v>200</v>
      </c>
      <c r="V7465" s="40" t="s">
        <v>201</v>
      </c>
      <c r="W7465" s="40" t="s">
        <v>2592</v>
      </c>
      <c r="X7465" s="40" t="s">
        <v>907</v>
      </c>
      <c r="Y7465" s="40" t="s">
        <v>26694</v>
      </c>
    </row>
    <row r="7466" spans="12:25" x14ac:dyDescent="0.25">
      <c r="L7466" s="39" t="str">
        <f t="shared" si="116"/>
        <v>TETI (NU)</v>
      </c>
      <c r="M7466" s="40" t="s">
        <v>26695</v>
      </c>
      <c r="N7466" s="40" t="s">
        <v>26696</v>
      </c>
      <c r="O7466" s="40" t="s">
        <v>1966</v>
      </c>
      <c r="P7466" s="41" t="s">
        <v>242</v>
      </c>
      <c r="Q7466" s="41">
        <v>20</v>
      </c>
      <c r="R7466" s="40" t="s">
        <v>243</v>
      </c>
      <c r="S7466" s="40" t="s">
        <v>199</v>
      </c>
      <c r="T7466" s="41">
        <v>1</v>
      </c>
      <c r="U7466" s="40" t="s">
        <v>200</v>
      </c>
      <c r="V7466" s="40" t="s">
        <v>201</v>
      </c>
      <c r="W7466" s="40" t="s">
        <v>2244</v>
      </c>
      <c r="X7466" s="40" t="s">
        <v>1968</v>
      </c>
      <c r="Y7466" s="40" t="s">
        <v>26697</v>
      </c>
    </row>
    <row r="7467" spans="12:25" x14ac:dyDescent="0.25">
      <c r="L7467" s="39" t="str">
        <f t="shared" si="116"/>
        <v>TEULADA (CA)</v>
      </c>
      <c r="M7467" s="40" t="s">
        <v>26698</v>
      </c>
      <c r="N7467" s="40" t="s">
        <v>26699</v>
      </c>
      <c r="O7467" s="40" t="s">
        <v>1991</v>
      </c>
      <c r="P7467" s="41" t="s">
        <v>242</v>
      </c>
      <c r="Q7467" s="41">
        <v>20</v>
      </c>
      <c r="R7467" s="40" t="s">
        <v>243</v>
      </c>
      <c r="S7467" s="40" t="s">
        <v>199</v>
      </c>
      <c r="T7467" s="41">
        <v>1</v>
      </c>
      <c r="U7467" s="40" t="s">
        <v>200</v>
      </c>
      <c r="V7467" s="40" t="s">
        <v>201</v>
      </c>
      <c r="W7467" s="40" t="s">
        <v>26700</v>
      </c>
      <c r="X7467" s="40" t="s">
        <v>1807</v>
      </c>
      <c r="Y7467" s="40" t="s">
        <v>26701</v>
      </c>
    </row>
    <row r="7468" spans="12:25" x14ac:dyDescent="0.25">
      <c r="L7468" s="39" t="str">
        <f t="shared" si="116"/>
        <v>TEVEROLA (CE)</v>
      </c>
      <c r="M7468" s="40" t="s">
        <v>26702</v>
      </c>
      <c r="N7468" s="40" t="s">
        <v>26703</v>
      </c>
      <c r="O7468" s="40" t="s">
        <v>824</v>
      </c>
      <c r="P7468" s="41" t="s">
        <v>350</v>
      </c>
      <c r="Q7468" s="41">
        <v>15</v>
      </c>
      <c r="R7468" s="40" t="s">
        <v>351</v>
      </c>
      <c r="S7468" s="40" t="s">
        <v>199</v>
      </c>
      <c r="T7468" s="41">
        <v>1</v>
      </c>
      <c r="U7468" s="40" t="s">
        <v>200</v>
      </c>
      <c r="V7468" s="40" t="s">
        <v>201</v>
      </c>
      <c r="W7468" s="40" t="s">
        <v>5362</v>
      </c>
      <c r="X7468" s="40" t="s">
        <v>360</v>
      </c>
      <c r="Y7468" s="40" t="s">
        <v>26704</v>
      </c>
    </row>
    <row r="7469" spans="12:25" x14ac:dyDescent="0.25">
      <c r="L7469" s="39" t="str">
        <f t="shared" si="116"/>
        <v>TEZZE SUL BRENTA (VI)</v>
      </c>
      <c r="M7469" s="40" t="s">
        <v>26705</v>
      </c>
      <c r="N7469" s="40" t="s">
        <v>26706</v>
      </c>
      <c r="O7469" s="40" t="s">
        <v>772</v>
      </c>
      <c r="P7469" s="41" t="s">
        <v>197</v>
      </c>
      <c r="Q7469" s="41">
        <v>5</v>
      </c>
      <c r="R7469" s="40" t="s">
        <v>198</v>
      </c>
      <c r="S7469" s="40" t="s">
        <v>199</v>
      </c>
      <c r="T7469" s="41">
        <v>1</v>
      </c>
      <c r="U7469" s="40" t="s">
        <v>200</v>
      </c>
      <c r="V7469" s="40" t="s">
        <v>201</v>
      </c>
      <c r="W7469" s="40" t="s">
        <v>26707</v>
      </c>
      <c r="X7469" s="40" t="s">
        <v>2153</v>
      </c>
      <c r="Y7469" s="40" t="s">
        <v>26708</v>
      </c>
    </row>
    <row r="7470" spans="12:25" x14ac:dyDescent="0.25">
      <c r="L7470" s="39" t="str">
        <f t="shared" si="116"/>
        <v>THAILANDIA (EE)</v>
      </c>
      <c r="M7470" s="40" t="s">
        <v>26709</v>
      </c>
      <c r="N7470" s="40" t="s">
        <v>26710</v>
      </c>
      <c r="O7470" s="40" t="s">
        <v>610</v>
      </c>
      <c r="P7470" s="41"/>
      <c r="Q7470" s="41"/>
      <c r="R7470" s="40"/>
      <c r="S7470" s="40" t="s">
        <v>611</v>
      </c>
      <c r="T7470" s="41">
        <v>2</v>
      </c>
      <c r="U7470" s="40" t="s">
        <v>612</v>
      </c>
      <c r="V7470" s="40" t="s">
        <v>26711</v>
      </c>
      <c r="W7470" s="40"/>
      <c r="X7470" s="40"/>
      <c r="Y7470" s="40"/>
    </row>
    <row r="7471" spans="12:25" x14ac:dyDescent="0.25">
      <c r="L7471" s="39" t="str">
        <f t="shared" si="116"/>
        <v>THIENE (VI)</v>
      </c>
      <c r="M7471" s="40" t="s">
        <v>26712</v>
      </c>
      <c r="N7471" s="40" t="s">
        <v>26713</v>
      </c>
      <c r="O7471" s="40" t="s">
        <v>772</v>
      </c>
      <c r="P7471" s="41" t="s">
        <v>197</v>
      </c>
      <c r="Q7471" s="41">
        <v>5</v>
      </c>
      <c r="R7471" s="40" t="s">
        <v>198</v>
      </c>
      <c r="S7471" s="40" t="s">
        <v>199</v>
      </c>
      <c r="T7471" s="41">
        <v>1</v>
      </c>
      <c r="U7471" s="40" t="s">
        <v>200</v>
      </c>
      <c r="V7471" s="40" t="s">
        <v>201</v>
      </c>
      <c r="W7471" s="40" t="s">
        <v>26714</v>
      </c>
      <c r="X7471" s="40" t="s">
        <v>2068</v>
      </c>
      <c r="Y7471" s="40" t="s">
        <v>26715</v>
      </c>
    </row>
    <row r="7472" spans="12:25" x14ac:dyDescent="0.25">
      <c r="L7472" s="39" t="str">
        <f t="shared" si="116"/>
        <v>THIESI (SS)</v>
      </c>
      <c r="M7472" s="40" t="s">
        <v>26716</v>
      </c>
      <c r="N7472" s="40" t="s">
        <v>26717</v>
      </c>
      <c r="O7472" s="40" t="s">
        <v>1188</v>
      </c>
      <c r="P7472" s="41" t="s">
        <v>242</v>
      </c>
      <c r="Q7472" s="41">
        <v>20</v>
      </c>
      <c r="R7472" s="40" t="s">
        <v>243</v>
      </c>
      <c r="S7472" s="40" t="s">
        <v>199</v>
      </c>
      <c r="T7472" s="41">
        <v>1</v>
      </c>
      <c r="U7472" s="40" t="s">
        <v>200</v>
      </c>
      <c r="V7472" s="40" t="s">
        <v>201</v>
      </c>
      <c r="W7472" s="40" t="s">
        <v>26718</v>
      </c>
      <c r="X7472" s="40" t="s">
        <v>648</v>
      </c>
      <c r="Y7472" s="40" t="s">
        <v>26719</v>
      </c>
    </row>
    <row r="7473" spans="12:25" x14ac:dyDescent="0.25">
      <c r="L7473" s="39" t="str">
        <f t="shared" si="116"/>
        <v>TIANA (NU)</v>
      </c>
      <c r="M7473" s="40" t="s">
        <v>26720</v>
      </c>
      <c r="N7473" s="40" t="s">
        <v>26721</v>
      </c>
      <c r="O7473" s="40" t="s">
        <v>1966</v>
      </c>
      <c r="P7473" s="41" t="s">
        <v>242</v>
      </c>
      <c r="Q7473" s="41">
        <v>20</v>
      </c>
      <c r="R7473" s="40" t="s">
        <v>243</v>
      </c>
      <c r="S7473" s="40" t="s">
        <v>199</v>
      </c>
      <c r="T7473" s="41">
        <v>1</v>
      </c>
      <c r="U7473" s="40" t="s">
        <v>200</v>
      </c>
      <c r="V7473" s="40" t="s">
        <v>201</v>
      </c>
      <c r="W7473" s="40" t="s">
        <v>4442</v>
      </c>
      <c r="X7473" s="40" t="s">
        <v>1968</v>
      </c>
      <c r="Y7473" s="40" t="s">
        <v>26722</v>
      </c>
    </row>
    <row r="7474" spans="12:25" x14ac:dyDescent="0.25">
      <c r="L7474" s="39" t="str">
        <f t="shared" si="116"/>
        <v>TIARNO DI SOPRA (TN)</v>
      </c>
      <c r="M7474" s="40" t="s">
        <v>26723</v>
      </c>
      <c r="N7474" s="40" t="s">
        <v>26724</v>
      </c>
      <c r="O7474" s="40" t="s">
        <v>865</v>
      </c>
      <c r="P7474" s="41" t="s">
        <v>866</v>
      </c>
      <c r="Q7474" s="41">
        <v>4</v>
      </c>
      <c r="R7474" s="40" t="s">
        <v>867</v>
      </c>
      <c r="S7474" s="40" t="s">
        <v>199</v>
      </c>
      <c r="T7474" s="41">
        <v>1</v>
      </c>
      <c r="U7474" s="40" t="s">
        <v>200</v>
      </c>
      <c r="V7474" s="40" t="s">
        <v>201</v>
      </c>
      <c r="W7474" s="40" t="s">
        <v>1121</v>
      </c>
      <c r="X7474" s="40" t="s">
        <v>869</v>
      </c>
      <c r="Y7474" s="40" t="s">
        <v>26725</v>
      </c>
    </row>
    <row r="7475" spans="12:25" x14ac:dyDescent="0.25">
      <c r="L7475" s="39" t="str">
        <f t="shared" si="116"/>
        <v>TIARNO DI SOTTO (TN)</v>
      </c>
      <c r="M7475" s="40" t="s">
        <v>26726</v>
      </c>
      <c r="N7475" s="40" t="s">
        <v>26727</v>
      </c>
      <c r="O7475" s="40" t="s">
        <v>865</v>
      </c>
      <c r="P7475" s="41" t="s">
        <v>866</v>
      </c>
      <c r="Q7475" s="41">
        <v>4</v>
      </c>
      <c r="R7475" s="40" t="s">
        <v>867</v>
      </c>
      <c r="S7475" s="40" t="s">
        <v>199</v>
      </c>
      <c r="T7475" s="41">
        <v>1</v>
      </c>
      <c r="U7475" s="40" t="s">
        <v>200</v>
      </c>
      <c r="V7475" s="40" t="s">
        <v>201</v>
      </c>
      <c r="W7475" s="40" t="s">
        <v>1121</v>
      </c>
      <c r="X7475" s="40" t="s">
        <v>869</v>
      </c>
      <c r="Y7475" s="40" t="s">
        <v>26728</v>
      </c>
    </row>
    <row r="7476" spans="12:25" x14ac:dyDescent="0.25">
      <c r="L7476" s="39" t="str">
        <f t="shared" si="116"/>
        <v>TICENGO (CR)</v>
      </c>
      <c r="M7476" s="40" t="s">
        <v>26729</v>
      </c>
      <c r="N7476" s="40" t="s">
        <v>26730</v>
      </c>
      <c r="O7476" s="40" t="s">
        <v>434</v>
      </c>
      <c r="P7476" s="41" t="s">
        <v>212</v>
      </c>
      <c r="Q7476" s="41">
        <v>3</v>
      </c>
      <c r="R7476" s="40" t="s">
        <v>213</v>
      </c>
      <c r="S7476" s="40" t="s">
        <v>199</v>
      </c>
      <c r="T7476" s="41">
        <v>1</v>
      </c>
      <c r="U7476" s="40" t="s">
        <v>200</v>
      </c>
      <c r="V7476" s="40" t="s">
        <v>201</v>
      </c>
      <c r="W7476" s="40" t="s">
        <v>435</v>
      </c>
      <c r="X7476" s="40" t="s">
        <v>1599</v>
      </c>
      <c r="Y7476" s="40" t="s">
        <v>26731</v>
      </c>
    </row>
    <row r="7477" spans="12:25" x14ac:dyDescent="0.25">
      <c r="L7477" s="39" t="str">
        <f t="shared" si="116"/>
        <v>TICINETO (AL)</v>
      </c>
      <c r="M7477" s="40" t="s">
        <v>26732</v>
      </c>
      <c r="N7477" s="40" t="s">
        <v>26733</v>
      </c>
      <c r="O7477" s="40" t="s">
        <v>541</v>
      </c>
      <c r="P7477" s="41" t="s">
        <v>314</v>
      </c>
      <c r="Q7477" s="41">
        <v>1</v>
      </c>
      <c r="R7477" s="40" t="s">
        <v>315</v>
      </c>
      <c r="S7477" s="40" t="s">
        <v>199</v>
      </c>
      <c r="T7477" s="41">
        <v>1</v>
      </c>
      <c r="U7477" s="40" t="s">
        <v>200</v>
      </c>
      <c r="V7477" s="40" t="s">
        <v>201</v>
      </c>
      <c r="W7477" s="40" t="s">
        <v>1275</v>
      </c>
      <c r="X7477" s="40" t="s">
        <v>1331</v>
      </c>
      <c r="Y7477" s="40" t="s">
        <v>26734</v>
      </c>
    </row>
    <row r="7478" spans="12:25" x14ac:dyDescent="0.25">
      <c r="L7478" s="39" t="str">
        <f t="shared" si="116"/>
        <v>TIGGIANO (LE)</v>
      </c>
      <c r="M7478" s="40" t="s">
        <v>26735</v>
      </c>
      <c r="N7478" s="40" t="s">
        <v>26736</v>
      </c>
      <c r="O7478" s="40" t="s">
        <v>462</v>
      </c>
      <c r="P7478" s="41" t="s">
        <v>304</v>
      </c>
      <c r="Q7478" s="41">
        <v>16</v>
      </c>
      <c r="R7478" s="40" t="s">
        <v>305</v>
      </c>
      <c r="S7478" s="40" t="s">
        <v>199</v>
      </c>
      <c r="T7478" s="41">
        <v>1</v>
      </c>
      <c r="U7478" s="40" t="s">
        <v>200</v>
      </c>
      <c r="V7478" s="40" t="s">
        <v>201</v>
      </c>
      <c r="W7478" s="40" t="s">
        <v>7481</v>
      </c>
      <c r="X7478" s="40" t="s">
        <v>464</v>
      </c>
      <c r="Y7478" s="40" t="s">
        <v>26737</v>
      </c>
    </row>
    <row r="7479" spans="12:25" x14ac:dyDescent="0.25">
      <c r="L7479" s="39" t="str">
        <f t="shared" si="116"/>
        <v>TIGLIETO (GE)</v>
      </c>
      <c r="M7479" s="40" t="s">
        <v>26738</v>
      </c>
      <c r="N7479" s="40" t="s">
        <v>26739</v>
      </c>
      <c r="O7479" s="40" t="s">
        <v>1897</v>
      </c>
      <c r="P7479" s="41" t="s">
        <v>849</v>
      </c>
      <c r="Q7479" s="41">
        <v>7</v>
      </c>
      <c r="R7479" s="40" t="s">
        <v>850</v>
      </c>
      <c r="S7479" s="40" t="s">
        <v>199</v>
      </c>
      <c r="T7479" s="41">
        <v>1</v>
      </c>
      <c r="U7479" s="40" t="s">
        <v>200</v>
      </c>
      <c r="V7479" s="40" t="s">
        <v>201</v>
      </c>
      <c r="W7479" s="40" t="s">
        <v>9779</v>
      </c>
      <c r="X7479" s="40" t="s">
        <v>1899</v>
      </c>
      <c r="Y7479" s="40" t="s">
        <v>26740</v>
      </c>
    </row>
    <row r="7480" spans="12:25" x14ac:dyDescent="0.25">
      <c r="L7480" s="39" t="str">
        <f t="shared" si="116"/>
        <v>TIGLIOLE (AT)</v>
      </c>
      <c r="M7480" s="40" t="s">
        <v>26741</v>
      </c>
      <c r="N7480" s="40" t="s">
        <v>26742</v>
      </c>
      <c r="O7480" s="40" t="s">
        <v>667</v>
      </c>
      <c r="P7480" s="41" t="s">
        <v>314</v>
      </c>
      <c r="Q7480" s="41">
        <v>1</v>
      </c>
      <c r="R7480" s="40" t="s">
        <v>315</v>
      </c>
      <c r="S7480" s="40" t="s">
        <v>199</v>
      </c>
      <c r="T7480" s="41">
        <v>1</v>
      </c>
      <c r="U7480" s="40" t="s">
        <v>200</v>
      </c>
      <c r="V7480" s="40" t="s">
        <v>201</v>
      </c>
      <c r="W7480" s="40" t="s">
        <v>26743</v>
      </c>
      <c r="X7480" s="40" t="s">
        <v>669</v>
      </c>
      <c r="Y7480" s="40" t="s">
        <v>26744</v>
      </c>
    </row>
    <row r="7481" spans="12:25" x14ac:dyDescent="0.25">
      <c r="L7481" s="39" t="str">
        <f t="shared" si="116"/>
        <v>TIGNALE (BS)</v>
      </c>
      <c r="M7481" s="40" t="s">
        <v>26745</v>
      </c>
      <c r="N7481" s="40" t="s">
        <v>26746</v>
      </c>
      <c r="O7481" s="40" t="s">
        <v>421</v>
      </c>
      <c r="P7481" s="41" t="s">
        <v>212</v>
      </c>
      <c r="Q7481" s="41">
        <v>3</v>
      </c>
      <c r="R7481" s="40" t="s">
        <v>213</v>
      </c>
      <c r="S7481" s="40" t="s">
        <v>199</v>
      </c>
      <c r="T7481" s="41">
        <v>1</v>
      </c>
      <c r="U7481" s="40" t="s">
        <v>200</v>
      </c>
      <c r="V7481" s="40" t="s">
        <v>201</v>
      </c>
      <c r="W7481" s="40" t="s">
        <v>4928</v>
      </c>
      <c r="X7481" s="40" t="s">
        <v>710</v>
      </c>
      <c r="Y7481" s="40" t="s">
        <v>26747</v>
      </c>
    </row>
    <row r="7482" spans="12:25" x14ac:dyDescent="0.25">
      <c r="L7482" s="39" t="str">
        <f t="shared" si="116"/>
        <v>TIMOR (ISOLA) (EE)</v>
      </c>
      <c r="M7482" s="40" t="s">
        <v>26748</v>
      </c>
      <c r="N7482" s="40" t="s">
        <v>26749</v>
      </c>
      <c r="O7482" s="40" t="s">
        <v>610</v>
      </c>
      <c r="P7482" s="41"/>
      <c r="Q7482" s="41"/>
      <c r="R7482" s="40"/>
      <c r="S7482" s="40" t="s">
        <v>611</v>
      </c>
      <c r="T7482" s="41">
        <v>2</v>
      </c>
      <c r="U7482" s="40" t="s">
        <v>612</v>
      </c>
      <c r="V7482" s="40" t="s">
        <v>26750</v>
      </c>
      <c r="W7482" s="40"/>
      <c r="X7482" s="40"/>
      <c r="Y7482" s="40"/>
    </row>
    <row r="7483" spans="12:25" x14ac:dyDescent="0.25">
      <c r="L7483" s="39" t="str">
        <f t="shared" si="116"/>
        <v>TINNURA (NU)</v>
      </c>
      <c r="M7483" s="40" t="s">
        <v>26751</v>
      </c>
      <c r="N7483" s="40" t="s">
        <v>26752</v>
      </c>
      <c r="O7483" s="40" t="s">
        <v>1966</v>
      </c>
      <c r="P7483" s="41" t="s">
        <v>242</v>
      </c>
      <c r="Q7483" s="41">
        <v>20</v>
      </c>
      <c r="R7483" s="40" t="s">
        <v>243</v>
      </c>
      <c r="S7483" s="40" t="s">
        <v>199</v>
      </c>
      <c r="T7483" s="41">
        <v>1</v>
      </c>
      <c r="U7483" s="40" t="s">
        <v>200</v>
      </c>
      <c r="V7483" s="40" t="s">
        <v>201</v>
      </c>
      <c r="W7483" s="40" t="s">
        <v>3438</v>
      </c>
      <c r="X7483" s="40" t="s">
        <v>245</v>
      </c>
      <c r="Y7483" s="40" t="s">
        <v>26753</v>
      </c>
    </row>
    <row r="7484" spans="12:25" x14ac:dyDescent="0.25">
      <c r="L7484" s="39" t="str">
        <f t="shared" si="116"/>
        <v>TIONE DEGLI ABRUZZI (AQ)</v>
      </c>
      <c r="M7484" s="40" t="s">
        <v>26754</v>
      </c>
      <c r="N7484" s="40" t="s">
        <v>26755</v>
      </c>
      <c r="O7484" s="40" t="s">
        <v>328</v>
      </c>
      <c r="P7484" s="41" t="s">
        <v>253</v>
      </c>
      <c r="Q7484" s="41">
        <v>13</v>
      </c>
      <c r="R7484" s="40" t="s">
        <v>254</v>
      </c>
      <c r="S7484" s="40" t="s">
        <v>199</v>
      </c>
      <c r="T7484" s="41">
        <v>1</v>
      </c>
      <c r="U7484" s="40" t="s">
        <v>200</v>
      </c>
      <c r="V7484" s="40" t="s">
        <v>201</v>
      </c>
      <c r="W7484" s="40" t="s">
        <v>329</v>
      </c>
      <c r="X7484" s="40" t="s">
        <v>2757</v>
      </c>
      <c r="Y7484" s="40" t="s">
        <v>26756</v>
      </c>
    </row>
    <row r="7485" spans="12:25" x14ac:dyDescent="0.25">
      <c r="L7485" s="39" t="str">
        <f t="shared" si="116"/>
        <v>TIONE DI TRENTO (TN)</v>
      </c>
      <c r="M7485" s="40" t="s">
        <v>26757</v>
      </c>
      <c r="N7485" s="40" t="s">
        <v>26758</v>
      </c>
      <c r="O7485" s="40" t="s">
        <v>865</v>
      </c>
      <c r="P7485" s="41" t="s">
        <v>866</v>
      </c>
      <c r="Q7485" s="41">
        <v>4</v>
      </c>
      <c r="R7485" s="40" t="s">
        <v>867</v>
      </c>
      <c r="S7485" s="40" t="s">
        <v>199</v>
      </c>
      <c r="T7485" s="41">
        <v>1</v>
      </c>
      <c r="U7485" s="40" t="s">
        <v>200</v>
      </c>
      <c r="V7485" s="40" t="s">
        <v>201</v>
      </c>
      <c r="W7485" s="40" t="s">
        <v>3579</v>
      </c>
      <c r="X7485" s="40" t="s">
        <v>3243</v>
      </c>
      <c r="Y7485" s="40" t="s">
        <v>26759</v>
      </c>
    </row>
    <row r="7486" spans="12:25" x14ac:dyDescent="0.25">
      <c r="L7486" s="39" t="str">
        <f t="shared" si="116"/>
        <v>TIRANO (SO)</v>
      </c>
      <c r="M7486" s="40" t="s">
        <v>26760</v>
      </c>
      <c r="N7486" s="40" t="s">
        <v>26761</v>
      </c>
      <c r="O7486" s="40" t="s">
        <v>977</v>
      </c>
      <c r="P7486" s="41" t="s">
        <v>212</v>
      </c>
      <c r="Q7486" s="41">
        <v>3</v>
      </c>
      <c r="R7486" s="40" t="s">
        <v>213</v>
      </c>
      <c r="S7486" s="40" t="s">
        <v>199</v>
      </c>
      <c r="T7486" s="41">
        <v>1</v>
      </c>
      <c r="U7486" s="40" t="s">
        <v>200</v>
      </c>
      <c r="V7486" s="40" t="s">
        <v>201</v>
      </c>
      <c r="W7486" s="40" t="s">
        <v>26762</v>
      </c>
      <c r="X7486" s="40" t="s">
        <v>979</v>
      </c>
      <c r="Y7486" s="40" t="s">
        <v>26763</v>
      </c>
    </row>
    <row r="7487" spans="12:25" x14ac:dyDescent="0.25">
      <c r="L7487" s="39" t="str">
        <f t="shared" si="116"/>
        <v>TIRES (BZ)</v>
      </c>
      <c r="M7487" s="40" t="s">
        <v>26764</v>
      </c>
      <c r="N7487" s="40" t="s">
        <v>26765</v>
      </c>
      <c r="O7487" s="40" t="s">
        <v>1125</v>
      </c>
      <c r="P7487" s="41" t="s">
        <v>866</v>
      </c>
      <c r="Q7487" s="41">
        <v>4</v>
      </c>
      <c r="R7487" s="40" t="s">
        <v>867</v>
      </c>
      <c r="S7487" s="40" t="s">
        <v>199</v>
      </c>
      <c r="T7487" s="41">
        <v>1</v>
      </c>
      <c r="U7487" s="40" t="s">
        <v>200</v>
      </c>
      <c r="V7487" s="40" t="s">
        <v>201</v>
      </c>
      <c r="W7487" s="40" t="s">
        <v>9393</v>
      </c>
      <c r="X7487" s="40" t="s">
        <v>1127</v>
      </c>
      <c r="Y7487" s="40" t="s">
        <v>26766</v>
      </c>
    </row>
    <row r="7488" spans="12:25" x14ac:dyDescent="0.25">
      <c r="L7488" s="39" t="str">
        <f t="shared" si="116"/>
        <v>TIRIOLO (CZ)</v>
      </c>
      <c r="M7488" s="40" t="s">
        <v>26767</v>
      </c>
      <c r="N7488" s="40" t="s">
        <v>26768</v>
      </c>
      <c r="O7488" s="40" t="s">
        <v>1029</v>
      </c>
      <c r="P7488" s="41" t="s">
        <v>414</v>
      </c>
      <c r="Q7488" s="41">
        <v>18</v>
      </c>
      <c r="R7488" s="40" t="s">
        <v>415</v>
      </c>
      <c r="S7488" s="40" t="s">
        <v>199</v>
      </c>
      <c r="T7488" s="41">
        <v>1</v>
      </c>
      <c r="U7488" s="40" t="s">
        <v>200</v>
      </c>
      <c r="V7488" s="40" t="s">
        <v>201</v>
      </c>
      <c r="W7488" s="40" t="s">
        <v>26769</v>
      </c>
      <c r="X7488" s="40" t="s">
        <v>1031</v>
      </c>
      <c r="Y7488" s="40" t="s">
        <v>26770</v>
      </c>
    </row>
    <row r="7489" spans="12:25" x14ac:dyDescent="0.25">
      <c r="L7489" s="39" t="str">
        <f t="shared" si="116"/>
        <v>TIROLO (BZ)</v>
      </c>
      <c r="M7489" s="40" t="s">
        <v>26771</v>
      </c>
      <c r="N7489" s="40" t="s">
        <v>26772</v>
      </c>
      <c r="O7489" s="40" t="s">
        <v>1125</v>
      </c>
      <c r="P7489" s="41" t="s">
        <v>866</v>
      </c>
      <c r="Q7489" s="41">
        <v>4</v>
      </c>
      <c r="R7489" s="40" t="s">
        <v>867</v>
      </c>
      <c r="S7489" s="40" t="s">
        <v>199</v>
      </c>
      <c r="T7489" s="41">
        <v>1</v>
      </c>
      <c r="U7489" s="40" t="s">
        <v>200</v>
      </c>
      <c r="V7489" s="40" t="s">
        <v>201</v>
      </c>
      <c r="W7489" s="40" t="s">
        <v>26773</v>
      </c>
      <c r="X7489" s="40" t="s">
        <v>2298</v>
      </c>
      <c r="Y7489" s="40" t="s">
        <v>26774</v>
      </c>
    </row>
    <row r="7490" spans="12:25" x14ac:dyDescent="0.25">
      <c r="L7490" s="39" t="str">
        <f t="shared" ref="L7490:L7553" si="117">M7490&amp;" ("&amp;O7490&amp;")"</f>
        <v>TISSI (SS)</v>
      </c>
      <c r="M7490" s="40" t="s">
        <v>26775</v>
      </c>
      <c r="N7490" s="40" t="s">
        <v>26776</v>
      </c>
      <c r="O7490" s="40" t="s">
        <v>1188</v>
      </c>
      <c r="P7490" s="41" t="s">
        <v>242</v>
      </c>
      <c r="Q7490" s="41">
        <v>20</v>
      </c>
      <c r="R7490" s="40" t="s">
        <v>243</v>
      </c>
      <c r="S7490" s="40" t="s">
        <v>199</v>
      </c>
      <c r="T7490" s="41">
        <v>1</v>
      </c>
      <c r="U7490" s="40" t="s">
        <v>200</v>
      </c>
      <c r="V7490" s="40" t="s">
        <v>201</v>
      </c>
      <c r="W7490" s="40" t="s">
        <v>2625</v>
      </c>
      <c r="X7490" s="40" t="s">
        <v>648</v>
      </c>
      <c r="Y7490" s="40" t="s">
        <v>26777</v>
      </c>
    </row>
    <row r="7491" spans="12:25" x14ac:dyDescent="0.25">
      <c r="L7491" s="39" t="str">
        <f t="shared" si="117"/>
        <v>TITO (PZ)</v>
      </c>
      <c r="M7491" s="40" t="s">
        <v>26778</v>
      </c>
      <c r="N7491" s="40" t="s">
        <v>26779</v>
      </c>
      <c r="O7491" s="40" t="s">
        <v>281</v>
      </c>
      <c r="P7491" s="41" t="s">
        <v>282</v>
      </c>
      <c r="Q7491" s="41">
        <v>17</v>
      </c>
      <c r="R7491" s="40" t="s">
        <v>283</v>
      </c>
      <c r="S7491" s="40" t="s">
        <v>199</v>
      </c>
      <c r="T7491" s="41">
        <v>1</v>
      </c>
      <c r="U7491" s="40" t="s">
        <v>200</v>
      </c>
      <c r="V7491" s="40" t="s">
        <v>201</v>
      </c>
      <c r="W7491" s="40" t="s">
        <v>2617</v>
      </c>
      <c r="X7491" s="40" t="s">
        <v>285</v>
      </c>
      <c r="Y7491" s="40" t="s">
        <v>26780</v>
      </c>
    </row>
    <row r="7492" spans="12:25" x14ac:dyDescent="0.25">
      <c r="L7492" s="39" t="str">
        <f t="shared" si="117"/>
        <v>TIVOLI (RM)</v>
      </c>
      <c r="M7492" s="40" t="s">
        <v>26781</v>
      </c>
      <c r="N7492" s="40" t="s">
        <v>26782</v>
      </c>
      <c r="O7492" s="40" t="s">
        <v>602</v>
      </c>
      <c r="P7492" s="41" t="s">
        <v>336</v>
      </c>
      <c r="Q7492" s="41">
        <v>12</v>
      </c>
      <c r="R7492" s="40" t="s">
        <v>337</v>
      </c>
      <c r="S7492" s="40" t="s">
        <v>199</v>
      </c>
      <c r="T7492" s="41">
        <v>1</v>
      </c>
      <c r="U7492" s="40" t="s">
        <v>200</v>
      </c>
      <c r="V7492" s="40" t="s">
        <v>201</v>
      </c>
      <c r="W7492" s="40" t="s">
        <v>26783</v>
      </c>
      <c r="X7492" s="40" t="s">
        <v>604</v>
      </c>
      <c r="Y7492" s="40" t="s">
        <v>26784</v>
      </c>
    </row>
    <row r="7493" spans="12:25" x14ac:dyDescent="0.25">
      <c r="L7493" s="39" t="str">
        <f t="shared" si="117"/>
        <v>TIZZANO VAL PARMA (PR)</v>
      </c>
      <c r="M7493" s="40" t="s">
        <v>26785</v>
      </c>
      <c r="N7493" s="40" t="s">
        <v>26786</v>
      </c>
      <c r="O7493" s="40" t="s">
        <v>984</v>
      </c>
      <c r="P7493" s="41" t="s">
        <v>631</v>
      </c>
      <c r="Q7493" s="41">
        <v>8</v>
      </c>
      <c r="R7493" s="40" t="s">
        <v>632</v>
      </c>
      <c r="S7493" s="40" t="s">
        <v>199</v>
      </c>
      <c r="T7493" s="41">
        <v>1</v>
      </c>
      <c r="U7493" s="40" t="s">
        <v>200</v>
      </c>
      <c r="V7493" s="40" t="s">
        <v>201</v>
      </c>
      <c r="W7493" s="40" t="s">
        <v>26787</v>
      </c>
      <c r="X7493" s="40" t="s">
        <v>8937</v>
      </c>
      <c r="Y7493" s="40" t="s">
        <v>26788</v>
      </c>
    </row>
    <row r="7494" spans="12:25" x14ac:dyDescent="0.25">
      <c r="L7494" s="39" t="str">
        <f t="shared" si="117"/>
        <v>TOANO (RE)</v>
      </c>
      <c r="M7494" s="40" t="s">
        <v>26789</v>
      </c>
      <c r="N7494" s="40" t="s">
        <v>26790</v>
      </c>
      <c r="O7494" s="40" t="s">
        <v>1060</v>
      </c>
      <c r="P7494" s="41" t="s">
        <v>631</v>
      </c>
      <c r="Q7494" s="41">
        <v>8</v>
      </c>
      <c r="R7494" s="40" t="s">
        <v>632</v>
      </c>
      <c r="S7494" s="40" t="s">
        <v>199</v>
      </c>
      <c r="T7494" s="41">
        <v>1</v>
      </c>
      <c r="U7494" s="40" t="s">
        <v>200</v>
      </c>
      <c r="V7494" s="40" t="s">
        <v>201</v>
      </c>
      <c r="W7494" s="40" t="s">
        <v>21490</v>
      </c>
      <c r="X7494" s="40" t="s">
        <v>1062</v>
      </c>
      <c r="Y7494" s="40" t="s">
        <v>26791</v>
      </c>
    </row>
    <row r="7495" spans="12:25" x14ac:dyDescent="0.25">
      <c r="L7495" s="39" t="str">
        <f t="shared" si="117"/>
        <v>TOCCO CAUDIO (BN)</v>
      </c>
      <c r="M7495" s="40" t="s">
        <v>26792</v>
      </c>
      <c r="N7495" s="40" t="s">
        <v>26793</v>
      </c>
      <c r="O7495" s="40" t="s">
        <v>842</v>
      </c>
      <c r="P7495" s="41" t="s">
        <v>350</v>
      </c>
      <c r="Q7495" s="41">
        <v>15</v>
      </c>
      <c r="R7495" s="40" t="s">
        <v>351</v>
      </c>
      <c r="S7495" s="40" t="s">
        <v>199</v>
      </c>
      <c r="T7495" s="41">
        <v>1</v>
      </c>
      <c r="U7495" s="40" t="s">
        <v>200</v>
      </c>
      <c r="V7495" s="40" t="s">
        <v>201</v>
      </c>
      <c r="W7495" s="40" t="s">
        <v>1711</v>
      </c>
      <c r="X7495" s="40" t="s">
        <v>1469</v>
      </c>
      <c r="Y7495" s="40" t="s">
        <v>26794</v>
      </c>
    </row>
    <row r="7496" spans="12:25" x14ac:dyDescent="0.25">
      <c r="L7496" s="39" t="str">
        <f t="shared" si="117"/>
        <v>TOCCO DA CASAURIA (PE)</v>
      </c>
      <c r="M7496" s="40" t="s">
        <v>26795</v>
      </c>
      <c r="N7496" s="40" t="s">
        <v>26796</v>
      </c>
      <c r="O7496" s="40" t="s">
        <v>252</v>
      </c>
      <c r="P7496" s="41" t="s">
        <v>253</v>
      </c>
      <c r="Q7496" s="41">
        <v>13</v>
      </c>
      <c r="R7496" s="40" t="s">
        <v>254</v>
      </c>
      <c r="S7496" s="40" t="s">
        <v>199</v>
      </c>
      <c r="T7496" s="41">
        <v>1</v>
      </c>
      <c r="U7496" s="40" t="s">
        <v>200</v>
      </c>
      <c r="V7496" s="40" t="s">
        <v>201</v>
      </c>
      <c r="W7496" s="40" t="s">
        <v>26797</v>
      </c>
      <c r="X7496" s="40" t="s">
        <v>256</v>
      </c>
      <c r="Y7496" s="40" t="s">
        <v>26798</v>
      </c>
    </row>
    <row r="7497" spans="12:25" x14ac:dyDescent="0.25">
      <c r="L7497" s="39" t="str">
        <f t="shared" si="117"/>
        <v>TOCENO (VB)</v>
      </c>
      <c r="M7497" s="40" t="s">
        <v>26799</v>
      </c>
      <c r="N7497" s="40" t="s">
        <v>26800</v>
      </c>
      <c r="O7497" s="40" t="s">
        <v>1659</v>
      </c>
      <c r="P7497" s="41" t="s">
        <v>314</v>
      </c>
      <c r="Q7497" s="41">
        <v>1</v>
      </c>
      <c r="R7497" s="40" t="s">
        <v>315</v>
      </c>
      <c r="S7497" s="40" t="s">
        <v>199</v>
      </c>
      <c r="T7497" s="41">
        <v>1</v>
      </c>
      <c r="U7497" s="40" t="s">
        <v>200</v>
      </c>
      <c r="V7497" s="40" t="s">
        <v>201</v>
      </c>
      <c r="W7497" s="40" t="s">
        <v>26801</v>
      </c>
      <c r="X7497" s="40" t="s">
        <v>1661</v>
      </c>
      <c r="Y7497" s="40" t="s">
        <v>26802</v>
      </c>
    </row>
    <row r="7498" spans="12:25" x14ac:dyDescent="0.25">
      <c r="L7498" s="39" t="str">
        <f t="shared" si="117"/>
        <v>TODI (PG)</v>
      </c>
      <c r="M7498" s="40" t="s">
        <v>26803</v>
      </c>
      <c r="N7498" s="40" t="s">
        <v>26804</v>
      </c>
      <c r="O7498" s="40" t="s">
        <v>2180</v>
      </c>
      <c r="P7498" s="41" t="s">
        <v>486</v>
      </c>
      <c r="Q7498" s="41">
        <v>10</v>
      </c>
      <c r="R7498" s="40" t="s">
        <v>487</v>
      </c>
      <c r="S7498" s="40" t="s">
        <v>199</v>
      </c>
      <c r="T7498" s="41">
        <v>1</v>
      </c>
      <c r="U7498" s="40" t="s">
        <v>200</v>
      </c>
      <c r="V7498" s="40" t="s">
        <v>201</v>
      </c>
      <c r="W7498" s="40" t="s">
        <v>26805</v>
      </c>
      <c r="X7498" s="40" t="s">
        <v>2182</v>
      </c>
      <c r="Y7498" s="40" t="s">
        <v>26806</v>
      </c>
    </row>
    <row r="7499" spans="12:25" x14ac:dyDescent="0.25">
      <c r="L7499" s="39" t="str">
        <f t="shared" si="117"/>
        <v>TOFFIA (RI)</v>
      </c>
      <c r="M7499" s="40" t="s">
        <v>26807</v>
      </c>
      <c r="N7499" s="40" t="s">
        <v>26808</v>
      </c>
      <c r="O7499" s="40" t="s">
        <v>335</v>
      </c>
      <c r="P7499" s="41" t="s">
        <v>336</v>
      </c>
      <c r="Q7499" s="41">
        <v>12</v>
      </c>
      <c r="R7499" s="40" t="s">
        <v>337</v>
      </c>
      <c r="S7499" s="40" t="s">
        <v>199</v>
      </c>
      <c r="T7499" s="41">
        <v>1</v>
      </c>
      <c r="U7499" s="40" t="s">
        <v>200</v>
      </c>
      <c r="V7499" s="40" t="s">
        <v>201</v>
      </c>
      <c r="W7499" s="40" t="s">
        <v>26809</v>
      </c>
      <c r="X7499" s="40" t="s">
        <v>2148</v>
      </c>
      <c r="Y7499" s="40" t="s">
        <v>26810</v>
      </c>
    </row>
    <row r="7500" spans="12:25" x14ac:dyDescent="0.25">
      <c r="L7500" s="39" t="str">
        <f t="shared" si="117"/>
        <v>TOGO (EE)</v>
      </c>
      <c r="M7500" s="40" t="s">
        <v>26811</v>
      </c>
      <c r="N7500" s="40" t="s">
        <v>26812</v>
      </c>
      <c r="O7500" s="40" t="s">
        <v>610</v>
      </c>
      <c r="P7500" s="41"/>
      <c r="Q7500" s="41"/>
      <c r="R7500" s="40"/>
      <c r="S7500" s="40" t="s">
        <v>1183</v>
      </c>
      <c r="T7500" s="41">
        <v>3</v>
      </c>
      <c r="U7500" s="40" t="s">
        <v>612</v>
      </c>
      <c r="V7500" s="40" t="s">
        <v>26813</v>
      </c>
      <c r="W7500" s="40"/>
      <c r="X7500" s="40"/>
      <c r="Y7500" s="40"/>
    </row>
    <row r="7501" spans="12:25" x14ac:dyDescent="0.25">
      <c r="L7501" s="39" t="str">
        <f t="shared" si="117"/>
        <v>TOIRANO (SV)</v>
      </c>
      <c r="M7501" s="40" t="s">
        <v>26814</v>
      </c>
      <c r="N7501" s="40" t="s">
        <v>26815</v>
      </c>
      <c r="O7501" s="40" t="s">
        <v>905</v>
      </c>
      <c r="P7501" s="41" t="s">
        <v>849</v>
      </c>
      <c r="Q7501" s="41">
        <v>7</v>
      </c>
      <c r="R7501" s="40" t="s">
        <v>850</v>
      </c>
      <c r="S7501" s="40" t="s">
        <v>199</v>
      </c>
      <c r="T7501" s="41">
        <v>1</v>
      </c>
      <c r="U7501" s="40" t="s">
        <v>200</v>
      </c>
      <c r="V7501" s="40" t="s">
        <v>201</v>
      </c>
      <c r="W7501" s="40" t="s">
        <v>26816</v>
      </c>
      <c r="X7501" s="40" t="s">
        <v>907</v>
      </c>
      <c r="Y7501" s="40" t="s">
        <v>26817</v>
      </c>
    </row>
    <row r="7502" spans="12:25" x14ac:dyDescent="0.25">
      <c r="L7502" s="39" t="str">
        <f t="shared" si="117"/>
        <v>TOKELAU=ISOLE DELL'UNIONE (EE)</v>
      </c>
      <c r="M7502" s="40" t="s">
        <v>26818</v>
      </c>
      <c r="N7502" s="40" t="s">
        <v>26819</v>
      </c>
      <c r="O7502" s="40" t="s">
        <v>610</v>
      </c>
      <c r="P7502" s="41"/>
      <c r="Q7502" s="41"/>
      <c r="R7502" s="40"/>
      <c r="S7502" s="40" t="s">
        <v>2286</v>
      </c>
      <c r="T7502" s="41">
        <v>7</v>
      </c>
      <c r="U7502" s="40" t="s">
        <v>612</v>
      </c>
      <c r="V7502" s="40" t="s">
        <v>26820</v>
      </c>
      <c r="W7502" s="40"/>
      <c r="X7502" s="40"/>
      <c r="Y7502" s="40"/>
    </row>
    <row r="7503" spans="12:25" x14ac:dyDescent="0.25">
      <c r="L7503" s="39" t="str">
        <f t="shared" si="117"/>
        <v>TOLENTINO (MC)</v>
      </c>
      <c r="M7503" s="40" t="s">
        <v>26821</v>
      </c>
      <c r="N7503" s="40" t="s">
        <v>26822</v>
      </c>
      <c r="O7503" s="40" t="s">
        <v>396</v>
      </c>
      <c r="P7503" s="41" t="s">
        <v>397</v>
      </c>
      <c r="Q7503" s="41">
        <v>11</v>
      </c>
      <c r="R7503" s="40" t="s">
        <v>398</v>
      </c>
      <c r="S7503" s="40" t="s">
        <v>199</v>
      </c>
      <c r="T7503" s="41">
        <v>1</v>
      </c>
      <c r="U7503" s="40" t="s">
        <v>200</v>
      </c>
      <c r="V7503" s="40" t="s">
        <v>201</v>
      </c>
      <c r="W7503" s="40" t="s">
        <v>26823</v>
      </c>
      <c r="X7503" s="40" t="s">
        <v>1707</v>
      </c>
      <c r="Y7503" s="40" t="s">
        <v>26824</v>
      </c>
    </row>
    <row r="7504" spans="12:25" x14ac:dyDescent="0.25">
      <c r="L7504" s="39" t="str">
        <f t="shared" si="117"/>
        <v>TOLFA (RM)</v>
      </c>
      <c r="M7504" s="40" t="s">
        <v>26825</v>
      </c>
      <c r="N7504" s="40" t="s">
        <v>26826</v>
      </c>
      <c r="O7504" s="40" t="s">
        <v>602</v>
      </c>
      <c r="P7504" s="41" t="s">
        <v>336</v>
      </c>
      <c r="Q7504" s="41">
        <v>12</v>
      </c>
      <c r="R7504" s="40" t="s">
        <v>337</v>
      </c>
      <c r="S7504" s="40" t="s">
        <v>199</v>
      </c>
      <c r="T7504" s="41">
        <v>1</v>
      </c>
      <c r="U7504" s="40" t="s">
        <v>200</v>
      </c>
      <c r="V7504" s="40" t="s">
        <v>201</v>
      </c>
      <c r="W7504" s="40" t="s">
        <v>26827</v>
      </c>
      <c r="X7504" s="40" t="s">
        <v>1271</v>
      </c>
      <c r="Y7504" s="40" t="s">
        <v>26828</v>
      </c>
    </row>
    <row r="7505" spans="12:25" x14ac:dyDescent="0.25">
      <c r="L7505" s="39" t="str">
        <f t="shared" si="117"/>
        <v>TOLLEGNO (BI)</v>
      </c>
      <c r="M7505" s="40" t="s">
        <v>26829</v>
      </c>
      <c r="N7505" s="40" t="s">
        <v>26830</v>
      </c>
      <c r="O7505" s="40" t="s">
        <v>830</v>
      </c>
      <c r="P7505" s="41" t="s">
        <v>314</v>
      </c>
      <c r="Q7505" s="41">
        <v>1</v>
      </c>
      <c r="R7505" s="40" t="s">
        <v>315</v>
      </c>
      <c r="S7505" s="40" t="s">
        <v>199</v>
      </c>
      <c r="T7505" s="41">
        <v>1</v>
      </c>
      <c r="U7505" s="40" t="s">
        <v>200</v>
      </c>
      <c r="V7505" s="40" t="s">
        <v>201</v>
      </c>
      <c r="W7505" s="40" t="s">
        <v>26831</v>
      </c>
      <c r="X7505" s="40" t="s">
        <v>832</v>
      </c>
      <c r="Y7505" s="40" t="s">
        <v>26832</v>
      </c>
    </row>
    <row r="7506" spans="12:25" x14ac:dyDescent="0.25">
      <c r="L7506" s="39" t="str">
        <f t="shared" si="117"/>
        <v>TOLLO (CH)</v>
      </c>
      <c r="M7506" s="40" t="s">
        <v>26833</v>
      </c>
      <c r="N7506" s="40" t="s">
        <v>26834</v>
      </c>
      <c r="O7506" s="40" t="s">
        <v>1352</v>
      </c>
      <c r="P7506" s="41" t="s">
        <v>253</v>
      </c>
      <c r="Q7506" s="41">
        <v>13</v>
      </c>
      <c r="R7506" s="40" t="s">
        <v>254</v>
      </c>
      <c r="S7506" s="40" t="s">
        <v>199</v>
      </c>
      <c r="T7506" s="41">
        <v>1</v>
      </c>
      <c r="U7506" s="40" t="s">
        <v>200</v>
      </c>
      <c r="V7506" s="40" t="s">
        <v>201</v>
      </c>
      <c r="W7506" s="40" t="s">
        <v>1939</v>
      </c>
      <c r="X7506" s="40" t="s">
        <v>1940</v>
      </c>
      <c r="Y7506" s="40" t="s">
        <v>26835</v>
      </c>
    </row>
    <row r="7507" spans="12:25" x14ac:dyDescent="0.25">
      <c r="L7507" s="39" t="str">
        <f t="shared" si="117"/>
        <v>TOLMEZZO (UD)</v>
      </c>
      <c r="M7507" s="40" t="s">
        <v>26836</v>
      </c>
      <c r="N7507" s="40" t="s">
        <v>26837</v>
      </c>
      <c r="O7507" s="40" t="s">
        <v>804</v>
      </c>
      <c r="P7507" s="41" t="s">
        <v>805</v>
      </c>
      <c r="Q7507" s="41">
        <v>6</v>
      </c>
      <c r="R7507" s="40" t="s">
        <v>806</v>
      </c>
      <c r="S7507" s="40" t="s">
        <v>199</v>
      </c>
      <c r="T7507" s="41">
        <v>1</v>
      </c>
      <c r="U7507" s="40" t="s">
        <v>200</v>
      </c>
      <c r="V7507" s="40" t="s">
        <v>201</v>
      </c>
      <c r="W7507" s="40" t="s">
        <v>26838</v>
      </c>
      <c r="X7507" s="40" t="s">
        <v>1423</v>
      </c>
      <c r="Y7507" s="40" t="s">
        <v>26839</v>
      </c>
    </row>
    <row r="7508" spans="12:25" x14ac:dyDescent="0.25">
      <c r="L7508" s="39" t="str">
        <f t="shared" si="117"/>
        <v>TOLVE (PZ)</v>
      </c>
      <c r="M7508" s="40" t="s">
        <v>26840</v>
      </c>
      <c r="N7508" s="40" t="s">
        <v>26841</v>
      </c>
      <c r="O7508" s="40" t="s">
        <v>281</v>
      </c>
      <c r="P7508" s="41" t="s">
        <v>282</v>
      </c>
      <c r="Q7508" s="41">
        <v>17</v>
      </c>
      <c r="R7508" s="40" t="s">
        <v>283</v>
      </c>
      <c r="S7508" s="40" t="s">
        <v>199</v>
      </c>
      <c r="T7508" s="41">
        <v>1</v>
      </c>
      <c r="U7508" s="40" t="s">
        <v>200</v>
      </c>
      <c r="V7508" s="40" t="s">
        <v>201</v>
      </c>
      <c r="W7508" s="40" t="s">
        <v>26842</v>
      </c>
      <c r="X7508" s="40" t="s">
        <v>285</v>
      </c>
      <c r="Y7508" s="40" t="s">
        <v>26843</v>
      </c>
    </row>
    <row r="7509" spans="12:25" x14ac:dyDescent="0.25">
      <c r="L7509" s="39" t="str">
        <f t="shared" si="117"/>
        <v>TOMBOLO (PD)</v>
      </c>
      <c r="M7509" s="40" t="s">
        <v>26844</v>
      </c>
      <c r="N7509" s="40" t="s">
        <v>26845</v>
      </c>
      <c r="O7509" s="40" t="s">
        <v>196</v>
      </c>
      <c r="P7509" s="41" t="s">
        <v>197</v>
      </c>
      <c r="Q7509" s="41">
        <v>5</v>
      </c>
      <c r="R7509" s="40" t="s">
        <v>198</v>
      </c>
      <c r="S7509" s="40" t="s">
        <v>199</v>
      </c>
      <c r="T7509" s="41">
        <v>1</v>
      </c>
      <c r="U7509" s="40" t="s">
        <v>200</v>
      </c>
      <c r="V7509" s="40" t="s">
        <v>201</v>
      </c>
      <c r="W7509" s="40" t="s">
        <v>26846</v>
      </c>
      <c r="X7509" s="40" t="s">
        <v>203</v>
      </c>
      <c r="Y7509" s="40" t="s">
        <v>26847</v>
      </c>
    </row>
    <row r="7510" spans="12:25" x14ac:dyDescent="0.25">
      <c r="L7510" s="39" t="str">
        <f t="shared" si="117"/>
        <v>TON (TN)</v>
      </c>
      <c r="M7510" s="40" t="s">
        <v>26848</v>
      </c>
      <c r="N7510" s="40" t="s">
        <v>26849</v>
      </c>
      <c r="O7510" s="40" t="s">
        <v>865</v>
      </c>
      <c r="P7510" s="41" t="s">
        <v>866</v>
      </c>
      <c r="Q7510" s="41">
        <v>4</v>
      </c>
      <c r="R7510" s="40" t="s">
        <v>867</v>
      </c>
      <c r="S7510" s="40" t="s">
        <v>199</v>
      </c>
      <c r="T7510" s="41">
        <v>1</v>
      </c>
      <c r="U7510" s="40" t="s">
        <v>200</v>
      </c>
      <c r="V7510" s="40" t="s">
        <v>201</v>
      </c>
      <c r="W7510" s="40" t="s">
        <v>1496</v>
      </c>
      <c r="X7510" s="40" t="s">
        <v>1036</v>
      </c>
      <c r="Y7510" s="40" t="s">
        <v>26850</v>
      </c>
    </row>
    <row r="7511" spans="12:25" x14ac:dyDescent="0.25">
      <c r="L7511" s="39" t="str">
        <f t="shared" si="117"/>
        <v>TONADICO (TN)</v>
      </c>
      <c r="M7511" s="40" t="s">
        <v>26851</v>
      </c>
      <c r="N7511" s="40" t="s">
        <v>26852</v>
      </c>
      <c r="O7511" s="40" t="s">
        <v>865</v>
      </c>
      <c r="P7511" s="41" t="s">
        <v>866</v>
      </c>
      <c r="Q7511" s="41">
        <v>4</v>
      </c>
      <c r="R7511" s="40" t="s">
        <v>867</v>
      </c>
      <c r="S7511" s="40" t="s">
        <v>199</v>
      </c>
      <c r="T7511" s="41">
        <v>1</v>
      </c>
      <c r="U7511" s="40" t="s">
        <v>200</v>
      </c>
      <c r="V7511" s="40" t="s">
        <v>201</v>
      </c>
      <c r="W7511" s="40" t="s">
        <v>10911</v>
      </c>
      <c r="X7511" s="40" t="s">
        <v>900</v>
      </c>
      <c r="Y7511" s="40" t="s">
        <v>26853</v>
      </c>
    </row>
    <row r="7512" spans="12:25" x14ac:dyDescent="0.25">
      <c r="L7512" s="39" t="str">
        <f t="shared" si="117"/>
        <v>TONARA (NU)</v>
      </c>
      <c r="M7512" s="40" t="s">
        <v>26854</v>
      </c>
      <c r="N7512" s="40" t="s">
        <v>26855</v>
      </c>
      <c r="O7512" s="40" t="s">
        <v>1966</v>
      </c>
      <c r="P7512" s="41" t="s">
        <v>242</v>
      </c>
      <c r="Q7512" s="41">
        <v>20</v>
      </c>
      <c r="R7512" s="40" t="s">
        <v>243</v>
      </c>
      <c r="S7512" s="40" t="s">
        <v>199</v>
      </c>
      <c r="T7512" s="41">
        <v>1</v>
      </c>
      <c r="U7512" s="40" t="s">
        <v>200</v>
      </c>
      <c r="V7512" s="40" t="s">
        <v>201</v>
      </c>
      <c r="W7512" s="40" t="s">
        <v>26856</v>
      </c>
      <c r="X7512" s="40" t="s">
        <v>1968</v>
      </c>
      <c r="Y7512" s="40" t="s">
        <v>26857</v>
      </c>
    </row>
    <row r="7513" spans="12:25" x14ac:dyDescent="0.25">
      <c r="L7513" s="39" t="str">
        <f t="shared" si="117"/>
        <v>TONCO (AT)</v>
      </c>
      <c r="M7513" s="40" t="s">
        <v>26858</v>
      </c>
      <c r="N7513" s="40" t="s">
        <v>26859</v>
      </c>
      <c r="O7513" s="40" t="s">
        <v>667</v>
      </c>
      <c r="P7513" s="41" t="s">
        <v>314</v>
      </c>
      <c r="Q7513" s="41">
        <v>1</v>
      </c>
      <c r="R7513" s="40" t="s">
        <v>315</v>
      </c>
      <c r="S7513" s="40" t="s">
        <v>199</v>
      </c>
      <c r="T7513" s="41">
        <v>1</v>
      </c>
      <c r="U7513" s="40" t="s">
        <v>200</v>
      </c>
      <c r="V7513" s="40" t="s">
        <v>201</v>
      </c>
      <c r="W7513" s="40" t="s">
        <v>26860</v>
      </c>
      <c r="X7513" s="40" t="s">
        <v>669</v>
      </c>
      <c r="Y7513" s="40" t="s">
        <v>26861</v>
      </c>
    </row>
    <row r="7514" spans="12:25" x14ac:dyDescent="0.25">
      <c r="L7514" s="39" t="str">
        <f t="shared" si="117"/>
        <v>TONENGO (AT)</v>
      </c>
      <c r="M7514" s="40" t="s">
        <v>26862</v>
      </c>
      <c r="N7514" s="40" t="s">
        <v>26863</v>
      </c>
      <c r="O7514" s="40" t="s">
        <v>667</v>
      </c>
      <c r="P7514" s="41" t="s">
        <v>314</v>
      </c>
      <c r="Q7514" s="41">
        <v>1</v>
      </c>
      <c r="R7514" s="40" t="s">
        <v>315</v>
      </c>
      <c r="S7514" s="40" t="s">
        <v>199</v>
      </c>
      <c r="T7514" s="41">
        <v>1</v>
      </c>
      <c r="U7514" s="40" t="s">
        <v>200</v>
      </c>
      <c r="V7514" s="40" t="s">
        <v>201</v>
      </c>
      <c r="W7514" s="40" t="s">
        <v>8809</v>
      </c>
      <c r="X7514" s="40" t="s">
        <v>669</v>
      </c>
      <c r="Y7514" s="40" t="s">
        <v>26864</v>
      </c>
    </row>
    <row r="7515" spans="12:25" x14ac:dyDescent="0.25">
      <c r="L7515" s="39" t="str">
        <f t="shared" si="117"/>
        <v>TONEZZA DEL CIMONE (VI)</v>
      </c>
      <c r="M7515" s="40" t="s">
        <v>26865</v>
      </c>
      <c r="N7515" s="40" t="s">
        <v>26866</v>
      </c>
      <c r="O7515" s="40" t="s">
        <v>772</v>
      </c>
      <c r="P7515" s="41" t="s">
        <v>197</v>
      </c>
      <c r="Q7515" s="41">
        <v>5</v>
      </c>
      <c r="R7515" s="40" t="s">
        <v>198</v>
      </c>
      <c r="S7515" s="40" t="s">
        <v>199</v>
      </c>
      <c r="T7515" s="41">
        <v>1</v>
      </c>
      <c r="U7515" s="40" t="s">
        <v>200</v>
      </c>
      <c r="V7515" s="40" t="s">
        <v>201</v>
      </c>
      <c r="W7515" s="40" t="s">
        <v>4157</v>
      </c>
      <c r="X7515" s="40" t="s">
        <v>2068</v>
      </c>
      <c r="Y7515" s="40" t="s">
        <v>26867</v>
      </c>
    </row>
    <row r="7516" spans="12:25" x14ac:dyDescent="0.25">
      <c r="L7516" s="39" t="str">
        <f t="shared" si="117"/>
        <v>TONGA=ISOLE DEGLI AMICI (EE)</v>
      </c>
      <c r="M7516" s="40" t="s">
        <v>26868</v>
      </c>
      <c r="N7516" s="40" t="s">
        <v>26869</v>
      </c>
      <c r="O7516" s="40" t="s">
        <v>610</v>
      </c>
      <c r="P7516" s="41"/>
      <c r="Q7516" s="41"/>
      <c r="R7516" s="40"/>
      <c r="S7516" s="40" t="s">
        <v>2286</v>
      </c>
      <c r="T7516" s="41">
        <v>7</v>
      </c>
      <c r="U7516" s="40" t="s">
        <v>612</v>
      </c>
      <c r="V7516" s="40" t="s">
        <v>26848</v>
      </c>
      <c r="W7516" s="40"/>
      <c r="X7516" s="40"/>
      <c r="Y7516" s="40"/>
    </row>
    <row r="7517" spans="12:25" x14ac:dyDescent="0.25">
      <c r="L7517" s="39" t="str">
        <f t="shared" si="117"/>
        <v>TORA E PICCILLI (CE)</v>
      </c>
      <c r="M7517" s="40" t="s">
        <v>26870</v>
      </c>
      <c r="N7517" s="40" t="s">
        <v>26871</v>
      </c>
      <c r="O7517" s="40" t="s">
        <v>824</v>
      </c>
      <c r="P7517" s="41" t="s">
        <v>350</v>
      </c>
      <c r="Q7517" s="41">
        <v>15</v>
      </c>
      <c r="R7517" s="40" t="s">
        <v>351</v>
      </c>
      <c r="S7517" s="40" t="s">
        <v>199</v>
      </c>
      <c r="T7517" s="41">
        <v>1</v>
      </c>
      <c r="U7517" s="40" t="s">
        <v>200</v>
      </c>
      <c r="V7517" s="40" t="s">
        <v>201</v>
      </c>
      <c r="W7517" s="40" t="s">
        <v>5050</v>
      </c>
      <c r="X7517" s="40" t="s">
        <v>826</v>
      </c>
      <c r="Y7517" s="40" t="s">
        <v>26872</v>
      </c>
    </row>
    <row r="7518" spans="12:25" x14ac:dyDescent="0.25">
      <c r="L7518" s="39" t="str">
        <f t="shared" si="117"/>
        <v>TORANO CASTELLO (CS)</v>
      </c>
      <c r="M7518" s="40" t="s">
        <v>26873</v>
      </c>
      <c r="N7518" s="40" t="s">
        <v>26874</v>
      </c>
      <c r="O7518" s="40" t="s">
        <v>413</v>
      </c>
      <c r="P7518" s="41" t="s">
        <v>414</v>
      </c>
      <c r="Q7518" s="41">
        <v>18</v>
      </c>
      <c r="R7518" s="40" t="s">
        <v>415</v>
      </c>
      <c r="S7518" s="40" t="s">
        <v>199</v>
      </c>
      <c r="T7518" s="41">
        <v>1</v>
      </c>
      <c r="U7518" s="40" t="s">
        <v>200</v>
      </c>
      <c r="V7518" s="40" t="s">
        <v>201</v>
      </c>
      <c r="W7518" s="40" t="s">
        <v>416</v>
      </c>
      <c r="X7518" s="40" t="s">
        <v>550</v>
      </c>
      <c r="Y7518" s="40" t="s">
        <v>26875</v>
      </c>
    </row>
    <row r="7519" spans="12:25" x14ac:dyDescent="0.25">
      <c r="L7519" s="39" t="str">
        <f t="shared" si="117"/>
        <v>TORANO NUOVO (TE)</v>
      </c>
      <c r="M7519" s="40" t="s">
        <v>26876</v>
      </c>
      <c r="N7519" s="40" t="s">
        <v>26877</v>
      </c>
      <c r="O7519" s="40" t="s">
        <v>923</v>
      </c>
      <c r="P7519" s="41" t="s">
        <v>253</v>
      </c>
      <c r="Q7519" s="41">
        <v>13</v>
      </c>
      <c r="R7519" s="40" t="s">
        <v>254</v>
      </c>
      <c r="S7519" s="40" t="s">
        <v>199</v>
      </c>
      <c r="T7519" s="41">
        <v>1</v>
      </c>
      <c r="U7519" s="40" t="s">
        <v>200</v>
      </c>
      <c r="V7519" s="40" t="s">
        <v>201</v>
      </c>
      <c r="W7519" s="40" t="s">
        <v>1485</v>
      </c>
      <c r="X7519" s="40" t="s">
        <v>925</v>
      </c>
      <c r="Y7519" s="40" t="s">
        <v>26878</v>
      </c>
    </row>
    <row r="7520" spans="12:25" x14ac:dyDescent="0.25">
      <c r="L7520" s="39" t="str">
        <f t="shared" si="117"/>
        <v>TORBOLE CASAGLIA (BS)</v>
      </c>
      <c r="M7520" s="40" t="s">
        <v>26879</v>
      </c>
      <c r="N7520" s="40" t="s">
        <v>26880</v>
      </c>
      <c r="O7520" s="40" t="s">
        <v>421</v>
      </c>
      <c r="P7520" s="41" t="s">
        <v>212</v>
      </c>
      <c r="Q7520" s="41">
        <v>3</v>
      </c>
      <c r="R7520" s="40" t="s">
        <v>213</v>
      </c>
      <c r="S7520" s="40" t="s">
        <v>199</v>
      </c>
      <c r="T7520" s="41">
        <v>1</v>
      </c>
      <c r="U7520" s="40" t="s">
        <v>200</v>
      </c>
      <c r="V7520" s="40" t="s">
        <v>201</v>
      </c>
      <c r="W7520" s="40" t="s">
        <v>591</v>
      </c>
      <c r="X7520" s="40" t="s">
        <v>423</v>
      </c>
      <c r="Y7520" s="40" t="s">
        <v>26881</v>
      </c>
    </row>
    <row r="7521" spans="12:25" x14ac:dyDescent="0.25">
      <c r="L7521" s="39" t="str">
        <f t="shared" si="117"/>
        <v>TORCEGNO (TN)</v>
      </c>
      <c r="M7521" s="40" t="s">
        <v>26882</v>
      </c>
      <c r="N7521" s="40" t="s">
        <v>26883</v>
      </c>
      <c r="O7521" s="40" t="s">
        <v>865</v>
      </c>
      <c r="P7521" s="41" t="s">
        <v>866</v>
      </c>
      <c r="Q7521" s="41">
        <v>4</v>
      </c>
      <c r="R7521" s="40" t="s">
        <v>867</v>
      </c>
      <c r="S7521" s="40" t="s">
        <v>199</v>
      </c>
      <c r="T7521" s="41">
        <v>1</v>
      </c>
      <c r="U7521" s="40" t="s">
        <v>200</v>
      </c>
      <c r="V7521" s="40" t="s">
        <v>201</v>
      </c>
      <c r="W7521" s="40" t="s">
        <v>4785</v>
      </c>
      <c r="X7521" s="40" t="s">
        <v>1036</v>
      </c>
      <c r="Y7521" s="40" t="s">
        <v>26884</v>
      </c>
    </row>
    <row r="7522" spans="12:25" x14ac:dyDescent="0.25">
      <c r="L7522" s="39" t="str">
        <f t="shared" si="117"/>
        <v>TORCHIARA (SA)</v>
      </c>
      <c r="M7522" s="40" t="s">
        <v>26885</v>
      </c>
      <c r="N7522" s="40" t="s">
        <v>26886</v>
      </c>
      <c r="O7522" s="40" t="s">
        <v>349</v>
      </c>
      <c r="P7522" s="41" t="s">
        <v>350</v>
      </c>
      <c r="Q7522" s="41">
        <v>15</v>
      </c>
      <c r="R7522" s="40" t="s">
        <v>351</v>
      </c>
      <c r="S7522" s="40" t="s">
        <v>199</v>
      </c>
      <c r="T7522" s="41">
        <v>1</v>
      </c>
      <c r="U7522" s="40" t="s">
        <v>200</v>
      </c>
      <c r="V7522" s="40" t="s">
        <v>201</v>
      </c>
      <c r="W7522" s="40" t="s">
        <v>26887</v>
      </c>
      <c r="X7522" s="40" t="s">
        <v>758</v>
      </c>
      <c r="Y7522" s="40" t="s">
        <v>26888</v>
      </c>
    </row>
    <row r="7523" spans="12:25" x14ac:dyDescent="0.25">
      <c r="L7523" s="39" t="str">
        <f t="shared" si="117"/>
        <v>TORCHIAROLO (BR)</v>
      </c>
      <c r="M7523" s="40" t="s">
        <v>26889</v>
      </c>
      <c r="N7523" s="40" t="s">
        <v>26890</v>
      </c>
      <c r="O7523" s="40" t="s">
        <v>4251</v>
      </c>
      <c r="P7523" s="41" t="s">
        <v>304</v>
      </c>
      <c r="Q7523" s="41">
        <v>16</v>
      </c>
      <c r="R7523" s="40" t="s">
        <v>305</v>
      </c>
      <c r="S7523" s="40" t="s">
        <v>199</v>
      </c>
      <c r="T7523" s="41">
        <v>1</v>
      </c>
      <c r="U7523" s="40" t="s">
        <v>200</v>
      </c>
      <c r="V7523" s="40" t="s">
        <v>201</v>
      </c>
      <c r="W7523" s="40" t="s">
        <v>7789</v>
      </c>
      <c r="X7523" s="40" t="s">
        <v>4253</v>
      </c>
      <c r="Y7523" s="40" t="s">
        <v>26891</v>
      </c>
    </row>
    <row r="7524" spans="12:25" x14ac:dyDescent="0.25">
      <c r="L7524" s="39" t="str">
        <f t="shared" si="117"/>
        <v>TORELLA DEI LOMBARDI (AV)</v>
      </c>
      <c r="M7524" s="40" t="s">
        <v>26892</v>
      </c>
      <c r="N7524" s="40" t="s">
        <v>26893</v>
      </c>
      <c r="O7524" s="40" t="s">
        <v>812</v>
      </c>
      <c r="P7524" s="41" t="s">
        <v>350</v>
      </c>
      <c r="Q7524" s="41">
        <v>15</v>
      </c>
      <c r="R7524" s="40" t="s">
        <v>351</v>
      </c>
      <c r="S7524" s="40" t="s">
        <v>199</v>
      </c>
      <c r="T7524" s="41">
        <v>1</v>
      </c>
      <c r="U7524" s="40" t="s">
        <v>200</v>
      </c>
      <c r="V7524" s="40" t="s">
        <v>201</v>
      </c>
      <c r="W7524" s="40" t="s">
        <v>26894</v>
      </c>
      <c r="X7524" s="40" t="s">
        <v>1534</v>
      </c>
      <c r="Y7524" s="40" t="s">
        <v>26895</v>
      </c>
    </row>
    <row r="7525" spans="12:25" x14ac:dyDescent="0.25">
      <c r="L7525" s="39" t="str">
        <f t="shared" si="117"/>
        <v>TORELLA DEL SANNIO (CB)</v>
      </c>
      <c r="M7525" s="40" t="s">
        <v>26896</v>
      </c>
      <c r="N7525" s="40" t="s">
        <v>26897</v>
      </c>
      <c r="O7525" s="40" t="s">
        <v>494</v>
      </c>
      <c r="P7525" s="41" t="s">
        <v>495</v>
      </c>
      <c r="Q7525" s="41">
        <v>14</v>
      </c>
      <c r="R7525" s="40" t="s">
        <v>496</v>
      </c>
      <c r="S7525" s="40" t="s">
        <v>199</v>
      </c>
      <c r="T7525" s="41">
        <v>1</v>
      </c>
      <c r="U7525" s="40" t="s">
        <v>200</v>
      </c>
      <c r="V7525" s="40" t="s">
        <v>201</v>
      </c>
      <c r="W7525" s="40" t="s">
        <v>26898</v>
      </c>
      <c r="X7525" s="40" t="s">
        <v>2494</v>
      </c>
      <c r="Y7525" s="40" t="s">
        <v>26899</v>
      </c>
    </row>
    <row r="7526" spans="12:25" x14ac:dyDescent="0.25">
      <c r="L7526" s="39" t="str">
        <f t="shared" si="117"/>
        <v>TORGIANO (PG)</v>
      </c>
      <c r="M7526" s="40" t="s">
        <v>26900</v>
      </c>
      <c r="N7526" s="40" t="s">
        <v>26901</v>
      </c>
      <c r="O7526" s="40" t="s">
        <v>2180</v>
      </c>
      <c r="P7526" s="41" t="s">
        <v>486</v>
      </c>
      <c r="Q7526" s="41">
        <v>10</v>
      </c>
      <c r="R7526" s="40" t="s">
        <v>487</v>
      </c>
      <c r="S7526" s="40" t="s">
        <v>199</v>
      </c>
      <c r="T7526" s="41">
        <v>1</v>
      </c>
      <c r="U7526" s="40" t="s">
        <v>200</v>
      </c>
      <c r="V7526" s="40" t="s">
        <v>201</v>
      </c>
      <c r="W7526" s="40" t="s">
        <v>26902</v>
      </c>
      <c r="X7526" s="40" t="s">
        <v>2182</v>
      </c>
      <c r="Y7526" s="40" t="s">
        <v>26903</v>
      </c>
    </row>
    <row r="7527" spans="12:25" x14ac:dyDescent="0.25">
      <c r="L7527" s="39" t="str">
        <f t="shared" si="117"/>
        <v>TORGNON (AO)</v>
      </c>
      <c r="M7527" s="40" t="s">
        <v>26904</v>
      </c>
      <c r="N7527" s="40" t="s">
        <v>26905</v>
      </c>
      <c r="O7527" s="40" t="s">
        <v>1255</v>
      </c>
      <c r="P7527" s="41" t="s">
        <v>1256</v>
      </c>
      <c r="Q7527" s="41">
        <v>2</v>
      </c>
      <c r="R7527" s="40" t="s">
        <v>1257</v>
      </c>
      <c r="S7527" s="40" t="s">
        <v>199</v>
      </c>
      <c r="T7527" s="41">
        <v>1</v>
      </c>
      <c r="U7527" s="40" t="s">
        <v>200</v>
      </c>
      <c r="V7527" s="40" t="s">
        <v>201</v>
      </c>
      <c r="W7527" s="40" t="s">
        <v>1627</v>
      </c>
      <c r="X7527" s="40" t="s">
        <v>1628</v>
      </c>
      <c r="Y7527" s="40" t="s">
        <v>26906</v>
      </c>
    </row>
    <row r="7528" spans="12:25" x14ac:dyDescent="0.25">
      <c r="L7528" s="39" t="str">
        <f t="shared" si="117"/>
        <v>TORINO (TO)</v>
      </c>
      <c r="M7528" s="40" t="s">
        <v>26907</v>
      </c>
      <c r="N7528" s="40" t="s">
        <v>26908</v>
      </c>
      <c r="O7528" s="40" t="s">
        <v>675</v>
      </c>
      <c r="P7528" s="41" t="s">
        <v>314</v>
      </c>
      <c r="Q7528" s="41">
        <v>1</v>
      </c>
      <c r="R7528" s="40" t="s">
        <v>315</v>
      </c>
      <c r="S7528" s="40" t="s">
        <v>199</v>
      </c>
      <c r="T7528" s="41">
        <v>1</v>
      </c>
      <c r="U7528" s="40" t="s">
        <v>200</v>
      </c>
      <c r="V7528" s="40" t="s">
        <v>201</v>
      </c>
      <c r="W7528" s="40" t="s">
        <v>26909</v>
      </c>
      <c r="X7528" s="40" t="s">
        <v>837</v>
      </c>
      <c r="Y7528" s="40" t="s">
        <v>26910</v>
      </c>
    </row>
    <row r="7529" spans="12:25" x14ac:dyDescent="0.25">
      <c r="L7529" s="39" t="str">
        <f t="shared" si="117"/>
        <v>TORINO DI SANGRO (CH)</v>
      </c>
      <c r="M7529" s="40" t="s">
        <v>26911</v>
      </c>
      <c r="N7529" s="40" t="s">
        <v>26912</v>
      </c>
      <c r="O7529" s="40" t="s">
        <v>1352</v>
      </c>
      <c r="P7529" s="41" t="s">
        <v>253</v>
      </c>
      <c r="Q7529" s="41">
        <v>13</v>
      </c>
      <c r="R7529" s="40" t="s">
        <v>254</v>
      </c>
      <c r="S7529" s="40" t="s">
        <v>199</v>
      </c>
      <c r="T7529" s="41">
        <v>1</v>
      </c>
      <c r="U7529" s="40" t="s">
        <v>200</v>
      </c>
      <c r="V7529" s="40" t="s">
        <v>201</v>
      </c>
      <c r="W7529" s="40" t="s">
        <v>18572</v>
      </c>
      <c r="X7529" s="40" t="s">
        <v>6129</v>
      </c>
      <c r="Y7529" s="40" t="s">
        <v>26913</v>
      </c>
    </row>
    <row r="7530" spans="12:25" x14ac:dyDescent="0.25">
      <c r="L7530" s="39" t="str">
        <f t="shared" si="117"/>
        <v>TORITTO (BA)</v>
      </c>
      <c r="M7530" s="40" t="s">
        <v>26914</v>
      </c>
      <c r="N7530" s="40" t="s">
        <v>26915</v>
      </c>
      <c r="O7530" s="40" t="s">
        <v>503</v>
      </c>
      <c r="P7530" s="41" t="s">
        <v>304</v>
      </c>
      <c r="Q7530" s="41">
        <v>16</v>
      </c>
      <c r="R7530" s="40" t="s">
        <v>305</v>
      </c>
      <c r="S7530" s="40" t="s">
        <v>199</v>
      </c>
      <c r="T7530" s="41">
        <v>1</v>
      </c>
      <c r="U7530" s="40" t="s">
        <v>200</v>
      </c>
      <c r="V7530" s="40" t="s">
        <v>201</v>
      </c>
      <c r="W7530" s="40" t="s">
        <v>3421</v>
      </c>
      <c r="X7530" s="40" t="s">
        <v>505</v>
      </c>
      <c r="Y7530" s="40" t="s">
        <v>26916</v>
      </c>
    </row>
    <row r="7531" spans="12:25" x14ac:dyDescent="0.25">
      <c r="L7531" s="39" t="str">
        <f t="shared" si="117"/>
        <v>TORLINO VIMERCATI (CR)</v>
      </c>
      <c r="M7531" s="40" t="s">
        <v>26917</v>
      </c>
      <c r="N7531" s="40" t="s">
        <v>26918</v>
      </c>
      <c r="O7531" s="40" t="s">
        <v>434</v>
      </c>
      <c r="P7531" s="41" t="s">
        <v>212</v>
      </c>
      <c r="Q7531" s="41">
        <v>3</v>
      </c>
      <c r="R7531" s="40" t="s">
        <v>213</v>
      </c>
      <c r="S7531" s="40" t="s">
        <v>199</v>
      </c>
      <c r="T7531" s="41">
        <v>1</v>
      </c>
      <c r="U7531" s="40" t="s">
        <v>200</v>
      </c>
      <c r="V7531" s="40" t="s">
        <v>201</v>
      </c>
      <c r="W7531" s="40" t="s">
        <v>19582</v>
      </c>
      <c r="X7531" s="40" t="s">
        <v>692</v>
      </c>
      <c r="Y7531" s="40" t="s">
        <v>26919</v>
      </c>
    </row>
    <row r="7532" spans="12:25" x14ac:dyDescent="0.25">
      <c r="L7532" s="39" t="str">
        <f t="shared" si="117"/>
        <v>TORNACO (NO)</v>
      </c>
      <c r="M7532" s="40" t="s">
        <v>26920</v>
      </c>
      <c r="N7532" s="40" t="s">
        <v>26921</v>
      </c>
      <c r="O7532" s="40" t="s">
        <v>741</v>
      </c>
      <c r="P7532" s="41" t="s">
        <v>314</v>
      </c>
      <c r="Q7532" s="41">
        <v>1</v>
      </c>
      <c r="R7532" s="40" t="s">
        <v>315</v>
      </c>
      <c r="S7532" s="40" t="s">
        <v>199</v>
      </c>
      <c r="T7532" s="41">
        <v>1</v>
      </c>
      <c r="U7532" s="40" t="s">
        <v>200</v>
      </c>
      <c r="V7532" s="40" t="s">
        <v>201</v>
      </c>
      <c r="W7532" s="40" t="s">
        <v>11876</v>
      </c>
      <c r="X7532" s="40" t="s">
        <v>2749</v>
      </c>
      <c r="Y7532" s="40" t="s">
        <v>26922</v>
      </c>
    </row>
    <row r="7533" spans="12:25" x14ac:dyDescent="0.25">
      <c r="L7533" s="39" t="str">
        <f t="shared" si="117"/>
        <v>TORNARECCIO (CH)</v>
      </c>
      <c r="M7533" s="40" t="s">
        <v>26923</v>
      </c>
      <c r="N7533" s="40" t="s">
        <v>26924</v>
      </c>
      <c r="O7533" s="40" t="s">
        <v>1352</v>
      </c>
      <c r="P7533" s="41" t="s">
        <v>253</v>
      </c>
      <c r="Q7533" s="41">
        <v>13</v>
      </c>
      <c r="R7533" s="40" t="s">
        <v>254</v>
      </c>
      <c r="S7533" s="40" t="s">
        <v>199</v>
      </c>
      <c r="T7533" s="41">
        <v>1</v>
      </c>
      <c r="U7533" s="40" t="s">
        <v>200</v>
      </c>
      <c r="V7533" s="40" t="s">
        <v>201</v>
      </c>
      <c r="W7533" s="40" t="s">
        <v>26925</v>
      </c>
      <c r="X7533" s="40" t="s">
        <v>1354</v>
      </c>
      <c r="Y7533" s="40" t="s">
        <v>26926</v>
      </c>
    </row>
    <row r="7534" spans="12:25" x14ac:dyDescent="0.25">
      <c r="L7534" s="39" t="str">
        <f t="shared" si="117"/>
        <v>TORNATA (CR)</v>
      </c>
      <c r="M7534" s="40" t="s">
        <v>26927</v>
      </c>
      <c r="N7534" s="40" t="s">
        <v>26928</v>
      </c>
      <c r="O7534" s="40" t="s">
        <v>434</v>
      </c>
      <c r="P7534" s="41" t="s">
        <v>212</v>
      </c>
      <c r="Q7534" s="41">
        <v>3</v>
      </c>
      <c r="R7534" s="40" t="s">
        <v>213</v>
      </c>
      <c r="S7534" s="40" t="s">
        <v>199</v>
      </c>
      <c r="T7534" s="41">
        <v>1</v>
      </c>
      <c r="U7534" s="40" t="s">
        <v>200</v>
      </c>
      <c r="V7534" s="40" t="s">
        <v>201</v>
      </c>
      <c r="W7534" s="40" t="s">
        <v>4619</v>
      </c>
      <c r="X7534" s="40" t="s">
        <v>4620</v>
      </c>
      <c r="Y7534" s="40" t="s">
        <v>26929</v>
      </c>
    </row>
    <row r="7535" spans="12:25" x14ac:dyDescent="0.25">
      <c r="L7535" s="39" t="str">
        <f t="shared" si="117"/>
        <v>TORNIMPARTE (AQ)</v>
      </c>
      <c r="M7535" s="40" t="s">
        <v>26930</v>
      </c>
      <c r="N7535" s="40" t="s">
        <v>26931</v>
      </c>
      <c r="O7535" s="40" t="s">
        <v>328</v>
      </c>
      <c r="P7535" s="41" t="s">
        <v>253</v>
      </c>
      <c r="Q7535" s="41">
        <v>13</v>
      </c>
      <c r="R7535" s="40" t="s">
        <v>254</v>
      </c>
      <c r="S7535" s="40" t="s">
        <v>199</v>
      </c>
      <c r="T7535" s="41">
        <v>1</v>
      </c>
      <c r="U7535" s="40" t="s">
        <v>200</v>
      </c>
      <c r="V7535" s="40" t="s">
        <v>201</v>
      </c>
      <c r="W7535" s="40" t="s">
        <v>26932</v>
      </c>
      <c r="X7535" s="40" t="s">
        <v>2757</v>
      </c>
      <c r="Y7535" s="40" t="s">
        <v>26933</v>
      </c>
    </row>
    <row r="7536" spans="12:25" x14ac:dyDescent="0.25">
      <c r="L7536" s="39" t="str">
        <f t="shared" si="117"/>
        <v>TORNO (CO)</v>
      </c>
      <c r="M7536" s="40" t="s">
        <v>26934</v>
      </c>
      <c r="N7536" s="40" t="s">
        <v>26935</v>
      </c>
      <c r="O7536" s="40" t="s">
        <v>995</v>
      </c>
      <c r="P7536" s="41" t="s">
        <v>212</v>
      </c>
      <c r="Q7536" s="41">
        <v>3</v>
      </c>
      <c r="R7536" s="40" t="s">
        <v>213</v>
      </c>
      <c r="S7536" s="40" t="s">
        <v>199</v>
      </c>
      <c r="T7536" s="41">
        <v>1</v>
      </c>
      <c r="U7536" s="40" t="s">
        <v>200</v>
      </c>
      <c r="V7536" s="40" t="s">
        <v>201</v>
      </c>
      <c r="W7536" s="40" t="s">
        <v>3493</v>
      </c>
      <c r="X7536" s="40" t="s">
        <v>997</v>
      </c>
      <c r="Y7536" s="40" t="s">
        <v>26936</v>
      </c>
    </row>
    <row r="7537" spans="12:25" x14ac:dyDescent="0.25">
      <c r="L7537" s="39" t="str">
        <f t="shared" si="117"/>
        <v>TORNOLO (PR)</v>
      </c>
      <c r="M7537" s="40" t="s">
        <v>26937</v>
      </c>
      <c r="N7537" s="40" t="s">
        <v>26938</v>
      </c>
      <c r="O7537" s="40" t="s">
        <v>984</v>
      </c>
      <c r="P7537" s="41" t="s">
        <v>631</v>
      </c>
      <c r="Q7537" s="41">
        <v>8</v>
      </c>
      <c r="R7537" s="40" t="s">
        <v>632</v>
      </c>
      <c r="S7537" s="40" t="s">
        <v>199</v>
      </c>
      <c r="T7537" s="41">
        <v>1</v>
      </c>
      <c r="U7537" s="40" t="s">
        <v>200</v>
      </c>
      <c r="V7537" s="40" t="s">
        <v>201</v>
      </c>
      <c r="W7537" s="40" t="s">
        <v>26939</v>
      </c>
      <c r="X7537" s="40" t="s">
        <v>986</v>
      </c>
      <c r="Y7537" s="40" t="s">
        <v>26940</v>
      </c>
    </row>
    <row r="7538" spans="12:25" x14ac:dyDescent="0.25">
      <c r="L7538" s="39" t="str">
        <f t="shared" si="117"/>
        <v>TORO (CB)</v>
      </c>
      <c r="M7538" s="40" t="s">
        <v>26941</v>
      </c>
      <c r="N7538" s="40" t="s">
        <v>26942</v>
      </c>
      <c r="O7538" s="40" t="s">
        <v>494</v>
      </c>
      <c r="P7538" s="41" t="s">
        <v>495</v>
      </c>
      <c r="Q7538" s="41">
        <v>14</v>
      </c>
      <c r="R7538" s="40" t="s">
        <v>496</v>
      </c>
      <c r="S7538" s="40" t="s">
        <v>199</v>
      </c>
      <c r="T7538" s="41">
        <v>1</v>
      </c>
      <c r="U7538" s="40" t="s">
        <v>200</v>
      </c>
      <c r="V7538" s="40" t="s">
        <v>201</v>
      </c>
      <c r="W7538" s="40" t="s">
        <v>26943</v>
      </c>
      <c r="X7538" s="40" t="s">
        <v>2494</v>
      </c>
      <c r="Y7538" s="40" t="s">
        <v>26944</v>
      </c>
    </row>
    <row r="7539" spans="12:25" x14ac:dyDescent="0.25">
      <c r="L7539" s="39" t="str">
        <f t="shared" si="117"/>
        <v>TORPE' (NU)</v>
      </c>
      <c r="M7539" s="40" t="s">
        <v>26945</v>
      </c>
      <c r="N7539" s="40" t="s">
        <v>26946</v>
      </c>
      <c r="O7539" s="40" t="s">
        <v>1966</v>
      </c>
      <c r="P7539" s="41" t="s">
        <v>242</v>
      </c>
      <c r="Q7539" s="41">
        <v>20</v>
      </c>
      <c r="R7539" s="40" t="s">
        <v>243</v>
      </c>
      <c r="S7539" s="40" t="s">
        <v>199</v>
      </c>
      <c r="T7539" s="41">
        <v>1</v>
      </c>
      <c r="U7539" s="40" t="s">
        <v>200</v>
      </c>
      <c r="V7539" s="40" t="s">
        <v>201</v>
      </c>
      <c r="W7539" s="40" t="s">
        <v>4442</v>
      </c>
      <c r="X7539" s="40" t="s">
        <v>1968</v>
      </c>
      <c r="Y7539" s="40" t="s">
        <v>26947</v>
      </c>
    </row>
    <row r="7540" spans="12:25" x14ac:dyDescent="0.25">
      <c r="L7540" s="39" t="str">
        <f t="shared" si="117"/>
        <v>TORRACA (SA)</v>
      </c>
      <c r="M7540" s="40" t="s">
        <v>26948</v>
      </c>
      <c r="N7540" s="40" t="s">
        <v>26949</v>
      </c>
      <c r="O7540" s="40" t="s">
        <v>349</v>
      </c>
      <c r="P7540" s="41" t="s">
        <v>350</v>
      </c>
      <c r="Q7540" s="41">
        <v>15</v>
      </c>
      <c r="R7540" s="40" t="s">
        <v>351</v>
      </c>
      <c r="S7540" s="40" t="s">
        <v>199</v>
      </c>
      <c r="T7540" s="41">
        <v>1</v>
      </c>
      <c r="U7540" s="40" t="s">
        <v>200</v>
      </c>
      <c r="V7540" s="40" t="s">
        <v>201</v>
      </c>
      <c r="W7540" s="40" t="s">
        <v>2211</v>
      </c>
      <c r="X7540" s="40" t="s">
        <v>4949</v>
      </c>
      <c r="Y7540" s="40" t="s">
        <v>26950</v>
      </c>
    </row>
    <row r="7541" spans="12:25" x14ac:dyDescent="0.25">
      <c r="L7541" s="39" t="str">
        <f t="shared" si="117"/>
        <v>TORRALBA (SS)</v>
      </c>
      <c r="M7541" s="40" t="s">
        <v>26951</v>
      </c>
      <c r="N7541" s="40" t="s">
        <v>26952</v>
      </c>
      <c r="O7541" s="40" t="s">
        <v>1188</v>
      </c>
      <c r="P7541" s="41" t="s">
        <v>242</v>
      </c>
      <c r="Q7541" s="41">
        <v>20</v>
      </c>
      <c r="R7541" s="40" t="s">
        <v>243</v>
      </c>
      <c r="S7541" s="40" t="s">
        <v>199</v>
      </c>
      <c r="T7541" s="41">
        <v>1</v>
      </c>
      <c r="U7541" s="40" t="s">
        <v>200</v>
      </c>
      <c r="V7541" s="40" t="s">
        <v>201</v>
      </c>
      <c r="W7541" s="40" t="s">
        <v>26953</v>
      </c>
      <c r="X7541" s="40" t="s">
        <v>648</v>
      </c>
      <c r="Y7541" s="40" t="s">
        <v>26954</v>
      </c>
    </row>
    <row r="7542" spans="12:25" x14ac:dyDescent="0.25">
      <c r="L7542" s="39" t="str">
        <f t="shared" si="117"/>
        <v>TORRAZZA COSTE (PV)</v>
      </c>
      <c r="M7542" s="40" t="s">
        <v>26955</v>
      </c>
      <c r="N7542" s="40" t="s">
        <v>26956</v>
      </c>
      <c r="O7542" s="40" t="s">
        <v>884</v>
      </c>
      <c r="P7542" s="41" t="s">
        <v>212</v>
      </c>
      <c r="Q7542" s="41">
        <v>3</v>
      </c>
      <c r="R7542" s="40" t="s">
        <v>213</v>
      </c>
      <c r="S7542" s="40" t="s">
        <v>199</v>
      </c>
      <c r="T7542" s="41">
        <v>1</v>
      </c>
      <c r="U7542" s="40" t="s">
        <v>200</v>
      </c>
      <c r="V7542" s="40" t="s">
        <v>201</v>
      </c>
      <c r="W7542" s="40" t="s">
        <v>2461</v>
      </c>
      <c r="X7542" s="40" t="s">
        <v>2462</v>
      </c>
      <c r="Y7542" s="40" t="s">
        <v>26957</v>
      </c>
    </row>
    <row r="7543" spans="12:25" x14ac:dyDescent="0.25">
      <c r="L7543" s="39" t="str">
        <f t="shared" si="117"/>
        <v>TORRAZZA PIEMONTE (TO)</v>
      </c>
      <c r="M7543" s="40" t="s">
        <v>26958</v>
      </c>
      <c r="N7543" s="40" t="s">
        <v>26959</v>
      </c>
      <c r="O7543" s="40" t="s">
        <v>675</v>
      </c>
      <c r="P7543" s="41" t="s">
        <v>314</v>
      </c>
      <c r="Q7543" s="41">
        <v>1</v>
      </c>
      <c r="R7543" s="40" t="s">
        <v>315</v>
      </c>
      <c r="S7543" s="40" t="s">
        <v>199</v>
      </c>
      <c r="T7543" s="41">
        <v>1</v>
      </c>
      <c r="U7543" s="40" t="s">
        <v>200</v>
      </c>
      <c r="V7543" s="40" t="s">
        <v>201</v>
      </c>
      <c r="W7543" s="40" t="s">
        <v>26960</v>
      </c>
      <c r="X7543" s="40" t="s">
        <v>837</v>
      </c>
      <c r="Y7543" s="40" t="s">
        <v>26961</v>
      </c>
    </row>
    <row r="7544" spans="12:25" x14ac:dyDescent="0.25">
      <c r="L7544" s="39" t="str">
        <f t="shared" si="117"/>
        <v>TORRAZZO (BI)</v>
      </c>
      <c r="M7544" s="40" t="s">
        <v>26962</v>
      </c>
      <c r="N7544" s="40" t="s">
        <v>26963</v>
      </c>
      <c r="O7544" s="40" t="s">
        <v>830</v>
      </c>
      <c r="P7544" s="41" t="s">
        <v>314</v>
      </c>
      <c r="Q7544" s="41">
        <v>1</v>
      </c>
      <c r="R7544" s="40" t="s">
        <v>315</v>
      </c>
      <c r="S7544" s="40" t="s">
        <v>199</v>
      </c>
      <c r="T7544" s="41">
        <v>1</v>
      </c>
      <c r="U7544" s="40" t="s">
        <v>200</v>
      </c>
      <c r="V7544" s="40" t="s">
        <v>201</v>
      </c>
      <c r="W7544" s="40" t="s">
        <v>22543</v>
      </c>
      <c r="X7544" s="40" t="s">
        <v>832</v>
      </c>
      <c r="Y7544" s="40" t="s">
        <v>26964</v>
      </c>
    </row>
    <row r="7545" spans="12:25" x14ac:dyDescent="0.25">
      <c r="L7545" s="39" t="str">
        <f t="shared" si="117"/>
        <v>TORRE ANNUNZIATA (NA)</v>
      </c>
      <c r="M7545" s="40" t="s">
        <v>26965</v>
      </c>
      <c r="N7545" s="40" t="s">
        <v>26966</v>
      </c>
      <c r="O7545" s="40" t="s">
        <v>358</v>
      </c>
      <c r="P7545" s="41" t="s">
        <v>350</v>
      </c>
      <c r="Q7545" s="41">
        <v>15</v>
      </c>
      <c r="R7545" s="40" t="s">
        <v>351</v>
      </c>
      <c r="S7545" s="40" t="s">
        <v>199</v>
      </c>
      <c r="T7545" s="41">
        <v>1</v>
      </c>
      <c r="U7545" s="40" t="s">
        <v>200</v>
      </c>
      <c r="V7545" s="40" t="s">
        <v>201</v>
      </c>
      <c r="W7545" s="40" t="s">
        <v>26967</v>
      </c>
      <c r="X7545" s="40" t="s">
        <v>360</v>
      </c>
      <c r="Y7545" s="40" t="s">
        <v>26968</v>
      </c>
    </row>
    <row r="7546" spans="12:25" x14ac:dyDescent="0.25">
      <c r="L7546" s="39" t="str">
        <f t="shared" si="117"/>
        <v>TORRE BERETTI CASTELLARO (PV)</v>
      </c>
      <c r="M7546" s="40" t="s">
        <v>26969</v>
      </c>
      <c r="N7546" s="40" t="s">
        <v>26970</v>
      </c>
      <c r="O7546" s="40" t="s">
        <v>884</v>
      </c>
      <c r="P7546" s="41" t="s">
        <v>212</v>
      </c>
      <c r="Q7546" s="41">
        <v>3</v>
      </c>
      <c r="R7546" s="40" t="s">
        <v>213</v>
      </c>
      <c r="S7546" s="40" t="s">
        <v>199</v>
      </c>
      <c r="T7546" s="41">
        <v>1</v>
      </c>
      <c r="U7546" s="40" t="s">
        <v>200</v>
      </c>
      <c r="V7546" s="40" t="s">
        <v>201</v>
      </c>
      <c r="W7546" s="40" t="s">
        <v>7067</v>
      </c>
      <c r="X7546" s="40" t="s">
        <v>1092</v>
      </c>
      <c r="Y7546" s="40" t="s">
        <v>26971</v>
      </c>
    </row>
    <row r="7547" spans="12:25" x14ac:dyDescent="0.25">
      <c r="L7547" s="39" t="str">
        <f t="shared" si="117"/>
        <v>TORRE BOLDONE (BG)</v>
      </c>
      <c r="M7547" s="40" t="s">
        <v>26972</v>
      </c>
      <c r="N7547" s="40" t="s">
        <v>26973</v>
      </c>
      <c r="O7547" s="40" t="s">
        <v>572</v>
      </c>
      <c r="P7547" s="41" t="s">
        <v>212</v>
      </c>
      <c r="Q7547" s="41">
        <v>3</v>
      </c>
      <c r="R7547" s="40" t="s">
        <v>213</v>
      </c>
      <c r="S7547" s="40" t="s">
        <v>199</v>
      </c>
      <c r="T7547" s="41">
        <v>1</v>
      </c>
      <c r="U7547" s="40" t="s">
        <v>200</v>
      </c>
      <c r="V7547" s="40" t="s">
        <v>201</v>
      </c>
      <c r="W7547" s="40" t="s">
        <v>1882</v>
      </c>
      <c r="X7547" s="40" t="s">
        <v>574</v>
      </c>
      <c r="Y7547" s="40" t="s">
        <v>26974</v>
      </c>
    </row>
    <row r="7548" spans="12:25" x14ac:dyDescent="0.25">
      <c r="L7548" s="39" t="str">
        <f t="shared" si="117"/>
        <v>TORRE BORMIDA (CN)</v>
      </c>
      <c r="M7548" s="40" t="s">
        <v>26975</v>
      </c>
      <c r="N7548" s="40" t="s">
        <v>26976</v>
      </c>
      <c r="O7548" s="40" t="s">
        <v>313</v>
      </c>
      <c r="P7548" s="41" t="s">
        <v>314</v>
      </c>
      <c r="Q7548" s="41">
        <v>1</v>
      </c>
      <c r="R7548" s="40" t="s">
        <v>315</v>
      </c>
      <c r="S7548" s="40" t="s">
        <v>199</v>
      </c>
      <c r="T7548" s="41">
        <v>1</v>
      </c>
      <c r="U7548" s="40" t="s">
        <v>200</v>
      </c>
      <c r="V7548" s="40" t="s">
        <v>201</v>
      </c>
      <c r="W7548" s="40" t="s">
        <v>991</v>
      </c>
      <c r="X7548" s="40" t="s">
        <v>918</v>
      </c>
      <c r="Y7548" s="40" t="s">
        <v>26977</v>
      </c>
    </row>
    <row r="7549" spans="12:25" x14ac:dyDescent="0.25">
      <c r="L7549" s="39" t="str">
        <f t="shared" si="117"/>
        <v>TORRE CAJETANI (FR)</v>
      </c>
      <c r="M7549" s="40" t="s">
        <v>26978</v>
      </c>
      <c r="N7549" s="40" t="s">
        <v>26979</v>
      </c>
      <c r="O7549" s="40" t="s">
        <v>406</v>
      </c>
      <c r="P7549" s="41" t="s">
        <v>336</v>
      </c>
      <c r="Q7549" s="41">
        <v>12</v>
      </c>
      <c r="R7549" s="40" t="s">
        <v>337</v>
      </c>
      <c r="S7549" s="40" t="s">
        <v>199</v>
      </c>
      <c r="T7549" s="41">
        <v>1</v>
      </c>
      <c r="U7549" s="40" t="s">
        <v>200</v>
      </c>
      <c r="V7549" s="40" t="s">
        <v>201</v>
      </c>
      <c r="W7549" s="40" t="s">
        <v>556</v>
      </c>
      <c r="X7549" s="40" t="s">
        <v>557</v>
      </c>
      <c r="Y7549" s="40" t="s">
        <v>26980</v>
      </c>
    </row>
    <row r="7550" spans="12:25" x14ac:dyDescent="0.25">
      <c r="L7550" s="39" t="str">
        <f t="shared" si="117"/>
        <v>TORRE CANAVESE (TO)</v>
      </c>
      <c r="M7550" s="40" t="s">
        <v>26981</v>
      </c>
      <c r="N7550" s="40" t="s">
        <v>26982</v>
      </c>
      <c r="O7550" s="40" t="s">
        <v>675</v>
      </c>
      <c r="P7550" s="41" t="s">
        <v>314</v>
      </c>
      <c r="Q7550" s="41">
        <v>1</v>
      </c>
      <c r="R7550" s="40" t="s">
        <v>315</v>
      </c>
      <c r="S7550" s="40" t="s">
        <v>199</v>
      </c>
      <c r="T7550" s="41">
        <v>1</v>
      </c>
      <c r="U7550" s="40" t="s">
        <v>200</v>
      </c>
      <c r="V7550" s="40" t="s">
        <v>201</v>
      </c>
      <c r="W7550" s="40" t="s">
        <v>1041</v>
      </c>
      <c r="X7550" s="40" t="s">
        <v>677</v>
      </c>
      <c r="Y7550" s="40" t="s">
        <v>26983</v>
      </c>
    </row>
    <row r="7551" spans="12:25" x14ac:dyDescent="0.25">
      <c r="L7551" s="39" t="str">
        <f t="shared" si="117"/>
        <v>TORRE D'ARESE (PV)</v>
      </c>
      <c r="M7551" s="40" t="s">
        <v>26984</v>
      </c>
      <c r="N7551" s="40" t="s">
        <v>26985</v>
      </c>
      <c r="O7551" s="40" t="s">
        <v>884</v>
      </c>
      <c r="P7551" s="41" t="s">
        <v>212</v>
      </c>
      <c r="Q7551" s="41">
        <v>3</v>
      </c>
      <c r="R7551" s="40" t="s">
        <v>213</v>
      </c>
      <c r="S7551" s="40" t="s">
        <v>199</v>
      </c>
      <c r="T7551" s="41">
        <v>1</v>
      </c>
      <c r="U7551" s="40" t="s">
        <v>200</v>
      </c>
      <c r="V7551" s="40" t="s">
        <v>201</v>
      </c>
      <c r="W7551" s="40" t="s">
        <v>1106</v>
      </c>
      <c r="X7551" s="40" t="s">
        <v>886</v>
      </c>
      <c r="Y7551" s="40" t="s">
        <v>26986</v>
      </c>
    </row>
    <row r="7552" spans="12:25" x14ac:dyDescent="0.25">
      <c r="L7552" s="39" t="str">
        <f t="shared" si="117"/>
        <v>TORRE DE' BUSI (LC)</v>
      </c>
      <c r="M7552" s="40" t="s">
        <v>26987</v>
      </c>
      <c r="N7552" s="40" t="s">
        <v>26988</v>
      </c>
      <c r="O7552" s="40" t="s">
        <v>222</v>
      </c>
      <c r="P7552" s="41" t="s">
        <v>212</v>
      </c>
      <c r="Q7552" s="41">
        <v>3</v>
      </c>
      <c r="R7552" s="40" t="s">
        <v>213</v>
      </c>
      <c r="S7552" s="40" t="s">
        <v>199</v>
      </c>
      <c r="T7552" s="41">
        <v>1</v>
      </c>
      <c r="U7552" s="40" t="s">
        <v>200</v>
      </c>
      <c r="V7552" s="40" t="s">
        <v>201</v>
      </c>
      <c r="W7552" s="40" t="s">
        <v>26989</v>
      </c>
      <c r="X7552" s="40" t="s">
        <v>574</v>
      </c>
      <c r="Y7552" s="40" t="s">
        <v>26990</v>
      </c>
    </row>
    <row r="7553" spans="12:25" x14ac:dyDescent="0.25">
      <c r="L7553" s="39" t="str">
        <f t="shared" si="117"/>
        <v>TORRE DE' NEGRI (PV)</v>
      </c>
      <c r="M7553" s="40" t="s">
        <v>26991</v>
      </c>
      <c r="N7553" s="40" t="s">
        <v>26992</v>
      </c>
      <c r="O7553" s="40" t="s">
        <v>884</v>
      </c>
      <c r="P7553" s="41" t="s">
        <v>212</v>
      </c>
      <c r="Q7553" s="41">
        <v>3</v>
      </c>
      <c r="R7553" s="40" t="s">
        <v>213</v>
      </c>
      <c r="S7553" s="40" t="s">
        <v>199</v>
      </c>
      <c r="T7553" s="41">
        <v>1</v>
      </c>
      <c r="U7553" s="40" t="s">
        <v>200</v>
      </c>
      <c r="V7553" s="40" t="s">
        <v>201</v>
      </c>
      <c r="W7553" s="40" t="s">
        <v>3021</v>
      </c>
      <c r="X7553" s="40" t="s">
        <v>886</v>
      </c>
      <c r="Y7553" s="40" t="s">
        <v>26993</v>
      </c>
    </row>
    <row r="7554" spans="12:25" x14ac:dyDescent="0.25">
      <c r="L7554" s="39" t="str">
        <f t="shared" ref="L7554:L7617" si="118">M7554&amp;" ("&amp;O7554&amp;")"</f>
        <v>TORRE DE' PASSERI (PE)</v>
      </c>
      <c r="M7554" s="40" t="s">
        <v>26994</v>
      </c>
      <c r="N7554" s="40" t="s">
        <v>26995</v>
      </c>
      <c r="O7554" s="40" t="s">
        <v>252</v>
      </c>
      <c r="P7554" s="41" t="s">
        <v>253</v>
      </c>
      <c r="Q7554" s="41">
        <v>13</v>
      </c>
      <c r="R7554" s="40" t="s">
        <v>254</v>
      </c>
      <c r="S7554" s="40" t="s">
        <v>199</v>
      </c>
      <c r="T7554" s="41">
        <v>1</v>
      </c>
      <c r="U7554" s="40" t="s">
        <v>200</v>
      </c>
      <c r="V7554" s="40" t="s">
        <v>201</v>
      </c>
      <c r="W7554" s="40" t="s">
        <v>26996</v>
      </c>
      <c r="X7554" s="40" t="s">
        <v>256</v>
      </c>
      <c r="Y7554" s="40" t="s">
        <v>26997</v>
      </c>
    </row>
    <row r="7555" spans="12:25" x14ac:dyDescent="0.25">
      <c r="L7555" s="39" t="str">
        <f t="shared" si="118"/>
        <v>TORRE DE' PICENARDI (CR)</v>
      </c>
      <c r="M7555" s="40" t="s">
        <v>26998</v>
      </c>
      <c r="N7555" s="40" t="s">
        <v>26999</v>
      </c>
      <c r="O7555" s="40" t="s">
        <v>434</v>
      </c>
      <c r="P7555" s="41" t="s">
        <v>212</v>
      </c>
      <c r="Q7555" s="41">
        <v>3</v>
      </c>
      <c r="R7555" s="40" t="s">
        <v>213</v>
      </c>
      <c r="S7555" s="40" t="s">
        <v>199</v>
      </c>
      <c r="T7555" s="41">
        <v>1</v>
      </c>
      <c r="U7555" s="40" t="s">
        <v>200</v>
      </c>
      <c r="V7555" s="40" t="s">
        <v>201</v>
      </c>
      <c r="W7555" s="40" t="s">
        <v>5642</v>
      </c>
      <c r="X7555" s="40" t="s">
        <v>4620</v>
      </c>
      <c r="Y7555" s="40" t="s">
        <v>27000</v>
      </c>
    </row>
    <row r="7556" spans="12:25" x14ac:dyDescent="0.25">
      <c r="L7556" s="39" t="str">
        <f t="shared" si="118"/>
        <v>TORRE DE' ROVERI (BG)</v>
      </c>
      <c r="M7556" s="40" t="s">
        <v>27001</v>
      </c>
      <c r="N7556" s="40" t="s">
        <v>27002</v>
      </c>
      <c r="O7556" s="40" t="s">
        <v>572</v>
      </c>
      <c r="P7556" s="41" t="s">
        <v>212</v>
      </c>
      <c r="Q7556" s="41">
        <v>3</v>
      </c>
      <c r="R7556" s="40" t="s">
        <v>213</v>
      </c>
      <c r="S7556" s="40" t="s">
        <v>199</v>
      </c>
      <c r="T7556" s="41">
        <v>1</v>
      </c>
      <c r="U7556" s="40" t="s">
        <v>200</v>
      </c>
      <c r="V7556" s="40" t="s">
        <v>201</v>
      </c>
      <c r="W7556" s="40" t="s">
        <v>573</v>
      </c>
      <c r="X7556" s="40" t="s">
        <v>574</v>
      </c>
      <c r="Y7556" s="40" t="s">
        <v>27003</v>
      </c>
    </row>
    <row r="7557" spans="12:25" x14ac:dyDescent="0.25">
      <c r="L7557" s="39" t="str">
        <f t="shared" si="118"/>
        <v>TORRE DEL GRECO (NA)</v>
      </c>
      <c r="M7557" s="40" t="s">
        <v>27004</v>
      </c>
      <c r="N7557" s="40" t="s">
        <v>27005</v>
      </c>
      <c r="O7557" s="40" t="s">
        <v>358</v>
      </c>
      <c r="P7557" s="41" t="s">
        <v>350</v>
      </c>
      <c r="Q7557" s="41">
        <v>15</v>
      </c>
      <c r="R7557" s="40" t="s">
        <v>351</v>
      </c>
      <c r="S7557" s="40" t="s">
        <v>199</v>
      </c>
      <c r="T7557" s="41">
        <v>1</v>
      </c>
      <c r="U7557" s="40" t="s">
        <v>200</v>
      </c>
      <c r="V7557" s="40" t="s">
        <v>201</v>
      </c>
      <c r="W7557" s="40" t="s">
        <v>27006</v>
      </c>
      <c r="X7557" s="40" t="s">
        <v>360</v>
      </c>
      <c r="Y7557" s="40" t="s">
        <v>27007</v>
      </c>
    </row>
    <row r="7558" spans="12:25" x14ac:dyDescent="0.25">
      <c r="L7558" s="39" t="str">
        <f t="shared" si="118"/>
        <v>TORRE DI MOSTO (VE)</v>
      </c>
      <c r="M7558" s="40" t="s">
        <v>27008</v>
      </c>
      <c r="N7558" s="40" t="s">
        <v>27009</v>
      </c>
      <c r="O7558" s="40" t="s">
        <v>1607</v>
      </c>
      <c r="P7558" s="41" t="s">
        <v>197</v>
      </c>
      <c r="Q7558" s="41">
        <v>5</v>
      </c>
      <c r="R7558" s="40" t="s">
        <v>198</v>
      </c>
      <c r="S7558" s="40" t="s">
        <v>199</v>
      </c>
      <c r="T7558" s="41">
        <v>1</v>
      </c>
      <c r="U7558" s="40" t="s">
        <v>200</v>
      </c>
      <c r="V7558" s="40" t="s">
        <v>201</v>
      </c>
      <c r="W7558" s="40" t="s">
        <v>1608</v>
      </c>
      <c r="X7558" s="40" t="s">
        <v>5533</v>
      </c>
      <c r="Y7558" s="40" t="s">
        <v>27010</v>
      </c>
    </row>
    <row r="7559" spans="12:25" x14ac:dyDescent="0.25">
      <c r="L7559" s="39" t="str">
        <f t="shared" si="118"/>
        <v>TORRE DI RUGGIERO (CZ)</v>
      </c>
      <c r="M7559" s="40" t="s">
        <v>27011</v>
      </c>
      <c r="N7559" s="40" t="s">
        <v>27012</v>
      </c>
      <c r="O7559" s="40" t="s">
        <v>1029</v>
      </c>
      <c r="P7559" s="41" t="s">
        <v>414</v>
      </c>
      <c r="Q7559" s="41">
        <v>18</v>
      </c>
      <c r="R7559" s="40" t="s">
        <v>415</v>
      </c>
      <c r="S7559" s="40" t="s">
        <v>199</v>
      </c>
      <c r="T7559" s="41">
        <v>1</v>
      </c>
      <c r="U7559" s="40" t="s">
        <v>200</v>
      </c>
      <c r="V7559" s="40" t="s">
        <v>201</v>
      </c>
      <c r="W7559" s="40" t="s">
        <v>1934</v>
      </c>
      <c r="X7559" s="40" t="s">
        <v>1935</v>
      </c>
      <c r="Y7559" s="40" t="s">
        <v>27013</v>
      </c>
    </row>
    <row r="7560" spans="12:25" x14ac:dyDescent="0.25">
      <c r="L7560" s="39" t="str">
        <f t="shared" si="118"/>
        <v>TORRE DI SANTA MARIA (SO)</v>
      </c>
      <c r="M7560" s="40" t="s">
        <v>27014</v>
      </c>
      <c r="N7560" s="40" t="s">
        <v>27015</v>
      </c>
      <c r="O7560" s="40" t="s">
        <v>977</v>
      </c>
      <c r="P7560" s="41" t="s">
        <v>212</v>
      </c>
      <c r="Q7560" s="41">
        <v>3</v>
      </c>
      <c r="R7560" s="40" t="s">
        <v>213</v>
      </c>
      <c r="S7560" s="40" t="s">
        <v>199</v>
      </c>
      <c r="T7560" s="41">
        <v>1</v>
      </c>
      <c r="U7560" s="40" t="s">
        <v>200</v>
      </c>
      <c r="V7560" s="40" t="s">
        <v>201</v>
      </c>
      <c r="W7560" s="40" t="s">
        <v>6531</v>
      </c>
      <c r="X7560" s="40" t="s">
        <v>979</v>
      </c>
      <c r="Y7560" s="40" t="s">
        <v>27016</v>
      </c>
    </row>
    <row r="7561" spans="12:25" x14ac:dyDescent="0.25">
      <c r="L7561" s="39" t="str">
        <f t="shared" si="118"/>
        <v>TORRE D'ISOLA (PV)</v>
      </c>
      <c r="M7561" s="40" t="s">
        <v>27017</v>
      </c>
      <c r="N7561" s="40" t="s">
        <v>27018</v>
      </c>
      <c r="O7561" s="40" t="s">
        <v>884</v>
      </c>
      <c r="P7561" s="41" t="s">
        <v>212</v>
      </c>
      <c r="Q7561" s="41">
        <v>3</v>
      </c>
      <c r="R7561" s="40" t="s">
        <v>213</v>
      </c>
      <c r="S7561" s="40" t="s">
        <v>199</v>
      </c>
      <c r="T7561" s="41">
        <v>1</v>
      </c>
      <c r="U7561" s="40" t="s">
        <v>200</v>
      </c>
      <c r="V7561" s="40" t="s">
        <v>201</v>
      </c>
      <c r="W7561" s="40" t="s">
        <v>885</v>
      </c>
      <c r="X7561" s="40" t="s">
        <v>886</v>
      </c>
      <c r="Y7561" s="40" t="s">
        <v>27019</v>
      </c>
    </row>
    <row r="7562" spans="12:25" x14ac:dyDescent="0.25">
      <c r="L7562" s="39" t="str">
        <f t="shared" si="118"/>
        <v>TORRE LE NOCELLE (AV)</v>
      </c>
      <c r="M7562" s="40" t="s">
        <v>27020</v>
      </c>
      <c r="N7562" s="40" t="s">
        <v>27021</v>
      </c>
      <c r="O7562" s="40" t="s">
        <v>812</v>
      </c>
      <c r="P7562" s="41" t="s">
        <v>350</v>
      </c>
      <c r="Q7562" s="41">
        <v>15</v>
      </c>
      <c r="R7562" s="40" t="s">
        <v>351</v>
      </c>
      <c r="S7562" s="40" t="s">
        <v>199</v>
      </c>
      <c r="T7562" s="41">
        <v>1</v>
      </c>
      <c r="U7562" s="40" t="s">
        <v>200</v>
      </c>
      <c r="V7562" s="40" t="s">
        <v>201</v>
      </c>
      <c r="W7562" s="40" t="s">
        <v>12619</v>
      </c>
      <c r="X7562" s="40" t="s">
        <v>814</v>
      </c>
      <c r="Y7562" s="40" t="s">
        <v>27022</v>
      </c>
    </row>
    <row r="7563" spans="12:25" x14ac:dyDescent="0.25">
      <c r="L7563" s="39" t="str">
        <f t="shared" si="118"/>
        <v>TORRE MONDOVI' (CN)</v>
      </c>
      <c r="M7563" s="40" t="s">
        <v>27023</v>
      </c>
      <c r="N7563" s="40" t="s">
        <v>27024</v>
      </c>
      <c r="O7563" s="40" t="s">
        <v>313</v>
      </c>
      <c r="P7563" s="41" t="s">
        <v>314</v>
      </c>
      <c r="Q7563" s="41">
        <v>1</v>
      </c>
      <c r="R7563" s="40" t="s">
        <v>315</v>
      </c>
      <c r="S7563" s="40" t="s">
        <v>199</v>
      </c>
      <c r="T7563" s="41">
        <v>1</v>
      </c>
      <c r="U7563" s="40" t="s">
        <v>200</v>
      </c>
      <c r="V7563" s="40" t="s">
        <v>201</v>
      </c>
      <c r="W7563" s="40" t="s">
        <v>4220</v>
      </c>
      <c r="X7563" s="40" t="s">
        <v>1369</v>
      </c>
      <c r="Y7563" s="40" t="s">
        <v>27025</v>
      </c>
    </row>
    <row r="7564" spans="12:25" x14ac:dyDescent="0.25">
      <c r="L7564" s="39" t="str">
        <f t="shared" si="118"/>
        <v>TORRE ORSAIA (SA)</v>
      </c>
      <c r="M7564" s="40" t="s">
        <v>27026</v>
      </c>
      <c r="N7564" s="40" t="s">
        <v>27027</v>
      </c>
      <c r="O7564" s="40" t="s">
        <v>349</v>
      </c>
      <c r="P7564" s="41" t="s">
        <v>350</v>
      </c>
      <c r="Q7564" s="41">
        <v>15</v>
      </c>
      <c r="R7564" s="40" t="s">
        <v>351</v>
      </c>
      <c r="S7564" s="40" t="s">
        <v>199</v>
      </c>
      <c r="T7564" s="41">
        <v>1</v>
      </c>
      <c r="U7564" s="40" t="s">
        <v>200</v>
      </c>
      <c r="V7564" s="40" t="s">
        <v>201</v>
      </c>
      <c r="W7564" s="40" t="s">
        <v>27028</v>
      </c>
      <c r="X7564" s="40" t="s">
        <v>758</v>
      </c>
      <c r="Y7564" s="40" t="s">
        <v>27029</v>
      </c>
    </row>
    <row r="7565" spans="12:25" x14ac:dyDescent="0.25">
      <c r="L7565" s="39" t="str">
        <f t="shared" si="118"/>
        <v>TORRE PALLAVICINA (BG)</v>
      </c>
      <c r="M7565" s="40" t="s">
        <v>27030</v>
      </c>
      <c r="N7565" s="40" t="s">
        <v>27031</v>
      </c>
      <c r="O7565" s="40" t="s">
        <v>572</v>
      </c>
      <c r="P7565" s="41" t="s">
        <v>212</v>
      </c>
      <c r="Q7565" s="41">
        <v>3</v>
      </c>
      <c r="R7565" s="40" t="s">
        <v>213</v>
      </c>
      <c r="S7565" s="40" t="s">
        <v>199</v>
      </c>
      <c r="T7565" s="41">
        <v>1</v>
      </c>
      <c r="U7565" s="40" t="s">
        <v>200</v>
      </c>
      <c r="V7565" s="40" t="s">
        <v>201</v>
      </c>
      <c r="W7565" s="40" t="s">
        <v>2784</v>
      </c>
      <c r="X7565" s="40" t="s">
        <v>1619</v>
      </c>
      <c r="Y7565" s="40" t="s">
        <v>27032</v>
      </c>
    </row>
    <row r="7566" spans="12:25" x14ac:dyDescent="0.25">
      <c r="L7566" s="39" t="str">
        <f t="shared" si="118"/>
        <v>TORRE PELLICE (TO)</v>
      </c>
      <c r="M7566" s="40" t="s">
        <v>27033</v>
      </c>
      <c r="N7566" s="40" t="s">
        <v>27034</v>
      </c>
      <c r="O7566" s="40" t="s">
        <v>675</v>
      </c>
      <c r="P7566" s="41" t="s">
        <v>314</v>
      </c>
      <c r="Q7566" s="41">
        <v>1</v>
      </c>
      <c r="R7566" s="40" t="s">
        <v>315</v>
      </c>
      <c r="S7566" s="40" t="s">
        <v>199</v>
      </c>
      <c r="T7566" s="41">
        <v>1</v>
      </c>
      <c r="U7566" s="40" t="s">
        <v>200</v>
      </c>
      <c r="V7566" s="40" t="s">
        <v>201</v>
      </c>
      <c r="W7566" s="40" t="s">
        <v>27035</v>
      </c>
      <c r="X7566" s="40" t="s">
        <v>1582</v>
      </c>
      <c r="Y7566" s="40" t="s">
        <v>27036</v>
      </c>
    </row>
    <row r="7567" spans="12:25" x14ac:dyDescent="0.25">
      <c r="L7567" s="39" t="str">
        <f t="shared" si="118"/>
        <v>TORRE SAN GIORGIO (CN)</v>
      </c>
      <c r="M7567" s="40" t="s">
        <v>27037</v>
      </c>
      <c r="N7567" s="40" t="s">
        <v>27038</v>
      </c>
      <c r="O7567" s="40" t="s">
        <v>313</v>
      </c>
      <c r="P7567" s="41" t="s">
        <v>314</v>
      </c>
      <c r="Q7567" s="41">
        <v>1</v>
      </c>
      <c r="R7567" s="40" t="s">
        <v>315</v>
      </c>
      <c r="S7567" s="40" t="s">
        <v>199</v>
      </c>
      <c r="T7567" s="41">
        <v>1</v>
      </c>
      <c r="U7567" s="40" t="s">
        <v>200</v>
      </c>
      <c r="V7567" s="40" t="s">
        <v>201</v>
      </c>
      <c r="W7567" s="40" t="s">
        <v>4311</v>
      </c>
      <c r="X7567" s="40" t="s">
        <v>2581</v>
      </c>
      <c r="Y7567" s="40" t="s">
        <v>27039</v>
      </c>
    </row>
    <row r="7568" spans="12:25" x14ac:dyDescent="0.25">
      <c r="L7568" s="39" t="str">
        <f t="shared" si="118"/>
        <v>TORRE SAN PATRIZIO (AP)</v>
      </c>
      <c r="M7568" s="40" t="s">
        <v>27040</v>
      </c>
      <c r="N7568" s="40" t="s">
        <v>27041</v>
      </c>
      <c r="O7568" s="40" t="s">
        <v>477</v>
      </c>
      <c r="P7568" s="41" t="s">
        <v>397</v>
      </c>
      <c r="Q7568" s="41">
        <v>11</v>
      </c>
      <c r="R7568" s="40" t="s">
        <v>398</v>
      </c>
      <c r="S7568" s="40" t="s">
        <v>199</v>
      </c>
      <c r="T7568" s="41">
        <v>1</v>
      </c>
      <c r="U7568" s="40" t="s">
        <v>200</v>
      </c>
      <c r="V7568" s="40" t="s">
        <v>201</v>
      </c>
      <c r="W7568" s="40" t="s">
        <v>11458</v>
      </c>
      <c r="X7568" s="40" t="s">
        <v>1344</v>
      </c>
      <c r="Y7568" s="40" t="s">
        <v>27042</v>
      </c>
    </row>
    <row r="7569" spans="12:25" x14ac:dyDescent="0.25">
      <c r="L7569" s="39" t="str">
        <f t="shared" si="118"/>
        <v>TORRE SANTA SUSANNA (BR)</v>
      </c>
      <c r="M7569" s="40" t="s">
        <v>27043</v>
      </c>
      <c r="N7569" s="40" t="s">
        <v>27044</v>
      </c>
      <c r="O7569" s="40" t="s">
        <v>4251</v>
      </c>
      <c r="P7569" s="41" t="s">
        <v>304</v>
      </c>
      <c r="Q7569" s="41">
        <v>16</v>
      </c>
      <c r="R7569" s="40" t="s">
        <v>305</v>
      </c>
      <c r="S7569" s="40" t="s">
        <v>199</v>
      </c>
      <c r="T7569" s="41">
        <v>1</v>
      </c>
      <c r="U7569" s="40" t="s">
        <v>200</v>
      </c>
      <c r="V7569" s="40" t="s">
        <v>201</v>
      </c>
      <c r="W7569" s="40" t="s">
        <v>27045</v>
      </c>
      <c r="X7569" s="40" t="s">
        <v>4253</v>
      </c>
      <c r="Y7569" s="40" t="s">
        <v>27046</v>
      </c>
    </row>
    <row r="7570" spans="12:25" x14ac:dyDescent="0.25">
      <c r="L7570" s="39" t="str">
        <f t="shared" si="118"/>
        <v>TORREANO (UD)</v>
      </c>
      <c r="M7570" s="40" t="s">
        <v>27047</v>
      </c>
      <c r="N7570" s="40" t="s">
        <v>27048</v>
      </c>
      <c r="O7570" s="40" t="s">
        <v>804</v>
      </c>
      <c r="P7570" s="41" t="s">
        <v>805</v>
      </c>
      <c r="Q7570" s="41">
        <v>6</v>
      </c>
      <c r="R7570" s="40" t="s">
        <v>806</v>
      </c>
      <c r="S7570" s="40" t="s">
        <v>199</v>
      </c>
      <c r="T7570" s="41">
        <v>1</v>
      </c>
      <c r="U7570" s="40" t="s">
        <v>200</v>
      </c>
      <c r="V7570" s="40" t="s">
        <v>201</v>
      </c>
      <c r="W7570" s="40" t="s">
        <v>2240</v>
      </c>
      <c r="X7570" s="40" t="s">
        <v>2085</v>
      </c>
      <c r="Y7570" s="40" t="s">
        <v>27049</v>
      </c>
    </row>
    <row r="7571" spans="12:25" x14ac:dyDescent="0.25">
      <c r="L7571" s="39" t="str">
        <f t="shared" si="118"/>
        <v>TORREBELVICINO (VI)</v>
      </c>
      <c r="M7571" s="40" t="s">
        <v>27050</v>
      </c>
      <c r="N7571" s="40" t="s">
        <v>27051</v>
      </c>
      <c r="O7571" s="40" t="s">
        <v>772</v>
      </c>
      <c r="P7571" s="41" t="s">
        <v>197</v>
      </c>
      <c r="Q7571" s="41">
        <v>5</v>
      </c>
      <c r="R7571" s="40" t="s">
        <v>198</v>
      </c>
      <c r="S7571" s="40" t="s">
        <v>199</v>
      </c>
      <c r="T7571" s="41">
        <v>1</v>
      </c>
      <c r="U7571" s="40" t="s">
        <v>200</v>
      </c>
      <c r="V7571" s="40" t="s">
        <v>201</v>
      </c>
      <c r="W7571" s="40" t="s">
        <v>27052</v>
      </c>
      <c r="X7571" s="40" t="s">
        <v>2068</v>
      </c>
      <c r="Y7571" s="40" t="s">
        <v>27053</v>
      </c>
    </row>
    <row r="7572" spans="12:25" x14ac:dyDescent="0.25">
      <c r="L7572" s="39" t="str">
        <f t="shared" si="118"/>
        <v>TORREBRUNA (CH)</v>
      </c>
      <c r="M7572" s="40" t="s">
        <v>27054</v>
      </c>
      <c r="N7572" s="40" t="s">
        <v>27055</v>
      </c>
      <c r="O7572" s="40" t="s">
        <v>1352</v>
      </c>
      <c r="P7572" s="41" t="s">
        <v>253</v>
      </c>
      <c r="Q7572" s="41">
        <v>13</v>
      </c>
      <c r="R7572" s="40" t="s">
        <v>254</v>
      </c>
      <c r="S7572" s="40" t="s">
        <v>199</v>
      </c>
      <c r="T7572" s="41">
        <v>1</v>
      </c>
      <c r="U7572" s="40" t="s">
        <v>200</v>
      </c>
      <c r="V7572" s="40" t="s">
        <v>201</v>
      </c>
      <c r="W7572" s="40" t="s">
        <v>6128</v>
      </c>
      <c r="X7572" s="40" t="s">
        <v>6129</v>
      </c>
      <c r="Y7572" s="40" t="s">
        <v>27056</v>
      </c>
    </row>
    <row r="7573" spans="12:25" x14ac:dyDescent="0.25">
      <c r="L7573" s="39" t="str">
        <f t="shared" si="118"/>
        <v>TORRECUSO (BN)</v>
      </c>
      <c r="M7573" s="40" t="s">
        <v>27057</v>
      </c>
      <c r="N7573" s="40" t="s">
        <v>27058</v>
      </c>
      <c r="O7573" s="40" t="s">
        <v>842</v>
      </c>
      <c r="P7573" s="41" t="s">
        <v>350</v>
      </c>
      <c r="Q7573" s="41">
        <v>15</v>
      </c>
      <c r="R7573" s="40" t="s">
        <v>351</v>
      </c>
      <c r="S7573" s="40" t="s">
        <v>199</v>
      </c>
      <c r="T7573" s="41">
        <v>1</v>
      </c>
      <c r="U7573" s="40" t="s">
        <v>200</v>
      </c>
      <c r="V7573" s="40" t="s">
        <v>201</v>
      </c>
      <c r="W7573" s="40" t="s">
        <v>1711</v>
      </c>
      <c r="X7573" s="40" t="s">
        <v>1469</v>
      </c>
      <c r="Y7573" s="40" t="s">
        <v>27059</v>
      </c>
    </row>
    <row r="7574" spans="12:25" x14ac:dyDescent="0.25">
      <c r="L7574" s="39" t="str">
        <f t="shared" si="118"/>
        <v>TORREGLIA (PD)</v>
      </c>
      <c r="M7574" s="40" t="s">
        <v>27060</v>
      </c>
      <c r="N7574" s="40" t="s">
        <v>27061</v>
      </c>
      <c r="O7574" s="40" t="s">
        <v>196</v>
      </c>
      <c r="P7574" s="41" t="s">
        <v>197</v>
      </c>
      <c r="Q7574" s="41">
        <v>5</v>
      </c>
      <c r="R7574" s="40" t="s">
        <v>198</v>
      </c>
      <c r="S7574" s="40" t="s">
        <v>199</v>
      </c>
      <c r="T7574" s="41">
        <v>1</v>
      </c>
      <c r="U7574" s="40" t="s">
        <v>200</v>
      </c>
      <c r="V7574" s="40" t="s">
        <v>201</v>
      </c>
      <c r="W7574" s="40" t="s">
        <v>27062</v>
      </c>
      <c r="X7574" s="40" t="s">
        <v>203</v>
      </c>
      <c r="Y7574" s="40" t="s">
        <v>27063</v>
      </c>
    </row>
    <row r="7575" spans="12:25" x14ac:dyDescent="0.25">
      <c r="L7575" s="39" t="str">
        <f t="shared" si="118"/>
        <v>TORREGROTTA (ME)</v>
      </c>
      <c r="M7575" s="40" t="s">
        <v>27064</v>
      </c>
      <c r="N7575" s="40" t="s">
        <v>27065</v>
      </c>
      <c r="O7575" s="40" t="s">
        <v>533</v>
      </c>
      <c r="P7575" s="41" t="s">
        <v>292</v>
      </c>
      <c r="Q7575" s="41">
        <v>19</v>
      </c>
      <c r="R7575" s="40" t="s">
        <v>293</v>
      </c>
      <c r="S7575" s="40" t="s">
        <v>199</v>
      </c>
      <c r="T7575" s="41">
        <v>1</v>
      </c>
      <c r="U7575" s="40" t="s">
        <v>200</v>
      </c>
      <c r="V7575" s="40" t="s">
        <v>201</v>
      </c>
      <c r="W7575" s="40" t="s">
        <v>9195</v>
      </c>
      <c r="X7575" s="40" t="s">
        <v>2712</v>
      </c>
      <c r="Y7575" s="40" t="s">
        <v>27066</v>
      </c>
    </row>
    <row r="7576" spans="12:25" x14ac:dyDescent="0.25">
      <c r="L7576" s="39" t="str">
        <f t="shared" si="118"/>
        <v>TORREMAGGIORE (FG)</v>
      </c>
      <c r="M7576" s="40" t="s">
        <v>27067</v>
      </c>
      <c r="N7576" s="40" t="s">
        <v>27068</v>
      </c>
      <c r="O7576" s="40" t="s">
        <v>303</v>
      </c>
      <c r="P7576" s="41" t="s">
        <v>304</v>
      </c>
      <c r="Q7576" s="41">
        <v>16</v>
      </c>
      <c r="R7576" s="40" t="s">
        <v>305</v>
      </c>
      <c r="S7576" s="40" t="s">
        <v>199</v>
      </c>
      <c r="T7576" s="41">
        <v>1</v>
      </c>
      <c r="U7576" s="40" t="s">
        <v>200</v>
      </c>
      <c r="V7576" s="40" t="s">
        <v>201</v>
      </c>
      <c r="W7576" s="40" t="s">
        <v>27069</v>
      </c>
      <c r="X7576" s="40" t="s">
        <v>1739</v>
      </c>
      <c r="Y7576" s="40" t="s">
        <v>27070</v>
      </c>
    </row>
    <row r="7577" spans="12:25" x14ac:dyDescent="0.25">
      <c r="L7577" s="39" t="str">
        <f t="shared" si="118"/>
        <v>TORRENOVA (ME)</v>
      </c>
      <c r="M7577" s="40" t="s">
        <v>27071</v>
      </c>
      <c r="N7577" s="40" t="s">
        <v>27072</v>
      </c>
      <c r="O7577" s="40" t="s">
        <v>533</v>
      </c>
      <c r="P7577" s="41" t="s">
        <v>292</v>
      </c>
      <c r="Q7577" s="41">
        <v>19</v>
      </c>
      <c r="R7577" s="40" t="s">
        <v>293</v>
      </c>
      <c r="S7577" s="40" t="s">
        <v>199</v>
      </c>
      <c r="T7577" s="41">
        <v>1</v>
      </c>
      <c r="U7577" s="40" t="s">
        <v>200</v>
      </c>
      <c r="V7577" s="40" t="s">
        <v>201</v>
      </c>
      <c r="W7577" s="40" t="s">
        <v>534</v>
      </c>
      <c r="X7577" s="40" t="s">
        <v>535</v>
      </c>
      <c r="Y7577" s="40" t="s">
        <v>27073</v>
      </c>
    </row>
    <row r="7578" spans="12:25" x14ac:dyDescent="0.25">
      <c r="L7578" s="39" t="str">
        <f t="shared" si="118"/>
        <v>TORRESINA (CN)</v>
      </c>
      <c r="M7578" s="40" t="s">
        <v>27074</v>
      </c>
      <c r="N7578" s="40" t="s">
        <v>27075</v>
      </c>
      <c r="O7578" s="40" t="s">
        <v>313</v>
      </c>
      <c r="P7578" s="41" t="s">
        <v>314</v>
      </c>
      <c r="Q7578" s="41">
        <v>1</v>
      </c>
      <c r="R7578" s="40" t="s">
        <v>315</v>
      </c>
      <c r="S7578" s="40" t="s">
        <v>199</v>
      </c>
      <c r="T7578" s="41">
        <v>1</v>
      </c>
      <c r="U7578" s="40" t="s">
        <v>200</v>
      </c>
      <c r="V7578" s="40" t="s">
        <v>201</v>
      </c>
      <c r="W7578" s="40" t="s">
        <v>1368</v>
      </c>
      <c r="X7578" s="40" t="s">
        <v>1369</v>
      </c>
      <c r="Y7578" s="40" t="s">
        <v>27076</v>
      </c>
    </row>
    <row r="7579" spans="12:25" x14ac:dyDescent="0.25">
      <c r="L7579" s="39" t="str">
        <f t="shared" si="118"/>
        <v>TORRETTA (PA)</v>
      </c>
      <c r="M7579" s="40" t="s">
        <v>27077</v>
      </c>
      <c r="N7579" s="40" t="s">
        <v>27078</v>
      </c>
      <c r="O7579" s="40" t="s">
        <v>1210</v>
      </c>
      <c r="P7579" s="41" t="s">
        <v>292</v>
      </c>
      <c r="Q7579" s="41">
        <v>19</v>
      </c>
      <c r="R7579" s="40" t="s">
        <v>293</v>
      </c>
      <c r="S7579" s="40" t="s">
        <v>199</v>
      </c>
      <c r="T7579" s="41">
        <v>1</v>
      </c>
      <c r="U7579" s="40" t="s">
        <v>200</v>
      </c>
      <c r="V7579" s="40" t="s">
        <v>201</v>
      </c>
      <c r="W7579" s="40" t="s">
        <v>5545</v>
      </c>
      <c r="X7579" s="40" t="s">
        <v>1212</v>
      </c>
      <c r="Y7579" s="40" t="s">
        <v>27079</v>
      </c>
    </row>
    <row r="7580" spans="12:25" x14ac:dyDescent="0.25">
      <c r="L7580" s="39" t="str">
        <f t="shared" si="118"/>
        <v>TORREVECCHIA PIA (PV)</v>
      </c>
      <c r="M7580" s="40" t="s">
        <v>27080</v>
      </c>
      <c r="N7580" s="40" t="s">
        <v>27081</v>
      </c>
      <c r="O7580" s="40" t="s">
        <v>884</v>
      </c>
      <c r="P7580" s="41" t="s">
        <v>212</v>
      </c>
      <c r="Q7580" s="41">
        <v>3</v>
      </c>
      <c r="R7580" s="40" t="s">
        <v>213</v>
      </c>
      <c r="S7580" s="40" t="s">
        <v>199</v>
      </c>
      <c r="T7580" s="41">
        <v>1</v>
      </c>
      <c r="U7580" s="40" t="s">
        <v>200</v>
      </c>
      <c r="V7580" s="40" t="s">
        <v>201</v>
      </c>
      <c r="W7580" s="40" t="s">
        <v>1106</v>
      </c>
      <c r="X7580" s="40" t="s">
        <v>886</v>
      </c>
      <c r="Y7580" s="40" t="s">
        <v>27082</v>
      </c>
    </row>
    <row r="7581" spans="12:25" x14ac:dyDescent="0.25">
      <c r="L7581" s="39" t="str">
        <f t="shared" si="118"/>
        <v>TORREVECCHIA TEATINA (CH)</v>
      </c>
      <c r="M7581" s="40" t="s">
        <v>27083</v>
      </c>
      <c r="N7581" s="40" t="s">
        <v>27084</v>
      </c>
      <c r="O7581" s="40" t="s">
        <v>1352</v>
      </c>
      <c r="P7581" s="41" t="s">
        <v>253</v>
      </c>
      <c r="Q7581" s="41">
        <v>13</v>
      </c>
      <c r="R7581" s="40" t="s">
        <v>254</v>
      </c>
      <c r="S7581" s="40" t="s">
        <v>199</v>
      </c>
      <c r="T7581" s="41">
        <v>1</v>
      </c>
      <c r="U7581" s="40" t="s">
        <v>200</v>
      </c>
      <c r="V7581" s="40" t="s">
        <v>201</v>
      </c>
      <c r="W7581" s="40" t="s">
        <v>1939</v>
      </c>
      <c r="X7581" s="40" t="s">
        <v>1940</v>
      </c>
      <c r="Y7581" s="40" t="s">
        <v>27085</v>
      </c>
    </row>
    <row r="7582" spans="12:25" x14ac:dyDescent="0.25">
      <c r="L7582" s="39" t="str">
        <f t="shared" si="118"/>
        <v>TORRI DEL BENACO (VR)</v>
      </c>
      <c r="M7582" s="40" t="s">
        <v>27086</v>
      </c>
      <c r="N7582" s="40" t="s">
        <v>27087</v>
      </c>
      <c r="O7582" s="40" t="s">
        <v>595</v>
      </c>
      <c r="P7582" s="41" t="s">
        <v>197</v>
      </c>
      <c r="Q7582" s="41">
        <v>5</v>
      </c>
      <c r="R7582" s="40" t="s">
        <v>198</v>
      </c>
      <c r="S7582" s="40" t="s">
        <v>199</v>
      </c>
      <c r="T7582" s="41">
        <v>1</v>
      </c>
      <c r="U7582" s="40" t="s">
        <v>200</v>
      </c>
      <c r="V7582" s="40" t="s">
        <v>201</v>
      </c>
      <c r="W7582" s="40" t="s">
        <v>596</v>
      </c>
      <c r="X7582" s="40" t="s">
        <v>597</v>
      </c>
      <c r="Y7582" s="40" t="s">
        <v>27088</v>
      </c>
    </row>
    <row r="7583" spans="12:25" x14ac:dyDescent="0.25">
      <c r="L7583" s="39" t="str">
        <f t="shared" si="118"/>
        <v>TORRI DI QUARTESOLO (VI)</v>
      </c>
      <c r="M7583" s="40" t="s">
        <v>27089</v>
      </c>
      <c r="N7583" s="40" t="s">
        <v>27090</v>
      </c>
      <c r="O7583" s="40" t="s">
        <v>772</v>
      </c>
      <c r="P7583" s="41" t="s">
        <v>197</v>
      </c>
      <c r="Q7583" s="41">
        <v>5</v>
      </c>
      <c r="R7583" s="40" t="s">
        <v>198</v>
      </c>
      <c r="S7583" s="40" t="s">
        <v>199</v>
      </c>
      <c r="T7583" s="41">
        <v>1</v>
      </c>
      <c r="U7583" s="40" t="s">
        <v>200</v>
      </c>
      <c r="V7583" s="40" t="s">
        <v>201</v>
      </c>
      <c r="W7583" s="40" t="s">
        <v>4157</v>
      </c>
      <c r="X7583" s="40" t="s">
        <v>774</v>
      </c>
      <c r="Y7583" s="40" t="s">
        <v>27091</v>
      </c>
    </row>
    <row r="7584" spans="12:25" x14ac:dyDescent="0.25">
      <c r="L7584" s="39" t="str">
        <f t="shared" si="118"/>
        <v>TORRI IN SABINA (RI)</v>
      </c>
      <c r="M7584" s="40" t="s">
        <v>27092</v>
      </c>
      <c r="N7584" s="40" t="s">
        <v>27093</v>
      </c>
      <c r="O7584" s="40" t="s">
        <v>335</v>
      </c>
      <c r="P7584" s="41" t="s">
        <v>336</v>
      </c>
      <c r="Q7584" s="41">
        <v>12</v>
      </c>
      <c r="R7584" s="40" t="s">
        <v>337</v>
      </c>
      <c r="S7584" s="40" t="s">
        <v>199</v>
      </c>
      <c r="T7584" s="41">
        <v>1</v>
      </c>
      <c r="U7584" s="40" t="s">
        <v>200</v>
      </c>
      <c r="V7584" s="40" t="s">
        <v>201</v>
      </c>
      <c r="W7584" s="40" t="s">
        <v>27094</v>
      </c>
      <c r="X7584" s="40" t="s">
        <v>2148</v>
      </c>
      <c r="Y7584" s="40" t="s">
        <v>27095</v>
      </c>
    </row>
    <row r="7585" spans="12:25" x14ac:dyDescent="0.25">
      <c r="L7585" s="39" t="str">
        <f t="shared" si="118"/>
        <v>TORRIANA (RN)</v>
      </c>
      <c r="M7585" s="40" t="s">
        <v>27096</v>
      </c>
      <c r="N7585" s="40" t="s">
        <v>27097</v>
      </c>
      <c r="O7585" s="40" t="s">
        <v>3049</v>
      </c>
      <c r="P7585" s="41" t="s">
        <v>631</v>
      </c>
      <c r="Q7585" s="41">
        <v>8</v>
      </c>
      <c r="R7585" s="40" t="s">
        <v>632</v>
      </c>
      <c r="S7585" s="40" t="s">
        <v>199</v>
      </c>
      <c r="T7585" s="41">
        <v>1</v>
      </c>
      <c r="U7585" s="40" t="s">
        <v>200</v>
      </c>
      <c r="V7585" s="40" t="s">
        <v>201</v>
      </c>
      <c r="W7585" s="40" t="s">
        <v>27098</v>
      </c>
      <c r="X7585" s="40" t="s">
        <v>3051</v>
      </c>
      <c r="Y7585" s="40" t="s">
        <v>27099</v>
      </c>
    </row>
    <row r="7586" spans="12:25" x14ac:dyDescent="0.25">
      <c r="L7586" s="39" t="str">
        <f t="shared" si="118"/>
        <v>TORRICE (FR)</v>
      </c>
      <c r="M7586" s="40" t="s">
        <v>27100</v>
      </c>
      <c r="N7586" s="40" t="s">
        <v>27101</v>
      </c>
      <c r="O7586" s="40" t="s">
        <v>406</v>
      </c>
      <c r="P7586" s="41" t="s">
        <v>336</v>
      </c>
      <c r="Q7586" s="41">
        <v>12</v>
      </c>
      <c r="R7586" s="40" t="s">
        <v>337</v>
      </c>
      <c r="S7586" s="40" t="s">
        <v>199</v>
      </c>
      <c r="T7586" s="41">
        <v>1</v>
      </c>
      <c r="U7586" s="40" t="s">
        <v>200</v>
      </c>
      <c r="V7586" s="40" t="s">
        <v>201</v>
      </c>
      <c r="W7586" s="40" t="s">
        <v>1999</v>
      </c>
      <c r="X7586" s="40" t="s">
        <v>557</v>
      </c>
      <c r="Y7586" s="40" t="s">
        <v>27102</v>
      </c>
    </row>
    <row r="7587" spans="12:25" x14ac:dyDescent="0.25">
      <c r="L7587" s="39" t="str">
        <f t="shared" si="118"/>
        <v>TORRICELLA (TA)</v>
      </c>
      <c r="M7587" s="40" t="s">
        <v>27103</v>
      </c>
      <c r="N7587" s="40" t="s">
        <v>27104</v>
      </c>
      <c r="O7587" s="40" t="s">
        <v>2317</v>
      </c>
      <c r="P7587" s="41" t="s">
        <v>304</v>
      </c>
      <c r="Q7587" s="41">
        <v>16</v>
      </c>
      <c r="R7587" s="40" t="s">
        <v>305</v>
      </c>
      <c r="S7587" s="40" t="s">
        <v>199</v>
      </c>
      <c r="T7587" s="41">
        <v>1</v>
      </c>
      <c r="U7587" s="40" t="s">
        <v>200</v>
      </c>
      <c r="V7587" s="40" t="s">
        <v>201</v>
      </c>
      <c r="W7587" s="40" t="s">
        <v>2318</v>
      </c>
      <c r="X7587" s="40" t="s">
        <v>2319</v>
      </c>
      <c r="Y7587" s="40" t="s">
        <v>27105</v>
      </c>
    </row>
    <row r="7588" spans="12:25" x14ac:dyDescent="0.25">
      <c r="L7588" s="39" t="str">
        <f t="shared" si="118"/>
        <v>TORRICELLA DEL PIZZO (CR)</v>
      </c>
      <c r="M7588" s="40" t="s">
        <v>27106</v>
      </c>
      <c r="N7588" s="40" t="s">
        <v>27107</v>
      </c>
      <c r="O7588" s="40" t="s">
        <v>434</v>
      </c>
      <c r="P7588" s="41" t="s">
        <v>212</v>
      </c>
      <c r="Q7588" s="41">
        <v>3</v>
      </c>
      <c r="R7588" s="40" t="s">
        <v>213</v>
      </c>
      <c r="S7588" s="40" t="s">
        <v>199</v>
      </c>
      <c r="T7588" s="41">
        <v>1</v>
      </c>
      <c r="U7588" s="40" t="s">
        <v>200</v>
      </c>
      <c r="V7588" s="40" t="s">
        <v>201</v>
      </c>
      <c r="W7588" s="40" t="s">
        <v>3684</v>
      </c>
      <c r="X7588" s="40" t="s">
        <v>4620</v>
      </c>
      <c r="Y7588" s="40" t="s">
        <v>27108</v>
      </c>
    </row>
    <row r="7589" spans="12:25" x14ac:dyDescent="0.25">
      <c r="L7589" s="39" t="str">
        <f t="shared" si="118"/>
        <v>TORRICELLA IN SABINA (RI)</v>
      </c>
      <c r="M7589" s="40" t="s">
        <v>27109</v>
      </c>
      <c r="N7589" s="40" t="s">
        <v>27110</v>
      </c>
      <c r="O7589" s="40" t="s">
        <v>335</v>
      </c>
      <c r="P7589" s="41" t="s">
        <v>336</v>
      </c>
      <c r="Q7589" s="41">
        <v>12</v>
      </c>
      <c r="R7589" s="40" t="s">
        <v>337</v>
      </c>
      <c r="S7589" s="40" t="s">
        <v>199</v>
      </c>
      <c r="T7589" s="41">
        <v>1</v>
      </c>
      <c r="U7589" s="40" t="s">
        <v>200</v>
      </c>
      <c r="V7589" s="40" t="s">
        <v>201</v>
      </c>
      <c r="W7589" s="40" t="s">
        <v>6371</v>
      </c>
      <c r="X7589" s="40" t="s">
        <v>2148</v>
      </c>
      <c r="Y7589" s="40" t="s">
        <v>27111</v>
      </c>
    </row>
    <row r="7590" spans="12:25" x14ac:dyDescent="0.25">
      <c r="L7590" s="39" t="str">
        <f t="shared" si="118"/>
        <v>TORRICELLA PELIGNA (CH)</v>
      </c>
      <c r="M7590" s="40" t="s">
        <v>27112</v>
      </c>
      <c r="N7590" s="40" t="s">
        <v>27113</v>
      </c>
      <c r="O7590" s="40" t="s">
        <v>1352</v>
      </c>
      <c r="P7590" s="41" t="s">
        <v>253</v>
      </c>
      <c r="Q7590" s="41">
        <v>13</v>
      </c>
      <c r="R7590" s="40" t="s">
        <v>254</v>
      </c>
      <c r="S7590" s="40" t="s">
        <v>199</v>
      </c>
      <c r="T7590" s="41">
        <v>1</v>
      </c>
      <c r="U7590" s="40" t="s">
        <v>200</v>
      </c>
      <c r="V7590" s="40" t="s">
        <v>201</v>
      </c>
      <c r="W7590" s="40" t="s">
        <v>27114</v>
      </c>
      <c r="X7590" s="40" t="s">
        <v>1354</v>
      </c>
      <c r="Y7590" s="40" t="s">
        <v>27115</v>
      </c>
    </row>
    <row r="7591" spans="12:25" x14ac:dyDescent="0.25">
      <c r="L7591" s="39" t="str">
        <f t="shared" si="118"/>
        <v>TORRICELLA SICURA (TE)</v>
      </c>
      <c r="M7591" s="40" t="s">
        <v>27116</v>
      </c>
      <c r="N7591" s="40" t="s">
        <v>27117</v>
      </c>
      <c r="O7591" s="40" t="s">
        <v>923</v>
      </c>
      <c r="P7591" s="41" t="s">
        <v>253</v>
      </c>
      <c r="Q7591" s="41">
        <v>13</v>
      </c>
      <c r="R7591" s="40" t="s">
        <v>254</v>
      </c>
      <c r="S7591" s="40" t="s">
        <v>199</v>
      </c>
      <c r="T7591" s="41">
        <v>1</v>
      </c>
      <c r="U7591" s="40" t="s">
        <v>200</v>
      </c>
      <c r="V7591" s="40" t="s">
        <v>201</v>
      </c>
      <c r="W7591" s="40" t="s">
        <v>1485</v>
      </c>
      <c r="X7591" s="40" t="s">
        <v>925</v>
      </c>
      <c r="Y7591" s="40" t="s">
        <v>27118</v>
      </c>
    </row>
    <row r="7592" spans="12:25" x14ac:dyDescent="0.25">
      <c r="L7592" s="39" t="str">
        <f t="shared" si="118"/>
        <v>TORRICELLA VERZATE (PV)</v>
      </c>
      <c r="M7592" s="40" t="s">
        <v>27119</v>
      </c>
      <c r="N7592" s="40" t="s">
        <v>27120</v>
      </c>
      <c r="O7592" s="40" t="s">
        <v>884</v>
      </c>
      <c r="P7592" s="41" t="s">
        <v>212</v>
      </c>
      <c r="Q7592" s="41">
        <v>3</v>
      </c>
      <c r="R7592" s="40" t="s">
        <v>213</v>
      </c>
      <c r="S7592" s="40" t="s">
        <v>199</v>
      </c>
      <c r="T7592" s="41">
        <v>1</v>
      </c>
      <c r="U7592" s="40" t="s">
        <v>200</v>
      </c>
      <c r="V7592" s="40" t="s">
        <v>201</v>
      </c>
      <c r="W7592" s="40" t="s">
        <v>2461</v>
      </c>
      <c r="X7592" s="40" t="s">
        <v>2462</v>
      </c>
      <c r="Y7592" s="40" t="s">
        <v>27121</v>
      </c>
    </row>
    <row r="7593" spans="12:25" x14ac:dyDescent="0.25">
      <c r="L7593" s="39" t="str">
        <f t="shared" si="118"/>
        <v>TORRIGLIA (GE)</v>
      </c>
      <c r="M7593" s="40" t="s">
        <v>27122</v>
      </c>
      <c r="N7593" s="40" t="s">
        <v>27123</v>
      </c>
      <c r="O7593" s="40" t="s">
        <v>1897</v>
      </c>
      <c r="P7593" s="41" t="s">
        <v>849</v>
      </c>
      <c r="Q7593" s="41">
        <v>7</v>
      </c>
      <c r="R7593" s="40" t="s">
        <v>850</v>
      </c>
      <c r="S7593" s="40" t="s">
        <v>199</v>
      </c>
      <c r="T7593" s="41">
        <v>1</v>
      </c>
      <c r="U7593" s="40" t="s">
        <v>200</v>
      </c>
      <c r="V7593" s="40" t="s">
        <v>201</v>
      </c>
      <c r="W7593" s="40" t="s">
        <v>27124</v>
      </c>
      <c r="X7593" s="40" t="s">
        <v>1899</v>
      </c>
      <c r="Y7593" s="40" t="s">
        <v>27125</v>
      </c>
    </row>
    <row r="7594" spans="12:25" x14ac:dyDescent="0.25">
      <c r="L7594" s="39" t="str">
        <f t="shared" si="118"/>
        <v>TORRILE (PR)</v>
      </c>
      <c r="M7594" s="40" t="s">
        <v>27126</v>
      </c>
      <c r="N7594" s="40" t="s">
        <v>27127</v>
      </c>
      <c r="O7594" s="40" t="s">
        <v>984</v>
      </c>
      <c r="P7594" s="41" t="s">
        <v>631</v>
      </c>
      <c r="Q7594" s="41">
        <v>8</v>
      </c>
      <c r="R7594" s="40" t="s">
        <v>632</v>
      </c>
      <c r="S7594" s="40" t="s">
        <v>199</v>
      </c>
      <c r="T7594" s="41">
        <v>1</v>
      </c>
      <c r="U7594" s="40" t="s">
        <v>200</v>
      </c>
      <c r="V7594" s="40" t="s">
        <v>201</v>
      </c>
      <c r="W7594" s="40" t="s">
        <v>3732</v>
      </c>
      <c r="X7594" s="40" t="s">
        <v>8937</v>
      </c>
      <c r="Y7594" s="40" t="s">
        <v>27128</v>
      </c>
    </row>
    <row r="7595" spans="12:25" x14ac:dyDescent="0.25">
      <c r="L7595" s="39" t="str">
        <f t="shared" si="118"/>
        <v>TORRIONI (AV)</v>
      </c>
      <c r="M7595" s="40" t="s">
        <v>27129</v>
      </c>
      <c r="N7595" s="40" t="s">
        <v>27130</v>
      </c>
      <c r="O7595" s="40" t="s">
        <v>812</v>
      </c>
      <c r="P7595" s="41" t="s">
        <v>350</v>
      </c>
      <c r="Q7595" s="41">
        <v>15</v>
      </c>
      <c r="R7595" s="40" t="s">
        <v>351</v>
      </c>
      <c r="S7595" s="40" t="s">
        <v>199</v>
      </c>
      <c r="T7595" s="41">
        <v>1</v>
      </c>
      <c r="U7595" s="40" t="s">
        <v>200</v>
      </c>
      <c r="V7595" s="40" t="s">
        <v>201</v>
      </c>
      <c r="W7595" s="40" t="s">
        <v>5723</v>
      </c>
      <c r="X7595" s="40" t="s">
        <v>814</v>
      </c>
      <c r="Y7595" s="40" t="s">
        <v>27131</v>
      </c>
    </row>
    <row r="7596" spans="12:25" x14ac:dyDescent="0.25">
      <c r="L7596" s="39" t="str">
        <f t="shared" si="118"/>
        <v>TORRITA DI SIENA (SI)</v>
      </c>
      <c r="M7596" s="40" t="s">
        <v>27132</v>
      </c>
      <c r="N7596" s="40" t="s">
        <v>27133</v>
      </c>
      <c r="O7596" s="40" t="s">
        <v>230</v>
      </c>
      <c r="P7596" s="41" t="s">
        <v>231</v>
      </c>
      <c r="Q7596" s="41">
        <v>9</v>
      </c>
      <c r="R7596" s="40" t="s">
        <v>232</v>
      </c>
      <c r="S7596" s="40" t="s">
        <v>199</v>
      </c>
      <c r="T7596" s="41">
        <v>1</v>
      </c>
      <c r="U7596" s="40" t="s">
        <v>200</v>
      </c>
      <c r="V7596" s="40" t="s">
        <v>201</v>
      </c>
      <c r="W7596" s="40" t="s">
        <v>27134</v>
      </c>
      <c r="X7596" s="40" t="s">
        <v>234</v>
      </c>
      <c r="Y7596" s="40" t="s">
        <v>27135</v>
      </c>
    </row>
    <row r="7597" spans="12:25" x14ac:dyDescent="0.25">
      <c r="L7597" s="39" t="str">
        <f t="shared" si="118"/>
        <v>TORRITA TIBERINA (RM)</v>
      </c>
      <c r="M7597" s="40" t="s">
        <v>27136</v>
      </c>
      <c r="N7597" s="40" t="s">
        <v>27137</v>
      </c>
      <c r="O7597" s="40" t="s">
        <v>602</v>
      </c>
      <c r="P7597" s="41" t="s">
        <v>336</v>
      </c>
      <c r="Q7597" s="41">
        <v>12</v>
      </c>
      <c r="R7597" s="40" t="s">
        <v>337</v>
      </c>
      <c r="S7597" s="40" t="s">
        <v>199</v>
      </c>
      <c r="T7597" s="41">
        <v>1</v>
      </c>
      <c r="U7597" s="40" t="s">
        <v>200</v>
      </c>
      <c r="V7597" s="40" t="s">
        <v>201</v>
      </c>
      <c r="W7597" s="40" t="s">
        <v>5347</v>
      </c>
      <c r="X7597" s="40" t="s">
        <v>2148</v>
      </c>
      <c r="Y7597" s="40" t="s">
        <v>27138</v>
      </c>
    </row>
    <row r="7598" spans="12:25" x14ac:dyDescent="0.25">
      <c r="L7598" s="39" t="str">
        <f t="shared" si="118"/>
        <v>TORTOLI' (OG)</v>
      </c>
      <c r="M7598" s="40" t="s">
        <v>27139</v>
      </c>
      <c r="N7598" s="40" t="s">
        <v>27140</v>
      </c>
      <c r="O7598" s="40" t="s">
        <v>2108</v>
      </c>
      <c r="P7598" s="41" t="s">
        <v>242</v>
      </c>
      <c r="Q7598" s="41">
        <v>20</v>
      </c>
      <c r="R7598" s="40" t="s">
        <v>243</v>
      </c>
      <c r="S7598" s="40" t="s">
        <v>199</v>
      </c>
      <c r="T7598" s="41">
        <v>1</v>
      </c>
      <c r="U7598" s="40" t="s">
        <v>200</v>
      </c>
      <c r="V7598" s="40" t="s">
        <v>201</v>
      </c>
      <c r="W7598" s="40" t="s">
        <v>27141</v>
      </c>
      <c r="X7598" s="40" t="s">
        <v>2110</v>
      </c>
      <c r="Y7598" s="40" t="s">
        <v>27142</v>
      </c>
    </row>
    <row r="7599" spans="12:25" x14ac:dyDescent="0.25">
      <c r="L7599" s="39" t="str">
        <f t="shared" si="118"/>
        <v>TORTONA (AL)</v>
      </c>
      <c r="M7599" s="40" t="s">
        <v>27143</v>
      </c>
      <c r="N7599" s="40" t="s">
        <v>27144</v>
      </c>
      <c r="O7599" s="40" t="s">
        <v>541</v>
      </c>
      <c r="P7599" s="41" t="s">
        <v>314</v>
      </c>
      <c r="Q7599" s="41">
        <v>1</v>
      </c>
      <c r="R7599" s="40" t="s">
        <v>315</v>
      </c>
      <c r="S7599" s="40" t="s">
        <v>199</v>
      </c>
      <c r="T7599" s="41">
        <v>1</v>
      </c>
      <c r="U7599" s="40" t="s">
        <v>200</v>
      </c>
      <c r="V7599" s="40" t="s">
        <v>201</v>
      </c>
      <c r="W7599" s="40" t="s">
        <v>27145</v>
      </c>
      <c r="X7599" s="40" t="s">
        <v>1138</v>
      </c>
      <c r="Y7599" s="40" t="s">
        <v>27146</v>
      </c>
    </row>
    <row r="7600" spans="12:25" x14ac:dyDescent="0.25">
      <c r="L7600" s="39" t="str">
        <f t="shared" si="118"/>
        <v>TORTORA (CS)</v>
      </c>
      <c r="M7600" s="40" t="s">
        <v>27147</v>
      </c>
      <c r="N7600" s="40" t="s">
        <v>27148</v>
      </c>
      <c r="O7600" s="40" t="s">
        <v>413</v>
      </c>
      <c r="P7600" s="41" t="s">
        <v>414</v>
      </c>
      <c r="Q7600" s="41">
        <v>18</v>
      </c>
      <c r="R7600" s="40" t="s">
        <v>415</v>
      </c>
      <c r="S7600" s="40" t="s">
        <v>199</v>
      </c>
      <c r="T7600" s="41">
        <v>1</v>
      </c>
      <c r="U7600" s="40" t="s">
        <v>200</v>
      </c>
      <c r="V7600" s="40" t="s">
        <v>201</v>
      </c>
      <c r="W7600" s="40" t="s">
        <v>456</v>
      </c>
      <c r="X7600" s="40" t="s">
        <v>819</v>
      </c>
      <c r="Y7600" s="40" t="s">
        <v>27149</v>
      </c>
    </row>
    <row r="7601" spans="12:25" x14ac:dyDescent="0.25">
      <c r="L7601" s="39" t="str">
        <f t="shared" si="118"/>
        <v>TORTORELLA (SA)</v>
      </c>
      <c r="M7601" s="40" t="s">
        <v>27150</v>
      </c>
      <c r="N7601" s="40" t="s">
        <v>27151</v>
      </c>
      <c r="O7601" s="40" t="s">
        <v>349</v>
      </c>
      <c r="P7601" s="41" t="s">
        <v>350</v>
      </c>
      <c r="Q7601" s="41">
        <v>15</v>
      </c>
      <c r="R7601" s="40" t="s">
        <v>351</v>
      </c>
      <c r="S7601" s="40" t="s">
        <v>199</v>
      </c>
      <c r="T7601" s="41">
        <v>1</v>
      </c>
      <c r="U7601" s="40" t="s">
        <v>200</v>
      </c>
      <c r="V7601" s="40" t="s">
        <v>201</v>
      </c>
      <c r="W7601" s="40" t="s">
        <v>2211</v>
      </c>
      <c r="X7601" s="40" t="s">
        <v>4949</v>
      </c>
      <c r="Y7601" s="40" t="s">
        <v>27152</v>
      </c>
    </row>
    <row r="7602" spans="12:25" x14ac:dyDescent="0.25">
      <c r="L7602" s="39" t="str">
        <f t="shared" si="118"/>
        <v>TORTORETO (TE)</v>
      </c>
      <c r="M7602" s="40" t="s">
        <v>27153</v>
      </c>
      <c r="N7602" s="40" t="s">
        <v>27154</v>
      </c>
      <c r="O7602" s="40" t="s">
        <v>923</v>
      </c>
      <c r="P7602" s="41" t="s">
        <v>253</v>
      </c>
      <c r="Q7602" s="41">
        <v>13</v>
      </c>
      <c r="R7602" s="40" t="s">
        <v>254</v>
      </c>
      <c r="S7602" s="40" t="s">
        <v>199</v>
      </c>
      <c r="T7602" s="41">
        <v>1</v>
      </c>
      <c r="U7602" s="40" t="s">
        <v>200</v>
      </c>
      <c r="V7602" s="40" t="s">
        <v>201</v>
      </c>
      <c r="W7602" s="40" t="s">
        <v>27155</v>
      </c>
      <c r="X7602" s="40" t="s">
        <v>925</v>
      </c>
      <c r="Y7602" s="40" t="s">
        <v>27156</v>
      </c>
    </row>
    <row r="7603" spans="12:25" x14ac:dyDescent="0.25">
      <c r="L7603" s="39" t="str">
        <f t="shared" si="118"/>
        <v>TORTORICI (ME)</v>
      </c>
      <c r="M7603" s="40" t="s">
        <v>27157</v>
      </c>
      <c r="N7603" s="40" t="s">
        <v>27158</v>
      </c>
      <c r="O7603" s="40" t="s">
        <v>533</v>
      </c>
      <c r="P7603" s="41" t="s">
        <v>292</v>
      </c>
      <c r="Q7603" s="41">
        <v>19</v>
      </c>
      <c r="R7603" s="40" t="s">
        <v>293</v>
      </c>
      <c r="S7603" s="40" t="s">
        <v>199</v>
      </c>
      <c r="T7603" s="41">
        <v>1</v>
      </c>
      <c r="U7603" s="40" t="s">
        <v>200</v>
      </c>
      <c r="V7603" s="40" t="s">
        <v>201</v>
      </c>
      <c r="W7603" s="40" t="s">
        <v>27159</v>
      </c>
      <c r="X7603" s="40" t="s">
        <v>535</v>
      </c>
      <c r="Y7603" s="40" t="s">
        <v>27160</v>
      </c>
    </row>
    <row r="7604" spans="12:25" x14ac:dyDescent="0.25">
      <c r="L7604" s="39" t="str">
        <f t="shared" si="118"/>
        <v>TORVISCOSA (UD)</v>
      </c>
      <c r="M7604" s="40" t="s">
        <v>27161</v>
      </c>
      <c r="N7604" s="40" t="s">
        <v>27162</v>
      </c>
      <c r="O7604" s="40" t="s">
        <v>804</v>
      </c>
      <c r="P7604" s="41" t="s">
        <v>805</v>
      </c>
      <c r="Q7604" s="41">
        <v>6</v>
      </c>
      <c r="R7604" s="40" t="s">
        <v>806</v>
      </c>
      <c r="S7604" s="40" t="s">
        <v>199</v>
      </c>
      <c r="T7604" s="41">
        <v>1</v>
      </c>
      <c r="U7604" s="40" t="s">
        <v>200</v>
      </c>
      <c r="V7604" s="40" t="s">
        <v>201</v>
      </c>
      <c r="W7604" s="40" t="s">
        <v>2466</v>
      </c>
      <c r="X7604" s="40" t="s">
        <v>808</v>
      </c>
      <c r="Y7604" s="40" t="s">
        <v>27163</v>
      </c>
    </row>
    <row r="7605" spans="12:25" x14ac:dyDescent="0.25">
      <c r="L7605" s="39" t="str">
        <f t="shared" si="118"/>
        <v>TOSCOLANO MADERNO (BS)</v>
      </c>
      <c r="M7605" s="40" t="s">
        <v>27164</v>
      </c>
      <c r="N7605" s="40" t="s">
        <v>27165</v>
      </c>
      <c r="O7605" s="40" t="s">
        <v>421</v>
      </c>
      <c r="P7605" s="41" t="s">
        <v>212</v>
      </c>
      <c r="Q7605" s="41">
        <v>3</v>
      </c>
      <c r="R7605" s="40" t="s">
        <v>213</v>
      </c>
      <c r="S7605" s="40" t="s">
        <v>199</v>
      </c>
      <c r="T7605" s="41">
        <v>1</v>
      </c>
      <c r="U7605" s="40" t="s">
        <v>200</v>
      </c>
      <c r="V7605" s="40" t="s">
        <v>201</v>
      </c>
      <c r="W7605" s="40" t="s">
        <v>27166</v>
      </c>
      <c r="X7605" s="40" t="s">
        <v>710</v>
      </c>
      <c r="Y7605" s="40" t="s">
        <v>27167</v>
      </c>
    </row>
    <row r="7606" spans="12:25" x14ac:dyDescent="0.25">
      <c r="L7606" s="39" t="str">
        <f t="shared" si="118"/>
        <v>TOSSICIA (TE)</v>
      </c>
      <c r="M7606" s="40" t="s">
        <v>27168</v>
      </c>
      <c r="N7606" s="40" t="s">
        <v>27169</v>
      </c>
      <c r="O7606" s="40" t="s">
        <v>923</v>
      </c>
      <c r="P7606" s="41" t="s">
        <v>253</v>
      </c>
      <c r="Q7606" s="41">
        <v>13</v>
      </c>
      <c r="R7606" s="40" t="s">
        <v>254</v>
      </c>
      <c r="S7606" s="40" t="s">
        <v>199</v>
      </c>
      <c r="T7606" s="41">
        <v>1</v>
      </c>
      <c r="U7606" s="40" t="s">
        <v>200</v>
      </c>
      <c r="V7606" s="40" t="s">
        <v>201</v>
      </c>
      <c r="W7606" s="40" t="s">
        <v>27170</v>
      </c>
      <c r="X7606" s="40" t="s">
        <v>925</v>
      </c>
      <c r="Y7606" s="40" t="s">
        <v>27171</v>
      </c>
    </row>
    <row r="7607" spans="12:25" x14ac:dyDescent="0.25">
      <c r="L7607" s="39" t="str">
        <f t="shared" si="118"/>
        <v>TOVO DI SANT'AGATA (SO)</v>
      </c>
      <c r="M7607" s="40" t="s">
        <v>27172</v>
      </c>
      <c r="N7607" s="40" t="s">
        <v>27173</v>
      </c>
      <c r="O7607" s="40" t="s">
        <v>977</v>
      </c>
      <c r="P7607" s="41" t="s">
        <v>212</v>
      </c>
      <c r="Q7607" s="41">
        <v>3</v>
      </c>
      <c r="R7607" s="40" t="s">
        <v>213</v>
      </c>
      <c r="S7607" s="40" t="s">
        <v>199</v>
      </c>
      <c r="T7607" s="41">
        <v>1</v>
      </c>
      <c r="U7607" s="40" t="s">
        <v>200</v>
      </c>
      <c r="V7607" s="40" t="s">
        <v>201</v>
      </c>
      <c r="W7607" s="40" t="s">
        <v>3359</v>
      </c>
      <c r="X7607" s="40" t="s">
        <v>979</v>
      </c>
      <c r="Y7607" s="40" t="s">
        <v>27174</v>
      </c>
    </row>
    <row r="7608" spans="12:25" x14ac:dyDescent="0.25">
      <c r="L7608" s="39" t="str">
        <f t="shared" si="118"/>
        <v>TOVO SAN GIACOMO (SV)</v>
      </c>
      <c r="M7608" s="40" t="s">
        <v>27175</v>
      </c>
      <c r="N7608" s="40" t="s">
        <v>27176</v>
      </c>
      <c r="O7608" s="40" t="s">
        <v>905</v>
      </c>
      <c r="P7608" s="41" t="s">
        <v>849</v>
      </c>
      <c r="Q7608" s="41">
        <v>7</v>
      </c>
      <c r="R7608" s="40" t="s">
        <v>850</v>
      </c>
      <c r="S7608" s="40" t="s">
        <v>199</v>
      </c>
      <c r="T7608" s="41">
        <v>1</v>
      </c>
      <c r="U7608" s="40" t="s">
        <v>200</v>
      </c>
      <c r="V7608" s="40" t="s">
        <v>201</v>
      </c>
      <c r="W7608" s="40" t="s">
        <v>2592</v>
      </c>
      <c r="X7608" s="40" t="s">
        <v>1078</v>
      </c>
      <c r="Y7608" s="40" t="s">
        <v>27177</v>
      </c>
    </row>
    <row r="7609" spans="12:25" x14ac:dyDescent="0.25">
      <c r="L7609" s="39" t="str">
        <f t="shared" si="118"/>
        <v>TRABIA (PA)</v>
      </c>
      <c r="M7609" s="40" t="s">
        <v>27178</v>
      </c>
      <c r="N7609" s="40" t="s">
        <v>27179</v>
      </c>
      <c r="O7609" s="40" t="s">
        <v>1210</v>
      </c>
      <c r="P7609" s="41" t="s">
        <v>292</v>
      </c>
      <c r="Q7609" s="41">
        <v>19</v>
      </c>
      <c r="R7609" s="40" t="s">
        <v>293</v>
      </c>
      <c r="S7609" s="40" t="s">
        <v>199</v>
      </c>
      <c r="T7609" s="41">
        <v>1</v>
      </c>
      <c r="U7609" s="40" t="s">
        <v>200</v>
      </c>
      <c r="V7609" s="40" t="s">
        <v>201</v>
      </c>
      <c r="W7609" s="40" t="s">
        <v>27180</v>
      </c>
      <c r="X7609" s="40" t="s">
        <v>1212</v>
      </c>
      <c r="Y7609" s="40" t="s">
        <v>27181</v>
      </c>
    </row>
    <row r="7610" spans="12:25" x14ac:dyDescent="0.25">
      <c r="L7610" s="39" t="str">
        <f t="shared" si="118"/>
        <v>TRADATE (VA)</v>
      </c>
      <c r="M7610" s="40" t="s">
        <v>27182</v>
      </c>
      <c r="N7610" s="40" t="s">
        <v>27183</v>
      </c>
      <c r="O7610" s="40" t="s">
        <v>727</v>
      </c>
      <c r="P7610" s="41" t="s">
        <v>212</v>
      </c>
      <c r="Q7610" s="41">
        <v>3</v>
      </c>
      <c r="R7610" s="40" t="s">
        <v>213</v>
      </c>
      <c r="S7610" s="40" t="s">
        <v>199</v>
      </c>
      <c r="T7610" s="41">
        <v>1</v>
      </c>
      <c r="U7610" s="40" t="s">
        <v>200</v>
      </c>
      <c r="V7610" s="40" t="s">
        <v>201</v>
      </c>
      <c r="W7610" s="40" t="s">
        <v>27184</v>
      </c>
      <c r="X7610" s="40" t="s">
        <v>1087</v>
      </c>
      <c r="Y7610" s="40" t="s">
        <v>27185</v>
      </c>
    </row>
    <row r="7611" spans="12:25" x14ac:dyDescent="0.25">
      <c r="L7611" s="39" t="str">
        <f t="shared" si="118"/>
        <v>TRAMATZA (OR)</v>
      </c>
      <c r="M7611" s="40" t="s">
        <v>27186</v>
      </c>
      <c r="N7611" s="40" t="s">
        <v>27187</v>
      </c>
      <c r="O7611" s="40" t="s">
        <v>241</v>
      </c>
      <c r="P7611" s="41" t="s">
        <v>242</v>
      </c>
      <c r="Q7611" s="41">
        <v>20</v>
      </c>
      <c r="R7611" s="40" t="s">
        <v>243</v>
      </c>
      <c r="S7611" s="40" t="s">
        <v>199</v>
      </c>
      <c r="T7611" s="41">
        <v>1</v>
      </c>
      <c r="U7611" s="40" t="s">
        <v>200</v>
      </c>
      <c r="V7611" s="40" t="s">
        <v>201</v>
      </c>
      <c r="W7611" s="40" t="s">
        <v>785</v>
      </c>
      <c r="X7611" s="40" t="s">
        <v>931</v>
      </c>
      <c r="Y7611" s="40" t="s">
        <v>27188</v>
      </c>
    </row>
    <row r="7612" spans="12:25" x14ac:dyDescent="0.25">
      <c r="L7612" s="39" t="str">
        <f t="shared" si="118"/>
        <v>TRAMBILENO (TN)</v>
      </c>
      <c r="M7612" s="40" t="s">
        <v>27189</v>
      </c>
      <c r="N7612" s="40" t="s">
        <v>27190</v>
      </c>
      <c r="O7612" s="40" t="s">
        <v>865</v>
      </c>
      <c r="P7612" s="41" t="s">
        <v>866</v>
      </c>
      <c r="Q7612" s="41">
        <v>4</v>
      </c>
      <c r="R7612" s="40" t="s">
        <v>867</v>
      </c>
      <c r="S7612" s="40" t="s">
        <v>199</v>
      </c>
      <c r="T7612" s="41">
        <v>1</v>
      </c>
      <c r="U7612" s="40" t="s">
        <v>200</v>
      </c>
      <c r="V7612" s="40" t="s">
        <v>201</v>
      </c>
      <c r="W7612" s="40" t="s">
        <v>27191</v>
      </c>
      <c r="X7612" s="40" t="s">
        <v>869</v>
      </c>
      <c r="Y7612" s="40" t="s">
        <v>27192</v>
      </c>
    </row>
    <row r="7613" spans="12:25" x14ac:dyDescent="0.25">
      <c r="L7613" s="39" t="str">
        <f t="shared" si="118"/>
        <v>TRAMONTI (SA)</v>
      </c>
      <c r="M7613" s="40" t="s">
        <v>27193</v>
      </c>
      <c r="N7613" s="40" t="s">
        <v>27194</v>
      </c>
      <c r="O7613" s="40" t="s">
        <v>349</v>
      </c>
      <c r="P7613" s="41" t="s">
        <v>350</v>
      </c>
      <c r="Q7613" s="41">
        <v>15</v>
      </c>
      <c r="R7613" s="40" t="s">
        <v>351</v>
      </c>
      <c r="S7613" s="40" t="s">
        <v>199</v>
      </c>
      <c r="T7613" s="41">
        <v>1</v>
      </c>
      <c r="U7613" s="40" t="s">
        <v>200</v>
      </c>
      <c r="V7613" s="40" t="s">
        <v>201</v>
      </c>
      <c r="W7613" s="40" t="s">
        <v>2224</v>
      </c>
      <c r="X7613" s="40" t="s">
        <v>353</v>
      </c>
      <c r="Y7613" s="40" t="s">
        <v>27195</v>
      </c>
    </row>
    <row r="7614" spans="12:25" x14ac:dyDescent="0.25">
      <c r="L7614" s="39" t="str">
        <f t="shared" si="118"/>
        <v>TRAMONTI DI SOPRA (PN)</v>
      </c>
      <c r="M7614" s="40" t="s">
        <v>27196</v>
      </c>
      <c r="N7614" s="40" t="s">
        <v>27197</v>
      </c>
      <c r="O7614" s="40" t="s">
        <v>1527</v>
      </c>
      <c r="P7614" s="41" t="s">
        <v>805</v>
      </c>
      <c r="Q7614" s="41">
        <v>6</v>
      </c>
      <c r="R7614" s="40" t="s">
        <v>806</v>
      </c>
      <c r="S7614" s="40" t="s">
        <v>199</v>
      </c>
      <c r="T7614" s="41">
        <v>1</v>
      </c>
      <c r="U7614" s="40" t="s">
        <v>200</v>
      </c>
      <c r="V7614" s="40" t="s">
        <v>201</v>
      </c>
      <c r="W7614" s="40" t="s">
        <v>1793</v>
      </c>
      <c r="X7614" s="40" t="s">
        <v>1529</v>
      </c>
      <c r="Y7614" s="40" t="s">
        <v>27198</v>
      </c>
    </row>
    <row r="7615" spans="12:25" x14ac:dyDescent="0.25">
      <c r="L7615" s="39" t="str">
        <f t="shared" si="118"/>
        <v>TRAMONTI DI SOTTO (PN)</v>
      </c>
      <c r="M7615" s="40" t="s">
        <v>27199</v>
      </c>
      <c r="N7615" s="40" t="s">
        <v>27200</v>
      </c>
      <c r="O7615" s="40" t="s">
        <v>1527</v>
      </c>
      <c r="P7615" s="41" t="s">
        <v>805</v>
      </c>
      <c r="Q7615" s="41">
        <v>6</v>
      </c>
      <c r="R7615" s="40" t="s">
        <v>806</v>
      </c>
      <c r="S7615" s="40" t="s">
        <v>199</v>
      </c>
      <c r="T7615" s="41">
        <v>1</v>
      </c>
      <c r="U7615" s="40" t="s">
        <v>200</v>
      </c>
      <c r="V7615" s="40" t="s">
        <v>201</v>
      </c>
      <c r="W7615" s="40" t="s">
        <v>1793</v>
      </c>
      <c r="X7615" s="40" t="s">
        <v>1529</v>
      </c>
      <c r="Y7615" s="40" t="s">
        <v>27201</v>
      </c>
    </row>
    <row r="7616" spans="12:25" x14ac:dyDescent="0.25">
      <c r="L7616" s="39" t="str">
        <f t="shared" si="118"/>
        <v>TRAMUTOLA (PZ)</v>
      </c>
      <c r="M7616" s="40" t="s">
        <v>27202</v>
      </c>
      <c r="N7616" s="40" t="s">
        <v>27203</v>
      </c>
      <c r="O7616" s="40" t="s">
        <v>281</v>
      </c>
      <c r="P7616" s="41" t="s">
        <v>282</v>
      </c>
      <c r="Q7616" s="41">
        <v>17</v>
      </c>
      <c r="R7616" s="40" t="s">
        <v>283</v>
      </c>
      <c r="S7616" s="40" t="s">
        <v>199</v>
      </c>
      <c r="T7616" s="41">
        <v>1</v>
      </c>
      <c r="U7616" s="40" t="s">
        <v>200</v>
      </c>
      <c r="V7616" s="40" t="s">
        <v>201</v>
      </c>
      <c r="W7616" s="40" t="s">
        <v>27204</v>
      </c>
      <c r="X7616" s="40" t="s">
        <v>2212</v>
      </c>
      <c r="Y7616" s="40" t="s">
        <v>27205</v>
      </c>
    </row>
    <row r="7617" spans="12:25" x14ac:dyDescent="0.25">
      <c r="L7617" s="39" t="str">
        <f t="shared" si="118"/>
        <v>TRANA (TO)</v>
      </c>
      <c r="M7617" s="40" t="s">
        <v>27206</v>
      </c>
      <c r="N7617" s="40" t="s">
        <v>27207</v>
      </c>
      <c r="O7617" s="40" t="s">
        <v>675</v>
      </c>
      <c r="P7617" s="41" t="s">
        <v>314</v>
      </c>
      <c r="Q7617" s="41">
        <v>1</v>
      </c>
      <c r="R7617" s="40" t="s">
        <v>315</v>
      </c>
      <c r="S7617" s="40" t="s">
        <v>199</v>
      </c>
      <c r="T7617" s="41">
        <v>1</v>
      </c>
      <c r="U7617" s="40" t="s">
        <v>200</v>
      </c>
      <c r="V7617" s="40" t="s">
        <v>201</v>
      </c>
      <c r="W7617" s="40" t="s">
        <v>4354</v>
      </c>
      <c r="X7617" s="40" t="s">
        <v>837</v>
      </c>
      <c r="Y7617" s="40" t="s">
        <v>27208</v>
      </c>
    </row>
    <row r="7618" spans="12:25" x14ac:dyDescent="0.25">
      <c r="L7618" s="39" t="str">
        <f t="shared" ref="L7618:L7681" si="119">M7618&amp;" ("&amp;O7618&amp;")"</f>
        <v>TRANI (BA)</v>
      </c>
      <c r="M7618" s="40" t="s">
        <v>27209</v>
      </c>
      <c r="N7618" s="40" t="s">
        <v>27210</v>
      </c>
      <c r="O7618" s="40" t="s">
        <v>503</v>
      </c>
      <c r="P7618" s="41" t="s">
        <v>304</v>
      </c>
      <c r="Q7618" s="41">
        <v>16</v>
      </c>
      <c r="R7618" s="40" t="s">
        <v>305</v>
      </c>
      <c r="S7618" s="40" t="s">
        <v>199</v>
      </c>
      <c r="T7618" s="41">
        <v>1</v>
      </c>
      <c r="U7618" s="40" t="s">
        <v>200</v>
      </c>
      <c r="V7618" s="40" t="s">
        <v>201</v>
      </c>
      <c r="W7618" s="40" t="s">
        <v>27211</v>
      </c>
      <c r="X7618" s="40" t="s">
        <v>1539</v>
      </c>
      <c r="Y7618" s="40" t="s">
        <v>27212</v>
      </c>
    </row>
    <row r="7619" spans="12:25" x14ac:dyDescent="0.25">
      <c r="L7619" s="39" t="str">
        <f t="shared" si="119"/>
        <v>TRANSACQUA (TN)</v>
      </c>
      <c r="M7619" s="40" t="s">
        <v>27213</v>
      </c>
      <c r="N7619" s="40" t="s">
        <v>27214</v>
      </c>
      <c r="O7619" s="40" t="s">
        <v>865</v>
      </c>
      <c r="P7619" s="41" t="s">
        <v>866</v>
      </c>
      <c r="Q7619" s="41">
        <v>4</v>
      </c>
      <c r="R7619" s="40" t="s">
        <v>867</v>
      </c>
      <c r="S7619" s="40" t="s">
        <v>199</v>
      </c>
      <c r="T7619" s="41">
        <v>1</v>
      </c>
      <c r="U7619" s="40" t="s">
        <v>200</v>
      </c>
      <c r="V7619" s="40" t="s">
        <v>201</v>
      </c>
      <c r="W7619" s="40" t="s">
        <v>10911</v>
      </c>
      <c r="X7619" s="40" t="s">
        <v>900</v>
      </c>
      <c r="Y7619" s="40" t="s">
        <v>27215</v>
      </c>
    </row>
    <row r="7620" spans="12:25" x14ac:dyDescent="0.25">
      <c r="L7620" s="39" t="str">
        <f t="shared" si="119"/>
        <v>TRANSKEI (EE)</v>
      </c>
      <c r="M7620" s="40" t="s">
        <v>27216</v>
      </c>
      <c r="N7620" s="40" t="s">
        <v>27217</v>
      </c>
      <c r="O7620" s="40" t="s">
        <v>610</v>
      </c>
      <c r="P7620" s="41"/>
      <c r="Q7620" s="41"/>
      <c r="R7620" s="40"/>
      <c r="S7620" s="40" t="s">
        <v>1183</v>
      </c>
      <c r="T7620" s="41">
        <v>3</v>
      </c>
      <c r="U7620" s="40" t="s">
        <v>612</v>
      </c>
      <c r="V7620" s="40" t="s">
        <v>27218</v>
      </c>
      <c r="W7620" s="40"/>
      <c r="X7620" s="40"/>
      <c r="Y7620" s="40"/>
    </row>
    <row r="7621" spans="12:25" x14ac:dyDescent="0.25">
      <c r="L7621" s="39" t="str">
        <f t="shared" si="119"/>
        <v>TRAONA (SO)</v>
      </c>
      <c r="M7621" s="40" t="s">
        <v>27219</v>
      </c>
      <c r="N7621" s="40" t="s">
        <v>27220</v>
      </c>
      <c r="O7621" s="40" t="s">
        <v>977</v>
      </c>
      <c r="P7621" s="41" t="s">
        <v>212</v>
      </c>
      <c r="Q7621" s="41">
        <v>3</v>
      </c>
      <c r="R7621" s="40" t="s">
        <v>213</v>
      </c>
      <c r="S7621" s="40" t="s">
        <v>199</v>
      </c>
      <c r="T7621" s="41">
        <v>1</v>
      </c>
      <c r="U7621" s="40" t="s">
        <v>200</v>
      </c>
      <c r="V7621" s="40" t="s">
        <v>201</v>
      </c>
      <c r="W7621" s="40" t="s">
        <v>27221</v>
      </c>
      <c r="X7621" s="40" t="s">
        <v>979</v>
      </c>
      <c r="Y7621" s="40" t="s">
        <v>27222</v>
      </c>
    </row>
    <row r="7622" spans="12:25" x14ac:dyDescent="0.25">
      <c r="L7622" s="39" t="str">
        <f t="shared" si="119"/>
        <v>TRAPANI (TP)</v>
      </c>
      <c r="M7622" s="40" t="s">
        <v>27223</v>
      </c>
      <c r="N7622" s="40" t="s">
        <v>27224</v>
      </c>
      <c r="O7622" s="40" t="s">
        <v>1111</v>
      </c>
      <c r="P7622" s="41" t="s">
        <v>292</v>
      </c>
      <c r="Q7622" s="41">
        <v>19</v>
      </c>
      <c r="R7622" s="40" t="s">
        <v>293</v>
      </c>
      <c r="S7622" s="40" t="s">
        <v>199</v>
      </c>
      <c r="T7622" s="41">
        <v>1</v>
      </c>
      <c r="U7622" s="40" t="s">
        <v>200</v>
      </c>
      <c r="V7622" s="40" t="s">
        <v>201</v>
      </c>
      <c r="W7622" s="40" t="s">
        <v>27225</v>
      </c>
      <c r="X7622" s="40" t="s">
        <v>4558</v>
      </c>
      <c r="Y7622" s="40" t="s">
        <v>27226</v>
      </c>
    </row>
    <row r="7623" spans="12:25" x14ac:dyDescent="0.25">
      <c r="L7623" s="39" t="str">
        <f t="shared" si="119"/>
        <v>TRAPPETO (PA)</v>
      </c>
      <c r="M7623" s="40" t="s">
        <v>27227</v>
      </c>
      <c r="N7623" s="40" t="s">
        <v>27228</v>
      </c>
      <c r="O7623" s="40" t="s">
        <v>1210</v>
      </c>
      <c r="P7623" s="41" t="s">
        <v>292</v>
      </c>
      <c r="Q7623" s="41">
        <v>19</v>
      </c>
      <c r="R7623" s="40" t="s">
        <v>293</v>
      </c>
      <c r="S7623" s="40" t="s">
        <v>199</v>
      </c>
      <c r="T7623" s="41">
        <v>1</v>
      </c>
      <c r="U7623" s="40" t="s">
        <v>200</v>
      </c>
      <c r="V7623" s="40" t="s">
        <v>201</v>
      </c>
      <c r="W7623" s="40" t="s">
        <v>5545</v>
      </c>
      <c r="X7623" s="40" t="s">
        <v>1212</v>
      </c>
      <c r="Y7623" s="40" t="s">
        <v>27229</v>
      </c>
    </row>
    <row r="7624" spans="12:25" x14ac:dyDescent="0.25">
      <c r="L7624" s="39" t="str">
        <f t="shared" si="119"/>
        <v>TRAREGO VIGGIONA (VB)</v>
      </c>
      <c r="M7624" s="40" t="s">
        <v>27230</v>
      </c>
      <c r="N7624" s="40" t="s">
        <v>27231</v>
      </c>
      <c r="O7624" s="40" t="s">
        <v>1659</v>
      </c>
      <c r="P7624" s="41" t="s">
        <v>314</v>
      </c>
      <c r="Q7624" s="41">
        <v>1</v>
      </c>
      <c r="R7624" s="40" t="s">
        <v>315</v>
      </c>
      <c r="S7624" s="40" t="s">
        <v>199</v>
      </c>
      <c r="T7624" s="41">
        <v>1</v>
      </c>
      <c r="U7624" s="40" t="s">
        <v>200</v>
      </c>
      <c r="V7624" s="40" t="s">
        <v>201</v>
      </c>
      <c r="W7624" s="40" t="s">
        <v>27232</v>
      </c>
      <c r="X7624" s="40" t="s">
        <v>1689</v>
      </c>
      <c r="Y7624" s="40" t="s">
        <v>27233</v>
      </c>
    </row>
    <row r="7625" spans="12:25" x14ac:dyDescent="0.25">
      <c r="L7625" s="39" t="str">
        <f t="shared" si="119"/>
        <v>TRASACCO (AQ)</v>
      </c>
      <c r="M7625" s="40" t="s">
        <v>27234</v>
      </c>
      <c r="N7625" s="40" t="s">
        <v>27235</v>
      </c>
      <c r="O7625" s="40" t="s">
        <v>328</v>
      </c>
      <c r="P7625" s="41" t="s">
        <v>253</v>
      </c>
      <c r="Q7625" s="41">
        <v>13</v>
      </c>
      <c r="R7625" s="40" t="s">
        <v>254</v>
      </c>
      <c r="S7625" s="40" t="s">
        <v>199</v>
      </c>
      <c r="T7625" s="41">
        <v>1</v>
      </c>
      <c r="U7625" s="40" t="s">
        <v>200</v>
      </c>
      <c r="V7625" s="40" t="s">
        <v>201</v>
      </c>
      <c r="W7625" s="40" t="s">
        <v>27236</v>
      </c>
      <c r="X7625" s="40" t="s">
        <v>795</v>
      </c>
      <c r="Y7625" s="40" t="s">
        <v>27237</v>
      </c>
    </row>
    <row r="7626" spans="12:25" x14ac:dyDescent="0.25">
      <c r="L7626" s="39" t="str">
        <f t="shared" si="119"/>
        <v>TRASAGHIS (UD)</v>
      </c>
      <c r="M7626" s="40" t="s">
        <v>27238</v>
      </c>
      <c r="N7626" s="40" t="s">
        <v>27239</v>
      </c>
      <c r="O7626" s="40" t="s">
        <v>804</v>
      </c>
      <c r="P7626" s="41" t="s">
        <v>805</v>
      </c>
      <c r="Q7626" s="41">
        <v>6</v>
      </c>
      <c r="R7626" s="40" t="s">
        <v>806</v>
      </c>
      <c r="S7626" s="40" t="s">
        <v>199</v>
      </c>
      <c r="T7626" s="41">
        <v>1</v>
      </c>
      <c r="U7626" s="40" t="s">
        <v>200</v>
      </c>
      <c r="V7626" s="40" t="s">
        <v>201</v>
      </c>
      <c r="W7626" s="40" t="s">
        <v>3721</v>
      </c>
      <c r="X7626" s="40" t="s">
        <v>2085</v>
      </c>
      <c r="Y7626" s="40" t="s">
        <v>27240</v>
      </c>
    </row>
    <row r="7627" spans="12:25" x14ac:dyDescent="0.25">
      <c r="L7627" s="39" t="str">
        <f t="shared" si="119"/>
        <v>TRASQUERA (VB)</v>
      </c>
      <c r="M7627" s="40" t="s">
        <v>27241</v>
      </c>
      <c r="N7627" s="40" t="s">
        <v>27242</v>
      </c>
      <c r="O7627" s="40" t="s">
        <v>1659</v>
      </c>
      <c r="P7627" s="41" t="s">
        <v>314</v>
      </c>
      <c r="Q7627" s="41">
        <v>1</v>
      </c>
      <c r="R7627" s="40" t="s">
        <v>315</v>
      </c>
      <c r="S7627" s="40" t="s">
        <v>199</v>
      </c>
      <c r="T7627" s="41">
        <v>1</v>
      </c>
      <c r="U7627" s="40" t="s">
        <v>200</v>
      </c>
      <c r="V7627" s="40" t="s">
        <v>201</v>
      </c>
      <c r="W7627" s="40" t="s">
        <v>27243</v>
      </c>
      <c r="X7627" s="40" t="s">
        <v>1661</v>
      </c>
      <c r="Y7627" s="40" t="s">
        <v>27244</v>
      </c>
    </row>
    <row r="7628" spans="12:25" x14ac:dyDescent="0.25">
      <c r="L7628" s="39" t="str">
        <f t="shared" si="119"/>
        <v>TRATALIAS (CI)</v>
      </c>
      <c r="M7628" s="40" t="s">
        <v>27245</v>
      </c>
      <c r="N7628" s="40" t="s">
        <v>27246</v>
      </c>
      <c r="O7628" s="40" t="s">
        <v>4450</v>
      </c>
      <c r="P7628" s="41" t="s">
        <v>242</v>
      </c>
      <c r="Q7628" s="41">
        <v>20</v>
      </c>
      <c r="R7628" s="40" t="s">
        <v>243</v>
      </c>
      <c r="S7628" s="40" t="s">
        <v>199</v>
      </c>
      <c r="T7628" s="41">
        <v>1</v>
      </c>
      <c r="U7628" s="40" t="s">
        <v>200</v>
      </c>
      <c r="V7628" s="40" t="s">
        <v>201</v>
      </c>
      <c r="W7628" s="40" t="s">
        <v>4451</v>
      </c>
      <c r="X7628" s="40" t="s">
        <v>4452</v>
      </c>
      <c r="Y7628" s="40" t="s">
        <v>27247</v>
      </c>
    </row>
    <row r="7629" spans="12:25" x14ac:dyDescent="0.25">
      <c r="L7629" s="39" t="str">
        <f t="shared" si="119"/>
        <v>TRAUSELLA (TO)</v>
      </c>
      <c r="M7629" s="40" t="s">
        <v>27248</v>
      </c>
      <c r="N7629" s="40" t="s">
        <v>27249</v>
      </c>
      <c r="O7629" s="40" t="s">
        <v>675</v>
      </c>
      <c r="P7629" s="41" t="s">
        <v>314</v>
      </c>
      <c r="Q7629" s="41">
        <v>1</v>
      </c>
      <c r="R7629" s="40" t="s">
        <v>315</v>
      </c>
      <c r="S7629" s="40" t="s">
        <v>199</v>
      </c>
      <c r="T7629" s="41">
        <v>1</v>
      </c>
      <c r="U7629" s="40" t="s">
        <v>200</v>
      </c>
      <c r="V7629" s="40" t="s">
        <v>201</v>
      </c>
      <c r="W7629" s="40" t="s">
        <v>1299</v>
      </c>
      <c r="X7629" s="40" t="s">
        <v>1042</v>
      </c>
      <c r="Y7629" s="40" t="s">
        <v>27250</v>
      </c>
    </row>
    <row r="7630" spans="12:25" x14ac:dyDescent="0.25">
      <c r="L7630" s="39" t="str">
        <f t="shared" si="119"/>
        <v>TRAVACO' SICCOMARIO (PV)</v>
      </c>
      <c r="M7630" s="40" t="s">
        <v>27251</v>
      </c>
      <c r="N7630" s="40" t="s">
        <v>27252</v>
      </c>
      <c r="O7630" s="40" t="s">
        <v>884</v>
      </c>
      <c r="P7630" s="41" t="s">
        <v>212</v>
      </c>
      <c r="Q7630" s="41">
        <v>3</v>
      </c>
      <c r="R7630" s="40" t="s">
        <v>213</v>
      </c>
      <c r="S7630" s="40" t="s">
        <v>199</v>
      </c>
      <c r="T7630" s="41">
        <v>1</v>
      </c>
      <c r="U7630" s="40" t="s">
        <v>200</v>
      </c>
      <c r="V7630" s="40" t="s">
        <v>201</v>
      </c>
      <c r="W7630" s="40" t="s">
        <v>885</v>
      </c>
      <c r="X7630" s="40" t="s">
        <v>886</v>
      </c>
      <c r="Y7630" s="40" t="s">
        <v>27253</v>
      </c>
    </row>
    <row r="7631" spans="12:25" x14ac:dyDescent="0.25">
      <c r="L7631" s="39" t="str">
        <f t="shared" si="119"/>
        <v>TRAVAGLIATO (BS)</v>
      </c>
      <c r="M7631" s="40" t="s">
        <v>27254</v>
      </c>
      <c r="N7631" s="40" t="s">
        <v>27255</v>
      </c>
      <c r="O7631" s="40" t="s">
        <v>421</v>
      </c>
      <c r="P7631" s="41" t="s">
        <v>212</v>
      </c>
      <c r="Q7631" s="41">
        <v>3</v>
      </c>
      <c r="R7631" s="40" t="s">
        <v>213</v>
      </c>
      <c r="S7631" s="40" t="s">
        <v>199</v>
      </c>
      <c r="T7631" s="41">
        <v>1</v>
      </c>
      <c r="U7631" s="40" t="s">
        <v>200</v>
      </c>
      <c r="V7631" s="40" t="s">
        <v>201</v>
      </c>
      <c r="W7631" s="40" t="s">
        <v>27256</v>
      </c>
      <c r="X7631" s="40" t="s">
        <v>423</v>
      </c>
      <c r="Y7631" s="40" t="s">
        <v>27257</v>
      </c>
    </row>
    <row r="7632" spans="12:25" x14ac:dyDescent="0.25">
      <c r="L7632" s="39" t="str">
        <f t="shared" si="119"/>
        <v>TRAVEDONA MONATE (VA)</v>
      </c>
      <c r="M7632" s="40" t="s">
        <v>27258</v>
      </c>
      <c r="N7632" s="40" t="s">
        <v>27259</v>
      </c>
      <c r="O7632" s="40" t="s">
        <v>727</v>
      </c>
      <c r="P7632" s="41" t="s">
        <v>212</v>
      </c>
      <c r="Q7632" s="41">
        <v>3</v>
      </c>
      <c r="R7632" s="40" t="s">
        <v>213</v>
      </c>
      <c r="S7632" s="40" t="s">
        <v>199</v>
      </c>
      <c r="T7632" s="41">
        <v>1</v>
      </c>
      <c r="U7632" s="40" t="s">
        <v>200</v>
      </c>
      <c r="V7632" s="40" t="s">
        <v>201</v>
      </c>
      <c r="W7632" s="40" t="s">
        <v>27260</v>
      </c>
      <c r="X7632" s="40" t="s">
        <v>729</v>
      </c>
      <c r="Y7632" s="40" t="s">
        <v>27261</v>
      </c>
    </row>
    <row r="7633" spans="12:25" x14ac:dyDescent="0.25">
      <c r="L7633" s="39" t="str">
        <f t="shared" si="119"/>
        <v>TRAVERSELLA (TO)</v>
      </c>
      <c r="M7633" s="40" t="s">
        <v>27262</v>
      </c>
      <c r="N7633" s="40" t="s">
        <v>27263</v>
      </c>
      <c r="O7633" s="40" t="s">
        <v>675</v>
      </c>
      <c r="P7633" s="41" t="s">
        <v>314</v>
      </c>
      <c r="Q7633" s="41">
        <v>1</v>
      </c>
      <c r="R7633" s="40" t="s">
        <v>315</v>
      </c>
      <c r="S7633" s="40" t="s">
        <v>199</v>
      </c>
      <c r="T7633" s="41">
        <v>1</v>
      </c>
      <c r="U7633" s="40" t="s">
        <v>200</v>
      </c>
      <c r="V7633" s="40" t="s">
        <v>201</v>
      </c>
      <c r="W7633" s="40" t="s">
        <v>1299</v>
      </c>
      <c r="X7633" s="40" t="s">
        <v>1042</v>
      </c>
      <c r="Y7633" s="40" t="s">
        <v>27264</v>
      </c>
    </row>
    <row r="7634" spans="12:25" x14ac:dyDescent="0.25">
      <c r="L7634" s="39" t="str">
        <f t="shared" si="119"/>
        <v>TRAVERSETOLO (PR)</v>
      </c>
      <c r="M7634" s="40" t="s">
        <v>27265</v>
      </c>
      <c r="N7634" s="40" t="s">
        <v>27266</v>
      </c>
      <c r="O7634" s="40" t="s">
        <v>984</v>
      </c>
      <c r="P7634" s="41" t="s">
        <v>631</v>
      </c>
      <c r="Q7634" s="41">
        <v>8</v>
      </c>
      <c r="R7634" s="40" t="s">
        <v>632</v>
      </c>
      <c r="S7634" s="40" t="s">
        <v>199</v>
      </c>
      <c r="T7634" s="41">
        <v>1</v>
      </c>
      <c r="U7634" s="40" t="s">
        <v>200</v>
      </c>
      <c r="V7634" s="40" t="s">
        <v>201</v>
      </c>
      <c r="W7634" s="40" t="s">
        <v>27267</v>
      </c>
      <c r="X7634" s="40" t="s">
        <v>8937</v>
      </c>
      <c r="Y7634" s="40" t="s">
        <v>27268</v>
      </c>
    </row>
    <row r="7635" spans="12:25" x14ac:dyDescent="0.25">
      <c r="L7635" s="39" t="str">
        <f t="shared" si="119"/>
        <v>TRAVES (TO)</v>
      </c>
      <c r="M7635" s="40" t="s">
        <v>27269</v>
      </c>
      <c r="N7635" s="40" t="s">
        <v>27270</v>
      </c>
      <c r="O7635" s="40" t="s">
        <v>675</v>
      </c>
      <c r="P7635" s="41" t="s">
        <v>314</v>
      </c>
      <c r="Q7635" s="41">
        <v>1</v>
      </c>
      <c r="R7635" s="40" t="s">
        <v>315</v>
      </c>
      <c r="S7635" s="40" t="s">
        <v>199</v>
      </c>
      <c r="T7635" s="41">
        <v>1</v>
      </c>
      <c r="U7635" s="40" t="s">
        <v>200</v>
      </c>
      <c r="V7635" s="40" t="s">
        <v>201</v>
      </c>
      <c r="W7635" s="40" t="s">
        <v>878</v>
      </c>
      <c r="X7635" s="40" t="s">
        <v>879</v>
      </c>
      <c r="Y7635" s="40" t="s">
        <v>27271</v>
      </c>
    </row>
    <row r="7636" spans="12:25" x14ac:dyDescent="0.25">
      <c r="L7636" s="39" t="str">
        <f t="shared" si="119"/>
        <v>TRAVESIO (PN)</v>
      </c>
      <c r="M7636" s="40" t="s">
        <v>27272</v>
      </c>
      <c r="N7636" s="40" t="s">
        <v>27273</v>
      </c>
      <c r="O7636" s="40" t="s">
        <v>1527</v>
      </c>
      <c r="P7636" s="41" t="s">
        <v>805</v>
      </c>
      <c r="Q7636" s="41">
        <v>6</v>
      </c>
      <c r="R7636" s="40" t="s">
        <v>806</v>
      </c>
      <c r="S7636" s="40" t="s">
        <v>199</v>
      </c>
      <c r="T7636" s="41">
        <v>1</v>
      </c>
      <c r="U7636" s="40" t="s">
        <v>200</v>
      </c>
      <c r="V7636" s="40" t="s">
        <v>201</v>
      </c>
      <c r="W7636" s="40" t="s">
        <v>1793</v>
      </c>
      <c r="X7636" s="40" t="s">
        <v>1529</v>
      </c>
      <c r="Y7636" s="40" t="s">
        <v>27274</v>
      </c>
    </row>
    <row r="7637" spans="12:25" x14ac:dyDescent="0.25">
      <c r="L7637" s="39" t="str">
        <f t="shared" si="119"/>
        <v>TRAVO (PC)</v>
      </c>
      <c r="M7637" s="40" t="s">
        <v>27275</v>
      </c>
      <c r="N7637" s="40" t="s">
        <v>27276</v>
      </c>
      <c r="O7637" s="40" t="s">
        <v>630</v>
      </c>
      <c r="P7637" s="41" t="s">
        <v>631</v>
      </c>
      <c r="Q7637" s="41">
        <v>8</v>
      </c>
      <c r="R7637" s="40" t="s">
        <v>632</v>
      </c>
      <c r="S7637" s="40" t="s">
        <v>199</v>
      </c>
      <c r="T7637" s="41">
        <v>1</v>
      </c>
      <c r="U7637" s="40" t="s">
        <v>200</v>
      </c>
      <c r="V7637" s="40" t="s">
        <v>201</v>
      </c>
      <c r="W7637" s="40" t="s">
        <v>7966</v>
      </c>
      <c r="X7637" s="40" t="s">
        <v>634</v>
      </c>
      <c r="Y7637" s="40" t="s">
        <v>27277</v>
      </c>
    </row>
    <row r="7638" spans="12:25" x14ac:dyDescent="0.25">
      <c r="L7638" s="39" t="str">
        <f t="shared" si="119"/>
        <v>TREBASELEGHE (PD)</v>
      </c>
      <c r="M7638" s="40" t="s">
        <v>27278</v>
      </c>
      <c r="N7638" s="40" t="s">
        <v>27279</v>
      </c>
      <c r="O7638" s="40" t="s">
        <v>196</v>
      </c>
      <c r="P7638" s="41" t="s">
        <v>197</v>
      </c>
      <c r="Q7638" s="41">
        <v>5</v>
      </c>
      <c r="R7638" s="40" t="s">
        <v>198</v>
      </c>
      <c r="S7638" s="40" t="s">
        <v>199</v>
      </c>
      <c r="T7638" s="41">
        <v>1</v>
      </c>
      <c r="U7638" s="40" t="s">
        <v>200</v>
      </c>
      <c r="V7638" s="40" t="s">
        <v>201</v>
      </c>
      <c r="W7638" s="40" t="s">
        <v>3890</v>
      </c>
      <c r="X7638" s="40" t="s">
        <v>203</v>
      </c>
      <c r="Y7638" s="40" t="s">
        <v>27280</v>
      </c>
    </row>
    <row r="7639" spans="12:25" x14ac:dyDescent="0.25">
      <c r="L7639" s="39" t="str">
        <f t="shared" si="119"/>
        <v>TREBISACCE (CS)</v>
      </c>
      <c r="M7639" s="40" t="s">
        <v>27281</v>
      </c>
      <c r="N7639" s="40" t="s">
        <v>27282</v>
      </c>
      <c r="O7639" s="40" t="s">
        <v>413</v>
      </c>
      <c r="P7639" s="41" t="s">
        <v>414</v>
      </c>
      <c r="Q7639" s="41">
        <v>18</v>
      </c>
      <c r="R7639" s="40" t="s">
        <v>415</v>
      </c>
      <c r="S7639" s="40" t="s">
        <v>199</v>
      </c>
      <c r="T7639" s="41">
        <v>1</v>
      </c>
      <c r="U7639" s="40" t="s">
        <v>200</v>
      </c>
      <c r="V7639" s="40" t="s">
        <v>201</v>
      </c>
      <c r="W7639" s="40" t="s">
        <v>27283</v>
      </c>
      <c r="X7639" s="40" t="s">
        <v>417</v>
      </c>
      <c r="Y7639" s="40" t="s">
        <v>27284</v>
      </c>
    </row>
    <row r="7640" spans="12:25" x14ac:dyDescent="0.25">
      <c r="L7640" s="39" t="str">
        <f t="shared" si="119"/>
        <v>TRECASALI (PR)</v>
      </c>
      <c r="M7640" s="40" t="s">
        <v>27285</v>
      </c>
      <c r="N7640" s="40" t="s">
        <v>27286</v>
      </c>
      <c r="O7640" s="40" t="s">
        <v>984</v>
      </c>
      <c r="P7640" s="41" t="s">
        <v>631</v>
      </c>
      <c r="Q7640" s="41">
        <v>8</v>
      </c>
      <c r="R7640" s="40" t="s">
        <v>632</v>
      </c>
      <c r="S7640" s="40" t="s">
        <v>199</v>
      </c>
      <c r="T7640" s="41">
        <v>1</v>
      </c>
      <c r="U7640" s="40" t="s">
        <v>200</v>
      </c>
      <c r="V7640" s="40" t="s">
        <v>201</v>
      </c>
      <c r="W7640" s="40" t="s">
        <v>11242</v>
      </c>
      <c r="X7640" s="40" t="s">
        <v>8937</v>
      </c>
      <c r="Y7640" s="40" t="s">
        <v>27287</v>
      </c>
    </row>
    <row r="7641" spans="12:25" x14ac:dyDescent="0.25">
      <c r="L7641" s="39" t="str">
        <f t="shared" si="119"/>
        <v>TRECASE (NA)</v>
      </c>
      <c r="M7641" s="40" t="s">
        <v>27288</v>
      </c>
      <c r="N7641" s="40" t="s">
        <v>27289</v>
      </c>
      <c r="O7641" s="40" t="s">
        <v>358</v>
      </c>
      <c r="P7641" s="41" t="s">
        <v>350</v>
      </c>
      <c r="Q7641" s="41">
        <v>15</v>
      </c>
      <c r="R7641" s="40" t="s">
        <v>351</v>
      </c>
      <c r="S7641" s="40" t="s">
        <v>199</v>
      </c>
      <c r="T7641" s="41">
        <v>1</v>
      </c>
      <c r="U7641" s="40" t="s">
        <v>200</v>
      </c>
      <c r="V7641" s="40" t="s">
        <v>201</v>
      </c>
      <c r="W7641" s="40" t="s">
        <v>7912</v>
      </c>
      <c r="X7641" s="40" t="s">
        <v>360</v>
      </c>
      <c r="Y7641" s="40" t="s">
        <v>27290</v>
      </c>
    </row>
    <row r="7642" spans="12:25" x14ac:dyDescent="0.25">
      <c r="L7642" s="39" t="str">
        <f t="shared" si="119"/>
        <v>TRECASTAGNI (CT)</v>
      </c>
      <c r="M7642" s="40" t="s">
        <v>27291</v>
      </c>
      <c r="N7642" s="40" t="s">
        <v>27292</v>
      </c>
      <c r="O7642" s="40" t="s">
        <v>366</v>
      </c>
      <c r="P7642" s="41" t="s">
        <v>292</v>
      </c>
      <c r="Q7642" s="41">
        <v>19</v>
      </c>
      <c r="R7642" s="40" t="s">
        <v>293</v>
      </c>
      <c r="S7642" s="40" t="s">
        <v>199</v>
      </c>
      <c r="T7642" s="41">
        <v>1</v>
      </c>
      <c r="U7642" s="40" t="s">
        <v>200</v>
      </c>
      <c r="V7642" s="40" t="s">
        <v>201</v>
      </c>
      <c r="W7642" s="40" t="s">
        <v>27293</v>
      </c>
      <c r="X7642" s="40" t="s">
        <v>368</v>
      </c>
      <c r="Y7642" s="40" t="s">
        <v>27294</v>
      </c>
    </row>
    <row r="7643" spans="12:25" x14ac:dyDescent="0.25">
      <c r="L7643" s="39" t="str">
        <f t="shared" si="119"/>
        <v>TRECATE (NO)</v>
      </c>
      <c r="M7643" s="40" t="s">
        <v>27295</v>
      </c>
      <c r="N7643" s="40" t="s">
        <v>27296</v>
      </c>
      <c r="O7643" s="40" t="s">
        <v>741</v>
      </c>
      <c r="P7643" s="41" t="s">
        <v>314</v>
      </c>
      <c r="Q7643" s="41">
        <v>1</v>
      </c>
      <c r="R7643" s="40" t="s">
        <v>315</v>
      </c>
      <c r="S7643" s="40" t="s">
        <v>199</v>
      </c>
      <c r="T7643" s="41">
        <v>1</v>
      </c>
      <c r="U7643" s="40" t="s">
        <v>200</v>
      </c>
      <c r="V7643" s="40" t="s">
        <v>201</v>
      </c>
      <c r="W7643" s="40" t="s">
        <v>27297</v>
      </c>
      <c r="X7643" s="40" t="s">
        <v>2749</v>
      </c>
      <c r="Y7643" s="40" t="s">
        <v>27298</v>
      </c>
    </row>
    <row r="7644" spans="12:25" x14ac:dyDescent="0.25">
      <c r="L7644" s="39" t="str">
        <f t="shared" si="119"/>
        <v>TRECCHINA (PZ)</v>
      </c>
      <c r="M7644" s="40" t="s">
        <v>27299</v>
      </c>
      <c r="N7644" s="40" t="s">
        <v>27300</v>
      </c>
      <c r="O7644" s="40" t="s">
        <v>281</v>
      </c>
      <c r="P7644" s="41" t="s">
        <v>282</v>
      </c>
      <c r="Q7644" s="41">
        <v>17</v>
      </c>
      <c r="R7644" s="40" t="s">
        <v>283</v>
      </c>
      <c r="S7644" s="40" t="s">
        <v>199</v>
      </c>
      <c r="T7644" s="41">
        <v>1</v>
      </c>
      <c r="U7644" s="40" t="s">
        <v>200</v>
      </c>
      <c r="V7644" s="40" t="s">
        <v>201</v>
      </c>
      <c r="W7644" s="40" t="s">
        <v>27301</v>
      </c>
      <c r="X7644" s="40" t="s">
        <v>4949</v>
      </c>
      <c r="Y7644" s="40" t="s">
        <v>27302</v>
      </c>
    </row>
    <row r="7645" spans="12:25" x14ac:dyDescent="0.25">
      <c r="L7645" s="39" t="str">
        <f t="shared" si="119"/>
        <v>TRECENTA (RO)</v>
      </c>
      <c r="M7645" s="40" t="s">
        <v>27303</v>
      </c>
      <c r="N7645" s="40" t="s">
        <v>27304</v>
      </c>
      <c r="O7645" s="40" t="s">
        <v>585</v>
      </c>
      <c r="P7645" s="41" t="s">
        <v>197</v>
      </c>
      <c r="Q7645" s="41">
        <v>5</v>
      </c>
      <c r="R7645" s="40" t="s">
        <v>198</v>
      </c>
      <c r="S7645" s="40" t="s">
        <v>199</v>
      </c>
      <c r="T7645" s="41">
        <v>1</v>
      </c>
      <c r="U7645" s="40" t="s">
        <v>200</v>
      </c>
      <c r="V7645" s="40" t="s">
        <v>201</v>
      </c>
      <c r="W7645" s="40" t="s">
        <v>27305</v>
      </c>
      <c r="X7645" s="40" t="s">
        <v>2041</v>
      </c>
      <c r="Y7645" s="40" t="s">
        <v>27306</v>
      </c>
    </row>
    <row r="7646" spans="12:25" x14ac:dyDescent="0.25">
      <c r="L7646" s="39" t="str">
        <f t="shared" si="119"/>
        <v>TREDOZIO (FC)</v>
      </c>
      <c r="M7646" s="40" t="s">
        <v>27307</v>
      </c>
      <c r="N7646" s="40" t="s">
        <v>27308</v>
      </c>
      <c r="O7646" s="40" t="s">
        <v>2487</v>
      </c>
      <c r="P7646" s="41" t="s">
        <v>631</v>
      </c>
      <c r="Q7646" s="41">
        <v>8</v>
      </c>
      <c r="R7646" s="40" t="s">
        <v>632</v>
      </c>
      <c r="S7646" s="40" t="s">
        <v>199</v>
      </c>
      <c r="T7646" s="41">
        <v>1</v>
      </c>
      <c r="U7646" s="40" t="s">
        <v>200</v>
      </c>
      <c r="V7646" s="40" t="s">
        <v>201</v>
      </c>
      <c r="W7646" s="40" t="s">
        <v>27309</v>
      </c>
      <c r="X7646" s="40" t="s">
        <v>4278</v>
      </c>
      <c r="Y7646" s="40" t="s">
        <v>27310</v>
      </c>
    </row>
    <row r="7647" spans="12:25" x14ac:dyDescent="0.25">
      <c r="L7647" s="39" t="str">
        <f t="shared" si="119"/>
        <v>TREGLIO (CH)</v>
      </c>
      <c r="M7647" s="40" t="s">
        <v>27311</v>
      </c>
      <c r="N7647" s="40" t="s">
        <v>27312</v>
      </c>
      <c r="O7647" s="40" t="s">
        <v>1352</v>
      </c>
      <c r="P7647" s="41" t="s">
        <v>253</v>
      </c>
      <c r="Q7647" s="41">
        <v>13</v>
      </c>
      <c r="R7647" s="40" t="s">
        <v>254</v>
      </c>
      <c r="S7647" s="40" t="s">
        <v>199</v>
      </c>
      <c r="T7647" s="41">
        <v>1</v>
      </c>
      <c r="U7647" s="40" t="s">
        <v>200</v>
      </c>
      <c r="V7647" s="40" t="s">
        <v>201</v>
      </c>
      <c r="W7647" s="40" t="s">
        <v>1955</v>
      </c>
      <c r="X7647" s="40" t="s">
        <v>1354</v>
      </c>
      <c r="Y7647" s="40" t="s">
        <v>27313</v>
      </c>
    </row>
    <row r="7648" spans="12:25" x14ac:dyDescent="0.25">
      <c r="L7648" s="39" t="str">
        <f t="shared" si="119"/>
        <v>TREGNAGO (VR)</v>
      </c>
      <c r="M7648" s="40" t="s">
        <v>27314</v>
      </c>
      <c r="N7648" s="40" t="s">
        <v>27315</v>
      </c>
      <c r="O7648" s="40" t="s">
        <v>595</v>
      </c>
      <c r="P7648" s="41" t="s">
        <v>197</v>
      </c>
      <c r="Q7648" s="41">
        <v>5</v>
      </c>
      <c r="R7648" s="40" t="s">
        <v>198</v>
      </c>
      <c r="S7648" s="40" t="s">
        <v>199</v>
      </c>
      <c r="T7648" s="41">
        <v>1</v>
      </c>
      <c r="U7648" s="40" t="s">
        <v>200</v>
      </c>
      <c r="V7648" s="40" t="s">
        <v>201</v>
      </c>
      <c r="W7648" s="40" t="s">
        <v>27316</v>
      </c>
      <c r="X7648" s="40" t="s">
        <v>597</v>
      </c>
      <c r="Y7648" s="40" t="s">
        <v>27317</v>
      </c>
    </row>
    <row r="7649" spans="12:25" x14ac:dyDescent="0.25">
      <c r="L7649" s="39" t="str">
        <f t="shared" si="119"/>
        <v>TREIA (MC)</v>
      </c>
      <c r="M7649" s="40" t="s">
        <v>27318</v>
      </c>
      <c r="N7649" s="40" t="s">
        <v>27319</v>
      </c>
      <c r="O7649" s="40" t="s">
        <v>396</v>
      </c>
      <c r="P7649" s="41" t="s">
        <v>397</v>
      </c>
      <c r="Q7649" s="41">
        <v>11</v>
      </c>
      <c r="R7649" s="40" t="s">
        <v>398</v>
      </c>
      <c r="S7649" s="40" t="s">
        <v>199</v>
      </c>
      <c r="T7649" s="41">
        <v>1</v>
      </c>
      <c r="U7649" s="40" t="s">
        <v>200</v>
      </c>
      <c r="V7649" s="40" t="s">
        <v>201</v>
      </c>
      <c r="W7649" s="40" t="s">
        <v>1722</v>
      </c>
      <c r="X7649" s="40" t="s">
        <v>1707</v>
      </c>
      <c r="Y7649" s="40" t="s">
        <v>27320</v>
      </c>
    </row>
    <row r="7650" spans="12:25" x14ac:dyDescent="0.25">
      <c r="L7650" s="39" t="str">
        <f t="shared" si="119"/>
        <v>TREISO (CN)</v>
      </c>
      <c r="M7650" s="40" t="s">
        <v>27321</v>
      </c>
      <c r="N7650" s="40" t="s">
        <v>27322</v>
      </c>
      <c r="O7650" s="40" t="s">
        <v>313</v>
      </c>
      <c r="P7650" s="41" t="s">
        <v>314</v>
      </c>
      <c r="Q7650" s="41">
        <v>1</v>
      </c>
      <c r="R7650" s="40" t="s">
        <v>315</v>
      </c>
      <c r="S7650" s="40" t="s">
        <v>199</v>
      </c>
      <c r="T7650" s="41">
        <v>1</v>
      </c>
      <c r="U7650" s="40" t="s">
        <v>200</v>
      </c>
      <c r="V7650" s="40" t="s">
        <v>201</v>
      </c>
      <c r="W7650" s="40" t="s">
        <v>991</v>
      </c>
      <c r="X7650" s="40" t="s">
        <v>918</v>
      </c>
      <c r="Y7650" s="40" t="s">
        <v>27323</v>
      </c>
    </row>
    <row r="7651" spans="12:25" x14ac:dyDescent="0.25">
      <c r="L7651" s="39" t="str">
        <f t="shared" si="119"/>
        <v>TREMENICO (LC)</v>
      </c>
      <c r="M7651" s="40" t="s">
        <v>27324</v>
      </c>
      <c r="N7651" s="40" t="s">
        <v>27325</v>
      </c>
      <c r="O7651" s="40" t="s">
        <v>222</v>
      </c>
      <c r="P7651" s="41" t="s">
        <v>212</v>
      </c>
      <c r="Q7651" s="41">
        <v>3</v>
      </c>
      <c r="R7651" s="40" t="s">
        <v>213</v>
      </c>
      <c r="S7651" s="40" t="s">
        <v>199</v>
      </c>
      <c r="T7651" s="41">
        <v>1</v>
      </c>
      <c r="U7651" s="40" t="s">
        <v>200</v>
      </c>
      <c r="V7651" s="40" t="s">
        <v>201</v>
      </c>
      <c r="W7651" s="40" t="s">
        <v>27326</v>
      </c>
      <c r="X7651" s="40" t="s">
        <v>224</v>
      </c>
      <c r="Y7651" s="40" t="s">
        <v>27327</v>
      </c>
    </row>
    <row r="7652" spans="12:25" x14ac:dyDescent="0.25">
      <c r="L7652" s="39" t="str">
        <f t="shared" si="119"/>
        <v>TREMESTIERI ETNEO (CT)</v>
      </c>
      <c r="M7652" s="40" t="s">
        <v>27328</v>
      </c>
      <c r="N7652" s="40" t="s">
        <v>27329</v>
      </c>
      <c r="O7652" s="40" t="s">
        <v>366</v>
      </c>
      <c r="P7652" s="41" t="s">
        <v>292</v>
      </c>
      <c r="Q7652" s="41">
        <v>19</v>
      </c>
      <c r="R7652" s="40" t="s">
        <v>293</v>
      </c>
      <c r="S7652" s="40" t="s">
        <v>199</v>
      </c>
      <c r="T7652" s="41">
        <v>1</v>
      </c>
      <c r="U7652" s="40" t="s">
        <v>200</v>
      </c>
      <c r="V7652" s="40" t="s">
        <v>201</v>
      </c>
      <c r="W7652" s="40" t="s">
        <v>12600</v>
      </c>
      <c r="X7652" s="40" t="s">
        <v>368</v>
      </c>
      <c r="Y7652" s="40" t="s">
        <v>27330</v>
      </c>
    </row>
    <row r="7653" spans="12:25" x14ac:dyDescent="0.25">
      <c r="L7653" s="39" t="str">
        <f t="shared" si="119"/>
        <v>TREMEZZO (CO)</v>
      </c>
      <c r="M7653" s="40" t="s">
        <v>27331</v>
      </c>
      <c r="N7653" s="40" t="s">
        <v>27332</v>
      </c>
      <c r="O7653" s="40" t="s">
        <v>995</v>
      </c>
      <c r="P7653" s="41" t="s">
        <v>212</v>
      </c>
      <c r="Q7653" s="41">
        <v>3</v>
      </c>
      <c r="R7653" s="40" t="s">
        <v>213</v>
      </c>
      <c r="S7653" s="40" t="s">
        <v>199</v>
      </c>
      <c r="T7653" s="41">
        <v>1</v>
      </c>
      <c r="U7653" s="40" t="s">
        <v>200</v>
      </c>
      <c r="V7653" s="40" t="s">
        <v>201</v>
      </c>
      <c r="W7653" s="40" t="s">
        <v>27333</v>
      </c>
      <c r="X7653" s="40" t="s">
        <v>3144</v>
      </c>
      <c r="Y7653" s="40" t="s">
        <v>27334</v>
      </c>
    </row>
    <row r="7654" spans="12:25" x14ac:dyDescent="0.25">
      <c r="L7654" s="39" t="str">
        <f t="shared" si="119"/>
        <v>TREMOSINE (BS)</v>
      </c>
      <c r="M7654" s="40" t="s">
        <v>27335</v>
      </c>
      <c r="N7654" s="40" t="s">
        <v>27336</v>
      </c>
      <c r="O7654" s="40" t="s">
        <v>421</v>
      </c>
      <c r="P7654" s="41" t="s">
        <v>212</v>
      </c>
      <c r="Q7654" s="41">
        <v>3</v>
      </c>
      <c r="R7654" s="40" t="s">
        <v>213</v>
      </c>
      <c r="S7654" s="40" t="s">
        <v>199</v>
      </c>
      <c r="T7654" s="41">
        <v>1</v>
      </c>
      <c r="U7654" s="40" t="s">
        <v>200</v>
      </c>
      <c r="V7654" s="40" t="s">
        <v>201</v>
      </c>
      <c r="W7654" s="40" t="s">
        <v>422</v>
      </c>
      <c r="X7654" s="40" t="s">
        <v>710</v>
      </c>
      <c r="Y7654" s="40" t="s">
        <v>27337</v>
      </c>
    </row>
    <row r="7655" spans="12:25" x14ac:dyDescent="0.25">
      <c r="L7655" s="39" t="str">
        <f t="shared" si="119"/>
        <v>TRENTA (CS)</v>
      </c>
      <c r="M7655" s="40" t="s">
        <v>27338</v>
      </c>
      <c r="N7655" s="40" t="s">
        <v>27339</v>
      </c>
      <c r="O7655" s="40" t="s">
        <v>413</v>
      </c>
      <c r="P7655" s="41" t="s">
        <v>414</v>
      </c>
      <c r="Q7655" s="41">
        <v>18</v>
      </c>
      <c r="R7655" s="40" t="s">
        <v>415</v>
      </c>
      <c r="S7655" s="40" t="s">
        <v>199</v>
      </c>
      <c r="T7655" s="41">
        <v>1</v>
      </c>
      <c r="U7655" s="40" t="s">
        <v>200</v>
      </c>
      <c r="V7655" s="40" t="s">
        <v>201</v>
      </c>
      <c r="W7655" s="40" t="s">
        <v>3336</v>
      </c>
      <c r="X7655" s="40" t="s">
        <v>550</v>
      </c>
      <c r="Y7655" s="40" t="s">
        <v>27340</v>
      </c>
    </row>
    <row r="7656" spans="12:25" x14ac:dyDescent="0.25">
      <c r="L7656" s="39" t="str">
        <f t="shared" si="119"/>
        <v>TRENTINARA (SA)</v>
      </c>
      <c r="M7656" s="40" t="s">
        <v>27341</v>
      </c>
      <c r="N7656" s="40" t="s">
        <v>27342</v>
      </c>
      <c r="O7656" s="40" t="s">
        <v>349</v>
      </c>
      <c r="P7656" s="41" t="s">
        <v>350</v>
      </c>
      <c r="Q7656" s="41">
        <v>15</v>
      </c>
      <c r="R7656" s="40" t="s">
        <v>351</v>
      </c>
      <c r="S7656" s="40" t="s">
        <v>199</v>
      </c>
      <c r="T7656" s="41">
        <v>1</v>
      </c>
      <c r="U7656" s="40" t="s">
        <v>200</v>
      </c>
      <c r="V7656" s="40" t="s">
        <v>201</v>
      </c>
      <c r="W7656" s="40" t="s">
        <v>22006</v>
      </c>
      <c r="X7656" s="40" t="s">
        <v>940</v>
      </c>
      <c r="Y7656" s="40" t="s">
        <v>27343</v>
      </c>
    </row>
    <row r="7657" spans="12:25" x14ac:dyDescent="0.25">
      <c r="L7657" s="39" t="str">
        <f t="shared" si="119"/>
        <v>TRENTO (TN)</v>
      </c>
      <c r="M7657" s="40" t="s">
        <v>27344</v>
      </c>
      <c r="N7657" s="40" t="s">
        <v>27345</v>
      </c>
      <c r="O7657" s="40" t="s">
        <v>865</v>
      </c>
      <c r="P7657" s="41" t="s">
        <v>866</v>
      </c>
      <c r="Q7657" s="41">
        <v>4</v>
      </c>
      <c r="R7657" s="40" t="s">
        <v>867</v>
      </c>
      <c r="S7657" s="40" t="s">
        <v>199</v>
      </c>
      <c r="T7657" s="41">
        <v>1</v>
      </c>
      <c r="U7657" s="40" t="s">
        <v>200</v>
      </c>
      <c r="V7657" s="40" t="s">
        <v>201</v>
      </c>
      <c r="W7657" s="40" t="s">
        <v>27346</v>
      </c>
      <c r="X7657" s="40" t="s">
        <v>1036</v>
      </c>
      <c r="Y7657" s="40" t="s">
        <v>27347</v>
      </c>
    </row>
    <row r="7658" spans="12:25" x14ac:dyDescent="0.25">
      <c r="L7658" s="39" t="str">
        <f t="shared" si="119"/>
        <v>TRENTOLA DUCENTA (CE)</v>
      </c>
      <c r="M7658" s="40" t="s">
        <v>27348</v>
      </c>
      <c r="N7658" s="40" t="s">
        <v>27349</v>
      </c>
      <c r="O7658" s="40" t="s">
        <v>824</v>
      </c>
      <c r="P7658" s="41" t="s">
        <v>350</v>
      </c>
      <c r="Q7658" s="41">
        <v>15</v>
      </c>
      <c r="R7658" s="40" t="s">
        <v>351</v>
      </c>
      <c r="S7658" s="40" t="s">
        <v>199</v>
      </c>
      <c r="T7658" s="41">
        <v>1</v>
      </c>
      <c r="U7658" s="40" t="s">
        <v>200</v>
      </c>
      <c r="V7658" s="40" t="s">
        <v>201</v>
      </c>
      <c r="W7658" s="40" t="s">
        <v>27350</v>
      </c>
      <c r="X7658" s="40" t="s">
        <v>360</v>
      </c>
      <c r="Y7658" s="40" t="s">
        <v>27351</v>
      </c>
    </row>
    <row r="7659" spans="12:25" x14ac:dyDescent="0.25">
      <c r="L7659" s="39" t="str">
        <f t="shared" si="119"/>
        <v>TRENZANO (BS)</v>
      </c>
      <c r="M7659" s="40" t="s">
        <v>27352</v>
      </c>
      <c r="N7659" s="40" t="s">
        <v>27353</v>
      </c>
      <c r="O7659" s="40" t="s">
        <v>421</v>
      </c>
      <c r="P7659" s="41" t="s">
        <v>212</v>
      </c>
      <c r="Q7659" s="41">
        <v>3</v>
      </c>
      <c r="R7659" s="40" t="s">
        <v>213</v>
      </c>
      <c r="S7659" s="40" t="s">
        <v>199</v>
      </c>
      <c r="T7659" s="41">
        <v>1</v>
      </c>
      <c r="U7659" s="40" t="s">
        <v>200</v>
      </c>
      <c r="V7659" s="40" t="s">
        <v>201</v>
      </c>
      <c r="W7659" s="40" t="s">
        <v>591</v>
      </c>
      <c r="X7659" s="40" t="s">
        <v>423</v>
      </c>
      <c r="Y7659" s="40" t="s">
        <v>27354</v>
      </c>
    </row>
    <row r="7660" spans="12:25" x14ac:dyDescent="0.25">
      <c r="L7660" s="39" t="str">
        <f t="shared" si="119"/>
        <v>TREPPO CARNICO (UD)</v>
      </c>
      <c r="M7660" s="40" t="s">
        <v>27355</v>
      </c>
      <c r="N7660" s="40" t="s">
        <v>27356</v>
      </c>
      <c r="O7660" s="40" t="s">
        <v>804</v>
      </c>
      <c r="P7660" s="41" t="s">
        <v>805</v>
      </c>
      <c r="Q7660" s="41">
        <v>6</v>
      </c>
      <c r="R7660" s="40" t="s">
        <v>806</v>
      </c>
      <c r="S7660" s="40" t="s">
        <v>199</v>
      </c>
      <c r="T7660" s="41">
        <v>1</v>
      </c>
      <c r="U7660" s="40" t="s">
        <v>200</v>
      </c>
      <c r="V7660" s="40" t="s">
        <v>201</v>
      </c>
      <c r="W7660" s="40" t="s">
        <v>1422</v>
      </c>
      <c r="X7660" s="40" t="s">
        <v>1423</v>
      </c>
      <c r="Y7660" s="40" t="s">
        <v>27357</v>
      </c>
    </row>
    <row r="7661" spans="12:25" x14ac:dyDescent="0.25">
      <c r="L7661" s="39" t="str">
        <f t="shared" si="119"/>
        <v>TREPPO GRANDE (UD)</v>
      </c>
      <c r="M7661" s="40" t="s">
        <v>27358</v>
      </c>
      <c r="N7661" s="40" t="s">
        <v>27359</v>
      </c>
      <c r="O7661" s="40" t="s">
        <v>804</v>
      </c>
      <c r="P7661" s="41" t="s">
        <v>805</v>
      </c>
      <c r="Q7661" s="41">
        <v>6</v>
      </c>
      <c r="R7661" s="40" t="s">
        <v>806</v>
      </c>
      <c r="S7661" s="40" t="s">
        <v>199</v>
      </c>
      <c r="T7661" s="41">
        <v>1</v>
      </c>
      <c r="U7661" s="40" t="s">
        <v>200</v>
      </c>
      <c r="V7661" s="40" t="s">
        <v>201</v>
      </c>
      <c r="W7661" s="40" t="s">
        <v>3721</v>
      </c>
      <c r="X7661" s="40" t="s">
        <v>2085</v>
      </c>
      <c r="Y7661" s="40" t="s">
        <v>27360</v>
      </c>
    </row>
    <row r="7662" spans="12:25" x14ac:dyDescent="0.25">
      <c r="L7662" s="39" t="str">
        <f t="shared" si="119"/>
        <v>TREPUZZI (LE)</v>
      </c>
      <c r="M7662" s="40" t="s">
        <v>27361</v>
      </c>
      <c r="N7662" s="40" t="s">
        <v>27362</v>
      </c>
      <c r="O7662" s="40" t="s">
        <v>462</v>
      </c>
      <c r="P7662" s="41" t="s">
        <v>304</v>
      </c>
      <c r="Q7662" s="41">
        <v>16</v>
      </c>
      <c r="R7662" s="40" t="s">
        <v>305</v>
      </c>
      <c r="S7662" s="40" t="s">
        <v>199</v>
      </c>
      <c r="T7662" s="41">
        <v>1</v>
      </c>
      <c r="U7662" s="40" t="s">
        <v>200</v>
      </c>
      <c r="V7662" s="40" t="s">
        <v>201</v>
      </c>
      <c r="W7662" s="40" t="s">
        <v>27363</v>
      </c>
      <c r="X7662" s="40" t="s">
        <v>2008</v>
      </c>
      <c r="Y7662" s="40" t="s">
        <v>27364</v>
      </c>
    </row>
    <row r="7663" spans="12:25" x14ac:dyDescent="0.25">
      <c r="L7663" s="39" t="str">
        <f t="shared" si="119"/>
        <v>TREQUANDA (SI)</v>
      </c>
      <c r="M7663" s="40" t="s">
        <v>27365</v>
      </c>
      <c r="N7663" s="40" t="s">
        <v>27366</v>
      </c>
      <c r="O7663" s="40" t="s">
        <v>230</v>
      </c>
      <c r="P7663" s="41" t="s">
        <v>231</v>
      </c>
      <c r="Q7663" s="41">
        <v>9</v>
      </c>
      <c r="R7663" s="40" t="s">
        <v>232</v>
      </c>
      <c r="S7663" s="40" t="s">
        <v>199</v>
      </c>
      <c r="T7663" s="41">
        <v>1</v>
      </c>
      <c r="U7663" s="40" t="s">
        <v>200</v>
      </c>
      <c r="V7663" s="40" t="s">
        <v>201</v>
      </c>
      <c r="W7663" s="40" t="s">
        <v>23181</v>
      </c>
      <c r="X7663" s="40" t="s">
        <v>234</v>
      </c>
      <c r="Y7663" s="40" t="s">
        <v>27367</v>
      </c>
    </row>
    <row r="7664" spans="12:25" x14ac:dyDescent="0.25">
      <c r="L7664" s="39" t="str">
        <f t="shared" si="119"/>
        <v>TRES (TN)</v>
      </c>
      <c r="M7664" s="40" t="s">
        <v>27368</v>
      </c>
      <c r="N7664" s="40" t="s">
        <v>27369</v>
      </c>
      <c r="O7664" s="40" t="s">
        <v>865</v>
      </c>
      <c r="P7664" s="41" t="s">
        <v>866</v>
      </c>
      <c r="Q7664" s="41">
        <v>4</v>
      </c>
      <c r="R7664" s="40" t="s">
        <v>867</v>
      </c>
      <c r="S7664" s="40" t="s">
        <v>199</v>
      </c>
      <c r="T7664" s="41">
        <v>1</v>
      </c>
      <c r="U7664" s="40" t="s">
        <v>200</v>
      </c>
      <c r="V7664" s="40" t="s">
        <v>201</v>
      </c>
      <c r="W7664" s="40" t="s">
        <v>1496</v>
      </c>
      <c r="X7664" s="40" t="s">
        <v>1447</v>
      </c>
      <c r="Y7664" s="40" t="s">
        <v>27370</v>
      </c>
    </row>
    <row r="7665" spans="12:25" x14ac:dyDescent="0.25">
      <c r="L7665" s="39" t="str">
        <f t="shared" si="119"/>
        <v>TRESANA (MS)</v>
      </c>
      <c r="M7665" s="40" t="s">
        <v>27371</v>
      </c>
      <c r="N7665" s="40" t="s">
        <v>27372</v>
      </c>
      <c r="O7665" s="40" t="s">
        <v>2262</v>
      </c>
      <c r="P7665" s="41" t="s">
        <v>231</v>
      </c>
      <c r="Q7665" s="41">
        <v>9</v>
      </c>
      <c r="R7665" s="40" t="s">
        <v>232</v>
      </c>
      <c r="S7665" s="40" t="s">
        <v>199</v>
      </c>
      <c r="T7665" s="41">
        <v>1</v>
      </c>
      <c r="U7665" s="40" t="s">
        <v>200</v>
      </c>
      <c r="V7665" s="40" t="s">
        <v>201</v>
      </c>
      <c r="W7665" s="40" t="s">
        <v>27373</v>
      </c>
      <c r="X7665" s="40" t="s">
        <v>1453</v>
      </c>
      <c r="Y7665" s="40" t="s">
        <v>27374</v>
      </c>
    </row>
    <row r="7666" spans="12:25" x14ac:dyDescent="0.25">
      <c r="L7666" s="39" t="str">
        <f t="shared" si="119"/>
        <v>TRESCORE BALNEARIO (BG)</v>
      </c>
      <c r="M7666" s="40" t="s">
        <v>27375</v>
      </c>
      <c r="N7666" s="40" t="s">
        <v>27376</v>
      </c>
      <c r="O7666" s="40" t="s">
        <v>572</v>
      </c>
      <c r="P7666" s="41" t="s">
        <v>212</v>
      </c>
      <c r="Q7666" s="41">
        <v>3</v>
      </c>
      <c r="R7666" s="40" t="s">
        <v>213</v>
      </c>
      <c r="S7666" s="40" t="s">
        <v>199</v>
      </c>
      <c r="T7666" s="41">
        <v>1</v>
      </c>
      <c r="U7666" s="40" t="s">
        <v>200</v>
      </c>
      <c r="V7666" s="40" t="s">
        <v>201</v>
      </c>
      <c r="W7666" s="40" t="s">
        <v>7811</v>
      </c>
      <c r="X7666" s="40" t="s">
        <v>574</v>
      </c>
      <c r="Y7666" s="40" t="s">
        <v>27377</v>
      </c>
    </row>
    <row r="7667" spans="12:25" x14ac:dyDescent="0.25">
      <c r="L7667" s="39" t="str">
        <f t="shared" si="119"/>
        <v>TRESCORE CREMASCO (CR)</v>
      </c>
      <c r="M7667" s="40" t="s">
        <v>27378</v>
      </c>
      <c r="N7667" s="40" t="s">
        <v>27379</v>
      </c>
      <c r="O7667" s="40" t="s">
        <v>434</v>
      </c>
      <c r="P7667" s="41" t="s">
        <v>212</v>
      </c>
      <c r="Q7667" s="41">
        <v>3</v>
      </c>
      <c r="R7667" s="40" t="s">
        <v>213</v>
      </c>
      <c r="S7667" s="40" t="s">
        <v>199</v>
      </c>
      <c r="T7667" s="41">
        <v>1</v>
      </c>
      <c r="U7667" s="40" t="s">
        <v>200</v>
      </c>
      <c r="V7667" s="40" t="s">
        <v>201</v>
      </c>
      <c r="W7667" s="40" t="s">
        <v>19582</v>
      </c>
      <c r="X7667" s="40" t="s">
        <v>692</v>
      </c>
      <c r="Y7667" s="40" t="s">
        <v>27380</v>
      </c>
    </row>
    <row r="7668" spans="12:25" x14ac:dyDescent="0.25">
      <c r="L7668" s="39" t="str">
        <f t="shared" si="119"/>
        <v>TRESIGALLO (FE)</v>
      </c>
      <c r="M7668" s="40" t="s">
        <v>27381</v>
      </c>
      <c r="N7668" s="40" t="s">
        <v>27382</v>
      </c>
      <c r="O7668" s="40" t="s">
        <v>1918</v>
      </c>
      <c r="P7668" s="41" t="s">
        <v>631</v>
      </c>
      <c r="Q7668" s="41">
        <v>8</v>
      </c>
      <c r="R7668" s="40" t="s">
        <v>632</v>
      </c>
      <c r="S7668" s="40" t="s">
        <v>199</v>
      </c>
      <c r="T7668" s="41">
        <v>1</v>
      </c>
      <c r="U7668" s="40" t="s">
        <v>200</v>
      </c>
      <c r="V7668" s="40" t="s">
        <v>201</v>
      </c>
      <c r="W7668" s="40" t="s">
        <v>27383</v>
      </c>
      <c r="X7668" s="40" t="s">
        <v>8830</v>
      </c>
      <c r="Y7668" s="40" t="s">
        <v>27384</v>
      </c>
    </row>
    <row r="7669" spans="12:25" x14ac:dyDescent="0.25">
      <c r="L7669" s="39" t="str">
        <f t="shared" si="119"/>
        <v>TRESIVIO (SO)</v>
      </c>
      <c r="M7669" s="40" t="s">
        <v>27385</v>
      </c>
      <c r="N7669" s="40" t="s">
        <v>27386</v>
      </c>
      <c r="O7669" s="40" t="s">
        <v>977</v>
      </c>
      <c r="P7669" s="41" t="s">
        <v>212</v>
      </c>
      <c r="Q7669" s="41">
        <v>3</v>
      </c>
      <c r="R7669" s="40" t="s">
        <v>213</v>
      </c>
      <c r="S7669" s="40" t="s">
        <v>199</v>
      </c>
      <c r="T7669" s="41">
        <v>1</v>
      </c>
      <c r="U7669" s="40" t="s">
        <v>200</v>
      </c>
      <c r="V7669" s="40" t="s">
        <v>201</v>
      </c>
      <c r="W7669" s="40" t="s">
        <v>6531</v>
      </c>
      <c r="X7669" s="40" t="s">
        <v>979</v>
      </c>
      <c r="Y7669" s="40" t="s">
        <v>27387</v>
      </c>
    </row>
    <row r="7670" spans="12:25" x14ac:dyDescent="0.25">
      <c r="L7670" s="39" t="str">
        <f t="shared" si="119"/>
        <v>TRESNURAGHES (OR)</v>
      </c>
      <c r="M7670" s="40" t="s">
        <v>27388</v>
      </c>
      <c r="N7670" s="40" t="s">
        <v>27389</v>
      </c>
      <c r="O7670" s="40" t="s">
        <v>241</v>
      </c>
      <c r="P7670" s="41" t="s">
        <v>242</v>
      </c>
      <c r="Q7670" s="41">
        <v>20</v>
      </c>
      <c r="R7670" s="40" t="s">
        <v>243</v>
      </c>
      <c r="S7670" s="40" t="s">
        <v>199</v>
      </c>
      <c r="T7670" s="41">
        <v>1</v>
      </c>
      <c r="U7670" s="40" t="s">
        <v>200</v>
      </c>
      <c r="V7670" s="40" t="s">
        <v>201</v>
      </c>
      <c r="W7670" s="40" t="s">
        <v>27390</v>
      </c>
      <c r="X7670" s="40" t="s">
        <v>245</v>
      </c>
      <c r="Y7670" s="40" t="s">
        <v>27391</v>
      </c>
    </row>
    <row r="7671" spans="12:25" x14ac:dyDescent="0.25">
      <c r="L7671" s="39" t="str">
        <f t="shared" si="119"/>
        <v>TREVENZUOLO (VR)</v>
      </c>
      <c r="M7671" s="40" t="s">
        <v>27392</v>
      </c>
      <c r="N7671" s="40" t="s">
        <v>27393</v>
      </c>
      <c r="O7671" s="40" t="s">
        <v>595</v>
      </c>
      <c r="P7671" s="41" t="s">
        <v>197</v>
      </c>
      <c r="Q7671" s="41">
        <v>5</v>
      </c>
      <c r="R7671" s="40" t="s">
        <v>198</v>
      </c>
      <c r="S7671" s="40" t="s">
        <v>199</v>
      </c>
      <c r="T7671" s="41">
        <v>1</v>
      </c>
      <c r="U7671" s="40" t="s">
        <v>200</v>
      </c>
      <c r="V7671" s="40" t="s">
        <v>201</v>
      </c>
      <c r="W7671" s="40" t="s">
        <v>4604</v>
      </c>
      <c r="X7671" s="40" t="s">
        <v>597</v>
      </c>
      <c r="Y7671" s="40" t="s">
        <v>27394</v>
      </c>
    </row>
    <row r="7672" spans="12:25" x14ac:dyDescent="0.25">
      <c r="L7672" s="39" t="str">
        <f t="shared" si="119"/>
        <v>TREVI (PG)</v>
      </c>
      <c r="M7672" s="40" t="s">
        <v>27395</v>
      </c>
      <c r="N7672" s="40" t="s">
        <v>27396</v>
      </c>
      <c r="O7672" s="40" t="s">
        <v>2180</v>
      </c>
      <c r="P7672" s="41" t="s">
        <v>486</v>
      </c>
      <c r="Q7672" s="41">
        <v>10</v>
      </c>
      <c r="R7672" s="40" t="s">
        <v>487</v>
      </c>
      <c r="S7672" s="40" t="s">
        <v>199</v>
      </c>
      <c r="T7672" s="41">
        <v>1</v>
      </c>
      <c r="U7672" s="40" t="s">
        <v>200</v>
      </c>
      <c r="V7672" s="40" t="s">
        <v>201</v>
      </c>
      <c r="W7672" s="40" t="s">
        <v>27397</v>
      </c>
      <c r="X7672" s="40" t="s">
        <v>3315</v>
      </c>
      <c r="Y7672" s="40" t="s">
        <v>27398</v>
      </c>
    </row>
    <row r="7673" spans="12:25" x14ac:dyDescent="0.25">
      <c r="L7673" s="39" t="str">
        <f t="shared" si="119"/>
        <v>TREVI NEL LAZIO (FR)</v>
      </c>
      <c r="M7673" s="40" t="s">
        <v>27399</v>
      </c>
      <c r="N7673" s="40" t="s">
        <v>27400</v>
      </c>
      <c r="O7673" s="40" t="s">
        <v>406</v>
      </c>
      <c r="P7673" s="41" t="s">
        <v>336</v>
      </c>
      <c r="Q7673" s="41">
        <v>12</v>
      </c>
      <c r="R7673" s="40" t="s">
        <v>337</v>
      </c>
      <c r="S7673" s="40" t="s">
        <v>199</v>
      </c>
      <c r="T7673" s="41">
        <v>1</v>
      </c>
      <c r="U7673" s="40" t="s">
        <v>200</v>
      </c>
      <c r="V7673" s="40" t="s">
        <v>201</v>
      </c>
      <c r="W7673" s="40" t="s">
        <v>556</v>
      </c>
      <c r="X7673" s="40" t="s">
        <v>557</v>
      </c>
      <c r="Y7673" s="40" t="s">
        <v>27401</v>
      </c>
    </row>
    <row r="7674" spans="12:25" x14ac:dyDescent="0.25">
      <c r="L7674" s="39" t="str">
        <f t="shared" si="119"/>
        <v>TREVICO (AV)</v>
      </c>
      <c r="M7674" s="40" t="s">
        <v>27402</v>
      </c>
      <c r="N7674" s="40" t="s">
        <v>27403</v>
      </c>
      <c r="O7674" s="40" t="s">
        <v>812</v>
      </c>
      <c r="P7674" s="41" t="s">
        <v>350</v>
      </c>
      <c r="Q7674" s="41">
        <v>15</v>
      </c>
      <c r="R7674" s="40" t="s">
        <v>351</v>
      </c>
      <c r="S7674" s="40" t="s">
        <v>199</v>
      </c>
      <c r="T7674" s="41">
        <v>1</v>
      </c>
      <c r="U7674" s="40" t="s">
        <v>200</v>
      </c>
      <c r="V7674" s="40" t="s">
        <v>201</v>
      </c>
      <c r="W7674" s="40" t="s">
        <v>27404</v>
      </c>
      <c r="X7674" s="40" t="s">
        <v>1534</v>
      </c>
      <c r="Y7674" s="40" t="s">
        <v>27405</v>
      </c>
    </row>
    <row r="7675" spans="12:25" x14ac:dyDescent="0.25">
      <c r="L7675" s="39" t="str">
        <f t="shared" si="119"/>
        <v>TREVIGLIO (BG)</v>
      </c>
      <c r="M7675" s="40" t="s">
        <v>27406</v>
      </c>
      <c r="N7675" s="40" t="s">
        <v>27407</v>
      </c>
      <c r="O7675" s="40" t="s">
        <v>572</v>
      </c>
      <c r="P7675" s="41" t="s">
        <v>212</v>
      </c>
      <c r="Q7675" s="41">
        <v>3</v>
      </c>
      <c r="R7675" s="40" t="s">
        <v>213</v>
      </c>
      <c r="S7675" s="40" t="s">
        <v>199</v>
      </c>
      <c r="T7675" s="41">
        <v>1</v>
      </c>
      <c r="U7675" s="40" t="s">
        <v>200</v>
      </c>
      <c r="V7675" s="40" t="s">
        <v>201</v>
      </c>
      <c r="W7675" s="40" t="s">
        <v>27408</v>
      </c>
      <c r="X7675" s="40" t="s">
        <v>1619</v>
      </c>
      <c r="Y7675" s="40" t="s">
        <v>27409</v>
      </c>
    </row>
    <row r="7676" spans="12:25" x14ac:dyDescent="0.25">
      <c r="L7676" s="39" t="str">
        <f t="shared" si="119"/>
        <v>TREVIGNANO (TV)</v>
      </c>
      <c r="M7676" s="40" t="s">
        <v>27410</v>
      </c>
      <c r="N7676" s="40" t="s">
        <v>27411</v>
      </c>
      <c r="O7676" s="40" t="s">
        <v>1362</v>
      </c>
      <c r="P7676" s="41" t="s">
        <v>197</v>
      </c>
      <c r="Q7676" s="41">
        <v>5</v>
      </c>
      <c r="R7676" s="40" t="s">
        <v>198</v>
      </c>
      <c r="S7676" s="40" t="s">
        <v>199</v>
      </c>
      <c r="T7676" s="41">
        <v>1</v>
      </c>
      <c r="U7676" s="40" t="s">
        <v>200</v>
      </c>
      <c r="V7676" s="40" t="s">
        <v>201</v>
      </c>
      <c r="W7676" s="40" t="s">
        <v>8178</v>
      </c>
      <c r="X7676" s="40" t="s">
        <v>1364</v>
      </c>
      <c r="Y7676" s="40" t="s">
        <v>27412</v>
      </c>
    </row>
    <row r="7677" spans="12:25" x14ac:dyDescent="0.25">
      <c r="L7677" s="39" t="str">
        <f t="shared" si="119"/>
        <v>TREVIGNANO ROMANO (RM)</v>
      </c>
      <c r="M7677" s="40" t="s">
        <v>27413</v>
      </c>
      <c r="N7677" s="40" t="s">
        <v>27414</v>
      </c>
      <c r="O7677" s="40" t="s">
        <v>602</v>
      </c>
      <c r="P7677" s="41" t="s">
        <v>336</v>
      </c>
      <c r="Q7677" s="41">
        <v>12</v>
      </c>
      <c r="R7677" s="40" t="s">
        <v>337</v>
      </c>
      <c r="S7677" s="40" t="s">
        <v>199</v>
      </c>
      <c r="T7677" s="41">
        <v>1</v>
      </c>
      <c r="U7677" s="40" t="s">
        <v>200</v>
      </c>
      <c r="V7677" s="40" t="s">
        <v>201</v>
      </c>
      <c r="W7677" s="40" t="s">
        <v>27415</v>
      </c>
      <c r="X7677" s="40" t="s">
        <v>953</v>
      </c>
      <c r="Y7677" s="40" t="s">
        <v>27416</v>
      </c>
    </row>
    <row r="7678" spans="12:25" x14ac:dyDescent="0.25">
      <c r="L7678" s="39" t="str">
        <f t="shared" si="119"/>
        <v>TREVILLE (AL)</v>
      </c>
      <c r="M7678" s="40" t="s">
        <v>27417</v>
      </c>
      <c r="N7678" s="40" t="s">
        <v>27418</v>
      </c>
      <c r="O7678" s="40" t="s">
        <v>541</v>
      </c>
      <c r="P7678" s="41" t="s">
        <v>314</v>
      </c>
      <c r="Q7678" s="41">
        <v>1</v>
      </c>
      <c r="R7678" s="40" t="s">
        <v>315</v>
      </c>
      <c r="S7678" s="40" t="s">
        <v>199</v>
      </c>
      <c r="T7678" s="41">
        <v>1</v>
      </c>
      <c r="U7678" s="40" t="s">
        <v>200</v>
      </c>
      <c r="V7678" s="40" t="s">
        <v>201</v>
      </c>
      <c r="W7678" s="40" t="s">
        <v>4980</v>
      </c>
      <c r="X7678" s="40" t="s">
        <v>1331</v>
      </c>
      <c r="Y7678" s="40" t="s">
        <v>27419</v>
      </c>
    </row>
    <row r="7679" spans="12:25" x14ac:dyDescent="0.25">
      <c r="L7679" s="39" t="str">
        <f t="shared" si="119"/>
        <v>TREVIOLO (BG)</v>
      </c>
      <c r="M7679" s="40" t="s">
        <v>27420</v>
      </c>
      <c r="N7679" s="40" t="s">
        <v>27421</v>
      </c>
      <c r="O7679" s="40" t="s">
        <v>572</v>
      </c>
      <c r="P7679" s="41" t="s">
        <v>212</v>
      </c>
      <c r="Q7679" s="41">
        <v>3</v>
      </c>
      <c r="R7679" s="40" t="s">
        <v>213</v>
      </c>
      <c r="S7679" s="40" t="s">
        <v>199</v>
      </c>
      <c r="T7679" s="41">
        <v>1</v>
      </c>
      <c r="U7679" s="40" t="s">
        <v>200</v>
      </c>
      <c r="V7679" s="40" t="s">
        <v>201</v>
      </c>
      <c r="W7679" s="40" t="s">
        <v>27422</v>
      </c>
      <c r="X7679" s="40" t="s">
        <v>574</v>
      </c>
      <c r="Y7679" s="40" t="s">
        <v>27423</v>
      </c>
    </row>
    <row r="7680" spans="12:25" x14ac:dyDescent="0.25">
      <c r="L7680" s="39" t="str">
        <f t="shared" si="119"/>
        <v>TREVISO (TV)</v>
      </c>
      <c r="M7680" s="40" t="s">
        <v>27424</v>
      </c>
      <c r="N7680" s="40" t="s">
        <v>27425</v>
      </c>
      <c r="O7680" s="40" t="s">
        <v>1362</v>
      </c>
      <c r="P7680" s="41" t="s">
        <v>197</v>
      </c>
      <c r="Q7680" s="41">
        <v>5</v>
      </c>
      <c r="R7680" s="40" t="s">
        <v>198</v>
      </c>
      <c r="S7680" s="40" t="s">
        <v>199</v>
      </c>
      <c r="T7680" s="41">
        <v>1</v>
      </c>
      <c r="U7680" s="40" t="s">
        <v>200</v>
      </c>
      <c r="V7680" s="40" t="s">
        <v>201</v>
      </c>
      <c r="W7680" s="40" t="s">
        <v>27426</v>
      </c>
      <c r="X7680" s="40" t="s">
        <v>1609</v>
      </c>
      <c r="Y7680" s="40" t="s">
        <v>27427</v>
      </c>
    </row>
    <row r="7681" spans="12:25" x14ac:dyDescent="0.25">
      <c r="L7681" s="39" t="str">
        <f t="shared" si="119"/>
        <v>TREVISO BRESCIANO (BS)</v>
      </c>
      <c r="M7681" s="40" t="s">
        <v>27428</v>
      </c>
      <c r="N7681" s="40" t="s">
        <v>27429</v>
      </c>
      <c r="O7681" s="40" t="s">
        <v>421</v>
      </c>
      <c r="P7681" s="41" t="s">
        <v>212</v>
      </c>
      <c r="Q7681" s="41">
        <v>3</v>
      </c>
      <c r="R7681" s="40" t="s">
        <v>213</v>
      </c>
      <c r="S7681" s="40" t="s">
        <v>199</v>
      </c>
      <c r="T7681" s="41">
        <v>1</v>
      </c>
      <c r="U7681" s="40" t="s">
        <v>200</v>
      </c>
      <c r="V7681" s="40" t="s">
        <v>201</v>
      </c>
      <c r="W7681" s="40" t="s">
        <v>12970</v>
      </c>
      <c r="X7681" s="40" t="s">
        <v>710</v>
      </c>
      <c r="Y7681" s="40" t="s">
        <v>27430</v>
      </c>
    </row>
    <row r="7682" spans="12:25" x14ac:dyDescent="0.25">
      <c r="L7682" s="39" t="str">
        <f t="shared" ref="L7682:L7745" si="120">M7682&amp;" ("&amp;O7682&amp;")"</f>
        <v>TREZZANO ROSA (MI)</v>
      </c>
      <c r="M7682" s="40" t="s">
        <v>27431</v>
      </c>
      <c r="N7682" s="40" t="s">
        <v>27432</v>
      </c>
      <c r="O7682" s="40" t="s">
        <v>264</v>
      </c>
      <c r="P7682" s="41" t="s">
        <v>212</v>
      </c>
      <c r="Q7682" s="41">
        <v>3</v>
      </c>
      <c r="R7682" s="40" t="s">
        <v>213</v>
      </c>
      <c r="S7682" s="40" t="s">
        <v>199</v>
      </c>
      <c r="T7682" s="41">
        <v>1</v>
      </c>
      <c r="U7682" s="40" t="s">
        <v>200</v>
      </c>
      <c r="V7682" s="40" t="s">
        <v>201</v>
      </c>
      <c r="W7682" s="40" t="s">
        <v>2874</v>
      </c>
      <c r="X7682" s="40" t="s">
        <v>266</v>
      </c>
      <c r="Y7682" s="40" t="s">
        <v>27433</v>
      </c>
    </row>
    <row r="7683" spans="12:25" x14ac:dyDescent="0.25">
      <c r="L7683" s="39" t="str">
        <f t="shared" si="120"/>
        <v>TREZZANO SUL NAVIGLIO (MI)</v>
      </c>
      <c r="M7683" s="40" t="s">
        <v>27434</v>
      </c>
      <c r="N7683" s="40" t="s">
        <v>27435</v>
      </c>
      <c r="O7683" s="40" t="s">
        <v>264</v>
      </c>
      <c r="P7683" s="41" t="s">
        <v>212</v>
      </c>
      <c r="Q7683" s="41">
        <v>3</v>
      </c>
      <c r="R7683" s="40" t="s">
        <v>213</v>
      </c>
      <c r="S7683" s="40" t="s">
        <v>199</v>
      </c>
      <c r="T7683" s="41">
        <v>1</v>
      </c>
      <c r="U7683" s="40" t="s">
        <v>200</v>
      </c>
      <c r="V7683" s="40" t="s">
        <v>201</v>
      </c>
      <c r="W7683" s="40" t="s">
        <v>2172</v>
      </c>
      <c r="X7683" s="40" t="s">
        <v>266</v>
      </c>
      <c r="Y7683" s="40" t="s">
        <v>27436</v>
      </c>
    </row>
    <row r="7684" spans="12:25" x14ac:dyDescent="0.25">
      <c r="L7684" s="39" t="str">
        <f t="shared" si="120"/>
        <v>TREZZO SULL'ADDA (MI)</v>
      </c>
      <c r="M7684" s="40" t="s">
        <v>27437</v>
      </c>
      <c r="N7684" s="40" t="s">
        <v>27438</v>
      </c>
      <c r="O7684" s="40" t="s">
        <v>264</v>
      </c>
      <c r="P7684" s="41" t="s">
        <v>212</v>
      </c>
      <c r="Q7684" s="41">
        <v>3</v>
      </c>
      <c r="R7684" s="40" t="s">
        <v>213</v>
      </c>
      <c r="S7684" s="40" t="s">
        <v>199</v>
      </c>
      <c r="T7684" s="41">
        <v>1</v>
      </c>
      <c r="U7684" s="40" t="s">
        <v>200</v>
      </c>
      <c r="V7684" s="40" t="s">
        <v>201</v>
      </c>
      <c r="W7684" s="40" t="s">
        <v>12649</v>
      </c>
      <c r="X7684" s="40" t="s">
        <v>266</v>
      </c>
      <c r="Y7684" s="40" t="s">
        <v>27439</v>
      </c>
    </row>
    <row r="7685" spans="12:25" x14ac:dyDescent="0.25">
      <c r="L7685" s="39" t="str">
        <f t="shared" si="120"/>
        <v>TREZZO TINELLA (CN)</v>
      </c>
      <c r="M7685" s="40" t="s">
        <v>27440</v>
      </c>
      <c r="N7685" s="40" t="s">
        <v>27441</v>
      </c>
      <c r="O7685" s="40" t="s">
        <v>313</v>
      </c>
      <c r="P7685" s="41" t="s">
        <v>314</v>
      </c>
      <c r="Q7685" s="41">
        <v>1</v>
      </c>
      <c r="R7685" s="40" t="s">
        <v>315</v>
      </c>
      <c r="S7685" s="40" t="s">
        <v>199</v>
      </c>
      <c r="T7685" s="41">
        <v>1</v>
      </c>
      <c r="U7685" s="40" t="s">
        <v>200</v>
      </c>
      <c r="V7685" s="40" t="s">
        <v>201</v>
      </c>
      <c r="W7685" s="40" t="s">
        <v>991</v>
      </c>
      <c r="X7685" s="40" t="s">
        <v>918</v>
      </c>
      <c r="Y7685" s="40" t="s">
        <v>27442</v>
      </c>
    </row>
    <row r="7686" spans="12:25" x14ac:dyDescent="0.25">
      <c r="L7686" s="39" t="str">
        <f t="shared" si="120"/>
        <v>TREZZONE (CO)</v>
      </c>
      <c r="M7686" s="40" t="s">
        <v>27443</v>
      </c>
      <c r="N7686" s="40" t="s">
        <v>27444</v>
      </c>
      <c r="O7686" s="40" t="s">
        <v>995</v>
      </c>
      <c r="P7686" s="41" t="s">
        <v>212</v>
      </c>
      <c r="Q7686" s="41">
        <v>3</v>
      </c>
      <c r="R7686" s="40" t="s">
        <v>213</v>
      </c>
      <c r="S7686" s="40" t="s">
        <v>199</v>
      </c>
      <c r="T7686" s="41">
        <v>1</v>
      </c>
      <c r="U7686" s="40" t="s">
        <v>200</v>
      </c>
      <c r="V7686" s="40" t="s">
        <v>201</v>
      </c>
      <c r="W7686" s="40" t="s">
        <v>1910</v>
      </c>
      <c r="X7686" s="40" t="s">
        <v>3144</v>
      </c>
      <c r="Y7686" s="40" t="s">
        <v>27445</v>
      </c>
    </row>
    <row r="7687" spans="12:25" x14ac:dyDescent="0.25">
      <c r="L7687" s="39" t="str">
        <f t="shared" si="120"/>
        <v>TRIBANO (PD)</v>
      </c>
      <c r="M7687" s="40" t="s">
        <v>27446</v>
      </c>
      <c r="N7687" s="40" t="s">
        <v>27447</v>
      </c>
      <c r="O7687" s="40" t="s">
        <v>196</v>
      </c>
      <c r="P7687" s="41" t="s">
        <v>197</v>
      </c>
      <c r="Q7687" s="41">
        <v>5</v>
      </c>
      <c r="R7687" s="40" t="s">
        <v>198</v>
      </c>
      <c r="S7687" s="40" t="s">
        <v>199</v>
      </c>
      <c r="T7687" s="41">
        <v>1</v>
      </c>
      <c r="U7687" s="40" t="s">
        <v>200</v>
      </c>
      <c r="V7687" s="40" t="s">
        <v>201</v>
      </c>
      <c r="W7687" s="40" t="s">
        <v>1056</v>
      </c>
      <c r="X7687" s="40" t="s">
        <v>203</v>
      </c>
      <c r="Y7687" s="40" t="s">
        <v>27448</v>
      </c>
    </row>
    <row r="7688" spans="12:25" x14ac:dyDescent="0.25">
      <c r="L7688" s="39" t="str">
        <f t="shared" si="120"/>
        <v>TRIBIANO (MI)</v>
      </c>
      <c r="M7688" s="40" t="s">
        <v>27449</v>
      </c>
      <c r="N7688" s="40" t="s">
        <v>27450</v>
      </c>
      <c r="O7688" s="40" t="s">
        <v>264</v>
      </c>
      <c r="P7688" s="41" t="s">
        <v>212</v>
      </c>
      <c r="Q7688" s="41">
        <v>3</v>
      </c>
      <c r="R7688" s="40" t="s">
        <v>213</v>
      </c>
      <c r="S7688" s="40" t="s">
        <v>199</v>
      </c>
      <c r="T7688" s="41">
        <v>1</v>
      </c>
      <c r="U7688" s="40" t="s">
        <v>200</v>
      </c>
      <c r="V7688" s="40" t="s">
        <v>201</v>
      </c>
      <c r="W7688" s="40" t="s">
        <v>18988</v>
      </c>
      <c r="X7688" s="40" t="s">
        <v>266</v>
      </c>
      <c r="Y7688" s="40" t="s">
        <v>27451</v>
      </c>
    </row>
    <row r="7689" spans="12:25" x14ac:dyDescent="0.25">
      <c r="L7689" s="39" t="str">
        <f t="shared" si="120"/>
        <v>TRIBOGNA (GE)</v>
      </c>
      <c r="M7689" s="40" t="s">
        <v>27452</v>
      </c>
      <c r="N7689" s="40" t="s">
        <v>27453</v>
      </c>
      <c r="O7689" s="40" t="s">
        <v>1897</v>
      </c>
      <c r="P7689" s="41" t="s">
        <v>849</v>
      </c>
      <c r="Q7689" s="41">
        <v>7</v>
      </c>
      <c r="R7689" s="40" t="s">
        <v>850</v>
      </c>
      <c r="S7689" s="40" t="s">
        <v>199</v>
      </c>
      <c r="T7689" s="41">
        <v>1</v>
      </c>
      <c r="U7689" s="40" t="s">
        <v>200</v>
      </c>
      <c r="V7689" s="40" t="s">
        <v>201</v>
      </c>
      <c r="W7689" s="40" t="s">
        <v>2293</v>
      </c>
      <c r="X7689" s="40" t="s">
        <v>2294</v>
      </c>
      <c r="Y7689" s="40" t="s">
        <v>27454</v>
      </c>
    </row>
    <row r="7690" spans="12:25" x14ac:dyDescent="0.25">
      <c r="L7690" s="39" t="str">
        <f t="shared" si="120"/>
        <v>TRICARICO (MT)</v>
      </c>
      <c r="M7690" s="40" t="s">
        <v>27455</v>
      </c>
      <c r="N7690" s="40" t="s">
        <v>27456</v>
      </c>
      <c r="O7690" s="40" t="s">
        <v>322</v>
      </c>
      <c r="P7690" s="41" t="s">
        <v>282</v>
      </c>
      <c r="Q7690" s="41">
        <v>17</v>
      </c>
      <c r="R7690" s="40" t="s">
        <v>283</v>
      </c>
      <c r="S7690" s="40" t="s">
        <v>199</v>
      </c>
      <c r="T7690" s="41">
        <v>1</v>
      </c>
      <c r="U7690" s="40" t="s">
        <v>200</v>
      </c>
      <c r="V7690" s="40" t="s">
        <v>201</v>
      </c>
      <c r="W7690" s="40" t="s">
        <v>27457</v>
      </c>
      <c r="X7690" s="40" t="s">
        <v>324</v>
      </c>
      <c r="Y7690" s="40" t="s">
        <v>27458</v>
      </c>
    </row>
    <row r="7691" spans="12:25" x14ac:dyDescent="0.25">
      <c r="L7691" s="39" t="str">
        <f t="shared" si="120"/>
        <v>TRICASE (LE)</v>
      </c>
      <c r="M7691" s="40" t="s">
        <v>27459</v>
      </c>
      <c r="N7691" s="40" t="s">
        <v>27460</v>
      </c>
      <c r="O7691" s="40" t="s">
        <v>462</v>
      </c>
      <c r="P7691" s="41" t="s">
        <v>304</v>
      </c>
      <c r="Q7691" s="41">
        <v>16</v>
      </c>
      <c r="R7691" s="40" t="s">
        <v>305</v>
      </c>
      <c r="S7691" s="40" t="s">
        <v>199</v>
      </c>
      <c r="T7691" s="41">
        <v>1</v>
      </c>
      <c r="U7691" s="40" t="s">
        <v>200</v>
      </c>
      <c r="V7691" s="40" t="s">
        <v>201</v>
      </c>
      <c r="W7691" s="40" t="s">
        <v>27461</v>
      </c>
      <c r="X7691" s="40" t="s">
        <v>464</v>
      </c>
      <c r="Y7691" s="40" t="s">
        <v>27462</v>
      </c>
    </row>
    <row r="7692" spans="12:25" x14ac:dyDescent="0.25">
      <c r="L7692" s="39" t="str">
        <f t="shared" si="120"/>
        <v>TRICERRO (VC)</v>
      </c>
      <c r="M7692" s="40" t="s">
        <v>27463</v>
      </c>
      <c r="N7692" s="40" t="s">
        <v>27464</v>
      </c>
      <c r="O7692" s="40" t="s">
        <v>890</v>
      </c>
      <c r="P7692" s="41" t="s">
        <v>314</v>
      </c>
      <c r="Q7692" s="41">
        <v>1</v>
      </c>
      <c r="R7692" s="40" t="s">
        <v>315</v>
      </c>
      <c r="S7692" s="40" t="s">
        <v>199</v>
      </c>
      <c r="T7692" s="41">
        <v>1</v>
      </c>
      <c r="U7692" s="40" t="s">
        <v>200</v>
      </c>
      <c r="V7692" s="40" t="s">
        <v>201</v>
      </c>
      <c r="W7692" s="40" t="s">
        <v>27465</v>
      </c>
      <c r="X7692" s="40" t="s">
        <v>963</v>
      </c>
      <c r="Y7692" s="40" t="s">
        <v>27466</v>
      </c>
    </row>
    <row r="7693" spans="12:25" x14ac:dyDescent="0.25">
      <c r="L7693" s="39" t="str">
        <f t="shared" si="120"/>
        <v>TRICESIMO (UD)</v>
      </c>
      <c r="M7693" s="40" t="s">
        <v>27467</v>
      </c>
      <c r="N7693" s="40" t="s">
        <v>27468</v>
      </c>
      <c r="O7693" s="40" t="s">
        <v>804</v>
      </c>
      <c r="P7693" s="41" t="s">
        <v>805</v>
      </c>
      <c r="Q7693" s="41">
        <v>6</v>
      </c>
      <c r="R7693" s="40" t="s">
        <v>806</v>
      </c>
      <c r="S7693" s="40" t="s">
        <v>199</v>
      </c>
      <c r="T7693" s="41">
        <v>1</v>
      </c>
      <c r="U7693" s="40" t="s">
        <v>200</v>
      </c>
      <c r="V7693" s="40" t="s">
        <v>201</v>
      </c>
      <c r="W7693" s="40" t="s">
        <v>27469</v>
      </c>
      <c r="X7693" s="40" t="s">
        <v>2085</v>
      </c>
      <c r="Y7693" s="40" t="s">
        <v>27470</v>
      </c>
    </row>
    <row r="7694" spans="12:25" x14ac:dyDescent="0.25">
      <c r="L7694" s="39" t="str">
        <f t="shared" si="120"/>
        <v>TRICHIANA (BL)</v>
      </c>
      <c r="M7694" s="40" t="s">
        <v>27471</v>
      </c>
      <c r="N7694" s="40" t="s">
        <v>27472</v>
      </c>
      <c r="O7694" s="40" t="s">
        <v>715</v>
      </c>
      <c r="P7694" s="41" t="s">
        <v>197</v>
      </c>
      <c r="Q7694" s="41">
        <v>5</v>
      </c>
      <c r="R7694" s="40" t="s">
        <v>198</v>
      </c>
      <c r="S7694" s="40" t="s">
        <v>199</v>
      </c>
      <c r="T7694" s="41">
        <v>1</v>
      </c>
      <c r="U7694" s="40" t="s">
        <v>200</v>
      </c>
      <c r="V7694" s="40" t="s">
        <v>201</v>
      </c>
      <c r="W7694" s="40" t="s">
        <v>27473</v>
      </c>
      <c r="X7694" s="40" t="s">
        <v>717</v>
      </c>
      <c r="Y7694" s="40" t="s">
        <v>27474</v>
      </c>
    </row>
    <row r="7695" spans="12:25" x14ac:dyDescent="0.25">
      <c r="L7695" s="39" t="str">
        <f t="shared" si="120"/>
        <v>TRIEI (OG)</v>
      </c>
      <c r="M7695" s="40" t="s">
        <v>27475</v>
      </c>
      <c r="N7695" s="40" t="s">
        <v>27476</v>
      </c>
      <c r="O7695" s="40" t="s">
        <v>2108</v>
      </c>
      <c r="P7695" s="41" t="s">
        <v>242</v>
      </c>
      <c r="Q7695" s="41">
        <v>20</v>
      </c>
      <c r="R7695" s="40" t="s">
        <v>243</v>
      </c>
      <c r="S7695" s="40" t="s">
        <v>199</v>
      </c>
      <c r="T7695" s="41">
        <v>1</v>
      </c>
      <c r="U7695" s="40" t="s">
        <v>200</v>
      </c>
      <c r="V7695" s="40" t="s">
        <v>201</v>
      </c>
      <c r="W7695" s="40" t="s">
        <v>2109</v>
      </c>
      <c r="X7695" s="40" t="s">
        <v>2110</v>
      </c>
      <c r="Y7695" s="40" t="s">
        <v>27477</v>
      </c>
    </row>
    <row r="7696" spans="12:25" x14ac:dyDescent="0.25">
      <c r="L7696" s="39" t="str">
        <f t="shared" si="120"/>
        <v>TRIESTE (TS)</v>
      </c>
      <c r="M7696" s="40" t="s">
        <v>27478</v>
      </c>
      <c r="N7696" s="40" t="s">
        <v>27479</v>
      </c>
      <c r="O7696" s="40" t="s">
        <v>10369</v>
      </c>
      <c r="P7696" s="41" t="s">
        <v>805</v>
      </c>
      <c r="Q7696" s="41">
        <v>6</v>
      </c>
      <c r="R7696" s="40" t="s">
        <v>806</v>
      </c>
      <c r="S7696" s="40" t="s">
        <v>199</v>
      </c>
      <c r="T7696" s="41">
        <v>1</v>
      </c>
      <c r="U7696" s="40" t="s">
        <v>200</v>
      </c>
      <c r="V7696" s="40" t="s">
        <v>201</v>
      </c>
      <c r="W7696" s="40" t="s">
        <v>27480</v>
      </c>
      <c r="X7696" s="40" t="s">
        <v>10371</v>
      </c>
      <c r="Y7696" s="40" t="s">
        <v>27481</v>
      </c>
    </row>
    <row r="7697" spans="12:25" x14ac:dyDescent="0.25">
      <c r="L7697" s="39" t="str">
        <f t="shared" si="120"/>
        <v>TRIGGIANO (BA)</v>
      </c>
      <c r="M7697" s="40" t="s">
        <v>27482</v>
      </c>
      <c r="N7697" s="40" t="s">
        <v>27483</v>
      </c>
      <c r="O7697" s="40" t="s">
        <v>503</v>
      </c>
      <c r="P7697" s="41" t="s">
        <v>304</v>
      </c>
      <c r="Q7697" s="41">
        <v>16</v>
      </c>
      <c r="R7697" s="40" t="s">
        <v>305</v>
      </c>
      <c r="S7697" s="40" t="s">
        <v>199</v>
      </c>
      <c r="T7697" s="41">
        <v>1</v>
      </c>
      <c r="U7697" s="40" t="s">
        <v>200</v>
      </c>
      <c r="V7697" s="40" t="s">
        <v>201</v>
      </c>
      <c r="W7697" s="40" t="s">
        <v>27484</v>
      </c>
      <c r="X7697" s="40" t="s">
        <v>505</v>
      </c>
      <c r="Y7697" s="40" t="s">
        <v>27485</v>
      </c>
    </row>
    <row r="7698" spans="12:25" x14ac:dyDescent="0.25">
      <c r="L7698" s="39" t="str">
        <f t="shared" si="120"/>
        <v>TRIGOLO (CR)</v>
      </c>
      <c r="M7698" s="40" t="s">
        <v>27486</v>
      </c>
      <c r="N7698" s="40" t="s">
        <v>27487</v>
      </c>
      <c r="O7698" s="40" t="s">
        <v>434</v>
      </c>
      <c r="P7698" s="41" t="s">
        <v>212</v>
      </c>
      <c r="Q7698" s="41">
        <v>3</v>
      </c>
      <c r="R7698" s="40" t="s">
        <v>213</v>
      </c>
      <c r="S7698" s="40" t="s">
        <v>199</v>
      </c>
      <c r="T7698" s="41">
        <v>1</v>
      </c>
      <c r="U7698" s="40" t="s">
        <v>200</v>
      </c>
      <c r="V7698" s="40" t="s">
        <v>201</v>
      </c>
      <c r="W7698" s="40" t="s">
        <v>27488</v>
      </c>
      <c r="X7698" s="40" t="s">
        <v>1599</v>
      </c>
      <c r="Y7698" s="40" t="s">
        <v>27489</v>
      </c>
    </row>
    <row r="7699" spans="12:25" x14ac:dyDescent="0.25">
      <c r="L7699" s="39" t="str">
        <f t="shared" si="120"/>
        <v>TRINIDAD E TOBAGO (EE)</v>
      </c>
      <c r="M7699" s="40" t="s">
        <v>27490</v>
      </c>
      <c r="N7699" s="40" t="s">
        <v>27491</v>
      </c>
      <c r="O7699" s="40" t="s">
        <v>610</v>
      </c>
      <c r="P7699" s="41"/>
      <c r="Q7699" s="41"/>
      <c r="R7699" s="40"/>
      <c r="S7699" s="40" t="s">
        <v>1927</v>
      </c>
      <c r="T7699" s="41">
        <v>6</v>
      </c>
      <c r="U7699" s="40" t="s">
        <v>612</v>
      </c>
      <c r="V7699" s="40" t="s">
        <v>27492</v>
      </c>
      <c r="W7699" s="40"/>
      <c r="X7699" s="40"/>
      <c r="Y7699" s="40"/>
    </row>
    <row r="7700" spans="12:25" x14ac:dyDescent="0.25">
      <c r="L7700" s="39" t="str">
        <f t="shared" si="120"/>
        <v>TRINITA' (CN)</v>
      </c>
      <c r="M7700" s="40" t="s">
        <v>27493</v>
      </c>
      <c r="N7700" s="40" t="s">
        <v>27494</v>
      </c>
      <c r="O7700" s="40" t="s">
        <v>313</v>
      </c>
      <c r="P7700" s="41" t="s">
        <v>314</v>
      </c>
      <c r="Q7700" s="41">
        <v>1</v>
      </c>
      <c r="R7700" s="40" t="s">
        <v>315</v>
      </c>
      <c r="S7700" s="40" t="s">
        <v>199</v>
      </c>
      <c r="T7700" s="41">
        <v>1</v>
      </c>
      <c r="U7700" s="40" t="s">
        <v>200</v>
      </c>
      <c r="V7700" s="40" t="s">
        <v>201</v>
      </c>
      <c r="W7700" s="40" t="s">
        <v>27495</v>
      </c>
      <c r="X7700" s="40" t="s">
        <v>2581</v>
      </c>
      <c r="Y7700" s="40" t="s">
        <v>27496</v>
      </c>
    </row>
    <row r="7701" spans="12:25" x14ac:dyDescent="0.25">
      <c r="L7701" s="39" t="str">
        <f t="shared" si="120"/>
        <v>TRINITA' D'AGULTU E VIGNOLA (OT)</v>
      </c>
      <c r="M7701" s="40" t="s">
        <v>27497</v>
      </c>
      <c r="N7701" s="40" t="s">
        <v>27498</v>
      </c>
      <c r="O7701" s="40" t="s">
        <v>646</v>
      </c>
      <c r="P7701" s="41" t="s">
        <v>242</v>
      </c>
      <c r="Q7701" s="41">
        <v>20</v>
      </c>
      <c r="R7701" s="40" t="s">
        <v>243</v>
      </c>
      <c r="S7701" s="40" t="s">
        <v>199</v>
      </c>
      <c r="T7701" s="41">
        <v>1</v>
      </c>
      <c r="U7701" s="40" t="s">
        <v>200</v>
      </c>
      <c r="V7701" s="40" t="s">
        <v>201</v>
      </c>
      <c r="W7701" s="40" t="s">
        <v>27499</v>
      </c>
      <c r="X7701" s="40" t="s">
        <v>648</v>
      </c>
      <c r="Y7701" s="40" t="s">
        <v>27500</v>
      </c>
    </row>
    <row r="7702" spans="12:25" x14ac:dyDescent="0.25">
      <c r="L7702" s="39" t="str">
        <f t="shared" si="120"/>
        <v>TRINITAPOLI (FG)</v>
      </c>
      <c r="M7702" s="40" t="s">
        <v>27501</v>
      </c>
      <c r="N7702" s="40" t="s">
        <v>27502</v>
      </c>
      <c r="O7702" s="40" t="s">
        <v>303</v>
      </c>
      <c r="P7702" s="41" t="s">
        <v>304</v>
      </c>
      <c r="Q7702" s="41">
        <v>16</v>
      </c>
      <c r="R7702" s="40" t="s">
        <v>305</v>
      </c>
      <c r="S7702" s="40" t="s">
        <v>199</v>
      </c>
      <c r="T7702" s="41">
        <v>1</v>
      </c>
      <c r="U7702" s="40" t="s">
        <v>200</v>
      </c>
      <c r="V7702" s="40" t="s">
        <v>201</v>
      </c>
      <c r="W7702" s="40" t="s">
        <v>27503</v>
      </c>
      <c r="X7702" s="40" t="s">
        <v>1539</v>
      </c>
      <c r="Y7702" s="40" t="s">
        <v>27504</v>
      </c>
    </row>
    <row r="7703" spans="12:25" x14ac:dyDescent="0.25">
      <c r="L7703" s="39" t="str">
        <f t="shared" si="120"/>
        <v>TRINO (VC)</v>
      </c>
      <c r="M7703" s="40" t="s">
        <v>27505</v>
      </c>
      <c r="N7703" s="40" t="s">
        <v>27506</v>
      </c>
      <c r="O7703" s="40" t="s">
        <v>890</v>
      </c>
      <c r="P7703" s="41" t="s">
        <v>314</v>
      </c>
      <c r="Q7703" s="41">
        <v>1</v>
      </c>
      <c r="R7703" s="40" t="s">
        <v>315</v>
      </c>
      <c r="S7703" s="40" t="s">
        <v>199</v>
      </c>
      <c r="T7703" s="41">
        <v>1</v>
      </c>
      <c r="U7703" s="40" t="s">
        <v>200</v>
      </c>
      <c r="V7703" s="40" t="s">
        <v>201</v>
      </c>
      <c r="W7703" s="40" t="s">
        <v>27507</v>
      </c>
      <c r="X7703" s="40" t="s">
        <v>963</v>
      </c>
      <c r="Y7703" s="40" t="s">
        <v>27508</v>
      </c>
    </row>
    <row r="7704" spans="12:25" x14ac:dyDescent="0.25">
      <c r="L7704" s="39" t="str">
        <f t="shared" si="120"/>
        <v>TRIORA (IM)</v>
      </c>
      <c r="M7704" s="40" t="s">
        <v>27509</v>
      </c>
      <c r="N7704" s="40" t="s">
        <v>27510</v>
      </c>
      <c r="O7704" s="40" t="s">
        <v>848</v>
      </c>
      <c r="P7704" s="41" t="s">
        <v>849</v>
      </c>
      <c r="Q7704" s="41">
        <v>7</v>
      </c>
      <c r="R7704" s="40" t="s">
        <v>850</v>
      </c>
      <c r="S7704" s="40" t="s">
        <v>199</v>
      </c>
      <c r="T7704" s="41">
        <v>1</v>
      </c>
      <c r="U7704" s="40" t="s">
        <v>200</v>
      </c>
      <c r="V7704" s="40" t="s">
        <v>201</v>
      </c>
      <c r="W7704" s="40" t="s">
        <v>2409</v>
      </c>
      <c r="X7704" s="40" t="s">
        <v>852</v>
      </c>
      <c r="Y7704" s="40" t="s">
        <v>27511</v>
      </c>
    </row>
    <row r="7705" spans="12:25" x14ac:dyDescent="0.25">
      <c r="L7705" s="39" t="str">
        <f t="shared" si="120"/>
        <v>TRIPI (ME)</v>
      </c>
      <c r="M7705" s="40" t="s">
        <v>27512</v>
      </c>
      <c r="N7705" s="40" t="s">
        <v>27513</v>
      </c>
      <c r="O7705" s="40" t="s">
        <v>533</v>
      </c>
      <c r="P7705" s="41" t="s">
        <v>292</v>
      </c>
      <c r="Q7705" s="41">
        <v>19</v>
      </c>
      <c r="R7705" s="40" t="s">
        <v>293</v>
      </c>
      <c r="S7705" s="40" t="s">
        <v>199</v>
      </c>
      <c r="T7705" s="41">
        <v>1</v>
      </c>
      <c r="U7705" s="40" t="s">
        <v>200</v>
      </c>
      <c r="V7705" s="40" t="s">
        <v>201</v>
      </c>
      <c r="W7705" s="40" t="s">
        <v>2878</v>
      </c>
      <c r="X7705" s="40" t="s">
        <v>535</v>
      </c>
      <c r="Y7705" s="40" t="s">
        <v>27514</v>
      </c>
    </row>
    <row r="7706" spans="12:25" x14ac:dyDescent="0.25">
      <c r="L7706" s="39" t="str">
        <f t="shared" si="120"/>
        <v>TRISOBBIO (AL)</v>
      </c>
      <c r="M7706" s="40" t="s">
        <v>27515</v>
      </c>
      <c r="N7706" s="40" t="s">
        <v>27516</v>
      </c>
      <c r="O7706" s="40" t="s">
        <v>541</v>
      </c>
      <c r="P7706" s="41" t="s">
        <v>314</v>
      </c>
      <c r="Q7706" s="41">
        <v>1</v>
      </c>
      <c r="R7706" s="40" t="s">
        <v>315</v>
      </c>
      <c r="S7706" s="40" t="s">
        <v>199</v>
      </c>
      <c r="T7706" s="41">
        <v>1</v>
      </c>
      <c r="U7706" s="40" t="s">
        <v>200</v>
      </c>
      <c r="V7706" s="40" t="s">
        <v>201</v>
      </c>
      <c r="W7706" s="40" t="s">
        <v>3013</v>
      </c>
      <c r="X7706" s="40" t="s">
        <v>1007</v>
      </c>
      <c r="Y7706" s="40" t="s">
        <v>27517</v>
      </c>
    </row>
    <row r="7707" spans="12:25" x14ac:dyDescent="0.25">
      <c r="L7707" s="39" t="str">
        <f t="shared" si="120"/>
        <v>TRISSINO (VI)</v>
      </c>
      <c r="M7707" s="40" t="s">
        <v>27518</v>
      </c>
      <c r="N7707" s="40" t="s">
        <v>27519</v>
      </c>
      <c r="O7707" s="40" t="s">
        <v>772</v>
      </c>
      <c r="P7707" s="41" t="s">
        <v>197</v>
      </c>
      <c r="Q7707" s="41">
        <v>5</v>
      </c>
      <c r="R7707" s="40" t="s">
        <v>198</v>
      </c>
      <c r="S7707" s="40" t="s">
        <v>199</v>
      </c>
      <c r="T7707" s="41">
        <v>1</v>
      </c>
      <c r="U7707" s="40" t="s">
        <v>200</v>
      </c>
      <c r="V7707" s="40" t="s">
        <v>201</v>
      </c>
      <c r="W7707" s="40" t="s">
        <v>1358</v>
      </c>
      <c r="X7707" s="40" t="s">
        <v>2068</v>
      </c>
      <c r="Y7707" s="40" t="s">
        <v>27520</v>
      </c>
    </row>
    <row r="7708" spans="12:25" x14ac:dyDescent="0.25">
      <c r="L7708" s="39" t="str">
        <f t="shared" si="120"/>
        <v>TRIUGGIO (MI)</v>
      </c>
      <c r="M7708" s="40" t="s">
        <v>27521</v>
      </c>
      <c r="N7708" s="40" t="s">
        <v>27522</v>
      </c>
      <c r="O7708" s="40" t="s">
        <v>264</v>
      </c>
      <c r="P7708" s="41" t="s">
        <v>212</v>
      </c>
      <c r="Q7708" s="41">
        <v>3</v>
      </c>
      <c r="R7708" s="40" t="s">
        <v>213</v>
      </c>
      <c r="S7708" s="40" t="s">
        <v>199</v>
      </c>
      <c r="T7708" s="41">
        <v>1</v>
      </c>
      <c r="U7708" s="40" t="s">
        <v>200</v>
      </c>
      <c r="V7708" s="40" t="s">
        <v>201</v>
      </c>
      <c r="W7708" s="40" t="s">
        <v>5113</v>
      </c>
      <c r="X7708" s="40" t="s">
        <v>1048</v>
      </c>
      <c r="Y7708" s="40" t="s">
        <v>27523</v>
      </c>
    </row>
    <row r="7709" spans="12:25" x14ac:dyDescent="0.25">
      <c r="L7709" s="39" t="str">
        <f t="shared" si="120"/>
        <v>TRIVENTO (CB)</v>
      </c>
      <c r="M7709" s="40" t="s">
        <v>27524</v>
      </c>
      <c r="N7709" s="40" t="s">
        <v>27525</v>
      </c>
      <c r="O7709" s="40" t="s">
        <v>494</v>
      </c>
      <c r="P7709" s="41" t="s">
        <v>495</v>
      </c>
      <c r="Q7709" s="41">
        <v>14</v>
      </c>
      <c r="R7709" s="40" t="s">
        <v>496</v>
      </c>
      <c r="S7709" s="40" t="s">
        <v>199</v>
      </c>
      <c r="T7709" s="41">
        <v>1</v>
      </c>
      <c r="U7709" s="40" t="s">
        <v>200</v>
      </c>
      <c r="V7709" s="40" t="s">
        <v>201</v>
      </c>
      <c r="W7709" s="40" t="s">
        <v>27526</v>
      </c>
      <c r="X7709" s="40" t="s">
        <v>2494</v>
      </c>
      <c r="Y7709" s="40" t="s">
        <v>27527</v>
      </c>
    </row>
    <row r="7710" spans="12:25" x14ac:dyDescent="0.25">
      <c r="L7710" s="39" t="str">
        <f t="shared" si="120"/>
        <v>TRIVERO (BI)</v>
      </c>
      <c r="M7710" s="40" t="s">
        <v>27528</v>
      </c>
      <c r="N7710" s="40" t="s">
        <v>27529</v>
      </c>
      <c r="O7710" s="40" t="s">
        <v>830</v>
      </c>
      <c r="P7710" s="41" t="s">
        <v>314</v>
      </c>
      <c r="Q7710" s="41">
        <v>1</v>
      </c>
      <c r="R7710" s="40" t="s">
        <v>315</v>
      </c>
      <c r="S7710" s="40" t="s">
        <v>199</v>
      </c>
      <c r="T7710" s="41">
        <v>1</v>
      </c>
      <c r="U7710" s="40" t="s">
        <v>200</v>
      </c>
      <c r="V7710" s="40" t="s">
        <v>201</v>
      </c>
      <c r="W7710" s="40" t="s">
        <v>27530</v>
      </c>
      <c r="X7710" s="40" t="s">
        <v>832</v>
      </c>
      <c r="Y7710" s="40" t="s">
        <v>27531</v>
      </c>
    </row>
    <row r="7711" spans="12:25" x14ac:dyDescent="0.25">
      <c r="L7711" s="39" t="str">
        <f t="shared" si="120"/>
        <v>TRIVIGLIANO (FR)</v>
      </c>
      <c r="M7711" s="40" t="s">
        <v>27532</v>
      </c>
      <c r="N7711" s="40" t="s">
        <v>27533</v>
      </c>
      <c r="O7711" s="40" t="s">
        <v>406</v>
      </c>
      <c r="P7711" s="41" t="s">
        <v>336</v>
      </c>
      <c r="Q7711" s="41">
        <v>12</v>
      </c>
      <c r="R7711" s="40" t="s">
        <v>337</v>
      </c>
      <c r="S7711" s="40" t="s">
        <v>199</v>
      </c>
      <c r="T7711" s="41">
        <v>1</v>
      </c>
      <c r="U7711" s="40" t="s">
        <v>200</v>
      </c>
      <c r="V7711" s="40" t="s">
        <v>201</v>
      </c>
      <c r="W7711" s="40" t="s">
        <v>556</v>
      </c>
      <c r="X7711" s="40" t="s">
        <v>557</v>
      </c>
      <c r="Y7711" s="40" t="s">
        <v>27534</v>
      </c>
    </row>
    <row r="7712" spans="12:25" x14ac:dyDescent="0.25">
      <c r="L7712" s="39" t="str">
        <f t="shared" si="120"/>
        <v>TRIVIGNANO UDINESE (UD)</v>
      </c>
      <c r="M7712" s="40" t="s">
        <v>27535</v>
      </c>
      <c r="N7712" s="40" t="s">
        <v>27536</v>
      </c>
      <c r="O7712" s="40" t="s">
        <v>804</v>
      </c>
      <c r="P7712" s="41" t="s">
        <v>805</v>
      </c>
      <c r="Q7712" s="41">
        <v>6</v>
      </c>
      <c r="R7712" s="40" t="s">
        <v>806</v>
      </c>
      <c r="S7712" s="40" t="s">
        <v>199</v>
      </c>
      <c r="T7712" s="41">
        <v>1</v>
      </c>
      <c r="U7712" s="40" t="s">
        <v>200</v>
      </c>
      <c r="V7712" s="40" t="s">
        <v>201</v>
      </c>
      <c r="W7712" s="40" t="s">
        <v>2466</v>
      </c>
      <c r="X7712" s="40" t="s">
        <v>2085</v>
      </c>
      <c r="Y7712" s="40" t="s">
        <v>27537</v>
      </c>
    </row>
    <row r="7713" spans="12:25" x14ac:dyDescent="0.25">
      <c r="L7713" s="39" t="str">
        <f t="shared" si="120"/>
        <v>TRIVIGNO (PZ)</v>
      </c>
      <c r="M7713" s="40" t="s">
        <v>27538</v>
      </c>
      <c r="N7713" s="40" t="s">
        <v>27539</v>
      </c>
      <c r="O7713" s="40" t="s">
        <v>281</v>
      </c>
      <c r="P7713" s="41" t="s">
        <v>282</v>
      </c>
      <c r="Q7713" s="41">
        <v>17</v>
      </c>
      <c r="R7713" s="40" t="s">
        <v>283</v>
      </c>
      <c r="S7713" s="40" t="s">
        <v>199</v>
      </c>
      <c r="T7713" s="41">
        <v>1</v>
      </c>
      <c r="U7713" s="40" t="s">
        <v>200</v>
      </c>
      <c r="V7713" s="40" t="s">
        <v>201</v>
      </c>
      <c r="W7713" s="40" t="s">
        <v>27540</v>
      </c>
      <c r="X7713" s="40" t="s">
        <v>285</v>
      </c>
      <c r="Y7713" s="40" t="s">
        <v>27541</v>
      </c>
    </row>
    <row r="7714" spans="12:25" x14ac:dyDescent="0.25">
      <c r="L7714" s="39" t="str">
        <f t="shared" si="120"/>
        <v>TRIVOLZIO (PV)</v>
      </c>
      <c r="M7714" s="40" t="s">
        <v>27542</v>
      </c>
      <c r="N7714" s="40" t="s">
        <v>27543</v>
      </c>
      <c r="O7714" s="40" t="s">
        <v>884</v>
      </c>
      <c r="P7714" s="41" t="s">
        <v>212</v>
      </c>
      <c r="Q7714" s="41">
        <v>3</v>
      </c>
      <c r="R7714" s="40" t="s">
        <v>213</v>
      </c>
      <c r="S7714" s="40" t="s">
        <v>199</v>
      </c>
      <c r="T7714" s="41">
        <v>1</v>
      </c>
      <c r="U7714" s="40" t="s">
        <v>200</v>
      </c>
      <c r="V7714" s="40" t="s">
        <v>201</v>
      </c>
      <c r="W7714" s="40" t="s">
        <v>885</v>
      </c>
      <c r="X7714" s="40" t="s">
        <v>886</v>
      </c>
      <c r="Y7714" s="40" t="s">
        <v>27544</v>
      </c>
    </row>
    <row r="7715" spans="12:25" x14ac:dyDescent="0.25">
      <c r="L7715" s="39" t="str">
        <f t="shared" si="120"/>
        <v>TRODENA (BZ)</v>
      </c>
      <c r="M7715" s="40" t="s">
        <v>27545</v>
      </c>
      <c r="N7715" s="40" t="s">
        <v>27546</v>
      </c>
      <c r="O7715" s="40" t="s">
        <v>1125</v>
      </c>
      <c r="P7715" s="41" t="s">
        <v>866</v>
      </c>
      <c r="Q7715" s="41">
        <v>4</v>
      </c>
      <c r="R7715" s="40" t="s">
        <v>867</v>
      </c>
      <c r="S7715" s="40" t="s">
        <v>199</v>
      </c>
      <c r="T7715" s="41">
        <v>1</v>
      </c>
      <c r="U7715" s="40" t="s">
        <v>200</v>
      </c>
      <c r="V7715" s="40" t="s">
        <v>201</v>
      </c>
      <c r="W7715" s="40" t="s">
        <v>1126</v>
      </c>
      <c r="X7715" s="40" t="s">
        <v>1623</v>
      </c>
      <c r="Y7715" s="40" t="s">
        <v>27547</v>
      </c>
    </row>
    <row r="7716" spans="12:25" x14ac:dyDescent="0.25">
      <c r="L7716" s="39" t="str">
        <f t="shared" si="120"/>
        <v>TROFARELLO (TO)</v>
      </c>
      <c r="M7716" s="40" t="s">
        <v>27548</v>
      </c>
      <c r="N7716" s="40" t="s">
        <v>27549</v>
      </c>
      <c r="O7716" s="40" t="s">
        <v>675</v>
      </c>
      <c r="P7716" s="41" t="s">
        <v>314</v>
      </c>
      <c r="Q7716" s="41">
        <v>1</v>
      </c>
      <c r="R7716" s="40" t="s">
        <v>315</v>
      </c>
      <c r="S7716" s="40" t="s">
        <v>199</v>
      </c>
      <c r="T7716" s="41">
        <v>1</v>
      </c>
      <c r="U7716" s="40" t="s">
        <v>200</v>
      </c>
      <c r="V7716" s="40" t="s">
        <v>201</v>
      </c>
      <c r="W7716" s="40" t="s">
        <v>27550</v>
      </c>
      <c r="X7716" s="40" t="s">
        <v>837</v>
      </c>
      <c r="Y7716" s="40" t="s">
        <v>27551</v>
      </c>
    </row>
    <row r="7717" spans="12:25" x14ac:dyDescent="0.25">
      <c r="L7717" s="39" t="str">
        <f t="shared" si="120"/>
        <v>TROIA (FG)</v>
      </c>
      <c r="M7717" s="40" t="s">
        <v>27552</v>
      </c>
      <c r="N7717" s="40" t="s">
        <v>27553</v>
      </c>
      <c r="O7717" s="40" t="s">
        <v>303</v>
      </c>
      <c r="P7717" s="41" t="s">
        <v>304</v>
      </c>
      <c r="Q7717" s="41">
        <v>16</v>
      </c>
      <c r="R7717" s="40" t="s">
        <v>305</v>
      </c>
      <c r="S7717" s="40" t="s">
        <v>199</v>
      </c>
      <c r="T7717" s="41">
        <v>1</v>
      </c>
      <c r="U7717" s="40" t="s">
        <v>200</v>
      </c>
      <c r="V7717" s="40" t="s">
        <v>201</v>
      </c>
      <c r="W7717" s="40" t="s">
        <v>27554</v>
      </c>
      <c r="X7717" s="40" t="s">
        <v>307</v>
      </c>
      <c r="Y7717" s="40" t="s">
        <v>27555</v>
      </c>
    </row>
    <row r="7718" spans="12:25" x14ac:dyDescent="0.25">
      <c r="L7718" s="39" t="str">
        <f t="shared" si="120"/>
        <v>TROINA (EN)</v>
      </c>
      <c r="M7718" s="40" t="s">
        <v>27556</v>
      </c>
      <c r="N7718" s="40" t="s">
        <v>27557</v>
      </c>
      <c r="O7718" s="40" t="s">
        <v>653</v>
      </c>
      <c r="P7718" s="41" t="s">
        <v>292</v>
      </c>
      <c r="Q7718" s="41">
        <v>19</v>
      </c>
      <c r="R7718" s="40" t="s">
        <v>293</v>
      </c>
      <c r="S7718" s="40" t="s">
        <v>199</v>
      </c>
      <c r="T7718" s="41">
        <v>1</v>
      </c>
      <c r="U7718" s="40" t="s">
        <v>200</v>
      </c>
      <c r="V7718" s="40" t="s">
        <v>201</v>
      </c>
      <c r="W7718" s="40" t="s">
        <v>27558</v>
      </c>
      <c r="X7718" s="40" t="s">
        <v>655</v>
      </c>
      <c r="Y7718" s="40" t="s">
        <v>27559</v>
      </c>
    </row>
    <row r="7719" spans="12:25" x14ac:dyDescent="0.25">
      <c r="L7719" s="39" t="str">
        <f t="shared" si="120"/>
        <v>TROMELLO (PV)</v>
      </c>
      <c r="M7719" s="40" t="s">
        <v>27560</v>
      </c>
      <c r="N7719" s="40" t="s">
        <v>27561</v>
      </c>
      <c r="O7719" s="40" t="s">
        <v>884</v>
      </c>
      <c r="P7719" s="41" t="s">
        <v>212</v>
      </c>
      <c r="Q7719" s="41">
        <v>3</v>
      </c>
      <c r="R7719" s="40" t="s">
        <v>213</v>
      </c>
      <c r="S7719" s="40" t="s">
        <v>199</v>
      </c>
      <c r="T7719" s="41">
        <v>1</v>
      </c>
      <c r="U7719" s="40" t="s">
        <v>200</v>
      </c>
      <c r="V7719" s="40" t="s">
        <v>201</v>
      </c>
      <c r="W7719" s="40" t="s">
        <v>885</v>
      </c>
      <c r="X7719" s="40" t="s">
        <v>886</v>
      </c>
      <c r="Y7719" s="40" t="s">
        <v>27562</v>
      </c>
    </row>
    <row r="7720" spans="12:25" x14ac:dyDescent="0.25">
      <c r="L7720" s="39" t="str">
        <f t="shared" si="120"/>
        <v>TRONTANO (VB)</v>
      </c>
      <c r="M7720" s="40" t="s">
        <v>27563</v>
      </c>
      <c r="N7720" s="40" t="s">
        <v>27564</v>
      </c>
      <c r="O7720" s="40" t="s">
        <v>1659</v>
      </c>
      <c r="P7720" s="41" t="s">
        <v>314</v>
      </c>
      <c r="Q7720" s="41">
        <v>1</v>
      </c>
      <c r="R7720" s="40" t="s">
        <v>315</v>
      </c>
      <c r="S7720" s="40" t="s">
        <v>199</v>
      </c>
      <c r="T7720" s="41">
        <v>1</v>
      </c>
      <c r="U7720" s="40" t="s">
        <v>200</v>
      </c>
      <c r="V7720" s="40" t="s">
        <v>201</v>
      </c>
      <c r="W7720" s="40" t="s">
        <v>27565</v>
      </c>
      <c r="X7720" s="40" t="s">
        <v>1661</v>
      </c>
      <c r="Y7720" s="40" t="s">
        <v>27566</v>
      </c>
    </row>
    <row r="7721" spans="12:25" x14ac:dyDescent="0.25">
      <c r="L7721" s="39" t="str">
        <f t="shared" si="120"/>
        <v>TRONZANO LAGO MAGGIORE (VA)</v>
      </c>
      <c r="M7721" s="40" t="s">
        <v>27567</v>
      </c>
      <c r="N7721" s="40" t="s">
        <v>27568</v>
      </c>
      <c r="O7721" s="40" t="s">
        <v>727</v>
      </c>
      <c r="P7721" s="41" t="s">
        <v>212</v>
      </c>
      <c r="Q7721" s="41">
        <v>3</v>
      </c>
      <c r="R7721" s="40" t="s">
        <v>213</v>
      </c>
      <c r="S7721" s="40" t="s">
        <v>199</v>
      </c>
      <c r="T7721" s="41">
        <v>1</v>
      </c>
      <c r="U7721" s="40" t="s">
        <v>200</v>
      </c>
      <c r="V7721" s="40" t="s">
        <v>201</v>
      </c>
      <c r="W7721" s="40" t="s">
        <v>728</v>
      </c>
      <c r="X7721" s="40" t="s">
        <v>729</v>
      </c>
      <c r="Y7721" s="40" t="s">
        <v>27569</v>
      </c>
    </row>
    <row r="7722" spans="12:25" x14ac:dyDescent="0.25">
      <c r="L7722" s="39" t="str">
        <f t="shared" si="120"/>
        <v>TRONZANO VERCELLESE (VC)</v>
      </c>
      <c r="M7722" s="40" t="s">
        <v>27570</v>
      </c>
      <c r="N7722" s="40" t="s">
        <v>27571</v>
      </c>
      <c r="O7722" s="40" t="s">
        <v>890</v>
      </c>
      <c r="P7722" s="41" t="s">
        <v>314</v>
      </c>
      <c r="Q7722" s="41">
        <v>1</v>
      </c>
      <c r="R7722" s="40" t="s">
        <v>315</v>
      </c>
      <c r="S7722" s="40" t="s">
        <v>199</v>
      </c>
      <c r="T7722" s="41">
        <v>1</v>
      </c>
      <c r="U7722" s="40" t="s">
        <v>200</v>
      </c>
      <c r="V7722" s="40" t="s">
        <v>201</v>
      </c>
      <c r="W7722" s="40" t="s">
        <v>27572</v>
      </c>
      <c r="X7722" s="40" t="s">
        <v>963</v>
      </c>
      <c r="Y7722" s="40" t="s">
        <v>27573</v>
      </c>
    </row>
    <row r="7723" spans="12:25" x14ac:dyDescent="0.25">
      <c r="L7723" s="39" t="str">
        <f t="shared" si="120"/>
        <v>TROPEA (VV)</v>
      </c>
      <c r="M7723" s="40" t="s">
        <v>27574</v>
      </c>
      <c r="N7723" s="40" t="s">
        <v>27575</v>
      </c>
      <c r="O7723" s="40" t="s">
        <v>469</v>
      </c>
      <c r="P7723" s="41" t="s">
        <v>414</v>
      </c>
      <c r="Q7723" s="41">
        <v>18</v>
      </c>
      <c r="R7723" s="40" t="s">
        <v>415</v>
      </c>
      <c r="S7723" s="40" t="s">
        <v>199</v>
      </c>
      <c r="T7723" s="41">
        <v>1</v>
      </c>
      <c r="U7723" s="40" t="s">
        <v>200</v>
      </c>
      <c r="V7723" s="40" t="s">
        <v>201</v>
      </c>
      <c r="W7723" s="40" t="s">
        <v>18861</v>
      </c>
      <c r="X7723" s="40" t="s">
        <v>471</v>
      </c>
      <c r="Y7723" s="40" t="s">
        <v>27576</v>
      </c>
    </row>
    <row r="7724" spans="12:25" x14ac:dyDescent="0.25">
      <c r="L7724" s="39" t="str">
        <f t="shared" si="120"/>
        <v>TROVO (PV)</v>
      </c>
      <c r="M7724" s="40" t="s">
        <v>27577</v>
      </c>
      <c r="N7724" s="40" t="s">
        <v>27578</v>
      </c>
      <c r="O7724" s="40" t="s">
        <v>884</v>
      </c>
      <c r="P7724" s="41" t="s">
        <v>212</v>
      </c>
      <c r="Q7724" s="41">
        <v>3</v>
      </c>
      <c r="R7724" s="40" t="s">
        <v>213</v>
      </c>
      <c r="S7724" s="40" t="s">
        <v>199</v>
      </c>
      <c r="T7724" s="41">
        <v>1</v>
      </c>
      <c r="U7724" s="40" t="s">
        <v>200</v>
      </c>
      <c r="V7724" s="40" t="s">
        <v>201</v>
      </c>
      <c r="W7724" s="40" t="s">
        <v>885</v>
      </c>
      <c r="X7724" s="40" t="s">
        <v>886</v>
      </c>
      <c r="Y7724" s="40" t="s">
        <v>27579</v>
      </c>
    </row>
    <row r="7725" spans="12:25" x14ac:dyDescent="0.25">
      <c r="L7725" s="39" t="str">
        <f t="shared" si="120"/>
        <v>TRUCCAZZANO (MI)</v>
      </c>
      <c r="M7725" s="40" t="s">
        <v>27580</v>
      </c>
      <c r="N7725" s="40" t="s">
        <v>27581</v>
      </c>
      <c r="O7725" s="40" t="s">
        <v>264</v>
      </c>
      <c r="P7725" s="41" t="s">
        <v>212</v>
      </c>
      <c r="Q7725" s="41">
        <v>3</v>
      </c>
      <c r="R7725" s="40" t="s">
        <v>213</v>
      </c>
      <c r="S7725" s="40" t="s">
        <v>199</v>
      </c>
      <c r="T7725" s="41">
        <v>1</v>
      </c>
      <c r="U7725" s="40" t="s">
        <v>200</v>
      </c>
      <c r="V7725" s="40" t="s">
        <v>201</v>
      </c>
      <c r="W7725" s="40" t="s">
        <v>2874</v>
      </c>
      <c r="X7725" s="40" t="s">
        <v>266</v>
      </c>
      <c r="Y7725" s="40" t="s">
        <v>27582</v>
      </c>
    </row>
    <row r="7726" spans="12:25" x14ac:dyDescent="0.25">
      <c r="L7726" s="39" t="str">
        <f t="shared" si="120"/>
        <v>TUBRE (BZ)</v>
      </c>
      <c r="M7726" s="40" t="s">
        <v>27583</v>
      </c>
      <c r="N7726" s="40" t="s">
        <v>27584</v>
      </c>
      <c r="O7726" s="40" t="s">
        <v>1125</v>
      </c>
      <c r="P7726" s="41" t="s">
        <v>866</v>
      </c>
      <c r="Q7726" s="41">
        <v>4</v>
      </c>
      <c r="R7726" s="40" t="s">
        <v>867</v>
      </c>
      <c r="S7726" s="40" t="s">
        <v>199</v>
      </c>
      <c r="T7726" s="41">
        <v>1</v>
      </c>
      <c r="U7726" s="40" t="s">
        <v>200</v>
      </c>
      <c r="V7726" s="40" t="s">
        <v>201</v>
      </c>
      <c r="W7726" s="40" t="s">
        <v>6833</v>
      </c>
      <c r="X7726" s="40" t="s">
        <v>2298</v>
      </c>
      <c r="Y7726" s="40" t="s">
        <v>27585</v>
      </c>
    </row>
    <row r="7727" spans="12:25" x14ac:dyDescent="0.25">
      <c r="L7727" s="39" t="str">
        <f t="shared" si="120"/>
        <v>TUENNO (TN)</v>
      </c>
      <c r="M7727" s="40" t="s">
        <v>27586</v>
      </c>
      <c r="N7727" s="40" t="s">
        <v>27587</v>
      </c>
      <c r="O7727" s="40" t="s">
        <v>865</v>
      </c>
      <c r="P7727" s="41" t="s">
        <v>866</v>
      </c>
      <c r="Q7727" s="41">
        <v>4</v>
      </c>
      <c r="R7727" s="40" t="s">
        <v>867</v>
      </c>
      <c r="S7727" s="40" t="s">
        <v>199</v>
      </c>
      <c r="T7727" s="41">
        <v>1</v>
      </c>
      <c r="U7727" s="40" t="s">
        <v>200</v>
      </c>
      <c r="V7727" s="40" t="s">
        <v>201</v>
      </c>
      <c r="W7727" s="40" t="s">
        <v>27588</v>
      </c>
      <c r="X7727" s="40" t="s">
        <v>1447</v>
      </c>
      <c r="Y7727" s="40" t="s">
        <v>27589</v>
      </c>
    </row>
    <row r="7728" spans="12:25" x14ac:dyDescent="0.25">
      <c r="L7728" s="39" t="str">
        <f t="shared" si="120"/>
        <v>TUFARA (CB)</v>
      </c>
      <c r="M7728" s="40" t="s">
        <v>27590</v>
      </c>
      <c r="N7728" s="40" t="s">
        <v>27591</v>
      </c>
      <c r="O7728" s="40" t="s">
        <v>494</v>
      </c>
      <c r="P7728" s="41" t="s">
        <v>495</v>
      </c>
      <c r="Q7728" s="41">
        <v>14</v>
      </c>
      <c r="R7728" s="40" t="s">
        <v>496</v>
      </c>
      <c r="S7728" s="40" t="s">
        <v>199</v>
      </c>
      <c r="T7728" s="41">
        <v>1</v>
      </c>
      <c r="U7728" s="40" t="s">
        <v>200</v>
      </c>
      <c r="V7728" s="40" t="s">
        <v>201</v>
      </c>
      <c r="W7728" s="40" t="s">
        <v>4577</v>
      </c>
      <c r="X7728" s="40" t="s">
        <v>2494</v>
      </c>
      <c r="Y7728" s="40" t="s">
        <v>27592</v>
      </c>
    </row>
    <row r="7729" spans="12:25" x14ac:dyDescent="0.25">
      <c r="L7729" s="39" t="str">
        <f t="shared" si="120"/>
        <v>TUFILLO (CH)</v>
      </c>
      <c r="M7729" s="40" t="s">
        <v>27593</v>
      </c>
      <c r="N7729" s="40" t="s">
        <v>27594</v>
      </c>
      <c r="O7729" s="40" t="s">
        <v>1352</v>
      </c>
      <c r="P7729" s="41" t="s">
        <v>253</v>
      </c>
      <c r="Q7729" s="41">
        <v>13</v>
      </c>
      <c r="R7729" s="40" t="s">
        <v>254</v>
      </c>
      <c r="S7729" s="40" t="s">
        <v>199</v>
      </c>
      <c r="T7729" s="41">
        <v>1</v>
      </c>
      <c r="U7729" s="40" t="s">
        <v>200</v>
      </c>
      <c r="V7729" s="40" t="s">
        <v>201</v>
      </c>
      <c r="W7729" s="40" t="s">
        <v>6128</v>
      </c>
      <c r="X7729" s="40" t="s">
        <v>6129</v>
      </c>
      <c r="Y7729" s="40" t="s">
        <v>27595</v>
      </c>
    </row>
    <row r="7730" spans="12:25" x14ac:dyDescent="0.25">
      <c r="L7730" s="39" t="str">
        <f t="shared" si="120"/>
        <v>TUFINO (NA)</v>
      </c>
      <c r="M7730" s="40" t="s">
        <v>27596</v>
      </c>
      <c r="N7730" s="40" t="s">
        <v>27597</v>
      </c>
      <c r="O7730" s="40" t="s">
        <v>358</v>
      </c>
      <c r="P7730" s="41" t="s">
        <v>350</v>
      </c>
      <c r="Q7730" s="41">
        <v>15</v>
      </c>
      <c r="R7730" s="40" t="s">
        <v>351</v>
      </c>
      <c r="S7730" s="40" t="s">
        <v>199</v>
      </c>
      <c r="T7730" s="41">
        <v>1</v>
      </c>
      <c r="U7730" s="40" t="s">
        <v>200</v>
      </c>
      <c r="V7730" s="40" t="s">
        <v>201</v>
      </c>
      <c r="W7730" s="40" t="s">
        <v>5312</v>
      </c>
      <c r="X7730" s="40" t="s">
        <v>360</v>
      </c>
      <c r="Y7730" s="40" t="s">
        <v>27598</v>
      </c>
    </row>
    <row r="7731" spans="12:25" x14ac:dyDescent="0.25">
      <c r="L7731" s="39" t="str">
        <f t="shared" si="120"/>
        <v>TUFO (AV)</v>
      </c>
      <c r="M7731" s="40" t="s">
        <v>27599</v>
      </c>
      <c r="N7731" s="40" t="s">
        <v>27600</v>
      </c>
      <c r="O7731" s="40" t="s">
        <v>812</v>
      </c>
      <c r="P7731" s="41" t="s">
        <v>350</v>
      </c>
      <c r="Q7731" s="41">
        <v>15</v>
      </c>
      <c r="R7731" s="40" t="s">
        <v>351</v>
      </c>
      <c r="S7731" s="40" t="s">
        <v>199</v>
      </c>
      <c r="T7731" s="41">
        <v>1</v>
      </c>
      <c r="U7731" s="40" t="s">
        <v>200</v>
      </c>
      <c r="V7731" s="40" t="s">
        <v>201</v>
      </c>
      <c r="W7731" s="40" t="s">
        <v>5723</v>
      </c>
      <c r="X7731" s="40" t="s">
        <v>814</v>
      </c>
      <c r="Y7731" s="40" t="s">
        <v>27601</v>
      </c>
    </row>
    <row r="7732" spans="12:25" x14ac:dyDescent="0.25">
      <c r="L7732" s="39" t="str">
        <f t="shared" si="120"/>
        <v>TUGLIE (LE)</v>
      </c>
      <c r="M7732" s="40" t="s">
        <v>27602</v>
      </c>
      <c r="N7732" s="40" t="s">
        <v>27603</v>
      </c>
      <c r="O7732" s="40" t="s">
        <v>462</v>
      </c>
      <c r="P7732" s="41" t="s">
        <v>304</v>
      </c>
      <c r="Q7732" s="41">
        <v>16</v>
      </c>
      <c r="R7732" s="40" t="s">
        <v>305</v>
      </c>
      <c r="S7732" s="40" t="s">
        <v>199</v>
      </c>
      <c r="T7732" s="41">
        <v>1</v>
      </c>
      <c r="U7732" s="40" t="s">
        <v>200</v>
      </c>
      <c r="V7732" s="40" t="s">
        <v>201</v>
      </c>
      <c r="W7732" s="40" t="s">
        <v>27604</v>
      </c>
      <c r="X7732" s="40" t="s">
        <v>464</v>
      </c>
      <c r="Y7732" s="40" t="s">
        <v>27605</v>
      </c>
    </row>
    <row r="7733" spans="12:25" x14ac:dyDescent="0.25">
      <c r="L7733" s="39" t="str">
        <f t="shared" si="120"/>
        <v>TUILI (VS)</v>
      </c>
      <c r="M7733" s="40" t="s">
        <v>27606</v>
      </c>
      <c r="N7733" s="40" t="s">
        <v>27607</v>
      </c>
      <c r="O7733" s="40" t="s">
        <v>1805</v>
      </c>
      <c r="P7733" s="41" t="s">
        <v>242</v>
      </c>
      <c r="Q7733" s="41">
        <v>20</v>
      </c>
      <c r="R7733" s="40" t="s">
        <v>243</v>
      </c>
      <c r="S7733" s="40" t="s">
        <v>199</v>
      </c>
      <c r="T7733" s="41">
        <v>1</v>
      </c>
      <c r="U7733" s="40" t="s">
        <v>200</v>
      </c>
      <c r="V7733" s="40" t="s">
        <v>201</v>
      </c>
      <c r="W7733" s="40" t="s">
        <v>25387</v>
      </c>
      <c r="X7733" s="40" t="s">
        <v>1807</v>
      </c>
      <c r="Y7733" s="40" t="s">
        <v>27608</v>
      </c>
    </row>
    <row r="7734" spans="12:25" x14ac:dyDescent="0.25">
      <c r="L7734" s="39" t="str">
        <f t="shared" si="120"/>
        <v>TULA (SS)</v>
      </c>
      <c r="M7734" s="40" t="s">
        <v>27609</v>
      </c>
      <c r="N7734" s="40" t="s">
        <v>27610</v>
      </c>
      <c r="O7734" s="40" t="s">
        <v>1188</v>
      </c>
      <c r="P7734" s="41" t="s">
        <v>242</v>
      </c>
      <c r="Q7734" s="41">
        <v>20</v>
      </c>
      <c r="R7734" s="40" t="s">
        <v>243</v>
      </c>
      <c r="S7734" s="40" t="s">
        <v>199</v>
      </c>
      <c r="T7734" s="41">
        <v>1</v>
      </c>
      <c r="U7734" s="40" t="s">
        <v>200</v>
      </c>
      <c r="V7734" s="40" t="s">
        <v>201</v>
      </c>
      <c r="W7734" s="40" t="s">
        <v>1547</v>
      </c>
      <c r="X7734" s="40" t="s">
        <v>648</v>
      </c>
      <c r="Y7734" s="40" t="s">
        <v>27611</v>
      </c>
    </row>
    <row r="7735" spans="12:25" x14ac:dyDescent="0.25">
      <c r="L7735" s="39" t="str">
        <f t="shared" si="120"/>
        <v>TUNISIA (EE)</v>
      </c>
      <c r="M7735" s="40" t="s">
        <v>27612</v>
      </c>
      <c r="N7735" s="40" t="s">
        <v>27613</v>
      </c>
      <c r="O7735" s="40" t="s">
        <v>610</v>
      </c>
      <c r="P7735" s="41"/>
      <c r="Q7735" s="41"/>
      <c r="R7735" s="40"/>
      <c r="S7735" s="40" t="s">
        <v>1183</v>
      </c>
      <c r="T7735" s="41">
        <v>3</v>
      </c>
      <c r="U7735" s="40" t="s">
        <v>612</v>
      </c>
      <c r="V7735" s="40" t="s">
        <v>27614</v>
      </c>
      <c r="W7735" s="40"/>
      <c r="X7735" s="40"/>
      <c r="Y7735" s="40"/>
    </row>
    <row r="7736" spans="12:25" x14ac:dyDescent="0.25">
      <c r="L7736" s="39" t="str">
        <f t="shared" si="120"/>
        <v>TUORO SUL TRASIMENO (PG)</v>
      </c>
      <c r="M7736" s="40" t="s">
        <v>27615</v>
      </c>
      <c r="N7736" s="40" t="s">
        <v>27616</v>
      </c>
      <c r="O7736" s="40" t="s">
        <v>2180</v>
      </c>
      <c r="P7736" s="41" t="s">
        <v>486</v>
      </c>
      <c r="Q7736" s="41">
        <v>10</v>
      </c>
      <c r="R7736" s="40" t="s">
        <v>487</v>
      </c>
      <c r="S7736" s="40" t="s">
        <v>199</v>
      </c>
      <c r="T7736" s="41">
        <v>1</v>
      </c>
      <c r="U7736" s="40" t="s">
        <v>200</v>
      </c>
      <c r="V7736" s="40" t="s">
        <v>201</v>
      </c>
      <c r="W7736" s="40" t="s">
        <v>27617</v>
      </c>
      <c r="X7736" s="40" t="s">
        <v>2182</v>
      </c>
      <c r="Y7736" s="40" t="s">
        <v>27618</v>
      </c>
    </row>
    <row r="7737" spans="12:25" x14ac:dyDescent="0.25">
      <c r="L7737" s="39" t="str">
        <f t="shared" si="120"/>
        <v>TURANIA (RI)</v>
      </c>
      <c r="M7737" s="40" t="s">
        <v>27619</v>
      </c>
      <c r="N7737" s="40" t="s">
        <v>27620</v>
      </c>
      <c r="O7737" s="40" t="s">
        <v>335</v>
      </c>
      <c r="P7737" s="41" t="s">
        <v>336</v>
      </c>
      <c r="Q7737" s="41">
        <v>12</v>
      </c>
      <c r="R7737" s="40" t="s">
        <v>337</v>
      </c>
      <c r="S7737" s="40" t="s">
        <v>199</v>
      </c>
      <c r="T7737" s="41">
        <v>1</v>
      </c>
      <c r="U7737" s="40" t="s">
        <v>200</v>
      </c>
      <c r="V7737" s="40" t="s">
        <v>201</v>
      </c>
      <c r="W7737" s="40" t="s">
        <v>2147</v>
      </c>
      <c r="X7737" s="40" t="s">
        <v>2148</v>
      </c>
      <c r="Y7737" s="40" t="s">
        <v>27621</v>
      </c>
    </row>
    <row r="7738" spans="12:25" x14ac:dyDescent="0.25">
      <c r="L7738" s="39" t="str">
        <f t="shared" si="120"/>
        <v>TURANO LODIGIANO (LO)</v>
      </c>
      <c r="M7738" s="40" t="s">
        <v>27622</v>
      </c>
      <c r="N7738" s="40" t="s">
        <v>27623</v>
      </c>
      <c r="O7738" s="40" t="s">
        <v>211</v>
      </c>
      <c r="P7738" s="41" t="s">
        <v>212</v>
      </c>
      <c r="Q7738" s="41">
        <v>3</v>
      </c>
      <c r="R7738" s="40" t="s">
        <v>213</v>
      </c>
      <c r="S7738" s="40" t="s">
        <v>199</v>
      </c>
      <c r="T7738" s="41">
        <v>1</v>
      </c>
      <c r="U7738" s="40" t="s">
        <v>200</v>
      </c>
      <c r="V7738" s="40" t="s">
        <v>201</v>
      </c>
      <c r="W7738" s="40" t="s">
        <v>27624</v>
      </c>
      <c r="X7738" s="40" t="s">
        <v>3256</v>
      </c>
      <c r="Y7738" s="40" t="s">
        <v>27625</v>
      </c>
    </row>
    <row r="7739" spans="12:25" x14ac:dyDescent="0.25">
      <c r="L7739" s="39" t="str">
        <f t="shared" si="120"/>
        <v>TURATE (CO)</v>
      </c>
      <c r="M7739" s="40" t="s">
        <v>27626</v>
      </c>
      <c r="N7739" s="40" t="s">
        <v>27627</v>
      </c>
      <c r="O7739" s="40" t="s">
        <v>995</v>
      </c>
      <c r="P7739" s="41" t="s">
        <v>212</v>
      </c>
      <c r="Q7739" s="41">
        <v>3</v>
      </c>
      <c r="R7739" s="40" t="s">
        <v>213</v>
      </c>
      <c r="S7739" s="40" t="s">
        <v>199</v>
      </c>
      <c r="T7739" s="41">
        <v>1</v>
      </c>
      <c r="U7739" s="40" t="s">
        <v>200</v>
      </c>
      <c r="V7739" s="40" t="s">
        <v>201</v>
      </c>
      <c r="W7739" s="40" t="s">
        <v>27628</v>
      </c>
      <c r="X7739" s="40" t="s">
        <v>266</v>
      </c>
      <c r="Y7739" s="40" t="s">
        <v>27629</v>
      </c>
    </row>
    <row r="7740" spans="12:25" x14ac:dyDescent="0.25">
      <c r="L7740" s="39" t="str">
        <f t="shared" si="120"/>
        <v>TURBIGO (MI)</v>
      </c>
      <c r="M7740" s="40" t="s">
        <v>27630</v>
      </c>
      <c r="N7740" s="40" t="s">
        <v>27631</v>
      </c>
      <c r="O7740" s="40" t="s">
        <v>264</v>
      </c>
      <c r="P7740" s="41" t="s">
        <v>212</v>
      </c>
      <c r="Q7740" s="41">
        <v>3</v>
      </c>
      <c r="R7740" s="40" t="s">
        <v>213</v>
      </c>
      <c r="S7740" s="40" t="s">
        <v>199</v>
      </c>
      <c r="T7740" s="41">
        <v>1</v>
      </c>
      <c r="U7740" s="40" t="s">
        <v>200</v>
      </c>
      <c r="V7740" s="40" t="s">
        <v>201</v>
      </c>
      <c r="W7740" s="40" t="s">
        <v>27632</v>
      </c>
      <c r="X7740" s="40" t="s">
        <v>1087</v>
      </c>
      <c r="Y7740" s="40" t="s">
        <v>27633</v>
      </c>
    </row>
    <row r="7741" spans="12:25" x14ac:dyDescent="0.25">
      <c r="L7741" s="39" t="str">
        <f t="shared" si="120"/>
        <v>TURCHIA (EE)</v>
      </c>
      <c r="M7741" s="40" t="s">
        <v>27634</v>
      </c>
      <c r="N7741" s="40" t="s">
        <v>27635</v>
      </c>
      <c r="O7741" s="40" t="s">
        <v>610</v>
      </c>
      <c r="P7741" s="41"/>
      <c r="Q7741" s="41"/>
      <c r="R7741" s="40"/>
      <c r="S7741" s="40" t="s">
        <v>611</v>
      </c>
      <c r="T7741" s="41">
        <v>2</v>
      </c>
      <c r="U7741" s="40" t="s">
        <v>612</v>
      </c>
      <c r="V7741" s="40" t="s">
        <v>27636</v>
      </c>
      <c r="W7741" s="40"/>
      <c r="X7741" s="40"/>
      <c r="Y7741" s="40"/>
    </row>
    <row r="7742" spans="12:25" x14ac:dyDescent="0.25">
      <c r="L7742" s="39" t="str">
        <f t="shared" si="120"/>
        <v>TURI (BA)</v>
      </c>
      <c r="M7742" s="40" t="s">
        <v>27637</v>
      </c>
      <c r="N7742" s="40" t="s">
        <v>27638</v>
      </c>
      <c r="O7742" s="40" t="s">
        <v>503</v>
      </c>
      <c r="P7742" s="41" t="s">
        <v>304</v>
      </c>
      <c r="Q7742" s="41">
        <v>16</v>
      </c>
      <c r="R7742" s="40" t="s">
        <v>305</v>
      </c>
      <c r="S7742" s="40" t="s">
        <v>199</v>
      </c>
      <c r="T7742" s="41">
        <v>1</v>
      </c>
      <c r="U7742" s="40" t="s">
        <v>200</v>
      </c>
      <c r="V7742" s="40" t="s">
        <v>201</v>
      </c>
      <c r="W7742" s="40" t="s">
        <v>562</v>
      </c>
      <c r="X7742" s="40" t="s">
        <v>505</v>
      </c>
      <c r="Y7742" s="40" t="s">
        <v>27639</v>
      </c>
    </row>
    <row r="7743" spans="12:25" x14ac:dyDescent="0.25">
      <c r="L7743" s="39" t="str">
        <f t="shared" si="120"/>
        <v>TURKEMENISTAN (EE)</v>
      </c>
      <c r="M7743" s="40" t="s">
        <v>27640</v>
      </c>
      <c r="N7743" s="40" t="s">
        <v>27641</v>
      </c>
      <c r="O7743" s="40" t="s">
        <v>610</v>
      </c>
      <c r="P7743" s="41"/>
      <c r="Q7743" s="41"/>
      <c r="R7743" s="40"/>
      <c r="S7743" s="40" t="s">
        <v>611</v>
      </c>
      <c r="T7743" s="41">
        <v>2</v>
      </c>
      <c r="U7743" s="40" t="s">
        <v>612</v>
      </c>
      <c r="V7743" s="40" t="s">
        <v>27642</v>
      </c>
      <c r="W7743" s="40"/>
      <c r="X7743" s="40"/>
      <c r="Y7743" s="40"/>
    </row>
    <row r="7744" spans="12:25" x14ac:dyDescent="0.25">
      <c r="L7744" s="39" t="str">
        <f t="shared" si="120"/>
        <v>TURKS E CAICOS (ISOLE) (EE)</v>
      </c>
      <c r="M7744" s="40" t="s">
        <v>27643</v>
      </c>
      <c r="N7744" s="40" t="s">
        <v>27644</v>
      </c>
      <c r="O7744" s="40" t="s">
        <v>610</v>
      </c>
      <c r="P7744" s="41"/>
      <c r="Q7744" s="41"/>
      <c r="R7744" s="40"/>
      <c r="S7744" s="40" t="s">
        <v>1586</v>
      </c>
      <c r="T7744" s="41">
        <v>5</v>
      </c>
      <c r="U7744" s="40" t="s">
        <v>612</v>
      </c>
      <c r="V7744" s="40" t="s">
        <v>27645</v>
      </c>
      <c r="W7744" s="40"/>
      <c r="X7744" s="40"/>
      <c r="Y7744" s="40"/>
    </row>
    <row r="7745" spans="12:25" x14ac:dyDescent="0.25">
      <c r="L7745" s="39" t="str">
        <f t="shared" si="120"/>
        <v>TURRI (VS)</v>
      </c>
      <c r="M7745" s="40" t="s">
        <v>27646</v>
      </c>
      <c r="N7745" s="40" t="s">
        <v>27647</v>
      </c>
      <c r="O7745" s="40" t="s">
        <v>1805</v>
      </c>
      <c r="P7745" s="41" t="s">
        <v>242</v>
      </c>
      <c r="Q7745" s="41">
        <v>20</v>
      </c>
      <c r="R7745" s="40" t="s">
        <v>243</v>
      </c>
      <c r="S7745" s="40" t="s">
        <v>199</v>
      </c>
      <c r="T7745" s="41">
        <v>1</v>
      </c>
      <c r="U7745" s="40" t="s">
        <v>200</v>
      </c>
      <c r="V7745" s="40" t="s">
        <v>201</v>
      </c>
      <c r="W7745" s="40" t="s">
        <v>9012</v>
      </c>
      <c r="X7745" s="40" t="s">
        <v>931</v>
      </c>
      <c r="Y7745" s="40" t="s">
        <v>27648</v>
      </c>
    </row>
    <row r="7746" spans="12:25" x14ac:dyDescent="0.25">
      <c r="L7746" s="39" t="str">
        <f t="shared" ref="L7746:L7809" si="121">M7746&amp;" ("&amp;O7746&amp;")"</f>
        <v>TURRIACO (GO)</v>
      </c>
      <c r="M7746" s="40" t="s">
        <v>27649</v>
      </c>
      <c r="N7746" s="40" t="s">
        <v>27650</v>
      </c>
      <c r="O7746" s="40" t="s">
        <v>5745</v>
      </c>
      <c r="P7746" s="41" t="s">
        <v>805</v>
      </c>
      <c r="Q7746" s="41">
        <v>6</v>
      </c>
      <c r="R7746" s="40" t="s">
        <v>806</v>
      </c>
      <c r="S7746" s="40" t="s">
        <v>199</v>
      </c>
      <c r="T7746" s="41">
        <v>1</v>
      </c>
      <c r="U7746" s="40" t="s">
        <v>200</v>
      </c>
      <c r="V7746" s="40" t="s">
        <v>201</v>
      </c>
      <c r="W7746" s="40" t="s">
        <v>5746</v>
      </c>
      <c r="X7746" s="40" t="s">
        <v>5747</v>
      </c>
      <c r="Y7746" s="40" t="s">
        <v>27651</v>
      </c>
    </row>
    <row r="7747" spans="12:25" x14ac:dyDescent="0.25">
      <c r="L7747" s="39" t="str">
        <f t="shared" si="121"/>
        <v>TURRIVALIGNANI (PE)</v>
      </c>
      <c r="M7747" s="40" t="s">
        <v>27652</v>
      </c>
      <c r="N7747" s="40" t="s">
        <v>27653</v>
      </c>
      <c r="O7747" s="40" t="s">
        <v>252</v>
      </c>
      <c r="P7747" s="41" t="s">
        <v>253</v>
      </c>
      <c r="Q7747" s="41">
        <v>13</v>
      </c>
      <c r="R7747" s="40" t="s">
        <v>254</v>
      </c>
      <c r="S7747" s="40" t="s">
        <v>199</v>
      </c>
      <c r="T7747" s="41">
        <v>1</v>
      </c>
      <c r="U7747" s="40" t="s">
        <v>200</v>
      </c>
      <c r="V7747" s="40" t="s">
        <v>201</v>
      </c>
      <c r="W7747" s="40" t="s">
        <v>255</v>
      </c>
      <c r="X7747" s="40" t="s">
        <v>256</v>
      </c>
      <c r="Y7747" s="40" t="s">
        <v>27654</v>
      </c>
    </row>
    <row r="7748" spans="12:25" x14ac:dyDescent="0.25">
      <c r="L7748" s="39" t="str">
        <f t="shared" si="121"/>
        <v>TURSI (MT)</v>
      </c>
      <c r="M7748" s="40" t="s">
        <v>27655</v>
      </c>
      <c r="N7748" s="40" t="s">
        <v>27656</v>
      </c>
      <c r="O7748" s="40" t="s">
        <v>322</v>
      </c>
      <c r="P7748" s="41" t="s">
        <v>282</v>
      </c>
      <c r="Q7748" s="41">
        <v>17</v>
      </c>
      <c r="R7748" s="40" t="s">
        <v>283</v>
      </c>
      <c r="S7748" s="40" t="s">
        <v>199</v>
      </c>
      <c r="T7748" s="41">
        <v>1</v>
      </c>
      <c r="U7748" s="40" t="s">
        <v>200</v>
      </c>
      <c r="V7748" s="40" t="s">
        <v>201</v>
      </c>
      <c r="W7748" s="40" t="s">
        <v>27657</v>
      </c>
      <c r="X7748" s="40" t="s">
        <v>324</v>
      </c>
      <c r="Y7748" s="40" t="s">
        <v>27658</v>
      </c>
    </row>
    <row r="7749" spans="12:25" x14ac:dyDescent="0.25">
      <c r="L7749" s="39" t="str">
        <f t="shared" si="121"/>
        <v>TUSA (ME)</v>
      </c>
      <c r="M7749" s="40" t="s">
        <v>27659</v>
      </c>
      <c r="N7749" s="40" t="s">
        <v>27660</v>
      </c>
      <c r="O7749" s="40" t="s">
        <v>533</v>
      </c>
      <c r="P7749" s="41" t="s">
        <v>292</v>
      </c>
      <c r="Q7749" s="41">
        <v>19</v>
      </c>
      <c r="R7749" s="40" t="s">
        <v>293</v>
      </c>
      <c r="S7749" s="40" t="s">
        <v>199</v>
      </c>
      <c r="T7749" s="41">
        <v>1</v>
      </c>
      <c r="U7749" s="40" t="s">
        <v>200</v>
      </c>
      <c r="V7749" s="40" t="s">
        <v>201</v>
      </c>
      <c r="W7749" s="40" t="s">
        <v>27661</v>
      </c>
      <c r="X7749" s="40" t="s">
        <v>1240</v>
      </c>
      <c r="Y7749" s="40" t="s">
        <v>27662</v>
      </c>
    </row>
    <row r="7750" spans="12:25" x14ac:dyDescent="0.25">
      <c r="L7750" s="39" t="str">
        <f t="shared" si="121"/>
        <v>TUSCANIA (VT)</v>
      </c>
      <c r="M7750" s="40" t="s">
        <v>27663</v>
      </c>
      <c r="N7750" s="40" t="s">
        <v>27664</v>
      </c>
      <c r="O7750" s="40" t="s">
        <v>450</v>
      </c>
      <c r="P7750" s="41" t="s">
        <v>336</v>
      </c>
      <c r="Q7750" s="41">
        <v>12</v>
      </c>
      <c r="R7750" s="40" t="s">
        <v>337</v>
      </c>
      <c r="S7750" s="40" t="s">
        <v>199</v>
      </c>
      <c r="T7750" s="41">
        <v>1</v>
      </c>
      <c r="U7750" s="40" t="s">
        <v>200</v>
      </c>
      <c r="V7750" s="40" t="s">
        <v>201</v>
      </c>
      <c r="W7750" s="40" t="s">
        <v>27665</v>
      </c>
      <c r="X7750" s="40" t="s">
        <v>1973</v>
      </c>
      <c r="Y7750" s="40" t="s">
        <v>27666</v>
      </c>
    </row>
    <row r="7751" spans="12:25" x14ac:dyDescent="0.25">
      <c r="L7751" s="39" t="str">
        <f t="shared" si="121"/>
        <v>TUVALU (EE)</v>
      </c>
      <c r="M7751" s="40" t="s">
        <v>27667</v>
      </c>
      <c r="N7751" s="40" t="s">
        <v>27668</v>
      </c>
      <c r="O7751" s="40" t="s">
        <v>610</v>
      </c>
      <c r="P7751" s="41"/>
      <c r="Q7751" s="41"/>
      <c r="R7751" s="40"/>
      <c r="S7751" s="40" t="s">
        <v>2286</v>
      </c>
      <c r="T7751" s="41">
        <v>7</v>
      </c>
      <c r="U7751" s="40" t="s">
        <v>612</v>
      </c>
      <c r="V7751" s="40" t="s">
        <v>27669</v>
      </c>
      <c r="W7751" s="40"/>
      <c r="X7751" s="40"/>
      <c r="Y7751" s="40"/>
    </row>
    <row r="7752" spans="12:25" x14ac:dyDescent="0.25">
      <c r="L7752" s="39" t="str">
        <f t="shared" si="121"/>
        <v>UBIALE CLANEZZO (BG)</v>
      </c>
      <c r="M7752" s="40" t="s">
        <v>27670</v>
      </c>
      <c r="N7752" s="40" t="s">
        <v>27671</v>
      </c>
      <c r="O7752" s="40" t="s">
        <v>572</v>
      </c>
      <c r="P7752" s="41" t="s">
        <v>212</v>
      </c>
      <c r="Q7752" s="41">
        <v>3</v>
      </c>
      <c r="R7752" s="40" t="s">
        <v>213</v>
      </c>
      <c r="S7752" s="40" t="s">
        <v>199</v>
      </c>
      <c r="T7752" s="41">
        <v>1</v>
      </c>
      <c r="U7752" s="40" t="s">
        <v>200</v>
      </c>
      <c r="V7752" s="40" t="s">
        <v>201</v>
      </c>
      <c r="W7752" s="40" t="s">
        <v>1194</v>
      </c>
      <c r="X7752" s="40" t="s">
        <v>1195</v>
      </c>
      <c r="Y7752" s="40" t="s">
        <v>27672</v>
      </c>
    </row>
    <row r="7753" spans="12:25" x14ac:dyDescent="0.25">
      <c r="L7753" s="39" t="str">
        <f t="shared" si="121"/>
        <v>UBOLDO (VA)</v>
      </c>
      <c r="M7753" s="40" t="s">
        <v>27673</v>
      </c>
      <c r="N7753" s="40" t="s">
        <v>27674</v>
      </c>
      <c r="O7753" s="40" t="s">
        <v>727</v>
      </c>
      <c r="P7753" s="41" t="s">
        <v>212</v>
      </c>
      <c r="Q7753" s="41">
        <v>3</v>
      </c>
      <c r="R7753" s="40" t="s">
        <v>213</v>
      </c>
      <c r="S7753" s="40" t="s">
        <v>199</v>
      </c>
      <c r="T7753" s="41">
        <v>1</v>
      </c>
      <c r="U7753" s="40" t="s">
        <v>200</v>
      </c>
      <c r="V7753" s="40" t="s">
        <v>201</v>
      </c>
      <c r="W7753" s="40" t="s">
        <v>5974</v>
      </c>
      <c r="X7753" s="40" t="s">
        <v>266</v>
      </c>
      <c r="Y7753" s="40" t="s">
        <v>27675</v>
      </c>
    </row>
    <row r="7754" spans="12:25" x14ac:dyDescent="0.25">
      <c r="L7754" s="39" t="str">
        <f t="shared" si="121"/>
        <v>UCRAINA (EE)</v>
      </c>
      <c r="M7754" s="40" t="s">
        <v>27676</v>
      </c>
      <c r="N7754" s="40" t="s">
        <v>27677</v>
      </c>
      <c r="O7754" s="40" t="s">
        <v>610</v>
      </c>
      <c r="P7754" s="41"/>
      <c r="Q7754" s="41"/>
      <c r="R7754" s="40"/>
      <c r="S7754" s="40" t="s">
        <v>199</v>
      </c>
      <c r="T7754" s="41">
        <v>1</v>
      </c>
      <c r="U7754" s="40" t="s">
        <v>612</v>
      </c>
      <c r="V7754" s="40" t="s">
        <v>27678</v>
      </c>
      <c r="W7754" s="40"/>
      <c r="X7754" s="40"/>
      <c r="Y7754" s="40"/>
    </row>
    <row r="7755" spans="12:25" x14ac:dyDescent="0.25">
      <c r="L7755" s="39" t="str">
        <f t="shared" si="121"/>
        <v>UCRIA (ME)</v>
      </c>
      <c r="M7755" s="40" t="s">
        <v>27679</v>
      </c>
      <c r="N7755" s="40" t="s">
        <v>27680</v>
      </c>
      <c r="O7755" s="40" t="s">
        <v>533</v>
      </c>
      <c r="P7755" s="41" t="s">
        <v>292</v>
      </c>
      <c r="Q7755" s="41">
        <v>19</v>
      </c>
      <c r="R7755" s="40" t="s">
        <v>293</v>
      </c>
      <c r="S7755" s="40" t="s">
        <v>199</v>
      </c>
      <c r="T7755" s="41">
        <v>1</v>
      </c>
      <c r="U7755" s="40" t="s">
        <v>200</v>
      </c>
      <c r="V7755" s="40" t="s">
        <v>201</v>
      </c>
      <c r="W7755" s="40" t="s">
        <v>2878</v>
      </c>
      <c r="X7755" s="40" t="s">
        <v>535</v>
      </c>
      <c r="Y7755" s="40" t="s">
        <v>27681</v>
      </c>
    </row>
    <row r="7756" spans="12:25" x14ac:dyDescent="0.25">
      <c r="L7756" s="39" t="str">
        <f t="shared" si="121"/>
        <v>UDINE (UD)</v>
      </c>
      <c r="M7756" s="40" t="s">
        <v>27682</v>
      </c>
      <c r="N7756" s="40" t="s">
        <v>27683</v>
      </c>
      <c r="O7756" s="40" t="s">
        <v>804</v>
      </c>
      <c r="P7756" s="41" t="s">
        <v>805</v>
      </c>
      <c r="Q7756" s="41">
        <v>6</v>
      </c>
      <c r="R7756" s="40" t="s">
        <v>806</v>
      </c>
      <c r="S7756" s="40" t="s">
        <v>199</v>
      </c>
      <c r="T7756" s="41">
        <v>1</v>
      </c>
      <c r="U7756" s="40" t="s">
        <v>200</v>
      </c>
      <c r="V7756" s="40" t="s">
        <v>201</v>
      </c>
      <c r="W7756" s="40" t="s">
        <v>27684</v>
      </c>
      <c r="X7756" s="40" t="s">
        <v>2085</v>
      </c>
      <c r="Y7756" s="40" t="s">
        <v>27685</v>
      </c>
    </row>
    <row r="7757" spans="12:25" x14ac:dyDescent="0.25">
      <c r="L7757" s="39" t="str">
        <f t="shared" si="121"/>
        <v>UGANDA (EE)</v>
      </c>
      <c r="M7757" s="40" t="s">
        <v>27686</v>
      </c>
      <c r="N7757" s="40" t="s">
        <v>27687</v>
      </c>
      <c r="O7757" s="40" t="s">
        <v>610</v>
      </c>
      <c r="P7757" s="41"/>
      <c r="Q7757" s="41"/>
      <c r="R7757" s="40"/>
      <c r="S7757" s="40" t="s">
        <v>1183</v>
      </c>
      <c r="T7757" s="41">
        <v>3</v>
      </c>
      <c r="U7757" s="40" t="s">
        <v>612</v>
      </c>
      <c r="V7757" s="40" t="s">
        <v>27688</v>
      </c>
      <c r="W7757" s="40"/>
      <c r="X7757" s="40"/>
      <c r="Y7757" s="40"/>
    </row>
    <row r="7758" spans="12:25" x14ac:dyDescent="0.25">
      <c r="L7758" s="39" t="str">
        <f t="shared" si="121"/>
        <v>UGENTO (LE)</v>
      </c>
      <c r="M7758" s="40" t="s">
        <v>27689</v>
      </c>
      <c r="N7758" s="40" t="s">
        <v>27690</v>
      </c>
      <c r="O7758" s="40" t="s">
        <v>462</v>
      </c>
      <c r="P7758" s="41" t="s">
        <v>304</v>
      </c>
      <c r="Q7758" s="41">
        <v>16</v>
      </c>
      <c r="R7758" s="40" t="s">
        <v>305</v>
      </c>
      <c r="S7758" s="40" t="s">
        <v>199</v>
      </c>
      <c r="T7758" s="41">
        <v>1</v>
      </c>
      <c r="U7758" s="40" t="s">
        <v>200</v>
      </c>
      <c r="V7758" s="40" t="s">
        <v>201</v>
      </c>
      <c r="W7758" s="40" t="s">
        <v>27691</v>
      </c>
      <c r="X7758" s="40" t="s">
        <v>464</v>
      </c>
      <c r="Y7758" s="40" t="s">
        <v>27692</v>
      </c>
    </row>
    <row r="7759" spans="12:25" x14ac:dyDescent="0.25">
      <c r="L7759" s="39" t="str">
        <f t="shared" si="121"/>
        <v>UGGIANO LA CHIESA (LE)</v>
      </c>
      <c r="M7759" s="40" t="s">
        <v>27693</v>
      </c>
      <c r="N7759" s="40" t="s">
        <v>27694</v>
      </c>
      <c r="O7759" s="40" t="s">
        <v>462</v>
      </c>
      <c r="P7759" s="41" t="s">
        <v>304</v>
      </c>
      <c r="Q7759" s="41">
        <v>16</v>
      </c>
      <c r="R7759" s="40" t="s">
        <v>305</v>
      </c>
      <c r="S7759" s="40" t="s">
        <v>199</v>
      </c>
      <c r="T7759" s="41">
        <v>1</v>
      </c>
      <c r="U7759" s="40" t="s">
        <v>200</v>
      </c>
      <c r="V7759" s="40" t="s">
        <v>201</v>
      </c>
      <c r="W7759" s="40" t="s">
        <v>2509</v>
      </c>
      <c r="X7759" s="40" t="s">
        <v>1520</v>
      </c>
      <c r="Y7759" s="40" t="s">
        <v>27695</v>
      </c>
    </row>
    <row r="7760" spans="12:25" x14ac:dyDescent="0.25">
      <c r="L7760" s="39" t="str">
        <f t="shared" si="121"/>
        <v>UGGIATE TREVANO (CO)</v>
      </c>
      <c r="M7760" s="40" t="s">
        <v>27696</v>
      </c>
      <c r="N7760" s="40" t="s">
        <v>27697</v>
      </c>
      <c r="O7760" s="40" t="s">
        <v>995</v>
      </c>
      <c r="P7760" s="41" t="s">
        <v>212</v>
      </c>
      <c r="Q7760" s="41">
        <v>3</v>
      </c>
      <c r="R7760" s="40" t="s">
        <v>213</v>
      </c>
      <c r="S7760" s="40" t="s">
        <v>199</v>
      </c>
      <c r="T7760" s="41">
        <v>1</v>
      </c>
      <c r="U7760" s="40" t="s">
        <v>200</v>
      </c>
      <c r="V7760" s="40" t="s">
        <v>201</v>
      </c>
      <c r="W7760" s="40" t="s">
        <v>27698</v>
      </c>
      <c r="X7760" s="40" t="s">
        <v>997</v>
      </c>
      <c r="Y7760" s="40" t="s">
        <v>27699</v>
      </c>
    </row>
    <row r="7761" spans="12:25" x14ac:dyDescent="0.25">
      <c r="L7761" s="39" t="str">
        <f t="shared" si="121"/>
        <v>ULA' TIRSO (OR)</v>
      </c>
      <c r="M7761" s="40" t="s">
        <v>27700</v>
      </c>
      <c r="N7761" s="40" t="s">
        <v>27701</v>
      </c>
      <c r="O7761" s="40" t="s">
        <v>241</v>
      </c>
      <c r="P7761" s="41" t="s">
        <v>242</v>
      </c>
      <c r="Q7761" s="41">
        <v>20</v>
      </c>
      <c r="R7761" s="40" t="s">
        <v>243</v>
      </c>
      <c r="S7761" s="40" t="s">
        <v>199</v>
      </c>
      <c r="T7761" s="41">
        <v>1</v>
      </c>
      <c r="U7761" s="40" t="s">
        <v>200</v>
      </c>
      <c r="V7761" s="40" t="s">
        <v>201</v>
      </c>
      <c r="W7761" s="40" t="s">
        <v>27702</v>
      </c>
      <c r="X7761" s="40" t="s">
        <v>931</v>
      </c>
      <c r="Y7761" s="40" t="s">
        <v>27703</v>
      </c>
    </row>
    <row r="7762" spans="12:25" x14ac:dyDescent="0.25">
      <c r="L7762" s="39" t="str">
        <f t="shared" si="121"/>
        <v>ULASSAI (OG)</v>
      </c>
      <c r="M7762" s="40" t="s">
        <v>27704</v>
      </c>
      <c r="N7762" s="40" t="s">
        <v>27705</v>
      </c>
      <c r="O7762" s="40" t="s">
        <v>2108</v>
      </c>
      <c r="P7762" s="41" t="s">
        <v>242</v>
      </c>
      <c r="Q7762" s="41">
        <v>20</v>
      </c>
      <c r="R7762" s="40" t="s">
        <v>243</v>
      </c>
      <c r="S7762" s="40" t="s">
        <v>199</v>
      </c>
      <c r="T7762" s="41">
        <v>1</v>
      </c>
      <c r="U7762" s="40" t="s">
        <v>200</v>
      </c>
      <c r="V7762" s="40" t="s">
        <v>201</v>
      </c>
      <c r="W7762" s="40" t="s">
        <v>2109</v>
      </c>
      <c r="X7762" s="40" t="s">
        <v>2110</v>
      </c>
      <c r="Y7762" s="40" t="s">
        <v>27706</v>
      </c>
    </row>
    <row r="7763" spans="12:25" x14ac:dyDescent="0.25">
      <c r="L7763" s="39" t="str">
        <f t="shared" si="121"/>
        <v>ULTIMO (BZ)</v>
      </c>
      <c r="M7763" s="40" t="s">
        <v>27707</v>
      </c>
      <c r="N7763" s="40" t="s">
        <v>27708</v>
      </c>
      <c r="O7763" s="40" t="s">
        <v>1125</v>
      </c>
      <c r="P7763" s="41" t="s">
        <v>866</v>
      </c>
      <c r="Q7763" s="41">
        <v>4</v>
      </c>
      <c r="R7763" s="40" t="s">
        <v>867</v>
      </c>
      <c r="S7763" s="40" t="s">
        <v>199</v>
      </c>
      <c r="T7763" s="41">
        <v>1</v>
      </c>
      <c r="U7763" s="40" t="s">
        <v>200</v>
      </c>
      <c r="V7763" s="40" t="s">
        <v>201</v>
      </c>
      <c r="W7763" s="40" t="s">
        <v>27709</v>
      </c>
      <c r="X7763" s="40" t="s">
        <v>2298</v>
      </c>
      <c r="Y7763" s="40" t="s">
        <v>27710</v>
      </c>
    </row>
    <row r="7764" spans="12:25" x14ac:dyDescent="0.25">
      <c r="L7764" s="39" t="str">
        <f t="shared" si="121"/>
        <v>UMBERTIDE (PG)</v>
      </c>
      <c r="M7764" s="40" t="s">
        <v>27711</v>
      </c>
      <c r="N7764" s="40" t="s">
        <v>27712</v>
      </c>
      <c r="O7764" s="40" t="s">
        <v>2180</v>
      </c>
      <c r="P7764" s="41" t="s">
        <v>486</v>
      </c>
      <c r="Q7764" s="41">
        <v>10</v>
      </c>
      <c r="R7764" s="40" t="s">
        <v>487</v>
      </c>
      <c r="S7764" s="40" t="s">
        <v>199</v>
      </c>
      <c r="T7764" s="41">
        <v>1</v>
      </c>
      <c r="U7764" s="40" t="s">
        <v>200</v>
      </c>
      <c r="V7764" s="40" t="s">
        <v>201</v>
      </c>
      <c r="W7764" s="40" t="s">
        <v>27713</v>
      </c>
      <c r="X7764" s="40" t="s">
        <v>2182</v>
      </c>
      <c r="Y7764" s="40" t="s">
        <v>27714</v>
      </c>
    </row>
    <row r="7765" spans="12:25" x14ac:dyDescent="0.25">
      <c r="L7765" s="39" t="str">
        <f t="shared" si="121"/>
        <v>UMBRIATICO (KR)</v>
      </c>
      <c r="M7765" s="40" t="s">
        <v>27715</v>
      </c>
      <c r="N7765" s="40" t="s">
        <v>27716</v>
      </c>
      <c r="O7765" s="40" t="s">
        <v>3117</v>
      </c>
      <c r="P7765" s="41" t="s">
        <v>414</v>
      </c>
      <c r="Q7765" s="41">
        <v>18</v>
      </c>
      <c r="R7765" s="40" t="s">
        <v>415</v>
      </c>
      <c r="S7765" s="40" t="s">
        <v>199</v>
      </c>
      <c r="T7765" s="41">
        <v>1</v>
      </c>
      <c r="U7765" s="40" t="s">
        <v>200</v>
      </c>
      <c r="V7765" s="40" t="s">
        <v>201</v>
      </c>
      <c r="W7765" s="40" t="s">
        <v>27717</v>
      </c>
      <c r="X7765" s="40" t="s">
        <v>3119</v>
      </c>
      <c r="Y7765" s="40" t="s">
        <v>27718</v>
      </c>
    </row>
    <row r="7766" spans="12:25" x14ac:dyDescent="0.25">
      <c r="L7766" s="39" t="str">
        <f t="shared" si="121"/>
        <v>UNGHERIA (EE)</v>
      </c>
      <c r="M7766" s="40" t="s">
        <v>27719</v>
      </c>
      <c r="N7766" s="40" t="s">
        <v>27720</v>
      </c>
      <c r="O7766" s="40" t="s">
        <v>610</v>
      </c>
      <c r="P7766" s="41"/>
      <c r="Q7766" s="41"/>
      <c r="R7766" s="40"/>
      <c r="S7766" s="40" t="s">
        <v>199</v>
      </c>
      <c r="T7766" s="41">
        <v>1</v>
      </c>
      <c r="U7766" s="40" t="s">
        <v>3017</v>
      </c>
      <c r="V7766" s="40" t="s">
        <v>27721</v>
      </c>
      <c r="W7766" s="40"/>
      <c r="X7766" s="40"/>
      <c r="Y7766" s="40"/>
    </row>
    <row r="7767" spans="12:25" x14ac:dyDescent="0.25">
      <c r="L7767" s="39" t="str">
        <f t="shared" si="121"/>
        <v>UNIONE REPUBBLICHE SOCIALISTE SOVIE (EE)</v>
      </c>
      <c r="M7767" s="40" t="s">
        <v>27722</v>
      </c>
      <c r="N7767" s="40" t="s">
        <v>27723</v>
      </c>
      <c r="O7767" s="40" t="s">
        <v>610</v>
      </c>
      <c r="P7767" s="41"/>
      <c r="Q7767" s="41"/>
      <c r="R7767" s="40"/>
      <c r="S7767" s="40" t="s">
        <v>199</v>
      </c>
      <c r="T7767" s="41">
        <v>1</v>
      </c>
      <c r="U7767" s="40" t="s">
        <v>612</v>
      </c>
      <c r="V7767" s="40" t="s">
        <v>27724</v>
      </c>
      <c r="W7767" s="40"/>
      <c r="X7767" s="40"/>
      <c r="Y7767" s="40"/>
    </row>
    <row r="7768" spans="12:25" x14ac:dyDescent="0.25">
      <c r="L7768" s="39" t="str">
        <f t="shared" si="121"/>
        <v>URAGO D'OGLIO (BS)</v>
      </c>
      <c r="M7768" s="40" t="s">
        <v>27725</v>
      </c>
      <c r="N7768" s="40" t="s">
        <v>27726</v>
      </c>
      <c r="O7768" s="40" t="s">
        <v>421</v>
      </c>
      <c r="P7768" s="41" t="s">
        <v>212</v>
      </c>
      <c r="Q7768" s="41">
        <v>3</v>
      </c>
      <c r="R7768" s="40" t="s">
        <v>213</v>
      </c>
      <c r="S7768" s="40" t="s">
        <v>199</v>
      </c>
      <c r="T7768" s="41">
        <v>1</v>
      </c>
      <c r="U7768" s="40" t="s">
        <v>200</v>
      </c>
      <c r="V7768" s="40" t="s">
        <v>201</v>
      </c>
      <c r="W7768" s="40" t="s">
        <v>591</v>
      </c>
      <c r="X7768" s="40" t="s">
        <v>423</v>
      </c>
      <c r="Y7768" s="40" t="s">
        <v>27727</v>
      </c>
    </row>
    <row r="7769" spans="12:25" x14ac:dyDescent="0.25">
      <c r="L7769" s="39" t="str">
        <f t="shared" si="121"/>
        <v>URAS (OR)</v>
      </c>
      <c r="M7769" s="40" t="s">
        <v>27728</v>
      </c>
      <c r="N7769" s="40" t="s">
        <v>27729</v>
      </c>
      <c r="O7769" s="40" t="s">
        <v>241</v>
      </c>
      <c r="P7769" s="41" t="s">
        <v>242</v>
      </c>
      <c r="Q7769" s="41">
        <v>20</v>
      </c>
      <c r="R7769" s="40" t="s">
        <v>243</v>
      </c>
      <c r="S7769" s="40" t="s">
        <v>199</v>
      </c>
      <c r="T7769" s="41">
        <v>1</v>
      </c>
      <c r="U7769" s="40" t="s">
        <v>200</v>
      </c>
      <c r="V7769" s="40" t="s">
        <v>201</v>
      </c>
      <c r="W7769" s="40" t="s">
        <v>27730</v>
      </c>
      <c r="X7769" s="40" t="s">
        <v>931</v>
      </c>
      <c r="Y7769" s="40" t="s">
        <v>27731</v>
      </c>
    </row>
    <row r="7770" spans="12:25" x14ac:dyDescent="0.25">
      <c r="L7770" s="39" t="str">
        <f t="shared" si="121"/>
        <v>URBANA (PD)</v>
      </c>
      <c r="M7770" s="40" t="s">
        <v>27732</v>
      </c>
      <c r="N7770" s="40" t="s">
        <v>27733</v>
      </c>
      <c r="O7770" s="40" t="s">
        <v>196</v>
      </c>
      <c r="P7770" s="41" t="s">
        <v>197</v>
      </c>
      <c r="Q7770" s="41">
        <v>5</v>
      </c>
      <c r="R7770" s="40" t="s">
        <v>198</v>
      </c>
      <c r="S7770" s="40" t="s">
        <v>199</v>
      </c>
      <c r="T7770" s="41">
        <v>1</v>
      </c>
      <c r="U7770" s="40" t="s">
        <v>200</v>
      </c>
      <c r="V7770" s="40" t="s">
        <v>201</v>
      </c>
      <c r="W7770" s="40" t="s">
        <v>2707</v>
      </c>
      <c r="X7770" s="40" t="s">
        <v>2036</v>
      </c>
      <c r="Y7770" s="40" t="s">
        <v>27734</v>
      </c>
    </row>
    <row r="7771" spans="12:25" x14ac:dyDescent="0.25">
      <c r="L7771" s="39" t="str">
        <f t="shared" si="121"/>
        <v>URBANIA (PU)</v>
      </c>
      <c r="M7771" s="40" t="s">
        <v>27735</v>
      </c>
      <c r="N7771" s="40" t="s">
        <v>27736</v>
      </c>
      <c r="O7771" s="40" t="s">
        <v>427</v>
      </c>
      <c r="P7771" s="41" t="s">
        <v>397</v>
      </c>
      <c r="Q7771" s="41">
        <v>11</v>
      </c>
      <c r="R7771" s="40" t="s">
        <v>398</v>
      </c>
      <c r="S7771" s="40" t="s">
        <v>199</v>
      </c>
      <c r="T7771" s="41">
        <v>1</v>
      </c>
      <c r="U7771" s="40" t="s">
        <v>200</v>
      </c>
      <c r="V7771" s="40" t="s">
        <v>201</v>
      </c>
      <c r="W7771" s="40" t="s">
        <v>19066</v>
      </c>
      <c r="X7771" s="40" t="s">
        <v>1698</v>
      </c>
      <c r="Y7771" s="40" t="s">
        <v>27737</v>
      </c>
    </row>
    <row r="7772" spans="12:25" x14ac:dyDescent="0.25">
      <c r="L7772" s="39" t="str">
        <f t="shared" si="121"/>
        <v>URBE (SV)</v>
      </c>
      <c r="M7772" s="40" t="s">
        <v>27738</v>
      </c>
      <c r="N7772" s="40" t="s">
        <v>27739</v>
      </c>
      <c r="O7772" s="40" t="s">
        <v>905</v>
      </c>
      <c r="P7772" s="41" t="s">
        <v>849</v>
      </c>
      <c r="Q7772" s="41">
        <v>7</v>
      </c>
      <c r="R7772" s="40" t="s">
        <v>850</v>
      </c>
      <c r="S7772" s="40" t="s">
        <v>199</v>
      </c>
      <c r="T7772" s="41">
        <v>1</v>
      </c>
      <c r="U7772" s="40" t="s">
        <v>200</v>
      </c>
      <c r="V7772" s="40" t="s">
        <v>201</v>
      </c>
      <c r="W7772" s="40" t="s">
        <v>27740</v>
      </c>
      <c r="X7772" s="40" t="s">
        <v>1078</v>
      </c>
      <c r="Y7772" s="40" t="s">
        <v>27741</v>
      </c>
    </row>
    <row r="7773" spans="12:25" x14ac:dyDescent="0.25">
      <c r="L7773" s="39" t="str">
        <f t="shared" si="121"/>
        <v>URBINO (PU)</v>
      </c>
      <c r="M7773" s="40" t="s">
        <v>27742</v>
      </c>
      <c r="N7773" s="40" t="s">
        <v>27743</v>
      </c>
      <c r="O7773" s="40" t="s">
        <v>427</v>
      </c>
      <c r="P7773" s="41" t="s">
        <v>397</v>
      </c>
      <c r="Q7773" s="41">
        <v>11</v>
      </c>
      <c r="R7773" s="40" t="s">
        <v>398</v>
      </c>
      <c r="S7773" s="40" t="s">
        <v>199</v>
      </c>
      <c r="T7773" s="41">
        <v>1</v>
      </c>
      <c r="U7773" s="40" t="s">
        <v>200</v>
      </c>
      <c r="V7773" s="40" t="s">
        <v>201</v>
      </c>
      <c r="W7773" s="40" t="s">
        <v>27744</v>
      </c>
      <c r="X7773" s="40" t="s">
        <v>1698</v>
      </c>
      <c r="Y7773" s="40" t="s">
        <v>27745</v>
      </c>
    </row>
    <row r="7774" spans="12:25" x14ac:dyDescent="0.25">
      <c r="L7774" s="39" t="str">
        <f t="shared" si="121"/>
        <v>URBISAGLIA (MC)</v>
      </c>
      <c r="M7774" s="40" t="s">
        <v>27746</v>
      </c>
      <c r="N7774" s="40" t="s">
        <v>27747</v>
      </c>
      <c r="O7774" s="40" t="s">
        <v>396</v>
      </c>
      <c r="P7774" s="41" t="s">
        <v>397</v>
      </c>
      <c r="Q7774" s="41">
        <v>11</v>
      </c>
      <c r="R7774" s="40" t="s">
        <v>398</v>
      </c>
      <c r="S7774" s="40" t="s">
        <v>199</v>
      </c>
      <c r="T7774" s="41">
        <v>1</v>
      </c>
      <c r="U7774" s="40" t="s">
        <v>200</v>
      </c>
      <c r="V7774" s="40" t="s">
        <v>201</v>
      </c>
      <c r="W7774" s="40" t="s">
        <v>1722</v>
      </c>
      <c r="X7774" s="40" t="s">
        <v>1707</v>
      </c>
      <c r="Y7774" s="40" t="s">
        <v>27748</v>
      </c>
    </row>
    <row r="7775" spans="12:25" x14ac:dyDescent="0.25">
      <c r="L7775" s="39" t="str">
        <f t="shared" si="121"/>
        <v>URGNANO (BG)</v>
      </c>
      <c r="M7775" s="40" t="s">
        <v>27749</v>
      </c>
      <c r="N7775" s="40" t="s">
        <v>27750</v>
      </c>
      <c r="O7775" s="40" t="s">
        <v>572</v>
      </c>
      <c r="P7775" s="41" t="s">
        <v>212</v>
      </c>
      <c r="Q7775" s="41">
        <v>3</v>
      </c>
      <c r="R7775" s="40" t="s">
        <v>213</v>
      </c>
      <c r="S7775" s="40" t="s">
        <v>199</v>
      </c>
      <c r="T7775" s="41">
        <v>1</v>
      </c>
      <c r="U7775" s="40" t="s">
        <v>200</v>
      </c>
      <c r="V7775" s="40" t="s">
        <v>201</v>
      </c>
      <c r="W7775" s="40" t="s">
        <v>27751</v>
      </c>
      <c r="X7775" s="40" t="s">
        <v>574</v>
      </c>
      <c r="Y7775" s="40" t="s">
        <v>27752</v>
      </c>
    </row>
    <row r="7776" spans="12:25" x14ac:dyDescent="0.25">
      <c r="L7776" s="39" t="str">
        <f t="shared" si="121"/>
        <v>URI (SS)</v>
      </c>
      <c r="M7776" s="40" t="s">
        <v>27753</v>
      </c>
      <c r="N7776" s="40" t="s">
        <v>27754</v>
      </c>
      <c r="O7776" s="40" t="s">
        <v>1188</v>
      </c>
      <c r="P7776" s="41" t="s">
        <v>242</v>
      </c>
      <c r="Q7776" s="41">
        <v>20</v>
      </c>
      <c r="R7776" s="40" t="s">
        <v>243</v>
      </c>
      <c r="S7776" s="40" t="s">
        <v>199</v>
      </c>
      <c r="T7776" s="41">
        <v>1</v>
      </c>
      <c r="U7776" s="40" t="s">
        <v>200</v>
      </c>
      <c r="V7776" s="40" t="s">
        <v>201</v>
      </c>
      <c r="W7776" s="40" t="s">
        <v>2625</v>
      </c>
      <c r="X7776" s="40" t="s">
        <v>648</v>
      </c>
      <c r="Y7776" s="40" t="s">
        <v>27755</v>
      </c>
    </row>
    <row r="7777" spans="12:25" x14ac:dyDescent="0.25">
      <c r="L7777" s="39" t="str">
        <f t="shared" si="121"/>
        <v>URUGUAY (EE)</v>
      </c>
      <c r="M7777" s="40" t="s">
        <v>27756</v>
      </c>
      <c r="N7777" s="40" t="s">
        <v>27757</v>
      </c>
      <c r="O7777" s="40" t="s">
        <v>610</v>
      </c>
      <c r="P7777" s="41"/>
      <c r="Q7777" s="41"/>
      <c r="R7777" s="40"/>
      <c r="S7777" s="40" t="s">
        <v>1927</v>
      </c>
      <c r="T7777" s="41">
        <v>6</v>
      </c>
      <c r="U7777" s="40" t="s">
        <v>612</v>
      </c>
      <c r="V7777" s="40" t="s">
        <v>27758</v>
      </c>
      <c r="W7777" s="40"/>
      <c r="X7777" s="40"/>
      <c r="Y7777" s="40"/>
    </row>
    <row r="7778" spans="12:25" x14ac:dyDescent="0.25">
      <c r="L7778" s="39" t="str">
        <f t="shared" si="121"/>
        <v>URURI (CB)</v>
      </c>
      <c r="M7778" s="40" t="s">
        <v>27759</v>
      </c>
      <c r="N7778" s="40" t="s">
        <v>27760</v>
      </c>
      <c r="O7778" s="40" t="s">
        <v>494</v>
      </c>
      <c r="P7778" s="41" t="s">
        <v>495</v>
      </c>
      <c r="Q7778" s="41">
        <v>14</v>
      </c>
      <c r="R7778" s="40" t="s">
        <v>496</v>
      </c>
      <c r="S7778" s="40" t="s">
        <v>199</v>
      </c>
      <c r="T7778" s="41">
        <v>1</v>
      </c>
      <c r="U7778" s="40" t="s">
        <v>200</v>
      </c>
      <c r="V7778" s="40" t="s">
        <v>201</v>
      </c>
      <c r="W7778" s="40" t="s">
        <v>27761</v>
      </c>
      <c r="X7778" s="40" t="s">
        <v>2494</v>
      </c>
      <c r="Y7778" s="40" t="s">
        <v>27762</v>
      </c>
    </row>
    <row r="7779" spans="12:25" x14ac:dyDescent="0.25">
      <c r="L7779" s="39" t="str">
        <f t="shared" si="121"/>
        <v>URZULEI (OG)</v>
      </c>
      <c r="M7779" s="40" t="s">
        <v>27763</v>
      </c>
      <c r="N7779" s="40" t="s">
        <v>27764</v>
      </c>
      <c r="O7779" s="40" t="s">
        <v>2108</v>
      </c>
      <c r="P7779" s="41" t="s">
        <v>242</v>
      </c>
      <c r="Q7779" s="41">
        <v>20</v>
      </c>
      <c r="R7779" s="40" t="s">
        <v>243</v>
      </c>
      <c r="S7779" s="40" t="s">
        <v>199</v>
      </c>
      <c r="T7779" s="41">
        <v>1</v>
      </c>
      <c r="U7779" s="40" t="s">
        <v>200</v>
      </c>
      <c r="V7779" s="40" t="s">
        <v>201</v>
      </c>
      <c r="W7779" s="40" t="s">
        <v>2109</v>
      </c>
      <c r="X7779" s="40" t="s">
        <v>2110</v>
      </c>
      <c r="Y7779" s="40" t="s">
        <v>27765</v>
      </c>
    </row>
    <row r="7780" spans="12:25" x14ac:dyDescent="0.25">
      <c r="L7780" s="39" t="str">
        <f t="shared" si="121"/>
        <v>USCIO (GE)</v>
      </c>
      <c r="M7780" s="40" t="s">
        <v>27766</v>
      </c>
      <c r="N7780" s="40" t="s">
        <v>27767</v>
      </c>
      <c r="O7780" s="40" t="s">
        <v>1897</v>
      </c>
      <c r="P7780" s="41" t="s">
        <v>849</v>
      </c>
      <c r="Q7780" s="41">
        <v>7</v>
      </c>
      <c r="R7780" s="40" t="s">
        <v>850</v>
      </c>
      <c r="S7780" s="40" t="s">
        <v>199</v>
      </c>
      <c r="T7780" s="41">
        <v>1</v>
      </c>
      <c r="U7780" s="40" t="s">
        <v>200</v>
      </c>
      <c r="V7780" s="40" t="s">
        <v>201</v>
      </c>
      <c r="W7780" s="40" t="s">
        <v>2293</v>
      </c>
      <c r="X7780" s="40" t="s">
        <v>2294</v>
      </c>
      <c r="Y7780" s="40" t="s">
        <v>27768</v>
      </c>
    </row>
    <row r="7781" spans="12:25" x14ac:dyDescent="0.25">
      <c r="L7781" s="39" t="str">
        <f t="shared" si="121"/>
        <v>USELLUS (OR)</v>
      </c>
      <c r="M7781" s="40" t="s">
        <v>27769</v>
      </c>
      <c r="N7781" s="40" t="s">
        <v>27770</v>
      </c>
      <c r="O7781" s="40" t="s">
        <v>241</v>
      </c>
      <c r="P7781" s="41" t="s">
        <v>242</v>
      </c>
      <c r="Q7781" s="41">
        <v>20</v>
      </c>
      <c r="R7781" s="40" t="s">
        <v>243</v>
      </c>
      <c r="S7781" s="40" t="s">
        <v>199</v>
      </c>
      <c r="T7781" s="41">
        <v>1</v>
      </c>
      <c r="U7781" s="40" t="s">
        <v>200</v>
      </c>
      <c r="V7781" s="40" t="s">
        <v>201</v>
      </c>
      <c r="W7781" s="40" t="s">
        <v>930</v>
      </c>
      <c r="X7781" s="40" t="s">
        <v>931</v>
      </c>
      <c r="Y7781" s="40" t="s">
        <v>27771</v>
      </c>
    </row>
    <row r="7782" spans="12:25" x14ac:dyDescent="0.25">
      <c r="L7782" s="39" t="str">
        <f t="shared" si="121"/>
        <v>USINI (SS)</v>
      </c>
      <c r="M7782" s="40" t="s">
        <v>27772</v>
      </c>
      <c r="N7782" s="40" t="s">
        <v>27773</v>
      </c>
      <c r="O7782" s="40" t="s">
        <v>1188</v>
      </c>
      <c r="P7782" s="41" t="s">
        <v>242</v>
      </c>
      <c r="Q7782" s="41">
        <v>20</v>
      </c>
      <c r="R7782" s="40" t="s">
        <v>243</v>
      </c>
      <c r="S7782" s="40" t="s">
        <v>199</v>
      </c>
      <c r="T7782" s="41">
        <v>1</v>
      </c>
      <c r="U7782" s="40" t="s">
        <v>200</v>
      </c>
      <c r="V7782" s="40" t="s">
        <v>201</v>
      </c>
      <c r="W7782" s="40" t="s">
        <v>27774</v>
      </c>
      <c r="X7782" s="40" t="s">
        <v>648</v>
      </c>
      <c r="Y7782" s="40" t="s">
        <v>27775</v>
      </c>
    </row>
    <row r="7783" spans="12:25" x14ac:dyDescent="0.25">
      <c r="L7783" s="39" t="str">
        <f t="shared" si="121"/>
        <v>USMATE VELATE (MI)</v>
      </c>
      <c r="M7783" s="40" t="s">
        <v>27776</v>
      </c>
      <c r="N7783" s="40" t="s">
        <v>27777</v>
      </c>
      <c r="O7783" s="40" t="s">
        <v>264</v>
      </c>
      <c r="P7783" s="41" t="s">
        <v>212</v>
      </c>
      <c r="Q7783" s="41">
        <v>3</v>
      </c>
      <c r="R7783" s="40" t="s">
        <v>213</v>
      </c>
      <c r="S7783" s="40" t="s">
        <v>199</v>
      </c>
      <c r="T7783" s="41">
        <v>1</v>
      </c>
      <c r="U7783" s="40" t="s">
        <v>200</v>
      </c>
      <c r="V7783" s="40" t="s">
        <v>201</v>
      </c>
      <c r="W7783" s="40" t="s">
        <v>780</v>
      </c>
      <c r="X7783" s="40" t="s">
        <v>736</v>
      </c>
      <c r="Y7783" s="40" t="s">
        <v>27778</v>
      </c>
    </row>
    <row r="7784" spans="12:25" x14ac:dyDescent="0.25">
      <c r="L7784" s="39" t="str">
        <f t="shared" si="121"/>
        <v>USSANA (CA)</v>
      </c>
      <c r="M7784" s="40" t="s">
        <v>27779</v>
      </c>
      <c r="N7784" s="40" t="s">
        <v>27780</v>
      </c>
      <c r="O7784" s="40" t="s">
        <v>1991</v>
      </c>
      <c r="P7784" s="41" t="s">
        <v>242</v>
      </c>
      <c r="Q7784" s="41">
        <v>20</v>
      </c>
      <c r="R7784" s="40" t="s">
        <v>243</v>
      </c>
      <c r="S7784" s="40" t="s">
        <v>199</v>
      </c>
      <c r="T7784" s="41">
        <v>1</v>
      </c>
      <c r="U7784" s="40" t="s">
        <v>200</v>
      </c>
      <c r="V7784" s="40" t="s">
        <v>201</v>
      </c>
      <c r="W7784" s="40" t="s">
        <v>9012</v>
      </c>
      <c r="X7784" s="40" t="s">
        <v>1807</v>
      </c>
      <c r="Y7784" s="40" t="s">
        <v>27781</v>
      </c>
    </row>
    <row r="7785" spans="12:25" x14ac:dyDescent="0.25">
      <c r="L7785" s="39" t="str">
        <f t="shared" si="121"/>
        <v>USSARAMANNA (VS)</v>
      </c>
      <c r="M7785" s="40" t="s">
        <v>27782</v>
      </c>
      <c r="N7785" s="40" t="s">
        <v>27783</v>
      </c>
      <c r="O7785" s="40" t="s">
        <v>1805</v>
      </c>
      <c r="P7785" s="41" t="s">
        <v>242</v>
      </c>
      <c r="Q7785" s="41">
        <v>20</v>
      </c>
      <c r="R7785" s="40" t="s">
        <v>243</v>
      </c>
      <c r="S7785" s="40" t="s">
        <v>199</v>
      </c>
      <c r="T7785" s="41">
        <v>1</v>
      </c>
      <c r="U7785" s="40" t="s">
        <v>200</v>
      </c>
      <c r="V7785" s="40" t="s">
        <v>201</v>
      </c>
      <c r="W7785" s="40" t="s">
        <v>9012</v>
      </c>
      <c r="X7785" s="40" t="s">
        <v>931</v>
      </c>
      <c r="Y7785" s="40" t="s">
        <v>27784</v>
      </c>
    </row>
    <row r="7786" spans="12:25" x14ac:dyDescent="0.25">
      <c r="L7786" s="39" t="str">
        <f t="shared" si="121"/>
        <v>USSASSAI (OG)</v>
      </c>
      <c r="M7786" s="40" t="s">
        <v>27785</v>
      </c>
      <c r="N7786" s="40" t="s">
        <v>27786</v>
      </c>
      <c r="O7786" s="40" t="s">
        <v>2108</v>
      </c>
      <c r="P7786" s="41" t="s">
        <v>242</v>
      </c>
      <c r="Q7786" s="41">
        <v>20</v>
      </c>
      <c r="R7786" s="40" t="s">
        <v>243</v>
      </c>
      <c r="S7786" s="40" t="s">
        <v>199</v>
      </c>
      <c r="T7786" s="41">
        <v>1</v>
      </c>
      <c r="U7786" s="40" t="s">
        <v>200</v>
      </c>
      <c r="V7786" s="40" t="s">
        <v>201</v>
      </c>
      <c r="W7786" s="40" t="s">
        <v>2109</v>
      </c>
      <c r="X7786" s="40" t="s">
        <v>2110</v>
      </c>
      <c r="Y7786" s="40" t="s">
        <v>27787</v>
      </c>
    </row>
    <row r="7787" spans="12:25" x14ac:dyDescent="0.25">
      <c r="L7787" s="39" t="str">
        <f t="shared" si="121"/>
        <v>USSEAUX (TO)</v>
      </c>
      <c r="M7787" s="40" t="s">
        <v>27788</v>
      </c>
      <c r="N7787" s="40" t="s">
        <v>27789</v>
      </c>
      <c r="O7787" s="40" t="s">
        <v>675</v>
      </c>
      <c r="P7787" s="41" t="s">
        <v>314</v>
      </c>
      <c r="Q7787" s="41">
        <v>1</v>
      </c>
      <c r="R7787" s="40" t="s">
        <v>315</v>
      </c>
      <c r="S7787" s="40" t="s">
        <v>199</v>
      </c>
      <c r="T7787" s="41">
        <v>1</v>
      </c>
      <c r="U7787" s="40" t="s">
        <v>200</v>
      </c>
      <c r="V7787" s="40" t="s">
        <v>201</v>
      </c>
      <c r="W7787" s="40" t="s">
        <v>836</v>
      </c>
      <c r="X7787" s="40" t="s">
        <v>1582</v>
      </c>
      <c r="Y7787" s="40" t="s">
        <v>27790</v>
      </c>
    </row>
    <row r="7788" spans="12:25" x14ac:dyDescent="0.25">
      <c r="L7788" s="39" t="str">
        <f t="shared" si="121"/>
        <v>USSEGLIO (TO)</v>
      </c>
      <c r="M7788" s="40" t="s">
        <v>27791</v>
      </c>
      <c r="N7788" s="40" t="s">
        <v>27792</v>
      </c>
      <c r="O7788" s="40" t="s">
        <v>675</v>
      </c>
      <c r="P7788" s="41" t="s">
        <v>314</v>
      </c>
      <c r="Q7788" s="41">
        <v>1</v>
      </c>
      <c r="R7788" s="40" t="s">
        <v>315</v>
      </c>
      <c r="S7788" s="40" t="s">
        <v>199</v>
      </c>
      <c r="T7788" s="41">
        <v>1</v>
      </c>
      <c r="U7788" s="40" t="s">
        <v>200</v>
      </c>
      <c r="V7788" s="40" t="s">
        <v>201</v>
      </c>
      <c r="W7788" s="40" t="s">
        <v>878</v>
      </c>
      <c r="X7788" s="40" t="s">
        <v>879</v>
      </c>
      <c r="Y7788" s="40" t="s">
        <v>27793</v>
      </c>
    </row>
    <row r="7789" spans="12:25" x14ac:dyDescent="0.25">
      <c r="L7789" s="39" t="str">
        <f t="shared" si="121"/>
        <v>USSITA (MC)</v>
      </c>
      <c r="M7789" s="40" t="s">
        <v>27794</v>
      </c>
      <c r="N7789" s="40" t="s">
        <v>27795</v>
      </c>
      <c r="O7789" s="40" t="s">
        <v>396</v>
      </c>
      <c r="P7789" s="41" t="s">
        <v>397</v>
      </c>
      <c r="Q7789" s="41">
        <v>11</v>
      </c>
      <c r="R7789" s="40" t="s">
        <v>398</v>
      </c>
      <c r="S7789" s="40" t="s">
        <v>199</v>
      </c>
      <c r="T7789" s="41">
        <v>1</v>
      </c>
      <c r="U7789" s="40" t="s">
        <v>200</v>
      </c>
      <c r="V7789" s="40" t="s">
        <v>201</v>
      </c>
      <c r="W7789" s="40" t="s">
        <v>7270</v>
      </c>
      <c r="X7789" s="40" t="s">
        <v>400</v>
      </c>
      <c r="Y7789" s="40" t="s">
        <v>27796</v>
      </c>
    </row>
    <row r="7790" spans="12:25" x14ac:dyDescent="0.25">
      <c r="L7790" s="39" t="str">
        <f t="shared" si="121"/>
        <v>USTICA (PA)</v>
      </c>
      <c r="M7790" s="40" t="s">
        <v>27797</v>
      </c>
      <c r="N7790" s="40" t="s">
        <v>27798</v>
      </c>
      <c r="O7790" s="40" t="s">
        <v>1210</v>
      </c>
      <c r="P7790" s="41" t="s">
        <v>292</v>
      </c>
      <c r="Q7790" s="41">
        <v>19</v>
      </c>
      <c r="R7790" s="40" t="s">
        <v>293</v>
      </c>
      <c r="S7790" s="40" t="s">
        <v>199</v>
      </c>
      <c r="T7790" s="41">
        <v>1</v>
      </c>
      <c r="U7790" s="40" t="s">
        <v>200</v>
      </c>
      <c r="V7790" s="40" t="s">
        <v>201</v>
      </c>
      <c r="W7790" s="40" t="s">
        <v>1326</v>
      </c>
      <c r="X7790" s="40" t="s">
        <v>1212</v>
      </c>
      <c r="Y7790" s="40" t="s">
        <v>27799</v>
      </c>
    </row>
    <row r="7791" spans="12:25" x14ac:dyDescent="0.25">
      <c r="L7791" s="39" t="str">
        <f t="shared" si="121"/>
        <v>UTA (CA)</v>
      </c>
      <c r="M7791" s="40" t="s">
        <v>27800</v>
      </c>
      <c r="N7791" s="40" t="s">
        <v>27801</v>
      </c>
      <c r="O7791" s="40" t="s">
        <v>1991</v>
      </c>
      <c r="P7791" s="41" t="s">
        <v>242</v>
      </c>
      <c r="Q7791" s="41">
        <v>20</v>
      </c>
      <c r="R7791" s="40" t="s">
        <v>243</v>
      </c>
      <c r="S7791" s="40" t="s">
        <v>199</v>
      </c>
      <c r="T7791" s="41">
        <v>1</v>
      </c>
      <c r="U7791" s="40" t="s">
        <v>200</v>
      </c>
      <c r="V7791" s="40" t="s">
        <v>201</v>
      </c>
      <c r="W7791" s="40" t="s">
        <v>4451</v>
      </c>
      <c r="X7791" s="40" t="s">
        <v>1807</v>
      </c>
      <c r="Y7791" s="40" t="s">
        <v>27802</v>
      </c>
    </row>
    <row r="7792" spans="12:25" x14ac:dyDescent="0.25">
      <c r="L7792" s="39" t="str">
        <f t="shared" si="121"/>
        <v>UZBEKISTAN (EE)</v>
      </c>
      <c r="M7792" s="40" t="s">
        <v>27803</v>
      </c>
      <c r="N7792" s="40" t="s">
        <v>27804</v>
      </c>
      <c r="O7792" s="40" t="s">
        <v>610</v>
      </c>
      <c r="P7792" s="41"/>
      <c r="Q7792" s="41"/>
      <c r="R7792" s="40"/>
      <c r="S7792" s="40" t="s">
        <v>611</v>
      </c>
      <c r="T7792" s="41">
        <v>2</v>
      </c>
      <c r="U7792" s="40" t="s">
        <v>612</v>
      </c>
      <c r="V7792" s="40" t="s">
        <v>27805</v>
      </c>
      <c r="W7792" s="40"/>
      <c r="X7792" s="40"/>
      <c r="Y7792" s="40"/>
    </row>
    <row r="7793" spans="12:25" x14ac:dyDescent="0.25">
      <c r="L7793" s="39" t="str">
        <f t="shared" si="121"/>
        <v>UZZANO (PT)</v>
      </c>
      <c r="M7793" s="40" t="s">
        <v>27806</v>
      </c>
      <c r="N7793" s="40" t="s">
        <v>27807</v>
      </c>
      <c r="O7793" s="40" t="s">
        <v>273</v>
      </c>
      <c r="P7793" s="41" t="s">
        <v>231</v>
      </c>
      <c r="Q7793" s="41">
        <v>9</v>
      </c>
      <c r="R7793" s="40" t="s">
        <v>232</v>
      </c>
      <c r="S7793" s="40" t="s">
        <v>199</v>
      </c>
      <c r="T7793" s="41">
        <v>1</v>
      </c>
      <c r="U7793" s="40" t="s">
        <v>200</v>
      </c>
      <c r="V7793" s="40" t="s">
        <v>201</v>
      </c>
      <c r="W7793" s="40" t="s">
        <v>19284</v>
      </c>
      <c r="X7793" s="40" t="s">
        <v>4457</v>
      </c>
      <c r="Y7793" s="40" t="s">
        <v>27808</v>
      </c>
    </row>
    <row r="7794" spans="12:25" x14ac:dyDescent="0.25">
      <c r="L7794" s="39" t="str">
        <f t="shared" si="121"/>
        <v>VACCARIZZO ALBANESE (CS)</v>
      </c>
      <c r="M7794" s="40" t="s">
        <v>27809</v>
      </c>
      <c r="N7794" s="40" t="s">
        <v>27810</v>
      </c>
      <c r="O7794" s="40" t="s">
        <v>413</v>
      </c>
      <c r="P7794" s="41" t="s">
        <v>414</v>
      </c>
      <c r="Q7794" s="41">
        <v>18</v>
      </c>
      <c r="R7794" s="40" t="s">
        <v>415</v>
      </c>
      <c r="S7794" s="40" t="s">
        <v>199</v>
      </c>
      <c r="T7794" s="41">
        <v>1</v>
      </c>
      <c r="U7794" s="40" t="s">
        <v>200</v>
      </c>
      <c r="V7794" s="40" t="s">
        <v>201</v>
      </c>
      <c r="W7794" s="40" t="s">
        <v>3534</v>
      </c>
      <c r="X7794" s="40" t="s">
        <v>3535</v>
      </c>
      <c r="Y7794" s="40" t="s">
        <v>27811</v>
      </c>
    </row>
    <row r="7795" spans="12:25" x14ac:dyDescent="0.25">
      <c r="L7795" s="39" t="str">
        <f t="shared" si="121"/>
        <v>VACONE (RI)</v>
      </c>
      <c r="M7795" s="40" t="s">
        <v>27812</v>
      </c>
      <c r="N7795" s="40" t="s">
        <v>27813</v>
      </c>
      <c r="O7795" s="40" t="s">
        <v>335</v>
      </c>
      <c r="P7795" s="41" t="s">
        <v>336</v>
      </c>
      <c r="Q7795" s="41">
        <v>12</v>
      </c>
      <c r="R7795" s="40" t="s">
        <v>337</v>
      </c>
      <c r="S7795" s="40" t="s">
        <v>199</v>
      </c>
      <c r="T7795" s="41">
        <v>1</v>
      </c>
      <c r="U7795" s="40" t="s">
        <v>200</v>
      </c>
      <c r="V7795" s="40" t="s">
        <v>201</v>
      </c>
      <c r="W7795" s="40" t="s">
        <v>5494</v>
      </c>
      <c r="X7795" s="40" t="s">
        <v>339</v>
      </c>
      <c r="Y7795" s="40" t="s">
        <v>27814</v>
      </c>
    </row>
    <row r="7796" spans="12:25" x14ac:dyDescent="0.25">
      <c r="L7796" s="39" t="str">
        <f t="shared" si="121"/>
        <v>VACRI (CH)</v>
      </c>
      <c r="M7796" s="40" t="s">
        <v>27815</v>
      </c>
      <c r="N7796" s="40" t="s">
        <v>27816</v>
      </c>
      <c r="O7796" s="40" t="s">
        <v>1352</v>
      </c>
      <c r="P7796" s="41" t="s">
        <v>253</v>
      </c>
      <c r="Q7796" s="41">
        <v>13</v>
      </c>
      <c r="R7796" s="40" t="s">
        <v>254</v>
      </c>
      <c r="S7796" s="40" t="s">
        <v>199</v>
      </c>
      <c r="T7796" s="41">
        <v>1</v>
      </c>
      <c r="U7796" s="40" t="s">
        <v>200</v>
      </c>
      <c r="V7796" s="40" t="s">
        <v>201</v>
      </c>
      <c r="W7796" s="40" t="s">
        <v>1939</v>
      </c>
      <c r="X7796" s="40" t="s">
        <v>1940</v>
      </c>
      <c r="Y7796" s="40" t="s">
        <v>27817</v>
      </c>
    </row>
    <row r="7797" spans="12:25" x14ac:dyDescent="0.25">
      <c r="L7797" s="39" t="str">
        <f t="shared" si="121"/>
        <v>VADENA (BZ)</v>
      </c>
      <c r="M7797" s="40" t="s">
        <v>27818</v>
      </c>
      <c r="N7797" s="40" t="s">
        <v>27819</v>
      </c>
      <c r="O7797" s="40" t="s">
        <v>1125</v>
      </c>
      <c r="P7797" s="41" t="s">
        <v>866</v>
      </c>
      <c r="Q7797" s="41">
        <v>4</v>
      </c>
      <c r="R7797" s="40" t="s">
        <v>867</v>
      </c>
      <c r="S7797" s="40" t="s">
        <v>199</v>
      </c>
      <c r="T7797" s="41">
        <v>1</v>
      </c>
      <c r="U7797" s="40" t="s">
        <v>200</v>
      </c>
      <c r="V7797" s="40" t="s">
        <v>201</v>
      </c>
      <c r="W7797" s="40" t="s">
        <v>4323</v>
      </c>
      <c r="X7797" s="40" t="s">
        <v>1127</v>
      </c>
      <c r="Y7797" s="40" t="s">
        <v>27820</v>
      </c>
    </row>
    <row r="7798" spans="12:25" x14ac:dyDescent="0.25">
      <c r="L7798" s="39" t="str">
        <f t="shared" si="121"/>
        <v>VADO LIGURE (SV)</v>
      </c>
      <c r="M7798" s="40" t="s">
        <v>27821</v>
      </c>
      <c r="N7798" s="40" t="s">
        <v>27822</v>
      </c>
      <c r="O7798" s="40" t="s">
        <v>905</v>
      </c>
      <c r="P7798" s="41" t="s">
        <v>849</v>
      </c>
      <c r="Q7798" s="41">
        <v>7</v>
      </c>
      <c r="R7798" s="40" t="s">
        <v>850</v>
      </c>
      <c r="S7798" s="40" t="s">
        <v>199</v>
      </c>
      <c r="T7798" s="41">
        <v>1</v>
      </c>
      <c r="U7798" s="40" t="s">
        <v>200</v>
      </c>
      <c r="V7798" s="40" t="s">
        <v>201</v>
      </c>
      <c r="W7798" s="40" t="s">
        <v>21058</v>
      </c>
      <c r="X7798" s="40" t="s">
        <v>1078</v>
      </c>
      <c r="Y7798" s="40" t="s">
        <v>27823</v>
      </c>
    </row>
    <row r="7799" spans="12:25" x14ac:dyDescent="0.25">
      <c r="L7799" s="39" t="str">
        <f t="shared" si="121"/>
        <v>VAGLI SOTTO (LU)</v>
      </c>
      <c r="M7799" s="40" t="s">
        <v>27824</v>
      </c>
      <c r="N7799" s="40" t="s">
        <v>27825</v>
      </c>
      <c r="O7799" s="40" t="s">
        <v>1381</v>
      </c>
      <c r="P7799" s="41" t="s">
        <v>231</v>
      </c>
      <c r="Q7799" s="41">
        <v>9</v>
      </c>
      <c r="R7799" s="40" t="s">
        <v>232</v>
      </c>
      <c r="S7799" s="40" t="s">
        <v>199</v>
      </c>
      <c r="T7799" s="41">
        <v>1</v>
      </c>
      <c r="U7799" s="40" t="s">
        <v>200</v>
      </c>
      <c r="V7799" s="40" t="s">
        <v>201</v>
      </c>
      <c r="W7799" s="40" t="s">
        <v>5871</v>
      </c>
      <c r="X7799" s="40" t="s">
        <v>1383</v>
      </c>
      <c r="Y7799" s="40" t="s">
        <v>27826</v>
      </c>
    </row>
    <row r="7800" spans="12:25" x14ac:dyDescent="0.25">
      <c r="L7800" s="39" t="str">
        <f t="shared" si="121"/>
        <v>VAGLIA (FI)</v>
      </c>
      <c r="M7800" s="40" t="s">
        <v>27827</v>
      </c>
      <c r="N7800" s="40" t="s">
        <v>27828</v>
      </c>
      <c r="O7800" s="40" t="s">
        <v>2481</v>
      </c>
      <c r="P7800" s="41" t="s">
        <v>231</v>
      </c>
      <c r="Q7800" s="41">
        <v>9</v>
      </c>
      <c r="R7800" s="40" t="s">
        <v>232</v>
      </c>
      <c r="S7800" s="40" t="s">
        <v>199</v>
      </c>
      <c r="T7800" s="41">
        <v>1</v>
      </c>
      <c r="U7800" s="40" t="s">
        <v>200</v>
      </c>
      <c r="V7800" s="40" t="s">
        <v>201</v>
      </c>
      <c r="W7800" s="40" t="s">
        <v>27829</v>
      </c>
      <c r="X7800" s="40" t="s">
        <v>2483</v>
      </c>
      <c r="Y7800" s="40" t="s">
        <v>27830</v>
      </c>
    </row>
    <row r="7801" spans="12:25" x14ac:dyDescent="0.25">
      <c r="L7801" s="39" t="str">
        <f t="shared" si="121"/>
        <v>VAGLIO BASILICATA (PZ)</v>
      </c>
      <c r="M7801" s="40" t="s">
        <v>27831</v>
      </c>
      <c r="N7801" s="40" t="s">
        <v>27832</v>
      </c>
      <c r="O7801" s="40" t="s">
        <v>281</v>
      </c>
      <c r="P7801" s="41" t="s">
        <v>282</v>
      </c>
      <c r="Q7801" s="41">
        <v>17</v>
      </c>
      <c r="R7801" s="40" t="s">
        <v>283</v>
      </c>
      <c r="S7801" s="40" t="s">
        <v>199</v>
      </c>
      <c r="T7801" s="41">
        <v>1</v>
      </c>
      <c r="U7801" s="40" t="s">
        <v>200</v>
      </c>
      <c r="V7801" s="40" t="s">
        <v>201</v>
      </c>
      <c r="W7801" s="40" t="s">
        <v>284</v>
      </c>
      <c r="X7801" s="40" t="s">
        <v>285</v>
      </c>
      <c r="Y7801" s="40" t="s">
        <v>27833</v>
      </c>
    </row>
    <row r="7802" spans="12:25" x14ac:dyDescent="0.25">
      <c r="L7802" s="39" t="str">
        <f t="shared" si="121"/>
        <v>VAGLIO SERRA (AT)</v>
      </c>
      <c r="M7802" s="40" t="s">
        <v>27834</v>
      </c>
      <c r="N7802" s="40" t="s">
        <v>27835</v>
      </c>
      <c r="O7802" s="40" t="s">
        <v>667</v>
      </c>
      <c r="P7802" s="41" t="s">
        <v>314</v>
      </c>
      <c r="Q7802" s="41">
        <v>1</v>
      </c>
      <c r="R7802" s="40" t="s">
        <v>315</v>
      </c>
      <c r="S7802" s="40" t="s">
        <v>199</v>
      </c>
      <c r="T7802" s="41">
        <v>1</v>
      </c>
      <c r="U7802" s="40" t="s">
        <v>200</v>
      </c>
      <c r="V7802" s="40" t="s">
        <v>201</v>
      </c>
      <c r="W7802" s="40" t="s">
        <v>17587</v>
      </c>
      <c r="X7802" s="40" t="s">
        <v>669</v>
      </c>
      <c r="Y7802" s="40" t="s">
        <v>27836</v>
      </c>
    </row>
    <row r="7803" spans="12:25" x14ac:dyDescent="0.25">
      <c r="L7803" s="39" t="str">
        <f t="shared" si="121"/>
        <v>VAIANO (PO)</v>
      </c>
      <c r="M7803" s="40" t="s">
        <v>27837</v>
      </c>
      <c r="N7803" s="40" t="s">
        <v>27838</v>
      </c>
      <c r="O7803" s="40" t="s">
        <v>5482</v>
      </c>
      <c r="P7803" s="41" t="s">
        <v>231</v>
      </c>
      <c r="Q7803" s="41">
        <v>9</v>
      </c>
      <c r="R7803" s="40" t="s">
        <v>232</v>
      </c>
      <c r="S7803" s="40" t="s">
        <v>199</v>
      </c>
      <c r="T7803" s="41">
        <v>1</v>
      </c>
      <c r="U7803" s="40" t="s">
        <v>200</v>
      </c>
      <c r="V7803" s="40" t="s">
        <v>201</v>
      </c>
      <c r="W7803" s="40" t="s">
        <v>27839</v>
      </c>
      <c r="X7803" s="40" t="s">
        <v>661</v>
      </c>
      <c r="Y7803" s="40" t="s">
        <v>27840</v>
      </c>
    </row>
    <row r="7804" spans="12:25" x14ac:dyDescent="0.25">
      <c r="L7804" s="39" t="str">
        <f t="shared" si="121"/>
        <v>VAIANO CREMASCO (CR)</v>
      </c>
      <c r="M7804" s="40" t="s">
        <v>27841</v>
      </c>
      <c r="N7804" s="40" t="s">
        <v>27842</v>
      </c>
      <c r="O7804" s="40" t="s">
        <v>434</v>
      </c>
      <c r="P7804" s="41" t="s">
        <v>212</v>
      </c>
      <c r="Q7804" s="41">
        <v>3</v>
      </c>
      <c r="R7804" s="40" t="s">
        <v>213</v>
      </c>
      <c r="S7804" s="40" t="s">
        <v>199</v>
      </c>
      <c r="T7804" s="41">
        <v>1</v>
      </c>
      <c r="U7804" s="40" t="s">
        <v>200</v>
      </c>
      <c r="V7804" s="40" t="s">
        <v>201</v>
      </c>
      <c r="W7804" s="40" t="s">
        <v>2371</v>
      </c>
      <c r="X7804" s="40" t="s">
        <v>692</v>
      </c>
      <c r="Y7804" s="40" t="s">
        <v>27843</v>
      </c>
    </row>
    <row r="7805" spans="12:25" x14ac:dyDescent="0.25">
      <c r="L7805" s="39" t="str">
        <f t="shared" si="121"/>
        <v>VAIE (TO)</v>
      </c>
      <c r="M7805" s="40" t="s">
        <v>27844</v>
      </c>
      <c r="N7805" s="40" t="s">
        <v>27845</v>
      </c>
      <c r="O7805" s="40" t="s">
        <v>675</v>
      </c>
      <c r="P7805" s="41" t="s">
        <v>314</v>
      </c>
      <c r="Q7805" s="41">
        <v>1</v>
      </c>
      <c r="R7805" s="40" t="s">
        <v>315</v>
      </c>
      <c r="S7805" s="40" t="s">
        <v>199</v>
      </c>
      <c r="T7805" s="41">
        <v>1</v>
      </c>
      <c r="U7805" s="40" t="s">
        <v>200</v>
      </c>
      <c r="V7805" s="40" t="s">
        <v>201</v>
      </c>
      <c r="W7805" s="40" t="s">
        <v>3875</v>
      </c>
      <c r="X7805" s="40" t="s">
        <v>837</v>
      </c>
      <c r="Y7805" s="40" t="s">
        <v>27846</v>
      </c>
    </row>
    <row r="7806" spans="12:25" x14ac:dyDescent="0.25">
      <c r="L7806" s="39" t="str">
        <f t="shared" si="121"/>
        <v>VAILATE (CR)</v>
      </c>
      <c r="M7806" s="40" t="s">
        <v>27847</v>
      </c>
      <c r="N7806" s="40" t="s">
        <v>27848</v>
      </c>
      <c r="O7806" s="40" t="s">
        <v>434</v>
      </c>
      <c r="P7806" s="41" t="s">
        <v>212</v>
      </c>
      <c r="Q7806" s="41">
        <v>3</v>
      </c>
      <c r="R7806" s="40" t="s">
        <v>213</v>
      </c>
      <c r="S7806" s="40" t="s">
        <v>199</v>
      </c>
      <c r="T7806" s="41">
        <v>1</v>
      </c>
      <c r="U7806" s="40" t="s">
        <v>200</v>
      </c>
      <c r="V7806" s="40" t="s">
        <v>201</v>
      </c>
      <c r="W7806" s="40" t="s">
        <v>27849</v>
      </c>
      <c r="X7806" s="40" t="s">
        <v>1619</v>
      </c>
      <c r="Y7806" s="40" t="s">
        <v>27850</v>
      </c>
    </row>
    <row r="7807" spans="12:25" x14ac:dyDescent="0.25">
      <c r="L7807" s="39" t="str">
        <f t="shared" si="121"/>
        <v>VAIRANO PATENORA (CE)</v>
      </c>
      <c r="M7807" s="40" t="s">
        <v>27851</v>
      </c>
      <c r="N7807" s="40" t="s">
        <v>27852</v>
      </c>
      <c r="O7807" s="40" t="s">
        <v>824</v>
      </c>
      <c r="P7807" s="41" t="s">
        <v>350</v>
      </c>
      <c r="Q7807" s="41">
        <v>15</v>
      </c>
      <c r="R7807" s="40" t="s">
        <v>351</v>
      </c>
      <c r="S7807" s="40" t="s">
        <v>199</v>
      </c>
      <c r="T7807" s="41">
        <v>1</v>
      </c>
      <c r="U7807" s="40" t="s">
        <v>200</v>
      </c>
      <c r="V7807" s="40" t="s">
        <v>201</v>
      </c>
      <c r="W7807" s="40" t="s">
        <v>27853</v>
      </c>
      <c r="X7807" s="40" t="s">
        <v>826</v>
      </c>
      <c r="Y7807" s="40" t="s">
        <v>27854</v>
      </c>
    </row>
    <row r="7808" spans="12:25" x14ac:dyDescent="0.25">
      <c r="L7808" s="39" t="str">
        <f t="shared" si="121"/>
        <v>VAJONT (PN)</v>
      </c>
      <c r="M7808" s="40" t="s">
        <v>27855</v>
      </c>
      <c r="N7808" s="40" t="s">
        <v>27856</v>
      </c>
      <c r="O7808" s="40" t="s">
        <v>1527</v>
      </c>
      <c r="P7808" s="41" t="s">
        <v>805</v>
      </c>
      <c r="Q7808" s="41">
        <v>6</v>
      </c>
      <c r="R7808" s="40" t="s">
        <v>806</v>
      </c>
      <c r="S7808" s="40" t="s">
        <v>199</v>
      </c>
      <c r="T7808" s="41">
        <v>1</v>
      </c>
      <c r="U7808" s="40" t="s">
        <v>200</v>
      </c>
      <c r="V7808" s="40" t="s">
        <v>201</v>
      </c>
      <c r="W7808" s="40" t="s">
        <v>1528</v>
      </c>
      <c r="X7808" s="40" t="s">
        <v>1529</v>
      </c>
      <c r="Y7808" s="40" t="s">
        <v>27857</v>
      </c>
    </row>
    <row r="7809" spans="12:25" x14ac:dyDescent="0.25">
      <c r="L7809" s="39" t="str">
        <f t="shared" si="121"/>
        <v>VAL DELLA TORRE (TO)</v>
      </c>
      <c r="M7809" s="40" t="s">
        <v>27858</v>
      </c>
      <c r="N7809" s="40" t="s">
        <v>27859</v>
      </c>
      <c r="O7809" s="40" t="s">
        <v>675</v>
      </c>
      <c r="P7809" s="41" t="s">
        <v>314</v>
      </c>
      <c r="Q7809" s="41">
        <v>1</v>
      </c>
      <c r="R7809" s="40" t="s">
        <v>315</v>
      </c>
      <c r="S7809" s="40" t="s">
        <v>199</v>
      </c>
      <c r="T7809" s="41">
        <v>1</v>
      </c>
      <c r="U7809" s="40" t="s">
        <v>200</v>
      </c>
      <c r="V7809" s="40" t="s">
        <v>201</v>
      </c>
      <c r="W7809" s="40" t="s">
        <v>1291</v>
      </c>
      <c r="X7809" s="40" t="s">
        <v>837</v>
      </c>
      <c r="Y7809" s="40" t="s">
        <v>27860</v>
      </c>
    </row>
    <row r="7810" spans="12:25" x14ac:dyDescent="0.25">
      <c r="L7810" s="39" t="str">
        <f t="shared" ref="L7810:L7873" si="122">M7810&amp;" ("&amp;O7810&amp;")"</f>
        <v>VAL DI NIZZA (PV)</v>
      </c>
      <c r="M7810" s="40" t="s">
        <v>27861</v>
      </c>
      <c r="N7810" s="40" t="s">
        <v>27862</v>
      </c>
      <c r="O7810" s="40" t="s">
        <v>884</v>
      </c>
      <c r="P7810" s="41" t="s">
        <v>212</v>
      </c>
      <c r="Q7810" s="41">
        <v>3</v>
      </c>
      <c r="R7810" s="40" t="s">
        <v>213</v>
      </c>
      <c r="S7810" s="40" t="s">
        <v>199</v>
      </c>
      <c r="T7810" s="41">
        <v>1</v>
      </c>
      <c r="U7810" s="40" t="s">
        <v>200</v>
      </c>
      <c r="V7810" s="40" t="s">
        <v>201</v>
      </c>
      <c r="W7810" s="40" t="s">
        <v>2461</v>
      </c>
      <c r="X7810" s="40" t="s">
        <v>2462</v>
      </c>
      <c r="Y7810" s="40" t="s">
        <v>27863</v>
      </c>
    </row>
    <row r="7811" spans="12:25" x14ac:dyDescent="0.25">
      <c r="L7811" s="39" t="str">
        <f t="shared" si="122"/>
        <v>VAL DI VIZZE (BZ)</v>
      </c>
      <c r="M7811" s="40" t="s">
        <v>27864</v>
      </c>
      <c r="N7811" s="40" t="s">
        <v>27865</v>
      </c>
      <c r="O7811" s="40" t="s">
        <v>1125</v>
      </c>
      <c r="P7811" s="41" t="s">
        <v>866</v>
      </c>
      <c r="Q7811" s="41">
        <v>4</v>
      </c>
      <c r="R7811" s="40" t="s">
        <v>867</v>
      </c>
      <c r="S7811" s="40" t="s">
        <v>199</v>
      </c>
      <c r="T7811" s="41">
        <v>1</v>
      </c>
      <c r="U7811" s="40" t="s">
        <v>200</v>
      </c>
      <c r="V7811" s="40" t="s">
        <v>201</v>
      </c>
      <c r="W7811" s="40" t="s">
        <v>27866</v>
      </c>
      <c r="X7811" s="40" t="s">
        <v>4165</v>
      </c>
      <c r="Y7811" s="40" t="s">
        <v>27867</v>
      </c>
    </row>
    <row r="7812" spans="12:25" x14ac:dyDescent="0.25">
      <c r="L7812" s="39" t="str">
        <f t="shared" si="122"/>
        <v>VAL MASINO (SO)</v>
      </c>
      <c r="M7812" s="40" t="s">
        <v>27868</v>
      </c>
      <c r="N7812" s="40" t="s">
        <v>27869</v>
      </c>
      <c r="O7812" s="40" t="s">
        <v>977</v>
      </c>
      <c r="P7812" s="41" t="s">
        <v>212</v>
      </c>
      <c r="Q7812" s="41">
        <v>3</v>
      </c>
      <c r="R7812" s="40" t="s">
        <v>213</v>
      </c>
      <c r="S7812" s="40" t="s">
        <v>199</v>
      </c>
      <c r="T7812" s="41">
        <v>1</v>
      </c>
      <c r="U7812" s="40" t="s">
        <v>200</v>
      </c>
      <c r="V7812" s="40" t="s">
        <v>201</v>
      </c>
      <c r="W7812" s="40" t="s">
        <v>978</v>
      </c>
      <c r="X7812" s="40" t="s">
        <v>979</v>
      </c>
      <c r="Y7812" s="40" t="s">
        <v>27870</v>
      </c>
    </row>
    <row r="7813" spans="12:25" x14ac:dyDescent="0.25">
      <c r="L7813" s="39" t="str">
        <f t="shared" si="122"/>
        <v>VAL REZZO (CO)</v>
      </c>
      <c r="M7813" s="40" t="s">
        <v>27871</v>
      </c>
      <c r="N7813" s="40" t="s">
        <v>27872</v>
      </c>
      <c r="O7813" s="40" t="s">
        <v>995</v>
      </c>
      <c r="P7813" s="41" t="s">
        <v>212</v>
      </c>
      <c r="Q7813" s="41">
        <v>3</v>
      </c>
      <c r="R7813" s="40" t="s">
        <v>213</v>
      </c>
      <c r="S7813" s="40" t="s">
        <v>199</v>
      </c>
      <c r="T7813" s="41">
        <v>1</v>
      </c>
      <c r="U7813" s="40" t="s">
        <v>200</v>
      </c>
      <c r="V7813" s="40" t="s">
        <v>201</v>
      </c>
      <c r="W7813" s="40" t="s">
        <v>1910</v>
      </c>
      <c r="X7813" s="40" t="s">
        <v>3144</v>
      </c>
      <c r="Y7813" s="40" t="s">
        <v>27873</v>
      </c>
    </row>
    <row r="7814" spans="12:25" x14ac:dyDescent="0.25">
      <c r="L7814" s="39" t="str">
        <f t="shared" si="122"/>
        <v>VALBONDIONE (BG)</v>
      </c>
      <c r="M7814" s="40" t="s">
        <v>27874</v>
      </c>
      <c r="N7814" s="40" t="s">
        <v>27875</v>
      </c>
      <c r="O7814" s="40" t="s">
        <v>572</v>
      </c>
      <c r="P7814" s="41" t="s">
        <v>212</v>
      </c>
      <c r="Q7814" s="41">
        <v>3</v>
      </c>
      <c r="R7814" s="40" t="s">
        <v>213</v>
      </c>
      <c r="S7814" s="40" t="s">
        <v>199</v>
      </c>
      <c r="T7814" s="41">
        <v>1</v>
      </c>
      <c r="U7814" s="40" t="s">
        <v>200</v>
      </c>
      <c r="V7814" s="40" t="s">
        <v>201</v>
      </c>
      <c r="W7814" s="40" t="s">
        <v>1882</v>
      </c>
      <c r="X7814" s="40" t="s">
        <v>1883</v>
      </c>
      <c r="Y7814" s="40" t="s">
        <v>27876</v>
      </c>
    </row>
    <row r="7815" spans="12:25" x14ac:dyDescent="0.25">
      <c r="L7815" s="39" t="str">
        <f t="shared" si="122"/>
        <v>VALBREMBO (BG)</v>
      </c>
      <c r="M7815" s="40" t="s">
        <v>27877</v>
      </c>
      <c r="N7815" s="40" t="s">
        <v>27878</v>
      </c>
      <c r="O7815" s="40" t="s">
        <v>572</v>
      </c>
      <c r="P7815" s="41" t="s">
        <v>212</v>
      </c>
      <c r="Q7815" s="41">
        <v>3</v>
      </c>
      <c r="R7815" s="40" t="s">
        <v>213</v>
      </c>
      <c r="S7815" s="40" t="s">
        <v>199</v>
      </c>
      <c r="T7815" s="41">
        <v>1</v>
      </c>
      <c r="U7815" s="40" t="s">
        <v>200</v>
      </c>
      <c r="V7815" s="40" t="s">
        <v>201</v>
      </c>
      <c r="W7815" s="40" t="s">
        <v>1283</v>
      </c>
      <c r="X7815" s="40" t="s">
        <v>574</v>
      </c>
      <c r="Y7815" s="40" t="s">
        <v>27879</v>
      </c>
    </row>
    <row r="7816" spans="12:25" x14ac:dyDescent="0.25">
      <c r="L7816" s="39" t="str">
        <f t="shared" si="122"/>
        <v>VALBREVENNA (GE)</v>
      </c>
      <c r="M7816" s="40" t="s">
        <v>27880</v>
      </c>
      <c r="N7816" s="40" t="s">
        <v>27881</v>
      </c>
      <c r="O7816" s="40" t="s">
        <v>1897</v>
      </c>
      <c r="P7816" s="41" t="s">
        <v>849</v>
      </c>
      <c r="Q7816" s="41">
        <v>7</v>
      </c>
      <c r="R7816" s="40" t="s">
        <v>850</v>
      </c>
      <c r="S7816" s="40" t="s">
        <v>199</v>
      </c>
      <c r="T7816" s="41">
        <v>1</v>
      </c>
      <c r="U7816" s="40" t="s">
        <v>200</v>
      </c>
      <c r="V7816" s="40" t="s">
        <v>201</v>
      </c>
      <c r="W7816" s="40" t="s">
        <v>9779</v>
      </c>
      <c r="X7816" s="40" t="s">
        <v>1899</v>
      </c>
      <c r="Y7816" s="40" t="s">
        <v>27882</v>
      </c>
    </row>
    <row r="7817" spans="12:25" x14ac:dyDescent="0.25">
      <c r="L7817" s="39" t="str">
        <f t="shared" si="122"/>
        <v>VALBRONA (CO)</v>
      </c>
      <c r="M7817" s="40" t="s">
        <v>27883</v>
      </c>
      <c r="N7817" s="40" t="s">
        <v>27884</v>
      </c>
      <c r="O7817" s="40" t="s">
        <v>995</v>
      </c>
      <c r="P7817" s="41" t="s">
        <v>212</v>
      </c>
      <c r="Q7817" s="41">
        <v>3</v>
      </c>
      <c r="R7817" s="40" t="s">
        <v>213</v>
      </c>
      <c r="S7817" s="40" t="s">
        <v>199</v>
      </c>
      <c r="T7817" s="41">
        <v>1</v>
      </c>
      <c r="U7817" s="40" t="s">
        <v>200</v>
      </c>
      <c r="V7817" s="40" t="s">
        <v>201</v>
      </c>
      <c r="W7817" s="40" t="s">
        <v>27885</v>
      </c>
      <c r="X7817" s="40" t="s">
        <v>997</v>
      </c>
      <c r="Y7817" s="40" t="s">
        <v>27886</v>
      </c>
    </row>
    <row r="7818" spans="12:25" x14ac:dyDescent="0.25">
      <c r="L7818" s="39" t="str">
        <f t="shared" si="122"/>
        <v>VALDA (TN)</v>
      </c>
      <c r="M7818" s="40" t="s">
        <v>27887</v>
      </c>
      <c r="N7818" s="40" t="s">
        <v>27888</v>
      </c>
      <c r="O7818" s="40" t="s">
        <v>865</v>
      </c>
      <c r="P7818" s="41" t="s">
        <v>866</v>
      </c>
      <c r="Q7818" s="41">
        <v>4</v>
      </c>
      <c r="R7818" s="40" t="s">
        <v>867</v>
      </c>
      <c r="S7818" s="40" t="s">
        <v>199</v>
      </c>
      <c r="T7818" s="41">
        <v>1</v>
      </c>
      <c r="U7818" s="40" t="s">
        <v>200</v>
      </c>
      <c r="V7818" s="40" t="s">
        <v>201</v>
      </c>
      <c r="W7818" s="40" t="s">
        <v>5702</v>
      </c>
      <c r="X7818" s="40" t="s">
        <v>1036</v>
      </c>
      <c r="Y7818" s="40" t="s">
        <v>27889</v>
      </c>
    </row>
    <row r="7819" spans="12:25" x14ac:dyDescent="0.25">
      <c r="L7819" s="39" t="str">
        <f t="shared" si="122"/>
        <v>VALDAGNO (VI)</v>
      </c>
      <c r="M7819" s="40" t="s">
        <v>27890</v>
      </c>
      <c r="N7819" s="40" t="s">
        <v>27891</v>
      </c>
      <c r="O7819" s="40" t="s">
        <v>772</v>
      </c>
      <c r="P7819" s="41" t="s">
        <v>197</v>
      </c>
      <c r="Q7819" s="41">
        <v>5</v>
      </c>
      <c r="R7819" s="40" t="s">
        <v>198</v>
      </c>
      <c r="S7819" s="40" t="s">
        <v>199</v>
      </c>
      <c r="T7819" s="41">
        <v>1</v>
      </c>
      <c r="U7819" s="40" t="s">
        <v>200</v>
      </c>
      <c r="V7819" s="40" t="s">
        <v>201</v>
      </c>
      <c r="W7819" s="40" t="s">
        <v>27892</v>
      </c>
      <c r="X7819" s="40" t="s">
        <v>2068</v>
      </c>
      <c r="Y7819" s="40" t="s">
        <v>27893</v>
      </c>
    </row>
    <row r="7820" spans="12:25" x14ac:dyDescent="0.25">
      <c r="L7820" s="39" t="str">
        <f t="shared" si="122"/>
        <v>VALDAORA (BZ)</v>
      </c>
      <c r="M7820" s="40" t="s">
        <v>27894</v>
      </c>
      <c r="N7820" s="40" t="s">
        <v>27895</v>
      </c>
      <c r="O7820" s="40" t="s">
        <v>1125</v>
      </c>
      <c r="P7820" s="41" t="s">
        <v>866</v>
      </c>
      <c r="Q7820" s="41">
        <v>4</v>
      </c>
      <c r="R7820" s="40" t="s">
        <v>867</v>
      </c>
      <c r="S7820" s="40" t="s">
        <v>199</v>
      </c>
      <c r="T7820" s="41">
        <v>1</v>
      </c>
      <c r="U7820" s="40" t="s">
        <v>200</v>
      </c>
      <c r="V7820" s="40" t="s">
        <v>201</v>
      </c>
      <c r="W7820" s="40" t="s">
        <v>4090</v>
      </c>
      <c r="X7820" s="40" t="s">
        <v>4091</v>
      </c>
      <c r="Y7820" s="40" t="s">
        <v>27896</v>
      </c>
    </row>
    <row r="7821" spans="12:25" x14ac:dyDescent="0.25">
      <c r="L7821" s="39" t="str">
        <f t="shared" si="122"/>
        <v>VALDASTICO (VI)</v>
      </c>
      <c r="M7821" s="40" t="s">
        <v>27897</v>
      </c>
      <c r="N7821" s="40" t="s">
        <v>27898</v>
      </c>
      <c r="O7821" s="40" t="s">
        <v>772</v>
      </c>
      <c r="P7821" s="41" t="s">
        <v>197</v>
      </c>
      <c r="Q7821" s="41">
        <v>5</v>
      </c>
      <c r="R7821" s="40" t="s">
        <v>198</v>
      </c>
      <c r="S7821" s="40" t="s">
        <v>199</v>
      </c>
      <c r="T7821" s="41">
        <v>1</v>
      </c>
      <c r="U7821" s="40" t="s">
        <v>200</v>
      </c>
      <c r="V7821" s="40" t="s">
        <v>201</v>
      </c>
      <c r="W7821" s="40" t="s">
        <v>4157</v>
      </c>
      <c r="X7821" s="40" t="s">
        <v>2068</v>
      </c>
      <c r="Y7821" s="40" t="s">
        <v>27899</v>
      </c>
    </row>
    <row r="7822" spans="12:25" x14ac:dyDescent="0.25">
      <c r="L7822" s="39" t="str">
        <f t="shared" si="122"/>
        <v>VALDENGO (BI)</v>
      </c>
      <c r="M7822" s="40" t="s">
        <v>27900</v>
      </c>
      <c r="N7822" s="40" t="s">
        <v>27901</v>
      </c>
      <c r="O7822" s="40" t="s">
        <v>830</v>
      </c>
      <c r="P7822" s="41" t="s">
        <v>314</v>
      </c>
      <c r="Q7822" s="41">
        <v>1</v>
      </c>
      <c r="R7822" s="40" t="s">
        <v>315</v>
      </c>
      <c r="S7822" s="40" t="s">
        <v>199</v>
      </c>
      <c r="T7822" s="41">
        <v>1</v>
      </c>
      <c r="U7822" s="40" t="s">
        <v>200</v>
      </c>
      <c r="V7822" s="40" t="s">
        <v>201</v>
      </c>
      <c r="W7822" s="40" t="s">
        <v>27902</v>
      </c>
      <c r="X7822" s="40" t="s">
        <v>832</v>
      </c>
      <c r="Y7822" s="40" t="s">
        <v>27903</v>
      </c>
    </row>
    <row r="7823" spans="12:25" x14ac:dyDescent="0.25">
      <c r="L7823" s="39" t="str">
        <f t="shared" si="122"/>
        <v>VALDERICE (TP)</v>
      </c>
      <c r="M7823" s="40" t="s">
        <v>27904</v>
      </c>
      <c r="N7823" s="40" t="s">
        <v>27905</v>
      </c>
      <c r="O7823" s="40" t="s">
        <v>1111</v>
      </c>
      <c r="P7823" s="41" t="s">
        <v>292</v>
      </c>
      <c r="Q7823" s="41">
        <v>19</v>
      </c>
      <c r="R7823" s="40" t="s">
        <v>293</v>
      </c>
      <c r="S7823" s="40" t="s">
        <v>199</v>
      </c>
      <c r="T7823" s="41">
        <v>1</v>
      </c>
      <c r="U7823" s="40" t="s">
        <v>200</v>
      </c>
      <c r="V7823" s="40" t="s">
        <v>201</v>
      </c>
      <c r="W7823" s="40" t="s">
        <v>27906</v>
      </c>
      <c r="X7823" s="40" t="s">
        <v>4558</v>
      </c>
      <c r="Y7823" s="40" t="s">
        <v>27907</v>
      </c>
    </row>
    <row r="7824" spans="12:25" x14ac:dyDescent="0.25">
      <c r="L7824" s="39" t="str">
        <f t="shared" si="122"/>
        <v>VALDIDENTRO (SO)</v>
      </c>
      <c r="M7824" s="40" t="s">
        <v>27908</v>
      </c>
      <c r="N7824" s="40" t="s">
        <v>27909</v>
      </c>
      <c r="O7824" s="40" t="s">
        <v>977</v>
      </c>
      <c r="P7824" s="41" t="s">
        <v>212</v>
      </c>
      <c r="Q7824" s="41">
        <v>3</v>
      </c>
      <c r="R7824" s="40" t="s">
        <v>213</v>
      </c>
      <c r="S7824" s="40" t="s">
        <v>199</v>
      </c>
      <c r="T7824" s="41">
        <v>1</v>
      </c>
      <c r="U7824" s="40" t="s">
        <v>200</v>
      </c>
      <c r="V7824" s="40" t="s">
        <v>201</v>
      </c>
      <c r="W7824" s="40" t="s">
        <v>27910</v>
      </c>
      <c r="X7824" s="40" t="s">
        <v>979</v>
      </c>
      <c r="Y7824" s="40" t="s">
        <v>27911</v>
      </c>
    </row>
    <row r="7825" spans="12:25" x14ac:dyDescent="0.25">
      <c r="L7825" s="39" t="str">
        <f t="shared" si="122"/>
        <v>VALDIERI (CN)</v>
      </c>
      <c r="M7825" s="40" t="s">
        <v>27912</v>
      </c>
      <c r="N7825" s="40" t="s">
        <v>27913</v>
      </c>
      <c r="O7825" s="40" t="s">
        <v>313</v>
      </c>
      <c r="P7825" s="41" t="s">
        <v>314</v>
      </c>
      <c r="Q7825" s="41">
        <v>1</v>
      </c>
      <c r="R7825" s="40" t="s">
        <v>315</v>
      </c>
      <c r="S7825" s="40" t="s">
        <v>199</v>
      </c>
      <c r="T7825" s="41">
        <v>1</v>
      </c>
      <c r="U7825" s="40" t="s">
        <v>200</v>
      </c>
      <c r="V7825" s="40" t="s">
        <v>201</v>
      </c>
      <c r="W7825" s="40" t="s">
        <v>860</v>
      </c>
      <c r="X7825" s="40" t="s">
        <v>317</v>
      </c>
      <c r="Y7825" s="40" t="s">
        <v>27914</v>
      </c>
    </row>
    <row r="7826" spans="12:25" x14ac:dyDescent="0.25">
      <c r="L7826" s="39" t="str">
        <f t="shared" si="122"/>
        <v>VALDINA (ME)</v>
      </c>
      <c r="M7826" s="40" t="s">
        <v>27915</v>
      </c>
      <c r="N7826" s="40" t="s">
        <v>27916</v>
      </c>
      <c r="O7826" s="40" t="s">
        <v>533</v>
      </c>
      <c r="P7826" s="41" t="s">
        <v>292</v>
      </c>
      <c r="Q7826" s="41">
        <v>19</v>
      </c>
      <c r="R7826" s="40" t="s">
        <v>293</v>
      </c>
      <c r="S7826" s="40" t="s">
        <v>199</v>
      </c>
      <c r="T7826" s="41">
        <v>1</v>
      </c>
      <c r="U7826" s="40" t="s">
        <v>200</v>
      </c>
      <c r="V7826" s="40" t="s">
        <v>201</v>
      </c>
      <c r="W7826" s="40" t="s">
        <v>9195</v>
      </c>
      <c r="X7826" s="40" t="s">
        <v>2712</v>
      </c>
      <c r="Y7826" s="40" t="s">
        <v>27917</v>
      </c>
    </row>
    <row r="7827" spans="12:25" x14ac:dyDescent="0.25">
      <c r="L7827" s="39" t="str">
        <f t="shared" si="122"/>
        <v>VALDISOTTO (SO)</v>
      </c>
      <c r="M7827" s="40" t="s">
        <v>27918</v>
      </c>
      <c r="N7827" s="40" t="s">
        <v>27919</v>
      </c>
      <c r="O7827" s="40" t="s">
        <v>977</v>
      </c>
      <c r="P7827" s="41" t="s">
        <v>212</v>
      </c>
      <c r="Q7827" s="41">
        <v>3</v>
      </c>
      <c r="R7827" s="40" t="s">
        <v>213</v>
      </c>
      <c r="S7827" s="40" t="s">
        <v>199</v>
      </c>
      <c r="T7827" s="41">
        <v>1</v>
      </c>
      <c r="U7827" s="40" t="s">
        <v>200</v>
      </c>
      <c r="V7827" s="40" t="s">
        <v>201</v>
      </c>
      <c r="W7827" s="40" t="s">
        <v>3359</v>
      </c>
      <c r="X7827" s="40" t="s">
        <v>979</v>
      </c>
      <c r="Y7827" s="40" t="s">
        <v>27920</v>
      </c>
    </row>
    <row r="7828" spans="12:25" x14ac:dyDescent="0.25">
      <c r="L7828" s="39" t="str">
        <f t="shared" si="122"/>
        <v>VALDOBBIADENE (TV)</v>
      </c>
      <c r="M7828" s="40" t="s">
        <v>27921</v>
      </c>
      <c r="N7828" s="40" t="s">
        <v>27922</v>
      </c>
      <c r="O7828" s="40" t="s">
        <v>1362</v>
      </c>
      <c r="P7828" s="41" t="s">
        <v>197</v>
      </c>
      <c r="Q7828" s="41">
        <v>5</v>
      </c>
      <c r="R7828" s="40" t="s">
        <v>198</v>
      </c>
      <c r="S7828" s="40" t="s">
        <v>199</v>
      </c>
      <c r="T7828" s="41">
        <v>1</v>
      </c>
      <c r="U7828" s="40" t="s">
        <v>200</v>
      </c>
      <c r="V7828" s="40" t="s">
        <v>201</v>
      </c>
      <c r="W7828" s="40" t="s">
        <v>27923</v>
      </c>
      <c r="X7828" s="40" t="s">
        <v>1364</v>
      </c>
      <c r="Y7828" s="40" t="s">
        <v>27924</v>
      </c>
    </row>
    <row r="7829" spans="12:25" x14ac:dyDescent="0.25">
      <c r="L7829" s="39" t="str">
        <f t="shared" si="122"/>
        <v>VALDUGGIA (VC)</v>
      </c>
      <c r="M7829" s="40" t="s">
        <v>27925</v>
      </c>
      <c r="N7829" s="40" t="s">
        <v>27926</v>
      </c>
      <c r="O7829" s="40" t="s">
        <v>890</v>
      </c>
      <c r="P7829" s="41" t="s">
        <v>314</v>
      </c>
      <c r="Q7829" s="41">
        <v>1</v>
      </c>
      <c r="R7829" s="40" t="s">
        <v>315</v>
      </c>
      <c r="S7829" s="40" t="s">
        <v>199</v>
      </c>
      <c r="T7829" s="41">
        <v>1</v>
      </c>
      <c r="U7829" s="40" t="s">
        <v>200</v>
      </c>
      <c r="V7829" s="40" t="s">
        <v>201</v>
      </c>
      <c r="W7829" s="40" t="s">
        <v>27927</v>
      </c>
      <c r="X7829" s="40" t="s">
        <v>892</v>
      </c>
      <c r="Y7829" s="40" t="s">
        <v>27928</v>
      </c>
    </row>
    <row r="7830" spans="12:25" x14ac:dyDescent="0.25">
      <c r="L7830" s="39" t="str">
        <f t="shared" si="122"/>
        <v>VALEGGIO (PV)</v>
      </c>
      <c r="M7830" s="40" t="s">
        <v>27929</v>
      </c>
      <c r="N7830" s="40" t="s">
        <v>27930</v>
      </c>
      <c r="O7830" s="40" t="s">
        <v>884</v>
      </c>
      <c r="P7830" s="41" t="s">
        <v>212</v>
      </c>
      <c r="Q7830" s="41">
        <v>3</v>
      </c>
      <c r="R7830" s="40" t="s">
        <v>213</v>
      </c>
      <c r="S7830" s="40" t="s">
        <v>199</v>
      </c>
      <c r="T7830" s="41">
        <v>1</v>
      </c>
      <c r="U7830" s="40" t="s">
        <v>200</v>
      </c>
      <c r="V7830" s="40" t="s">
        <v>201</v>
      </c>
      <c r="W7830" s="40" t="s">
        <v>885</v>
      </c>
      <c r="X7830" s="40" t="s">
        <v>1092</v>
      </c>
      <c r="Y7830" s="40" t="s">
        <v>27931</v>
      </c>
    </row>
    <row r="7831" spans="12:25" x14ac:dyDescent="0.25">
      <c r="L7831" s="39" t="str">
        <f t="shared" si="122"/>
        <v>VALEGGIO SUL MINCIO (VR)</v>
      </c>
      <c r="M7831" s="40" t="s">
        <v>27932</v>
      </c>
      <c r="N7831" s="40" t="s">
        <v>27933</v>
      </c>
      <c r="O7831" s="40" t="s">
        <v>595</v>
      </c>
      <c r="P7831" s="41" t="s">
        <v>197</v>
      </c>
      <c r="Q7831" s="41">
        <v>5</v>
      </c>
      <c r="R7831" s="40" t="s">
        <v>198</v>
      </c>
      <c r="S7831" s="40" t="s">
        <v>199</v>
      </c>
      <c r="T7831" s="41">
        <v>1</v>
      </c>
      <c r="U7831" s="40" t="s">
        <v>200</v>
      </c>
      <c r="V7831" s="40" t="s">
        <v>201</v>
      </c>
      <c r="W7831" s="40" t="s">
        <v>27934</v>
      </c>
      <c r="X7831" s="40" t="s">
        <v>597</v>
      </c>
      <c r="Y7831" s="40" t="s">
        <v>27935</v>
      </c>
    </row>
    <row r="7832" spans="12:25" x14ac:dyDescent="0.25">
      <c r="L7832" s="39" t="str">
        <f t="shared" si="122"/>
        <v>VALENTANO (VT)</v>
      </c>
      <c r="M7832" s="40" t="s">
        <v>27936</v>
      </c>
      <c r="N7832" s="40" t="s">
        <v>27937</v>
      </c>
      <c r="O7832" s="40" t="s">
        <v>450</v>
      </c>
      <c r="P7832" s="41" t="s">
        <v>336</v>
      </c>
      <c r="Q7832" s="41">
        <v>12</v>
      </c>
      <c r="R7832" s="40" t="s">
        <v>337</v>
      </c>
      <c r="S7832" s="40" t="s">
        <v>199</v>
      </c>
      <c r="T7832" s="41">
        <v>1</v>
      </c>
      <c r="U7832" s="40" t="s">
        <v>200</v>
      </c>
      <c r="V7832" s="40" t="s">
        <v>201</v>
      </c>
      <c r="W7832" s="40" t="s">
        <v>27938</v>
      </c>
      <c r="X7832" s="40" t="s">
        <v>1973</v>
      </c>
      <c r="Y7832" s="40" t="s">
        <v>27939</v>
      </c>
    </row>
    <row r="7833" spans="12:25" x14ac:dyDescent="0.25">
      <c r="L7833" s="39" t="str">
        <f t="shared" si="122"/>
        <v>VALENZA (AL)</v>
      </c>
      <c r="M7833" s="40" t="s">
        <v>27940</v>
      </c>
      <c r="N7833" s="40" t="s">
        <v>27941</v>
      </c>
      <c r="O7833" s="40" t="s">
        <v>541</v>
      </c>
      <c r="P7833" s="41" t="s">
        <v>314</v>
      </c>
      <c r="Q7833" s="41">
        <v>1</v>
      </c>
      <c r="R7833" s="40" t="s">
        <v>315</v>
      </c>
      <c r="S7833" s="40" t="s">
        <v>199</v>
      </c>
      <c r="T7833" s="41">
        <v>1</v>
      </c>
      <c r="U7833" s="40" t="s">
        <v>200</v>
      </c>
      <c r="V7833" s="40" t="s">
        <v>201</v>
      </c>
      <c r="W7833" s="40" t="s">
        <v>27942</v>
      </c>
      <c r="X7833" s="40" t="s">
        <v>1138</v>
      </c>
      <c r="Y7833" s="40" t="s">
        <v>27943</v>
      </c>
    </row>
    <row r="7834" spans="12:25" x14ac:dyDescent="0.25">
      <c r="L7834" s="39" t="str">
        <f t="shared" si="122"/>
        <v>VALENZANO (BA)</v>
      </c>
      <c r="M7834" s="40" t="s">
        <v>27944</v>
      </c>
      <c r="N7834" s="40" t="s">
        <v>27945</v>
      </c>
      <c r="O7834" s="40" t="s">
        <v>503</v>
      </c>
      <c r="P7834" s="41" t="s">
        <v>304</v>
      </c>
      <c r="Q7834" s="41">
        <v>16</v>
      </c>
      <c r="R7834" s="40" t="s">
        <v>305</v>
      </c>
      <c r="S7834" s="40" t="s">
        <v>199</v>
      </c>
      <c r="T7834" s="41">
        <v>1</v>
      </c>
      <c r="U7834" s="40" t="s">
        <v>200</v>
      </c>
      <c r="V7834" s="40" t="s">
        <v>201</v>
      </c>
      <c r="W7834" s="40" t="s">
        <v>562</v>
      </c>
      <c r="X7834" s="40" t="s">
        <v>505</v>
      </c>
      <c r="Y7834" s="40" t="s">
        <v>27946</v>
      </c>
    </row>
    <row r="7835" spans="12:25" x14ac:dyDescent="0.25">
      <c r="L7835" s="39" t="str">
        <f t="shared" si="122"/>
        <v>VALERA FRATTA (LO)</v>
      </c>
      <c r="M7835" s="40" t="s">
        <v>27947</v>
      </c>
      <c r="N7835" s="40" t="s">
        <v>27948</v>
      </c>
      <c r="O7835" s="40" t="s">
        <v>211</v>
      </c>
      <c r="P7835" s="41" t="s">
        <v>212</v>
      </c>
      <c r="Q7835" s="41">
        <v>3</v>
      </c>
      <c r="R7835" s="40" t="s">
        <v>213</v>
      </c>
      <c r="S7835" s="40" t="s">
        <v>199</v>
      </c>
      <c r="T7835" s="41">
        <v>1</v>
      </c>
      <c r="U7835" s="40" t="s">
        <v>200</v>
      </c>
      <c r="V7835" s="40" t="s">
        <v>201</v>
      </c>
      <c r="W7835" s="40" t="s">
        <v>27949</v>
      </c>
      <c r="X7835" s="40" t="s">
        <v>215</v>
      </c>
      <c r="Y7835" s="40" t="s">
        <v>27950</v>
      </c>
    </row>
    <row r="7836" spans="12:25" x14ac:dyDescent="0.25">
      <c r="L7836" s="39" t="str">
        <f t="shared" si="122"/>
        <v>VALFABBRICA (PG)</v>
      </c>
      <c r="M7836" s="40" t="s">
        <v>27951</v>
      </c>
      <c r="N7836" s="40" t="s">
        <v>27952</v>
      </c>
      <c r="O7836" s="40" t="s">
        <v>2180</v>
      </c>
      <c r="P7836" s="41" t="s">
        <v>486</v>
      </c>
      <c r="Q7836" s="41">
        <v>10</v>
      </c>
      <c r="R7836" s="40" t="s">
        <v>487</v>
      </c>
      <c r="S7836" s="40" t="s">
        <v>199</v>
      </c>
      <c r="T7836" s="41">
        <v>1</v>
      </c>
      <c r="U7836" s="40" t="s">
        <v>200</v>
      </c>
      <c r="V7836" s="40" t="s">
        <v>201</v>
      </c>
      <c r="W7836" s="40" t="s">
        <v>27953</v>
      </c>
      <c r="X7836" s="40" t="s">
        <v>2182</v>
      </c>
      <c r="Y7836" s="40" t="s">
        <v>27954</v>
      </c>
    </row>
    <row r="7837" spans="12:25" x14ac:dyDescent="0.25">
      <c r="L7837" s="39" t="str">
        <f t="shared" si="122"/>
        <v>VALFENERA (AT)</v>
      </c>
      <c r="M7837" s="40" t="s">
        <v>27955</v>
      </c>
      <c r="N7837" s="40" t="s">
        <v>27956</v>
      </c>
      <c r="O7837" s="40" t="s">
        <v>667</v>
      </c>
      <c r="P7837" s="41" t="s">
        <v>314</v>
      </c>
      <c r="Q7837" s="41">
        <v>1</v>
      </c>
      <c r="R7837" s="40" t="s">
        <v>315</v>
      </c>
      <c r="S7837" s="40" t="s">
        <v>199</v>
      </c>
      <c r="T7837" s="41">
        <v>1</v>
      </c>
      <c r="U7837" s="40" t="s">
        <v>200</v>
      </c>
      <c r="V7837" s="40" t="s">
        <v>201</v>
      </c>
      <c r="W7837" s="40" t="s">
        <v>27957</v>
      </c>
      <c r="X7837" s="40" t="s">
        <v>669</v>
      </c>
      <c r="Y7837" s="40" t="s">
        <v>27958</v>
      </c>
    </row>
    <row r="7838" spans="12:25" x14ac:dyDescent="0.25">
      <c r="L7838" s="39" t="str">
        <f t="shared" si="122"/>
        <v>VALFLORIANA (TN)</v>
      </c>
      <c r="M7838" s="40" t="s">
        <v>27959</v>
      </c>
      <c r="N7838" s="40" t="s">
        <v>27960</v>
      </c>
      <c r="O7838" s="40" t="s">
        <v>865</v>
      </c>
      <c r="P7838" s="41" t="s">
        <v>866</v>
      </c>
      <c r="Q7838" s="41">
        <v>4</v>
      </c>
      <c r="R7838" s="40" t="s">
        <v>867</v>
      </c>
      <c r="S7838" s="40" t="s">
        <v>199</v>
      </c>
      <c r="T7838" s="41">
        <v>1</v>
      </c>
      <c r="U7838" s="40" t="s">
        <v>200</v>
      </c>
      <c r="V7838" s="40" t="s">
        <v>201</v>
      </c>
      <c r="W7838" s="40" t="s">
        <v>7828</v>
      </c>
      <c r="X7838" s="40" t="s">
        <v>1623</v>
      </c>
      <c r="Y7838" s="40" t="s">
        <v>27961</v>
      </c>
    </row>
    <row r="7839" spans="12:25" x14ac:dyDescent="0.25">
      <c r="L7839" s="39" t="str">
        <f t="shared" si="122"/>
        <v>VALFURVA (SO)</v>
      </c>
      <c r="M7839" s="40" t="s">
        <v>27962</v>
      </c>
      <c r="N7839" s="40" t="s">
        <v>27963</v>
      </c>
      <c r="O7839" s="40" t="s">
        <v>977</v>
      </c>
      <c r="P7839" s="41" t="s">
        <v>212</v>
      </c>
      <c r="Q7839" s="41">
        <v>3</v>
      </c>
      <c r="R7839" s="40" t="s">
        <v>213</v>
      </c>
      <c r="S7839" s="40" t="s">
        <v>199</v>
      </c>
      <c r="T7839" s="41">
        <v>1</v>
      </c>
      <c r="U7839" s="40" t="s">
        <v>200</v>
      </c>
      <c r="V7839" s="40" t="s">
        <v>201</v>
      </c>
      <c r="W7839" s="40" t="s">
        <v>3359</v>
      </c>
      <c r="X7839" s="40" t="s">
        <v>979</v>
      </c>
      <c r="Y7839" s="40" t="s">
        <v>27964</v>
      </c>
    </row>
    <row r="7840" spans="12:25" x14ac:dyDescent="0.25">
      <c r="L7840" s="39" t="str">
        <f t="shared" si="122"/>
        <v>VALGANNA (VA)</v>
      </c>
      <c r="M7840" s="40" t="s">
        <v>27965</v>
      </c>
      <c r="N7840" s="40" t="s">
        <v>27966</v>
      </c>
      <c r="O7840" s="40" t="s">
        <v>727</v>
      </c>
      <c r="P7840" s="41" t="s">
        <v>212</v>
      </c>
      <c r="Q7840" s="41">
        <v>3</v>
      </c>
      <c r="R7840" s="40" t="s">
        <v>213</v>
      </c>
      <c r="S7840" s="40" t="s">
        <v>199</v>
      </c>
      <c r="T7840" s="41">
        <v>1</v>
      </c>
      <c r="U7840" s="40" t="s">
        <v>200</v>
      </c>
      <c r="V7840" s="40" t="s">
        <v>201</v>
      </c>
      <c r="W7840" s="40" t="s">
        <v>2968</v>
      </c>
      <c r="X7840" s="40" t="s">
        <v>729</v>
      </c>
      <c r="Y7840" s="40" t="s">
        <v>27967</v>
      </c>
    </row>
    <row r="7841" spans="12:25" x14ac:dyDescent="0.25">
      <c r="L7841" s="39" t="str">
        <f t="shared" si="122"/>
        <v>VALGIOIE (TO)</v>
      </c>
      <c r="M7841" s="40" t="s">
        <v>27968</v>
      </c>
      <c r="N7841" s="40" t="s">
        <v>27969</v>
      </c>
      <c r="O7841" s="40" t="s">
        <v>675</v>
      </c>
      <c r="P7841" s="41" t="s">
        <v>314</v>
      </c>
      <c r="Q7841" s="41">
        <v>1</v>
      </c>
      <c r="R7841" s="40" t="s">
        <v>315</v>
      </c>
      <c r="S7841" s="40" t="s">
        <v>199</v>
      </c>
      <c r="T7841" s="41">
        <v>1</v>
      </c>
      <c r="U7841" s="40" t="s">
        <v>200</v>
      </c>
      <c r="V7841" s="40" t="s">
        <v>201</v>
      </c>
      <c r="W7841" s="40" t="s">
        <v>12199</v>
      </c>
      <c r="X7841" s="40" t="s">
        <v>837</v>
      </c>
      <c r="Y7841" s="40" t="s">
        <v>27970</v>
      </c>
    </row>
    <row r="7842" spans="12:25" x14ac:dyDescent="0.25">
      <c r="L7842" s="39" t="str">
        <f t="shared" si="122"/>
        <v>VALGOGLIO (BG)</v>
      </c>
      <c r="M7842" s="40" t="s">
        <v>27971</v>
      </c>
      <c r="N7842" s="40" t="s">
        <v>27972</v>
      </c>
      <c r="O7842" s="40" t="s">
        <v>572</v>
      </c>
      <c r="P7842" s="41" t="s">
        <v>212</v>
      </c>
      <c r="Q7842" s="41">
        <v>3</v>
      </c>
      <c r="R7842" s="40" t="s">
        <v>213</v>
      </c>
      <c r="S7842" s="40" t="s">
        <v>199</v>
      </c>
      <c r="T7842" s="41">
        <v>1</v>
      </c>
      <c r="U7842" s="40" t="s">
        <v>200</v>
      </c>
      <c r="V7842" s="40" t="s">
        <v>201</v>
      </c>
      <c r="W7842" s="40" t="s">
        <v>1882</v>
      </c>
      <c r="X7842" s="40" t="s">
        <v>1883</v>
      </c>
      <c r="Y7842" s="40" t="s">
        <v>27973</v>
      </c>
    </row>
    <row r="7843" spans="12:25" x14ac:dyDescent="0.25">
      <c r="L7843" s="39" t="str">
        <f t="shared" si="122"/>
        <v>VALGRANA (CN)</v>
      </c>
      <c r="M7843" s="40" t="s">
        <v>27974</v>
      </c>
      <c r="N7843" s="40" t="s">
        <v>27975</v>
      </c>
      <c r="O7843" s="40" t="s">
        <v>313</v>
      </c>
      <c r="P7843" s="41" t="s">
        <v>314</v>
      </c>
      <c r="Q7843" s="41">
        <v>1</v>
      </c>
      <c r="R7843" s="40" t="s">
        <v>315</v>
      </c>
      <c r="S7843" s="40" t="s">
        <v>199</v>
      </c>
      <c r="T7843" s="41">
        <v>1</v>
      </c>
      <c r="U7843" s="40" t="s">
        <v>200</v>
      </c>
      <c r="V7843" s="40" t="s">
        <v>201</v>
      </c>
      <c r="W7843" s="40" t="s">
        <v>3059</v>
      </c>
      <c r="X7843" s="40" t="s">
        <v>317</v>
      </c>
      <c r="Y7843" s="40" t="s">
        <v>27976</v>
      </c>
    </row>
    <row r="7844" spans="12:25" x14ac:dyDescent="0.25">
      <c r="L7844" s="39" t="str">
        <f t="shared" si="122"/>
        <v>VALGREGHENTINO (LC)</v>
      </c>
      <c r="M7844" s="40" t="s">
        <v>27977</v>
      </c>
      <c r="N7844" s="40" t="s">
        <v>27978</v>
      </c>
      <c r="O7844" s="40" t="s">
        <v>222</v>
      </c>
      <c r="P7844" s="41" t="s">
        <v>212</v>
      </c>
      <c r="Q7844" s="41">
        <v>3</v>
      </c>
      <c r="R7844" s="40" t="s">
        <v>213</v>
      </c>
      <c r="S7844" s="40" t="s">
        <v>199</v>
      </c>
      <c r="T7844" s="41">
        <v>1</v>
      </c>
      <c r="U7844" s="40" t="s">
        <v>200</v>
      </c>
      <c r="V7844" s="40" t="s">
        <v>201</v>
      </c>
      <c r="W7844" s="40" t="s">
        <v>27979</v>
      </c>
      <c r="X7844" s="40" t="s">
        <v>224</v>
      </c>
      <c r="Y7844" s="40" t="s">
        <v>27980</v>
      </c>
    </row>
    <row r="7845" spans="12:25" x14ac:dyDescent="0.25">
      <c r="L7845" s="39" t="str">
        <f t="shared" si="122"/>
        <v>VALGRISENCHE (AO)</v>
      </c>
      <c r="M7845" s="40" t="s">
        <v>27981</v>
      </c>
      <c r="N7845" s="40" t="s">
        <v>27982</v>
      </c>
      <c r="O7845" s="40" t="s">
        <v>1255</v>
      </c>
      <c r="P7845" s="41" t="s">
        <v>1256</v>
      </c>
      <c r="Q7845" s="41">
        <v>2</v>
      </c>
      <c r="R7845" s="40" t="s">
        <v>1257</v>
      </c>
      <c r="S7845" s="40" t="s">
        <v>199</v>
      </c>
      <c r="T7845" s="41">
        <v>1</v>
      </c>
      <c r="U7845" s="40" t="s">
        <v>200</v>
      </c>
      <c r="V7845" s="40" t="s">
        <v>201</v>
      </c>
      <c r="W7845" s="40" t="s">
        <v>1258</v>
      </c>
      <c r="X7845" s="40" t="s">
        <v>1259</v>
      </c>
      <c r="Y7845" s="40" t="s">
        <v>27983</v>
      </c>
    </row>
    <row r="7846" spans="12:25" x14ac:dyDescent="0.25">
      <c r="L7846" s="39" t="str">
        <f t="shared" si="122"/>
        <v>VALGUARNERA CAROPEPE (EN)</v>
      </c>
      <c r="M7846" s="40" t="s">
        <v>27984</v>
      </c>
      <c r="N7846" s="40" t="s">
        <v>27985</v>
      </c>
      <c r="O7846" s="40" t="s">
        <v>653</v>
      </c>
      <c r="P7846" s="41" t="s">
        <v>292</v>
      </c>
      <c r="Q7846" s="41">
        <v>19</v>
      </c>
      <c r="R7846" s="40" t="s">
        <v>293</v>
      </c>
      <c r="S7846" s="40" t="s">
        <v>199</v>
      </c>
      <c r="T7846" s="41">
        <v>1</v>
      </c>
      <c r="U7846" s="40" t="s">
        <v>200</v>
      </c>
      <c r="V7846" s="40" t="s">
        <v>201</v>
      </c>
      <c r="W7846" s="40" t="s">
        <v>27986</v>
      </c>
      <c r="X7846" s="40" t="s">
        <v>655</v>
      </c>
      <c r="Y7846" s="40" t="s">
        <v>27987</v>
      </c>
    </row>
    <row r="7847" spans="12:25" x14ac:dyDescent="0.25">
      <c r="L7847" s="39" t="str">
        <f t="shared" si="122"/>
        <v>VALLADA AGORDINA (BL)</v>
      </c>
      <c r="M7847" s="40" t="s">
        <v>27988</v>
      </c>
      <c r="N7847" s="40" t="s">
        <v>27989</v>
      </c>
      <c r="O7847" s="40" t="s">
        <v>715</v>
      </c>
      <c r="P7847" s="41" t="s">
        <v>197</v>
      </c>
      <c r="Q7847" s="41">
        <v>5</v>
      </c>
      <c r="R7847" s="40" t="s">
        <v>198</v>
      </c>
      <c r="S7847" s="40" t="s">
        <v>199</v>
      </c>
      <c r="T7847" s="41">
        <v>1</v>
      </c>
      <c r="U7847" s="40" t="s">
        <v>200</v>
      </c>
      <c r="V7847" s="40" t="s">
        <v>201</v>
      </c>
      <c r="W7847" s="40" t="s">
        <v>5343</v>
      </c>
      <c r="X7847" s="40" t="s">
        <v>717</v>
      </c>
      <c r="Y7847" s="40" t="s">
        <v>27990</v>
      </c>
    </row>
    <row r="7848" spans="12:25" x14ac:dyDescent="0.25">
      <c r="L7848" s="39" t="str">
        <f t="shared" si="122"/>
        <v>VALLANZENGO (BI)</v>
      </c>
      <c r="M7848" s="40" t="s">
        <v>27991</v>
      </c>
      <c r="N7848" s="40" t="s">
        <v>27992</v>
      </c>
      <c r="O7848" s="40" t="s">
        <v>830</v>
      </c>
      <c r="P7848" s="41" t="s">
        <v>314</v>
      </c>
      <c r="Q7848" s="41">
        <v>1</v>
      </c>
      <c r="R7848" s="40" t="s">
        <v>315</v>
      </c>
      <c r="S7848" s="40" t="s">
        <v>199</v>
      </c>
      <c r="T7848" s="41">
        <v>1</v>
      </c>
      <c r="U7848" s="40" t="s">
        <v>200</v>
      </c>
      <c r="V7848" s="40" t="s">
        <v>201</v>
      </c>
      <c r="W7848" s="40" t="s">
        <v>27993</v>
      </c>
      <c r="X7848" s="40" t="s">
        <v>832</v>
      </c>
      <c r="Y7848" s="40" t="s">
        <v>27994</v>
      </c>
    </row>
    <row r="7849" spans="12:25" x14ac:dyDescent="0.25">
      <c r="L7849" s="39" t="str">
        <f t="shared" si="122"/>
        <v>VALLARSA (TN)</v>
      </c>
      <c r="M7849" s="40" t="s">
        <v>27995</v>
      </c>
      <c r="N7849" s="40" t="s">
        <v>27996</v>
      </c>
      <c r="O7849" s="40" t="s">
        <v>865</v>
      </c>
      <c r="P7849" s="41" t="s">
        <v>866</v>
      </c>
      <c r="Q7849" s="41">
        <v>4</v>
      </c>
      <c r="R7849" s="40" t="s">
        <v>867</v>
      </c>
      <c r="S7849" s="40" t="s">
        <v>199</v>
      </c>
      <c r="T7849" s="41">
        <v>1</v>
      </c>
      <c r="U7849" s="40" t="s">
        <v>200</v>
      </c>
      <c r="V7849" s="40" t="s">
        <v>201</v>
      </c>
      <c r="W7849" s="40" t="s">
        <v>1121</v>
      </c>
      <c r="X7849" s="40" t="s">
        <v>869</v>
      </c>
      <c r="Y7849" s="40" t="s">
        <v>27997</v>
      </c>
    </row>
    <row r="7850" spans="12:25" x14ac:dyDescent="0.25">
      <c r="L7850" s="39" t="str">
        <f t="shared" si="122"/>
        <v>VALLATA (AV)</v>
      </c>
      <c r="M7850" s="40" t="s">
        <v>27998</v>
      </c>
      <c r="N7850" s="40" t="s">
        <v>27999</v>
      </c>
      <c r="O7850" s="40" t="s">
        <v>812</v>
      </c>
      <c r="P7850" s="41" t="s">
        <v>350</v>
      </c>
      <c r="Q7850" s="41">
        <v>15</v>
      </c>
      <c r="R7850" s="40" t="s">
        <v>351</v>
      </c>
      <c r="S7850" s="40" t="s">
        <v>199</v>
      </c>
      <c r="T7850" s="41">
        <v>1</v>
      </c>
      <c r="U7850" s="40" t="s">
        <v>200</v>
      </c>
      <c r="V7850" s="40" t="s">
        <v>201</v>
      </c>
      <c r="W7850" s="40" t="s">
        <v>28000</v>
      </c>
      <c r="X7850" s="40" t="s">
        <v>1534</v>
      </c>
      <c r="Y7850" s="40" t="s">
        <v>28001</v>
      </c>
    </row>
    <row r="7851" spans="12:25" x14ac:dyDescent="0.25">
      <c r="L7851" s="39" t="str">
        <f t="shared" si="122"/>
        <v>VALLE AGRICOLA (CE)</v>
      </c>
      <c r="M7851" s="40" t="s">
        <v>28002</v>
      </c>
      <c r="N7851" s="40" t="s">
        <v>28003</v>
      </c>
      <c r="O7851" s="40" t="s">
        <v>824</v>
      </c>
      <c r="P7851" s="41" t="s">
        <v>350</v>
      </c>
      <c r="Q7851" s="41">
        <v>15</v>
      </c>
      <c r="R7851" s="40" t="s">
        <v>351</v>
      </c>
      <c r="S7851" s="40" t="s">
        <v>199</v>
      </c>
      <c r="T7851" s="41">
        <v>1</v>
      </c>
      <c r="U7851" s="40" t="s">
        <v>200</v>
      </c>
      <c r="V7851" s="40" t="s">
        <v>201</v>
      </c>
      <c r="W7851" s="40" t="s">
        <v>825</v>
      </c>
      <c r="X7851" s="40" t="s">
        <v>826</v>
      </c>
      <c r="Y7851" s="40" t="s">
        <v>28004</v>
      </c>
    </row>
    <row r="7852" spans="12:25" x14ac:dyDescent="0.25">
      <c r="L7852" s="39" t="str">
        <f t="shared" si="122"/>
        <v>VALLE AURINA (BZ)</v>
      </c>
      <c r="M7852" s="40" t="s">
        <v>28005</v>
      </c>
      <c r="N7852" s="40" t="s">
        <v>28006</v>
      </c>
      <c r="O7852" s="40" t="s">
        <v>1125</v>
      </c>
      <c r="P7852" s="41" t="s">
        <v>866</v>
      </c>
      <c r="Q7852" s="41">
        <v>4</v>
      </c>
      <c r="R7852" s="40" t="s">
        <v>867</v>
      </c>
      <c r="S7852" s="40" t="s">
        <v>199</v>
      </c>
      <c r="T7852" s="41">
        <v>1</v>
      </c>
      <c r="U7852" s="40" t="s">
        <v>200</v>
      </c>
      <c r="V7852" s="40" t="s">
        <v>201</v>
      </c>
      <c r="W7852" s="40" t="s">
        <v>4090</v>
      </c>
      <c r="X7852" s="40" t="s">
        <v>4091</v>
      </c>
      <c r="Y7852" s="40" t="s">
        <v>28007</v>
      </c>
    </row>
    <row r="7853" spans="12:25" x14ac:dyDescent="0.25">
      <c r="L7853" s="39" t="str">
        <f t="shared" si="122"/>
        <v>VALLE CASTELLANA (TE)</v>
      </c>
      <c r="M7853" s="40" t="s">
        <v>28008</v>
      </c>
      <c r="N7853" s="40" t="s">
        <v>28009</v>
      </c>
      <c r="O7853" s="40" t="s">
        <v>923</v>
      </c>
      <c r="P7853" s="41" t="s">
        <v>253</v>
      </c>
      <c r="Q7853" s="41">
        <v>13</v>
      </c>
      <c r="R7853" s="40" t="s">
        <v>254</v>
      </c>
      <c r="S7853" s="40" t="s">
        <v>199</v>
      </c>
      <c r="T7853" s="41">
        <v>1</v>
      </c>
      <c r="U7853" s="40" t="s">
        <v>200</v>
      </c>
      <c r="V7853" s="40" t="s">
        <v>201</v>
      </c>
      <c r="W7853" s="40" t="s">
        <v>1485</v>
      </c>
      <c r="X7853" s="40" t="s">
        <v>925</v>
      </c>
      <c r="Y7853" s="40" t="s">
        <v>28010</v>
      </c>
    </row>
    <row r="7854" spans="12:25" x14ac:dyDescent="0.25">
      <c r="L7854" s="39" t="str">
        <f t="shared" si="122"/>
        <v>VALLE DELL'ANGELO (SA)</v>
      </c>
      <c r="M7854" s="40" t="s">
        <v>28011</v>
      </c>
      <c r="N7854" s="40" t="s">
        <v>28012</v>
      </c>
      <c r="O7854" s="40" t="s">
        <v>349</v>
      </c>
      <c r="P7854" s="41" t="s">
        <v>350</v>
      </c>
      <c r="Q7854" s="41">
        <v>15</v>
      </c>
      <c r="R7854" s="40" t="s">
        <v>351</v>
      </c>
      <c r="S7854" s="40" t="s">
        <v>199</v>
      </c>
      <c r="T7854" s="41">
        <v>1</v>
      </c>
      <c r="U7854" s="40" t="s">
        <v>200</v>
      </c>
      <c r="V7854" s="40" t="s">
        <v>201</v>
      </c>
      <c r="W7854" s="40" t="s">
        <v>22006</v>
      </c>
      <c r="X7854" s="40" t="s">
        <v>758</v>
      </c>
      <c r="Y7854" s="40" t="s">
        <v>28013</v>
      </c>
    </row>
    <row r="7855" spans="12:25" x14ac:dyDescent="0.25">
      <c r="L7855" s="39" t="str">
        <f t="shared" si="122"/>
        <v>VALLE DI CADORE (BL)</v>
      </c>
      <c r="M7855" s="40" t="s">
        <v>28014</v>
      </c>
      <c r="N7855" s="40" t="s">
        <v>28015</v>
      </c>
      <c r="O7855" s="40" t="s">
        <v>715</v>
      </c>
      <c r="P7855" s="41" t="s">
        <v>197</v>
      </c>
      <c r="Q7855" s="41">
        <v>5</v>
      </c>
      <c r="R7855" s="40" t="s">
        <v>198</v>
      </c>
      <c r="S7855" s="40" t="s">
        <v>199</v>
      </c>
      <c r="T7855" s="41">
        <v>1</v>
      </c>
      <c r="U7855" s="40" t="s">
        <v>200</v>
      </c>
      <c r="V7855" s="40" t="s">
        <v>201</v>
      </c>
      <c r="W7855" s="40" t="s">
        <v>3717</v>
      </c>
      <c r="X7855" s="40" t="s">
        <v>2276</v>
      </c>
      <c r="Y7855" s="40" t="s">
        <v>28016</v>
      </c>
    </row>
    <row r="7856" spans="12:25" x14ac:dyDescent="0.25">
      <c r="L7856" s="39" t="str">
        <f t="shared" si="122"/>
        <v>VALLE DI CASIES (BZ)</v>
      </c>
      <c r="M7856" s="40" t="s">
        <v>28017</v>
      </c>
      <c r="N7856" s="40" t="s">
        <v>28018</v>
      </c>
      <c r="O7856" s="40" t="s">
        <v>1125</v>
      </c>
      <c r="P7856" s="41" t="s">
        <v>866</v>
      </c>
      <c r="Q7856" s="41">
        <v>4</v>
      </c>
      <c r="R7856" s="40" t="s">
        <v>867</v>
      </c>
      <c r="S7856" s="40" t="s">
        <v>199</v>
      </c>
      <c r="T7856" s="41">
        <v>1</v>
      </c>
      <c r="U7856" s="40" t="s">
        <v>200</v>
      </c>
      <c r="V7856" s="40" t="s">
        <v>201</v>
      </c>
      <c r="W7856" s="40" t="s">
        <v>4090</v>
      </c>
      <c r="X7856" s="40" t="s">
        <v>4091</v>
      </c>
      <c r="Y7856" s="40" t="s">
        <v>28019</v>
      </c>
    </row>
    <row r="7857" spans="12:25" x14ac:dyDescent="0.25">
      <c r="L7857" s="39" t="str">
        <f t="shared" si="122"/>
        <v>VALLE DI MADDALONI (CE)</v>
      </c>
      <c r="M7857" s="40" t="s">
        <v>28020</v>
      </c>
      <c r="N7857" s="40" t="s">
        <v>28021</v>
      </c>
      <c r="O7857" s="40" t="s">
        <v>824</v>
      </c>
      <c r="P7857" s="41" t="s">
        <v>350</v>
      </c>
      <c r="Q7857" s="41">
        <v>15</v>
      </c>
      <c r="R7857" s="40" t="s">
        <v>351</v>
      </c>
      <c r="S7857" s="40" t="s">
        <v>199</v>
      </c>
      <c r="T7857" s="41">
        <v>1</v>
      </c>
      <c r="U7857" s="40" t="s">
        <v>200</v>
      </c>
      <c r="V7857" s="40" t="s">
        <v>201</v>
      </c>
      <c r="W7857" s="40" t="s">
        <v>5607</v>
      </c>
      <c r="X7857" s="40" t="s">
        <v>826</v>
      </c>
      <c r="Y7857" s="40" t="s">
        <v>28022</v>
      </c>
    </row>
    <row r="7858" spans="12:25" x14ac:dyDescent="0.25">
      <c r="L7858" s="39" t="str">
        <f t="shared" si="122"/>
        <v>VALLE LOMELLINA (PV)</v>
      </c>
      <c r="M7858" s="40" t="s">
        <v>28023</v>
      </c>
      <c r="N7858" s="40" t="s">
        <v>28024</v>
      </c>
      <c r="O7858" s="40" t="s">
        <v>884</v>
      </c>
      <c r="P7858" s="41" t="s">
        <v>212</v>
      </c>
      <c r="Q7858" s="41">
        <v>3</v>
      </c>
      <c r="R7858" s="40" t="s">
        <v>213</v>
      </c>
      <c r="S7858" s="40" t="s">
        <v>199</v>
      </c>
      <c r="T7858" s="41">
        <v>1</v>
      </c>
      <c r="U7858" s="40" t="s">
        <v>200</v>
      </c>
      <c r="V7858" s="40" t="s">
        <v>201</v>
      </c>
      <c r="W7858" s="40" t="s">
        <v>885</v>
      </c>
      <c r="X7858" s="40" t="s">
        <v>1092</v>
      </c>
      <c r="Y7858" s="40" t="s">
        <v>28025</v>
      </c>
    </row>
    <row r="7859" spans="12:25" x14ac:dyDescent="0.25">
      <c r="L7859" s="39" t="str">
        <f t="shared" si="122"/>
        <v>VALLE MOSSO (BI)</v>
      </c>
      <c r="M7859" s="40" t="s">
        <v>28026</v>
      </c>
      <c r="N7859" s="40" t="s">
        <v>28027</v>
      </c>
      <c r="O7859" s="40" t="s">
        <v>830</v>
      </c>
      <c r="P7859" s="41" t="s">
        <v>314</v>
      </c>
      <c r="Q7859" s="41">
        <v>1</v>
      </c>
      <c r="R7859" s="40" t="s">
        <v>315</v>
      </c>
      <c r="S7859" s="40" t="s">
        <v>199</v>
      </c>
      <c r="T7859" s="41">
        <v>1</v>
      </c>
      <c r="U7859" s="40" t="s">
        <v>200</v>
      </c>
      <c r="V7859" s="40" t="s">
        <v>201</v>
      </c>
      <c r="W7859" s="40" t="s">
        <v>28028</v>
      </c>
      <c r="X7859" s="40" t="s">
        <v>832</v>
      </c>
      <c r="Y7859" s="40" t="s">
        <v>28029</v>
      </c>
    </row>
    <row r="7860" spans="12:25" x14ac:dyDescent="0.25">
      <c r="L7860" s="39" t="str">
        <f t="shared" si="122"/>
        <v>VALLE SALIMBENE (PV)</v>
      </c>
      <c r="M7860" s="40" t="s">
        <v>28030</v>
      </c>
      <c r="N7860" s="40" t="s">
        <v>28031</v>
      </c>
      <c r="O7860" s="40" t="s">
        <v>884</v>
      </c>
      <c r="P7860" s="41" t="s">
        <v>212</v>
      </c>
      <c r="Q7860" s="41">
        <v>3</v>
      </c>
      <c r="R7860" s="40" t="s">
        <v>213</v>
      </c>
      <c r="S7860" s="40" t="s">
        <v>199</v>
      </c>
      <c r="T7860" s="41">
        <v>1</v>
      </c>
      <c r="U7860" s="40" t="s">
        <v>200</v>
      </c>
      <c r="V7860" s="40" t="s">
        <v>201</v>
      </c>
      <c r="W7860" s="40" t="s">
        <v>1106</v>
      </c>
      <c r="X7860" s="40" t="s">
        <v>886</v>
      </c>
      <c r="Y7860" s="40" t="s">
        <v>28032</v>
      </c>
    </row>
    <row r="7861" spans="12:25" x14ac:dyDescent="0.25">
      <c r="L7861" s="39" t="str">
        <f t="shared" si="122"/>
        <v>VALLE SAN NICOLAO (BI)</v>
      </c>
      <c r="M7861" s="40" t="s">
        <v>28033</v>
      </c>
      <c r="N7861" s="40" t="s">
        <v>28034</v>
      </c>
      <c r="O7861" s="40" t="s">
        <v>830</v>
      </c>
      <c r="P7861" s="41" t="s">
        <v>314</v>
      </c>
      <c r="Q7861" s="41">
        <v>1</v>
      </c>
      <c r="R7861" s="40" t="s">
        <v>315</v>
      </c>
      <c r="S7861" s="40" t="s">
        <v>199</v>
      </c>
      <c r="T7861" s="41">
        <v>1</v>
      </c>
      <c r="U7861" s="40" t="s">
        <v>200</v>
      </c>
      <c r="V7861" s="40" t="s">
        <v>201</v>
      </c>
      <c r="W7861" s="40" t="s">
        <v>27993</v>
      </c>
      <c r="X7861" s="40" t="s">
        <v>832</v>
      </c>
      <c r="Y7861" s="40" t="s">
        <v>28035</v>
      </c>
    </row>
    <row r="7862" spans="12:25" x14ac:dyDescent="0.25">
      <c r="L7862" s="39" t="str">
        <f t="shared" si="122"/>
        <v>VALLEBONA (IM)</v>
      </c>
      <c r="M7862" s="40" t="s">
        <v>28036</v>
      </c>
      <c r="N7862" s="40" t="s">
        <v>28037</v>
      </c>
      <c r="O7862" s="40" t="s">
        <v>848</v>
      </c>
      <c r="P7862" s="41" t="s">
        <v>849</v>
      </c>
      <c r="Q7862" s="41">
        <v>7</v>
      </c>
      <c r="R7862" s="40" t="s">
        <v>850</v>
      </c>
      <c r="S7862" s="40" t="s">
        <v>199</v>
      </c>
      <c r="T7862" s="41">
        <v>1</v>
      </c>
      <c r="U7862" s="40" t="s">
        <v>200</v>
      </c>
      <c r="V7862" s="40" t="s">
        <v>201</v>
      </c>
      <c r="W7862" s="40" t="s">
        <v>3725</v>
      </c>
      <c r="X7862" s="40" t="s">
        <v>852</v>
      </c>
      <c r="Y7862" s="40" t="s">
        <v>28038</v>
      </c>
    </row>
    <row r="7863" spans="12:25" x14ac:dyDescent="0.25">
      <c r="L7863" s="39" t="str">
        <f t="shared" si="122"/>
        <v>VALLECORSA (FR)</v>
      </c>
      <c r="M7863" s="40" t="s">
        <v>28039</v>
      </c>
      <c r="N7863" s="40" t="s">
        <v>28040</v>
      </c>
      <c r="O7863" s="40" t="s">
        <v>406</v>
      </c>
      <c r="P7863" s="41" t="s">
        <v>336</v>
      </c>
      <c r="Q7863" s="41">
        <v>12</v>
      </c>
      <c r="R7863" s="40" t="s">
        <v>337</v>
      </c>
      <c r="S7863" s="40" t="s">
        <v>199</v>
      </c>
      <c r="T7863" s="41">
        <v>1</v>
      </c>
      <c r="U7863" s="40" t="s">
        <v>200</v>
      </c>
      <c r="V7863" s="40" t="s">
        <v>201</v>
      </c>
      <c r="W7863" s="40" t="s">
        <v>1999</v>
      </c>
      <c r="X7863" s="40" t="s">
        <v>557</v>
      </c>
      <c r="Y7863" s="40" t="s">
        <v>28041</v>
      </c>
    </row>
    <row r="7864" spans="12:25" x14ac:dyDescent="0.25">
      <c r="L7864" s="39" t="str">
        <f t="shared" si="122"/>
        <v>VALLECROSIA (IM)</v>
      </c>
      <c r="M7864" s="40" t="s">
        <v>28042</v>
      </c>
      <c r="N7864" s="40" t="s">
        <v>28043</v>
      </c>
      <c r="O7864" s="40" t="s">
        <v>848</v>
      </c>
      <c r="P7864" s="41" t="s">
        <v>849</v>
      </c>
      <c r="Q7864" s="41">
        <v>7</v>
      </c>
      <c r="R7864" s="40" t="s">
        <v>850</v>
      </c>
      <c r="S7864" s="40" t="s">
        <v>199</v>
      </c>
      <c r="T7864" s="41">
        <v>1</v>
      </c>
      <c r="U7864" s="40" t="s">
        <v>200</v>
      </c>
      <c r="V7864" s="40" t="s">
        <v>201</v>
      </c>
      <c r="W7864" s="40" t="s">
        <v>28044</v>
      </c>
      <c r="X7864" s="40" t="s">
        <v>852</v>
      </c>
      <c r="Y7864" s="40" t="s">
        <v>28045</v>
      </c>
    </row>
    <row r="7865" spans="12:25" x14ac:dyDescent="0.25">
      <c r="L7865" s="39" t="str">
        <f t="shared" si="122"/>
        <v>VALLEDOLMO (PA)</v>
      </c>
      <c r="M7865" s="40" t="s">
        <v>28046</v>
      </c>
      <c r="N7865" s="40" t="s">
        <v>28047</v>
      </c>
      <c r="O7865" s="40" t="s">
        <v>1210</v>
      </c>
      <c r="P7865" s="41" t="s">
        <v>292</v>
      </c>
      <c r="Q7865" s="41">
        <v>19</v>
      </c>
      <c r="R7865" s="40" t="s">
        <v>293</v>
      </c>
      <c r="S7865" s="40" t="s">
        <v>199</v>
      </c>
      <c r="T7865" s="41">
        <v>1</v>
      </c>
      <c r="U7865" s="40" t="s">
        <v>200</v>
      </c>
      <c r="V7865" s="40" t="s">
        <v>201</v>
      </c>
      <c r="W7865" s="40" t="s">
        <v>28048</v>
      </c>
      <c r="X7865" s="40" t="s">
        <v>1240</v>
      </c>
      <c r="Y7865" s="40" t="s">
        <v>28049</v>
      </c>
    </row>
    <row r="7866" spans="12:25" x14ac:dyDescent="0.25">
      <c r="L7866" s="39" t="str">
        <f t="shared" si="122"/>
        <v>VALLEDORIA (SS)</v>
      </c>
      <c r="M7866" s="40" t="s">
        <v>28050</v>
      </c>
      <c r="N7866" s="40" t="s">
        <v>28051</v>
      </c>
      <c r="O7866" s="40" t="s">
        <v>1188</v>
      </c>
      <c r="P7866" s="41" t="s">
        <v>242</v>
      </c>
      <c r="Q7866" s="41">
        <v>20</v>
      </c>
      <c r="R7866" s="40" t="s">
        <v>243</v>
      </c>
      <c r="S7866" s="40" t="s">
        <v>199</v>
      </c>
      <c r="T7866" s="41">
        <v>1</v>
      </c>
      <c r="U7866" s="40" t="s">
        <v>200</v>
      </c>
      <c r="V7866" s="40" t="s">
        <v>201</v>
      </c>
      <c r="W7866" s="40" t="s">
        <v>28052</v>
      </c>
      <c r="X7866" s="40" t="s">
        <v>648</v>
      </c>
      <c r="Y7866" s="40" t="s">
        <v>28053</v>
      </c>
    </row>
    <row r="7867" spans="12:25" x14ac:dyDescent="0.25">
      <c r="L7867" s="39" t="str">
        <f t="shared" si="122"/>
        <v>VALLEFIORITA (CZ)</v>
      </c>
      <c r="M7867" s="40" t="s">
        <v>28054</v>
      </c>
      <c r="N7867" s="40" t="s">
        <v>28055</v>
      </c>
      <c r="O7867" s="40" t="s">
        <v>1029</v>
      </c>
      <c r="P7867" s="41" t="s">
        <v>414</v>
      </c>
      <c r="Q7867" s="41">
        <v>18</v>
      </c>
      <c r="R7867" s="40" t="s">
        <v>415</v>
      </c>
      <c r="S7867" s="40" t="s">
        <v>199</v>
      </c>
      <c r="T7867" s="41">
        <v>1</v>
      </c>
      <c r="U7867" s="40" t="s">
        <v>200</v>
      </c>
      <c r="V7867" s="40" t="s">
        <v>201</v>
      </c>
      <c r="W7867" s="40" t="s">
        <v>1427</v>
      </c>
      <c r="X7867" s="40" t="s">
        <v>1031</v>
      </c>
      <c r="Y7867" s="40" t="s">
        <v>28056</v>
      </c>
    </row>
    <row r="7868" spans="12:25" x14ac:dyDescent="0.25">
      <c r="L7868" s="39" t="str">
        <f t="shared" si="122"/>
        <v>VALLELONGA (VV)</v>
      </c>
      <c r="M7868" s="40" t="s">
        <v>28057</v>
      </c>
      <c r="N7868" s="40" t="s">
        <v>28058</v>
      </c>
      <c r="O7868" s="40" t="s">
        <v>469</v>
      </c>
      <c r="P7868" s="41" t="s">
        <v>414</v>
      </c>
      <c r="Q7868" s="41">
        <v>18</v>
      </c>
      <c r="R7868" s="40" t="s">
        <v>415</v>
      </c>
      <c r="S7868" s="40" t="s">
        <v>199</v>
      </c>
      <c r="T7868" s="41">
        <v>1</v>
      </c>
      <c r="U7868" s="40" t="s">
        <v>200</v>
      </c>
      <c r="V7868" s="40" t="s">
        <v>201</v>
      </c>
      <c r="W7868" s="40" t="s">
        <v>23558</v>
      </c>
      <c r="X7868" s="40" t="s">
        <v>471</v>
      </c>
      <c r="Y7868" s="40" t="s">
        <v>28059</v>
      </c>
    </row>
    <row r="7869" spans="12:25" x14ac:dyDescent="0.25">
      <c r="L7869" s="39" t="str">
        <f t="shared" si="122"/>
        <v>VALLELUNGA PRATAMENO (CL)</v>
      </c>
      <c r="M7869" s="40" t="s">
        <v>28060</v>
      </c>
      <c r="N7869" s="40" t="s">
        <v>28061</v>
      </c>
      <c r="O7869" s="40" t="s">
        <v>525</v>
      </c>
      <c r="P7869" s="41" t="s">
        <v>292</v>
      </c>
      <c r="Q7869" s="41">
        <v>19</v>
      </c>
      <c r="R7869" s="40" t="s">
        <v>293</v>
      </c>
      <c r="S7869" s="40" t="s">
        <v>199</v>
      </c>
      <c r="T7869" s="41">
        <v>1</v>
      </c>
      <c r="U7869" s="40" t="s">
        <v>200</v>
      </c>
      <c r="V7869" s="40" t="s">
        <v>201</v>
      </c>
      <c r="W7869" s="40" t="s">
        <v>526</v>
      </c>
      <c r="X7869" s="40" t="s">
        <v>527</v>
      </c>
      <c r="Y7869" s="40" t="s">
        <v>28062</v>
      </c>
    </row>
    <row r="7870" spans="12:25" x14ac:dyDescent="0.25">
      <c r="L7870" s="39" t="str">
        <f t="shared" si="122"/>
        <v>VALLEMAIO (FR)</v>
      </c>
      <c r="M7870" s="40" t="s">
        <v>28063</v>
      </c>
      <c r="N7870" s="40" t="s">
        <v>28064</v>
      </c>
      <c r="O7870" s="40" t="s">
        <v>406</v>
      </c>
      <c r="P7870" s="41" t="s">
        <v>336</v>
      </c>
      <c r="Q7870" s="41">
        <v>12</v>
      </c>
      <c r="R7870" s="40" t="s">
        <v>337</v>
      </c>
      <c r="S7870" s="40" t="s">
        <v>199</v>
      </c>
      <c r="T7870" s="41">
        <v>1</v>
      </c>
      <c r="U7870" s="40" t="s">
        <v>200</v>
      </c>
      <c r="V7870" s="40" t="s">
        <v>201</v>
      </c>
      <c r="W7870" s="40" t="s">
        <v>407</v>
      </c>
      <c r="X7870" s="40" t="s">
        <v>408</v>
      </c>
      <c r="Y7870" s="40" t="s">
        <v>28065</v>
      </c>
    </row>
    <row r="7871" spans="12:25" x14ac:dyDescent="0.25">
      <c r="L7871" s="39" t="str">
        <f t="shared" si="122"/>
        <v>VALLEPIETRA (RM)</v>
      </c>
      <c r="M7871" s="40" t="s">
        <v>28066</v>
      </c>
      <c r="N7871" s="40" t="s">
        <v>28067</v>
      </c>
      <c r="O7871" s="40" t="s">
        <v>602</v>
      </c>
      <c r="P7871" s="41" t="s">
        <v>336</v>
      </c>
      <c r="Q7871" s="41">
        <v>12</v>
      </c>
      <c r="R7871" s="40" t="s">
        <v>337</v>
      </c>
      <c r="S7871" s="40" t="s">
        <v>199</v>
      </c>
      <c r="T7871" s="41">
        <v>1</v>
      </c>
      <c r="U7871" s="40" t="s">
        <v>200</v>
      </c>
      <c r="V7871" s="40" t="s">
        <v>201</v>
      </c>
      <c r="W7871" s="40" t="s">
        <v>722</v>
      </c>
      <c r="X7871" s="40" t="s">
        <v>604</v>
      </c>
      <c r="Y7871" s="40" t="s">
        <v>28068</v>
      </c>
    </row>
    <row r="7872" spans="12:25" x14ac:dyDescent="0.25">
      <c r="L7872" s="39" t="str">
        <f t="shared" si="122"/>
        <v>VALLERANO (VT)</v>
      </c>
      <c r="M7872" s="40" t="s">
        <v>28069</v>
      </c>
      <c r="N7872" s="40" t="s">
        <v>28070</v>
      </c>
      <c r="O7872" s="40" t="s">
        <v>450</v>
      </c>
      <c r="P7872" s="41" t="s">
        <v>336</v>
      </c>
      <c r="Q7872" s="41">
        <v>12</v>
      </c>
      <c r="R7872" s="40" t="s">
        <v>337</v>
      </c>
      <c r="S7872" s="40" t="s">
        <v>199</v>
      </c>
      <c r="T7872" s="41">
        <v>1</v>
      </c>
      <c r="U7872" s="40" t="s">
        <v>200</v>
      </c>
      <c r="V7872" s="40" t="s">
        <v>201</v>
      </c>
      <c r="W7872" s="40" t="s">
        <v>2896</v>
      </c>
      <c r="X7872" s="40" t="s">
        <v>1973</v>
      </c>
      <c r="Y7872" s="40" t="s">
        <v>28071</v>
      </c>
    </row>
    <row r="7873" spans="12:25" x14ac:dyDescent="0.25">
      <c r="L7873" s="39" t="str">
        <f t="shared" si="122"/>
        <v>VALLERMOSA (CA)</v>
      </c>
      <c r="M7873" s="40" t="s">
        <v>28072</v>
      </c>
      <c r="N7873" s="40" t="s">
        <v>28073</v>
      </c>
      <c r="O7873" s="40" t="s">
        <v>1991</v>
      </c>
      <c r="P7873" s="41" t="s">
        <v>242</v>
      </c>
      <c r="Q7873" s="41">
        <v>20</v>
      </c>
      <c r="R7873" s="40" t="s">
        <v>243</v>
      </c>
      <c r="S7873" s="40" t="s">
        <v>199</v>
      </c>
      <c r="T7873" s="41">
        <v>1</v>
      </c>
      <c r="U7873" s="40" t="s">
        <v>200</v>
      </c>
      <c r="V7873" s="40" t="s">
        <v>201</v>
      </c>
      <c r="W7873" s="40" t="s">
        <v>4451</v>
      </c>
      <c r="X7873" s="40" t="s">
        <v>4452</v>
      </c>
      <c r="Y7873" s="40" t="s">
        <v>28074</v>
      </c>
    </row>
    <row r="7874" spans="12:25" x14ac:dyDescent="0.25">
      <c r="L7874" s="39" t="str">
        <f t="shared" ref="L7874:L7937" si="123">M7874&amp;" ("&amp;O7874&amp;")"</f>
        <v>VALLEROTONDA (FR)</v>
      </c>
      <c r="M7874" s="40" t="s">
        <v>28075</v>
      </c>
      <c r="N7874" s="40" t="s">
        <v>28076</v>
      </c>
      <c r="O7874" s="40" t="s">
        <v>406</v>
      </c>
      <c r="P7874" s="41" t="s">
        <v>336</v>
      </c>
      <c r="Q7874" s="41">
        <v>12</v>
      </c>
      <c r="R7874" s="40" t="s">
        <v>337</v>
      </c>
      <c r="S7874" s="40" t="s">
        <v>199</v>
      </c>
      <c r="T7874" s="41">
        <v>1</v>
      </c>
      <c r="U7874" s="40" t="s">
        <v>200</v>
      </c>
      <c r="V7874" s="40" t="s">
        <v>201</v>
      </c>
      <c r="W7874" s="40" t="s">
        <v>407</v>
      </c>
      <c r="X7874" s="40" t="s">
        <v>408</v>
      </c>
      <c r="Y7874" s="40" t="s">
        <v>28077</v>
      </c>
    </row>
    <row r="7875" spans="12:25" x14ac:dyDescent="0.25">
      <c r="L7875" s="39" t="str">
        <f t="shared" si="123"/>
        <v>VALLESACCARDA (AV)</v>
      </c>
      <c r="M7875" s="40" t="s">
        <v>28078</v>
      </c>
      <c r="N7875" s="40" t="s">
        <v>28079</v>
      </c>
      <c r="O7875" s="40" t="s">
        <v>812</v>
      </c>
      <c r="P7875" s="41" t="s">
        <v>350</v>
      </c>
      <c r="Q7875" s="41">
        <v>15</v>
      </c>
      <c r="R7875" s="40" t="s">
        <v>351</v>
      </c>
      <c r="S7875" s="40" t="s">
        <v>199</v>
      </c>
      <c r="T7875" s="41">
        <v>1</v>
      </c>
      <c r="U7875" s="40" t="s">
        <v>200</v>
      </c>
      <c r="V7875" s="40" t="s">
        <v>201</v>
      </c>
      <c r="W7875" s="40" t="s">
        <v>18879</v>
      </c>
      <c r="X7875" s="40" t="s">
        <v>1534</v>
      </c>
      <c r="Y7875" s="40" t="s">
        <v>28080</v>
      </c>
    </row>
    <row r="7876" spans="12:25" x14ac:dyDescent="0.25">
      <c r="L7876" s="39" t="str">
        <f t="shared" si="123"/>
        <v>VALLEVE (BG)</v>
      </c>
      <c r="M7876" s="40" t="s">
        <v>28081</v>
      </c>
      <c r="N7876" s="40" t="s">
        <v>28082</v>
      </c>
      <c r="O7876" s="40" t="s">
        <v>572</v>
      </c>
      <c r="P7876" s="41" t="s">
        <v>212</v>
      </c>
      <c r="Q7876" s="41">
        <v>3</v>
      </c>
      <c r="R7876" s="40" t="s">
        <v>213</v>
      </c>
      <c r="S7876" s="40" t="s">
        <v>199</v>
      </c>
      <c r="T7876" s="41">
        <v>1</v>
      </c>
      <c r="U7876" s="40" t="s">
        <v>200</v>
      </c>
      <c r="V7876" s="40" t="s">
        <v>201</v>
      </c>
      <c r="W7876" s="40" t="s">
        <v>1194</v>
      </c>
      <c r="X7876" s="40" t="s">
        <v>1195</v>
      </c>
      <c r="Y7876" s="40" t="s">
        <v>28083</v>
      </c>
    </row>
    <row r="7877" spans="12:25" x14ac:dyDescent="0.25">
      <c r="L7877" s="39" t="str">
        <f t="shared" si="123"/>
        <v>VALLI DEL PASUBIO (VI)</v>
      </c>
      <c r="M7877" s="40" t="s">
        <v>28084</v>
      </c>
      <c r="N7877" s="40" t="s">
        <v>28085</v>
      </c>
      <c r="O7877" s="40" t="s">
        <v>772</v>
      </c>
      <c r="P7877" s="41" t="s">
        <v>197</v>
      </c>
      <c r="Q7877" s="41">
        <v>5</v>
      </c>
      <c r="R7877" s="40" t="s">
        <v>198</v>
      </c>
      <c r="S7877" s="40" t="s">
        <v>199</v>
      </c>
      <c r="T7877" s="41">
        <v>1</v>
      </c>
      <c r="U7877" s="40" t="s">
        <v>200</v>
      </c>
      <c r="V7877" s="40" t="s">
        <v>201</v>
      </c>
      <c r="W7877" s="40" t="s">
        <v>4835</v>
      </c>
      <c r="X7877" s="40" t="s">
        <v>2068</v>
      </c>
      <c r="Y7877" s="40" t="s">
        <v>28086</v>
      </c>
    </row>
    <row r="7878" spans="12:25" x14ac:dyDescent="0.25">
      <c r="L7878" s="39" t="str">
        <f t="shared" si="123"/>
        <v>VALLINFREDA (RM)</v>
      </c>
      <c r="M7878" s="40" t="s">
        <v>28087</v>
      </c>
      <c r="N7878" s="40" t="s">
        <v>28088</v>
      </c>
      <c r="O7878" s="40" t="s">
        <v>602</v>
      </c>
      <c r="P7878" s="41" t="s">
        <v>336</v>
      </c>
      <c r="Q7878" s="41">
        <v>12</v>
      </c>
      <c r="R7878" s="40" t="s">
        <v>337</v>
      </c>
      <c r="S7878" s="40" t="s">
        <v>199</v>
      </c>
      <c r="T7878" s="41">
        <v>1</v>
      </c>
      <c r="U7878" s="40" t="s">
        <v>200</v>
      </c>
      <c r="V7878" s="40" t="s">
        <v>201</v>
      </c>
      <c r="W7878" s="40" t="s">
        <v>722</v>
      </c>
      <c r="X7878" s="40" t="s">
        <v>604</v>
      </c>
      <c r="Y7878" s="40" t="s">
        <v>28089</v>
      </c>
    </row>
    <row r="7879" spans="12:25" x14ac:dyDescent="0.25">
      <c r="L7879" s="39" t="str">
        <f t="shared" si="123"/>
        <v>VALLIO TERME (BS)</v>
      </c>
      <c r="M7879" s="40" t="s">
        <v>28090</v>
      </c>
      <c r="N7879" s="40" t="s">
        <v>28091</v>
      </c>
      <c r="O7879" s="40" t="s">
        <v>421</v>
      </c>
      <c r="P7879" s="41" t="s">
        <v>212</v>
      </c>
      <c r="Q7879" s="41">
        <v>3</v>
      </c>
      <c r="R7879" s="40" t="s">
        <v>213</v>
      </c>
      <c r="S7879" s="40" t="s">
        <v>199</v>
      </c>
      <c r="T7879" s="41">
        <v>1</v>
      </c>
      <c r="U7879" s="40" t="s">
        <v>200</v>
      </c>
      <c r="V7879" s="40" t="s">
        <v>201</v>
      </c>
      <c r="W7879" s="40" t="s">
        <v>4928</v>
      </c>
      <c r="X7879" s="40" t="s">
        <v>710</v>
      </c>
      <c r="Y7879" s="40" t="s">
        <v>28092</v>
      </c>
    </row>
    <row r="7880" spans="12:25" x14ac:dyDescent="0.25">
      <c r="L7880" s="39" t="str">
        <f t="shared" si="123"/>
        <v>VALLO DELLA LUCANIA (SA)</v>
      </c>
      <c r="M7880" s="40" t="s">
        <v>28093</v>
      </c>
      <c r="N7880" s="40" t="s">
        <v>28094</v>
      </c>
      <c r="O7880" s="40" t="s">
        <v>349</v>
      </c>
      <c r="P7880" s="41" t="s">
        <v>350</v>
      </c>
      <c r="Q7880" s="41">
        <v>15</v>
      </c>
      <c r="R7880" s="40" t="s">
        <v>351</v>
      </c>
      <c r="S7880" s="40" t="s">
        <v>199</v>
      </c>
      <c r="T7880" s="41">
        <v>1</v>
      </c>
      <c r="U7880" s="40" t="s">
        <v>200</v>
      </c>
      <c r="V7880" s="40" t="s">
        <v>201</v>
      </c>
      <c r="W7880" s="40" t="s">
        <v>28095</v>
      </c>
      <c r="X7880" s="40" t="s">
        <v>758</v>
      </c>
      <c r="Y7880" s="40" t="s">
        <v>28096</v>
      </c>
    </row>
    <row r="7881" spans="12:25" x14ac:dyDescent="0.25">
      <c r="L7881" s="39" t="str">
        <f t="shared" si="123"/>
        <v>VALLO DI NERA (PG)</v>
      </c>
      <c r="M7881" s="40" t="s">
        <v>28097</v>
      </c>
      <c r="N7881" s="40" t="s">
        <v>28098</v>
      </c>
      <c r="O7881" s="40" t="s">
        <v>2180</v>
      </c>
      <c r="P7881" s="41" t="s">
        <v>486</v>
      </c>
      <c r="Q7881" s="41">
        <v>10</v>
      </c>
      <c r="R7881" s="40" t="s">
        <v>487</v>
      </c>
      <c r="S7881" s="40" t="s">
        <v>199</v>
      </c>
      <c r="T7881" s="41">
        <v>1</v>
      </c>
      <c r="U7881" s="40" t="s">
        <v>200</v>
      </c>
      <c r="V7881" s="40" t="s">
        <v>201</v>
      </c>
      <c r="W7881" s="40" t="s">
        <v>8013</v>
      </c>
      <c r="X7881" s="40" t="s">
        <v>5122</v>
      </c>
      <c r="Y7881" s="40" t="s">
        <v>28099</v>
      </c>
    </row>
    <row r="7882" spans="12:25" x14ac:dyDescent="0.25">
      <c r="L7882" s="39" t="str">
        <f t="shared" si="123"/>
        <v>VALLO TORINESE (TO)</v>
      </c>
      <c r="M7882" s="40" t="s">
        <v>28100</v>
      </c>
      <c r="N7882" s="40" t="s">
        <v>28101</v>
      </c>
      <c r="O7882" s="40" t="s">
        <v>675</v>
      </c>
      <c r="P7882" s="41" t="s">
        <v>314</v>
      </c>
      <c r="Q7882" s="41">
        <v>1</v>
      </c>
      <c r="R7882" s="40" t="s">
        <v>315</v>
      </c>
      <c r="S7882" s="40" t="s">
        <v>199</v>
      </c>
      <c r="T7882" s="41">
        <v>1</v>
      </c>
      <c r="U7882" s="40" t="s">
        <v>200</v>
      </c>
      <c r="V7882" s="40" t="s">
        <v>201</v>
      </c>
      <c r="W7882" s="40" t="s">
        <v>878</v>
      </c>
      <c r="X7882" s="40" t="s">
        <v>837</v>
      </c>
      <c r="Y7882" s="40" t="s">
        <v>28102</v>
      </c>
    </row>
    <row r="7883" spans="12:25" x14ac:dyDescent="0.25">
      <c r="L7883" s="39" t="str">
        <f t="shared" si="123"/>
        <v>VALLORIATE (CN)</v>
      </c>
      <c r="M7883" s="40" t="s">
        <v>28103</v>
      </c>
      <c r="N7883" s="40" t="s">
        <v>28104</v>
      </c>
      <c r="O7883" s="40" t="s">
        <v>313</v>
      </c>
      <c r="P7883" s="41" t="s">
        <v>314</v>
      </c>
      <c r="Q7883" s="41">
        <v>1</v>
      </c>
      <c r="R7883" s="40" t="s">
        <v>315</v>
      </c>
      <c r="S7883" s="40" t="s">
        <v>199</v>
      </c>
      <c r="T7883" s="41">
        <v>1</v>
      </c>
      <c r="U7883" s="40" t="s">
        <v>200</v>
      </c>
      <c r="V7883" s="40" t="s">
        <v>201</v>
      </c>
      <c r="W7883" s="40" t="s">
        <v>860</v>
      </c>
      <c r="X7883" s="40" t="s">
        <v>317</v>
      </c>
      <c r="Y7883" s="40" t="s">
        <v>28105</v>
      </c>
    </row>
    <row r="7884" spans="12:25" x14ac:dyDescent="0.25">
      <c r="L7884" s="39" t="str">
        <f t="shared" si="123"/>
        <v>VALMACCA (AL)</v>
      </c>
      <c r="M7884" s="40" t="s">
        <v>28106</v>
      </c>
      <c r="N7884" s="40" t="s">
        <v>28107</v>
      </c>
      <c r="O7884" s="40" t="s">
        <v>541</v>
      </c>
      <c r="P7884" s="41" t="s">
        <v>314</v>
      </c>
      <c r="Q7884" s="41">
        <v>1</v>
      </c>
      <c r="R7884" s="40" t="s">
        <v>315</v>
      </c>
      <c r="S7884" s="40" t="s">
        <v>199</v>
      </c>
      <c r="T7884" s="41">
        <v>1</v>
      </c>
      <c r="U7884" s="40" t="s">
        <v>200</v>
      </c>
      <c r="V7884" s="40" t="s">
        <v>201</v>
      </c>
      <c r="W7884" s="40" t="s">
        <v>1275</v>
      </c>
      <c r="X7884" s="40" t="s">
        <v>1331</v>
      </c>
      <c r="Y7884" s="40" t="s">
        <v>28108</v>
      </c>
    </row>
    <row r="7885" spans="12:25" x14ac:dyDescent="0.25">
      <c r="L7885" s="39" t="str">
        <f t="shared" si="123"/>
        <v>VALMADRERA (LC)</v>
      </c>
      <c r="M7885" s="40" t="s">
        <v>28109</v>
      </c>
      <c r="N7885" s="40" t="s">
        <v>28110</v>
      </c>
      <c r="O7885" s="40" t="s">
        <v>222</v>
      </c>
      <c r="P7885" s="41" t="s">
        <v>212</v>
      </c>
      <c r="Q7885" s="41">
        <v>3</v>
      </c>
      <c r="R7885" s="40" t="s">
        <v>213</v>
      </c>
      <c r="S7885" s="40" t="s">
        <v>199</v>
      </c>
      <c r="T7885" s="41">
        <v>1</v>
      </c>
      <c r="U7885" s="40" t="s">
        <v>200</v>
      </c>
      <c r="V7885" s="40" t="s">
        <v>201</v>
      </c>
      <c r="W7885" s="40" t="s">
        <v>28111</v>
      </c>
      <c r="X7885" s="40" t="s">
        <v>224</v>
      </c>
      <c r="Y7885" s="40" t="s">
        <v>28112</v>
      </c>
    </row>
    <row r="7886" spans="12:25" x14ac:dyDescent="0.25">
      <c r="L7886" s="39" t="str">
        <f t="shared" si="123"/>
        <v>VALMALA (CN)</v>
      </c>
      <c r="M7886" s="40" t="s">
        <v>28113</v>
      </c>
      <c r="N7886" s="40" t="s">
        <v>28114</v>
      </c>
      <c r="O7886" s="40" t="s">
        <v>313</v>
      </c>
      <c r="P7886" s="41" t="s">
        <v>314</v>
      </c>
      <c r="Q7886" s="41">
        <v>1</v>
      </c>
      <c r="R7886" s="40" t="s">
        <v>315</v>
      </c>
      <c r="S7886" s="40" t="s">
        <v>199</v>
      </c>
      <c r="T7886" s="41">
        <v>1</v>
      </c>
      <c r="U7886" s="40" t="s">
        <v>200</v>
      </c>
      <c r="V7886" s="40" t="s">
        <v>201</v>
      </c>
      <c r="W7886" s="40" t="s">
        <v>3059</v>
      </c>
      <c r="X7886" s="40" t="s">
        <v>2526</v>
      </c>
      <c r="Y7886" s="40" t="s">
        <v>28115</v>
      </c>
    </row>
    <row r="7887" spans="12:25" x14ac:dyDescent="0.25">
      <c r="L7887" s="39" t="str">
        <f t="shared" si="123"/>
        <v>VALMONTONE (RM)</v>
      </c>
      <c r="M7887" s="40" t="s">
        <v>28116</v>
      </c>
      <c r="N7887" s="40" t="s">
        <v>28117</v>
      </c>
      <c r="O7887" s="40" t="s">
        <v>602</v>
      </c>
      <c r="P7887" s="41" t="s">
        <v>336</v>
      </c>
      <c r="Q7887" s="41">
        <v>12</v>
      </c>
      <c r="R7887" s="40" t="s">
        <v>337</v>
      </c>
      <c r="S7887" s="40" t="s">
        <v>199</v>
      </c>
      <c r="T7887" s="41">
        <v>1</v>
      </c>
      <c r="U7887" s="40" t="s">
        <v>200</v>
      </c>
      <c r="V7887" s="40" t="s">
        <v>201</v>
      </c>
      <c r="W7887" s="40" t="s">
        <v>28118</v>
      </c>
      <c r="X7887" s="40" t="s">
        <v>953</v>
      </c>
      <c r="Y7887" s="40" t="s">
        <v>28119</v>
      </c>
    </row>
    <row r="7888" spans="12:25" x14ac:dyDescent="0.25">
      <c r="L7888" s="39" t="str">
        <f t="shared" si="123"/>
        <v>VALMOREA (CO)</v>
      </c>
      <c r="M7888" s="40" t="s">
        <v>28120</v>
      </c>
      <c r="N7888" s="40" t="s">
        <v>28121</v>
      </c>
      <c r="O7888" s="40" t="s">
        <v>995</v>
      </c>
      <c r="P7888" s="41" t="s">
        <v>212</v>
      </c>
      <c r="Q7888" s="41">
        <v>3</v>
      </c>
      <c r="R7888" s="40" t="s">
        <v>213</v>
      </c>
      <c r="S7888" s="40" t="s">
        <v>199</v>
      </c>
      <c r="T7888" s="41">
        <v>1</v>
      </c>
      <c r="U7888" s="40" t="s">
        <v>200</v>
      </c>
      <c r="V7888" s="40" t="s">
        <v>201</v>
      </c>
      <c r="W7888" s="40" t="s">
        <v>1072</v>
      </c>
      <c r="X7888" s="40" t="s">
        <v>997</v>
      </c>
      <c r="Y7888" s="40" t="s">
        <v>28122</v>
      </c>
    </row>
    <row r="7889" spans="12:25" x14ac:dyDescent="0.25">
      <c r="L7889" s="39" t="str">
        <f t="shared" si="123"/>
        <v>VALMOZZOLA (PR)</v>
      </c>
      <c r="M7889" s="40" t="s">
        <v>28123</v>
      </c>
      <c r="N7889" s="40" t="s">
        <v>28124</v>
      </c>
      <c r="O7889" s="40" t="s">
        <v>984</v>
      </c>
      <c r="P7889" s="41" t="s">
        <v>631</v>
      </c>
      <c r="Q7889" s="41">
        <v>8</v>
      </c>
      <c r="R7889" s="40" t="s">
        <v>632</v>
      </c>
      <c r="S7889" s="40" t="s">
        <v>199</v>
      </c>
      <c r="T7889" s="41">
        <v>1</v>
      </c>
      <c r="U7889" s="40" t="s">
        <v>200</v>
      </c>
      <c r="V7889" s="40" t="s">
        <v>201</v>
      </c>
      <c r="W7889" s="40" t="s">
        <v>28125</v>
      </c>
      <c r="X7889" s="40" t="s">
        <v>986</v>
      </c>
      <c r="Y7889" s="40" t="s">
        <v>28126</v>
      </c>
    </row>
    <row r="7890" spans="12:25" x14ac:dyDescent="0.25">
      <c r="L7890" s="39" t="str">
        <f t="shared" si="123"/>
        <v>VALNEGRA (BG)</v>
      </c>
      <c r="M7890" s="40" t="s">
        <v>28127</v>
      </c>
      <c r="N7890" s="40" t="s">
        <v>28128</v>
      </c>
      <c r="O7890" s="40" t="s">
        <v>572</v>
      </c>
      <c r="P7890" s="41" t="s">
        <v>212</v>
      </c>
      <c r="Q7890" s="41">
        <v>3</v>
      </c>
      <c r="R7890" s="40" t="s">
        <v>213</v>
      </c>
      <c r="S7890" s="40" t="s">
        <v>199</v>
      </c>
      <c r="T7890" s="41">
        <v>1</v>
      </c>
      <c r="U7890" s="40" t="s">
        <v>200</v>
      </c>
      <c r="V7890" s="40" t="s">
        <v>201</v>
      </c>
      <c r="W7890" s="40" t="s">
        <v>1194</v>
      </c>
      <c r="X7890" s="40" t="s">
        <v>1195</v>
      </c>
      <c r="Y7890" s="40" t="s">
        <v>28129</v>
      </c>
    </row>
    <row r="7891" spans="12:25" x14ac:dyDescent="0.25">
      <c r="L7891" s="39" t="str">
        <f t="shared" si="123"/>
        <v>VALPELLINE (AO)</v>
      </c>
      <c r="M7891" s="40" t="s">
        <v>28130</v>
      </c>
      <c r="N7891" s="40" t="s">
        <v>28131</v>
      </c>
      <c r="O7891" s="40" t="s">
        <v>1255</v>
      </c>
      <c r="P7891" s="41" t="s">
        <v>1256</v>
      </c>
      <c r="Q7891" s="41">
        <v>2</v>
      </c>
      <c r="R7891" s="40" t="s">
        <v>1257</v>
      </c>
      <c r="S7891" s="40" t="s">
        <v>199</v>
      </c>
      <c r="T7891" s="41">
        <v>1</v>
      </c>
      <c r="U7891" s="40" t="s">
        <v>200</v>
      </c>
      <c r="V7891" s="40" t="s">
        <v>201</v>
      </c>
      <c r="W7891" s="40" t="s">
        <v>1258</v>
      </c>
      <c r="X7891" s="40" t="s">
        <v>1259</v>
      </c>
      <c r="Y7891" s="40" t="s">
        <v>28132</v>
      </c>
    </row>
    <row r="7892" spans="12:25" x14ac:dyDescent="0.25">
      <c r="L7892" s="39" t="str">
        <f t="shared" si="123"/>
        <v>VALPERGA (TO)</v>
      </c>
      <c r="M7892" s="40" t="s">
        <v>28133</v>
      </c>
      <c r="N7892" s="40" t="s">
        <v>28134</v>
      </c>
      <c r="O7892" s="40" t="s">
        <v>675</v>
      </c>
      <c r="P7892" s="41" t="s">
        <v>314</v>
      </c>
      <c r="Q7892" s="41">
        <v>1</v>
      </c>
      <c r="R7892" s="40" t="s">
        <v>315</v>
      </c>
      <c r="S7892" s="40" t="s">
        <v>199</v>
      </c>
      <c r="T7892" s="41">
        <v>1</v>
      </c>
      <c r="U7892" s="40" t="s">
        <v>200</v>
      </c>
      <c r="V7892" s="40" t="s">
        <v>201</v>
      </c>
      <c r="W7892" s="40" t="s">
        <v>28135</v>
      </c>
      <c r="X7892" s="40" t="s">
        <v>677</v>
      </c>
      <c r="Y7892" s="40" t="s">
        <v>28136</v>
      </c>
    </row>
    <row r="7893" spans="12:25" x14ac:dyDescent="0.25">
      <c r="L7893" s="39" t="str">
        <f t="shared" si="123"/>
        <v>VALPRATO SOANA (TO)</v>
      </c>
      <c r="M7893" s="40" t="s">
        <v>28137</v>
      </c>
      <c r="N7893" s="40" t="s">
        <v>28138</v>
      </c>
      <c r="O7893" s="40" t="s">
        <v>675</v>
      </c>
      <c r="P7893" s="41" t="s">
        <v>314</v>
      </c>
      <c r="Q7893" s="41">
        <v>1</v>
      </c>
      <c r="R7893" s="40" t="s">
        <v>315</v>
      </c>
      <c r="S7893" s="40" t="s">
        <v>199</v>
      </c>
      <c r="T7893" s="41">
        <v>1</v>
      </c>
      <c r="U7893" s="40" t="s">
        <v>200</v>
      </c>
      <c r="V7893" s="40" t="s">
        <v>201</v>
      </c>
      <c r="W7893" s="40" t="s">
        <v>1299</v>
      </c>
      <c r="X7893" s="40" t="s">
        <v>677</v>
      </c>
      <c r="Y7893" s="40" t="s">
        <v>28139</v>
      </c>
    </row>
    <row r="7894" spans="12:25" x14ac:dyDescent="0.25">
      <c r="L7894" s="39" t="str">
        <f t="shared" si="123"/>
        <v>VALSAVARENCHE (AO)</v>
      </c>
      <c r="M7894" s="40" t="s">
        <v>28140</v>
      </c>
      <c r="N7894" s="40" t="s">
        <v>28141</v>
      </c>
      <c r="O7894" s="40" t="s">
        <v>1255</v>
      </c>
      <c r="P7894" s="41" t="s">
        <v>1256</v>
      </c>
      <c r="Q7894" s="41">
        <v>2</v>
      </c>
      <c r="R7894" s="40" t="s">
        <v>1257</v>
      </c>
      <c r="S7894" s="40" t="s">
        <v>199</v>
      </c>
      <c r="T7894" s="41">
        <v>1</v>
      </c>
      <c r="U7894" s="40" t="s">
        <v>200</v>
      </c>
      <c r="V7894" s="40" t="s">
        <v>201</v>
      </c>
      <c r="W7894" s="40" t="s">
        <v>1258</v>
      </c>
      <c r="X7894" s="40" t="s">
        <v>1259</v>
      </c>
      <c r="Y7894" s="40" t="s">
        <v>28142</v>
      </c>
    </row>
    <row r="7895" spans="12:25" x14ac:dyDescent="0.25">
      <c r="L7895" s="39" t="str">
        <f t="shared" si="123"/>
        <v>VALSECCA (BG)</v>
      </c>
      <c r="M7895" s="40" t="s">
        <v>28143</v>
      </c>
      <c r="N7895" s="40" t="s">
        <v>28144</v>
      </c>
      <c r="O7895" s="40" t="s">
        <v>572</v>
      </c>
      <c r="P7895" s="41" t="s">
        <v>212</v>
      </c>
      <c r="Q7895" s="41">
        <v>3</v>
      </c>
      <c r="R7895" s="40" t="s">
        <v>213</v>
      </c>
      <c r="S7895" s="40" t="s">
        <v>199</v>
      </c>
      <c r="T7895" s="41">
        <v>1</v>
      </c>
      <c r="U7895" s="40" t="s">
        <v>200</v>
      </c>
      <c r="V7895" s="40" t="s">
        <v>201</v>
      </c>
      <c r="W7895" s="40" t="s">
        <v>1283</v>
      </c>
      <c r="X7895" s="40" t="s">
        <v>574</v>
      </c>
      <c r="Y7895" s="40" t="s">
        <v>28145</v>
      </c>
    </row>
    <row r="7896" spans="12:25" x14ac:dyDescent="0.25">
      <c r="L7896" s="39" t="str">
        <f t="shared" si="123"/>
        <v>VALSINNI (MT)</v>
      </c>
      <c r="M7896" s="40" t="s">
        <v>28146</v>
      </c>
      <c r="N7896" s="40" t="s">
        <v>28147</v>
      </c>
      <c r="O7896" s="40" t="s">
        <v>322</v>
      </c>
      <c r="P7896" s="41" t="s">
        <v>282</v>
      </c>
      <c r="Q7896" s="41">
        <v>17</v>
      </c>
      <c r="R7896" s="40" t="s">
        <v>283</v>
      </c>
      <c r="S7896" s="40" t="s">
        <v>199</v>
      </c>
      <c r="T7896" s="41">
        <v>1</v>
      </c>
      <c r="U7896" s="40" t="s">
        <v>200</v>
      </c>
      <c r="V7896" s="40" t="s">
        <v>201</v>
      </c>
      <c r="W7896" s="40" t="s">
        <v>28148</v>
      </c>
      <c r="X7896" s="40" t="s">
        <v>324</v>
      </c>
      <c r="Y7896" s="40" t="s">
        <v>28149</v>
      </c>
    </row>
    <row r="7897" spans="12:25" x14ac:dyDescent="0.25">
      <c r="L7897" s="39" t="str">
        <f t="shared" si="123"/>
        <v>VALSOLDA (CO)</v>
      </c>
      <c r="M7897" s="40" t="s">
        <v>28150</v>
      </c>
      <c r="N7897" s="40" t="s">
        <v>28151</v>
      </c>
      <c r="O7897" s="40" t="s">
        <v>995</v>
      </c>
      <c r="P7897" s="41" t="s">
        <v>212</v>
      </c>
      <c r="Q7897" s="41">
        <v>3</v>
      </c>
      <c r="R7897" s="40" t="s">
        <v>213</v>
      </c>
      <c r="S7897" s="40" t="s">
        <v>199</v>
      </c>
      <c r="T7897" s="41">
        <v>1</v>
      </c>
      <c r="U7897" s="40" t="s">
        <v>200</v>
      </c>
      <c r="V7897" s="40" t="s">
        <v>201</v>
      </c>
      <c r="W7897" s="40" t="s">
        <v>1910</v>
      </c>
      <c r="X7897" s="40" t="s">
        <v>3144</v>
      </c>
      <c r="Y7897" s="40" t="s">
        <v>28152</v>
      </c>
    </row>
    <row r="7898" spans="12:25" x14ac:dyDescent="0.25">
      <c r="L7898" s="39" t="str">
        <f t="shared" si="123"/>
        <v>VALSTAGNA (VI)</v>
      </c>
      <c r="M7898" s="40" t="s">
        <v>28153</v>
      </c>
      <c r="N7898" s="40" t="s">
        <v>28154</v>
      </c>
      <c r="O7898" s="40" t="s">
        <v>772</v>
      </c>
      <c r="P7898" s="41" t="s">
        <v>197</v>
      </c>
      <c r="Q7898" s="41">
        <v>5</v>
      </c>
      <c r="R7898" s="40" t="s">
        <v>198</v>
      </c>
      <c r="S7898" s="40" t="s">
        <v>199</v>
      </c>
      <c r="T7898" s="41">
        <v>1</v>
      </c>
      <c r="U7898" s="40" t="s">
        <v>200</v>
      </c>
      <c r="V7898" s="40" t="s">
        <v>201</v>
      </c>
      <c r="W7898" s="40" t="s">
        <v>773</v>
      </c>
      <c r="X7898" s="40" t="s">
        <v>2153</v>
      </c>
      <c r="Y7898" s="40" t="s">
        <v>28155</v>
      </c>
    </row>
    <row r="7899" spans="12:25" x14ac:dyDescent="0.25">
      <c r="L7899" s="39" t="str">
        <f t="shared" si="123"/>
        <v>VALSTRONA (VB)</v>
      </c>
      <c r="M7899" s="40" t="s">
        <v>28156</v>
      </c>
      <c r="N7899" s="40" t="s">
        <v>28157</v>
      </c>
      <c r="O7899" s="40" t="s">
        <v>1659</v>
      </c>
      <c r="P7899" s="41" t="s">
        <v>314</v>
      </c>
      <c r="Q7899" s="41">
        <v>1</v>
      </c>
      <c r="R7899" s="40" t="s">
        <v>315</v>
      </c>
      <c r="S7899" s="40" t="s">
        <v>199</v>
      </c>
      <c r="T7899" s="41">
        <v>1</v>
      </c>
      <c r="U7899" s="40" t="s">
        <v>200</v>
      </c>
      <c r="V7899" s="40" t="s">
        <v>201</v>
      </c>
      <c r="W7899" s="40" t="s">
        <v>28158</v>
      </c>
      <c r="X7899" s="40" t="s">
        <v>1689</v>
      </c>
      <c r="Y7899" s="40" t="s">
        <v>28159</v>
      </c>
    </row>
    <row r="7900" spans="12:25" x14ac:dyDescent="0.25">
      <c r="L7900" s="39" t="str">
        <f t="shared" si="123"/>
        <v>VALTOPINA (PG)</v>
      </c>
      <c r="M7900" s="40" t="s">
        <v>28160</v>
      </c>
      <c r="N7900" s="40" t="s">
        <v>28161</v>
      </c>
      <c r="O7900" s="40" t="s">
        <v>2180</v>
      </c>
      <c r="P7900" s="41" t="s">
        <v>486</v>
      </c>
      <c r="Q7900" s="41">
        <v>10</v>
      </c>
      <c r="R7900" s="40" t="s">
        <v>487</v>
      </c>
      <c r="S7900" s="40" t="s">
        <v>199</v>
      </c>
      <c r="T7900" s="41">
        <v>1</v>
      </c>
      <c r="U7900" s="40" t="s">
        <v>200</v>
      </c>
      <c r="V7900" s="40" t="s">
        <v>201</v>
      </c>
      <c r="W7900" s="40" t="s">
        <v>12168</v>
      </c>
      <c r="X7900" s="40" t="s">
        <v>3315</v>
      </c>
      <c r="Y7900" s="40" t="s">
        <v>28162</v>
      </c>
    </row>
    <row r="7901" spans="12:25" x14ac:dyDescent="0.25">
      <c r="L7901" s="39" t="str">
        <f t="shared" si="123"/>
        <v>VALTORTA (BG)</v>
      </c>
      <c r="M7901" s="40" t="s">
        <v>28163</v>
      </c>
      <c r="N7901" s="40" t="s">
        <v>28164</v>
      </c>
      <c r="O7901" s="40" t="s">
        <v>572</v>
      </c>
      <c r="P7901" s="41" t="s">
        <v>212</v>
      </c>
      <c r="Q7901" s="41">
        <v>3</v>
      </c>
      <c r="R7901" s="40" t="s">
        <v>213</v>
      </c>
      <c r="S7901" s="40" t="s">
        <v>199</v>
      </c>
      <c r="T7901" s="41">
        <v>1</v>
      </c>
      <c r="U7901" s="40" t="s">
        <v>200</v>
      </c>
      <c r="V7901" s="40" t="s">
        <v>201</v>
      </c>
      <c r="W7901" s="40" t="s">
        <v>1194</v>
      </c>
      <c r="X7901" s="40" t="s">
        <v>1195</v>
      </c>
      <c r="Y7901" s="40" t="s">
        <v>28165</v>
      </c>
    </row>
    <row r="7902" spans="12:25" x14ac:dyDescent="0.25">
      <c r="L7902" s="39" t="str">
        <f t="shared" si="123"/>
        <v>VALTOURNENCHE (AO)</v>
      </c>
      <c r="M7902" s="40" t="s">
        <v>28166</v>
      </c>
      <c r="N7902" s="40" t="s">
        <v>28167</v>
      </c>
      <c r="O7902" s="40" t="s">
        <v>1255</v>
      </c>
      <c r="P7902" s="41" t="s">
        <v>1256</v>
      </c>
      <c r="Q7902" s="41">
        <v>2</v>
      </c>
      <c r="R7902" s="40" t="s">
        <v>1257</v>
      </c>
      <c r="S7902" s="40" t="s">
        <v>199</v>
      </c>
      <c r="T7902" s="41">
        <v>1</v>
      </c>
      <c r="U7902" s="40" t="s">
        <v>200</v>
      </c>
      <c r="V7902" s="40" t="s">
        <v>201</v>
      </c>
      <c r="W7902" s="40" t="s">
        <v>28168</v>
      </c>
      <c r="X7902" s="40" t="s">
        <v>1628</v>
      </c>
      <c r="Y7902" s="40" t="s">
        <v>28169</v>
      </c>
    </row>
    <row r="7903" spans="12:25" x14ac:dyDescent="0.25">
      <c r="L7903" s="39" t="str">
        <f t="shared" si="123"/>
        <v>VALVA (SA)</v>
      </c>
      <c r="M7903" s="40" t="s">
        <v>28170</v>
      </c>
      <c r="N7903" s="40" t="s">
        <v>28171</v>
      </c>
      <c r="O7903" s="40" t="s">
        <v>349</v>
      </c>
      <c r="P7903" s="41" t="s">
        <v>350</v>
      </c>
      <c r="Q7903" s="41">
        <v>15</v>
      </c>
      <c r="R7903" s="40" t="s">
        <v>351</v>
      </c>
      <c r="S7903" s="40" t="s">
        <v>199</v>
      </c>
      <c r="T7903" s="41">
        <v>1</v>
      </c>
      <c r="U7903" s="40" t="s">
        <v>200</v>
      </c>
      <c r="V7903" s="40" t="s">
        <v>201</v>
      </c>
      <c r="W7903" s="40" t="s">
        <v>1752</v>
      </c>
      <c r="X7903" s="40" t="s">
        <v>940</v>
      </c>
      <c r="Y7903" s="40" t="s">
        <v>28172</v>
      </c>
    </row>
    <row r="7904" spans="12:25" x14ac:dyDescent="0.25">
      <c r="L7904" s="39" t="str">
        <f t="shared" si="123"/>
        <v>VALVASONE (PN)</v>
      </c>
      <c r="M7904" s="40" t="s">
        <v>28173</v>
      </c>
      <c r="N7904" s="40" t="s">
        <v>28174</v>
      </c>
      <c r="O7904" s="40" t="s">
        <v>1527</v>
      </c>
      <c r="P7904" s="41" t="s">
        <v>805</v>
      </c>
      <c r="Q7904" s="41">
        <v>6</v>
      </c>
      <c r="R7904" s="40" t="s">
        <v>806</v>
      </c>
      <c r="S7904" s="40" t="s">
        <v>199</v>
      </c>
      <c r="T7904" s="41">
        <v>1</v>
      </c>
      <c r="U7904" s="40" t="s">
        <v>200</v>
      </c>
      <c r="V7904" s="40" t="s">
        <v>201</v>
      </c>
      <c r="W7904" s="40" t="s">
        <v>2118</v>
      </c>
      <c r="X7904" s="40" t="s">
        <v>2119</v>
      </c>
      <c r="Y7904" s="40" t="s">
        <v>28175</v>
      </c>
    </row>
    <row r="7905" spans="12:25" x14ac:dyDescent="0.25">
      <c r="L7905" s="39" t="str">
        <f t="shared" si="123"/>
        <v>VALVERDE (PV)</v>
      </c>
      <c r="M7905" s="40" t="s">
        <v>28176</v>
      </c>
      <c r="N7905" s="40" t="s">
        <v>28177</v>
      </c>
      <c r="O7905" s="40" t="s">
        <v>884</v>
      </c>
      <c r="P7905" s="41" t="s">
        <v>212</v>
      </c>
      <c r="Q7905" s="41">
        <v>3</v>
      </c>
      <c r="R7905" s="40" t="s">
        <v>213</v>
      </c>
      <c r="S7905" s="40" t="s">
        <v>199</v>
      </c>
      <c r="T7905" s="41">
        <v>1</v>
      </c>
      <c r="U7905" s="40" t="s">
        <v>200</v>
      </c>
      <c r="V7905" s="40" t="s">
        <v>201</v>
      </c>
      <c r="W7905" s="40" t="s">
        <v>2461</v>
      </c>
      <c r="X7905" s="40" t="s">
        <v>2462</v>
      </c>
      <c r="Y7905" s="40" t="s">
        <v>28178</v>
      </c>
    </row>
    <row r="7906" spans="12:25" x14ac:dyDescent="0.25">
      <c r="L7906" s="39" t="str">
        <f t="shared" si="123"/>
        <v>VALVERDE (CT)</v>
      </c>
      <c r="M7906" s="40" t="s">
        <v>28176</v>
      </c>
      <c r="N7906" s="40" t="s">
        <v>28179</v>
      </c>
      <c r="O7906" s="40" t="s">
        <v>366</v>
      </c>
      <c r="P7906" s="41" t="s">
        <v>292</v>
      </c>
      <c r="Q7906" s="41">
        <v>19</v>
      </c>
      <c r="R7906" s="40" t="s">
        <v>293</v>
      </c>
      <c r="S7906" s="40" t="s">
        <v>199</v>
      </c>
      <c r="T7906" s="41">
        <v>1</v>
      </c>
      <c r="U7906" s="40" t="s">
        <v>200</v>
      </c>
      <c r="V7906" s="40" t="s">
        <v>201</v>
      </c>
      <c r="W7906" s="40" t="s">
        <v>28180</v>
      </c>
      <c r="X7906" s="40" t="s">
        <v>368</v>
      </c>
      <c r="Y7906" s="40" t="s">
        <v>28181</v>
      </c>
    </row>
    <row r="7907" spans="12:25" x14ac:dyDescent="0.25">
      <c r="L7907" s="39" t="str">
        <f t="shared" si="123"/>
        <v>VALVESTINO (BS)</v>
      </c>
      <c r="M7907" s="40" t="s">
        <v>28182</v>
      </c>
      <c r="N7907" s="40" t="s">
        <v>28183</v>
      </c>
      <c r="O7907" s="40" t="s">
        <v>421</v>
      </c>
      <c r="P7907" s="41" t="s">
        <v>212</v>
      </c>
      <c r="Q7907" s="41">
        <v>3</v>
      </c>
      <c r="R7907" s="40" t="s">
        <v>213</v>
      </c>
      <c r="S7907" s="40" t="s">
        <v>199</v>
      </c>
      <c r="T7907" s="41">
        <v>1</v>
      </c>
      <c r="U7907" s="40" t="s">
        <v>200</v>
      </c>
      <c r="V7907" s="40" t="s">
        <v>201</v>
      </c>
      <c r="W7907" s="40" t="s">
        <v>4928</v>
      </c>
      <c r="X7907" s="40" t="s">
        <v>710</v>
      </c>
      <c r="Y7907" s="40" t="s">
        <v>28184</v>
      </c>
    </row>
    <row r="7908" spans="12:25" x14ac:dyDescent="0.25">
      <c r="L7908" s="39" t="str">
        <f t="shared" si="123"/>
        <v>VANDOIES (BZ)</v>
      </c>
      <c r="M7908" s="40" t="s">
        <v>28185</v>
      </c>
      <c r="N7908" s="40" t="s">
        <v>28186</v>
      </c>
      <c r="O7908" s="40" t="s">
        <v>1125</v>
      </c>
      <c r="P7908" s="41" t="s">
        <v>866</v>
      </c>
      <c r="Q7908" s="41">
        <v>4</v>
      </c>
      <c r="R7908" s="40" t="s">
        <v>867</v>
      </c>
      <c r="S7908" s="40" t="s">
        <v>199</v>
      </c>
      <c r="T7908" s="41">
        <v>1</v>
      </c>
      <c r="U7908" s="40" t="s">
        <v>200</v>
      </c>
      <c r="V7908" s="40" t="s">
        <v>201</v>
      </c>
      <c r="W7908" s="40" t="s">
        <v>4090</v>
      </c>
      <c r="X7908" s="40" t="s">
        <v>4165</v>
      </c>
      <c r="Y7908" s="40" t="s">
        <v>28187</v>
      </c>
    </row>
    <row r="7909" spans="12:25" x14ac:dyDescent="0.25">
      <c r="L7909" s="39" t="str">
        <f t="shared" si="123"/>
        <v>VANUATU (EE)</v>
      </c>
      <c r="M7909" s="40" t="s">
        <v>28188</v>
      </c>
      <c r="N7909" s="40" t="s">
        <v>28189</v>
      </c>
      <c r="O7909" s="40" t="s">
        <v>610</v>
      </c>
      <c r="P7909" s="41"/>
      <c r="Q7909" s="41"/>
      <c r="R7909" s="40"/>
      <c r="S7909" s="40" t="s">
        <v>2286</v>
      </c>
      <c r="T7909" s="41">
        <v>7</v>
      </c>
      <c r="U7909" s="40" t="s">
        <v>612</v>
      </c>
      <c r="V7909" s="40" t="s">
        <v>28190</v>
      </c>
      <c r="W7909" s="40"/>
      <c r="X7909" s="40"/>
      <c r="Y7909" s="40"/>
    </row>
    <row r="7910" spans="12:25" x14ac:dyDescent="0.25">
      <c r="L7910" s="39" t="str">
        <f t="shared" si="123"/>
        <v>VANZAGHELLO (MI)</v>
      </c>
      <c r="M7910" s="40" t="s">
        <v>28191</v>
      </c>
      <c r="N7910" s="40" t="s">
        <v>28192</v>
      </c>
      <c r="O7910" s="40" t="s">
        <v>264</v>
      </c>
      <c r="P7910" s="41" t="s">
        <v>212</v>
      </c>
      <c r="Q7910" s="41">
        <v>3</v>
      </c>
      <c r="R7910" s="40" t="s">
        <v>213</v>
      </c>
      <c r="S7910" s="40" t="s">
        <v>199</v>
      </c>
      <c r="T7910" s="41">
        <v>1</v>
      </c>
      <c r="U7910" s="40" t="s">
        <v>200</v>
      </c>
      <c r="V7910" s="40" t="s">
        <v>201</v>
      </c>
      <c r="W7910" s="40" t="s">
        <v>1855</v>
      </c>
      <c r="X7910" s="40" t="s">
        <v>1087</v>
      </c>
      <c r="Y7910" s="40" t="s">
        <v>28193</v>
      </c>
    </row>
    <row r="7911" spans="12:25" x14ac:dyDescent="0.25">
      <c r="L7911" s="39" t="str">
        <f t="shared" si="123"/>
        <v>VANZAGO (MI)</v>
      </c>
      <c r="M7911" s="40" t="s">
        <v>28194</v>
      </c>
      <c r="N7911" s="40" t="s">
        <v>28195</v>
      </c>
      <c r="O7911" s="40" t="s">
        <v>264</v>
      </c>
      <c r="P7911" s="41" t="s">
        <v>212</v>
      </c>
      <c r="Q7911" s="41">
        <v>3</v>
      </c>
      <c r="R7911" s="40" t="s">
        <v>213</v>
      </c>
      <c r="S7911" s="40" t="s">
        <v>199</v>
      </c>
      <c r="T7911" s="41">
        <v>1</v>
      </c>
      <c r="U7911" s="40" t="s">
        <v>200</v>
      </c>
      <c r="V7911" s="40" t="s">
        <v>201</v>
      </c>
      <c r="W7911" s="40" t="s">
        <v>1977</v>
      </c>
      <c r="X7911" s="40" t="s">
        <v>266</v>
      </c>
      <c r="Y7911" s="40" t="s">
        <v>28196</v>
      </c>
    </row>
    <row r="7912" spans="12:25" x14ac:dyDescent="0.25">
      <c r="L7912" s="39" t="str">
        <f t="shared" si="123"/>
        <v>VANZONE CON SAN CARLO (VB)</v>
      </c>
      <c r="M7912" s="40" t="s">
        <v>28197</v>
      </c>
      <c r="N7912" s="40" t="s">
        <v>28198</v>
      </c>
      <c r="O7912" s="40" t="s">
        <v>1659</v>
      </c>
      <c r="P7912" s="41" t="s">
        <v>314</v>
      </c>
      <c r="Q7912" s="41">
        <v>1</v>
      </c>
      <c r="R7912" s="40" t="s">
        <v>315</v>
      </c>
      <c r="S7912" s="40" t="s">
        <v>199</v>
      </c>
      <c r="T7912" s="41">
        <v>1</v>
      </c>
      <c r="U7912" s="40" t="s">
        <v>200</v>
      </c>
      <c r="V7912" s="40" t="s">
        <v>201</v>
      </c>
      <c r="W7912" s="40" t="s">
        <v>28199</v>
      </c>
      <c r="X7912" s="40" t="s">
        <v>1661</v>
      </c>
      <c r="Y7912" s="40" t="s">
        <v>28200</v>
      </c>
    </row>
    <row r="7913" spans="12:25" x14ac:dyDescent="0.25">
      <c r="L7913" s="39" t="str">
        <f t="shared" si="123"/>
        <v>VAPRIO D'ADDA (MI)</v>
      </c>
      <c r="M7913" s="40" t="s">
        <v>28201</v>
      </c>
      <c r="N7913" s="40" t="s">
        <v>28202</v>
      </c>
      <c r="O7913" s="40" t="s">
        <v>264</v>
      </c>
      <c r="P7913" s="41" t="s">
        <v>212</v>
      </c>
      <c r="Q7913" s="41">
        <v>3</v>
      </c>
      <c r="R7913" s="40" t="s">
        <v>213</v>
      </c>
      <c r="S7913" s="40" t="s">
        <v>199</v>
      </c>
      <c r="T7913" s="41">
        <v>1</v>
      </c>
      <c r="U7913" s="40" t="s">
        <v>200</v>
      </c>
      <c r="V7913" s="40" t="s">
        <v>201</v>
      </c>
      <c r="W7913" s="40" t="s">
        <v>28203</v>
      </c>
      <c r="X7913" s="40" t="s">
        <v>266</v>
      </c>
      <c r="Y7913" s="40" t="s">
        <v>28204</v>
      </c>
    </row>
    <row r="7914" spans="12:25" x14ac:dyDescent="0.25">
      <c r="L7914" s="39" t="str">
        <f t="shared" si="123"/>
        <v>VAPRIO D'AGOGNA (NO)</v>
      </c>
      <c r="M7914" s="40" t="s">
        <v>28205</v>
      </c>
      <c r="N7914" s="40" t="s">
        <v>28206</v>
      </c>
      <c r="O7914" s="40" t="s">
        <v>741</v>
      </c>
      <c r="P7914" s="41" t="s">
        <v>314</v>
      </c>
      <c r="Q7914" s="41">
        <v>1</v>
      </c>
      <c r="R7914" s="40" t="s">
        <v>315</v>
      </c>
      <c r="S7914" s="40" t="s">
        <v>199</v>
      </c>
      <c r="T7914" s="41">
        <v>1</v>
      </c>
      <c r="U7914" s="40" t="s">
        <v>200</v>
      </c>
      <c r="V7914" s="40" t="s">
        <v>201</v>
      </c>
      <c r="W7914" s="40" t="s">
        <v>742</v>
      </c>
      <c r="X7914" s="40" t="s">
        <v>2749</v>
      </c>
      <c r="Y7914" s="40" t="s">
        <v>28207</v>
      </c>
    </row>
    <row r="7915" spans="12:25" x14ac:dyDescent="0.25">
      <c r="L7915" s="39" t="str">
        <f t="shared" si="123"/>
        <v>VARALLO (VC)</v>
      </c>
      <c r="M7915" s="40" t="s">
        <v>28208</v>
      </c>
      <c r="N7915" s="40" t="s">
        <v>28209</v>
      </c>
      <c r="O7915" s="40" t="s">
        <v>890</v>
      </c>
      <c r="P7915" s="41" t="s">
        <v>314</v>
      </c>
      <c r="Q7915" s="41">
        <v>1</v>
      </c>
      <c r="R7915" s="40" t="s">
        <v>315</v>
      </c>
      <c r="S7915" s="40" t="s">
        <v>199</v>
      </c>
      <c r="T7915" s="41">
        <v>1</v>
      </c>
      <c r="U7915" s="40" t="s">
        <v>200</v>
      </c>
      <c r="V7915" s="40" t="s">
        <v>201</v>
      </c>
      <c r="W7915" s="40" t="s">
        <v>28210</v>
      </c>
      <c r="X7915" s="40" t="s">
        <v>892</v>
      </c>
      <c r="Y7915" s="40" t="s">
        <v>28211</v>
      </c>
    </row>
    <row r="7916" spans="12:25" x14ac:dyDescent="0.25">
      <c r="L7916" s="39" t="str">
        <f t="shared" si="123"/>
        <v>VARALLO POMBIA (NO)</v>
      </c>
      <c r="M7916" s="40" t="s">
        <v>28212</v>
      </c>
      <c r="N7916" s="40" t="s">
        <v>28213</v>
      </c>
      <c r="O7916" s="40" t="s">
        <v>741</v>
      </c>
      <c r="P7916" s="41" t="s">
        <v>314</v>
      </c>
      <c r="Q7916" s="41">
        <v>1</v>
      </c>
      <c r="R7916" s="40" t="s">
        <v>315</v>
      </c>
      <c r="S7916" s="40" t="s">
        <v>199</v>
      </c>
      <c r="T7916" s="41">
        <v>1</v>
      </c>
      <c r="U7916" s="40" t="s">
        <v>200</v>
      </c>
      <c r="V7916" s="40" t="s">
        <v>201</v>
      </c>
      <c r="W7916" s="40" t="s">
        <v>3310</v>
      </c>
      <c r="X7916" s="40" t="s">
        <v>2749</v>
      </c>
      <c r="Y7916" s="40" t="s">
        <v>28214</v>
      </c>
    </row>
    <row r="7917" spans="12:25" x14ac:dyDescent="0.25">
      <c r="L7917" s="39" t="str">
        <f t="shared" si="123"/>
        <v>VARANO BORGHI (VA)</v>
      </c>
      <c r="M7917" s="40" t="s">
        <v>28215</v>
      </c>
      <c r="N7917" s="40" t="s">
        <v>28216</v>
      </c>
      <c r="O7917" s="40" t="s">
        <v>727</v>
      </c>
      <c r="P7917" s="41" t="s">
        <v>212</v>
      </c>
      <c r="Q7917" s="41">
        <v>3</v>
      </c>
      <c r="R7917" s="40" t="s">
        <v>213</v>
      </c>
      <c r="S7917" s="40" t="s">
        <v>199</v>
      </c>
      <c r="T7917" s="41">
        <v>1</v>
      </c>
      <c r="U7917" s="40" t="s">
        <v>200</v>
      </c>
      <c r="V7917" s="40" t="s">
        <v>201</v>
      </c>
      <c r="W7917" s="40" t="s">
        <v>2659</v>
      </c>
      <c r="X7917" s="40" t="s">
        <v>729</v>
      </c>
      <c r="Y7917" s="40" t="s">
        <v>28217</v>
      </c>
    </row>
    <row r="7918" spans="12:25" x14ac:dyDescent="0.25">
      <c r="L7918" s="39" t="str">
        <f t="shared" si="123"/>
        <v>VARANO DE' MELEGARI (PR)</v>
      </c>
      <c r="M7918" s="40" t="s">
        <v>28218</v>
      </c>
      <c r="N7918" s="40" t="s">
        <v>28219</v>
      </c>
      <c r="O7918" s="40" t="s">
        <v>984</v>
      </c>
      <c r="P7918" s="41" t="s">
        <v>631</v>
      </c>
      <c r="Q7918" s="41">
        <v>8</v>
      </c>
      <c r="R7918" s="40" t="s">
        <v>632</v>
      </c>
      <c r="S7918" s="40" t="s">
        <v>199</v>
      </c>
      <c r="T7918" s="41">
        <v>1</v>
      </c>
      <c r="U7918" s="40" t="s">
        <v>200</v>
      </c>
      <c r="V7918" s="40" t="s">
        <v>201</v>
      </c>
      <c r="W7918" s="40" t="s">
        <v>25682</v>
      </c>
      <c r="X7918" s="40" t="s">
        <v>986</v>
      </c>
      <c r="Y7918" s="40" t="s">
        <v>28220</v>
      </c>
    </row>
    <row r="7919" spans="12:25" x14ac:dyDescent="0.25">
      <c r="L7919" s="39" t="str">
        <f t="shared" si="123"/>
        <v>VARAPODIO (RC)</v>
      </c>
      <c r="M7919" s="40" t="s">
        <v>28221</v>
      </c>
      <c r="N7919" s="40" t="s">
        <v>28222</v>
      </c>
      <c r="O7919" s="40" t="s">
        <v>622</v>
      </c>
      <c r="P7919" s="41" t="s">
        <v>414</v>
      </c>
      <c r="Q7919" s="41">
        <v>18</v>
      </c>
      <c r="R7919" s="40" t="s">
        <v>415</v>
      </c>
      <c r="S7919" s="40" t="s">
        <v>199</v>
      </c>
      <c r="T7919" s="41">
        <v>1</v>
      </c>
      <c r="U7919" s="40" t="s">
        <v>200</v>
      </c>
      <c r="V7919" s="40" t="s">
        <v>201</v>
      </c>
      <c r="W7919" s="40" t="s">
        <v>15902</v>
      </c>
      <c r="X7919" s="40" t="s">
        <v>1614</v>
      </c>
      <c r="Y7919" s="40" t="s">
        <v>28223</v>
      </c>
    </row>
    <row r="7920" spans="12:25" x14ac:dyDescent="0.25">
      <c r="L7920" s="39" t="str">
        <f t="shared" si="123"/>
        <v>VARAZZE (SV)</v>
      </c>
      <c r="M7920" s="40" t="s">
        <v>28224</v>
      </c>
      <c r="N7920" s="40" t="s">
        <v>28225</v>
      </c>
      <c r="O7920" s="40" t="s">
        <v>905</v>
      </c>
      <c r="P7920" s="41" t="s">
        <v>849</v>
      </c>
      <c r="Q7920" s="41">
        <v>7</v>
      </c>
      <c r="R7920" s="40" t="s">
        <v>850</v>
      </c>
      <c r="S7920" s="40" t="s">
        <v>199</v>
      </c>
      <c r="T7920" s="41">
        <v>1</v>
      </c>
      <c r="U7920" s="40" t="s">
        <v>200</v>
      </c>
      <c r="V7920" s="40" t="s">
        <v>201</v>
      </c>
      <c r="W7920" s="40" t="s">
        <v>28226</v>
      </c>
      <c r="X7920" s="40" t="s">
        <v>1078</v>
      </c>
      <c r="Y7920" s="40" t="s">
        <v>28227</v>
      </c>
    </row>
    <row r="7921" spans="12:25" x14ac:dyDescent="0.25">
      <c r="L7921" s="39" t="str">
        <f t="shared" si="123"/>
        <v>VARCO SABINO (RI)</v>
      </c>
      <c r="M7921" s="40" t="s">
        <v>28228</v>
      </c>
      <c r="N7921" s="40" t="s">
        <v>28229</v>
      </c>
      <c r="O7921" s="40" t="s">
        <v>335</v>
      </c>
      <c r="P7921" s="41" t="s">
        <v>336</v>
      </c>
      <c r="Q7921" s="41">
        <v>12</v>
      </c>
      <c r="R7921" s="40" t="s">
        <v>337</v>
      </c>
      <c r="S7921" s="40" t="s">
        <v>199</v>
      </c>
      <c r="T7921" s="41">
        <v>1</v>
      </c>
      <c r="U7921" s="40" t="s">
        <v>200</v>
      </c>
      <c r="V7921" s="40" t="s">
        <v>201</v>
      </c>
      <c r="W7921" s="40" t="s">
        <v>2147</v>
      </c>
      <c r="X7921" s="40" t="s">
        <v>2148</v>
      </c>
      <c r="Y7921" s="40" t="s">
        <v>28230</v>
      </c>
    </row>
    <row r="7922" spans="12:25" x14ac:dyDescent="0.25">
      <c r="L7922" s="39" t="str">
        <f t="shared" si="123"/>
        <v>VAREDO (MI)</v>
      </c>
      <c r="M7922" s="40" t="s">
        <v>28231</v>
      </c>
      <c r="N7922" s="40" t="s">
        <v>28232</v>
      </c>
      <c r="O7922" s="40" t="s">
        <v>264</v>
      </c>
      <c r="P7922" s="41" t="s">
        <v>212</v>
      </c>
      <c r="Q7922" s="41">
        <v>3</v>
      </c>
      <c r="R7922" s="40" t="s">
        <v>213</v>
      </c>
      <c r="S7922" s="40" t="s">
        <v>199</v>
      </c>
      <c r="T7922" s="41">
        <v>1</v>
      </c>
      <c r="U7922" s="40" t="s">
        <v>200</v>
      </c>
      <c r="V7922" s="40" t="s">
        <v>201</v>
      </c>
      <c r="W7922" s="40" t="s">
        <v>28233</v>
      </c>
      <c r="X7922" s="40" t="s">
        <v>1048</v>
      </c>
      <c r="Y7922" s="40" t="s">
        <v>28234</v>
      </c>
    </row>
    <row r="7923" spans="12:25" x14ac:dyDescent="0.25">
      <c r="L7923" s="39" t="str">
        <f t="shared" si="123"/>
        <v>VARENA (TN)</v>
      </c>
      <c r="M7923" s="40" t="s">
        <v>28235</v>
      </c>
      <c r="N7923" s="40" t="s">
        <v>28236</v>
      </c>
      <c r="O7923" s="40" t="s">
        <v>865</v>
      </c>
      <c r="P7923" s="41" t="s">
        <v>866</v>
      </c>
      <c r="Q7923" s="41">
        <v>4</v>
      </c>
      <c r="R7923" s="40" t="s">
        <v>867</v>
      </c>
      <c r="S7923" s="40" t="s">
        <v>199</v>
      </c>
      <c r="T7923" s="41">
        <v>1</v>
      </c>
      <c r="U7923" s="40" t="s">
        <v>200</v>
      </c>
      <c r="V7923" s="40" t="s">
        <v>201</v>
      </c>
      <c r="W7923" s="40" t="s">
        <v>5702</v>
      </c>
      <c r="X7923" s="40" t="s">
        <v>1623</v>
      </c>
      <c r="Y7923" s="40" t="s">
        <v>28237</v>
      </c>
    </row>
    <row r="7924" spans="12:25" x14ac:dyDescent="0.25">
      <c r="L7924" s="39" t="str">
        <f t="shared" si="123"/>
        <v>VARENNA (LC)</v>
      </c>
      <c r="M7924" s="40" t="s">
        <v>28238</v>
      </c>
      <c r="N7924" s="40" t="s">
        <v>28239</v>
      </c>
      <c r="O7924" s="40" t="s">
        <v>222</v>
      </c>
      <c r="P7924" s="41" t="s">
        <v>212</v>
      </c>
      <c r="Q7924" s="41">
        <v>3</v>
      </c>
      <c r="R7924" s="40" t="s">
        <v>213</v>
      </c>
      <c r="S7924" s="40" t="s">
        <v>199</v>
      </c>
      <c r="T7924" s="41">
        <v>1</v>
      </c>
      <c r="U7924" s="40" t="s">
        <v>200</v>
      </c>
      <c r="V7924" s="40" t="s">
        <v>201</v>
      </c>
      <c r="W7924" s="40" t="s">
        <v>28240</v>
      </c>
      <c r="X7924" s="40" t="s">
        <v>224</v>
      </c>
      <c r="Y7924" s="40" t="s">
        <v>28241</v>
      </c>
    </row>
    <row r="7925" spans="12:25" x14ac:dyDescent="0.25">
      <c r="L7925" s="39" t="str">
        <f t="shared" si="123"/>
        <v>VARESE (VA)</v>
      </c>
      <c r="M7925" s="40" t="s">
        <v>28242</v>
      </c>
      <c r="N7925" s="40" t="s">
        <v>28243</v>
      </c>
      <c r="O7925" s="40" t="s">
        <v>727</v>
      </c>
      <c r="P7925" s="41" t="s">
        <v>212</v>
      </c>
      <c r="Q7925" s="41">
        <v>3</v>
      </c>
      <c r="R7925" s="40" t="s">
        <v>213</v>
      </c>
      <c r="S7925" s="40" t="s">
        <v>199</v>
      </c>
      <c r="T7925" s="41">
        <v>1</v>
      </c>
      <c r="U7925" s="40" t="s">
        <v>200</v>
      </c>
      <c r="V7925" s="40" t="s">
        <v>201</v>
      </c>
      <c r="W7925" s="40" t="s">
        <v>28244</v>
      </c>
      <c r="X7925" s="40" t="s">
        <v>729</v>
      </c>
      <c r="Y7925" s="40" t="s">
        <v>28245</v>
      </c>
    </row>
    <row r="7926" spans="12:25" x14ac:dyDescent="0.25">
      <c r="L7926" s="39" t="str">
        <f t="shared" si="123"/>
        <v>VARESE LIGURE (SP)</v>
      </c>
      <c r="M7926" s="40" t="s">
        <v>28246</v>
      </c>
      <c r="N7926" s="40" t="s">
        <v>28247</v>
      </c>
      <c r="O7926" s="40" t="s">
        <v>1451</v>
      </c>
      <c r="P7926" s="41" t="s">
        <v>849</v>
      </c>
      <c r="Q7926" s="41">
        <v>7</v>
      </c>
      <c r="R7926" s="40" t="s">
        <v>850</v>
      </c>
      <c r="S7926" s="40" t="s">
        <v>199</v>
      </c>
      <c r="T7926" s="41">
        <v>1</v>
      </c>
      <c r="U7926" s="40" t="s">
        <v>200</v>
      </c>
      <c r="V7926" s="40" t="s">
        <v>201</v>
      </c>
      <c r="W7926" s="40" t="s">
        <v>28248</v>
      </c>
      <c r="X7926" s="40" t="s">
        <v>1453</v>
      </c>
      <c r="Y7926" s="40" t="s">
        <v>28249</v>
      </c>
    </row>
    <row r="7927" spans="12:25" x14ac:dyDescent="0.25">
      <c r="L7927" s="39" t="str">
        <f t="shared" si="123"/>
        <v>VARISELLA (TO)</v>
      </c>
      <c r="M7927" s="40" t="s">
        <v>28250</v>
      </c>
      <c r="N7927" s="40" t="s">
        <v>28251</v>
      </c>
      <c r="O7927" s="40" t="s">
        <v>675</v>
      </c>
      <c r="P7927" s="41" t="s">
        <v>314</v>
      </c>
      <c r="Q7927" s="41">
        <v>1</v>
      </c>
      <c r="R7927" s="40" t="s">
        <v>315</v>
      </c>
      <c r="S7927" s="40" t="s">
        <v>199</v>
      </c>
      <c r="T7927" s="41">
        <v>1</v>
      </c>
      <c r="U7927" s="40" t="s">
        <v>200</v>
      </c>
      <c r="V7927" s="40" t="s">
        <v>201</v>
      </c>
      <c r="W7927" s="40" t="s">
        <v>878</v>
      </c>
      <c r="X7927" s="40" t="s">
        <v>837</v>
      </c>
      <c r="Y7927" s="40" t="s">
        <v>28252</v>
      </c>
    </row>
    <row r="7928" spans="12:25" x14ac:dyDescent="0.25">
      <c r="L7928" s="39" t="str">
        <f t="shared" si="123"/>
        <v>VARMO (UD)</v>
      </c>
      <c r="M7928" s="40" t="s">
        <v>28253</v>
      </c>
      <c r="N7928" s="40" t="s">
        <v>28254</v>
      </c>
      <c r="O7928" s="40" t="s">
        <v>804</v>
      </c>
      <c r="P7928" s="41" t="s">
        <v>805</v>
      </c>
      <c r="Q7928" s="41">
        <v>6</v>
      </c>
      <c r="R7928" s="40" t="s">
        <v>806</v>
      </c>
      <c r="S7928" s="40" t="s">
        <v>199</v>
      </c>
      <c r="T7928" s="41">
        <v>1</v>
      </c>
      <c r="U7928" s="40" t="s">
        <v>200</v>
      </c>
      <c r="V7928" s="40" t="s">
        <v>201</v>
      </c>
      <c r="W7928" s="40" t="s">
        <v>4470</v>
      </c>
      <c r="X7928" s="40" t="s">
        <v>2085</v>
      </c>
      <c r="Y7928" s="40" t="s">
        <v>28255</v>
      </c>
    </row>
    <row r="7929" spans="12:25" x14ac:dyDescent="0.25">
      <c r="L7929" s="39" t="str">
        <f t="shared" si="123"/>
        <v>VARNA (BZ)</v>
      </c>
      <c r="M7929" s="40" t="s">
        <v>28256</v>
      </c>
      <c r="N7929" s="40" t="s">
        <v>28257</v>
      </c>
      <c r="O7929" s="40" t="s">
        <v>1125</v>
      </c>
      <c r="P7929" s="41" t="s">
        <v>866</v>
      </c>
      <c r="Q7929" s="41">
        <v>4</v>
      </c>
      <c r="R7929" s="40" t="s">
        <v>867</v>
      </c>
      <c r="S7929" s="40" t="s">
        <v>199</v>
      </c>
      <c r="T7929" s="41">
        <v>1</v>
      </c>
      <c r="U7929" s="40" t="s">
        <v>200</v>
      </c>
      <c r="V7929" s="40" t="s">
        <v>201</v>
      </c>
      <c r="W7929" s="40" t="s">
        <v>1126</v>
      </c>
      <c r="X7929" s="40" t="s">
        <v>4165</v>
      </c>
      <c r="Y7929" s="40" t="s">
        <v>28258</v>
      </c>
    </row>
    <row r="7930" spans="12:25" x14ac:dyDescent="0.25">
      <c r="L7930" s="39" t="str">
        <f t="shared" si="123"/>
        <v>VARSI (PR)</v>
      </c>
      <c r="M7930" s="40" t="s">
        <v>28259</v>
      </c>
      <c r="N7930" s="40" t="s">
        <v>28260</v>
      </c>
      <c r="O7930" s="40" t="s">
        <v>984</v>
      </c>
      <c r="P7930" s="41" t="s">
        <v>631</v>
      </c>
      <c r="Q7930" s="41">
        <v>8</v>
      </c>
      <c r="R7930" s="40" t="s">
        <v>632</v>
      </c>
      <c r="S7930" s="40" t="s">
        <v>199</v>
      </c>
      <c r="T7930" s="41">
        <v>1</v>
      </c>
      <c r="U7930" s="40" t="s">
        <v>200</v>
      </c>
      <c r="V7930" s="40" t="s">
        <v>201</v>
      </c>
      <c r="W7930" s="40" t="s">
        <v>28261</v>
      </c>
      <c r="X7930" s="40" t="s">
        <v>986</v>
      </c>
      <c r="Y7930" s="40" t="s">
        <v>28262</v>
      </c>
    </row>
    <row r="7931" spans="12:25" x14ac:dyDescent="0.25">
      <c r="L7931" s="39" t="str">
        <f t="shared" si="123"/>
        <v>VARZI (PV)</v>
      </c>
      <c r="M7931" s="40" t="s">
        <v>28263</v>
      </c>
      <c r="N7931" s="40" t="s">
        <v>28264</v>
      </c>
      <c r="O7931" s="40" t="s">
        <v>884</v>
      </c>
      <c r="P7931" s="41" t="s">
        <v>212</v>
      </c>
      <c r="Q7931" s="41">
        <v>3</v>
      </c>
      <c r="R7931" s="40" t="s">
        <v>213</v>
      </c>
      <c r="S7931" s="40" t="s">
        <v>199</v>
      </c>
      <c r="T7931" s="41">
        <v>1</v>
      </c>
      <c r="U7931" s="40" t="s">
        <v>200</v>
      </c>
      <c r="V7931" s="40" t="s">
        <v>201</v>
      </c>
      <c r="W7931" s="40" t="s">
        <v>28265</v>
      </c>
      <c r="X7931" s="40" t="s">
        <v>2462</v>
      </c>
      <c r="Y7931" s="40" t="s">
        <v>28266</v>
      </c>
    </row>
    <row r="7932" spans="12:25" x14ac:dyDescent="0.25">
      <c r="L7932" s="39" t="str">
        <f t="shared" si="123"/>
        <v>VARZO (VB)</v>
      </c>
      <c r="M7932" s="40" t="s">
        <v>28267</v>
      </c>
      <c r="N7932" s="40" t="s">
        <v>28268</v>
      </c>
      <c r="O7932" s="40" t="s">
        <v>1659</v>
      </c>
      <c r="P7932" s="41" t="s">
        <v>314</v>
      </c>
      <c r="Q7932" s="41">
        <v>1</v>
      </c>
      <c r="R7932" s="40" t="s">
        <v>315</v>
      </c>
      <c r="S7932" s="40" t="s">
        <v>199</v>
      </c>
      <c r="T7932" s="41">
        <v>1</v>
      </c>
      <c r="U7932" s="40" t="s">
        <v>200</v>
      </c>
      <c r="V7932" s="40" t="s">
        <v>201</v>
      </c>
      <c r="W7932" s="40" t="s">
        <v>27243</v>
      </c>
      <c r="X7932" s="40" t="s">
        <v>1661</v>
      </c>
      <c r="Y7932" s="40" t="s">
        <v>28269</v>
      </c>
    </row>
    <row r="7933" spans="12:25" x14ac:dyDescent="0.25">
      <c r="L7933" s="39" t="str">
        <f t="shared" si="123"/>
        <v>VAS (BL)</v>
      </c>
      <c r="M7933" s="40" t="s">
        <v>28270</v>
      </c>
      <c r="N7933" s="40" t="s">
        <v>28271</v>
      </c>
      <c r="O7933" s="40" t="s">
        <v>715</v>
      </c>
      <c r="P7933" s="41" t="s">
        <v>197</v>
      </c>
      <c r="Q7933" s="41">
        <v>5</v>
      </c>
      <c r="R7933" s="40" t="s">
        <v>198</v>
      </c>
      <c r="S7933" s="40" t="s">
        <v>199</v>
      </c>
      <c r="T7933" s="41">
        <v>1</v>
      </c>
      <c r="U7933" s="40" t="s">
        <v>200</v>
      </c>
      <c r="V7933" s="40" t="s">
        <v>201</v>
      </c>
      <c r="W7933" s="40" t="s">
        <v>2063</v>
      </c>
      <c r="X7933" s="40" t="s">
        <v>900</v>
      </c>
      <c r="Y7933" s="40" t="s">
        <v>28272</v>
      </c>
    </row>
    <row r="7934" spans="12:25" x14ac:dyDescent="0.25">
      <c r="L7934" s="39" t="str">
        <f t="shared" si="123"/>
        <v>VASANELLO (VT)</v>
      </c>
      <c r="M7934" s="40" t="s">
        <v>28273</v>
      </c>
      <c r="N7934" s="40" t="s">
        <v>28274</v>
      </c>
      <c r="O7934" s="40" t="s">
        <v>450</v>
      </c>
      <c r="P7934" s="41" t="s">
        <v>336</v>
      </c>
      <c r="Q7934" s="41">
        <v>12</v>
      </c>
      <c r="R7934" s="40" t="s">
        <v>337</v>
      </c>
      <c r="S7934" s="40" t="s">
        <v>199</v>
      </c>
      <c r="T7934" s="41">
        <v>1</v>
      </c>
      <c r="U7934" s="40" t="s">
        <v>200</v>
      </c>
      <c r="V7934" s="40" t="s">
        <v>201</v>
      </c>
      <c r="W7934" s="40" t="s">
        <v>2896</v>
      </c>
      <c r="X7934" s="40" t="s">
        <v>1973</v>
      </c>
      <c r="Y7934" s="40" t="s">
        <v>28275</v>
      </c>
    </row>
    <row r="7935" spans="12:25" x14ac:dyDescent="0.25">
      <c r="L7935" s="39" t="str">
        <f t="shared" si="123"/>
        <v>VASIA (IM)</v>
      </c>
      <c r="M7935" s="40" t="s">
        <v>28276</v>
      </c>
      <c r="N7935" s="40" t="s">
        <v>28277</v>
      </c>
      <c r="O7935" s="40" t="s">
        <v>848</v>
      </c>
      <c r="P7935" s="41" t="s">
        <v>849</v>
      </c>
      <c r="Q7935" s="41">
        <v>7</v>
      </c>
      <c r="R7935" s="40" t="s">
        <v>850</v>
      </c>
      <c r="S7935" s="40" t="s">
        <v>199</v>
      </c>
      <c r="T7935" s="41">
        <v>1</v>
      </c>
      <c r="U7935" s="40" t="s">
        <v>200</v>
      </c>
      <c r="V7935" s="40" t="s">
        <v>201</v>
      </c>
      <c r="W7935" s="40" t="s">
        <v>10207</v>
      </c>
      <c r="X7935" s="40" t="s">
        <v>1757</v>
      </c>
      <c r="Y7935" s="40" t="s">
        <v>28278</v>
      </c>
    </row>
    <row r="7936" spans="12:25" x14ac:dyDescent="0.25">
      <c r="L7936" s="39" t="str">
        <f t="shared" si="123"/>
        <v>VASTO (CH)</v>
      </c>
      <c r="M7936" s="40" t="s">
        <v>28279</v>
      </c>
      <c r="N7936" s="40" t="s">
        <v>28280</v>
      </c>
      <c r="O7936" s="40" t="s">
        <v>1352</v>
      </c>
      <c r="P7936" s="41" t="s">
        <v>253</v>
      </c>
      <c r="Q7936" s="41">
        <v>13</v>
      </c>
      <c r="R7936" s="40" t="s">
        <v>254</v>
      </c>
      <c r="S7936" s="40" t="s">
        <v>199</v>
      </c>
      <c r="T7936" s="41">
        <v>1</v>
      </c>
      <c r="U7936" s="40" t="s">
        <v>200</v>
      </c>
      <c r="V7936" s="40" t="s">
        <v>201</v>
      </c>
      <c r="W7936" s="40" t="s">
        <v>28281</v>
      </c>
      <c r="X7936" s="40" t="s">
        <v>6129</v>
      </c>
      <c r="Y7936" s="40" t="s">
        <v>28282</v>
      </c>
    </row>
    <row r="7937" spans="12:25" x14ac:dyDescent="0.25">
      <c r="L7937" s="39" t="str">
        <f t="shared" si="123"/>
        <v>VASTOGIRARDI (IS)</v>
      </c>
      <c r="M7937" s="40" t="s">
        <v>28283</v>
      </c>
      <c r="N7937" s="40" t="s">
        <v>28284</v>
      </c>
      <c r="O7937" s="40" t="s">
        <v>510</v>
      </c>
      <c r="P7937" s="41" t="s">
        <v>495</v>
      </c>
      <c r="Q7937" s="41">
        <v>14</v>
      </c>
      <c r="R7937" s="40" t="s">
        <v>496</v>
      </c>
      <c r="S7937" s="40" t="s">
        <v>199</v>
      </c>
      <c r="T7937" s="41">
        <v>1</v>
      </c>
      <c r="U7937" s="40" t="s">
        <v>200</v>
      </c>
      <c r="V7937" s="40" t="s">
        <v>201</v>
      </c>
      <c r="W7937" s="40" t="s">
        <v>28285</v>
      </c>
      <c r="X7937" s="40" t="s">
        <v>512</v>
      </c>
      <c r="Y7937" s="40" t="s">
        <v>28286</v>
      </c>
    </row>
    <row r="7938" spans="12:25" x14ac:dyDescent="0.25">
      <c r="L7938" s="39" t="str">
        <f t="shared" ref="L7938:L8001" si="124">M7938&amp;" ("&amp;O7938&amp;")"</f>
        <v>VATTARO (TN)</v>
      </c>
      <c r="M7938" s="40" t="s">
        <v>28287</v>
      </c>
      <c r="N7938" s="40" t="s">
        <v>28288</v>
      </c>
      <c r="O7938" s="40" t="s">
        <v>865</v>
      </c>
      <c r="P7938" s="41" t="s">
        <v>866</v>
      </c>
      <c r="Q7938" s="41">
        <v>4</v>
      </c>
      <c r="R7938" s="40" t="s">
        <v>867</v>
      </c>
      <c r="S7938" s="40" t="s">
        <v>199</v>
      </c>
      <c r="T7938" s="41">
        <v>1</v>
      </c>
      <c r="U7938" s="40" t="s">
        <v>200</v>
      </c>
      <c r="V7938" s="40" t="s">
        <v>201</v>
      </c>
      <c r="W7938" s="40" t="s">
        <v>3981</v>
      </c>
      <c r="X7938" s="40" t="s">
        <v>1036</v>
      </c>
      <c r="Y7938" s="40" t="s">
        <v>28289</v>
      </c>
    </row>
    <row r="7939" spans="12:25" x14ac:dyDescent="0.25">
      <c r="L7939" s="39" t="str">
        <f t="shared" si="124"/>
        <v>VAUDA CANAVESE (TO)</v>
      </c>
      <c r="M7939" s="40" t="s">
        <v>28290</v>
      </c>
      <c r="N7939" s="40" t="s">
        <v>28291</v>
      </c>
      <c r="O7939" s="40" t="s">
        <v>675</v>
      </c>
      <c r="P7939" s="41" t="s">
        <v>314</v>
      </c>
      <c r="Q7939" s="41">
        <v>1</v>
      </c>
      <c r="R7939" s="40" t="s">
        <v>315</v>
      </c>
      <c r="S7939" s="40" t="s">
        <v>199</v>
      </c>
      <c r="T7939" s="41">
        <v>1</v>
      </c>
      <c r="U7939" s="40" t="s">
        <v>200</v>
      </c>
      <c r="V7939" s="40" t="s">
        <v>201</v>
      </c>
      <c r="W7939" s="40" t="s">
        <v>878</v>
      </c>
      <c r="X7939" s="40" t="s">
        <v>837</v>
      </c>
      <c r="Y7939" s="40" t="s">
        <v>28292</v>
      </c>
    </row>
    <row r="7940" spans="12:25" x14ac:dyDescent="0.25">
      <c r="L7940" s="39" t="str">
        <f t="shared" si="124"/>
        <v>VAZZANO (VV)</v>
      </c>
      <c r="M7940" s="40" t="s">
        <v>28293</v>
      </c>
      <c r="N7940" s="40" t="s">
        <v>28294</v>
      </c>
      <c r="O7940" s="40" t="s">
        <v>469</v>
      </c>
      <c r="P7940" s="41" t="s">
        <v>414</v>
      </c>
      <c r="Q7940" s="41">
        <v>18</v>
      </c>
      <c r="R7940" s="40" t="s">
        <v>415</v>
      </c>
      <c r="S7940" s="40" t="s">
        <v>199</v>
      </c>
      <c r="T7940" s="41">
        <v>1</v>
      </c>
      <c r="U7940" s="40" t="s">
        <v>200</v>
      </c>
      <c r="V7940" s="40" t="s">
        <v>201</v>
      </c>
      <c r="W7940" s="40" t="s">
        <v>19950</v>
      </c>
      <c r="X7940" s="40" t="s">
        <v>471</v>
      </c>
      <c r="Y7940" s="40" t="s">
        <v>28295</v>
      </c>
    </row>
    <row r="7941" spans="12:25" x14ac:dyDescent="0.25">
      <c r="L7941" s="39" t="str">
        <f t="shared" si="124"/>
        <v>VAZZOLA (TV)</v>
      </c>
      <c r="M7941" s="40" t="s">
        <v>28296</v>
      </c>
      <c r="N7941" s="40" t="s">
        <v>28297</v>
      </c>
      <c r="O7941" s="40" t="s">
        <v>1362</v>
      </c>
      <c r="P7941" s="41" t="s">
        <v>197</v>
      </c>
      <c r="Q7941" s="41">
        <v>5</v>
      </c>
      <c r="R7941" s="40" t="s">
        <v>198</v>
      </c>
      <c r="S7941" s="40" t="s">
        <v>199</v>
      </c>
      <c r="T7941" s="41">
        <v>1</v>
      </c>
      <c r="U7941" s="40" t="s">
        <v>200</v>
      </c>
      <c r="V7941" s="40" t="s">
        <v>201</v>
      </c>
      <c r="W7941" s="40" t="s">
        <v>28298</v>
      </c>
      <c r="X7941" s="40" t="s">
        <v>5647</v>
      </c>
      <c r="Y7941" s="40" t="s">
        <v>28299</v>
      </c>
    </row>
    <row r="7942" spans="12:25" x14ac:dyDescent="0.25">
      <c r="L7942" s="39" t="str">
        <f t="shared" si="124"/>
        <v>VECCHIANO (PI)</v>
      </c>
      <c r="M7942" s="40" t="s">
        <v>28300</v>
      </c>
      <c r="N7942" s="40" t="s">
        <v>28301</v>
      </c>
      <c r="O7942" s="40" t="s">
        <v>3404</v>
      </c>
      <c r="P7942" s="41" t="s">
        <v>231</v>
      </c>
      <c r="Q7942" s="41">
        <v>9</v>
      </c>
      <c r="R7942" s="40" t="s">
        <v>232</v>
      </c>
      <c r="S7942" s="40" t="s">
        <v>199</v>
      </c>
      <c r="T7942" s="41">
        <v>1</v>
      </c>
      <c r="U7942" s="40" t="s">
        <v>200</v>
      </c>
      <c r="V7942" s="40" t="s">
        <v>201</v>
      </c>
      <c r="W7942" s="40" t="s">
        <v>28302</v>
      </c>
      <c r="X7942" s="40" t="s">
        <v>4790</v>
      </c>
      <c r="Y7942" s="40" t="s">
        <v>28303</v>
      </c>
    </row>
    <row r="7943" spans="12:25" x14ac:dyDescent="0.25">
      <c r="L7943" s="39" t="str">
        <f t="shared" si="124"/>
        <v>VEDANO AL LAMBRO (MI)</v>
      </c>
      <c r="M7943" s="40" t="s">
        <v>28304</v>
      </c>
      <c r="N7943" s="40" t="s">
        <v>28305</v>
      </c>
      <c r="O7943" s="40" t="s">
        <v>264</v>
      </c>
      <c r="P7943" s="41" t="s">
        <v>212</v>
      </c>
      <c r="Q7943" s="41">
        <v>3</v>
      </c>
      <c r="R7943" s="40" t="s">
        <v>213</v>
      </c>
      <c r="S7943" s="40" t="s">
        <v>199</v>
      </c>
      <c r="T7943" s="41">
        <v>1</v>
      </c>
      <c r="U7943" s="40" t="s">
        <v>200</v>
      </c>
      <c r="V7943" s="40" t="s">
        <v>201</v>
      </c>
      <c r="W7943" s="40" t="s">
        <v>28306</v>
      </c>
      <c r="X7943" s="40" t="s">
        <v>736</v>
      </c>
      <c r="Y7943" s="40" t="s">
        <v>28307</v>
      </c>
    </row>
    <row r="7944" spans="12:25" x14ac:dyDescent="0.25">
      <c r="L7944" s="39" t="str">
        <f t="shared" si="124"/>
        <v>VEDANO OLONA (VA)</v>
      </c>
      <c r="M7944" s="40" t="s">
        <v>28308</v>
      </c>
      <c r="N7944" s="40" t="s">
        <v>28309</v>
      </c>
      <c r="O7944" s="40" t="s">
        <v>727</v>
      </c>
      <c r="P7944" s="41" t="s">
        <v>212</v>
      </c>
      <c r="Q7944" s="41">
        <v>3</v>
      </c>
      <c r="R7944" s="40" t="s">
        <v>213</v>
      </c>
      <c r="S7944" s="40" t="s">
        <v>199</v>
      </c>
      <c r="T7944" s="41">
        <v>1</v>
      </c>
      <c r="U7944" s="40" t="s">
        <v>200</v>
      </c>
      <c r="V7944" s="40" t="s">
        <v>201</v>
      </c>
      <c r="W7944" s="40" t="s">
        <v>5974</v>
      </c>
      <c r="X7944" s="40" t="s">
        <v>729</v>
      </c>
      <c r="Y7944" s="40" t="s">
        <v>28310</v>
      </c>
    </row>
    <row r="7945" spans="12:25" x14ac:dyDescent="0.25">
      <c r="L7945" s="39" t="str">
        <f t="shared" si="124"/>
        <v>VEDDASCA (VA)</v>
      </c>
      <c r="M7945" s="40" t="s">
        <v>28311</v>
      </c>
      <c r="N7945" s="40" t="s">
        <v>28312</v>
      </c>
      <c r="O7945" s="40" t="s">
        <v>727</v>
      </c>
      <c r="P7945" s="41" t="s">
        <v>212</v>
      </c>
      <c r="Q7945" s="41">
        <v>3</v>
      </c>
      <c r="R7945" s="40" t="s">
        <v>213</v>
      </c>
      <c r="S7945" s="40" t="s">
        <v>199</v>
      </c>
      <c r="T7945" s="41">
        <v>1</v>
      </c>
      <c r="U7945" s="40" t="s">
        <v>200</v>
      </c>
      <c r="V7945" s="40" t="s">
        <v>201</v>
      </c>
      <c r="W7945" s="40" t="s">
        <v>728</v>
      </c>
      <c r="X7945" s="40" t="s">
        <v>729</v>
      </c>
      <c r="Y7945" s="40" t="s">
        <v>28313</v>
      </c>
    </row>
    <row r="7946" spans="12:25" x14ac:dyDescent="0.25">
      <c r="L7946" s="39" t="str">
        <f t="shared" si="124"/>
        <v>VEDELAGO (TV)</v>
      </c>
      <c r="M7946" s="40" t="s">
        <v>28314</v>
      </c>
      <c r="N7946" s="40" t="s">
        <v>28315</v>
      </c>
      <c r="O7946" s="40" t="s">
        <v>1362</v>
      </c>
      <c r="P7946" s="41" t="s">
        <v>197</v>
      </c>
      <c r="Q7946" s="41">
        <v>5</v>
      </c>
      <c r="R7946" s="40" t="s">
        <v>198</v>
      </c>
      <c r="S7946" s="40" t="s">
        <v>199</v>
      </c>
      <c r="T7946" s="41">
        <v>1</v>
      </c>
      <c r="U7946" s="40" t="s">
        <v>200</v>
      </c>
      <c r="V7946" s="40" t="s">
        <v>201</v>
      </c>
      <c r="W7946" s="40" t="s">
        <v>15597</v>
      </c>
      <c r="X7946" s="40" t="s">
        <v>1364</v>
      </c>
      <c r="Y7946" s="40" t="s">
        <v>28316</v>
      </c>
    </row>
    <row r="7947" spans="12:25" x14ac:dyDescent="0.25">
      <c r="L7947" s="39" t="str">
        <f t="shared" si="124"/>
        <v>VEDESETA (BG)</v>
      </c>
      <c r="M7947" s="40" t="s">
        <v>28317</v>
      </c>
      <c r="N7947" s="40" t="s">
        <v>28318</v>
      </c>
      <c r="O7947" s="40" t="s">
        <v>572</v>
      </c>
      <c r="P7947" s="41" t="s">
        <v>212</v>
      </c>
      <c r="Q7947" s="41">
        <v>3</v>
      </c>
      <c r="R7947" s="40" t="s">
        <v>213</v>
      </c>
      <c r="S7947" s="40" t="s">
        <v>199</v>
      </c>
      <c r="T7947" s="41">
        <v>1</v>
      </c>
      <c r="U7947" s="40" t="s">
        <v>200</v>
      </c>
      <c r="V7947" s="40" t="s">
        <v>201</v>
      </c>
      <c r="W7947" s="40" t="s">
        <v>1194</v>
      </c>
      <c r="X7947" s="40" t="s">
        <v>1195</v>
      </c>
      <c r="Y7947" s="40" t="s">
        <v>28319</v>
      </c>
    </row>
    <row r="7948" spans="12:25" x14ac:dyDescent="0.25">
      <c r="L7948" s="39" t="str">
        <f t="shared" si="124"/>
        <v>VEDUGGIO CON COLZANO (MI)</v>
      </c>
      <c r="M7948" s="40" t="s">
        <v>28320</v>
      </c>
      <c r="N7948" s="40" t="s">
        <v>28321</v>
      </c>
      <c r="O7948" s="40" t="s">
        <v>264</v>
      </c>
      <c r="P7948" s="41" t="s">
        <v>212</v>
      </c>
      <c r="Q7948" s="41">
        <v>3</v>
      </c>
      <c r="R7948" s="40" t="s">
        <v>213</v>
      </c>
      <c r="S7948" s="40" t="s">
        <v>199</v>
      </c>
      <c r="T7948" s="41">
        <v>1</v>
      </c>
      <c r="U7948" s="40" t="s">
        <v>200</v>
      </c>
      <c r="V7948" s="40" t="s">
        <v>201</v>
      </c>
      <c r="W7948" s="40" t="s">
        <v>5113</v>
      </c>
      <c r="X7948" s="40" t="s">
        <v>1048</v>
      </c>
      <c r="Y7948" s="40" t="s">
        <v>28322</v>
      </c>
    </row>
    <row r="7949" spans="12:25" x14ac:dyDescent="0.25">
      <c r="L7949" s="39" t="str">
        <f t="shared" si="124"/>
        <v>VEGGIANO (PD)</v>
      </c>
      <c r="M7949" s="40" t="s">
        <v>28323</v>
      </c>
      <c r="N7949" s="40" t="s">
        <v>28324</v>
      </c>
      <c r="O7949" s="40" t="s">
        <v>196</v>
      </c>
      <c r="P7949" s="41" t="s">
        <v>197</v>
      </c>
      <c r="Q7949" s="41">
        <v>5</v>
      </c>
      <c r="R7949" s="40" t="s">
        <v>198</v>
      </c>
      <c r="S7949" s="40" t="s">
        <v>199</v>
      </c>
      <c r="T7949" s="41">
        <v>1</v>
      </c>
      <c r="U7949" s="40" t="s">
        <v>200</v>
      </c>
      <c r="V7949" s="40" t="s">
        <v>201</v>
      </c>
      <c r="W7949" s="40" t="s">
        <v>2642</v>
      </c>
      <c r="X7949" s="40" t="s">
        <v>203</v>
      </c>
      <c r="Y7949" s="40" t="s">
        <v>28325</v>
      </c>
    </row>
    <row r="7950" spans="12:25" x14ac:dyDescent="0.25">
      <c r="L7950" s="39" t="str">
        <f t="shared" si="124"/>
        <v>VEGLIE (LE)</v>
      </c>
      <c r="M7950" s="40" t="s">
        <v>28326</v>
      </c>
      <c r="N7950" s="40" t="s">
        <v>28327</v>
      </c>
      <c r="O7950" s="40" t="s">
        <v>462</v>
      </c>
      <c r="P7950" s="41" t="s">
        <v>304</v>
      </c>
      <c r="Q7950" s="41">
        <v>16</v>
      </c>
      <c r="R7950" s="40" t="s">
        <v>305</v>
      </c>
      <c r="S7950" s="40" t="s">
        <v>199</v>
      </c>
      <c r="T7950" s="41">
        <v>1</v>
      </c>
      <c r="U7950" s="40" t="s">
        <v>200</v>
      </c>
      <c r="V7950" s="40" t="s">
        <v>201</v>
      </c>
      <c r="W7950" s="40" t="s">
        <v>2007</v>
      </c>
      <c r="X7950" s="40" t="s">
        <v>2008</v>
      </c>
      <c r="Y7950" s="40" t="s">
        <v>28328</v>
      </c>
    </row>
    <row r="7951" spans="12:25" x14ac:dyDescent="0.25">
      <c r="L7951" s="39" t="str">
        <f t="shared" si="124"/>
        <v>VEGLIO (BI)</v>
      </c>
      <c r="M7951" s="40" t="s">
        <v>28329</v>
      </c>
      <c r="N7951" s="40" t="s">
        <v>28330</v>
      </c>
      <c r="O7951" s="40" t="s">
        <v>830</v>
      </c>
      <c r="P7951" s="41" t="s">
        <v>314</v>
      </c>
      <c r="Q7951" s="41">
        <v>1</v>
      </c>
      <c r="R7951" s="40" t="s">
        <v>315</v>
      </c>
      <c r="S7951" s="40" t="s">
        <v>199</v>
      </c>
      <c r="T7951" s="41">
        <v>1</v>
      </c>
      <c r="U7951" s="40" t="s">
        <v>200</v>
      </c>
      <c r="V7951" s="40" t="s">
        <v>201</v>
      </c>
      <c r="W7951" s="40" t="s">
        <v>28331</v>
      </c>
      <c r="X7951" s="40" t="s">
        <v>832</v>
      </c>
      <c r="Y7951" s="40" t="s">
        <v>28332</v>
      </c>
    </row>
    <row r="7952" spans="12:25" x14ac:dyDescent="0.25">
      <c r="L7952" s="39" t="str">
        <f t="shared" si="124"/>
        <v>VEJANO (VT)</v>
      </c>
      <c r="M7952" s="40" t="s">
        <v>28333</v>
      </c>
      <c r="N7952" s="40" t="s">
        <v>28334</v>
      </c>
      <c r="O7952" s="40" t="s">
        <v>450</v>
      </c>
      <c r="P7952" s="41" t="s">
        <v>336</v>
      </c>
      <c r="Q7952" s="41">
        <v>12</v>
      </c>
      <c r="R7952" s="40" t="s">
        <v>337</v>
      </c>
      <c r="S7952" s="40" t="s">
        <v>199</v>
      </c>
      <c r="T7952" s="41">
        <v>1</v>
      </c>
      <c r="U7952" s="40" t="s">
        <v>200</v>
      </c>
      <c r="V7952" s="40" t="s">
        <v>201</v>
      </c>
      <c r="W7952" s="40" t="s">
        <v>1972</v>
      </c>
      <c r="X7952" s="40" t="s">
        <v>1973</v>
      </c>
      <c r="Y7952" s="40" t="s">
        <v>28335</v>
      </c>
    </row>
    <row r="7953" spans="12:25" x14ac:dyDescent="0.25">
      <c r="L7953" s="39" t="str">
        <f t="shared" si="124"/>
        <v>VELESO (CO)</v>
      </c>
      <c r="M7953" s="40" t="s">
        <v>28336</v>
      </c>
      <c r="N7953" s="40" t="s">
        <v>28337</v>
      </c>
      <c r="O7953" s="40" t="s">
        <v>995</v>
      </c>
      <c r="P7953" s="41" t="s">
        <v>212</v>
      </c>
      <c r="Q7953" s="41">
        <v>3</v>
      </c>
      <c r="R7953" s="40" t="s">
        <v>213</v>
      </c>
      <c r="S7953" s="40" t="s">
        <v>199</v>
      </c>
      <c r="T7953" s="41">
        <v>1</v>
      </c>
      <c r="U7953" s="40" t="s">
        <v>200</v>
      </c>
      <c r="V7953" s="40" t="s">
        <v>201</v>
      </c>
      <c r="W7953" s="40" t="s">
        <v>3493</v>
      </c>
      <c r="X7953" s="40" t="s">
        <v>997</v>
      </c>
      <c r="Y7953" s="40" t="s">
        <v>28338</v>
      </c>
    </row>
    <row r="7954" spans="12:25" x14ac:dyDescent="0.25">
      <c r="L7954" s="39" t="str">
        <f t="shared" si="124"/>
        <v>VELEZZO LOMELLINA (PV)</v>
      </c>
      <c r="M7954" s="40" t="s">
        <v>28339</v>
      </c>
      <c r="N7954" s="40" t="s">
        <v>28340</v>
      </c>
      <c r="O7954" s="40" t="s">
        <v>884</v>
      </c>
      <c r="P7954" s="41" t="s">
        <v>212</v>
      </c>
      <c r="Q7954" s="41">
        <v>3</v>
      </c>
      <c r="R7954" s="40" t="s">
        <v>213</v>
      </c>
      <c r="S7954" s="40" t="s">
        <v>199</v>
      </c>
      <c r="T7954" s="41">
        <v>1</v>
      </c>
      <c r="U7954" s="40" t="s">
        <v>200</v>
      </c>
      <c r="V7954" s="40" t="s">
        <v>201</v>
      </c>
      <c r="W7954" s="40" t="s">
        <v>885</v>
      </c>
      <c r="X7954" s="40" t="s">
        <v>1092</v>
      </c>
      <c r="Y7954" s="40" t="s">
        <v>28341</v>
      </c>
    </row>
    <row r="7955" spans="12:25" x14ac:dyDescent="0.25">
      <c r="L7955" s="39" t="str">
        <f t="shared" si="124"/>
        <v>VELLETRI (RM)</v>
      </c>
      <c r="M7955" s="40" t="s">
        <v>28342</v>
      </c>
      <c r="N7955" s="40" t="s">
        <v>28343</v>
      </c>
      <c r="O7955" s="40" t="s">
        <v>602</v>
      </c>
      <c r="P7955" s="41" t="s">
        <v>336</v>
      </c>
      <c r="Q7955" s="41">
        <v>12</v>
      </c>
      <c r="R7955" s="40" t="s">
        <v>337</v>
      </c>
      <c r="S7955" s="40" t="s">
        <v>199</v>
      </c>
      <c r="T7955" s="41">
        <v>1</v>
      </c>
      <c r="U7955" s="40" t="s">
        <v>200</v>
      </c>
      <c r="V7955" s="40" t="s">
        <v>201</v>
      </c>
      <c r="W7955" s="40" t="s">
        <v>28344</v>
      </c>
      <c r="X7955" s="40" t="s">
        <v>953</v>
      </c>
      <c r="Y7955" s="40" t="s">
        <v>28345</v>
      </c>
    </row>
    <row r="7956" spans="12:25" x14ac:dyDescent="0.25">
      <c r="L7956" s="39" t="str">
        <f t="shared" si="124"/>
        <v>VELLEZZO BELLINI (PV)</v>
      </c>
      <c r="M7956" s="40" t="s">
        <v>28346</v>
      </c>
      <c r="N7956" s="40" t="s">
        <v>28347</v>
      </c>
      <c r="O7956" s="40" t="s">
        <v>884</v>
      </c>
      <c r="P7956" s="41" t="s">
        <v>212</v>
      </c>
      <c r="Q7956" s="41">
        <v>3</v>
      </c>
      <c r="R7956" s="40" t="s">
        <v>213</v>
      </c>
      <c r="S7956" s="40" t="s">
        <v>199</v>
      </c>
      <c r="T7956" s="41">
        <v>1</v>
      </c>
      <c r="U7956" s="40" t="s">
        <v>200</v>
      </c>
      <c r="V7956" s="40" t="s">
        <v>201</v>
      </c>
      <c r="W7956" s="40" t="s">
        <v>1106</v>
      </c>
      <c r="X7956" s="40" t="s">
        <v>886</v>
      </c>
      <c r="Y7956" s="40" t="s">
        <v>28348</v>
      </c>
    </row>
    <row r="7957" spans="12:25" x14ac:dyDescent="0.25">
      <c r="L7957" s="39" t="str">
        <f t="shared" si="124"/>
        <v>VELO D'ASTICO (VI)</v>
      </c>
      <c r="M7957" s="40" t="s">
        <v>28349</v>
      </c>
      <c r="N7957" s="40" t="s">
        <v>28350</v>
      </c>
      <c r="O7957" s="40" t="s">
        <v>772</v>
      </c>
      <c r="P7957" s="41" t="s">
        <v>197</v>
      </c>
      <c r="Q7957" s="41">
        <v>5</v>
      </c>
      <c r="R7957" s="40" t="s">
        <v>198</v>
      </c>
      <c r="S7957" s="40" t="s">
        <v>199</v>
      </c>
      <c r="T7957" s="41">
        <v>1</v>
      </c>
      <c r="U7957" s="40" t="s">
        <v>200</v>
      </c>
      <c r="V7957" s="40" t="s">
        <v>201</v>
      </c>
      <c r="W7957" s="40" t="s">
        <v>6078</v>
      </c>
      <c r="X7957" s="40" t="s">
        <v>2068</v>
      </c>
      <c r="Y7957" s="40" t="s">
        <v>28351</v>
      </c>
    </row>
    <row r="7958" spans="12:25" x14ac:dyDescent="0.25">
      <c r="L7958" s="39" t="str">
        <f t="shared" si="124"/>
        <v>VELO VERONESE (VR)</v>
      </c>
      <c r="M7958" s="40" t="s">
        <v>28352</v>
      </c>
      <c r="N7958" s="40" t="s">
        <v>28353</v>
      </c>
      <c r="O7958" s="40" t="s">
        <v>595</v>
      </c>
      <c r="P7958" s="41" t="s">
        <v>197</v>
      </c>
      <c r="Q7958" s="41">
        <v>5</v>
      </c>
      <c r="R7958" s="40" t="s">
        <v>198</v>
      </c>
      <c r="S7958" s="40" t="s">
        <v>199</v>
      </c>
      <c r="T7958" s="41">
        <v>1</v>
      </c>
      <c r="U7958" s="40" t="s">
        <v>200</v>
      </c>
      <c r="V7958" s="40" t="s">
        <v>201</v>
      </c>
      <c r="W7958" s="40" t="s">
        <v>2421</v>
      </c>
      <c r="X7958" s="40" t="s">
        <v>597</v>
      </c>
      <c r="Y7958" s="40" t="s">
        <v>28354</v>
      </c>
    </row>
    <row r="7959" spans="12:25" x14ac:dyDescent="0.25">
      <c r="L7959" s="39" t="str">
        <f t="shared" si="124"/>
        <v>VELTURNO (BZ)</v>
      </c>
      <c r="M7959" s="40" t="s">
        <v>28355</v>
      </c>
      <c r="N7959" s="40" t="s">
        <v>28356</v>
      </c>
      <c r="O7959" s="40" t="s">
        <v>1125</v>
      </c>
      <c r="P7959" s="41" t="s">
        <v>866</v>
      </c>
      <c r="Q7959" s="41">
        <v>4</v>
      </c>
      <c r="R7959" s="40" t="s">
        <v>867</v>
      </c>
      <c r="S7959" s="40" t="s">
        <v>199</v>
      </c>
      <c r="T7959" s="41">
        <v>1</v>
      </c>
      <c r="U7959" s="40" t="s">
        <v>200</v>
      </c>
      <c r="V7959" s="40" t="s">
        <v>201</v>
      </c>
      <c r="W7959" s="40" t="s">
        <v>1126</v>
      </c>
      <c r="X7959" s="40" t="s">
        <v>4165</v>
      </c>
      <c r="Y7959" s="40" t="s">
        <v>28357</v>
      </c>
    </row>
    <row r="7960" spans="12:25" x14ac:dyDescent="0.25">
      <c r="L7960" s="39" t="str">
        <f t="shared" si="124"/>
        <v>VENAFRO (IS)</v>
      </c>
      <c r="M7960" s="40" t="s">
        <v>28358</v>
      </c>
      <c r="N7960" s="40" t="s">
        <v>28359</v>
      </c>
      <c r="O7960" s="40" t="s">
        <v>510</v>
      </c>
      <c r="P7960" s="41" t="s">
        <v>495</v>
      </c>
      <c r="Q7960" s="41">
        <v>14</v>
      </c>
      <c r="R7960" s="40" t="s">
        <v>496</v>
      </c>
      <c r="S7960" s="40" t="s">
        <v>199</v>
      </c>
      <c r="T7960" s="41">
        <v>1</v>
      </c>
      <c r="U7960" s="40" t="s">
        <v>200</v>
      </c>
      <c r="V7960" s="40" t="s">
        <v>201</v>
      </c>
      <c r="W7960" s="40" t="s">
        <v>9145</v>
      </c>
      <c r="X7960" s="40" t="s">
        <v>512</v>
      </c>
      <c r="Y7960" s="40" t="s">
        <v>28360</v>
      </c>
    </row>
    <row r="7961" spans="12:25" x14ac:dyDescent="0.25">
      <c r="L7961" s="39" t="str">
        <f t="shared" si="124"/>
        <v>VENARIA (TO)</v>
      </c>
      <c r="M7961" s="40" t="s">
        <v>28361</v>
      </c>
      <c r="N7961" s="40" t="s">
        <v>28362</v>
      </c>
      <c r="O7961" s="40" t="s">
        <v>675</v>
      </c>
      <c r="P7961" s="41" t="s">
        <v>314</v>
      </c>
      <c r="Q7961" s="41">
        <v>1</v>
      </c>
      <c r="R7961" s="40" t="s">
        <v>315</v>
      </c>
      <c r="S7961" s="40" t="s">
        <v>199</v>
      </c>
      <c r="T7961" s="41">
        <v>1</v>
      </c>
      <c r="U7961" s="40" t="s">
        <v>200</v>
      </c>
      <c r="V7961" s="40" t="s">
        <v>201</v>
      </c>
      <c r="W7961" s="40" t="s">
        <v>28363</v>
      </c>
      <c r="X7961" s="40" t="s">
        <v>837</v>
      </c>
      <c r="Y7961" s="40" t="s">
        <v>28364</v>
      </c>
    </row>
    <row r="7962" spans="12:25" x14ac:dyDescent="0.25">
      <c r="L7962" s="39" t="str">
        <f t="shared" si="124"/>
        <v>VENAROTTA (AP)</v>
      </c>
      <c r="M7962" s="40" t="s">
        <v>28365</v>
      </c>
      <c r="N7962" s="40" t="s">
        <v>28366</v>
      </c>
      <c r="O7962" s="40" t="s">
        <v>477</v>
      </c>
      <c r="P7962" s="41" t="s">
        <v>397</v>
      </c>
      <c r="Q7962" s="41">
        <v>11</v>
      </c>
      <c r="R7962" s="40" t="s">
        <v>398</v>
      </c>
      <c r="S7962" s="40" t="s">
        <v>199</v>
      </c>
      <c r="T7962" s="41">
        <v>1</v>
      </c>
      <c r="U7962" s="40" t="s">
        <v>200</v>
      </c>
      <c r="V7962" s="40" t="s">
        <v>201</v>
      </c>
      <c r="W7962" s="40" t="s">
        <v>11136</v>
      </c>
      <c r="X7962" s="40" t="s">
        <v>479</v>
      </c>
      <c r="Y7962" s="40" t="s">
        <v>28367</v>
      </c>
    </row>
    <row r="7963" spans="12:25" x14ac:dyDescent="0.25">
      <c r="L7963" s="39" t="str">
        <f t="shared" si="124"/>
        <v>VENASCA (CN)</v>
      </c>
      <c r="M7963" s="40" t="s">
        <v>28368</v>
      </c>
      <c r="N7963" s="40" t="s">
        <v>28369</v>
      </c>
      <c r="O7963" s="40" t="s">
        <v>313</v>
      </c>
      <c r="P7963" s="41" t="s">
        <v>314</v>
      </c>
      <c r="Q7963" s="41">
        <v>1</v>
      </c>
      <c r="R7963" s="40" t="s">
        <v>315</v>
      </c>
      <c r="S7963" s="40" t="s">
        <v>199</v>
      </c>
      <c r="T7963" s="41">
        <v>1</v>
      </c>
      <c r="U7963" s="40" t="s">
        <v>200</v>
      </c>
      <c r="V7963" s="40" t="s">
        <v>201</v>
      </c>
      <c r="W7963" s="40" t="s">
        <v>3059</v>
      </c>
      <c r="X7963" s="40" t="s">
        <v>2526</v>
      </c>
      <c r="Y7963" s="40" t="s">
        <v>28370</v>
      </c>
    </row>
    <row r="7964" spans="12:25" x14ac:dyDescent="0.25">
      <c r="L7964" s="39" t="str">
        <f t="shared" si="124"/>
        <v>VENAUS (TO)</v>
      </c>
      <c r="M7964" s="40" t="s">
        <v>28371</v>
      </c>
      <c r="N7964" s="40" t="s">
        <v>28372</v>
      </c>
      <c r="O7964" s="40" t="s">
        <v>675</v>
      </c>
      <c r="P7964" s="41" t="s">
        <v>314</v>
      </c>
      <c r="Q7964" s="41">
        <v>1</v>
      </c>
      <c r="R7964" s="40" t="s">
        <v>315</v>
      </c>
      <c r="S7964" s="40" t="s">
        <v>199</v>
      </c>
      <c r="T7964" s="41">
        <v>1</v>
      </c>
      <c r="U7964" s="40" t="s">
        <v>200</v>
      </c>
      <c r="V7964" s="40" t="s">
        <v>201</v>
      </c>
      <c r="W7964" s="40" t="s">
        <v>3875</v>
      </c>
      <c r="X7964" s="40" t="s">
        <v>837</v>
      </c>
      <c r="Y7964" s="40" t="s">
        <v>28373</v>
      </c>
    </row>
    <row r="7965" spans="12:25" x14ac:dyDescent="0.25">
      <c r="L7965" s="39" t="str">
        <f t="shared" si="124"/>
        <v>VENDA (EE)</v>
      </c>
      <c r="M7965" s="40" t="s">
        <v>28374</v>
      </c>
      <c r="N7965" s="40" t="s">
        <v>28375</v>
      </c>
      <c r="O7965" s="40" t="s">
        <v>610</v>
      </c>
      <c r="P7965" s="41"/>
      <c r="Q7965" s="41"/>
      <c r="R7965" s="40"/>
      <c r="S7965" s="40" t="s">
        <v>1183</v>
      </c>
      <c r="T7965" s="41">
        <v>3</v>
      </c>
      <c r="U7965" s="40" t="s">
        <v>612</v>
      </c>
      <c r="V7965" s="40" t="s">
        <v>197</v>
      </c>
      <c r="W7965" s="40"/>
      <c r="X7965" s="40"/>
      <c r="Y7965" s="40"/>
    </row>
    <row r="7966" spans="12:25" x14ac:dyDescent="0.25">
      <c r="L7966" s="39" t="str">
        <f t="shared" si="124"/>
        <v>VENDONE (SV)</v>
      </c>
      <c r="M7966" s="40" t="s">
        <v>28376</v>
      </c>
      <c r="N7966" s="40" t="s">
        <v>28377</v>
      </c>
      <c r="O7966" s="40" t="s">
        <v>905</v>
      </c>
      <c r="P7966" s="41" t="s">
        <v>849</v>
      </c>
      <c r="Q7966" s="41">
        <v>7</v>
      </c>
      <c r="R7966" s="40" t="s">
        <v>850</v>
      </c>
      <c r="S7966" s="40" t="s">
        <v>199</v>
      </c>
      <c r="T7966" s="41">
        <v>1</v>
      </c>
      <c r="U7966" s="40" t="s">
        <v>200</v>
      </c>
      <c r="V7966" s="40" t="s">
        <v>201</v>
      </c>
      <c r="W7966" s="40" t="s">
        <v>2003</v>
      </c>
      <c r="X7966" s="40" t="s">
        <v>907</v>
      </c>
      <c r="Y7966" s="40" t="s">
        <v>28378</v>
      </c>
    </row>
    <row r="7967" spans="12:25" x14ac:dyDescent="0.25">
      <c r="L7967" s="39" t="str">
        <f t="shared" si="124"/>
        <v>VENDROGNO (LC)</v>
      </c>
      <c r="M7967" s="40" t="s">
        <v>28379</v>
      </c>
      <c r="N7967" s="40" t="s">
        <v>28380</v>
      </c>
      <c r="O7967" s="40" t="s">
        <v>222</v>
      </c>
      <c r="P7967" s="41" t="s">
        <v>212</v>
      </c>
      <c r="Q7967" s="41">
        <v>3</v>
      </c>
      <c r="R7967" s="40" t="s">
        <v>213</v>
      </c>
      <c r="S7967" s="40" t="s">
        <v>199</v>
      </c>
      <c r="T7967" s="41">
        <v>1</v>
      </c>
      <c r="U7967" s="40" t="s">
        <v>200</v>
      </c>
      <c r="V7967" s="40" t="s">
        <v>201</v>
      </c>
      <c r="W7967" s="40" t="s">
        <v>28381</v>
      </c>
      <c r="X7967" s="40" t="s">
        <v>224</v>
      </c>
      <c r="Y7967" s="40" t="s">
        <v>28382</v>
      </c>
    </row>
    <row r="7968" spans="12:25" x14ac:dyDescent="0.25">
      <c r="L7968" s="39" t="str">
        <f t="shared" si="124"/>
        <v>VENEGONO INFERIORE (VA)</v>
      </c>
      <c r="M7968" s="40" t="s">
        <v>28383</v>
      </c>
      <c r="N7968" s="40" t="s">
        <v>28384</v>
      </c>
      <c r="O7968" s="40" t="s">
        <v>727</v>
      </c>
      <c r="P7968" s="41" t="s">
        <v>212</v>
      </c>
      <c r="Q7968" s="41">
        <v>3</v>
      </c>
      <c r="R7968" s="40" t="s">
        <v>213</v>
      </c>
      <c r="S7968" s="40" t="s">
        <v>199</v>
      </c>
      <c r="T7968" s="41">
        <v>1</v>
      </c>
      <c r="U7968" s="40" t="s">
        <v>200</v>
      </c>
      <c r="V7968" s="40" t="s">
        <v>201</v>
      </c>
      <c r="W7968" s="40" t="s">
        <v>5974</v>
      </c>
      <c r="X7968" s="40" t="s">
        <v>1087</v>
      </c>
      <c r="Y7968" s="40" t="s">
        <v>28385</v>
      </c>
    </row>
    <row r="7969" spans="12:25" x14ac:dyDescent="0.25">
      <c r="L7969" s="39" t="str">
        <f t="shared" si="124"/>
        <v>VENEGONO SUPERIORE (VA)</v>
      </c>
      <c r="M7969" s="40" t="s">
        <v>28386</v>
      </c>
      <c r="N7969" s="40" t="s">
        <v>28387</v>
      </c>
      <c r="O7969" s="40" t="s">
        <v>727</v>
      </c>
      <c r="P7969" s="41" t="s">
        <v>212</v>
      </c>
      <c r="Q7969" s="41">
        <v>3</v>
      </c>
      <c r="R7969" s="40" t="s">
        <v>213</v>
      </c>
      <c r="S7969" s="40" t="s">
        <v>199</v>
      </c>
      <c r="T7969" s="41">
        <v>1</v>
      </c>
      <c r="U7969" s="40" t="s">
        <v>200</v>
      </c>
      <c r="V7969" s="40" t="s">
        <v>201</v>
      </c>
      <c r="W7969" s="40" t="s">
        <v>5974</v>
      </c>
      <c r="X7969" s="40" t="s">
        <v>1087</v>
      </c>
      <c r="Y7969" s="40" t="s">
        <v>28388</v>
      </c>
    </row>
    <row r="7970" spans="12:25" x14ac:dyDescent="0.25">
      <c r="L7970" s="39" t="str">
        <f t="shared" si="124"/>
        <v>VENETICO (ME)</v>
      </c>
      <c r="M7970" s="40" t="s">
        <v>28389</v>
      </c>
      <c r="N7970" s="40" t="s">
        <v>28390</v>
      </c>
      <c r="O7970" s="40" t="s">
        <v>533</v>
      </c>
      <c r="P7970" s="41" t="s">
        <v>292</v>
      </c>
      <c r="Q7970" s="41">
        <v>19</v>
      </c>
      <c r="R7970" s="40" t="s">
        <v>293</v>
      </c>
      <c r="S7970" s="40" t="s">
        <v>199</v>
      </c>
      <c r="T7970" s="41">
        <v>1</v>
      </c>
      <c r="U7970" s="40" t="s">
        <v>200</v>
      </c>
      <c r="V7970" s="40" t="s">
        <v>201</v>
      </c>
      <c r="W7970" s="40" t="s">
        <v>9195</v>
      </c>
      <c r="X7970" s="40" t="s">
        <v>2712</v>
      </c>
      <c r="Y7970" s="40" t="s">
        <v>28391</v>
      </c>
    </row>
    <row r="7971" spans="12:25" x14ac:dyDescent="0.25">
      <c r="L7971" s="39" t="str">
        <f t="shared" si="124"/>
        <v>VENEZIA (VE)</v>
      </c>
      <c r="M7971" s="40" t="s">
        <v>28392</v>
      </c>
      <c r="N7971" s="40" t="s">
        <v>28393</v>
      </c>
      <c r="O7971" s="40" t="s">
        <v>1607</v>
      </c>
      <c r="P7971" s="41" t="s">
        <v>197</v>
      </c>
      <c r="Q7971" s="41">
        <v>5</v>
      </c>
      <c r="R7971" s="40" t="s">
        <v>198</v>
      </c>
      <c r="S7971" s="40" t="s">
        <v>199</v>
      </c>
      <c r="T7971" s="41">
        <v>1</v>
      </c>
      <c r="U7971" s="40" t="s">
        <v>200</v>
      </c>
      <c r="V7971" s="40" t="s">
        <v>201</v>
      </c>
      <c r="W7971" s="40" t="s">
        <v>28394</v>
      </c>
      <c r="X7971" s="40" t="s">
        <v>5090</v>
      </c>
      <c r="Y7971" s="40" t="s">
        <v>28395</v>
      </c>
    </row>
    <row r="7972" spans="12:25" x14ac:dyDescent="0.25">
      <c r="L7972" s="39" t="str">
        <f t="shared" si="124"/>
        <v>VENEZUELA (EE)</v>
      </c>
      <c r="M7972" s="40" t="s">
        <v>28396</v>
      </c>
      <c r="N7972" s="40" t="s">
        <v>28397</v>
      </c>
      <c r="O7972" s="40" t="s">
        <v>610</v>
      </c>
      <c r="P7972" s="41"/>
      <c r="Q7972" s="41"/>
      <c r="R7972" s="40"/>
      <c r="S7972" s="40" t="s">
        <v>1927</v>
      </c>
      <c r="T7972" s="41">
        <v>6</v>
      </c>
      <c r="U7972" s="40" t="s">
        <v>612</v>
      </c>
      <c r="V7972" s="40" t="s">
        <v>28398</v>
      </c>
      <c r="W7972" s="40"/>
      <c r="X7972" s="40"/>
      <c r="Y7972" s="40"/>
    </row>
    <row r="7973" spans="12:25" x14ac:dyDescent="0.25">
      <c r="L7973" s="39" t="str">
        <f t="shared" si="124"/>
        <v>VENIANO (CO)</v>
      </c>
      <c r="M7973" s="40" t="s">
        <v>28399</v>
      </c>
      <c r="N7973" s="40" t="s">
        <v>28400</v>
      </c>
      <c r="O7973" s="40" t="s">
        <v>995</v>
      </c>
      <c r="P7973" s="41" t="s">
        <v>212</v>
      </c>
      <c r="Q7973" s="41">
        <v>3</v>
      </c>
      <c r="R7973" s="40" t="s">
        <v>213</v>
      </c>
      <c r="S7973" s="40" t="s">
        <v>199</v>
      </c>
      <c r="T7973" s="41">
        <v>1</v>
      </c>
      <c r="U7973" s="40" t="s">
        <v>200</v>
      </c>
      <c r="V7973" s="40" t="s">
        <v>201</v>
      </c>
      <c r="W7973" s="40" t="s">
        <v>1072</v>
      </c>
      <c r="X7973" s="40" t="s">
        <v>997</v>
      </c>
      <c r="Y7973" s="40" t="s">
        <v>28401</v>
      </c>
    </row>
    <row r="7974" spans="12:25" x14ac:dyDescent="0.25">
      <c r="L7974" s="39" t="str">
        <f t="shared" si="124"/>
        <v>VENOSA (PZ)</v>
      </c>
      <c r="M7974" s="40" t="s">
        <v>28402</v>
      </c>
      <c r="N7974" s="40" t="s">
        <v>28403</v>
      </c>
      <c r="O7974" s="40" t="s">
        <v>281</v>
      </c>
      <c r="P7974" s="41" t="s">
        <v>282</v>
      </c>
      <c r="Q7974" s="41">
        <v>17</v>
      </c>
      <c r="R7974" s="40" t="s">
        <v>283</v>
      </c>
      <c r="S7974" s="40" t="s">
        <v>199</v>
      </c>
      <c r="T7974" s="41">
        <v>1</v>
      </c>
      <c r="U7974" s="40" t="s">
        <v>200</v>
      </c>
      <c r="V7974" s="40" t="s">
        <v>201</v>
      </c>
      <c r="W7974" s="40" t="s">
        <v>28404</v>
      </c>
      <c r="X7974" s="40" t="s">
        <v>2207</v>
      </c>
      <c r="Y7974" s="40" t="s">
        <v>28405</v>
      </c>
    </row>
    <row r="7975" spans="12:25" x14ac:dyDescent="0.25">
      <c r="L7975" s="39" t="str">
        <f t="shared" si="124"/>
        <v>VENTICANO (AV)</v>
      </c>
      <c r="M7975" s="40" t="s">
        <v>28406</v>
      </c>
      <c r="N7975" s="40" t="s">
        <v>28407</v>
      </c>
      <c r="O7975" s="40" t="s">
        <v>812</v>
      </c>
      <c r="P7975" s="41" t="s">
        <v>350</v>
      </c>
      <c r="Q7975" s="41">
        <v>15</v>
      </c>
      <c r="R7975" s="40" t="s">
        <v>351</v>
      </c>
      <c r="S7975" s="40" t="s">
        <v>199</v>
      </c>
      <c r="T7975" s="41">
        <v>1</v>
      </c>
      <c r="U7975" s="40" t="s">
        <v>200</v>
      </c>
      <c r="V7975" s="40" t="s">
        <v>201</v>
      </c>
      <c r="W7975" s="40" t="s">
        <v>12619</v>
      </c>
      <c r="X7975" s="40" t="s">
        <v>814</v>
      </c>
      <c r="Y7975" s="40" t="s">
        <v>28408</v>
      </c>
    </row>
    <row r="7976" spans="12:25" x14ac:dyDescent="0.25">
      <c r="L7976" s="39" t="str">
        <f t="shared" si="124"/>
        <v>VENTIMIGLIA (IM)</v>
      </c>
      <c r="M7976" s="40" t="s">
        <v>28409</v>
      </c>
      <c r="N7976" s="40" t="s">
        <v>28410</v>
      </c>
      <c r="O7976" s="40" t="s">
        <v>848</v>
      </c>
      <c r="P7976" s="41" t="s">
        <v>849</v>
      </c>
      <c r="Q7976" s="41">
        <v>7</v>
      </c>
      <c r="R7976" s="40" t="s">
        <v>850</v>
      </c>
      <c r="S7976" s="40" t="s">
        <v>199</v>
      </c>
      <c r="T7976" s="41">
        <v>1</v>
      </c>
      <c r="U7976" s="40" t="s">
        <v>200</v>
      </c>
      <c r="V7976" s="40" t="s">
        <v>201</v>
      </c>
      <c r="W7976" s="40" t="s">
        <v>28411</v>
      </c>
      <c r="X7976" s="40" t="s">
        <v>852</v>
      </c>
      <c r="Y7976" s="40" t="s">
        <v>28412</v>
      </c>
    </row>
    <row r="7977" spans="12:25" x14ac:dyDescent="0.25">
      <c r="L7977" s="39" t="str">
        <f t="shared" si="124"/>
        <v>VENTIMIGLIA DI SICILIA (PA)</v>
      </c>
      <c r="M7977" s="40" t="s">
        <v>28413</v>
      </c>
      <c r="N7977" s="40" t="s">
        <v>28414</v>
      </c>
      <c r="O7977" s="40" t="s">
        <v>1210</v>
      </c>
      <c r="P7977" s="41" t="s">
        <v>292</v>
      </c>
      <c r="Q7977" s="41">
        <v>19</v>
      </c>
      <c r="R7977" s="40" t="s">
        <v>293</v>
      </c>
      <c r="S7977" s="40" t="s">
        <v>199</v>
      </c>
      <c r="T7977" s="41">
        <v>1</v>
      </c>
      <c r="U7977" s="40" t="s">
        <v>200</v>
      </c>
      <c r="V7977" s="40" t="s">
        <v>201</v>
      </c>
      <c r="W7977" s="40" t="s">
        <v>1239</v>
      </c>
      <c r="X7977" s="40" t="s">
        <v>1212</v>
      </c>
      <c r="Y7977" s="40" t="s">
        <v>28415</v>
      </c>
    </row>
    <row r="7978" spans="12:25" x14ac:dyDescent="0.25">
      <c r="L7978" s="39" t="str">
        <f t="shared" si="124"/>
        <v>VENTOTENE (LT)</v>
      </c>
      <c r="M7978" s="40" t="s">
        <v>28416</v>
      </c>
      <c r="N7978" s="40" t="s">
        <v>28417</v>
      </c>
      <c r="O7978" s="40" t="s">
        <v>1747</v>
      </c>
      <c r="P7978" s="41" t="s">
        <v>336</v>
      </c>
      <c r="Q7978" s="41">
        <v>12</v>
      </c>
      <c r="R7978" s="40" t="s">
        <v>337</v>
      </c>
      <c r="S7978" s="40" t="s">
        <v>199</v>
      </c>
      <c r="T7978" s="41">
        <v>1</v>
      </c>
      <c r="U7978" s="40" t="s">
        <v>200</v>
      </c>
      <c r="V7978" s="40" t="s">
        <v>201</v>
      </c>
      <c r="W7978" s="40" t="s">
        <v>5212</v>
      </c>
      <c r="X7978" s="40" t="s">
        <v>5213</v>
      </c>
      <c r="Y7978" s="40" t="s">
        <v>28418</v>
      </c>
    </row>
    <row r="7979" spans="12:25" x14ac:dyDescent="0.25">
      <c r="L7979" s="39" t="str">
        <f t="shared" si="124"/>
        <v>VENZONE (UD)</v>
      </c>
      <c r="M7979" s="40" t="s">
        <v>28419</v>
      </c>
      <c r="N7979" s="40" t="s">
        <v>28420</v>
      </c>
      <c r="O7979" s="40" t="s">
        <v>804</v>
      </c>
      <c r="P7979" s="41" t="s">
        <v>805</v>
      </c>
      <c r="Q7979" s="41">
        <v>6</v>
      </c>
      <c r="R7979" s="40" t="s">
        <v>806</v>
      </c>
      <c r="S7979" s="40" t="s">
        <v>199</v>
      </c>
      <c r="T7979" s="41">
        <v>1</v>
      </c>
      <c r="U7979" s="40" t="s">
        <v>200</v>
      </c>
      <c r="V7979" s="40" t="s">
        <v>201</v>
      </c>
      <c r="W7979" s="40" t="s">
        <v>3721</v>
      </c>
      <c r="X7979" s="40" t="s">
        <v>2085</v>
      </c>
      <c r="Y7979" s="40" t="s">
        <v>28421</v>
      </c>
    </row>
    <row r="7980" spans="12:25" x14ac:dyDescent="0.25">
      <c r="L7980" s="39" t="str">
        <f t="shared" si="124"/>
        <v>VERANO (BZ)</v>
      </c>
      <c r="M7980" s="40" t="s">
        <v>28422</v>
      </c>
      <c r="N7980" s="40" t="s">
        <v>28423</v>
      </c>
      <c r="O7980" s="40" t="s">
        <v>1125</v>
      </c>
      <c r="P7980" s="41" t="s">
        <v>866</v>
      </c>
      <c r="Q7980" s="41">
        <v>4</v>
      </c>
      <c r="R7980" s="40" t="s">
        <v>867</v>
      </c>
      <c r="S7980" s="40" t="s">
        <v>199</v>
      </c>
      <c r="T7980" s="41">
        <v>1</v>
      </c>
      <c r="U7980" s="40" t="s">
        <v>200</v>
      </c>
      <c r="V7980" s="40" t="s">
        <v>201</v>
      </c>
      <c r="W7980" s="40" t="s">
        <v>1543</v>
      </c>
      <c r="X7980" s="40" t="s">
        <v>2298</v>
      </c>
      <c r="Y7980" s="40" t="s">
        <v>28424</v>
      </c>
    </row>
    <row r="7981" spans="12:25" x14ac:dyDescent="0.25">
      <c r="L7981" s="39" t="str">
        <f t="shared" si="124"/>
        <v>VERANO BRIANZA (MI)</v>
      </c>
      <c r="M7981" s="40" t="s">
        <v>28425</v>
      </c>
      <c r="N7981" s="40" t="s">
        <v>28426</v>
      </c>
      <c r="O7981" s="40" t="s">
        <v>264</v>
      </c>
      <c r="P7981" s="41" t="s">
        <v>212</v>
      </c>
      <c r="Q7981" s="41">
        <v>3</v>
      </c>
      <c r="R7981" s="40" t="s">
        <v>213</v>
      </c>
      <c r="S7981" s="40" t="s">
        <v>199</v>
      </c>
      <c r="T7981" s="41">
        <v>1</v>
      </c>
      <c r="U7981" s="40" t="s">
        <v>200</v>
      </c>
      <c r="V7981" s="40" t="s">
        <v>201</v>
      </c>
      <c r="W7981" s="40" t="s">
        <v>5113</v>
      </c>
      <c r="X7981" s="40" t="s">
        <v>1048</v>
      </c>
      <c r="Y7981" s="40" t="s">
        <v>28427</v>
      </c>
    </row>
    <row r="7982" spans="12:25" x14ac:dyDescent="0.25">
      <c r="L7982" s="39" t="str">
        <f t="shared" si="124"/>
        <v>VERBANIA (VB)</v>
      </c>
      <c r="M7982" s="40" t="s">
        <v>28428</v>
      </c>
      <c r="N7982" s="40" t="s">
        <v>28429</v>
      </c>
      <c r="O7982" s="40" t="s">
        <v>1659</v>
      </c>
      <c r="P7982" s="41" t="s">
        <v>314</v>
      </c>
      <c r="Q7982" s="41">
        <v>1</v>
      </c>
      <c r="R7982" s="40" t="s">
        <v>315</v>
      </c>
      <c r="S7982" s="40" t="s">
        <v>199</v>
      </c>
      <c r="T7982" s="41">
        <v>1</v>
      </c>
      <c r="U7982" s="40" t="s">
        <v>200</v>
      </c>
      <c r="V7982" s="40" t="s">
        <v>201</v>
      </c>
      <c r="W7982" s="40" t="s">
        <v>28430</v>
      </c>
      <c r="X7982" s="40" t="s">
        <v>1689</v>
      </c>
      <c r="Y7982" s="40" t="s">
        <v>28431</v>
      </c>
    </row>
    <row r="7983" spans="12:25" x14ac:dyDescent="0.25">
      <c r="L7983" s="39" t="str">
        <f t="shared" si="124"/>
        <v>VERBICARO (CS)</v>
      </c>
      <c r="M7983" s="40" t="s">
        <v>28432</v>
      </c>
      <c r="N7983" s="40" t="s">
        <v>28433</v>
      </c>
      <c r="O7983" s="40" t="s">
        <v>413</v>
      </c>
      <c r="P7983" s="41" t="s">
        <v>414</v>
      </c>
      <c r="Q7983" s="41">
        <v>18</v>
      </c>
      <c r="R7983" s="40" t="s">
        <v>415</v>
      </c>
      <c r="S7983" s="40" t="s">
        <v>199</v>
      </c>
      <c r="T7983" s="41">
        <v>1</v>
      </c>
      <c r="U7983" s="40" t="s">
        <v>200</v>
      </c>
      <c r="V7983" s="40" t="s">
        <v>201</v>
      </c>
      <c r="W7983" s="40" t="s">
        <v>456</v>
      </c>
      <c r="X7983" s="40" t="s">
        <v>819</v>
      </c>
      <c r="Y7983" s="40" t="s">
        <v>28434</v>
      </c>
    </row>
    <row r="7984" spans="12:25" x14ac:dyDescent="0.25">
      <c r="L7984" s="39" t="str">
        <f t="shared" si="124"/>
        <v>VERCANA (CO)</v>
      </c>
      <c r="M7984" s="40" t="s">
        <v>28435</v>
      </c>
      <c r="N7984" s="40" t="s">
        <v>28436</v>
      </c>
      <c r="O7984" s="40" t="s">
        <v>995</v>
      </c>
      <c r="P7984" s="41" t="s">
        <v>212</v>
      </c>
      <c r="Q7984" s="41">
        <v>3</v>
      </c>
      <c r="R7984" s="40" t="s">
        <v>213</v>
      </c>
      <c r="S7984" s="40" t="s">
        <v>199</v>
      </c>
      <c r="T7984" s="41">
        <v>1</v>
      </c>
      <c r="U7984" s="40" t="s">
        <v>200</v>
      </c>
      <c r="V7984" s="40" t="s">
        <v>201</v>
      </c>
      <c r="W7984" s="40" t="s">
        <v>10229</v>
      </c>
      <c r="X7984" s="40" t="s">
        <v>3144</v>
      </c>
      <c r="Y7984" s="40" t="s">
        <v>28437</v>
      </c>
    </row>
    <row r="7985" spans="12:25" x14ac:dyDescent="0.25">
      <c r="L7985" s="39" t="str">
        <f t="shared" si="124"/>
        <v>VERCEIA (SO)</v>
      </c>
      <c r="M7985" s="40" t="s">
        <v>28438</v>
      </c>
      <c r="N7985" s="40" t="s">
        <v>28439</v>
      </c>
      <c r="O7985" s="40" t="s">
        <v>977</v>
      </c>
      <c r="P7985" s="41" t="s">
        <v>212</v>
      </c>
      <c r="Q7985" s="41">
        <v>3</v>
      </c>
      <c r="R7985" s="40" t="s">
        <v>213</v>
      </c>
      <c r="S7985" s="40" t="s">
        <v>199</v>
      </c>
      <c r="T7985" s="41">
        <v>1</v>
      </c>
      <c r="U7985" s="40" t="s">
        <v>200</v>
      </c>
      <c r="V7985" s="40" t="s">
        <v>201</v>
      </c>
      <c r="W7985" s="40" t="s">
        <v>6531</v>
      </c>
      <c r="X7985" s="40" t="s">
        <v>5221</v>
      </c>
      <c r="Y7985" s="40" t="s">
        <v>28440</v>
      </c>
    </row>
    <row r="7986" spans="12:25" x14ac:dyDescent="0.25">
      <c r="L7986" s="39" t="str">
        <f t="shared" si="124"/>
        <v>VERCELLI (VC)</v>
      </c>
      <c r="M7986" s="40" t="s">
        <v>28441</v>
      </c>
      <c r="N7986" s="40" t="s">
        <v>28442</v>
      </c>
      <c r="O7986" s="40" t="s">
        <v>890</v>
      </c>
      <c r="P7986" s="41" t="s">
        <v>314</v>
      </c>
      <c r="Q7986" s="41">
        <v>1</v>
      </c>
      <c r="R7986" s="40" t="s">
        <v>315</v>
      </c>
      <c r="S7986" s="40" t="s">
        <v>199</v>
      </c>
      <c r="T7986" s="41">
        <v>1</v>
      </c>
      <c r="U7986" s="40" t="s">
        <v>200</v>
      </c>
      <c r="V7986" s="40" t="s">
        <v>201</v>
      </c>
      <c r="W7986" s="40" t="s">
        <v>13903</v>
      </c>
      <c r="X7986" s="40" t="s">
        <v>963</v>
      </c>
      <c r="Y7986" s="40" t="s">
        <v>28443</v>
      </c>
    </row>
    <row r="7987" spans="12:25" x14ac:dyDescent="0.25">
      <c r="L7987" s="39" t="str">
        <f t="shared" si="124"/>
        <v>VERCURAGO (LC)</v>
      </c>
      <c r="M7987" s="40" t="s">
        <v>28444</v>
      </c>
      <c r="N7987" s="40" t="s">
        <v>28445</v>
      </c>
      <c r="O7987" s="40" t="s">
        <v>222</v>
      </c>
      <c r="P7987" s="41" t="s">
        <v>212</v>
      </c>
      <c r="Q7987" s="41">
        <v>3</v>
      </c>
      <c r="R7987" s="40" t="s">
        <v>213</v>
      </c>
      <c r="S7987" s="40" t="s">
        <v>199</v>
      </c>
      <c r="T7987" s="41">
        <v>1</v>
      </c>
      <c r="U7987" s="40" t="s">
        <v>200</v>
      </c>
      <c r="V7987" s="40" t="s">
        <v>201</v>
      </c>
      <c r="W7987" s="40" t="s">
        <v>28446</v>
      </c>
      <c r="X7987" s="40" t="s">
        <v>224</v>
      </c>
      <c r="Y7987" s="40" t="s">
        <v>28447</v>
      </c>
    </row>
    <row r="7988" spans="12:25" x14ac:dyDescent="0.25">
      <c r="L7988" s="39" t="str">
        <f t="shared" si="124"/>
        <v>VERDELLINO (BG)</v>
      </c>
      <c r="M7988" s="40" t="s">
        <v>28448</v>
      </c>
      <c r="N7988" s="40" t="s">
        <v>28449</v>
      </c>
      <c r="O7988" s="40" t="s">
        <v>572</v>
      </c>
      <c r="P7988" s="41" t="s">
        <v>212</v>
      </c>
      <c r="Q7988" s="41">
        <v>3</v>
      </c>
      <c r="R7988" s="40" t="s">
        <v>213</v>
      </c>
      <c r="S7988" s="40" t="s">
        <v>199</v>
      </c>
      <c r="T7988" s="41">
        <v>1</v>
      </c>
      <c r="U7988" s="40" t="s">
        <v>200</v>
      </c>
      <c r="V7988" s="40" t="s">
        <v>201</v>
      </c>
      <c r="W7988" s="40" t="s">
        <v>28450</v>
      </c>
      <c r="X7988" s="40" t="s">
        <v>574</v>
      </c>
      <c r="Y7988" s="40" t="s">
        <v>28451</v>
      </c>
    </row>
    <row r="7989" spans="12:25" x14ac:dyDescent="0.25">
      <c r="L7989" s="39" t="str">
        <f t="shared" si="124"/>
        <v>VERDELLO (BG)</v>
      </c>
      <c r="M7989" s="40" t="s">
        <v>28452</v>
      </c>
      <c r="N7989" s="40" t="s">
        <v>28453</v>
      </c>
      <c r="O7989" s="40" t="s">
        <v>572</v>
      </c>
      <c r="P7989" s="41" t="s">
        <v>212</v>
      </c>
      <c r="Q7989" s="41">
        <v>3</v>
      </c>
      <c r="R7989" s="40" t="s">
        <v>213</v>
      </c>
      <c r="S7989" s="40" t="s">
        <v>199</v>
      </c>
      <c r="T7989" s="41">
        <v>1</v>
      </c>
      <c r="U7989" s="40" t="s">
        <v>200</v>
      </c>
      <c r="V7989" s="40" t="s">
        <v>201</v>
      </c>
      <c r="W7989" s="40" t="s">
        <v>28450</v>
      </c>
      <c r="X7989" s="40" t="s">
        <v>574</v>
      </c>
      <c r="Y7989" s="40" t="s">
        <v>28454</v>
      </c>
    </row>
    <row r="7990" spans="12:25" x14ac:dyDescent="0.25">
      <c r="L7990" s="39" t="str">
        <f t="shared" si="124"/>
        <v>VERDERIO INFERIORE (LC)</v>
      </c>
      <c r="M7990" s="40" t="s">
        <v>28455</v>
      </c>
      <c r="N7990" s="40" t="s">
        <v>28456</v>
      </c>
      <c r="O7990" s="40" t="s">
        <v>222</v>
      </c>
      <c r="P7990" s="41" t="s">
        <v>212</v>
      </c>
      <c r="Q7990" s="41">
        <v>3</v>
      </c>
      <c r="R7990" s="40" t="s">
        <v>213</v>
      </c>
      <c r="S7990" s="40" t="s">
        <v>199</v>
      </c>
      <c r="T7990" s="41">
        <v>1</v>
      </c>
      <c r="U7990" s="40" t="s">
        <v>200</v>
      </c>
      <c r="V7990" s="40" t="s">
        <v>201</v>
      </c>
      <c r="W7990" s="40" t="s">
        <v>28457</v>
      </c>
      <c r="X7990" s="40" t="s">
        <v>736</v>
      </c>
      <c r="Y7990" s="40" t="s">
        <v>28458</v>
      </c>
    </row>
    <row r="7991" spans="12:25" x14ac:dyDescent="0.25">
      <c r="L7991" s="39" t="str">
        <f t="shared" si="124"/>
        <v>VERDERIO SUPERIORE (LC)</v>
      </c>
      <c r="M7991" s="40" t="s">
        <v>28459</v>
      </c>
      <c r="N7991" s="40" t="s">
        <v>28460</v>
      </c>
      <c r="O7991" s="40" t="s">
        <v>222</v>
      </c>
      <c r="P7991" s="41" t="s">
        <v>212</v>
      </c>
      <c r="Q7991" s="41">
        <v>3</v>
      </c>
      <c r="R7991" s="40" t="s">
        <v>213</v>
      </c>
      <c r="S7991" s="40" t="s">
        <v>199</v>
      </c>
      <c r="T7991" s="41">
        <v>1</v>
      </c>
      <c r="U7991" s="40" t="s">
        <v>200</v>
      </c>
      <c r="V7991" s="40" t="s">
        <v>201</v>
      </c>
      <c r="W7991" s="40" t="s">
        <v>28461</v>
      </c>
      <c r="X7991" s="40" t="s">
        <v>736</v>
      </c>
      <c r="Y7991" s="40" t="s">
        <v>28462</v>
      </c>
    </row>
    <row r="7992" spans="12:25" x14ac:dyDescent="0.25">
      <c r="L7992" s="39" t="str">
        <f t="shared" si="124"/>
        <v>VERDUNO (CN)</v>
      </c>
      <c r="M7992" s="40" t="s">
        <v>28463</v>
      </c>
      <c r="N7992" s="40" t="s">
        <v>28464</v>
      </c>
      <c r="O7992" s="40" t="s">
        <v>313</v>
      </c>
      <c r="P7992" s="41" t="s">
        <v>314</v>
      </c>
      <c r="Q7992" s="41">
        <v>1</v>
      </c>
      <c r="R7992" s="40" t="s">
        <v>315</v>
      </c>
      <c r="S7992" s="40" t="s">
        <v>199</v>
      </c>
      <c r="T7992" s="41">
        <v>1</v>
      </c>
      <c r="U7992" s="40" t="s">
        <v>200</v>
      </c>
      <c r="V7992" s="40" t="s">
        <v>201</v>
      </c>
      <c r="W7992" s="40" t="s">
        <v>2812</v>
      </c>
      <c r="X7992" s="40" t="s">
        <v>2581</v>
      </c>
      <c r="Y7992" s="40" t="s">
        <v>28465</v>
      </c>
    </row>
    <row r="7993" spans="12:25" x14ac:dyDescent="0.25">
      <c r="L7993" s="39" t="str">
        <f t="shared" si="124"/>
        <v>VERGATO (BO)</v>
      </c>
      <c r="M7993" s="40" t="s">
        <v>28466</v>
      </c>
      <c r="N7993" s="40" t="s">
        <v>28467</v>
      </c>
      <c r="O7993" s="40" t="s">
        <v>1682</v>
      </c>
      <c r="P7993" s="41" t="s">
        <v>631</v>
      </c>
      <c r="Q7993" s="41">
        <v>8</v>
      </c>
      <c r="R7993" s="40" t="s">
        <v>632</v>
      </c>
      <c r="S7993" s="40" t="s">
        <v>199</v>
      </c>
      <c r="T7993" s="41">
        <v>1</v>
      </c>
      <c r="U7993" s="40" t="s">
        <v>200</v>
      </c>
      <c r="V7993" s="40" t="s">
        <v>201</v>
      </c>
      <c r="W7993" s="40" t="s">
        <v>28468</v>
      </c>
      <c r="X7993" s="40" t="s">
        <v>1684</v>
      </c>
      <c r="Y7993" s="40" t="s">
        <v>28469</v>
      </c>
    </row>
    <row r="7994" spans="12:25" x14ac:dyDescent="0.25">
      <c r="L7994" s="39" t="str">
        <f t="shared" si="124"/>
        <v>VERGEMOLI (LU)</v>
      </c>
      <c r="M7994" s="40" t="s">
        <v>28470</v>
      </c>
      <c r="N7994" s="40" t="s">
        <v>28471</v>
      </c>
      <c r="O7994" s="40" t="s">
        <v>1381</v>
      </c>
      <c r="P7994" s="41" t="s">
        <v>231</v>
      </c>
      <c r="Q7994" s="41">
        <v>9</v>
      </c>
      <c r="R7994" s="40" t="s">
        <v>232</v>
      </c>
      <c r="S7994" s="40" t="s">
        <v>199</v>
      </c>
      <c r="T7994" s="41">
        <v>1</v>
      </c>
      <c r="U7994" s="40" t="s">
        <v>200</v>
      </c>
      <c r="V7994" s="40" t="s">
        <v>201</v>
      </c>
      <c r="W7994" s="40" t="s">
        <v>10561</v>
      </c>
      <c r="X7994" s="40" t="s">
        <v>1383</v>
      </c>
      <c r="Y7994" s="40" t="s">
        <v>28472</v>
      </c>
    </row>
    <row r="7995" spans="12:25" x14ac:dyDescent="0.25">
      <c r="L7995" s="39" t="str">
        <f t="shared" si="124"/>
        <v>VERGHERETO (FC)</v>
      </c>
      <c r="M7995" s="40" t="s">
        <v>28473</v>
      </c>
      <c r="N7995" s="40" t="s">
        <v>28474</v>
      </c>
      <c r="O7995" s="40" t="s">
        <v>2487</v>
      </c>
      <c r="P7995" s="41" t="s">
        <v>631</v>
      </c>
      <c r="Q7995" s="41">
        <v>8</v>
      </c>
      <c r="R7995" s="40" t="s">
        <v>632</v>
      </c>
      <c r="S7995" s="40" t="s">
        <v>199</v>
      </c>
      <c r="T7995" s="41">
        <v>1</v>
      </c>
      <c r="U7995" s="40" t="s">
        <v>200</v>
      </c>
      <c r="V7995" s="40" t="s">
        <v>201</v>
      </c>
      <c r="W7995" s="40" t="s">
        <v>28475</v>
      </c>
      <c r="X7995" s="40" t="s">
        <v>2489</v>
      </c>
      <c r="Y7995" s="40" t="s">
        <v>28476</v>
      </c>
    </row>
    <row r="7996" spans="12:25" x14ac:dyDescent="0.25">
      <c r="L7996" s="39" t="str">
        <f t="shared" si="124"/>
        <v>VERGIATE (VA)</v>
      </c>
      <c r="M7996" s="40" t="s">
        <v>28477</v>
      </c>
      <c r="N7996" s="40" t="s">
        <v>28478</v>
      </c>
      <c r="O7996" s="40" t="s">
        <v>727</v>
      </c>
      <c r="P7996" s="41" t="s">
        <v>212</v>
      </c>
      <c r="Q7996" s="41">
        <v>3</v>
      </c>
      <c r="R7996" s="40" t="s">
        <v>213</v>
      </c>
      <c r="S7996" s="40" t="s">
        <v>199</v>
      </c>
      <c r="T7996" s="41">
        <v>1</v>
      </c>
      <c r="U7996" s="40" t="s">
        <v>200</v>
      </c>
      <c r="V7996" s="40" t="s">
        <v>201</v>
      </c>
      <c r="W7996" s="40" t="s">
        <v>28479</v>
      </c>
      <c r="X7996" s="40" t="s">
        <v>1087</v>
      </c>
      <c r="Y7996" s="40" t="s">
        <v>28480</v>
      </c>
    </row>
    <row r="7997" spans="12:25" x14ac:dyDescent="0.25">
      <c r="L7997" s="39" t="str">
        <f t="shared" si="124"/>
        <v>VERGINI AMERICANE (ISOLE) (EE)</v>
      </c>
      <c r="M7997" s="40" t="s">
        <v>28481</v>
      </c>
      <c r="N7997" s="40" t="s">
        <v>28482</v>
      </c>
      <c r="O7997" s="40" t="s">
        <v>610</v>
      </c>
      <c r="P7997" s="41"/>
      <c r="Q7997" s="41"/>
      <c r="R7997" s="40"/>
      <c r="S7997" s="40" t="s">
        <v>1586</v>
      </c>
      <c r="T7997" s="41">
        <v>5</v>
      </c>
      <c r="U7997" s="40" t="s">
        <v>612</v>
      </c>
      <c r="V7997" s="40" t="s">
        <v>28483</v>
      </c>
      <c r="W7997" s="40"/>
      <c r="X7997" s="40"/>
      <c r="Y7997" s="40"/>
    </row>
    <row r="7998" spans="12:25" x14ac:dyDescent="0.25">
      <c r="L7998" s="39" t="str">
        <f t="shared" si="124"/>
        <v>VERGINI BRITANNICHE (ISOLE) (EE)</v>
      </c>
      <c r="M7998" s="40" t="s">
        <v>28484</v>
      </c>
      <c r="N7998" s="40" t="s">
        <v>28485</v>
      </c>
      <c r="O7998" s="40" t="s">
        <v>610</v>
      </c>
      <c r="P7998" s="41"/>
      <c r="Q7998" s="41"/>
      <c r="R7998" s="40"/>
      <c r="S7998" s="40" t="s">
        <v>1586</v>
      </c>
      <c r="T7998" s="41">
        <v>5</v>
      </c>
      <c r="U7998" s="40" t="s">
        <v>612</v>
      </c>
      <c r="V7998" s="40" t="s">
        <v>28486</v>
      </c>
      <c r="W7998" s="40"/>
      <c r="X7998" s="40"/>
      <c r="Y7998" s="40"/>
    </row>
    <row r="7999" spans="12:25" x14ac:dyDescent="0.25">
      <c r="L7999" s="39" t="str">
        <f t="shared" si="124"/>
        <v>VERMEZZO (MI)</v>
      </c>
      <c r="M7999" s="40" t="s">
        <v>28487</v>
      </c>
      <c r="N7999" s="40" t="s">
        <v>28488</v>
      </c>
      <c r="O7999" s="40" t="s">
        <v>264</v>
      </c>
      <c r="P7999" s="41" t="s">
        <v>212</v>
      </c>
      <c r="Q7999" s="41">
        <v>3</v>
      </c>
      <c r="R7999" s="40" t="s">
        <v>213</v>
      </c>
      <c r="S7999" s="40" t="s">
        <v>199</v>
      </c>
      <c r="T7999" s="41">
        <v>1</v>
      </c>
      <c r="U7999" s="40" t="s">
        <v>200</v>
      </c>
      <c r="V7999" s="40" t="s">
        <v>201</v>
      </c>
      <c r="W7999" s="40" t="s">
        <v>935</v>
      </c>
      <c r="X7999" s="40" t="s">
        <v>266</v>
      </c>
      <c r="Y7999" s="40" t="s">
        <v>28489</v>
      </c>
    </row>
    <row r="8000" spans="12:25" x14ac:dyDescent="0.25">
      <c r="L8000" s="39" t="str">
        <f t="shared" si="124"/>
        <v>VERMIGLIO (TN)</v>
      </c>
      <c r="M8000" s="40" t="s">
        <v>28490</v>
      </c>
      <c r="N8000" s="40" t="s">
        <v>28491</v>
      </c>
      <c r="O8000" s="40" t="s">
        <v>865</v>
      </c>
      <c r="P8000" s="41" t="s">
        <v>866</v>
      </c>
      <c r="Q8000" s="41">
        <v>4</v>
      </c>
      <c r="R8000" s="40" t="s">
        <v>867</v>
      </c>
      <c r="S8000" s="40" t="s">
        <v>199</v>
      </c>
      <c r="T8000" s="41">
        <v>1</v>
      </c>
      <c r="U8000" s="40" t="s">
        <v>200</v>
      </c>
      <c r="V8000" s="40" t="s">
        <v>201</v>
      </c>
      <c r="W8000" s="40" t="s">
        <v>28492</v>
      </c>
      <c r="X8000" s="40" t="s">
        <v>1447</v>
      </c>
      <c r="Y8000" s="40" t="s">
        <v>28493</v>
      </c>
    </row>
    <row r="8001" spans="12:25" x14ac:dyDescent="0.25">
      <c r="L8001" s="39" t="str">
        <f t="shared" si="124"/>
        <v>VERNANTE (CN)</v>
      </c>
      <c r="M8001" s="40" t="s">
        <v>28494</v>
      </c>
      <c r="N8001" s="40" t="s">
        <v>28495</v>
      </c>
      <c r="O8001" s="40" t="s">
        <v>313</v>
      </c>
      <c r="P8001" s="41" t="s">
        <v>314</v>
      </c>
      <c r="Q8001" s="41">
        <v>1</v>
      </c>
      <c r="R8001" s="40" t="s">
        <v>315</v>
      </c>
      <c r="S8001" s="40" t="s">
        <v>199</v>
      </c>
      <c r="T8001" s="41">
        <v>1</v>
      </c>
      <c r="U8001" s="40" t="s">
        <v>200</v>
      </c>
      <c r="V8001" s="40" t="s">
        <v>201</v>
      </c>
      <c r="W8001" s="40" t="s">
        <v>28496</v>
      </c>
      <c r="X8001" s="40" t="s">
        <v>317</v>
      </c>
      <c r="Y8001" s="40" t="s">
        <v>28497</v>
      </c>
    </row>
    <row r="8002" spans="12:25" x14ac:dyDescent="0.25">
      <c r="L8002" s="39" t="str">
        <f t="shared" ref="L8002:L8065" si="125">M8002&amp;" ("&amp;O8002&amp;")"</f>
        <v>VERNASCA (PC)</v>
      </c>
      <c r="M8002" s="40" t="s">
        <v>28498</v>
      </c>
      <c r="N8002" s="40" t="s">
        <v>28499</v>
      </c>
      <c r="O8002" s="40" t="s">
        <v>630</v>
      </c>
      <c r="P8002" s="41" t="s">
        <v>631</v>
      </c>
      <c r="Q8002" s="41">
        <v>8</v>
      </c>
      <c r="R8002" s="40" t="s">
        <v>632</v>
      </c>
      <c r="S8002" s="40" t="s">
        <v>199</v>
      </c>
      <c r="T8002" s="41">
        <v>1</v>
      </c>
      <c r="U8002" s="40" t="s">
        <v>200</v>
      </c>
      <c r="V8002" s="40" t="s">
        <v>201</v>
      </c>
      <c r="W8002" s="40" t="s">
        <v>633</v>
      </c>
      <c r="X8002" s="40" t="s">
        <v>634</v>
      </c>
      <c r="Y8002" s="40" t="s">
        <v>28500</v>
      </c>
    </row>
    <row r="8003" spans="12:25" x14ac:dyDescent="0.25">
      <c r="L8003" s="39" t="str">
        <f t="shared" si="125"/>
        <v>VERNATE (MI)</v>
      </c>
      <c r="M8003" s="40" t="s">
        <v>28501</v>
      </c>
      <c r="N8003" s="40" t="s">
        <v>28502</v>
      </c>
      <c r="O8003" s="40" t="s">
        <v>264</v>
      </c>
      <c r="P8003" s="41" t="s">
        <v>212</v>
      </c>
      <c r="Q8003" s="41">
        <v>3</v>
      </c>
      <c r="R8003" s="40" t="s">
        <v>213</v>
      </c>
      <c r="S8003" s="40" t="s">
        <v>199</v>
      </c>
      <c r="T8003" s="41">
        <v>1</v>
      </c>
      <c r="U8003" s="40" t="s">
        <v>200</v>
      </c>
      <c r="V8003" s="40" t="s">
        <v>201</v>
      </c>
      <c r="W8003" s="40" t="s">
        <v>935</v>
      </c>
      <c r="X8003" s="40" t="s">
        <v>266</v>
      </c>
      <c r="Y8003" s="40" t="s">
        <v>28503</v>
      </c>
    </row>
    <row r="8004" spans="12:25" x14ac:dyDescent="0.25">
      <c r="L8004" s="39" t="str">
        <f t="shared" si="125"/>
        <v>VERNAZZA (SP)</v>
      </c>
      <c r="M8004" s="40" t="s">
        <v>28504</v>
      </c>
      <c r="N8004" s="40" t="s">
        <v>28505</v>
      </c>
      <c r="O8004" s="40" t="s">
        <v>1451</v>
      </c>
      <c r="P8004" s="41" t="s">
        <v>849</v>
      </c>
      <c r="Q8004" s="41">
        <v>7</v>
      </c>
      <c r="R8004" s="40" t="s">
        <v>850</v>
      </c>
      <c r="S8004" s="40" t="s">
        <v>199</v>
      </c>
      <c r="T8004" s="41">
        <v>1</v>
      </c>
      <c r="U8004" s="40" t="s">
        <v>200</v>
      </c>
      <c r="V8004" s="40" t="s">
        <v>201</v>
      </c>
      <c r="W8004" s="40" t="s">
        <v>28506</v>
      </c>
      <c r="X8004" s="40" t="s">
        <v>1453</v>
      </c>
      <c r="Y8004" s="40" t="s">
        <v>28507</v>
      </c>
    </row>
    <row r="8005" spans="12:25" x14ac:dyDescent="0.25">
      <c r="L8005" s="39" t="str">
        <f t="shared" si="125"/>
        <v>VERNIO (PO)</v>
      </c>
      <c r="M8005" s="40" t="s">
        <v>28508</v>
      </c>
      <c r="N8005" s="40" t="s">
        <v>28509</v>
      </c>
      <c r="O8005" s="40" t="s">
        <v>5482</v>
      </c>
      <c r="P8005" s="41" t="s">
        <v>231</v>
      </c>
      <c r="Q8005" s="41">
        <v>9</v>
      </c>
      <c r="R8005" s="40" t="s">
        <v>232</v>
      </c>
      <c r="S8005" s="40" t="s">
        <v>199</v>
      </c>
      <c r="T8005" s="41">
        <v>1</v>
      </c>
      <c r="U8005" s="40" t="s">
        <v>200</v>
      </c>
      <c r="V8005" s="40" t="s">
        <v>201</v>
      </c>
      <c r="W8005" s="40" t="s">
        <v>28510</v>
      </c>
      <c r="X8005" s="40" t="s">
        <v>661</v>
      </c>
      <c r="Y8005" s="40" t="s">
        <v>28511</v>
      </c>
    </row>
    <row r="8006" spans="12:25" x14ac:dyDescent="0.25">
      <c r="L8006" s="39" t="str">
        <f t="shared" si="125"/>
        <v>VERNOLE (LE)</v>
      </c>
      <c r="M8006" s="40" t="s">
        <v>28512</v>
      </c>
      <c r="N8006" s="40" t="s">
        <v>28513</v>
      </c>
      <c r="O8006" s="40" t="s">
        <v>462</v>
      </c>
      <c r="P8006" s="41" t="s">
        <v>304</v>
      </c>
      <c r="Q8006" s="41">
        <v>16</v>
      </c>
      <c r="R8006" s="40" t="s">
        <v>305</v>
      </c>
      <c r="S8006" s="40" t="s">
        <v>199</v>
      </c>
      <c r="T8006" s="41">
        <v>1</v>
      </c>
      <c r="U8006" s="40" t="s">
        <v>200</v>
      </c>
      <c r="V8006" s="40" t="s">
        <v>201</v>
      </c>
      <c r="W8006" s="40" t="s">
        <v>28514</v>
      </c>
      <c r="X8006" s="40" t="s">
        <v>2008</v>
      </c>
      <c r="Y8006" s="40" t="s">
        <v>28515</v>
      </c>
    </row>
    <row r="8007" spans="12:25" x14ac:dyDescent="0.25">
      <c r="L8007" s="39" t="str">
        <f t="shared" si="125"/>
        <v>VEROLANUOVA (BS)</v>
      </c>
      <c r="M8007" s="40" t="s">
        <v>28516</v>
      </c>
      <c r="N8007" s="40" t="s">
        <v>28517</v>
      </c>
      <c r="O8007" s="40" t="s">
        <v>421</v>
      </c>
      <c r="P8007" s="41" t="s">
        <v>212</v>
      </c>
      <c r="Q8007" s="41">
        <v>3</v>
      </c>
      <c r="R8007" s="40" t="s">
        <v>213</v>
      </c>
      <c r="S8007" s="40" t="s">
        <v>199</v>
      </c>
      <c r="T8007" s="41">
        <v>1</v>
      </c>
      <c r="U8007" s="40" t="s">
        <v>200</v>
      </c>
      <c r="V8007" s="40" t="s">
        <v>201</v>
      </c>
      <c r="W8007" s="40" t="s">
        <v>28518</v>
      </c>
      <c r="X8007" s="40" t="s">
        <v>423</v>
      </c>
      <c r="Y8007" s="40" t="s">
        <v>28519</v>
      </c>
    </row>
    <row r="8008" spans="12:25" x14ac:dyDescent="0.25">
      <c r="L8008" s="39" t="str">
        <f t="shared" si="125"/>
        <v>VEROLAVECCHIA (BS)</v>
      </c>
      <c r="M8008" s="40" t="s">
        <v>28520</v>
      </c>
      <c r="N8008" s="40" t="s">
        <v>28521</v>
      </c>
      <c r="O8008" s="40" t="s">
        <v>421</v>
      </c>
      <c r="P8008" s="41" t="s">
        <v>212</v>
      </c>
      <c r="Q8008" s="41">
        <v>3</v>
      </c>
      <c r="R8008" s="40" t="s">
        <v>213</v>
      </c>
      <c r="S8008" s="40" t="s">
        <v>199</v>
      </c>
      <c r="T8008" s="41">
        <v>1</v>
      </c>
      <c r="U8008" s="40" t="s">
        <v>200</v>
      </c>
      <c r="V8008" s="40" t="s">
        <v>201</v>
      </c>
      <c r="W8008" s="40" t="s">
        <v>28522</v>
      </c>
      <c r="X8008" s="40" t="s">
        <v>423</v>
      </c>
      <c r="Y8008" s="40" t="s">
        <v>28523</v>
      </c>
    </row>
    <row r="8009" spans="12:25" x14ac:dyDescent="0.25">
      <c r="L8009" s="39" t="str">
        <f t="shared" si="125"/>
        <v>VEROLENGO (TO)</v>
      </c>
      <c r="M8009" s="40" t="s">
        <v>28524</v>
      </c>
      <c r="N8009" s="40" t="s">
        <v>28525</v>
      </c>
      <c r="O8009" s="40" t="s">
        <v>675</v>
      </c>
      <c r="P8009" s="41" t="s">
        <v>314</v>
      </c>
      <c r="Q8009" s="41">
        <v>1</v>
      </c>
      <c r="R8009" s="40" t="s">
        <v>315</v>
      </c>
      <c r="S8009" s="40" t="s">
        <v>199</v>
      </c>
      <c r="T8009" s="41">
        <v>1</v>
      </c>
      <c r="U8009" s="40" t="s">
        <v>200</v>
      </c>
      <c r="V8009" s="40" t="s">
        <v>201</v>
      </c>
      <c r="W8009" s="40" t="s">
        <v>28526</v>
      </c>
      <c r="X8009" s="40" t="s">
        <v>837</v>
      </c>
      <c r="Y8009" s="40" t="s">
        <v>28527</v>
      </c>
    </row>
    <row r="8010" spans="12:25" x14ac:dyDescent="0.25">
      <c r="L8010" s="39" t="str">
        <f t="shared" si="125"/>
        <v>VEROLI (FR)</v>
      </c>
      <c r="M8010" s="40" t="s">
        <v>28528</v>
      </c>
      <c r="N8010" s="40" t="s">
        <v>28529</v>
      </c>
      <c r="O8010" s="40" t="s">
        <v>406</v>
      </c>
      <c r="P8010" s="41" t="s">
        <v>336</v>
      </c>
      <c r="Q8010" s="41">
        <v>12</v>
      </c>
      <c r="R8010" s="40" t="s">
        <v>337</v>
      </c>
      <c r="S8010" s="40" t="s">
        <v>199</v>
      </c>
      <c r="T8010" s="41">
        <v>1</v>
      </c>
      <c r="U8010" s="40" t="s">
        <v>200</v>
      </c>
      <c r="V8010" s="40" t="s">
        <v>201</v>
      </c>
      <c r="W8010" s="40" t="s">
        <v>28530</v>
      </c>
      <c r="X8010" s="40" t="s">
        <v>557</v>
      </c>
      <c r="Y8010" s="40" t="s">
        <v>28531</v>
      </c>
    </row>
    <row r="8011" spans="12:25" x14ac:dyDescent="0.25">
      <c r="L8011" s="39" t="str">
        <f t="shared" si="125"/>
        <v>VERONA (VR)</v>
      </c>
      <c r="M8011" s="40" t="s">
        <v>28532</v>
      </c>
      <c r="N8011" s="40" t="s">
        <v>28533</v>
      </c>
      <c r="O8011" s="40" t="s">
        <v>595</v>
      </c>
      <c r="P8011" s="41" t="s">
        <v>197</v>
      </c>
      <c r="Q8011" s="41">
        <v>5</v>
      </c>
      <c r="R8011" s="40" t="s">
        <v>198</v>
      </c>
      <c r="S8011" s="40" t="s">
        <v>199</v>
      </c>
      <c r="T8011" s="41">
        <v>1</v>
      </c>
      <c r="U8011" s="40" t="s">
        <v>200</v>
      </c>
      <c r="V8011" s="40" t="s">
        <v>201</v>
      </c>
      <c r="W8011" s="40" t="s">
        <v>28534</v>
      </c>
      <c r="X8011" s="40" t="s">
        <v>597</v>
      </c>
      <c r="Y8011" s="40" t="s">
        <v>28535</v>
      </c>
    </row>
    <row r="8012" spans="12:25" x14ac:dyDescent="0.25">
      <c r="L8012" s="39" t="str">
        <f t="shared" si="125"/>
        <v>VERONELLA (VR)</v>
      </c>
      <c r="M8012" s="40" t="s">
        <v>28536</v>
      </c>
      <c r="N8012" s="40" t="s">
        <v>28537</v>
      </c>
      <c r="O8012" s="40" t="s">
        <v>595</v>
      </c>
      <c r="P8012" s="41" t="s">
        <v>197</v>
      </c>
      <c r="Q8012" s="41">
        <v>5</v>
      </c>
      <c r="R8012" s="40" t="s">
        <v>198</v>
      </c>
      <c r="S8012" s="40" t="s">
        <v>199</v>
      </c>
      <c r="T8012" s="41">
        <v>1</v>
      </c>
      <c r="U8012" s="40" t="s">
        <v>200</v>
      </c>
      <c r="V8012" s="40" t="s">
        <v>201</v>
      </c>
      <c r="W8012" s="40" t="s">
        <v>1851</v>
      </c>
      <c r="X8012" s="40" t="s">
        <v>1566</v>
      </c>
      <c r="Y8012" s="40" t="s">
        <v>28538</v>
      </c>
    </row>
    <row r="8013" spans="12:25" x14ac:dyDescent="0.25">
      <c r="L8013" s="39" t="str">
        <f t="shared" si="125"/>
        <v>VERRAYES (AO)</v>
      </c>
      <c r="M8013" s="40" t="s">
        <v>28539</v>
      </c>
      <c r="N8013" s="40" t="s">
        <v>28540</v>
      </c>
      <c r="O8013" s="40" t="s">
        <v>1255</v>
      </c>
      <c r="P8013" s="41" t="s">
        <v>1256</v>
      </c>
      <c r="Q8013" s="41">
        <v>2</v>
      </c>
      <c r="R8013" s="40" t="s">
        <v>1257</v>
      </c>
      <c r="S8013" s="40" t="s">
        <v>199</v>
      </c>
      <c r="T8013" s="41">
        <v>1</v>
      </c>
      <c r="U8013" s="40" t="s">
        <v>200</v>
      </c>
      <c r="V8013" s="40" t="s">
        <v>201</v>
      </c>
      <c r="W8013" s="40" t="s">
        <v>1627</v>
      </c>
      <c r="X8013" s="40" t="s">
        <v>1628</v>
      </c>
      <c r="Y8013" s="40" t="s">
        <v>28541</v>
      </c>
    </row>
    <row r="8014" spans="12:25" x14ac:dyDescent="0.25">
      <c r="L8014" s="39" t="str">
        <f t="shared" si="125"/>
        <v>VERRES (AO)</v>
      </c>
      <c r="M8014" s="40" t="s">
        <v>28542</v>
      </c>
      <c r="N8014" s="40" t="s">
        <v>28543</v>
      </c>
      <c r="O8014" s="40" t="s">
        <v>1255</v>
      </c>
      <c r="P8014" s="41" t="s">
        <v>1256</v>
      </c>
      <c r="Q8014" s="41">
        <v>2</v>
      </c>
      <c r="R8014" s="40" t="s">
        <v>1257</v>
      </c>
      <c r="S8014" s="40" t="s">
        <v>199</v>
      </c>
      <c r="T8014" s="41">
        <v>1</v>
      </c>
      <c r="U8014" s="40" t="s">
        <v>200</v>
      </c>
      <c r="V8014" s="40" t="s">
        <v>201</v>
      </c>
      <c r="W8014" s="40" t="s">
        <v>28544</v>
      </c>
      <c r="X8014" s="40" t="s">
        <v>1042</v>
      </c>
      <c r="Y8014" s="40" t="s">
        <v>28545</v>
      </c>
    </row>
    <row r="8015" spans="12:25" x14ac:dyDescent="0.25">
      <c r="L8015" s="39" t="str">
        <f t="shared" si="125"/>
        <v>VERRETTO (PV)</v>
      </c>
      <c r="M8015" s="40" t="s">
        <v>28546</v>
      </c>
      <c r="N8015" s="40" t="s">
        <v>28547</v>
      </c>
      <c r="O8015" s="40" t="s">
        <v>884</v>
      </c>
      <c r="P8015" s="41" t="s">
        <v>212</v>
      </c>
      <c r="Q8015" s="41">
        <v>3</v>
      </c>
      <c r="R8015" s="40" t="s">
        <v>213</v>
      </c>
      <c r="S8015" s="40" t="s">
        <v>199</v>
      </c>
      <c r="T8015" s="41">
        <v>1</v>
      </c>
      <c r="U8015" s="40" t="s">
        <v>200</v>
      </c>
      <c r="V8015" s="40" t="s">
        <v>201</v>
      </c>
      <c r="W8015" s="40" t="s">
        <v>14318</v>
      </c>
      <c r="X8015" s="40" t="s">
        <v>2462</v>
      </c>
      <c r="Y8015" s="40" t="s">
        <v>28548</v>
      </c>
    </row>
    <row r="8016" spans="12:25" x14ac:dyDescent="0.25">
      <c r="L8016" s="39" t="str">
        <f t="shared" si="125"/>
        <v>VERRONE (BI)</v>
      </c>
      <c r="M8016" s="40" t="s">
        <v>28549</v>
      </c>
      <c r="N8016" s="40" t="s">
        <v>28550</v>
      </c>
      <c r="O8016" s="40" t="s">
        <v>830</v>
      </c>
      <c r="P8016" s="41" t="s">
        <v>314</v>
      </c>
      <c r="Q8016" s="41">
        <v>1</v>
      </c>
      <c r="R8016" s="40" t="s">
        <v>315</v>
      </c>
      <c r="S8016" s="40" t="s">
        <v>199</v>
      </c>
      <c r="T8016" s="41">
        <v>1</v>
      </c>
      <c r="U8016" s="40" t="s">
        <v>200</v>
      </c>
      <c r="V8016" s="40" t="s">
        <v>201</v>
      </c>
      <c r="W8016" s="40" t="s">
        <v>3168</v>
      </c>
      <c r="X8016" s="40" t="s">
        <v>832</v>
      </c>
      <c r="Y8016" s="40" t="s">
        <v>28551</v>
      </c>
    </row>
    <row r="8017" spans="12:25" x14ac:dyDescent="0.25">
      <c r="L8017" s="39" t="str">
        <f t="shared" si="125"/>
        <v>VERRUA PO (PV)</v>
      </c>
      <c r="M8017" s="40" t="s">
        <v>28552</v>
      </c>
      <c r="N8017" s="40" t="s">
        <v>28553</v>
      </c>
      <c r="O8017" s="40" t="s">
        <v>884</v>
      </c>
      <c r="P8017" s="41" t="s">
        <v>212</v>
      </c>
      <c r="Q8017" s="41">
        <v>3</v>
      </c>
      <c r="R8017" s="40" t="s">
        <v>213</v>
      </c>
      <c r="S8017" s="40" t="s">
        <v>199</v>
      </c>
      <c r="T8017" s="41">
        <v>1</v>
      </c>
      <c r="U8017" s="40" t="s">
        <v>200</v>
      </c>
      <c r="V8017" s="40" t="s">
        <v>201</v>
      </c>
      <c r="W8017" s="40" t="s">
        <v>968</v>
      </c>
      <c r="X8017" s="40" t="s">
        <v>969</v>
      </c>
      <c r="Y8017" s="40" t="s">
        <v>28554</v>
      </c>
    </row>
    <row r="8018" spans="12:25" x14ac:dyDescent="0.25">
      <c r="L8018" s="39" t="str">
        <f t="shared" si="125"/>
        <v>VERRUA SAVOIA (TO)</v>
      </c>
      <c r="M8018" s="40" t="s">
        <v>28555</v>
      </c>
      <c r="N8018" s="40" t="s">
        <v>28556</v>
      </c>
      <c r="O8018" s="40" t="s">
        <v>675</v>
      </c>
      <c r="P8018" s="41" t="s">
        <v>314</v>
      </c>
      <c r="Q8018" s="41">
        <v>1</v>
      </c>
      <c r="R8018" s="40" t="s">
        <v>315</v>
      </c>
      <c r="S8018" s="40" t="s">
        <v>199</v>
      </c>
      <c r="T8018" s="41">
        <v>1</v>
      </c>
      <c r="U8018" s="40" t="s">
        <v>200</v>
      </c>
      <c r="V8018" s="40" t="s">
        <v>201</v>
      </c>
      <c r="W8018" s="40" t="s">
        <v>1504</v>
      </c>
      <c r="X8018" s="40" t="s">
        <v>963</v>
      </c>
      <c r="Y8018" s="40" t="s">
        <v>28557</v>
      </c>
    </row>
    <row r="8019" spans="12:25" x14ac:dyDescent="0.25">
      <c r="L8019" s="39" t="str">
        <f t="shared" si="125"/>
        <v>VERTEMATE CON MINOPRIO (CO)</v>
      </c>
      <c r="M8019" s="40" t="s">
        <v>28558</v>
      </c>
      <c r="N8019" s="40" t="s">
        <v>28559</v>
      </c>
      <c r="O8019" s="40" t="s">
        <v>995</v>
      </c>
      <c r="P8019" s="41" t="s">
        <v>212</v>
      </c>
      <c r="Q8019" s="41">
        <v>3</v>
      </c>
      <c r="R8019" s="40" t="s">
        <v>213</v>
      </c>
      <c r="S8019" s="40" t="s">
        <v>199</v>
      </c>
      <c r="T8019" s="41">
        <v>1</v>
      </c>
      <c r="U8019" s="40" t="s">
        <v>200</v>
      </c>
      <c r="V8019" s="40" t="s">
        <v>201</v>
      </c>
      <c r="W8019" s="40" t="s">
        <v>1072</v>
      </c>
      <c r="X8019" s="40" t="s">
        <v>997</v>
      </c>
      <c r="Y8019" s="40" t="s">
        <v>28560</v>
      </c>
    </row>
    <row r="8020" spans="12:25" x14ac:dyDescent="0.25">
      <c r="L8020" s="39" t="str">
        <f t="shared" si="125"/>
        <v>VERTOVA (BG)</v>
      </c>
      <c r="M8020" s="40" t="s">
        <v>28561</v>
      </c>
      <c r="N8020" s="40" t="s">
        <v>28562</v>
      </c>
      <c r="O8020" s="40" t="s">
        <v>572</v>
      </c>
      <c r="P8020" s="41" t="s">
        <v>212</v>
      </c>
      <c r="Q8020" s="41">
        <v>3</v>
      </c>
      <c r="R8020" s="40" t="s">
        <v>213</v>
      </c>
      <c r="S8020" s="40" t="s">
        <v>199</v>
      </c>
      <c r="T8020" s="41">
        <v>1</v>
      </c>
      <c r="U8020" s="40" t="s">
        <v>200</v>
      </c>
      <c r="V8020" s="40" t="s">
        <v>201</v>
      </c>
      <c r="W8020" s="40" t="s">
        <v>28563</v>
      </c>
      <c r="X8020" s="40" t="s">
        <v>574</v>
      </c>
      <c r="Y8020" s="40" t="s">
        <v>28564</v>
      </c>
    </row>
    <row r="8021" spans="12:25" x14ac:dyDescent="0.25">
      <c r="L8021" s="39" t="str">
        <f t="shared" si="125"/>
        <v>VERUCCHIO (RN)</v>
      </c>
      <c r="M8021" s="40" t="s">
        <v>28565</v>
      </c>
      <c r="N8021" s="40" t="s">
        <v>28566</v>
      </c>
      <c r="O8021" s="40" t="s">
        <v>3049</v>
      </c>
      <c r="P8021" s="41" t="s">
        <v>631</v>
      </c>
      <c r="Q8021" s="41">
        <v>8</v>
      </c>
      <c r="R8021" s="40" t="s">
        <v>632</v>
      </c>
      <c r="S8021" s="40" t="s">
        <v>199</v>
      </c>
      <c r="T8021" s="41">
        <v>1</v>
      </c>
      <c r="U8021" s="40" t="s">
        <v>200</v>
      </c>
      <c r="V8021" s="40" t="s">
        <v>201</v>
      </c>
      <c r="W8021" s="40" t="s">
        <v>28567</v>
      </c>
      <c r="X8021" s="40" t="s">
        <v>3051</v>
      </c>
      <c r="Y8021" s="40" t="s">
        <v>28568</v>
      </c>
    </row>
    <row r="8022" spans="12:25" x14ac:dyDescent="0.25">
      <c r="L8022" s="39" t="str">
        <f t="shared" si="125"/>
        <v>VERUNO (NO)</v>
      </c>
      <c r="M8022" s="40" t="s">
        <v>28569</v>
      </c>
      <c r="N8022" s="40" t="s">
        <v>28570</v>
      </c>
      <c r="O8022" s="40" t="s">
        <v>741</v>
      </c>
      <c r="P8022" s="41" t="s">
        <v>314</v>
      </c>
      <c r="Q8022" s="41">
        <v>1</v>
      </c>
      <c r="R8022" s="40" t="s">
        <v>315</v>
      </c>
      <c r="S8022" s="40" t="s">
        <v>199</v>
      </c>
      <c r="T8022" s="41">
        <v>1</v>
      </c>
      <c r="U8022" s="40" t="s">
        <v>200</v>
      </c>
      <c r="V8022" s="40" t="s">
        <v>201</v>
      </c>
      <c r="W8022" s="40" t="s">
        <v>742</v>
      </c>
      <c r="X8022" s="40" t="s">
        <v>743</v>
      </c>
      <c r="Y8022" s="40" t="s">
        <v>28571</v>
      </c>
    </row>
    <row r="8023" spans="12:25" x14ac:dyDescent="0.25">
      <c r="L8023" s="39" t="str">
        <f t="shared" si="125"/>
        <v>VERVIO (SO)</v>
      </c>
      <c r="M8023" s="40" t="s">
        <v>28572</v>
      </c>
      <c r="N8023" s="40" t="s">
        <v>28573</v>
      </c>
      <c r="O8023" s="40" t="s">
        <v>977</v>
      </c>
      <c r="P8023" s="41" t="s">
        <v>212</v>
      </c>
      <c r="Q8023" s="41">
        <v>3</v>
      </c>
      <c r="R8023" s="40" t="s">
        <v>213</v>
      </c>
      <c r="S8023" s="40" t="s">
        <v>199</v>
      </c>
      <c r="T8023" s="41">
        <v>1</v>
      </c>
      <c r="U8023" s="40" t="s">
        <v>200</v>
      </c>
      <c r="V8023" s="40" t="s">
        <v>201</v>
      </c>
      <c r="W8023" s="40" t="s">
        <v>3359</v>
      </c>
      <c r="X8023" s="40" t="s">
        <v>979</v>
      </c>
      <c r="Y8023" s="40" t="s">
        <v>28574</v>
      </c>
    </row>
    <row r="8024" spans="12:25" x14ac:dyDescent="0.25">
      <c r="L8024" s="39" t="str">
        <f t="shared" si="125"/>
        <v>VERVO' (TN)</v>
      </c>
      <c r="M8024" s="40" t="s">
        <v>28575</v>
      </c>
      <c r="N8024" s="40" t="s">
        <v>28576</v>
      </c>
      <c r="O8024" s="40" t="s">
        <v>865</v>
      </c>
      <c r="P8024" s="41" t="s">
        <v>866</v>
      </c>
      <c r="Q8024" s="41">
        <v>4</v>
      </c>
      <c r="R8024" s="40" t="s">
        <v>867</v>
      </c>
      <c r="S8024" s="40" t="s">
        <v>199</v>
      </c>
      <c r="T8024" s="41">
        <v>1</v>
      </c>
      <c r="U8024" s="40" t="s">
        <v>200</v>
      </c>
      <c r="V8024" s="40" t="s">
        <v>201</v>
      </c>
      <c r="W8024" s="40" t="s">
        <v>1496</v>
      </c>
      <c r="X8024" s="40" t="s">
        <v>1447</v>
      </c>
      <c r="Y8024" s="40" t="s">
        <v>28577</v>
      </c>
    </row>
    <row r="8025" spans="12:25" x14ac:dyDescent="0.25">
      <c r="L8025" s="39" t="str">
        <f t="shared" si="125"/>
        <v>VERZEGNIS (UD)</v>
      </c>
      <c r="M8025" s="40" t="s">
        <v>28578</v>
      </c>
      <c r="N8025" s="40" t="s">
        <v>28579</v>
      </c>
      <c r="O8025" s="40" t="s">
        <v>804</v>
      </c>
      <c r="P8025" s="41" t="s">
        <v>805</v>
      </c>
      <c r="Q8025" s="41">
        <v>6</v>
      </c>
      <c r="R8025" s="40" t="s">
        <v>806</v>
      </c>
      <c r="S8025" s="40" t="s">
        <v>199</v>
      </c>
      <c r="T8025" s="41">
        <v>1</v>
      </c>
      <c r="U8025" s="40" t="s">
        <v>200</v>
      </c>
      <c r="V8025" s="40" t="s">
        <v>201</v>
      </c>
      <c r="W8025" s="40" t="s">
        <v>1422</v>
      </c>
      <c r="X8025" s="40" t="s">
        <v>1423</v>
      </c>
      <c r="Y8025" s="40" t="s">
        <v>28580</v>
      </c>
    </row>
    <row r="8026" spans="12:25" x14ac:dyDescent="0.25">
      <c r="L8026" s="39" t="str">
        <f t="shared" si="125"/>
        <v>VERZINO (KR)</v>
      </c>
      <c r="M8026" s="40" t="s">
        <v>28581</v>
      </c>
      <c r="N8026" s="40" t="s">
        <v>28582</v>
      </c>
      <c r="O8026" s="40" t="s">
        <v>3117</v>
      </c>
      <c r="P8026" s="41" t="s">
        <v>414</v>
      </c>
      <c r="Q8026" s="41">
        <v>18</v>
      </c>
      <c r="R8026" s="40" t="s">
        <v>415</v>
      </c>
      <c r="S8026" s="40" t="s">
        <v>199</v>
      </c>
      <c r="T8026" s="41">
        <v>1</v>
      </c>
      <c r="U8026" s="40" t="s">
        <v>200</v>
      </c>
      <c r="V8026" s="40" t="s">
        <v>201</v>
      </c>
      <c r="W8026" s="40" t="s">
        <v>28583</v>
      </c>
      <c r="X8026" s="40" t="s">
        <v>3119</v>
      </c>
      <c r="Y8026" s="40" t="s">
        <v>28584</v>
      </c>
    </row>
    <row r="8027" spans="12:25" x14ac:dyDescent="0.25">
      <c r="L8027" s="39" t="str">
        <f t="shared" si="125"/>
        <v>VERZUOLO (CN)</v>
      </c>
      <c r="M8027" s="40" t="s">
        <v>28585</v>
      </c>
      <c r="N8027" s="40" t="s">
        <v>28586</v>
      </c>
      <c r="O8027" s="40" t="s">
        <v>313</v>
      </c>
      <c r="P8027" s="41" t="s">
        <v>314</v>
      </c>
      <c r="Q8027" s="41">
        <v>1</v>
      </c>
      <c r="R8027" s="40" t="s">
        <v>315</v>
      </c>
      <c r="S8027" s="40" t="s">
        <v>199</v>
      </c>
      <c r="T8027" s="41">
        <v>1</v>
      </c>
      <c r="U8027" s="40" t="s">
        <v>200</v>
      </c>
      <c r="V8027" s="40" t="s">
        <v>201</v>
      </c>
      <c r="W8027" s="40" t="s">
        <v>28587</v>
      </c>
      <c r="X8027" s="40" t="s">
        <v>2526</v>
      </c>
      <c r="Y8027" s="40" t="s">
        <v>28588</v>
      </c>
    </row>
    <row r="8028" spans="12:25" x14ac:dyDescent="0.25">
      <c r="L8028" s="39" t="str">
        <f t="shared" si="125"/>
        <v>VESCOVANA (PD)</v>
      </c>
      <c r="M8028" s="40" t="s">
        <v>28589</v>
      </c>
      <c r="N8028" s="40" t="s">
        <v>28590</v>
      </c>
      <c r="O8028" s="40" t="s">
        <v>196</v>
      </c>
      <c r="P8028" s="41" t="s">
        <v>197</v>
      </c>
      <c r="Q8028" s="41">
        <v>5</v>
      </c>
      <c r="R8028" s="40" t="s">
        <v>198</v>
      </c>
      <c r="S8028" s="40" t="s">
        <v>199</v>
      </c>
      <c r="T8028" s="41">
        <v>1</v>
      </c>
      <c r="U8028" s="40" t="s">
        <v>200</v>
      </c>
      <c r="V8028" s="40" t="s">
        <v>201</v>
      </c>
      <c r="W8028" s="40" t="s">
        <v>2707</v>
      </c>
      <c r="X8028" s="40" t="s">
        <v>2041</v>
      </c>
      <c r="Y8028" s="40" t="s">
        <v>28591</v>
      </c>
    </row>
    <row r="8029" spans="12:25" x14ac:dyDescent="0.25">
      <c r="L8029" s="39" t="str">
        <f t="shared" si="125"/>
        <v>VESCOVATO (CR)</v>
      </c>
      <c r="M8029" s="40" t="s">
        <v>28592</v>
      </c>
      <c r="N8029" s="40" t="s">
        <v>28593</v>
      </c>
      <c r="O8029" s="40" t="s">
        <v>434</v>
      </c>
      <c r="P8029" s="41" t="s">
        <v>212</v>
      </c>
      <c r="Q8029" s="41">
        <v>3</v>
      </c>
      <c r="R8029" s="40" t="s">
        <v>213</v>
      </c>
      <c r="S8029" s="40" t="s">
        <v>199</v>
      </c>
      <c r="T8029" s="41">
        <v>1</v>
      </c>
      <c r="U8029" s="40" t="s">
        <v>200</v>
      </c>
      <c r="V8029" s="40" t="s">
        <v>201</v>
      </c>
      <c r="W8029" s="40" t="s">
        <v>28594</v>
      </c>
      <c r="X8029" s="40" t="s">
        <v>436</v>
      </c>
      <c r="Y8029" s="40" t="s">
        <v>28595</v>
      </c>
    </row>
    <row r="8030" spans="12:25" x14ac:dyDescent="0.25">
      <c r="L8030" s="39" t="str">
        <f t="shared" si="125"/>
        <v>VESIME (AT)</v>
      </c>
      <c r="M8030" s="40" t="s">
        <v>28596</v>
      </c>
      <c r="N8030" s="40" t="s">
        <v>28597</v>
      </c>
      <c r="O8030" s="40" t="s">
        <v>667</v>
      </c>
      <c r="P8030" s="41" t="s">
        <v>314</v>
      </c>
      <c r="Q8030" s="41">
        <v>1</v>
      </c>
      <c r="R8030" s="40" t="s">
        <v>315</v>
      </c>
      <c r="S8030" s="40" t="s">
        <v>199</v>
      </c>
      <c r="T8030" s="41">
        <v>1</v>
      </c>
      <c r="U8030" s="40" t="s">
        <v>200</v>
      </c>
      <c r="V8030" s="40" t="s">
        <v>201</v>
      </c>
      <c r="W8030" s="40" t="s">
        <v>23160</v>
      </c>
      <c r="X8030" s="40" t="s">
        <v>543</v>
      </c>
      <c r="Y8030" s="40" t="s">
        <v>28598</v>
      </c>
    </row>
    <row r="8031" spans="12:25" x14ac:dyDescent="0.25">
      <c r="L8031" s="39" t="str">
        <f t="shared" si="125"/>
        <v>VESPOLATE (NO)</v>
      </c>
      <c r="M8031" s="40" t="s">
        <v>28599</v>
      </c>
      <c r="N8031" s="40" t="s">
        <v>28600</v>
      </c>
      <c r="O8031" s="40" t="s">
        <v>741</v>
      </c>
      <c r="P8031" s="41" t="s">
        <v>314</v>
      </c>
      <c r="Q8031" s="41">
        <v>1</v>
      </c>
      <c r="R8031" s="40" t="s">
        <v>315</v>
      </c>
      <c r="S8031" s="40" t="s">
        <v>199</v>
      </c>
      <c r="T8031" s="41">
        <v>1</v>
      </c>
      <c r="U8031" s="40" t="s">
        <v>200</v>
      </c>
      <c r="V8031" s="40" t="s">
        <v>201</v>
      </c>
      <c r="W8031" s="40" t="s">
        <v>28601</v>
      </c>
      <c r="X8031" s="40" t="s">
        <v>2749</v>
      </c>
      <c r="Y8031" s="40" t="s">
        <v>28602</v>
      </c>
    </row>
    <row r="8032" spans="12:25" x14ac:dyDescent="0.25">
      <c r="L8032" s="39" t="str">
        <f t="shared" si="125"/>
        <v>VESSALICO (IM)</v>
      </c>
      <c r="M8032" s="40" t="s">
        <v>28603</v>
      </c>
      <c r="N8032" s="40" t="s">
        <v>28604</v>
      </c>
      <c r="O8032" s="40" t="s">
        <v>848</v>
      </c>
      <c r="P8032" s="41" t="s">
        <v>849</v>
      </c>
      <c r="Q8032" s="41">
        <v>7</v>
      </c>
      <c r="R8032" s="40" t="s">
        <v>850</v>
      </c>
      <c r="S8032" s="40" t="s">
        <v>199</v>
      </c>
      <c r="T8032" s="41">
        <v>1</v>
      </c>
      <c r="U8032" s="40" t="s">
        <v>200</v>
      </c>
      <c r="V8032" s="40" t="s">
        <v>201</v>
      </c>
      <c r="W8032" s="40" t="s">
        <v>19708</v>
      </c>
      <c r="X8032" s="40" t="s">
        <v>1757</v>
      </c>
      <c r="Y8032" s="40" t="s">
        <v>28605</v>
      </c>
    </row>
    <row r="8033" spans="12:25" x14ac:dyDescent="0.25">
      <c r="L8033" s="39" t="str">
        <f t="shared" si="125"/>
        <v>VESTENANOVA (VR)</v>
      </c>
      <c r="M8033" s="40" t="s">
        <v>28606</v>
      </c>
      <c r="N8033" s="40" t="s">
        <v>28607</v>
      </c>
      <c r="O8033" s="40" t="s">
        <v>595</v>
      </c>
      <c r="P8033" s="41" t="s">
        <v>197</v>
      </c>
      <c r="Q8033" s="41">
        <v>5</v>
      </c>
      <c r="R8033" s="40" t="s">
        <v>198</v>
      </c>
      <c r="S8033" s="40" t="s">
        <v>199</v>
      </c>
      <c r="T8033" s="41">
        <v>1</v>
      </c>
      <c r="U8033" s="40" t="s">
        <v>200</v>
      </c>
      <c r="V8033" s="40" t="s">
        <v>201</v>
      </c>
      <c r="W8033" s="40" t="s">
        <v>2421</v>
      </c>
      <c r="X8033" s="40" t="s">
        <v>597</v>
      </c>
      <c r="Y8033" s="40" t="s">
        <v>28608</v>
      </c>
    </row>
    <row r="8034" spans="12:25" x14ac:dyDescent="0.25">
      <c r="L8034" s="39" t="str">
        <f t="shared" si="125"/>
        <v>VESTIGNE' (TO)</v>
      </c>
      <c r="M8034" s="40" t="s">
        <v>28609</v>
      </c>
      <c r="N8034" s="40" t="s">
        <v>28610</v>
      </c>
      <c r="O8034" s="40" t="s">
        <v>675</v>
      </c>
      <c r="P8034" s="41" t="s">
        <v>314</v>
      </c>
      <c r="Q8034" s="41">
        <v>1</v>
      </c>
      <c r="R8034" s="40" t="s">
        <v>315</v>
      </c>
      <c r="S8034" s="40" t="s">
        <v>199</v>
      </c>
      <c r="T8034" s="41">
        <v>1</v>
      </c>
      <c r="U8034" s="40" t="s">
        <v>200</v>
      </c>
      <c r="V8034" s="40" t="s">
        <v>201</v>
      </c>
      <c r="W8034" s="40" t="s">
        <v>14536</v>
      </c>
      <c r="X8034" s="40" t="s">
        <v>1042</v>
      </c>
      <c r="Y8034" s="40" t="s">
        <v>28611</v>
      </c>
    </row>
    <row r="8035" spans="12:25" x14ac:dyDescent="0.25">
      <c r="L8035" s="39" t="str">
        <f t="shared" si="125"/>
        <v>VESTONE (BS)</v>
      </c>
      <c r="M8035" s="40" t="s">
        <v>28612</v>
      </c>
      <c r="N8035" s="40" t="s">
        <v>28613</v>
      </c>
      <c r="O8035" s="40" t="s">
        <v>421</v>
      </c>
      <c r="P8035" s="41" t="s">
        <v>212</v>
      </c>
      <c r="Q8035" s="41">
        <v>3</v>
      </c>
      <c r="R8035" s="40" t="s">
        <v>213</v>
      </c>
      <c r="S8035" s="40" t="s">
        <v>199</v>
      </c>
      <c r="T8035" s="41">
        <v>1</v>
      </c>
      <c r="U8035" s="40" t="s">
        <v>200</v>
      </c>
      <c r="V8035" s="40" t="s">
        <v>201</v>
      </c>
      <c r="W8035" s="40" t="s">
        <v>19225</v>
      </c>
      <c r="X8035" s="40" t="s">
        <v>710</v>
      </c>
      <c r="Y8035" s="40" t="s">
        <v>28614</v>
      </c>
    </row>
    <row r="8036" spans="12:25" x14ac:dyDescent="0.25">
      <c r="L8036" s="39" t="str">
        <f t="shared" si="125"/>
        <v>VESTRENO (LC)</v>
      </c>
      <c r="M8036" s="40" t="s">
        <v>28615</v>
      </c>
      <c r="N8036" s="40" t="s">
        <v>28616</v>
      </c>
      <c r="O8036" s="40" t="s">
        <v>222</v>
      </c>
      <c r="P8036" s="41" t="s">
        <v>212</v>
      </c>
      <c r="Q8036" s="41">
        <v>3</v>
      </c>
      <c r="R8036" s="40" t="s">
        <v>213</v>
      </c>
      <c r="S8036" s="40" t="s">
        <v>199</v>
      </c>
      <c r="T8036" s="41">
        <v>1</v>
      </c>
      <c r="U8036" s="40" t="s">
        <v>200</v>
      </c>
      <c r="V8036" s="40" t="s">
        <v>201</v>
      </c>
      <c r="W8036" s="40" t="s">
        <v>13052</v>
      </c>
      <c r="X8036" s="40" t="s">
        <v>224</v>
      </c>
      <c r="Y8036" s="40" t="s">
        <v>28617</v>
      </c>
    </row>
    <row r="8037" spans="12:25" x14ac:dyDescent="0.25">
      <c r="L8037" s="39" t="str">
        <f t="shared" si="125"/>
        <v>VETRALLA (VT)</v>
      </c>
      <c r="M8037" s="40" t="s">
        <v>28618</v>
      </c>
      <c r="N8037" s="40" t="s">
        <v>28619</v>
      </c>
      <c r="O8037" s="40" t="s">
        <v>450</v>
      </c>
      <c r="P8037" s="41" t="s">
        <v>336</v>
      </c>
      <c r="Q8037" s="41">
        <v>12</v>
      </c>
      <c r="R8037" s="40" t="s">
        <v>337</v>
      </c>
      <c r="S8037" s="40" t="s">
        <v>199</v>
      </c>
      <c r="T8037" s="41">
        <v>1</v>
      </c>
      <c r="U8037" s="40" t="s">
        <v>200</v>
      </c>
      <c r="V8037" s="40" t="s">
        <v>201</v>
      </c>
      <c r="W8037" s="40" t="s">
        <v>28620</v>
      </c>
      <c r="X8037" s="40" t="s">
        <v>1973</v>
      </c>
      <c r="Y8037" s="40" t="s">
        <v>28621</v>
      </c>
    </row>
    <row r="8038" spans="12:25" x14ac:dyDescent="0.25">
      <c r="L8038" s="39" t="str">
        <f t="shared" si="125"/>
        <v>VETTO (RE)</v>
      </c>
      <c r="M8038" s="40" t="s">
        <v>28622</v>
      </c>
      <c r="N8038" s="40" t="s">
        <v>28623</v>
      </c>
      <c r="O8038" s="40" t="s">
        <v>1060</v>
      </c>
      <c r="P8038" s="41" t="s">
        <v>631</v>
      </c>
      <c r="Q8038" s="41">
        <v>8</v>
      </c>
      <c r="R8038" s="40" t="s">
        <v>632</v>
      </c>
      <c r="S8038" s="40" t="s">
        <v>199</v>
      </c>
      <c r="T8038" s="41">
        <v>1</v>
      </c>
      <c r="U8038" s="40" t="s">
        <v>200</v>
      </c>
      <c r="V8038" s="40" t="s">
        <v>201</v>
      </c>
      <c r="W8038" s="40" t="s">
        <v>1061</v>
      </c>
      <c r="X8038" s="40" t="s">
        <v>1062</v>
      </c>
      <c r="Y8038" s="40" t="s">
        <v>28624</v>
      </c>
    </row>
    <row r="8039" spans="12:25" x14ac:dyDescent="0.25">
      <c r="L8039" s="39" t="str">
        <f t="shared" si="125"/>
        <v>VEZZA D'ALBA (CN)</v>
      </c>
      <c r="M8039" s="40" t="s">
        <v>28625</v>
      </c>
      <c r="N8039" s="40" t="s">
        <v>28626</v>
      </c>
      <c r="O8039" s="40" t="s">
        <v>313</v>
      </c>
      <c r="P8039" s="41" t="s">
        <v>314</v>
      </c>
      <c r="Q8039" s="41">
        <v>1</v>
      </c>
      <c r="R8039" s="40" t="s">
        <v>315</v>
      </c>
      <c r="S8039" s="40" t="s">
        <v>199</v>
      </c>
      <c r="T8039" s="41">
        <v>1</v>
      </c>
      <c r="U8039" s="40" t="s">
        <v>200</v>
      </c>
      <c r="V8039" s="40" t="s">
        <v>201</v>
      </c>
      <c r="W8039" s="40" t="s">
        <v>2580</v>
      </c>
      <c r="X8039" s="40" t="s">
        <v>918</v>
      </c>
      <c r="Y8039" s="40" t="s">
        <v>28627</v>
      </c>
    </row>
    <row r="8040" spans="12:25" x14ac:dyDescent="0.25">
      <c r="L8040" s="39" t="str">
        <f t="shared" si="125"/>
        <v>VEZZA D'OGLIO (BS)</v>
      </c>
      <c r="M8040" s="40" t="s">
        <v>28628</v>
      </c>
      <c r="N8040" s="40" t="s">
        <v>28629</v>
      </c>
      <c r="O8040" s="40" t="s">
        <v>421</v>
      </c>
      <c r="P8040" s="41" t="s">
        <v>212</v>
      </c>
      <c r="Q8040" s="41">
        <v>3</v>
      </c>
      <c r="R8040" s="40" t="s">
        <v>213</v>
      </c>
      <c r="S8040" s="40" t="s">
        <v>199</v>
      </c>
      <c r="T8040" s="41">
        <v>1</v>
      </c>
      <c r="U8040" s="40" t="s">
        <v>200</v>
      </c>
      <c r="V8040" s="40" t="s">
        <v>201</v>
      </c>
      <c r="W8040" s="40" t="s">
        <v>28630</v>
      </c>
      <c r="X8040" s="40" t="s">
        <v>1574</v>
      </c>
      <c r="Y8040" s="40" t="s">
        <v>28631</v>
      </c>
    </row>
    <row r="8041" spans="12:25" x14ac:dyDescent="0.25">
      <c r="L8041" s="39" t="str">
        <f t="shared" si="125"/>
        <v>VEZZANO (TN)</v>
      </c>
      <c r="M8041" s="40" t="s">
        <v>28632</v>
      </c>
      <c r="N8041" s="40" t="s">
        <v>28633</v>
      </c>
      <c r="O8041" s="40" t="s">
        <v>865</v>
      </c>
      <c r="P8041" s="41" t="s">
        <v>866</v>
      </c>
      <c r="Q8041" s="41">
        <v>4</v>
      </c>
      <c r="R8041" s="40" t="s">
        <v>867</v>
      </c>
      <c r="S8041" s="40" t="s">
        <v>199</v>
      </c>
      <c r="T8041" s="41">
        <v>1</v>
      </c>
      <c r="U8041" s="40" t="s">
        <v>200</v>
      </c>
      <c r="V8041" s="40" t="s">
        <v>201</v>
      </c>
      <c r="W8041" s="40" t="s">
        <v>10286</v>
      </c>
      <c r="X8041" s="40" t="s">
        <v>1036</v>
      </c>
      <c r="Y8041" s="40" t="s">
        <v>28634</v>
      </c>
    </row>
    <row r="8042" spans="12:25" x14ac:dyDescent="0.25">
      <c r="L8042" s="39" t="str">
        <f t="shared" si="125"/>
        <v>VEZZANO LIGURE (SP)</v>
      </c>
      <c r="M8042" s="40" t="s">
        <v>28635</v>
      </c>
      <c r="N8042" s="40" t="s">
        <v>28636</v>
      </c>
      <c r="O8042" s="40" t="s">
        <v>1451</v>
      </c>
      <c r="P8042" s="41" t="s">
        <v>849</v>
      </c>
      <c r="Q8042" s="41">
        <v>7</v>
      </c>
      <c r="R8042" s="40" t="s">
        <v>850</v>
      </c>
      <c r="S8042" s="40" t="s">
        <v>199</v>
      </c>
      <c r="T8042" s="41">
        <v>1</v>
      </c>
      <c r="U8042" s="40" t="s">
        <v>200</v>
      </c>
      <c r="V8042" s="40" t="s">
        <v>201</v>
      </c>
      <c r="W8042" s="40" t="s">
        <v>3319</v>
      </c>
      <c r="X8042" s="40" t="s">
        <v>1453</v>
      </c>
      <c r="Y8042" s="40" t="s">
        <v>28637</v>
      </c>
    </row>
    <row r="8043" spans="12:25" x14ac:dyDescent="0.25">
      <c r="L8043" s="39" t="str">
        <f t="shared" si="125"/>
        <v>VEZZANO SUL CROSTOLO (RE)</v>
      </c>
      <c r="M8043" s="40" t="s">
        <v>28638</v>
      </c>
      <c r="N8043" s="40" t="s">
        <v>28639</v>
      </c>
      <c r="O8043" s="40" t="s">
        <v>1060</v>
      </c>
      <c r="P8043" s="41" t="s">
        <v>631</v>
      </c>
      <c r="Q8043" s="41">
        <v>8</v>
      </c>
      <c r="R8043" s="40" t="s">
        <v>632</v>
      </c>
      <c r="S8043" s="40" t="s">
        <v>199</v>
      </c>
      <c r="T8043" s="41">
        <v>1</v>
      </c>
      <c r="U8043" s="40" t="s">
        <v>200</v>
      </c>
      <c r="V8043" s="40" t="s">
        <v>201</v>
      </c>
      <c r="W8043" s="40" t="s">
        <v>21154</v>
      </c>
      <c r="X8043" s="40" t="s">
        <v>1062</v>
      </c>
      <c r="Y8043" s="40" t="s">
        <v>28640</v>
      </c>
    </row>
    <row r="8044" spans="12:25" x14ac:dyDescent="0.25">
      <c r="L8044" s="39" t="str">
        <f t="shared" si="125"/>
        <v>VEZZI PORTIO (SV)</v>
      </c>
      <c r="M8044" s="40" t="s">
        <v>28641</v>
      </c>
      <c r="N8044" s="40" t="s">
        <v>28642</v>
      </c>
      <c r="O8044" s="40" t="s">
        <v>905</v>
      </c>
      <c r="P8044" s="41" t="s">
        <v>849</v>
      </c>
      <c r="Q8044" s="41">
        <v>7</v>
      </c>
      <c r="R8044" s="40" t="s">
        <v>850</v>
      </c>
      <c r="S8044" s="40" t="s">
        <v>199</v>
      </c>
      <c r="T8044" s="41">
        <v>1</v>
      </c>
      <c r="U8044" s="40" t="s">
        <v>200</v>
      </c>
      <c r="V8044" s="40" t="s">
        <v>201</v>
      </c>
      <c r="W8044" s="40" t="s">
        <v>3209</v>
      </c>
      <c r="X8044" s="40" t="s">
        <v>1078</v>
      </c>
      <c r="Y8044" s="40" t="s">
        <v>28643</v>
      </c>
    </row>
    <row r="8045" spans="12:25" x14ac:dyDescent="0.25">
      <c r="L8045" s="39" t="str">
        <f t="shared" si="125"/>
        <v>VIADANA (MN)</v>
      </c>
      <c r="M8045" s="40" t="s">
        <v>28644</v>
      </c>
      <c r="N8045" s="40" t="s">
        <v>28645</v>
      </c>
      <c r="O8045" s="40" t="s">
        <v>442</v>
      </c>
      <c r="P8045" s="41" t="s">
        <v>212</v>
      </c>
      <c r="Q8045" s="41">
        <v>3</v>
      </c>
      <c r="R8045" s="40" t="s">
        <v>213</v>
      </c>
      <c r="S8045" s="40" t="s">
        <v>199</v>
      </c>
      <c r="T8045" s="41">
        <v>1</v>
      </c>
      <c r="U8045" s="40" t="s">
        <v>200</v>
      </c>
      <c r="V8045" s="40" t="s">
        <v>201</v>
      </c>
      <c r="W8045" s="40" t="s">
        <v>28646</v>
      </c>
      <c r="X8045" s="40" t="s">
        <v>4620</v>
      </c>
      <c r="Y8045" s="40" t="s">
        <v>28647</v>
      </c>
    </row>
    <row r="8046" spans="12:25" x14ac:dyDescent="0.25">
      <c r="L8046" s="39" t="str">
        <f t="shared" si="125"/>
        <v>VIADANICA (BG)</v>
      </c>
      <c r="M8046" s="40" t="s">
        <v>28648</v>
      </c>
      <c r="N8046" s="40" t="s">
        <v>28649</v>
      </c>
      <c r="O8046" s="40" t="s">
        <v>572</v>
      </c>
      <c r="P8046" s="41" t="s">
        <v>212</v>
      </c>
      <c r="Q8046" s="41">
        <v>3</v>
      </c>
      <c r="R8046" s="40" t="s">
        <v>213</v>
      </c>
      <c r="S8046" s="40" t="s">
        <v>199</v>
      </c>
      <c r="T8046" s="41">
        <v>1</v>
      </c>
      <c r="U8046" s="40" t="s">
        <v>200</v>
      </c>
      <c r="V8046" s="40" t="s">
        <v>201</v>
      </c>
      <c r="W8046" s="40" t="s">
        <v>573</v>
      </c>
      <c r="X8046" s="40" t="s">
        <v>574</v>
      </c>
      <c r="Y8046" s="40" t="s">
        <v>28650</v>
      </c>
    </row>
    <row r="8047" spans="12:25" x14ac:dyDescent="0.25">
      <c r="L8047" s="39" t="str">
        <f t="shared" si="125"/>
        <v>VIAGRANDE (CT)</v>
      </c>
      <c r="M8047" s="40" t="s">
        <v>28651</v>
      </c>
      <c r="N8047" s="40" t="s">
        <v>28652</v>
      </c>
      <c r="O8047" s="40" t="s">
        <v>366</v>
      </c>
      <c r="P8047" s="41" t="s">
        <v>292</v>
      </c>
      <c r="Q8047" s="41">
        <v>19</v>
      </c>
      <c r="R8047" s="40" t="s">
        <v>293</v>
      </c>
      <c r="S8047" s="40" t="s">
        <v>199</v>
      </c>
      <c r="T8047" s="41">
        <v>1</v>
      </c>
      <c r="U8047" s="40" t="s">
        <v>200</v>
      </c>
      <c r="V8047" s="40" t="s">
        <v>201</v>
      </c>
      <c r="W8047" s="40" t="s">
        <v>28653</v>
      </c>
      <c r="X8047" s="40" t="s">
        <v>368</v>
      </c>
      <c r="Y8047" s="40" t="s">
        <v>28654</v>
      </c>
    </row>
    <row r="8048" spans="12:25" x14ac:dyDescent="0.25">
      <c r="L8048" s="39" t="str">
        <f t="shared" si="125"/>
        <v>VIALE D'ASTI (AT)</v>
      </c>
      <c r="M8048" s="40" t="s">
        <v>28655</v>
      </c>
      <c r="N8048" s="40" t="s">
        <v>28656</v>
      </c>
      <c r="O8048" s="40" t="s">
        <v>667</v>
      </c>
      <c r="P8048" s="41" t="s">
        <v>314</v>
      </c>
      <c r="Q8048" s="41">
        <v>1</v>
      </c>
      <c r="R8048" s="40" t="s">
        <v>315</v>
      </c>
      <c r="S8048" s="40" t="s">
        <v>199</v>
      </c>
      <c r="T8048" s="41">
        <v>1</v>
      </c>
      <c r="U8048" s="40" t="s">
        <v>200</v>
      </c>
      <c r="V8048" s="40" t="s">
        <v>201</v>
      </c>
      <c r="W8048" s="40" t="s">
        <v>1636</v>
      </c>
      <c r="X8048" s="40" t="s">
        <v>669</v>
      </c>
      <c r="Y8048" s="40" t="s">
        <v>28657</v>
      </c>
    </row>
    <row r="8049" spans="12:25" x14ac:dyDescent="0.25">
      <c r="L8049" s="39" t="str">
        <f t="shared" si="125"/>
        <v>VIALFRE' (TO)</v>
      </c>
      <c r="M8049" s="40" t="s">
        <v>28658</v>
      </c>
      <c r="N8049" s="40" t="s">
        <v>28659</v>
      </c>
      <c r="O8049" s="40" t="s">
        <v>675</v>
      </c>
      <c r="P8049" s="41" t="s">
        <v>314</v>
      </c>
      <c r="Q8049" s="41">
        <v>1</v>
      </c>
      <c r="R8049" s="40" t="s">
        <v>315</v>
      </c>
      <c r="S8049" s="40" t="s">
        <v>199</v>
      </c>
      <c r="T8049" s="41">
        <v>1</v>
      </c>
      <c r="U8049" s="40" t="s">
        <v>200</v>
      </c>
      <c r="V8049" s="40" t="s">
        <v>201</v>
      </c>
      <c r="W8049" s="40" t="s">
        <v>4354</v>
      </c>
      <c r="X8049" s="40" t="s">
        <v>1042</v>
      </c>
      <c r="Y8049" s="40" t="s">
        <v>28660</v>
      </c>
    </row>
    <row r="8050" spans="12:25" x14ac:dyDescent="0.25">
      <c r="L8050" s="39" t="str">
        <f t="shared" si="125"/>
        <v>VIANO (RE)</v>
      </c>
      <c r="M8050" s="40" t="s">
        <v>28661</v>
      </c>
      <c r="N8050" s="40" t="s">
        <v>28662</v>
      </c>
      <c r="O8050" s="40" t="s">
        <v>1060</v>
      </c>
      <c r="P8050" s="41" t="s">
        <v>631</v>
      </c>
      <c r="Q8050" s="41">
        <v>8</v>
      </c>
      <c r="R8050" s="40" t="s">
        <v>632</v>
      </c>
      <c r="S8050" s="40" t="s">
        <v>199</v>
      </c>
      <c r="T8050" s="41">
        <v>1</v>
      </c>
      <c r="U8050" s="40" t="s">
        <v>200</v>
      </c>
      <c r="V8050" s="40" t="s">
        <v>201</v>
      </c>
      <c r="W8050" s="40" t="s">
        <v>21154</v>
      </c>
      <c r="X8050" s="40" t="s">
        <v>1062</v>
      </c>
      <c r="Y8050" s="40" t="s">
        <v>28663</v>
      </c>
    </row>
    <row r="8051" spans="12:25" x14ac:dyDescent="0.25">
      <c r="L8051" s="39" t="str">
        <f t="shared" si="125"/>
        <v>VIAREGGIO (LU)</v>
      </c>
      <c r="M8051" s="40" t="s">
        <v>28664</v>
      </c>
      <c r="N8051" s="40" t="s">
        <v>28665</v>
      </c>
      <c r="O8051" s="40" t="s">
        <v>1381</v>
      </c>
      <c r="P8051" s="41" t="s">
        <v>231</v>
      </c>
      <c r="Q8051" s="41">
        <v>9</v>
      </c>
      <c r="R8051" s="40" t="s">
        <v>232</v>
      </c>
      <c r="S8051" s="40" t="s">
        <v>199</v>
      </c>
      <c r="T8051" s="41">
        <v>1</v>
      </c>
      <c r="U8051" s="40" t="s">
        <v>200</v>
      </c>
      <c r="V8051" s="40" t="s">
        <v>201</v>
      </c>
      <c r="W8051" s="40" t="s">
        <v>28666</v>
      </c>
      <c r="X8051" s="40" t="s">
        <v>4985</v>
      </c>
      <c r="Y8051" s="40" t="s">
        <v>28667</v>
      </c>
    </row>
    <row r="8052" spans="12:25" x14ac:dyDescent="0.25">
      <c r="L8052" s="39" t="str">
        <f t="shared" si="125"/>
        <v>VIARIGI (AT)</v>
      </c>
      <c r="M8052" s="40" t="s">
        <v>28668</v>
      </c>
      <c r="N8052" s="40" t="s">
        <v>28669</v>
      </c>
      <c r="O8052" s="40" t="s">
        <v>667</v>
      </c>
      <c r="P8052" s="41" t="s">
        <v>314</v>
      </c>
      <c r="Q8052" s="41">
        <v>1</v>
      </c>
      <c r="R8052" s="40" t="s">
        <v>315</v>
      </c>
      <c r="S8052" s="40" t="s">
        <v>199</v>
      </c>
      <c r="T8052" s="41">
        <v>1</v>
      </c>
      <c r="U8052" s="40" t="s">
        <v>200</v>
      </c>
      <c r="V8052" s="40" t="s">
        <v>201</v>
      </c>
      <c r="W8052" s="40" t="s">
        <v>2375</v>
      </c>
      <c r="X8052" s="40" t="s">
        <v>669</v>
      </c>
      <c r="Y8052" s="40" t="s">
        <v>28670</v>
      </c>
    </row>
    <row r="8053" spans="12:25" x14ac:dyDescent="0.25">
      <c r="L8053" s="39" t="str">
        <f t="shared" si="125"/>
        <v>VIBO VALENTIA (VV)</v>
      </c>
      <c r="M8053" s="40" t="s">
        <v>28671</v>
      </c>
      <c r="N8053" s="40" t="s">
        <v>28672</v>
      </c>
      <c r="O8053" s="40" t="s">
        <v>469</v>
      </c>
      <c r="P8053" s="41" t="s">
        <v>414</v>
      </c>
      <c r="Q8053" s="41">
        <v>18</v>
      </c>
      <c r="R8053" s="40" t="s">
        <v>415</v>
      </c>
      <c r="S8053" s="40" t="s">
        <v>199</v>
      </c>
      <c r="T8053" s="41">
        <v>1</v>
      </c>
      <c r="U8053" s="40" t="s">
        <v>200</v>
      </c>
      <c r="V8053" s="40" t="s">
        <v>201</v>
      </c>
      <c r="W8053" s="40" t="s">
        <v>23285</v>
      </c>
      <c r="X8053" s="40" t="s">
        <v>471</v>
      </c>
      <c r="Y8053" s="40" t="s">
        <v>28673</v>
      </c>
    </row>
    <row r="8054" spans="12:25" x14ac:dyDescent="0.25">
      <c r="L8054" s="39" t="str">
        <f t="shared" si="125"/>
        <v>VIBONATI (SA)</v>
      </c>
      <c r="M8054" s="40" t="s">
        <v>28674</v>
      </c>
      <c r="N8054" s="40" t="s">
        <v>28675</v>
      </c>
      <c r="O8054" s="40" t="s">
        <v>349</v>
      </c>
      <c r="P8054" s="41" t="s">
        <v>350</v>
      </c>
      <c r="Q8054" s="41">
        <v>15</v>
      </c>
      <c r="R8054" s="40" t="s">
        <v>351</v>
      </c>
      <c r="S8054" s="40" t="s">
        <v>199</v>
      </c>
      <c r="T8054" s="41">
        <v>1</v>
      </c>
      <c r="U8054" s="40" t="s">
        <v>200</v>
      </c>
      <c r="V8054" s="40" t="s">
        <v>201</v>
      </c>
      <c r="W8054" s="40" t="s">
        <v>28676</v>
      </c>
      <c r="X8054" s="40" t="s">
        <v>4949</v>
      </c>
      <c r="Y8054" s="40" t="s">
        <v>28677</v>
      </c>
    </row>
    <row r="8055" spans="12:25" x14ac:dyDescent="0.25">
      <c r="L8055" s="39" t="str">
        <f t="shared" si="125"/>
        <v>VICALVI (FR)</v>
      </c>
      <c r="M8055" s="40" t="s">
        <v>28678</v>
      </c>
      <c r="N8055" s="40" t="s">
        <v>28679</v>
      </c>
      <c r="O8055" s="40" t="s">
        <v>406</v>
      </c>
      <c r="P8055" s="41" t="s">
        <v>336</v>
      </c>
      <c r="Q8055" s="41">
        <v>12</v>
      </c>
      <c r="R8055" s="40" t="s">
        <v>337</v>
      </c>
      <c r="S8055" s="40" t="s">
        <v>199</v>
      </c>
      <c r="T8055" s="41">
        <v>1</v>
      </c>
      <c r="U8055" s="40" t="s">
        <v>200</v>
      </c>
      <c r="V8055" s="40" t="s">
        <v>201</v>
      </c>
      <c r="W8055" s="40" t="s">
        <v>4296</v>
      </c>
      <c r="X8055" s="40" t="s">
        <v>408</v>
      </c>
      <c r="Y8055" s="40" t="s">
        <v>28680</v>
      </c>
    </row>
    <row r="8056" spans="12:25" x14ac:dyDescent="0.25">
      <c r="L8056" s="39" t="str">
        <f t="shared" si="125"/>
        <v>VICARI (PA)</v>
      </c>
      <c r="M8056" s="40" t="s">
        <v>28681</v>
      </c>
      <c r="N8056" s="40" t="s">
        <v>28682</v>
      </c>
      <c r="O8056" s="40" t="s">
        <v>1210</v>
      </c>
      <c r="P8056" s="41" t="s">
        <v>292</v>
      </c>
      <c r="Q8056" s="41">
        <v>19</v>
      </c>
      <c r="R8056" s="40" t="s">
        <v>293</v>
      </c>
      <c r="S8056" s="40" t="s">
        <v>199</v>
      </c>
      <c r="T8056" s="41">
        <v>1</v>
      </c>
      <c r="U8056" s="40" t="s">
        <v>200</v>
      </c>
      <c r="V8056" s="40" t="s">
        <v>201</v>
      </c>
      <c r="W8056" s="40" t="s">
        <v>1239</v>
      </c>
      <c r="X8056" s="40" t="s">
        <v>1212</v>
      </c>
      <c r="Y8056" s="40" t="s">
        <v>28683</v>
      </c>
    </row>
    <row r="8057" spans="12:25" x14ac:dyDescent="0.25">
      <c r="L8057" s="39" t="str">
        <f t="shared" si="125"/>
        <v>VICCHIO (FI)</v>
      </c>
      <c r="M8057" s="40" t="s">
        <v>28684</v>
      </c>
      <c r="N8057" s="40" t="s">
        <v>28685</v>
      </c>
      <c r="O8057" s="40" t="s">
        <v>2481</v>
      </c>
      <c r="P8057" s="41" t="s">
        <v>231</v>
      </c>
      <c r="Q8057" s="41">
        <v>9</v>
      </c>
      <c r="R8057" s="40" t="s">
        <v>232</v>
      </c>
      <c r="S8057" s="40" t="s">
        <v>199</v>
      </c>
      <c r="T8057" s="41">
        <v>1</v>
      </c>
      <c r="U8057" s="40" t="s">
        <v>200</v>
      </c>
      <c r="V8057" s="40" t="s">
        <v>201</v>
      </c>
      <c r="W8057" s="40" t="s">
        <v>28686</v>
      </c>
      <c r="X8057" s="40" t="s">
        <v>2483</v>
      </c>
      <c r="Y8057" s="40" t="s">
        <v>28687</v>
      </c>
    </row>
    <row r="8058" spans="12:25" x14ac:dyDescent="0.25">
      <c r="L8058" s="39" t="str">
        <f t="shared" si="125"/>
        <v>VICENZA (VI)</v>
      </c>
      <c r="M8058" s="40" t="s">
        <v>28688</v>
      </c>
      <c r="N8058" s="40" t="s">
        <v>28689</v>
      </c>
      <c r="O8058" s="40" t="s">
        <v>772</v>
      </c>
      <c r="P8058" s="41" t="s">
        <v>197</v>
      </c>
      <c r="Q8058" s="41">
        <v>5</v>
      </c>
      <c r="R8058" s="40" t="s">
        <v>198</v>
      </c>
      <c r="S8058" s="40" t="s">
        <v>199</v>
      </c>
      <c r="T8058" s="41">
        <v>1</v>
      </c>
      <c r="U8058" s="40" t="s">
        <v>200</v>
      </c>
      <c r="V8058" s="40" t="s">
        <v>201</v>
      </c>
      <c r="W8058" s="40" t="s">
        <v>28690</v>
      </c>
      <c r="X8058" s="40" t="s">
        <v>774</v>
      </c>
      <c r="Y8058" s="40" t="s">
        <v>28691</v>
      </c>
    </row>
    <row r="8059" spans="12:25" x14ac:dyDescent="0.25">
      <c r="L8059" s="39" t="str">
        <f t="shared" si="125"/>
        <v>VICO CANAVESE (TO)</v>
      </c>
      <c r="M8059" s="40" t="s">
        <v>28692</v>
      </c>
      <c r="N8059" s="40" t="s">
        <v>28693</v>
      </c>
      <c r="O8059" s="40" t="s">
        <v>675</v>
      </c>
      <c r="P8059" s="41" t="s">
        <v>314</v>
      </c>
      <c r="Q8059" s="41">
        <v>1</v>
      </c>
      <c r="R8059" s="40" t="s">
        <v>315</v>
      </c>
      <c r="S8059" s="40" t="s">
        <v>199</v>
      </c>
      <c r="T8059" s="41">
        <v>1</v>
      </c>
      <c r="U8059" s="40" t="s">
        <v>200</v>
      </c>
      <c r="V8059" s="40" t="s">
        <v>201</v>
      </c>
      <c r="W8059" s="40" t="s">
        <v>1299</v>
      </c>
      <c r="X8059" s="40" t="s">
        <v>1042</v>
      </c>
      <c r="Y8059" s="40" t="s">
        <v>28694</v>
      </c>
    </row>
    <row r="8060" spans="12:25" x14ac:dyDescent="0.25">
      <c r="L8060" s="39" t="str">
        <f t="shared" si="125"/>
        <v>VICO DEL GARGANO (FG)</v>
      </c>
      <c r="M8060" s="40" t="s">
        <v>28695</v>
      </c>
      <c r="N8060" s="40" t="s">
        <v>28696</v>
      </c>
      <c r="O8060" s="40" t="s">
        <v>303</v>
      </c>
      <c r="P8060" s="41" t="s">
        <v>304</v>
      </c>
      <c r="Q8060" s="41">
        <v>16</v>
      </c>
      <c r="R8060" s="40" t="s">
        <v>305</v>
      </c>
      <c r="S8060" s="40" t="s">
        <v>199</v>
      </c>
      <c r="T8060" s="41">
        <v>1</v>
      </c>
      <c r="U8060" s="40" t="s">
        <v>200</v>
      </c>
      <c r="V8060" s="40" t="s">
        <v>201</v>
      </c>
      <c r="W8060" s="40" t="s">
        <v>28697</v>
      </c>
      <c r="X8060" s="40" t="s">
        <v>4692</v>
      </c>
      <c r="Y8060" s="40" t="s">
        <v>28698</v>
      </c>
    </row>
    <row r="8061" spans="12:25" x14ac:dyDescent="0.25">
      <c r="L8061" s="39" t="str">
        <f t="shared" si="125"/>
        <v>VICO EQUENSE (NA)</v>
      </c>
      <c r="M8061" s="40" t="s">
        <v>28699</v>
      </c>
      <c r="N8061" s="40" t="s">
        <v>28700</v>
      </c>
      <c r="O8061" s="40" t="s">
        <v>358</v>
      </c>
      <c r="P8061" s="41" t="s">
        <v>350</v>
      </c>
      <c r="Q8061" s="41">
        <v>15</v>
      </c>
      <c r="R8061" s="40" t="s">
        <v>351</v>
      </c>
      <c r="S8061" s="40" t="s">
        <v>199</v>
      </c>
      <c r="T8061" s="41">
        <v>1</v>
      </c>
      <c r="U8061" s="40" t="s">
        <v>200</v>
      </c>
      <c r="V8061" s="40" t="s">
        <v>201</v>
      </c>
      <c r="W8061" s="40" t="s">
        <v>28701</v>
      </c>
      <c r="X8061" s="40" t="s">
        <v>360</v>
      </c>
      <c r="Y8061" s="40" t="s">
        <v>28702</v>
      </c>
    </row>
    <row r="8062" spans="12:25" x14ac:dyDescent="0.25">
      <c r="L8062" s="39" t="str">
        <f t="shared" si="125"/>
        <v>VICO NEL LAZIO (FR)</v>
      </c>
      <c r="M8062" s="40" t="s">
        <v>28703</v>
      </c>
      <c r="N8062" s="40" t="s">
        <v>28704</v>
      </c>
      <c r="O8062" s="40" t="s">
        <v>406</v>
      </c>
      <c r="P8062" s="41" t="s">
        <v>336</v>
      </c>
      <c r="Q8062" s="41">
        <v>12</v>
      </c>
      <c r="R8062" s="40" t="s">
        <v>337</v>
      </c>
      <c r="S8062" s="40" t="s">
        <v>199</v>
      </c>
      <c r="T8062" s="41">
        <v>1</v>
      </c>
      <c r="U8062" s="40" t="s">
        <v>200</v>
      </c>
      <c r="V8062" s="40" t="s">
        <v>201</v>
      </c>
      <c r="W8062" s="40" t="s">
        <v>556</v>
      </c>
      <c r="X8062" s="40" t="s">
        <v>557</v>
      </c>
      <c r="Y8062" s="40" t="s">
        <v>28705</v>
      </c>
    </row>
    <row r="8063" spans="12:25" x14ac:dyDescent="0.25">
      <c r="L8063" s="39" t="str">
        <f t="shared" si="125"/>
        <v>VICOFORTE (CN)</v>
      </c>
      <c r="M8063" s="40" t="s">
        <v>28706</v>
      </c>
      <c r="N8063" s="40" t="s">
        <v>28707</v>
      </c>
      <c r="O8063" s="40" t="s">
        <v>313</v>
      </c>
      <c r="P8063" s="41" t="s">
        <v>314</v>
      </c>
      <c r="Q8063" s="41">
        <v>1</v>
      </c>
      <c r="R8063" s="40" t="s">
        <v>315</v>
      </c>
      <c r="S8063" s="40" t="s">
        <v>199</v>
      </c>
      <c r="T8063" s="41">
        <v>1</v>
      </c>
      <c r="U8063" s="40" t="s">
        <v>200</v>
      </c>
      <c r="V8063" s="40" t="s">
        <v>201</v>
      </c>
      <c r="W8063" s="40" t="s">
        <v>4220</v>
      </c>
      <c r="X8063" s="40" t="s">
        <v>1369</v>
      </c>
      <c r="Y8063" s="40" t="s">
        <v>28708</v>
      </c>
    </row>
    <row r="8064" spans="12:25" x14ac:dyDescent="0.25">
      <c r="L8064" s="39" t="str">
        <f t="shared" si="125"/>
        <v>VICOLI (PE)</v>
      </c>
      <c r="M8064" s="40" t="s">
        <v>28709</v>
      </c>
      <c r="N8064" s="40" t="s">
        <v>28710</v>
      </c>
      <c r="O8064" s="40" t="s">
        <v>252</v>
      </c>
      <c r="P8064" s="41" t="s">
        <v>253</v>
      </c>
      <c r="Q8064" s="41">
        <v>13</v>
      </c>
      <c r="R8064" s="40" t="s">
        <v>254</v>
      </c>
      <c r="S8064" s="40" t="s">
        <v>199</v>
      </c>
      <c r="T8064" s="41">
        <v>1</v>
      </c>
      <c r="U8064" s="40" t="s">
        <v>200</v>
      </c>
      <c r="V8064" s="40" t="s">
        <v>201</v>
      </c>
      <c r="W8064" s="40" t="s">
        <v>4288</v>
      </c>
      <c r="X8064" s="40" t="s">
        <v>256</v>
      </c>
      <c r="Y8064" s="40" t="s">
        <v>28711</v>
      </c>
    </row>
    <row r="8065" spans="12:25" x14ac:dyDescent="0.25">
      <c r="L8065" s="39" t="str">
        <f t="shared" si="125"/>
        <v>VICOLUNGO (NO)</v>
      </c>
      <c r="M8065" s="40" t="s">
        <v>28712</v>
      </c>
      <c r="N8065" s="40" t="s">
        <v>28713</v>
      </c>
      <c r="O8065" s="40" t="s">
        <v>741</v>
      </c>
      <c r="P8065" s="41" t="s">
        <v>314</v>
      </c>
      <c r="Q8065" s="41">
        <v>1</v>
      </c>
      <c r="R8065" s="40" t="s">
        <v>315</v>
      </c>
      <c r="S8065" s="40" t="s">
        <v>199</v>
      </c>
      <c r="T8065" s="41">
        <v>1</v>
      </c>
      <c r="U8065" s="40" t="s">
        <v>200</v>
      </c>
      <c r="V8065" s="40" t="s">
        <v>201</v>
      </c>
      <c r="W8065" s="40" t="s">
        <v>6172</v>
      </c>
      <c r="X8065" s="40" t="s">
        <v>2749</v>
      </c>
      <c r="Y8065" s="40" t="s">
        <v>28714</v>
      </c>
    </row>
    <row r="8066" spans="12:25" x14ac:dyDescent="0.25">
      <c r="L8066" s="39" t="str">
        <f t="shared" ref="L8066:L8129" si="126">M8066&amp;" ("&amp;O8066&amp;")"</f>
        <v>VICOPISANO (PI)</v>
      </c>
      <c r="M8066" s="40" t="s">
        <v>28715</v>
      </c>
      <c r="N8066" s="40" t="s">
        <v>28716</v>
      </c>
      <c r="O8066" s="40" t="s">
        <v>3404</v>
      </c>
      <c r="P8066" s="41" t="s">
        <v>231</v>
      </c>
      <c r="Q8066" s="41">
        <v>9</v>
      </c>
      <c r="R8066" s="40" t="s">
        <v>232</v>
      </c>
      <c r="S8066" s="40" t="s">
        <v>199</v>
      </c>
      <c r="T8066" s="41">
        <v>1</v>
      </c>
      <c r="U8066" s="40" t="s">
        <v>200</v>
      </c>
      <c r="V8066" s="40" t="s">
        <v>201</v>
      </c>
      <c r="W8066" s="40" t="s">
        <v>28717</v>
      </c>
      <c r="X8066" s="40" t="s">
        <v>4790</v>
      </c>
      <c r="Y8066" s="40" t="s">
        <v>28718</v>
      </c>
    </row>
    <row r="8067" spans="12:25" x14ac:dyDescent="0.25">
      <c r="L8067" s="39" t="str">
        <f t="shared" si="126"/>
        <v>VICOVARO (RM)</v>
      </c>
      <c r="M8067" s="40" t="s">
        <v>28719</v>
      </c>
      <c r="N8067" s="40" t="s">
        <v>28720</v>
      </c>
      <c r="O8067" s="40" t="s">
        <v>602</v>
      </c>
      <c r="P8067" s="41" t="s">
        <v>336</v>
      </c>
      <c r="Q8067" s="41">
        <v>12</v>
      </c>
      <c r="R8067" s="40" t="s">
        <v>337</v>
      </c>
      <c r="S8067" s="40" t="s">
        <v>199</v>
      </c>
      <c r="T8067" s="41">
        <v>1</v>
      </c>
      <c r="U8067" s="40" t="s">
        <v>200</v>
      </c>
      <c r="V8067" s="40" t="s">
        <v>201</v>
      </c>
      <c r="W8067" s="40" t="s">
        <v>28721</v>
      </c>
      <c r="X8067" s="40" t="s">
        <v>604</v>
      </c>
      <c r="Y8067" s="40" t="s">
        <v>28722</v>
      </c>
    </row>
    <row r="8068" spans="12:25" x14ac:dyDescent="0.25">
      <c r="L8068" s="39" t="str">
        <f t="shared" si="126"/>
        <v>VIDDALBA (SS)</v>
      </c>
      <c r="M8068" s="40" t="s">
        <v>28723</v>
      </c>
      <c r="N8068" s="40" t="s">
        <v>28724</v>
      </c>
      <c r="O8068" s="40" t="s">
        <v>1188</v>
      </c>
      <c r="P8068" s="41" t="s">
        <v>242</v>
      </c>
      <c r="Q8068" s="41">
        <v>20</v>
      </c>
      <c r="R8068" s="40" t="s">
        <v>243</v>
      </c>
      <c r="S8068" s="40" t="s">
        <v>199</v>
      </c>
      <c r="T8068" s="41">
        <v>1</v>
      </c>
      <c r="U8068" s="40" t="s">
        <v>200</v>
      </c>
      <c r="V8068" s="40" t="s">
        <v>201</v>
      </c>
      <c r="W8068" s="40" t="s">
        <v>2413</v>
      </c>
      <c r="X8068" s="40" t="s">
        <v>648</v>
      </c>
      <c r="Y8068" s="40" t="s">
        <v>28725</v>
      </c>
    </row>
    <row r="8069" spans="12:25" x14ac:dyDescent="0.25">
      <c r="L8069" s="39" t="str">
        <f t="shared" si="126"/>
        <v>VIDIGULFO (PV)</v>
      </c>
      <c r="M8069" s="40" t="s">
        <v>28726</v>
      </c>
      <c r="N8069" s="40" t="s">
        <v>28727</v>
      </c>
      <c r="O8069" s="40" t="s">
        <v>884</v>
      </c>
      <c r="P8069" s="41" t="s">
        <v>212</v>
      </c>
      <c r="Q8069" s="41">
        <v>3</v>
      </c>
      <c r="R8069" s="40" t="s">
        <v>213</v>
      </c>
      <c r="S8069" s="40" t="s">
        <v>199</v>
      </c>
      <c r="T8069" s="41">
        <v>1</v>
      </c>
      <c r="U8069" s="40" t="s">
        <v>200</v>
      </c>
      <c r="V8069" s="40" t="s">
        <v>201</v>
      </c>
      <c r="W8069" s="40" t="s">
        <v>28728</v>
      </c>
      <c r="X8069" s="40" t="s">
        <v>886</v>
      </c>
      <c r="Y8069" s="40" t="s">
        <v>28729</v>
      </c>
    </row>
    <row r="8070" spans="12:25" x14ac:dyDescent="0.25">
      <c r="L8070" s="39" t="str">
        <f t="shared" si="126"/>
        <v>VIDOR (TV)</v>
      </c>
      <c r="M8070" s="40" t="s">
        <v>28730</v>
      </c>
      <c r="N8070" s="40" t="s">
        <v>28731</v>
      </c>
      <c r="O8070" s="40" t="s">
        <v>1362</v>
      </c>
      <c r="P8070" s="41" t="s">
        <v>197</v>
      </c>
      <c r="Q8070" s="41">
        <v>5</v>
      </c>
      <c r="R8070" s="40" t="s">
        <v>198</v>
      </c>
      <c r="S8070" s="40" t="s">
        <v>199</v>
      </c>
      <c r="T8070" s="41">
        <v>1</v>
      </c>
      <c r="U8070" s="40" t="s">
        <v>200</v>
      </c>
      <c r="V8070" s="40" t="s">
        <v>201</v>
      </c>
      <c r="W8070" s="40" t="s">
        <v>21273</v>
      </c>
      <c r="X8070" s="40" t="s">
        <v>1364</v>
      </c>
      <c r="Y8070" s="40" t="s">
        <v>28732</v>
      </c>
    </row>
    <row r="8071" spans="12:25" x14ac:dyDescent="0.25">
      <c r="L8071" s="39" t="str">
        <f t="shared" si="126"/>
        <v>VIDRACCO (TO)</v>
      </c>
      <c r="M8071" s="40" t="s">
        <v>28733</v>
      </c>
      <c r="N8071" s="40" t="s">
        <v>28734</v>
      </c>
      <c r="O8071" s="40" t="s">
        <v>675</v>
      </c>
      <c r="P8071" s="41" t="s">
        <v>314</v>
      </c>
      <c r="Q8071" s="41">
        <v>1</v>
      </c>
      <c r="R8071" s="40" t="s">
        <v>315</v>
      </c>
      <c r="S8071" s="40" t="s">
        <v>199</v>
      </c>
      <c r="T8071" s="41">
        <v>1</v>
      </c>
      <c r="U8071" s="40" t="s">
        <v>200</v>
      </c>
      <c r="V8071" s="40" t="s">
        <v>201</v>
      </c>
      <c r="W8071" s="40" t="s">
        <v>1299</v>
      </c>
      <c r="X8071" s="40" t="s">
        <v>1042</v>
      </c>
      <c r="Y8071" s="40" t="s">
        <v>28735</v>
      </c>
    </row>
    <row r="8072" spans="12:25" x14ac:dyDescent="0.25">
      <c r="L8072" s="39" t="str">
        <f t="shared" si="126"/>
        <v>VIESTE (FG)</v>
      </c>
      <c r="M8072" s="40" t="s">
        <v>28736</v>
      </c>
      <c r="N8072" s="40" t="s">
        <v>28737</v>
      </c>
      <c r="O8072" s="40" t="s">
        <v>303</v>
      </c>
      <c r="P8072" s="41" t="s">
        <v>304</v>
      </c>
      <c r="Q8072" s="41">
        <v>16</v>
      </c>
      <c r="R8072" s="40" t="s">
        <v>305</v>
      </c>
      <c r="S8072" s="40" t="s">
        <v>199</v>
      </c>
      <c r="T8072" s="41">
        <v>1</v>
      </c>
      <c r="U8072" s="40" t="s">
        <v>200</v>
      </c>
      <c r="V8072" s="40" t="s">
        <v>201</v>
      </c>
      <c r="W8072" s="40" t="s">
        <v>28738</v>
      </c>
      <c r="X8072" s="40" t="s">
        <v>4692</v>
      </c>
      <c r="Y8072" s="40" t="s">
        <v>28739</v>
      </c>
    </row>
    <row r="8073" spans="12:25" x14ac:dyDescent="0.25">
      <c r="L8073" s="39" t="str">
        <f t="shared" si="126"/>
        <v>VIETNAM (EE)</v>
      </c>
      <c r="M8073" s="40" t="s">
        <v>28740</v>
      </c>
      <c r="N8073" s="40" t="s">
        <v>28741</v>
      </c>
      <c r="O8073" s="40" t="s">
        <v>610</v>
      </c>
      <c r="P8073" s="41"/>
      <c r="Q8073" s="41"/>
      <c r="R8073" s="40"/>
      <c r="S8073" s="40" t="s">
        <v>611</v>
      </c>
      <c r="T8073" s="41">
        <v>2</v>
      </c>
      <c r="U8073" s="40" t="s">
        <v>612</v>
      </c>
      <c r="V8073" s="40" t="s">
        <v>28742</v>
      </c>
      <c r="W8073" s="40"/>
      <c r="X8073" s="40"/>
      <c r="Y8073" s="40"/>
    </row>
    <row r="8074" spans="12:25" x14ac:dyDescent="0.25">
      <c r="L8074" s="39" t="str">
        <f t="shared" si="126"/>
        <v>VIETNAM DEL NORD (EE)</v>
      </c>
      <c r="M8074" s="40" t="s">
        <v>28743</v>
      </c>
      <c r="N8074" s="40" t="s">
        <v>28744</v>
      </c>
      <c r="O8074" s="40" t="s">
        <v>610</v>
      </c>
      <c r="P8074" s="41"/>
      <c r="Q8074" s="41"/>
      <c r="R8074" s="40"/>
      <c r="S8074" s="40" t="s">
        <v>611</v>
      </c>
      <c r="T8074" s="41">
        <v>2</v>
      </c>
      <c r="U8074" s="40" t="s">
        <v>612</v>
      </c>
      <c r="V8074" s="40" t="s">
        <v>28745</v>
      </c>
      <c r="W8074" s="40"/>
      <c r="X8074" s="40"/>
      <c r="Y8074" s="40"/>
    </row>
    <row r="8075" spans="12:25" x14ac:dyDescent="0.25">
      <c r="L8075" s="39" t="str">
        <f t="shared" si="126"/>
        <v>VIETNAM DEL SUD (EE)</v>
      </c>
      <c r="M8075" s="40" t="s">
        <v>28746</v>
      </c>
      <c r="N8075" s="40" t="s">
        <v>28747</v>
      </c>
      <c r="O8075" s="40" t="s">
        <v>610</v>
      </c>
      <c r="P8075" s="41"/>
      <c r="Q8075" s="41"/>
      <c r="R8075" s="40"/>
      <c r="S8075" s="40" t="s">
        <v>611</v>
      </c>
      <c r="T8075" s="41">
        <v>2</v>
      </c>
      <c r="U8075" s="40" t="s">
        <v>612</v>
      </c>
      <c r="V8075" s="40" t="s">
        <v>28748</v>
      </c>
      <c r="W8075" s="40"/>
      <c r="X8075" s="40"/>
      <c r="Y8075" s="40"/>
    </row>
    <row r="8076" spans="12:25" x14ac:dyDescent="0.25">
      <c r="L8076" s="39" t="str">
        <f t="shared" si="126"/>
        <v>VIETRI DI POTENZA (PZ)</v>
      </c>
      <c r="M8076" s="40" t="s">
        <v>28749</v>
      </c>
      <c r="N8076" s="40" t="s">
        <v>28750</v>
      </c>
      <c r="O8076" s="40" t="s">
        <v>281</v>
      </c>
      <c r="P8076" s="41" t="s">
        <v>282</v>
      </c>
      <c r="Q8076" s="41">
        <v>17</v>
      </c>
      <c r="R8076" s="40" t="s">
        <v>283</v>
      </c>
      <c r="S8076" s="40" t="s">
        <v>199</v>
      </c>
      <c r="T8076" s="41">
        <v>1</v>
      </c>
      <c r="U8076" s="40" t="s">
        <v>200</v>
      </c>
      <c r="V8076" s="40" t="s">
        <v>201</v>
      </c>
      <c r="W8076" s="40" t="s">
        <v>28751</v>
      </c>
      <c r="X8076" s="40" t="s">
        <v>285</v>
      </c>
      <c r="Y8076" s="40" t="s">
        <v>28752</v>
      </c>
    </row>
    <row r="8077" spans="12:25" x14ac:dyDescent="0.25">
      <c r="L8077" s="39" t="str">
        <f t="shared" si="126"/>
        <v>VIETRI SUL MARE (SA)</v>
      </c>
      <c r="M8077" s="40" t="s">
        <v>28753</v>
      </c>
      <c r="N8077" s="40" t="s">
        <v>28754</v>
      </c>
      <c r="O8077" s="40" t="s">
        <v>349</v>
      </c>
      <c r="P8077" s="41" t="s">
        <v>350</v>
      </c>
      <c r="Q8077" s="41">
        <v>15</v>
      </c>
      <c r="R8077" s="40" t="s">
        <v>351</v>
      </c>
      <c r="S8077" s="40" t="s">
        <v>199</v>
      </c>
      <c r="T8077" s="41">
        <v>1</v>
      </c>
      <c r="U8077" s="40" t="s">
        <v>200</v>
      </c>
      <c r="V8077" s="40" t="s">
        <v>201</v>
      </c>
      <c r="W8077" s="40" t="s">
        <v>28755</v>
      </c>
      <c r="X8077" s="40" t="s">
        <v>353</v>
      </c>
      <c r="Y8077" s="40" t="s">
        <v>28756</v>
      </c>
    </row>
    <row r="8078" spans="12:25" x14ac:dyDescent="0.25">
      <c r="L8078" s="39" t="str">
        <f t="shared" si="126"/>
        <v>VIGANELLA (VB)</v>
      </c>
      <c r="M8078" s="40" t="s">
        <v>28757</v>
      </c>
      <c r="N8078" s="40" t="s">
        <v>28758</v>
      </c>
      <c r="O8078" s="40" t="s">
        <v>1659</v>
      </c>
      <c r="P8078" s="41" t="s">
        <v>314</v>
      </c>
      <c r="Q8078" s="41">
        <v>1</v>
      </c>
      <c r="R8078" s="40" t="s">
        <v>315</v>
      </c>
      <c r="S8078" s="40" t="s">
        <v>199</v>
      </c>
      <c r="T8078" s="41">
        <v>1</v>
      </c>
      <c r="U8078" s="40" t="s">
        <v>200</v>
      </c>
      <c r="V8078" s="40" t="s">
        <v>201</v>
      </c>
      <c r="W8078" s="40" t="s">
        <v>1660</v>
      </c>
      <c r="X8078" s="40" t="s">
        <v>1661</v>
      </c>
      <c r="Y8078" s="40" t="s">
        <v>28759</v>
      </c>
    </row>
    <row r="8079" spans="12:25" x14ac:dyDescent="0.25">
      <c r="L8079" s="39" t="str">
        <f t="shared" si="126"/>
        <v>VIGANO' (LC)</v>
      </c>
      <c r="M8079" s="40" t="s">
        <v>28760</v>
      </c>
      <c r="N8079" s="40" t="s">
        <v>28761</v>
      </c>
      <c r="O8079" s="40" t="s">
        <v>222</v>
      </c>
      <c r="P8079" s="41" t="s">
        <v>212</v>
      </c>
      <c r="Q8079" s="41">
        <v>3</v>
      </c>
      <c r="R8079" s="40" t="s">
        <v>213</v>
      </c>
      <c r="S8079" s="40" t="s">
        <v>199</v>
      </c>
      <c r="T8079" s="41">
        <v>1</v>
      </c>
      <c r="U8079" s="40" t="s">
        <v>200</v>
      </c>
      <c r="V8079" s="40" t="s">
        <v>201</v>
      </c>
      <c r="W8079" s="40" t="s">
        <v>28762</v>
      </c>
      <c r="X8079" s="40" t="s">
        <v>736</v>
      </c>
      <c r="Y8079" s="40" t="s">
        <v>28763</v>
      </c>
    </row>
    <row r="8080" spans="12:25" x14ac:dyDescent="0.25">
      <c r="L8080" s="39" t="str">
        <f t="shared" si="126"/>
        <v>VIGANO SAN MARTINO (BG)</v>
      </c>
      <c r="M8080" s="40" t="s">
        <v>28764</v>
      </c>
      <c r="N8080" s="40" t="s">
        <v>28765</v>
      </c>
      <c r="O8080" s="40" t="s">
        <v>572</v>
      </c>
      <c r="P8080" s="41" t="s">
        <v>212</v>
      </c>
      <c r="Q8080" s="41">
        <v>3</v>
      </c>
      <c r="R8080" s="40" t="s">
        <v>213</v>
      </c>
      <c r="S8080" s="40" t="s">
        <v>199</v>
      </c>
      <c r="T8080" s="41">
        <v>1</v>
      </c>
      <c r="U8080" s="40" t="s">
        <v>200</v>
      </c>
      <c r="V8080" s="40" t="s">
        <v>201</v>
      </c>
      <c r="W8080" s="40" t="s">
        <v>573</v>
      </c>
      <c r="X8080" s="40" t="s">
        <v>574</v>
      </c>
      <c r="Y8080" s="40" t="s">
        <v>28766</v>
      </c>
    </row>
    <row r="8081" spans="12:25" x14ac:dyDescent="0.25">
      <c r="L8081" s="39" t="str">
        <f t="shared" si="126"/>
        <v>VIGARANO MAINARDA (FE)</v>
      </c>
      <c r="M8081" s="40" t="s">
        <v>28767</v>
      </c>
      <c r="N8081" s="40" t="s">
        <v>28768</v>
      </c>
      <c r="O8081" s="40" t="s">
        <v>1918</v>
      </c>
      <c r="P8081" s="41" t="s">
        <v>631</v>
      </c>
      <c r="Q8081" s="41">
        <v>8</v>
      </c>
      <c r="R8081" s="40" t="s">
        <v>632</v>
      </c>
      <c r="S8081" s="40" t="s">
        <v>199</v>
      </c>
      <c r="T8081" s="41">
        <v>1</v>
      </c>
      <c r="U8081" s="40" t="s">
        <v>200</v>
      </c>
      <c r="V8081" s="40" t="s">
        <v>201</v>
      </c>
      <c r="W8081" s="40" t="s">
        <v>28769</v>
      </c>
      <c r="X8081" s="40" t="s">
        <v>1920</v>
      </c>
      <c r="Y8081" s="40" t="s">
        <v>28770</v>
      </c>
    </row>
    <row r="8082" spans="12:25" x14ac:dyDescent="0.25">
      <c r="L8082" s="39" t="str">
        <f t="shared" si="126"/>
        <v>VIGASIO (VR)</v>
      </c>
      <c r="M8082" s="40" t="s">
        <v>28771</v>
      </c>
      <c r="N8082" s="40" t="s">
        <v>28772</v>
      </c>
      <c r="O8082" s="40" t="s">
        <v>595</v>
      </c>
      <c r="P8082" s="41" t="s">
        <v>197</v>
      </c>
      <c r="Q8082" s="41">
        <v>5</v>
      </c>
      <c r="R8082" s="40" t="s">
        <v>198</v>
      </c>
      <c r="S8082" s="40" t="s">
        <v>199</v>
      </c>
      <c r="T8082" s="41">
        <v>1</v>
      </c>
      <c r="U8082" s="40" t="s">
        <v>200</v>
      </c>
      <c r="V8082" s="40" t="s">
        <v>201</v>
      </c>
      <c r="W8082" s="40" t="s">
        <v>28773</v>
      </c>
      <c r="X8082" s="40" t="s">
        <v>597</v>
      </c>
      <c r="Y8082" s="40" t="s">
        <v>28774</v>
      </c>
    </row>
    <row r="8083" spans="12:25" x14ac:dyDescent="0.25">
      <c r="L8083" s="39" t="str">
        <f t="shared" si="126"/>
        <v>VIGEVANO (PV)</v>
      </c>
      <c r="M8083" s="40" t="s">
        <v>28775</v>
      </c>
      <c r="N8083" s="40" t="s">
        <v>28776</v>
      </c>
      <c r="O8083" s="40" t="s">
        <v>884</v>
      </c>
      <c r="P8083" s="41" t="s">
        <v>212</v>
      </c>
      <c r="Q8083" s="41">
        <v>3</v>
      </c>
      <c r="R8083" s="40" t="s">
        <v>213</v>
      </c>
      <c r="S8083" s="40" t="s">
        <v>199</v>
      </c>
      <c r="T8083" s="41">
        <v>1</v>
      </c>
      <c r="U8083" s="40" t="s">
        <v>200</v>
      </c>
      <c r="V8083" s="40" t="s">
        <v>201</v>
      </c>
      <c r="W8083" s="40" t="s">
        <v>28777</v>
      </c>
      <c r="X8083" s="40" t="s">
        <v>6606</v>
      </c>
      <c r="Y8083" s="40" t="s">
        <v>28778</v>
      </c>
    </row>
    <row r="8084" spans="12:25" x14ac:dyDescent="0.25">
      <c r="L8084" s="39" t="str">
        <f t="shared" si="126"/>
        <v>VIGGIANELLO (PZ)</v>
      </c>
      <c r="M8084" s="40" t="s">
        <v>28779</v>
      </c>
      <c r="N8084" s="40" t="s">
        <v>28780</v>
      </c>
      <c r="O8084" s="40" t="s">
        <v>281</v>
      </c>
      <c r="P8084" s="41" t="s">
        <v>282</v>
      </c>
      <c r="Q8084" s="41">
        <v>17</v>
      </c>
      <c r="R8084" s="40" t="s">
        <v>283</v>
      </c>
      <c r="S8084" s="40" t="s">
        <v>199</v>
      </c>
      <c r="T8084" s="41">
        <v>1</v>
      </c>
      <c r="U8084" s="40" t="s">
        <v>200</v>
      </c>
      <c r="V8084" s="40" t="s">
        <v>201</v>
      </c>
      <c r="W8084" s="40" t="s">
        <v>7116</v>
      </c>
      <c r="X8084" s="40" t="s">
        <v>4949</v>
      </c>
      <c r="Y8084" s="40" t="s">
        <v>28781</v>
      </c>
    </row>
    <row r="8085" spans="12:25" x14ac:dyDescent="0.25">
      <c r="L8085" s="39" t="str">
        <f t="shared" si="126"/>
        <v>VIGGIANO (PZ)</v>
      </c>
      <c r="M8085" s="40" t="s">
        <v>28782</v>
      </c>
      <c r="N8085" s="40" t="s">
        <v>28783</v>
      </c>
      <c r="O8085" s="40" t="s">
        <v>281</v>
      </c>
      <c r="P8085" s="41" t="s">
        <v>282</v>
      </c>
      <c r="Q8085" s="41">
        <v>17</v>
      </c>
      <c r="R8085" s="40" t="s">
        <v>283</v>
      </c>
      <c r="S8085" s="40" t="s">
        <v>199</v>
      </c>
      <c r="T8085" s="41">
        <v>1</v>
      </c>
      <c r="U8085" s="40" t="s">
        <v>200</v>
      </c>
      <c r="V8085" s="40" t="s">
        <v>201</v>
      </c>
      <c r="W8085" s="40" t="s">
        <v>28784</v>
      </c>
      <c r="X8085" s="40" t="s">
        <v>2212</v>
      </c>
      <c r="Y8085" s="40" t="s">
        <v>28785</v>
      </c>
    </row>
    <row r="8086" spans="12:25" x14ac:dyDescent="0.25">
      <c r="L8086" s="39" t="str">
        <f t="shared" si="126"/>
        <v>VIGGIU' (VA)</v>
      </c>
      <c r="M8086" s="40" t="s">
        <v>28786</v>
      </c>
      <c r="N8086" s="40" t="s">
        <v>28787</v>
      </c>
      <c r="O8086" s="40" t="s">
        <v>727</v>
      </c>
      <c r="P8086" s="41" t="s">
        <v>212</v>
      </c>
      <c r="Q8086" s="41">
        <v>3</v>
      </c>
      <c r="R8086" s="40" t="s">
        <v>213</v>
      </c>
      <c r="S8086" s="40" t="s">
        <v>199</v>
      </c>
      <c r="T8086" s="41">
        <v>1</v>
      </c>
      <c r="U8086" s="40" t="s">
        <v>200</v>
      </c>
      <c r="V8086" s="40" t="s">
        <v>201</v>
      </c>
      <c r="W8086" s="40" t="s">
        <v>28788</v>
      </c>
      <c r="X8086" s="40" t="s">
        <v>729</v>
      </c>
      <c r="Y8086" s="40" t="s">
        <v>28789</v>
      </c>
    </row>
    <row r="8087" spans="12:25" x14ac:dyDescent="0.25">
      <c r="L8087" s="39" t="str">
        <f t="shared" si="126"/>
        <v>VIGHIZZOLO D'ESTE (PD)</v>
      </c>
      <c r="M8087" s="40" t="s">
        <v>28790</v>
      </c>
      <c r="N8087" s="40" t="s">
        <v>28791</v>
      </c>
      <c r="O8087" s="40" t="s">
        <v>196</v>
      </c>
      <c r="P8087" s="41" t="s">
        <v>197</v>
      </c>
      <c r="Q8087" s="41">
        <v>5</v>
      </c>
      <c r="R8087" s="40" t="s">
        <v>198</v>
      </c>
      <c r="S8087" s="40" t="s">
        <v>199</v>
      </c>
      <c r="T8087" s="41">
        <v>1</v>
      </c>
      <c r="U8087" s="40" t="s">
        <v>200</v>
      </c>
      <c r="V8087" s="40" t="s">
        <v>201</v>
      </c>
      <c r="W8087" s="40" t="s">
        <v>2707</v>
      </c>
      <c r="X8087" s="40" t="s">
        <v>2036</v>
      </c>
      <c r="Y8087" s="40" t="s">
        <v>28792</v>
      </c>
    </row>
    <row r="8088" spans="12:25" x14ac:dyDescent="0.25">
      <c r="L8088" s="39" t="str">
        <f t="shared" si="126"/>
        <v>VIGLIANO BIELLESE (BI)</v>
      </c>
      <c r="M8088" s="40" t="s">
        <v>28793</v>
      </c>
      <c r="N8088" s="40" t="s">
        <v>28794</v>
      </c>
      <c r="O8088" s="40" t="s">
        <v>830</v>
      </c>
      <c r="P8088" s="41" t="s">
        <v>314</v>
      </c>
      <c r="Q8088" s="41">
        <v>1</v>
      </c>
      <c r="R8088" s="40" t="s">
        <v>315</v>
      </c>
      <c r="S8088" s="40" t="s">
        <v>199</v>
      </c>
      <c r="T8088" s="41">
        <v>1</v>
      </c>
      <c r="U8088" s="40" t="s">
        <v>200</v>
      </c>
      <c r="V8088" s="40" t="s">
        <v>201</v>
      </c>
      <c r="W8088" s="40" t="s">
        <v>28795</v>
      </c>
      <c r="X8088" s="40" t="s">
        <v>832</v>
      </c>
      <c r="Y8088" s="40" t="s">
        <v>28796</v>
      </c>
    </row>
    <row r="8089" spans="12:25" x14ac:dyDescent="0.25">
      <c r="L8089" s="39" t="str">
        <f t="shared" si="126"/>
        <v>VIGLIANO D'ASTI (AT)</v>
      </c>
      <c r="M8089" s="40" t="s">
        <v>28797</v>
      </c>
      <c r="N8089" s="40" t="s">
        <v>28798</v>
      </c>
      <c r="O8089" s="40" t="s">
        <v>667</v>
      </c>
      <c r="P8089" s="41" t="s">
        <v>314</v>
      </c>
      <c r="Q8089" s="41">
        <v>1</v>
      </c>
      <c r="R8089" s="40" t="s">
        <v>315</v>
      </c>
      <c r="S8089" s="40" t="s">
        <v>199</v>
      </c>
      <c r="T8089" s="41">
        <v>1</v>
      </c>
      <c r="U8089" s="40" t="s">
        <v>200</v>
      </c>
      <c r="V8089" s="40" t="s">
        <v>201</v>
      </c>
      <c r="W8089" s="40" t="s">
        <v>6654</v>
      </c>
      <c r="X8089" s="40" t="s">
        <v>669</v>
      </c>
      <c r="Y8089" s="40" t="s">
        <v>28799</v>
      </c>
    </row>
    <row r="8090" spans="12:25" x14ac:dyDescent="0.25">
      <c r="L8090" s="39" t="str">
        <f t="shared" si="126"/>
        <v>VIGNALE MONFERRATO (AL)</v>
      </c>
      <c r="M8090" s="40" t="s">
        <v>28800</v>
      </c>
      <c r="N8090" s="40" t="s">
        <v>28801</v>
      </c>
      <c r="O8090" s="40" t="s">
        <v>541</v>
      </c>
      <c r="P8090" s="41" t="s">
        <v>314</v>
      </c>
      <c r="Q8090" s="41">
        <v>1</v>
      </c>
      <c r="R8090" s="40" t="s">
        <v>315</v>
      </c>
      <c r="S8090" s="40" t="s">
        <v>199</v>
      </c>
      <c r="T8090" s="41">
        <v>1</v>
      </c>
      <c r="U8090" s="40" t="s">
        <v>200</v>
      </c>
      <c r="V8090" s="40" t="s">
        <v>201</v>
      </c>
      <c r="W8090" s="40" t="s">
        <v>28802</v>
      </c>
      <c r="X8090" s="40" t="s">
        <v>1331</v>
      </c>
      <c r="Y8090" s="40" t="s">
        <v>28803</v>
      </c>
    </row>
    <row r="8091" spans="12:25" x14ac:dyDescent="0.25">
      <c r="L8091" s="39" t="str">
        <f t="shared" si="126"/>
        <v>VIGNANELLO (VT)</v>
      </c>
      <c r="M8091" s="40" t="s">
        <v>28804</v>
      </c>
      <c r="N8091" s="40" t="s">
        <v>28805</v>
      </c>
      <c r="O8091" s="40" t="s">
        <v>450</v>
      </c>
      <c r="P8091" s="41" t="s">
        <v>336</v>
      </c>
      <c r="Q8091" s="41">
        <v>12</v>
      </c>
      <c r="R8091" s="40" t="s">
        <v>337</v>
      </c>
      <c r="S8091" s="40" t="s">
        <v>199</v>
      </c>
      <c r="T8091" s="41">
        <v>1</v>
      </c>
      <c r="U8091" s="40" t="s">
        <v>200</v>
      </c>
      <c r="V8091" s="40" t="s">
        <v>201</v>
      </c>
      <c r="W8091" s="40" t="s">
        <v>28806</v>
      </c>
      <c r="X8091" s="40" t="s">
        <v>1973</v>
      </c>
      <c r="Y8091" s="40" t="s">
        <v>28807</v>
      </c>
    </row>
    <row r="8092" spans="12:25" x14ac:dyDescent="0.25">
      <c r="L8092" s="39" t="str">
        <f t="shared" si="126"/>
        <v>VIGNATE (MI)</v>
      </c>
      <c r="M8092" s="40" t="s">
        <v>28808</v>
      </c>
      <c r="N8092" s="40" t="s">
        <v>28809</v>
      </c>
      <c r="O8092" s="40" t="s">
        <v>264</v>
      </c>
      <c r="P8092" s="41" t="s">
        <v>212</v>
      </c>
      <c r="Q8092" s="41">
        <v>3</v>
      </c>
      <c r="R8092" s="40" t="s">
        <v>213</v>
      </c>
      <c r="S8092" s="40" t="s">
        <v>199</v>
      </c>
      <c r="T8092" s="41">
        <v>1</v>
      </c>
      <c r="U8092" s="40" t="s">
        <v>200</v>
      </c>
      <c r="V8092" s="40" t="s">
        <v>201</v>
      </c>
      <c r="W8092" s="40" t="s">
        <v>2874</v>
      </c>
      <c r="X8092" s="40" t="s">
        <v>266</v>
      </c>
      <c r="Y8092" s="40" t="s">
        <v>28810</v>
      </c>
    </row>
    <row r="8093" spans="12:25" x14ac:dyDescent="0.25">
      <c r="L8093" s="39" t="str">
        <f t="shared" si="126"/>
        <v>VIGNOLA FALESINA (TN)</v>
      </c>
      <c r="M8093" s="40" t="s">
        <v>28811</v>
      </c>
      <c r="N8093" s="40" t="s">
        <v>28812</v>
      </c>
      <c r="O8093" s="40" t="s">
        <v>865</v>
      </c>
      <c r="P8093" s="41" t="s">
        <v>866</v>
      </c>
      <c r="Q8093" s="41">
        <v>4</v>
      </c>
      <c r="R8093" s="40" t="s">
        <v>867</v>
      </c>
      <c r="S8093" s="40" t="s">
        <v>199</v>
      </c>
      <c r="T8093" s="41">
        <v>1</v>
      </c>
      <c r="U8093" s="40" t="s">
        <v>200</v>
      </c>
      <c r="V8093" s="40" t="s">
        <v>201</v>
      </c>
      <c r="W8093" s="40" t="s">
        <v>4785</v>
      </c>
      <c r="X8093" s="40" t="s">
        <v>1036</v>
      </c>
      <c r="Y8093" s="40" t="s">
        <v>28813</v>
      </c>
    </row>
    <row r="8094" spans="12:25" x14ac:dyDescent="0.25">
      <c r="L8094" s="39" t="str">
        <f t="shared" si="126"/>
        <v>VIGNOLE BORBERA (AL)</v>
      </c>
      <c r="M8094" s="40" t="s">
        <v>28814</v>
      </c>
      <c r="N8094" s="40" t="s">
        <v>28815</v>
      </c>
      <c r="O8094" s="40" t="s">
        <v>541</v>
      </c>
      <c r="P8094" s="41" t="s">
        <v>314</v>
      </c>
      <c r="Q8094" s="41">
        <v>1</v>
      </c>
      <c r="R8094" s="40" t="s">
        <v>315</v>
      </c>
      <c r="S8094" s="40" t="s">
        <v>199</v>
      </c>
      <c r="T8094" s="41">
        <v>1</v>
      </c>
      <c r="U8094" s="40" t="s">
        <v>200</v>
      </c>
      <c r="V8094" s="40" t="s">
        <v>201</v>
      </c>
      <c r="W8094" s="40" t="s">
        <v>1006</v>
      </c>
      <c r="X8094" s="40" t="s">
        <v>1007</v>
      </c>
      <c r="Y8094" s="40" t="s">
        <v>28816</v>
      </c>
    </row>
    <row r="8095" spans="12:25" x14ac:dyDescent="0.25">
      <c r="L8095" s="39" t="str">
        <f t="shared" si="126"/>
        <v>VIGNOLO (CN)</v>
      </c>
      <c r="M8095" s="40" t="s">
        <v>28817</v>
      </c>
      <c r="N8095" s="40" t="s">
        <v>28818</v>
      </c>
      <c r="O8095" s="40" t="s">
        <v>313</v>
      </c>
      <c r="P8095" s="41" t="s">
        <v>314</v>
      </c>
      <c r="Q8095" s="41">
        <v>1</v>
      </c>
      <c r="R8095" s="40" t="s">
        <v>315</v>
      </c>
      <c r="S8095" s="40" t="s">
        <v>199</v>
      </c>
      <c r="T8095" s="41">
        <v>1</v>
      </c>
      <c r="U8095" s="40" t="s">
        <v>200</v>
      </c>
      <c r="V8095" s="40" t="s">
        <v>201</v>
      </c>
      <c r="W8095" s="40" t="s">
        <v>860</v>
      </c>
      <c r="X8095" s="40" t="s">
        <v>317</v>
      </c>
      <c r="Y8095" s="40" t="s">
        <v>28819</v>
      </c>
    </row>
    <row r="8096" spans="12:25" x14ac:dyDescent="0.25">
      <c r="L8096" s="39" t="str">
        <f t="shared" si="126"/>
        <v>VIGNONE (VB)</v>
      </c>
      <c r="M8096" s="40" t="s">
        <v>28820</v>
      </c>
      <c r="N8096" s="40" t="s">
        <v>28821</v>
      </c>
      <c r="O8096" s="40" t="s">
        <v>1659</v>
      </c>
      <c r="P8096" s="41" t="s">
        <v>314</v>
      </c>
      <c r="Q8096" s="41">
        <v>1</v>
      </c>
      <c r="R8096" s="40" t="s">
        <v>315</v>
      </c>
      <c r="S8096" s="40" t="s">
        <v>199</v>
      </c>
      <c r="T8096" s="41">
        <v>1</v>
      </c>
      <c r="U8096" s="40" t="s">
        <v>200</v>
      </c>
      <c r="V8096" s="40" t="s">
        <v>201</v>
      </c>
      <c r="W8096" s="40" t="s">
        <v>28822</v>
      </c>
      <c r="X8096" s="40" t="s">
        <v>1689</v>
      </c>
      <c r="Y8096" s="40" t="s">
        <v>28823</v>
      </c>
    </row>
    <row r="8097" spans="12:25" x14ac:dyDescent="0.25">
      <c r="L8097" s="39" t="str">
        <f t="shared" si="126"/>
        <v>VIGO DI CADORE (BL)</v>
      </c>
      <c r="M8097" s="40" t="s">
        <v>28824</v>
      </c>
      <c r="N8097" s="40" t="s">
        <v>28825</v>
      </c>
      <c r="O8097" s="40" t="s">
        <v>715</v>
      </c>
      <c r="P8097" s="41" t="s">
        <v>197</v>
      </c>
      <c r="Q8097" s="41">
        <v>5</v>
      </c>
      <c r="R8097" s="40" t="s">
        <v>198</v>
      </c>
      <c r="S8097" s="40" t="s">
        <v>199</v>
      </c>
      <c r="T8097" s="41">
        <v>1</v>
      </c>
      <c r="U8097" s="40" t="s">
        <v>200</v>
      </c>
      <c r="V8097" s="40" t="s">
        <v>201</v>
      </c>
      <c r="W8097" s="40" t="s">
        <v>3717</v>
      </c>
      <c r="X8097" s="40" t="s">
        <v>2276</v>
      </c>
      <c r="Y8097" s="40" t="s">
        <v>28826</v>
      </c>
    </row>
    <row r="8098" spans="12:25" x14ac:dyDescent="0.25">
      <c r="L8098" s="39" t="str">
        <f t="shared" si="126"/>
        <v>VIGO DI FASSA (TN)</v>
      </c>
      <c r="M8098" s="40" t="s">
        <v>28827</v>
      </c>
      <c r="N8098" s="40" t="s">
        <v>28828</v>
      </c>
      <c r="O8098" s="40" t="s">
        <v>865</v>
      </c>
      <c r="P8098" s="41" t="s">
        <v>866</v>
      </c>
      <c r="Q8098" s="41">
        <v>4</v>
      </c>
      <c r="R8098" s="40" t="s">
        <v>867</v>
      </c>
      <c r="S8098" s="40" t="s">
        <v>199</v>
      </c>
      <c r="T8098" s="41">
        <v>1</v>
      </c>
      <c r="U8098" s="40" t="s">
        <v>200</v>
      </c>
      <c r="V8098" s="40" t="s">
        <v>201</v>
      </c>
      <c r="W8098" s="40" t="s">
        <v>28829</v>
      </c>
      <c r="X8098" s="40" t="s">
        <v>1623</v>
      </c>
      <c r="Y8098" s="40" t="s">
        <v>28830</v>
      </c>
    </row>
    <row r="8099" spans="12:25" x14ac:dyDescent="0.25">
      <c r="L8099" s="39" t="str">
        <f t="shared" si="126"/>
        <v>VIGO RENDENA (TN)</v>
      </c>
      <c r="M8099" s="40" t="s">
        <v>28831</v>
      </c>
      <c r="N8099" s="40" t="s">
        <v>28832</v>
      </c>
      <c r="O8099" s="40" t="s">
        <v>865</v>
      </c>
      <c r="P8099" s="41" t="s">
        <v>866</v>
      </c>
      <c r="Q8099" s="41">
        <v>4</v>
      </c>
      <c r="R8099" s="40" t="s">
        <v>867</v>
      </c>
      <c r="S8099" s="40" t="s">
        <v>199</v>
      </c>
      <c r="T8099" s="41">
        <v>1</v>
      </c>
      <c r="U8099" s="40" t="s">
        <v>200</v>
      </c>
      <c r="V8099" s="40" t="s">
        <v>201</v>
      </c>
      <c r="W8099" s="40" t="s">
        <v>3543</v>
      </c>
      <c r="X8099" s="40" t="s">
        <v>3243</v>
      </c>
      <c r="Y8099" s="40" t="s">
        <v>28833</v>
      </c>
    </row>
    <row r="8100" spans="12:25" x14ac:dyDescent="0.25">
      <c r="L8100" s="39" t="str">
        <f t="shared" si="126"/>
        <v>VIGODARZERE (PD)</v>
      </c>
      <c r="M8100" s="40" t="s">
        <v>28834</v>
      </c>
      <c r="N8100" s="40" t="s">
        <v>28835</v>
      </c>
      <c r="O8100" s="40" t="s">
        <v>196</v>
      </c>
      <c r="P8100" s="41" t="s">
        <v>197</v>
      </c>
      <c r="Q8100" s="41">
        <v>5</v>
      </c>
      <c r="R8100" s="40" t="s">
        <v>198</v>
      </c>
      <c r="S8100" s="40" t="s">
        <v>199</v>
      </c>
      <c r="T8100" s="41">
        <v>1</v>
      </c>
      <c r="U8100" s="40" t="s">
        <v>200</v>
      </c>
      <c r="V8100" s="40" t="s">
        <v>201</v>
      </c>
      <c r="W8100" s="40" t="s">
        <v>3890</v>
      </c>
      <c r="X8100" s="40" t="s">
        <v>203</v>
      </c>
      <c r="Y8100" s="40" t="s">
        <v>28836</v>
      </c>
    </row>
    <row r="8101" spans="12:25" x14ac:dyDescent="0.25">
      <c r="L8101" s="39" t="str">
        <f t="shared" si="126"/>
        <v>VIGOLO (BG)</v>
      </c>
      <c r="M8101" s="40" t="s">
        <v>28837</v>
      </c>
      <c r="N8101" s="40" t="s">
        <v>28838</v>
      </c>
      <c r="O8101" s="40" t="s">
        <v>572</v>
      </c>
      <c r="P8101" s="41" t="s">
        <v>212</v>
      </c>
      <c r="Q8101" s="41">
        <v>3</v>
      </c>
      <c r="R8101" s="40" t="s">
        <v>213</v>
      </c>
      <c r="S8101" s="40" t="s">
        <v>199</v>
      </c>
      <c r="T8101" s="41">
        <v>1</v>
      </c>
      <c r="U8101" s="40" t="s">
        <v>200</v>
      </c>
      <c r="V8101" s="40" t="s">
        <v>201</v>
      </c>
      <c r="W8101" s="40" t="s">
        <v>573</v>
      </c>
      <c r="X8101" s="40" t="s">
        <v>574</v>
      </c>
      <c r="Y8101" s="40" t="s">
        <v>28839</v>
      </c>
    </row>
    <row r="8102" spans="12:25" x14ac:dyDescent="0.25">
      <c r="L8102" s="39" t="str">
        <f t="shared" si="126"/>
        <v>VIGOLO VATTARO (TN)</v>
      </c>
      <c r="M8102" s="40" t="s">
        <v>28840</v>
      </c>
      <c r="N8102" s="40" t="s">
        <v>28841</v>
      </c>
      <c r="O8102" s="40" t="s">
        <v>865</v>
      </c>
      <c r="P8102" s="41" t="s">
        <v>866</v>
      </c>
      <c r="Q8102" s="41">
        <v>4</v>
      </c>
      <c r="R8102" s="40" t="s">
        <v>867</v>
      </c>
      <c r="S8102" s="40" t="s">
        <v>199</v>
      </c>
      <c r="T8102" s="41">
        <v>1</v>
      </c>
      <c r="U8102" s="40" t="s">
        <v>200</v>
      </c>
      <c r="V8102" s="40" t="s">
        <v>201</v>
      </c>
      <c r="W8102" s="40" t="s">
        <v>3981</v>
      </c>
      <c r="X8102" s="40" t="s">
        <v>1036</v>
      </c>
      <c r="Y8102" s="40" t="s">
        <v>28842</v>
      </c>
    </row>
    <row r="8103" spans="12:25" x14ac:dyDescent="0.25">
      <c r="L8103" s="39" t="str">
        <f t="shared" si="126"/>
        <v>VIGOLZONE (PC)</v>
      </c>
      <c r="M8103" s="40" t="s">
        <v>28843</v>
      </c>
      <c r="N8103" s="40" t="s">
        <v>28844</v>
      </c>
      <c r="O8103" s="40" t="s">
        <v>630</v>
      </c>
      <c r="P8103" s="41" t="s">
        <v>631</v>
      </c>
      <c r="Q8103" s="41">
        <v>8</v>
      </c>
      <c r="R8103" s="40" t="s">
        <v>632</v>
      </c>
      <c r="S8103" s="40" t="s">
        <v>199</v>
      </c>
      <c r="T8103" s="41">
        <v>1</v>
      </c>
      <c r="U8103" s="40" t="s">
        <v>200</v>
      </c>
      <c r="V8103" s="40" t="s">
        <v>201</v>
      </c>
      <c r="W8103" s="40" t="s">
        <v>7966</v>
      </c>
      <c r="X8103" s="40" t="s">
        <v>634</v>
      </c>
      <c r="Y8103" s="40" t="s">
        <v>28845</v>
      </c>
    </row>
    <row r="8104" spans="12:25" x14ac:dyDescent="0.25">
      <c r="L8104" s="39" t="str">
        <f t="shared" si="126"/>
        <v>VIGONE (TO)</v>
      </c>
      <c r="M8104" s="40" t="s">
        <v>28846</v>
      </c>
      <c r="N8104" s="40" t="s">
        <v>28847</v>
      </c>
      <c r="O8104" s="40" t="s">
        <v>675</v>
      </c>
      <c r="P8104" s="41" t="s">
        <v>314</v>
      </c>
      <c r="Q8104" s="41">
        <v>1</v>
      </c>
      <c r="R8104" s="40" t="s">
        <v>315</v>
      </c>
      <c r="S8104" s="40" t="s">
        <v>199</v>
      </c>
      <c r="T8104" s="41">
        <v>1</v>
      </c>
      <c r="U8104" s="40" t="s">
        <v>200</v>
      </c>
      <c r="V8104" s="40" t="s">
        <v>201</v>
      </c>
      <c r="W8104" s="40" t="s">
        <v>28848</v>
      </c>
      <c r="X8104" s="40" t="s">
        <v>837</v>
      </c>
      <c r="Y8104" s="40" t="s">
        <v>28849</v>
      </c>
    </row>
    <row r="8105" spans="12:25" x14ac:dyDescent="0.25">
      <c r="L8105" s="39" t="str">
        <f t="shared" si="126"/>
        <v>VIGONOVO (VE)</v>
      </c>
      <c r="M8105" s="40" t="s">
        <v>28850</v>
      </c>
      <c r="N8105" s="40" t="s">
        <v>28851</v>
      </c>
      <c r="O8105" s="40" t="s">
        <v>1607</v>
      </c>
      <c r="P8105" s="41" t="s">
        <v>197</v>
      </c>
      <c r="Q8105" s="41">
        <v>5</v>
      </c>
      <c r="R8105" s="40" t="s">
        <v>198</v>
      </c>
      <c r="S8105" s="40" t="s">
        <v>199</v>
      </c>
      <c r="T8105" s="41">
        <v>1</v>
      </c>
      <c r="U8105" s="40" t="s">
        <v>200</v>
      </c>
      <c r="V8105" s="40" t="s">
        <v>201</v>
      </c>
      <c r="W8105" s="40" t="s">
        <v>11408</v>
      </c>
      <c r="X8105" s="40" t="s">
        <v>203</v>
      </c>
      <c r="Y8105" s="40" t="s">
        <v>28852</v>
      </c>
    </row>
    <row r="8106" spans="12:25" x14ac:dyDescent="0.25">
      <c r="L8106" s="39" t="str">
        <f t="shared" si="126"/>
        <v>VIGONZA (PD)</v>
      </c>
      <c r="M8106" s="40" t="s">
        <v>28853</v>
      </c>
      <c r="N8106" s="40" t="s">
        <v>28854</v>
      </c>
      <c r="O8106" s="40" t="s">
        <v>196</v>
      </c>
      <c r="P8106" s="41" t="s">
        <v>197</v>
      </c>
      <c r="Q8106" s="41">
        <v>5</v>
      </c>
      <c r="R8106" s="40" t="s">
        <v>198</v>
      </c>
      <c r="S8106" s="40" t="s">
        <v>199</v>
      </c>
      <c r="T8106" s="41">
        <v>1</v>
      </c>
      <c r="U8106" s="40" t="s">
        <v>200</v>
      </c>
      <c r="V8106" s="40" t="s">
        <v>201</v>
      </c>
      <c r="W8106" s="40" t="s">
        <v>3890</v>
      </c>
      <c r="X8106" s="40" t="s">
        <v>203</v>
      </c>
      <c r="Y8106" s="40" t="s">
        <v>28855</v>
      </c>
    </row>
    <row r="8107" spans="12:25" x14ac:dyDescent="0.25">
      <c r="L8107" s="39" t="str">
        <f t="shared" si="126"/>
        <v>VIGUZZOLO (AL)</v>
      </c>
      <c r="M8107" s="40" t="s">
        <v>28856</v>
      </c>
      <c r="N8107" s="40" t="s">
        <v>28857</v>
      </c>
      <c r="O8107" s="40" t="s">
        <v>541</v>
      </c>
      <c r="P8107" s="41" t="s">
        <v>314</v>
      </c>
      <c r="Q8107" s="41">
        <v>1</v>
      </c>
      <c r="R8107" s="40" t="s">
        <v>315</v>
      </c>
      <c r="S8107" s="40" t="s">
        <v>199</v>
      </c>
      <c r="T8107" s="41">
        <v>1</v>
      </c>
      <c r="U8107" s="40" t="s">
        <v>200</v>
      </c>
      <c r="V8107" s="40" t="s">
        <v>201</v>
      </c>
      <c r="W8107" s="40" t="s">
        <v>28858</v>
      </c>
      <c r="X8107" s="40" t="s">
        <v>1138</v>
      </c>
      <c r="Y8107" s="40" t="s">
        <v>28859</v>
      </c>
    </row>
    <row r="8108" spans="12:25" x14ac:dyDescent="0.25">
      <c r="L8108" s="39" t="str">
        <f t="shared" si="126"/>
        <v>VILLA AGNEDO (TN)</v>
      </c>
      <c r="M8108" s="40" t="s">
        <v>28860</v>
      </c>
      <c r="N8108" s="40" t="s">
        <v>28861</v>
      </c>
      <c r="O8108" s="40" t="s">
        <v>865</v>
      </c>
      <c r="P8108" s="41" t="s">
        <v>866</v>
      </c>
      <c r="Q8108" s="41">
        <v>4</v>
      </c>
      <c r="R8108" s="40" t="s">
        <v>867</v>
      </c>
      <c r="S8108" s="40" t="s">
        <v>199</v>
      </c>
      <c r="T8108" s="41">
        <v>1</v>
      </c>
      <c r="U8108" s="40" t="s">
        <v>200</v>
      </c>
      <c r="V8108" s="40" t="s">
        <v>201</v>
      </c>
      <c r="W8108" s="40" t="s">
        <v>13244</v>
      </c>
      <c r="X8108" s="40" t="s">
        <v>1036</v>
      </c>
      <c r="Y8108" s="40" t="s">
        <v>28862</v>
      </c>
    </row>
    <row r="8109" spans="12:25" x14ac:dyDescent="0.25">
      <c r="L8109" s="39" t="str">
        <f t="shared" si="126"/>
        <v>VILLA BARTOLOMEA (VR)</v>
      </c>
      <c r="M8109" s="40" t="s">
        <v>28863</v>
      </c>
      <c r="N8109" s="40" t="s">
        <v>28864</v>
      </c>
      <c r="O8109" s="40" t="s">
        <v>595</v>
      </c>
      <c r="P8109" s="41" t="s">
        <v>197</v>
      </c>
      <c r="Q8109" s="41">
        <v>5</v>
      </c>
      <c r="R8109" s="40" t="s">
        <v>198</v>
      </c>
      <c r="S8109" s="40" t="s">
        <v>199</v>
      </c>
      <c r="T8109" s="41">
        <v>1</v>
      </c>
      <c r="U8109" s="40" t="s">
        <v>200</v>
      </c>
      <c r="V8109" s="40" t="s">
        <v>201</v>
      </c>
      <c r="W8109" s="40" t="s">
        <v>28865</v>
      </c>
      <c r="X8109" s="40" t="s">
        <v>1566</v>
      </c>
      <c r="Y8109" s="40" t="s">
        <v>28866</v>
      </c>
    </row>
    <row r="8110" spans="12:25" x14ac:dyDescent="0.25">
      <c r="L8110" s="39" t="str">
        <f t="shared" si="126"/>
        <v>VILLA BASILICA (LU)</v>
      </c>
      <c r="M8110" s="40" t="s">
        <v>28867</v>
      </c>
      <c r="N8110" s="40" t="s">
        <v>28868</v>
      </c>
      <c r="O8110" s="40" t="s">
        <v>1381</v>
      </c>
      <c r="P8110" s="41" t="s">
        <v>231</v>
      </c>
      <c r="Q8110" s="41">
        <v>9</v>
      </c>
      <c r="R8110" s="40" t="s">
        <v>232</v>
      </c>
      <c r="S8110" s="40" t="s">
        <v>199</v>
      </c>
      <c r="T8110" s="41">
        <v>1</v>
      </c>
      <c r="U8110" s="40" t="s">
        <v>200</v>
      </c>
      <c r="V8110" s="40" t="s">
        <v>201</v>
      </c>
      <c r="W8110" s="40" t="s">
        <v>28869</v>
      </c>
      <c r="X8110" s="40" t="s">
        <v>4457</v>
      </c>
      <c r="Y8110" s="40" t="s">
        <v>28870</v>
      </c>
    </row>
    <row r="8111" spans="12:25" x14ac:dyDescent="0.25">
      <c r="L8111" s="39" t="str">
        <f t="shared" si="126"/>
        <v>VILLA BISCOSSI (PV)</v>
      </c>
      <c r="M8111" s="40" t="s">
        <v>28871</v>
      </c>
      <c r="N8111" s="40" t="s">
        <v>28872</v>
      </c>
      <c r="O8111" s="40" t="s">
        <v>884</v>
      </c>
      <c r="P8111" s="41" t="s">
        <v>212</v>
      </c>
      <c r="Q8111" s="41">
        <v>3</v>
      </c>
      <c r="R8111" s="40" t="s">
        <v>213</v>
      </c>
      <c r="S8111" s="40" t="s">
        <v>199</v>
      </c>
      <c r="T8111" s="41">
        <v>1</v>
      </c>
      <c r="U8111" s="40" t="s">
        <v>200</v>
      </c>
      <c r="V8111" s="40" t="s">
        <v>201</v>
      </c>
      <c r="W8111" s="40" t="s">
        <v>15287</v>
      </c>
      <c r="X8111" s="40" t="s">
        <v>1092</v>
      </c>
      <c r="Y8111" s="40" t="s">
        <v>28873</v>
      </c>
    </row>
    <row r="8112" spans="12:25" x14ac:dyDescent="0.25">
      <c r="L8112" s="39" t="str">
        <f t="shared" si="126"/>
        <v>VILLA CARCINA (BS)</v>
      </c>
      <c r="M8112" s="40" t="s">
        <v>28874</v>
      </c>
      <c r="N8112" s="40" t="s">
        <v>28875</v>
      </c>
      <c r="O8112" s="40" t="s">
        <v>421</v>
      </c>
      <c r="P8112" s="41" t="s">
        <v>212</v>
      </c>
      <c r="Q8112" s="41">
        <v>3</v>
      </c>
      <c r="R8112" s="40" t="s">
        <v>213</v>
      </c>
      <c r="S8112" s="40" t="s">
        <v>199</v>
      </c>
      <c r="T8112" s="41">
        <v>1</v>
      </c>
      <c r="U8112" s="40" t="s">
        <v>200</v>
      </c>
      <c r="V8112" s="40" t="s">
        <v>201</v>
      </c>
      <c r="W8112" s="40" t="s">
        <v>28876</v>
      </c>
      <c r="X8112" s="40" t="s">
        <v>423</v>
      </c>
      <c r="Y8112" s="40" t="s">
        <v>28877</v>
      </c>
    </row>
    <row r="8113" spans="12:25" x14ac:dyDescent="0.25">
      <c r="L8113" s="39" t="str">
        <f t="shared" si="126"/>
        <v>VILLA CASTELLI (BR)</v>
      </c>
      <c r="M8113" s="40" t="s">
        <v>28878</v>
      </c>
      <c r="N8113" s="40" t="s">
        <v>28879</v>
      </c>
      <c r="O8113" s="40" t="s">
        <v>4251</v>
      </c>
      <c r="P8113" s="41" t="s">
        <v>304</v>
      </c>
      <c r="Q8113" s="41">
        <v>16</v>
      </c>
      <c r="R8113" s="40" t="s">
        <v>305</v>
      </c>
      <c r="S8113" s="40" t="s">
        <v>199</v>
      </c>
      <c r="T8113" s="41">
        <v>1</v>
      </c>
      <c r="U8113" s="40" t="s">
        <v>200</v>
      </c>
      <c r="V8113" s="40" t="s">
        <v>201</v>
      </c>
      <c r="W8113" s="40" t="s">
        <v>28880</v>
      </c>
      <c r="X8113" s="40" t="s">
        <v>4253</v>
      </c>
      <c r="Y8113" s="40" t="s">
        <v>28881</v>
      </c>
    </row>
    <row r="8114" spans="12:25" x14ac:dyDescent="0.25">
      <c r="L8114" s="39" t="str">
        <f t="shared" si="126"/>
        <v>VILLA CELIERA (PE)</v>
      </c>
      <c r="M8114" s="40" t="s">
        <v>28882</v>
      </c>
      <c r="N8114" s="40" t="s">
        <v>28883</v>
      </c>
      <c r="O8114" s="40" t="s">
        <v>252</v>
      </c>
      <c r="P8114" s="41" t="s">
        <v>253</v>
      </c>
      <c r="Q8114" s="41">
        <v>13</v>
      </c>
      <c r="R8114" s="40" t="s">
        <v>254</v>
      </c>
      <c r="S8114" s="40" t="s">
        <v>199</v>
      </c>
      <c r="T8114" s="41">
        <v>1</v>
      </c>
      <c r="U8114" s="40" t="s">
        <v>200</v>
      </c>
      <c r="V8114" s="40" t="s">
        <v>201</v>
      </c>
      <c r="W8114" s="40" t="s">
        <v>4288</v>
      </c>
      <c r="X8114" s="40" t="s">
        <v>256</v>
      </c>
      <c r="Y8114" s="40" t="s">
        <v>28884</v>
      </c>
    </row>
    <row r="8115" spans="12:25" x14ac:dyDescent="0.25">
      <c r="L8115" s="39" t="str">
        <f t="shared" si="126"/>
        <v>VILLA COLLEMANDINA (LU)</v>
      </c>
      <c r="M8115" s="40" t="s">
        <v>28885</v>
      </c>
      <c r="N8115" s="40" t="s">
        <v>28886</v>
      </c>
      <c r="O8115" s="40" t="s">
        <v>1381</v>
      </c>
      <c r="P8115" s="41" t="s">
        <v>231</v>
      </c>
      <c r="Q8115" s="41">
        <v>9</v>
      </c>
      <c r="R8115" s="40" t="s">
        <v>232</v>
      </c>
      <c r="S8115" s="40" t="s">
        <v>199</v>
      </c>
      <c r="T8115" s="41">
        <v>1</v>
      </c>
      <c r="U8115" s="40" t="s">
        <v>200</v>
      </c>
      <c r="V8115" s="40" t="s">
        <v>201</v>
      </c>
      <c r="W8115" s="40" t="s">
        <v>5871</v>
      </c>
      <c r="X8115" s="40" t="s">
        <v>1383</v>
      </c>
      <c r="Y8115" s="40" t="s">
        <v>28887</v>
      </c>
    </row>
    <row r="8116" spans="12:25" x14ac:dyDescent="0.25">
      <c r="L8116" s="39" t="str">
        <f t="shared" si="126"/>
        <v>VILLA CORTESE (MI)</v>
      </c>
      <c r="M8116" s="40" t="s">
        <v>28888</v>
      </c>
      <c r="N8116" s="40" t="s">
        <v>28889</v>
      </c>
      <c r="O8116" s="40" t="s">
        <v>264</v>
      </c>
      <c r="P8116" s="41" t="s">
        <v>212</v>
      </c>
      <c r="Q8116" s="41">
        <v>3</v>
      </c>
      <c r="R8116" s="40" t="s">
        <v>213</v>
      </c>
      <c r="S8116" s="40" t="s">
        <v>199</v>
      </c>
      <c r="T8116" s="41">
        <v>1</v>
      </c>
      <c r="U8116" s="40" t="s">
        <v>200</v>
      </c>
      <c r="V8116" s="40" t="s">
        <v>201</v>
      </c>
      <c r="W8116" s="40" t="s">
        <v>1855</v>
      </c>
      <c r="X8116" s="40" t="s">
        <v>1087</v>
      </c>
      <c r="Y8116" s="40" t="s">
        <v>28890</v>
      </c>
    </row>
    <row r="8117" spans="12:25" x14ac:dyDescent="0.25">
      <c r="L8117" s="39" t="str">
        <f t="shared" si="126"/>
        <v>VILLA D'ADDA (BG)</v>
      </c>
      <c r="M8117" s="40" t="s">
        <v>28891</v>
      </c>
      <c r="N8117" s="40" t="s">
        <v>28892</v>
      </c>
      <c r="O8117" s="40" t="s">
        <v>572</v>
      </c>
      <c r="P8117" s="41" t="s">
        <v>212</v>
      </c>
      <c r="Q8117" s="41">
        <v>3</v>
      </c>
      <c r="R8117" s="40" t="s">
        <v>213</v>
      </c>
      <c r="S8117" s="40" t="s">
        <v>199</v>
      </c>
      <c r="T8117" s="41">
        <v>1</v>
      </c>
      <c r="U8117" s="40" t="s">
        <v>200</v>
      </c>
      <c r="V8117" s="40" t="s">
        <v>201</v>
      </c>
      <c r="W8117" s="40" t="s">
        <v>1283</v>
      </c>
      <c r="X8117" s="40" t="s">
        <v>574</v>
      </c>
      <c r="Y8117" s="40" t="s">
        <v>28893</v>
      </c>
    </row>
    <row r="8118" spans="12:25" x14ac:dyDescent="0.25">
      <c r="L8118" s="39" t="str">
        <f t="shared" si="126"/>
        <v>VILLA D'ALME' (BG)</v>
      </c>
      <c r="M8118" s="40" t="s">
        <v>28894</v>
      </c>
      <c r="N8118" s="40" t="s">
        <v>28895</v>
      </c>
      <c r="O8118" s="40" t="s">
        <v>572</v>
      </c>
      <c r="P8118" s="41" t="s">
        <v>212</v>
      </c>
      <c r="Q8118" s="41">
        <v>3</v>
      </c>
      <c r="R8118" s="40" t="s">
        <v>213</v>
      </c>
      <c r="S8118" s="40" t="s">
        <v>199</v>
      </c>
      <c r="T8118" s="41">
        <v>1</v>
      </c>
      <c r="U8118" s="40" t="s">
        <v>200</v>
      </c>
      <c r="V8118" s="40" t="s">
        <v>201</v>
      </c>
      <c r="W8118" s="40" t="s">
        <v>28896</v>
      </c>
      <c r="X8118" s="40" t="s">
        <v>574</v>
      </c>
      <c r="Y8118" s="40" t="s">
        <v>28897</v>
      </c>
    </row>
    <row r="8119" spans="12:25" x14ac:dyDescent="0.25">
      <c r="L8119" s="39" t="str">
        <f t="shared" si="126"/>
        <v>VILLA DEL BOSCO (BI)</v>
      </c>
      <c r="M8119" s="40" t="s">
        <v>28898</v>
      </c>
      <c r="N8119" s="40" t="s">
        <v>28899</v>
      </c>
      <c r="O8119" s="40" t="s">
        <v>830</v>
      </c>
      <c r="P8119" s="41" t="s">
        <v>314</v>
      </c>
      <c r="Q8119" s="41">
        <v>1</v>
      </c>
      <c r="R8119" s="40" t="s">
        <v>315</v>
      </c>
      <c r="S8119" s="40" t="s">
        <v>199</v>
      </c>
      <c r="T8119" s="41">
        <v>1</v>
      </c>
      <c r="U8119" s="40" t="s">
        <v>200</v>
      </c>
      <c r="V8119" s="40" t="s">
        <v>201</v>
      </c>
      <c r="W8119" s="40" t="s">
        <v>25861</v>
      </c>
      <c r="X8119" s="40" t="s">
        <v>892</v>
      </c>
      <c r="Y8119" s="40" t="s">
        <v>28900</v>
      </c>
    </row>
    <row r="8120" spans="12:25" x14ac:dyDescent="0.25">
      <c r="L8120" s="39" t="str">
        <f t="shared" si="126"/>
        <v>VILLA DEL CONTE (PD)</v>
      </c>
      <c r="M8120" s="40" t="s">
        <v>28901</v>
      </c>
      <c r="N8120" s="40" t="s">
        <v>28902</v>
      </c>
      <c r="O8120" s="40" t="s">
        <v>196</v>
      </c>
      <c r="P8120" s="41" t="s">
        <v>197</v>
      </c>
      <c r="Q8120" s="41">
        <v>5</v>
      </c>
      <c r="R8120" s="40" t="s">
        <v>198</v>
      </c>
      <c r="S8120" s="40" t="s">
        <v>199</v>
      </c>
      <c r="T8120" s="41">
        <v>1</v>
      </c>
      <c r="U8120" s="40" t="s">
        <v>200</v>
      </c>
      <c r="V8120" s="40" t="s">
        <v>201</v>
      </c>
      <c r="W8120" s="40" t="s">
        <v>3890</v>
      </c>
      <c r="X8120" s="40" t="s">
        <v>203</v>
      </c>
      <c r="Y8120" s="40" t="s">
        <v>28903</v>
      </c>
    </row>
    <row r="8121" spans="12:25" x14ac:dyDescent="0.25">
      <c r="L8121" s="39" t="str">
        <f t="shared" si="126"/>
        <v>VILLA DI BRIANO (CE)</v>
      </c>
      <c r="M8121" s="40" t="s">
        <v>28904</v>
      </c>
      <c r="N8121" s="40" t="s">
        <v>28905</v>
      </c>
      <c r="O8121" s="40" t="s">
        <v>824</v>
      </c>
      <c r="P8121" s="41" t="s">
        <v>350</v>
      </c>
      <c r="Q8121" s="41">
        <v>15</v>
      </c>
      <c r="R8121" s="40" t="s">
        <v>351</v>
      </c>
      <c r="S8121" s="40" t="s">
        <v>199</v>
      </c>
      <c r="T8121" s="41">
        <v>1</v>
      </c>
      <c r="U8121" s="40" t="s">
        <v>200</v>
      </c>
      <c r="V8121" s="40" t="s">
        <v>201</v>
      </c>
      <c r="W8121" s="40" t="s">
        <v>5362</v>
      </c>
      <c r="X8121" s="40" t="s">
        <v>360</v>
      </c>
      <c r="Y8121" s="40" t="s">
        <v>28906</v>
      </c>
    </row>
    <row r="8122" spans="12:25" x14ac:dyDescent="0.25">
      <c r="L8122" s="39" t="str">
        <f t="shared" si="126"/>
        <v>VILLA DI CHIAVENNA (SO)</v>
      </c>
      <c r="M8122" s="40" t="s">
        <v>28907</v>
      </c>
      <c r="N8122" s="40" t="s">
        <v>28908</v>
      </c>
      <c r="O8122" s="40" t="s">
        <v>977</v>
      </c>
      <c r="P8122" s="41" t="s">
        <v>212</v>
      </c>
      <c r="Q8122" s="41">
        <v>3</v>
      </c>
      <c r="R8122" s="40" t="s">
        <v>213</v>
      </c>
      <c r="S8122" s="40" t="s">
        <v>199</v>
      </c>
      <c r="T8122" s="41">
        <v>1</v>
      </c>
      <c r="U8122" s="40" t="s">
        <v>200</v>
      </c>
      <c r="V8122" s="40" t="s">
        <v>201</v>
      </c>
      <c r="W8122" s="40" t="s">
        <v>28909</v>
      </c>
      <c r="X8122" s="40" t="s">
        <v>5221</v>
      </c>
      <c r="Y8122" s="40" t="s">
        <v>28910</v>
      </c>
    </row>
    <row r="8123" spans="12:25" x14ac:dyDescent="0.25">
      <c r="L8123" s="39" t="str">
        <f t="shared" si="126"/>
        <v>VILLA DI SERIO (BG)</v>
      </c>
      <c r="M8123" s="40" t="s">
        <v>28911</v>
      </c>
      <c r="N8123" s="40" t="s">
        <v>28912</v>
      </c>
      <c r="O8123" s="40" t="s">
        <v>572</v>
      </c>
      <c r="P8123" s="41" t="s">
        <v>212</v>
      </c>
      <c r="Q8123" s="41">
        <v>3</v>
      </c>
      <c r="R8123" s="40" t="s">
        <v>213</v>
      </c>
      <c r="S8123" s="40" t="s">
        <v>199</v>
      </c>
      <c r="T8123" s="41">
        <v>1</v>
      </c>
      <c r="U8123" s="40" t="s">
        <v>200</v>
      </c>
      <c r="V8123" s="40" t="s">
        <v>201</v>
      </c>
      <c r="W8123" s="40" t="s">
        <v>1882</v>
      </c>
      <c r="X8123" s="40" t="s">
        <v>574</v>
      </c>
      <c r="Y8123" s="40" t="s">
        <v>28913</v>
      </c>
    </row>
    <row r="8124" spans="12:25" x14ac:dyDescent="0.25">
      <c r="L8124" s="39" t="str">
        <f t="shared" si="126"/>
        <v>VILLA DI TIRANO (SO)</v>
      </c>
      <c r="M8124" s="40" t="s">
        <v>28914</v>
      </c>
      <c r="N8124" s="40" t="s">
        <v>28915</v>
      </c>
      <c r="O8124" s="40" t="s">
        <v>977</v>
      </c>
      <c r="P8124" s="41" t="s">
        <v>212</v>
      </c>
      <c r="Q8124" s="41">
        <v>3</v>
      </c>
      <c r="R8124" s="40" t="s">
        <v>213</v>
      </c>
      <c r="S8124" s="40" t="s">
        <v>199</v>
      </c>
      <c r="T8124" s="41">
        <v>1</v>
      </c>
      <c r="U8124" s="40" t="s">
        <v>200</v>
      </c>
      <c r="V8124" s="40" t="s">
        <v>201</v>
      </c>
      <c r="W8124" s="40" t="s">
        <v>3359</v>
      </c>
      <c r="X8124" s="40" t="s">
        <v>979</v>
      </c>
      <c r="Y8124" s="40" t="s">
        <v>28916</v>
      </c>
    </row>
    <row r="8125" spans="12:25" x14ac:dyDescent="0.25">
      <c r="L8125" s="39" t="str">
        <f t="shared" si="126"/>
        <v>VILLA D'OGNA (BG)</v>
      </c>
      <c r="M8125" s="40" t="s">
        <v>28917</v>
      </c>
      <c r="N8125" s="40" t="s">
        <v>28918</v>
      </c>
      <c r="O8125" s="40" t="s">
        <v>572</v>
      </c>
      <c r="P8125" s="41" t="s">
        <v>212</v>
      </c>
      <c r="Q8125" s="41">
        <v>3</v>
      </c>
      <c r="R8125" s="40" t="s">
        <v>213</v>
      </c>
      <c r="S8125" s="40" t="s">
        <v>199</v>
      </c>
      <c r="T8125" s="41">
        <v>1</v>
      </c>
      <c r="U8125" s="40" t="s">
        <v>200</v>
      </c>
      <c r="V8125" s="40" t="s">
        <v>201</v>
      </c>
      <c r="W8125" s="40" t="s">
        <v>1882</v>
      </c>
      <c r="X8125" s="40" t="s">
        <v>1883</v>
      </c>
      <c r="Y8125" s="40" t="s">
        <v>28919</v>
      </c>
    </row>
    <row r="8126" spans="12:25" x14ac:dyDescent="0.25">
      <c r="L8126" s="39" t="str">
        <f t="shared" si="126"/>
        <v>VILLA ESTENSE (PD)</v>
      </c>
      <c r="M8126" s="40" t="s">
        <v>28920</v>
      </c>
      <c r="N8126" s="40" t="s">
        <v>28921</v>
      </c>
      <c r="O8126" s="40" t="s">
        <v>196</v>
      </c>
      <c r="P8126" s="41" t="s">
        <v>197</v>
      </c>
      <c r="Q8126" s="41">
        <v>5</v>
      </c>
      <c r="R8126" s="40" t="s">
        <v>198</v>
      </c>
      <c r="S8126" s="40" t="s">
        <v>199</v>
      </c>
      <c r="T8126" s="41">
        <v>1</v>
      </c>
      <c r="U8126" s="40" t="s">
        <v>200</v>
      </c>
      <c r="V8126" s="40" t="s">
        <v>201</v>
      </c>
      <c r="W8126" s="40" t="s">
        <v>2707</v>
      </c>
      <c r="X8126" s="40" t="s">
        <v>2036</v>
      </c>
      <c r="Y8126" s="40" t="s">
        <v>28922</v>
      </c>
    </row>
    <row r="8127" spans="12:25" x14ac:dyDescent="0.25">
      <c r="L8127" s="39" t="str">
        <f t="shared" si="126"/>
        <v>VILLA FARALDI (IM)</v>
      </c>
      <c r="M8127" s="40" t="s">
        <v>28923</v>
      </c>
      <c r="N8127" s="40" t="s">
        <v>28924</v>
      </c>
      <c r="O8127" s="40" t="s">
        <v>848</v>
      </c>
      <c r="P8127" s="41" t="s">
        <v>849</v>
      </c>
      <c r="Q8127" s="41">
        <v>7</v>
      </c>
      <c r="R8127" s="40" t="s">
        <v>850</v>
      </c>
      <c r="S8127" s="40" t="s">
        <v>199</v>
      </c>
      <c r="T8127" s="41">
        <v>1</v>
      </c>
      <c r="U8127" s="40" t="s">
        <v>200</v>
      </c>
      <c r="V8127" s="40" t="s">
        <v>201</v>
      </c>
      <c r="W8127" s="40" t="s">
        <v>22751</v>
      </c>
      <c r="X8127" s="40" t="s">
        <v>1757</v>
      </c>
      <c r="Y8127" s="40" t="s">
        <v>28925</v>
      </c>
    </row>
    <row r="8128" spans="12:25" x14ac:dyDescent="0.25">
      <c r="L8128" s="39" t="str">
        <f t="shared" si="126"/>
        <v>VILLA GUARDIA (CO)</v>
      </c>
      <c r="M8128" s="40" t="s">
        <v>28926</v>
      </c>
      <c r="N8128" s="40" t="s">
        <v>28927</v>
      </c>
      <c r="O8128" s="40" t="s">
        <v>995</v>
      </c>
      <c r="P8128" s="41" t="s">
        <v>212</v>
      </c>
      <c r="Q8128" s="41">
        <v>3</v>
      </c>
      <c r="R8128" s="40" t="s">
        <v>213</v>
      </c>
      <c r="S8128" s="40" t="s">
        <v>199</v>
      </c>
      <c r="T8128" s="41">
        <v>1</v>
      </c>
      <c r="U8128" s="40" t="s">
        <v>200</v>
      </c>
      <c r="V8128" s="40" t="s">
        <v>201</v>
      </c>
      <c r="W8128" s="40" t="s">
        <v>28928</v>
      </c>
      <c r="X8128" s="40" t="s">
        <v>997</v>
      </c>
      <c r="Y8128" s="40" t="s">
        <v>28929</v>
      </c>
    </row>
    <row r="8129" spans="12:25" x14ac:dyDescent="0.25">
      <c r="L8129" s="39" t="str">
        <f t="shared" si="126"/>
        <v>VILLA LAGARINA (TN)</v>
      </c>
      <c r="M8129" s="40" t="s">
        <v>28930</v>
      </c>
      <c r="N8129" s="40" t="s">
        <v>28931</v>
      </c>
      <c r="O8129" s="40" t="s">
        <v>865</v>
      </c>
      <c r="P8129" s="41" t="s">
        <v>866</v>
      </c>
      <c r="Q8129" s="41">
        <v>4</v>
      </c>
      <c r="R8129" s="40" t="s">
        <v>867</v>
      </c>
      <c r="S8129" s="40" t="s">
        <v>199</v>
      </c>
      <c r="T8129" s="41">
        <v>1</v>
      </c>
      <c r="U8129" s="40" t="s">
        <v>200</v>
      </c>
      <c r="V8129" s="40" t="s">
        <v>201</v>
      </c>
      <c r="W8129" s="40" t="s">
        <v>1121</v>
      </c>
      <c r="X8129" s="40" t="s">
        <v>869</v>
      </c>
      <c r="Y8129" s="40" t="s">
        <v>28932</v>
      </c>
    </row>
    <row r="8130" spans="12:25" x14ac:dyDescent="0.25">
      <c r="L8130" s="39" t="str">
        <f t="shared" ref="L8130:L8193" si="127">M8130&amp;" ("&amp;O8130&amp;")"</f>
        <v>VILLA LATINA (FR)</v>
      </c>
      <c r="M8130" s="40" t="s">
        <v>28933</v>
      </c>
      <c r="N8130" s="40" t="s">
        <v>28934</v>
      </c>
      <c r="O8130" s="40" t="s">
        <v>406</v>
      </c>
      <c r="P8130" s="41" t="s">
        <v>336</v>
      </c>
      <c r="Q8130" s="41">
        <v>12</v>
      </c>
      <c r="R8130" s="40" t="s">
        <v>337</v>
      </c>
      <c r="S8130" s="40" t="s">
        <v>199</v>
      </c>
      <c r="T8130" s="41">
        <v>1</v>
      </c>
      <c r="U8130" s="40" t="s">
        <v>200</v>
      </c>
      <c r="V8130" s="40" t="s">
        <v>201</v>
      </c>
      <c r="W8130" s="40" t="s">
        <v>407</v>
      </c>
      <c r="X8130" s="40" t="s">
        <v>408</v>
      </c>
      <c r="Y8130" s="40" t="s">
        <v>28935</v>
      </c>
    </row>
    <row r="8131" spans="12:25" x14ac:dyDescent="0.25">
      <c r="L8131" s="39" t="str">
        <f t="shared" si="127"/>
        <v>VILLA LITERNO (CE)</v>
      </c>
      <c r="M8131" s="40" t="s">
        <v>28936</v>
      </c>
      <c r="N8131" s="40" t="s">
        <v>28937</v>
      </c>
      <c r="O8131" s="40" t="s">
        <v>824</v>
      </c>
      <c r="P8131" s="41" t="s">
        <v>350</v>
      </c>
      <c r="Q8131" s="41">
        <v>15</v>
      </c>
      <c r="R8131" s="40" t="s">
        <v>351</v>
      </c>
      <c r="S8131" s="40" t="s">
        <v>199</v>
      </c>
      <c r="T8131" s="41">
        <v>1</v>
      </c>
      <c r="U8131" s="40" t="s">
        <v>200</v>
      </c>
      <c r="V8131" s="40" t="s">
        <v>201</v>
      </c>
      <c r="W8131" s="40" t="s">
        <v>28938</v>
      </c>
      <c r="X8131" s="40" t="s">
        <v>360</v>
      </c>
      <c r="Y8131" s="40" t="s">
        <v>28939</v>
      </c>
    </row>
    <row r="8132" spans="12:25" x14ac:dyDescent="0.25">
      <c r="L8132" s="39" t="str">
        <f t="shared" si="127"/>
        <v>VILLA MINOZZO (RE)</v>
      </c>
      <c r="M8132" s="40" t="s">
        <v>28940</v>
      </c>
      <c r="N8132" s="40" t="s">
        <v>28941</v>
      </c>
      <c r="O8132" s="40" t="s">
        <v>1060</v>
      </c>
      <c r="P8132" s="41" t="s">
        <v>631</v>
      </c>
      <c r="Q8132" s="41">
        <v>8</v>
      </c>
      <c r="R8132" s="40" t="s">
        <v>632</v>
      </c>
      <c r="S8132" s="40" t="s">
        <v>199</v>
      </c>
      <c r="T8132" s="41">
        <v>1</v>
      </c>
      <c r="U8132" s="40" t="s">
        <v>200</v>
      </c>
      <c r="V8132" s="40" t="s">
        <v>201</v>
      </c>
      <c r="W8132" s="40" t="s">
        <v>21154</v>
      </c>
      <c r="X8132" s="40" t="s">
        <v>1062</v>
      </c>
      <c r="Y8132" s="40" t="s">
        <v>28942</v>
      </c>
    </row>
    <row r="8133" spans="12:25" x14ac:dyDescent="0.25">
      <c r="L8133" s="39" t="str">
        <f t="shared" si="127"/>
        <v>VILLA POMA (MN)</v>
      </c>
      <c r="M8133" s="40" t="s">
        <v>28943</v>
      </c>
      <c r="N8133" s="40" t="s">
        <v>28944</v>
      </c>
      <c r="O8133" s="40" t="s">
        <v>442</v>
      </c>
      <c r="P8133" s="41" t="s">
        <v>212</v>
      </c>
      <c r="Q8133" s="41">
        <v>3</v>
      </c>
      <c r="R8133" s="40" t="s">
        <v>213</v>
      </c>
      <c r="S8133" s="40" t="s">
        <v>199</v>
      </c>
      <c r="T8133" s="41">
        <v>1</v>
      </c>
      <c r="U8133" s="40" t="s">
        <v>200</v>
      </c>
      <c r="V8133" s="40" t="s">
        <v>201</v>
      </c>
      <c r="W8133" s="40" t="s">
        <v>3852</v>
      </c>
      <c r="X8133" s="40" t="s">
        <v>3853</v>
      </c>
      <c r="Y8133" s="40" t="s">
        <v>28945</v>
      </c>
    </row>
    <row r="8134" spans="12:25" x14ac:dyDescent="0.25">
      <c r="L8134" s="39" t="str">
        <f t="shared" si="127"/>
        <v>VILLA RENDENA (TN)</v>
      </c>
      <c r="M8134" s="40" t="s">
        <v>28946</v>
      </c>
      <c r="N8134" s="40" t="s">
        <v>28947</v>
      </c>
      <c r="O8134" s="40" t="s">
        <v>865</v>
      </c>
      <c r="P8134" s="41" t="s">
        <v>866</v>
      </c>
      <c r="Q8134" s="41">
        <v>4</v>
      </c>
      <c r="R8134" s="40" t="s">
        <v>867</v>
      </c>
      <c r="S8134" s="40" t="s">
        <v>199</v>
      </c>
      <c r="T8134" s="41">
        <v>1</v>
      </c>
      <c r="U8134" s="40" t="s">
        <v>200</v>
      </c>
      <c r="V8134" s="40" t="s">
        <v>201</v>
      </c>
      <c r="W8134" s="40" t="s">
        <v>3543</v>
      </c>
      <c r="X8134" s="40" t="s">
        <v>3243</v>
      </c>
      <c r="Y8134" s="40" t="s">
        <v>28948</v>
      </c>
    </row>
    <row r="8135" spans="12:25" x14ac:dyDescent="0.25">
      <c r="L8135" s="39" t="str">
        <f t="shared" si="127"/>
        <v>VILLA SAN GIOVANNI (RC)</v>
      </c>
      <c r="M8135" s="40" t="s">
        <v>28949</v>
      </c>
      <c r="N8135" s="40" t="s">
        <v>28950</v>
      </c>
      <c r="O8135" s="40" t="s">
        <v>622</v>
      </c>
      <c r="P8135" s="41" t="s">
        <v>414</v>
      </c>
      <c r="Q8135" s="41">
        <v>18</v>
      </c>
      <c r="R8135" s="40" t="s">
        <v>415</v>
      </c>
      <c r="S8135" s="40" t="s">
        <v>199</v>
      </c>
      <c r="T8135" s="41">
        <v>1</v>
      </c>
      <c r="U8135" s="40" t="s">
        <v>200</v>
      </c>
      <c r="V8135" s="40" t="s">
        <v>201</v>
      </c>
      <c r="W8135" s="40" t="s">
        <v>28951</v>
      </c>
      <c r="X8135" s="40" t="s">
        <v>2440</v>
      </c>
      <c r="Y8135" s="40" t="s">
        <v>28952</v>
      </c>
    </row>
    <row r="8136" spans="12:25" x14ac:dyDescent="0.25">
      <c r="L8136" s="39" t="str">
        <f t="shared" si="127"/>
        <v>VILLA SAN GIOVANNI IN TUSCIA (VT)</v>
      </c>
      <c r="M8136" s="40" t="s">
        <v>28953</v>
      </c>
      <c r="N8136" s="40" t="s">
        <v>28954</v>
      </c>
      <c r="O8136" s="40" t="s">
        <v>450</v>
      </c>
      <c r="P8136" s="41" t="s">
        <v>336</v>
      </c>
      <c r="Q8136" s="41">
        <v>12</v>
      </c>
      <c r="R8136" s="40" t="s">
        <v>337</v>
      </c>
      <c r="S8136" s="40" t="s">
        <v>199</v>
      </c>
      <c r="T8136" s="41">
        <v>1</v>
      </c>
      <c r="U8136" s="40" t="s">
        <v>200</v>
      </c>
      <c r="V8136" s="40" t="s">
        <v>201</v>
      </c>
      <c r="W8136" s="40" t="s">
        <v>1972</v>
      </c>
      <c r="X8136" s="40" t="s">
        <v>1973</v>
      </c>
      <c r="Y8136" s="40" t="s">
        <v>28955</v>
      </c>
    </row>
    <row r="8137" spans="12:25" x14ac:dyDescent="0.25">
      <c r="L8137" s="39" t="str">
        <f t="shared" si="127"/>
        <v>VILLA SAN PIETRO (CA)</v>
      </c>
      <c r="M8137" s="40" t="s">
        <v>28956</v>
      </c>
      <c r="N8137" s="40" t="s">
        <v>28957</v>
      </c>
      <c r="O8137" s="40" t="s">
        <v>1991</v>
      </c>
      <c r="P8137" s="41" t="s">
        <v>242</v>
      </c>
      <c r="Q8137" s="41">
        <v>20</v>
      </c>
      <c r="R8137" s="40" t="s">
        <v>243</v>
      </c>
      <c r="S8137" s="40" t="s">
        <v>199</v>
      </c>
      <c r="T8137" s="41">
        <v>1</v>
      </c>
      <c r="U8137" s="40" t="s">
        <v>200</v>
      </c>
      <c r="V8137" s="40" t="s">
        <v>201</v>
      </c>
      <c r="W8137" s="40" t="s">
        <v>4451</v>
      </c>
      <c r="X8137" s="40" t="s">
        <v>1807</v>
      </c>
      <c r="Y8137" s="40" t="s">
        <v>28958</v>
      </c>
    </row>
    <row r="8138" spans="12:25" x14ac:dyDescent="0.25">
      <c r="L8138" s="39" t="str">
        <f t="shared" si="127"/>
        <v>VILLA SAN SECONDO (AT)</v>
      </c>
      <c r="M8138" s="40" t="s">
        <v>28959</v>
      </c>
      <c r="N8138" s="40" t="s">
        <v>28960</v>
      </c>
      <c r="O8138" s="40" t="s">
        <v>667</v>
      </c>
      <c r="P8138" s="41" t="s">
        <v>314</v>
      </c>
      <c r="Q8138" s="41">
        <v>1</v>
      </c>
      <c r="R8138" s="40" t="s">
        <v>315</v>
      </c>
      <c r="S8138" s="40" t="s">
        <v>199</v>
      </c>
      <c r="T8138" s="41">
        <v>1</v>
      </c>
      <c r="U8138" s="40" t="s">
        <v>200</v>
      </c>
      <c r="V8138" s="40" t="s">
        <v>201</v>
      </c>
      <c r="W8138" s="40" t="s">
        <v>1789</v>
      </c>
      <c r="X8138" s="40" t="s">
        <v>669</v>
      </c>
      <c r="Y8138" s="40" t="s">
        <v>28961</v>
      </c>
    </row>
    <row r="8139" spans="12:25" x14ac:dyDescent="0.25">
      <c r="L8139" s="39" t="str">
        <f t="shared" si="127"/>
        <v>VILLA SANTA LUCIA (FR)</v>
      </c>
      <c r="M8139" s="40" t="s">
        <v>28962</v>
      </c>
      <c r="N8139" s="40" t="s">
        <v>28963</v>
      </c>
      <c r="O8139" s="40" t="s">
        <v>406</v>
      </c>
      <c r="P8139" s="41" t="s">
        <v>336</v>
      </c>
      <c r="Q8139" s="41">
        <v>12</v>
      </c>
      <c r="R8139" s="40" t="s">
        <v>337</v>
      </c>
      <c r="S8139" s="40" t="s">
        <v>199</v>
      </c>
      <c r="T8139" s="41">
        <v>1</v>
      </c>
      <c r="U8139" s="40" t="s">
        <v>200</v>
      </c>
      <c r="V8139" s="40" t="s">
        <v>201</v>
      </c>
      <c r="W8139" s="40" t="s">
        <v>4296</v>
      </c>
      <c r="X8139" s="40" t="s">
        <v>408</v>
      </c>
      <c r="Y8139" s="40" t="s">
        <v>28964</v>
      </c>
    </row>
    <row r="8140" spans="12:25" x14ac:dyDescent="0.25">
      <c r="L8140" s="39" t="str">
        <f t="shared" si="127"/>
        <v>VILLA SANTA LUCIA DEGLI ABRUZZI (AQ)</v>
      </c>
      <c r="M8140" s="40" t="s">
        <v>28965</v>
      </c>
      <c r="N8140" s="40" t="s">
        <v>28966</v>
      </c>
      <c r="O8140" s="40" t="s">
        <v>328</v>
      </c>
      <c r="P8140" s="41" t="s">
        <v>253</v>
      </c>
      <c r="Q8140" s="41">
        <v>13</v>
      </c>
      <c r="R8140" s="40" t="s">
        <v>254</v>
      </c>
      <c r="S8140" s="40" t="s">
        <v>199</v>
      </c>
      <c r="T8140" s="41">
        <v>1</v>
      </c>
      <c r="U8140" s="40" t="s">
        <v>200</v>
      </c>
      <c r="V8140" s="40" t="s">
        <v>201</v>
      </c>
      <c r="W8140" s="40" t="s">
        <v>329</v>
      </c>
      <c r="X8140" s="40" t="s">
        <v>2757</v>
      </c>
      <c r="Y8140" s="40" t="s">
        <v>28967</v>
      </c>
    </row>
    <row r="8141" spans="12:25" x14ac:dyDescent="0.25">
      <c r="L8141" s="39" t="str">
        <f t="shared" si="127"/>
        <v>VILLA SANTA MARIA (CH)</v>
      </c>
      <c r="M8141" s="40" t="s">
        <v>28968</v>
      </c>
      <c r="N8141" s="40" t="s">
        <v>28969</v>
      </c>
      <c r="O8141" s="40" t="s">
        <v>1352</v>
      </c>
      <c r="P8141" s="41" t="s">
        <v>253</v>
      </c>
      <c r="Q8141" s="41">
        <v>13</v>
      </c>
      <c r="R8141" s="40" t="s">
        <v>254</v>
      </c>
      <c r="S8141" s="40" t="s">
        <v>199</v>
      </c>
      <c r="T8141" s="41">
        <v>1</v>
      </c>
      <c r="U8141" s="40" t="s">
        <v>200</v>
      </c>
      <c r="V8141" s="40" t="s">
        <v>201</v>
      </c>
      <c r="W8141" s="40" t="s">
        <v>28970</v>
      </c>
      <c r="X8141" s="40" t="s">
        <v>1354</v>
      </c>
      <c r="Y8141" s="40" t="s">
        <v>28971</v>
      </c>
    </row>
    <row r="8142" spans="12:25" x14ac:dyDescent="0.25">
      <c r="L8142" s="39" t="str">
        <f t="shared" si="127"/>
        <v>VILLA SANT'ANGELO (AQ)</v>
      </c>
      <c r="M8142" s="40" t="s">
        <v>28972</v>
      </c>
      <c r="N8142" s="40" t="s">
        <v>28973</v>
      </c>
      <c r="O8142" s="40" t="s">
        <v>328</v>
      </c>
      <c r="P8142" s="41" t="s">
        <v>253</v>
      </c>
      <c r="Q8142" s="41">
        <v>13</v>
      </c>
      <c r="R8142" s="40" t="s">
        <v>254</v>
      </c>
      <c r="S8142" s="40" t="s">
        <v>199</v>
      </c>
      <c r="T8142" s="41">
        <v>1</v>
      </c>
      <c r="U8142" s="40" t="s">
        <v>200</v>
      </c>
      <c r="V8142" s="40" t="s">
        <v>201</v>
      </c>
      <c r="W8142" s="40" t="s">
        <v>329</v>
      </c>
      <c r="X8142" s="40" t="s">
        <v>2757</v>
      </c>
      <c r="Y8142" s="40" t="s">
        <v>28974</v>
      </c>
    </row>
    <row r="8143" spans="12:25" x14ac:dyDescent="0.25">
      <c r="L8143" s="39" t="str">
        <f t="shared" si="127"/>
        <v>VILLA SANT'ANTONIO (OR)</v>
      </c>
      <c r="M8143" s="40" t="s">
        <v>28975</v>
      </c>
      <c r="N8143" s="40" t="s">
        <v>28976</v>
      </c>
      <c r="O8143" s="40" t="s">
        <v>241</v>
      </c>
      <c r="P8143" s="41" t="s">
        <v>242</v>
      </c>
      <c r="Q8143" s="41">
        <v>20</v>
      </c>
      <c r="R8143" s="40" t="s">
        <v>243</v>
      </c>
      <c r="S8143" s="40" t="s">
        <v>199</v>
      </c>
      <c r="T8143" s="41">
        <v>1</v>
      </c>
      <c r="U8143" s="40" t="s">
        <v>200</v>
      </c>
      <c r="V8143" s="40" t="s">
        <v>201</v>
      </c>
      <c r="W8143" s="40" t="s">
        <v>1247</v>
      </c>
      <c r="X8143" s="40" t="s">
        <v>931</v>
      </c>
      <c r="Y8143" s="40" t="s">
        <v>28977</v>
      </c>
    </row>
    <row r="8144" spans="12:25" x14ac:dyDescent="0.25">
      <c r="L8144" s="39" t="str">
        <f t="shared" si="127"/>
        <v>VILLA SANTINA (UD)</v>
      </c>
      <c r="M8144" s="40" t="s">
        <v>28978</v>
      </c>
      <c r="N8144" s="40" t="s">
        <v>28979</v>
      </c>
      <c r="O8144" s="40" t="s">
        <v>804</v>
      </c>
      <c r="P8144" s="41" t="s">
        <v>805</v>
      </c>
      <c r="Q8144" s="41">
        <v>6</v>
      </c>
      <c r="R8144" s="40" t="s">
        <v>806</v>
      </c>
      <c r="S8144" s="40" t="s">
        <v>199</v>
      </c>
      <c r="T8144" s="41">
        <v>1</v>
      </c>
      <c r="U8144" s="40" t="s">
        <v>200</v>
      </c>
      <c r="V8144" s="40" t="s">
        <v>201</v>
      </c>
      <c r="W8144" s="40" t="s">
        <v>13604</v>
      </c>
      <c r="X8144" s="40" t="s">
        <v>1423</v>
      </c>
      <c r="Y8144" s="40" t="s">
        <v>28980</v>
      </c>
    </row>
    <row r="8145" spans="12:25" x14ac:dyDescent="0.25">
      <c r="L8145" s="39" t="str">
        <f t="shared" si="127"/>
        <v>VILLA SANTO STEFANO (FR)</v>
      </c>
      <c r="M8145" s="40" t="s">
        <v>28981</v>
      </c>
      <c r="N8145" s="40" t="s">
        <v>28982</v>
      </c>
      <c r="O8145" s="40" t="s">
        <v>406</v>
      </c>
      <c r="P8145" s="41" t="s">
        <v>336</v>
      </c>
      <c r="Q8145" s="41">
        <v>12</v>
      </c>
      <c r="R8145" s="40" t="s">
        <v>337</v>
      </c>
      <c r="S8145" s="40" t="s">
        <v>199</v>
      </c>
      <c r="T8145" s="41">
        <v>1</v>
      </c>
      <c r="U8145" s="40" t="s">
        <v>200</v>
      </c>
      <c r="V8145" s="40" t="s">
        <v>201</v>
      </c>
      <c r="W8145" s="40" t="s">
        <v>1999</v>
      </c>
      <c r="X8145" s="40" t="s">
        <v>557</v>
      </c>
      <c r="Y8145" s="40" t="s">
        <v>28983</v>
      </c>
    </row>
    <row r="8146" spans="12:25" x14ac:dyDescent="0.25">
      <c r="L8146" s="39" t="str">
        <f t="shared" si="127"/>
        <v>VILLA VERDE (OR)</v>
      </c>
      <c r="M8146" s="40" t="s">
        <v>28984</v>
      </c>
      <c r="N8146" s="40" t="s">
        <v>28985</v>
      </c>
      <c r="O8146" s="40" t="s">
        <v>241</v>
      </c>
      <c r="P8146" s="41" t="s">
        <v>242</v>
      </c>
      <c r="Q8146" s="41">
        <v>20</v>
      </c>
      <c r="R8146" s="40" t="s">
        <v>243</v>
      </c>
      <c r="S8146" s="40" t="s">
        <v>199</v>
      </c>
      <c r="T8146" s="41">
        <v>1</v>
      </c>
      <c r="U8146" s="40" t="s">
        <v>200</v>
      </c>
      <c r="V8146" s="40" t="s">
        <v>201</v>
      </c>
      <c r="W8146" s="40" t="s">
        <v>930</v>
      </c>
      <c r="X8146" s="40" t="s">
        <v>931</v>
      </c>
      <c r="Y8146" s="40" t="s">
        <v>28986</v>
      </c>
    </row>
    <row r="8147" spans="12:25" x14ac:dyDescent="0.25">
      <c r="L8147" s="39" t="str">
        <f t="shared" si="127"/>
        <v>VILLA VICENTINA (UD)</v>
      </c>
      <c r="M8147" s="40" t="s">
        <v>28987</v>
      </c>
      <c r="N8147" s="40" t="s">
        <v>28988</v>
      </c>
      <c r="O8147" s="40" t="s">
        <v>804</v>
      </c>
      <c r="P8147" s="41" t="s">
        <v>805</v>
      </c>
      <c r="Q8147" s="41">
        <v>6</v>
      </c>
      <c r="R8147" s="40" t="s">
        <v>806</v>
      </c>
      <c r="S8147" s="40" t="s">
        <v>199</v>
      </c>
      <c r="T8147" s="41">
        <v>1</v>
      </c>
      <c r="U8147" s="40" t="s">
        <v>200</v>
      </c>
      <c r="V8147" s="40" t="s">
        <v>201</v>
      </c>
      <c r="W8147" s="40" t="s">
        <v>28989</v>
      </c>
      <c r="X8147" s="40" t="s">
        <v>808</v>
      </c>
      <c r="Y8147" s="40" t="s">
        <v>28990</v>
      </c>
    </row>
    <row r="8148" spans="12:25" x14ac:dyDescent="0.25">
      <c r="L8148" s="39" t="str">
        <f t="shared" si="127"/>
        <v>VILLABASSA (BZ)</v>
      </c>
      <c r="M8148" s="40" t="s">
        <v>28991</v>
      </c>
      <c r="N8148" s="40" t="s">
        <v>28992</v>
      </c>
      <c r="O8148" s="40" t="s">
        <v>1125</v>
      </c>
      <c r="P8148" s="41" t="s">
        <v>866</v>
      </c>
      <c r="Q8148" s="41">
        <v>4</v>
      </c>
      <c r="R8148" s="40" t="s">
        <v>867</v>
      </c>
      <c r="S8148" s="40" t="s">
        <v>199</v>
      </c>
      <c r="T8148" s="41">
        <v>1</v>
      </c>
      <c r="U8148" s="40" t="s">
        <v>200</v>
      </c>
      <c r="V8148" s="40" t="s">
        <v>201</v>
      </c>
      <c r="W8148" s="40" t="s">
        <v>28993</v>
      </c>
      <c r="X8148" s="40" t="s">
        <v>4091</v>
      </c>
      <c r="Y8148" s="40" t="s">
        <v>28994</v>
      </c>
    </row>
    <row r="8149" spans="12:25" x14ac:dyDescent="0.25">
      <c r="L8149" s="39" t="str">
        <f t="shared" si="127"/>
        <v>VILLABATE (PA)</v>
      </c>
      <c r="M8149" s="40" t="s">
        <v>28995</v>
      </c>
      <c r="N8149" s="40" t="s">
        <v>28996</v>
      </c>
      <c r="O8149" s="40" t="s">
        <v>1210</v>
      </c>
      <c r="P8149" s="41" t="s">
        <v>292</v>
      </c>
      <c r="Q8149" s="41">
        <v>19</v>
      </c>
      <c r="R8149" s="40" t="s">
        <v>293</v>
      </c>
      <c r="S8149" s="40" t="s">
        <v>199</v>
      </c>
      <c r="T8149" s="41">
        <v>1</v>
      </c>
      <c r="U8149" s="40" t="s">
        <v>200</v>
      </c>
      <c r="V8149" s="40" t="s">
        <v>201</v>
      </c>
      <c r="W8149" s="40" t="s">
        <v>28997</v>
      </c>
      <c r="X8149" s="40" t="s">
        <v>1212</v>
      </c>
      <c r="Y8149" s="40" t="s">
        <v>28998</v>
      </c>
    </row>
    <row r="8150" spans="12:25" x14ac:dyDescent="0.25">
      <c r="L8150" s="39" t="str">
        <f t="shared" si="127"/>
        <v>VILLACHIARA (BS)</v>
      </c>
      <c r="M8150" s="40" t="s">
        <v>28999</v>
      </c>
      <c r="N8150" s="40" t="s">
        <v>29000</v>
      </c>
      <c r="O8150" s="40" t="s">
        <v>421</v>
      </c>
      <c r="P8150" s="41" t="s">
        <v>212</v>
      </c>
      <c r="Q8150" s="41">
        <v>3</v>
      </c>
      <c r="R8150" s="40" t="s">
        <v>213</v>
      </c>
      <c r="S8150" s="40" t="s">
        <v>199</v>
      </c>
      <c r="T8150" s="41">
        <v>1</v>
      </c>
      <c r="U8150" s="40" t="s">
        <v>200</v>
      </c>
      <c r="V8150" s="40" t="s">
        <v>201</v>
      </c>
      <c r="W8150" s="40" t="s">
        <v>591</v>
      </c>
      <c r="X8150" s="40" t="s">
        <v>423</v>
      </c>
      <c r="Y8150" s="40" t="s">
        <v>29001</v>
      </c>
    </row>
    <row r="8151" spans="12:25" x14ac:dyDescent="0.25">
      <c r="L8151" s="39" t="str">
        <f t="shared" si="127"/>
        <v>VILLACIDRO (VS)</v>
      </c>
      <c r="M8151" s="40" t="s">
        <v>29002</v>
      </c>
      <c r="N8151" s="40" t="s">
        <v>29003</v>
      </c>
      <c r="O8151" s="40" t="s">
        <v>1805</v>
      </c>
      <c r="P8151" s="41" t="s">
        <v>242</v>
      </c>
      <c r="Q8151" s="41">
        <v>20</v>
      </c>
      <c r="R8151" s="40" t="s">
        <v>243</v>
      </c>
      <c r="S8151" s="40" t="s">
        <v>199</v>
      </c>
      <c r="T8151" s="41">
        <v>1</v>
      </c>
      <c r="U8151" s="40" t="s">
        <v>200</v>
      </c>
      <c r="V8151" s="40" t="s">
        <v>201</v>
      </c>
      <c r="W8151" s="40" t="s">
        <v>29004</v>
      </c>
      <c r="X8151" s="40" t="s">
        <v>1807</v>
      </c>
      <c r="Y8151" s="40" t="s">
        <v>29005</v>
      </c>
    </row>
    <row r="8152" spans="12:25" x14ac:dyDescent="0.25">
      <c r="L8152" s="39" t="str">
        <f t="shared" si="127"/>
        <v>VILLADEATI (AL)</v>
      </c>
      <c r="M8152" s="40" t="s">
        <v>29006</v>
      </c>
      <c r="N8152" s="40" t="s">
        <v>29007</v>
      </c>
      <c r="O8152" s="40" t="s">
        <v>541</v>
      </c>
      <c r="P8152" s="41" t="s">
        <v>314</v>
      </c>
      <c r="Q8152" s="41">
        <v>1</v>
      </c>
      <c r="R8152" s="40" t="s">
        <v>315</v>
      </c>
      <c r="S8152" s="40" t="s">
        <v>199</v>
      </c>
      <c r="T8152" s="41">
        <v>1</v>
      </c>
      <c r="U8152" s="40" t="s">
        <v>200</v>
      </c>
      <c r="V8152" s="40" t="s">
        <v>201</v>
      </c>
      <c r="W8152" s="40" t="s">
        <v>5060</v>
      </c>
      <c r="X8152" s="40" t="s">
        <v>669</v>
      </c>
      <c r="Y8152" s="40" t="s">
        <v>29008</v>
      </c>
    </row>
    <row r="8153" spans="12:25" x14ac:dyDescent="0.25">
      <c r="L8153" s="39" t="str">
        <f t="shared" si="127"/>
        <v>VILLADOSE (RO)</v>
      </c>
      <c r="M8153" s="40" t="s">
        <v>29009</v>
      </c>
      <c r="N8153" s="40" t="s">
        <v>29010</v>
      </c>
      <c r="O8153" s="40" t="s">
        <v>585</v>
      </c>
      <c r="P8153" s="41" t="s">
        <v>197</v>
      </c>
      <c r="Q8153" s="41">
        <v>5</v>
      </c>
      <c r="R8153" s="40" t="s">
        <v>198</v>
      </c>
      <c r="S8153" s="40" t="s">
        <v>199</v>
      </c>
      <c r="T8153" s="41">
        <v>1</v>
      </c>
      <c r="U8153" s="40" t="s">
        <v>200</v>
      </c>
      <c r="V8153" s="40" t="s">
        <v>201</v>
      </c>
      <c r="W8153" s="40" t="s">
        <v>7923</v>
      </c>
      <c r="X8153" s="40" t="s">
        <v>2041</v>
      </c>
      <c r="Y8153" s="40" t="s">
        <v>29011</v>
      </c>
    </row>
    <row r="8154" spans="12:25" x14ac:dyDescent="0.25">
      <c r="L8154" s="39" t="str">
        <f t="shared" si="127"/>
        <v>VILLADOSSOLA (VB)</v>
      </c>
      <c r="M8154" s="40" t="s">
        <v>29012</v>
      </c>
      <c r="N8154" s="40" t="s">
        <v>29013</v>
      </c>
      <c r="O8154" s="40" t="s">
        <v>1659</v>
      </c>
      <c r="P8154" s="41" t="s">
        <v>314</v>
      </c>
      <c r="Q8154" s="41">
        <v>1</v>
      </c>
      <c r="R8154" s="40" t="s">
        <v>315</v>
      </c>
      <c r="S8154" s="40" t="s">
        <v>199</v>
      </c>
      <c r="T8154" s="41">
        <v>1</v>
      </c>
      <c r="U8154" s="40" t="s">
        <v>200</v>
      </c>
      <c r="V8154" s="40" t="s">
        <v>201</v>
      </c>
      <c r="W8154" s="40" t="s">
        <v>29014</v>
      </c>
      <c r="X8154" s="40" t="s">
        <v>1661</v>
      </c>
      <c r="Y8154" s="40" t="s">
        <v>29015</v>
      </c>
    </row>
    <row r="8155" spans="12:25" x14ac:dyDescent="0.25">
      <c r="L8155" s="39" t="str">
        <f t="shared" si="127"/>
        <v>VILLAFALLETTO (CN)</v>
      </c>
      <c r="M8155" s="40" t="s">
        <v>29016</v>
      </c>
      <c r="N8155" s="40" t="s">
        <v>29017</v>
      </c>
      <c r="O8155" s="40" t="s">
        <v>313</v>
      </c>
      <c r="P8155" s="41" t="s">
        <v>314</v>
      </c>
      <c r="Q8155" s="41">
        <v>1</v>
      </c>
      <c r="R8155" s="40" t="s">
        <v>315</v>
      </c>
      <c r="S8155" s="40" t="s">
        <v>199</v>
      </c>
      <c r="T8155" s="41">
        <v>1</v>
      </c>
      <c r="U8155" s="40" t="s">
        <v>200</v>
      </c>
      <c r="V8155" s="40" t="s">
        <v>201</v>
      </c>
      <c r="W8155" s="40" t="s">
        <v>3059</v>
      </c>
      <c r="X8155" s="40" t="s">
        <v>317</v>
      </c>
      <c r="Y8155" s="40" t="s">
        <v>29018</v>
      </c>
    </row>
    <row r="8156" spans="12:25" x14ac:dyDescent="0.25">
      <c r="L8156" s="39" t="str">
        <f t="shared" si="127"/>
        <v>VILLAFRANCA D'ASTI (AT)</v>
      </c>
      <c r="M8156" s="40" t="s">
        <v>29019</v>
      </c>
      <c r="N8156" s="40" t="s">
        <v>29020</v>
      </c>
      <c r="O8156" s="40" t="s">
        <v>667</v>
      </c>
      <c r="P8156" s="41" t="s">
        <v>314</v>
      </c>
      <c r="Q8156" s="41">
        <v>1</v>
      </c>
      <c r="R8156" s="40" t="s">
        <v>315</v>
      </c>
      <c r="S8156" s="40" t="s">
        <v>199</v>
      </c>
      <c r="T8156" s="41">
        <v>1</v>
      </c>
      <c r="U8156" s="40" t="s">
        <v>200</v>
      </c>
      <c r="V8156" s="40" t="s">
        <v>201</v>
      </c>
      <c r="W8156" s="40" t="s">
        <v>14887</v>
      </c>
      <c r="X8156" s="40" t="s">
        <v>669</v>
      </c>
      <c r="Y8156" s="40" t="s">
        <v>29021</v>
      </c>
    </row>
    <row r="8157" spans="12:25" x14ac:dyDescent="0.25">
      <c r="L8157" s="39" t="str">
        <f t="shared" si="127"/>
        <v>VILLAFRANCA DI VERONA (VR)</v>
      </c>
      <c r="M8157" s="40" t="s">
        <v>29022</v>
      </c>
      <c r="N8157" s="40" t="s">
        <v>29023</v>
      </c>
      <c r="O8157" s="40" t="s">
        <v>595</v>
      </c>
      <c r="P8157" s="41" t="s">
        <v>197</v>
      </c>
      <c r="Q8157" s="41">
        <v>5</v>
      </c>
      <c r="R8157" s="40" t="s">
        <v>198</v>
      </c>
      <c r="S8157" s="40" t="s">
        <v>199</v>
      </c>
      <c r="T8157" s="41">
        <v>1</v>
      </c>
      <c r="U8157" s="40" t="s">
        <v>200</v>
      </c>
      <c r="V8157" s="40" t="s">
        <v>201</v>
      </c>
      <c r="W8157" s="40" t="s">
        <v>29024</v>
      </c>
      <c r="X8157" s="40" t="s">
        <v>597</v>
      </c>
      <c r="Y8157" s="40" t="s">
        <v>29025</v>
      </c>
    </row>
    <row r="8158" spans="12:25" x14ac:dyDescent="0.25">
      <c r="L8158" s="39" t="str">
        <f t="shared" si="127"/>
        <v>VILLAFRANCA IN LUNIGIANA (MS)</v>
      </c>
      <c r="M8158" s="40" t="s">
        <v>29026</v>
      </c>
      <c r="N8158" s="40" t="s">
        <v>29027</v>
      </c>
      <c r="O8158" s="40" t="s">
        <v>2262</v>
      </c>
      <c r="P8158" s="41" t="s">
        <v>231</v>
      </c>
      <c r="Q8158" s="41">
        <v>9</v>
      </c>
      <c r="R8158" s="40" t="s">
        <v>232</v>
      </c>
      <c r="S8158" s="40" t="s">
        <v>199</v>
      </c>
      <c r="T8158" s="41">
        <v>1</v>
      </c>
      <c r="U8158" s="40" t="s">
        <v>200</v>
      </c>
      <c r="V8158" s="40" t="s">
        <v>201</v>
      </c>
      <c r="W8158" s="40" t="s">
        <v>29028</v>
      </c>
      <c r="X8158" s="40" t="s">
        <v>1453</v>
      </c>
      <c r="Y8158" s="40" t="s">
        <v>29029</v>
      </c>
    </row>
    <row r="8159" spans="12:25" x14ac:dyDescent="0.25">
      <c r="L8159" s="39" t="str">
        <f t="shared" si="127"/>
        <v>VILLAFRANCA PADOVANA (PD)</v>
      </c>
      <c r="M8159" s="40" t="s">
        <v>29030</v>
      </c>
      <c r="N8159" s="40" t="s">
        <v>29031</v>
      </c>
      <c r="O8159" s="40" t="s">
        <v>196</v>
      </c>
      <c r="P8159" s="41" t="s">
        <v>197</v>
      </c>
      <c r="Q8159" s="41">
        <v>5</v>
      </c>
      <c r="R8159" s="40" t="s">
        <v>198</v>
      </c>
      <c r="S8159" s="40" t="s">
        <v>199</v>
      </c>
      <c r="T8159" s="41">
        <v>1</v>
      </c>
      <c r="U8159" s="40" t="s">
        <v>200</v>
      </c>
      <c r="V8159" s="40" t="s">
        <v>201</v>
      </c>
      <c r="W8159" s="40" t="s">
        <v>3890</v>
      </c>
      <c r="X8159" s="40" t="s">
        <v>203</v>
      </c>
      <c r="Y8159" s="40" t="s">
        <v>29032</v>
      </c>
    </row>
    <row r="8160" spans="12:25" x14ac:dyDescent="0.25">
      <c r="L8160" s="39" t="str">
        <f t="shared" si="127"/>
        <v>VILLAFRANCA PIEMONTE (TO)</v>
      </c>
      <c r="M8160" s="40" t="s">
        <v>29033</v>
      </c>
      <c r="N8160" s="40" t="s">
        <v>29034</v>
      </c>
      <c r="O8160" s="40" t="s">
        <v>675</v>
      </c>
      <c r="P8160" s="41" t="s">
        <v>314</v>
      </c>
      <c r="Q8160" s="41">
        <v>1</v>
      </c>
      <c r="R8160" s="40" t="s">
        <v>315</v>
      </c>
      <c r="S8160" s="40" t="s">
        <v>199</v>
      </c>
      <c r="T8160" s="41">
        <v>1</v>
      </c>
      <c r="U8160" s="40" t="s">
        <v>200</v>
      </c>
      <c r="V8160" s="40" t="s">
        <v>201</v>
      </c>
      <c r="W8160" s="40" t="s">
        <v>29035</v>
      </c>
      <c r="X8160" s="40" t="s">
        <v>837</v>
      </c>
      <c r="Y8160" s="40" t="s">
        <v>29036</v>
      </c>
    </row>
    <row r="8161" spans="12:25" x14ac:dyDescent="0.25">
      <c r="L8161" s="39" t="str">
        <f t="shared" si="127"/>
        <v>VILLAFRANCA SICULA (AG)</v>
      </c>
      <c r="M8161" s="40" t="s">
        <v>29037</v>
      </c>
      <c r="N8161" s="40" t="s">
        <v>29038</v>
      </c>
      <c r="O8161" s="40" t="s">
        <v>749</v>
      </c>
      <c r="P8161" s="41" t="s">
        <v>292</v>
      </c>
      <c r="Q8161" s="41">
        <v>19</v>
      </c>
      <c r="R8161" s="40" t="s">
        <v>293</v>
      </c>
      <c r="S8161" s="40" t="s">
        <v>199</v>
      </c>
      <c r="T8161" s="41">
        <v>1</v>
      </c>
      <c r="U8161" s="40" t="s">
        <v>200</v>
      </c>
      <c r="V8161" s="40" t="s">
        <v>201</v>
      </c>
      <c r="W8161" s="40" t="s">
        <v>4996</v>
      </c>
      <c r="X8161" s="40" t="s">
        <v>4510</v>
      </c>
      <c r="Y8161" s="40" t="s">
        <v>29039</v>
      </c>
    </row>
    <row r="8162" spans="12:25" x14ac:dyDescent="0.25">
      <c r="L8162" s="39" t="str">
        <f t="shared" si="127"/>
        <v>VILLAFRANCA TIRRENA (ME)</v>
      </c>
      <c r="M8162" s="40" t="s">
        <v>29040</v>
      </c>
      <c r="N8162" s="40" t="s">
        <v>29041</v>
      </c>
      <c r="O8162" s="40" t="s">
        <v>533</v>
      </c>
      <c r="P8162" s="41" t="s">
        <v>292</v>
      </c>
      <c r="Q8162" s="41">
        <v>19</v>
      </c>
      <c r="R8162" s="40" t="s">
        <v>293</v>
      </c>
      <c r="S8162" s="40" t="s">
        <v>199</v>
      </c>
      <c r="T8162" s="41">
        <v>1</v>
      </c>
      <c r="U8162" s="40" t="s">
        <v>200</v>
      </c>
      <c r="V8162" s="40" t="s">
        <v>201</v>
      </c>
      <c r="W8162" s="40" t="s">
        <v>29042</v>
      </c>
      <c r="X8162" s="40" t="s">
        <v>2712</v>
      </c>
      <c r="Y8162" s="40" t="s">
        <v>29043</v>
      </c>
    </row>
    <row r="8163" spans="12:25" x14ac:dyDescent="0.25">
      <c r="L8163" s="39" t="str">
        <f t="shared" si="127"/>
        <v>VILLAFRATI (PA)</v>
      </c>
      <c r="M8163" s="40" t="s">
        <v>29044</v>
      </c>
      <c r="N8163" s="40" t="s">
        <v>29045</v>
      </c>
      <c r="O8163" s="40" t="s">
        <v>1210</v>
      </c>
      <c r="P8163" s="41" t="s">
        <v>292</v>
      </c>
      <c r="Q8163" s="41">
        <v>19</v>
      </c>
      <c r="R8163" s="40" t="s">
        <v>293</v>
      </c>
      <c r="S8163" s="40" t="s">
        <v>199</v>
      </c>
      <c r="T8163" s="41">
        <v>1</v>
      </c>
      <c r="U8163" s="40" t="s">
        <v>200</v>
      </c>
      <c r="V8163" s="40" t="s">
        <v>201</v>
      </c>
      <c r="W8163" s="40" t="s">
        <v>1373</v>
      </c>
      <c r="X8163" s="40" t="s">
        <v>1212</v>
      </c>
      <c r="Y8163" s="40" t="s">
        <v>29046</v>
      </c>
    </row>
    <row r="8164" spans="12:25" x14ac:dyDescent="0.25">
      <c r="L8164" s="39" t="str">
        <f t="shared" si="127"/>
        <v>VILLAGA (VI)</v>
      </c>
      <c r="M8164" s="40" t="s">
        <v>29047</v>
      </c>
      <c r="N8164" s="40" t="s">
        <v>29048</v>
      </c>
      <c r="O8164" s="40" t="s">
        <v>772</v>
      </c>
      <c r="P8164" s="41" t="s">
        <v>197</v>
      </c>
      <c r="Q8164" s="41">
        <v>5</v>
      </c>
      <c r="R8164" s="40" t="s">
        <v>198</v>
      </c>
      <c r="S8164" s="40" t="s">
        <v>199</v>
      </c>
      <c r="T8164" s="41">
        <v>1</v>
      </c>
      <c r="U8164" s="40" t="s">
        <v>200</v>
      </c>
      <c r="V8164" s="40" t="s">
        <v>201</v>
      </c>
      <c r="W8164" s="40" t="s">
        <v>2679</v>
      </c>
      <c r="X8164" s="40" t="s">
        <v>774</v>
      </c>
      <c r="Y8164" s="40" t="s">
        <v>29049</v>
      </c>
    </row>
    <row r="8165" spans="12:25" x14ac:dyDescent="0.25">
      <c r="L8165" s="39" t="str">
        <f t="shared" si="127"/>
        <v>VILLAGRANDE STRISAILI (OG)</v>
      </c>
      <c r="M8165" s="40" t="s">
        <v>29050</v>
      </c>
      <c r="N8165" s="40" t="s">
        <v>29051</v>
      </c>
      <c r="O8165" s="40" t="s">
        <v>2108</v>
      </c>
      <c r="P8165" s="41" t="s">
        <v>242</v>
      </c>
      <c r="Q8165" s="41">
        <v>20</v>
      </c>
      <c r="R8165" s="40" t="s">
        <v>243</v>
      </c>
      <c r="S8165" s="40" t="s">
        <v>199</v>
      </c>
      <c r="T8165" s="41">
        <v>1</v>
      </c>
      <c r="U8165" s="40" t="s">
        <v>200</v>
      </c>
      <c r="V8165" s="40" t="s">
        <v>201</v>
      </c>
      <c r="W8165" s="40" t="s">
        <v>29052</v>
      </c>
      <c r="X8165" s="40" t="s">
        <v>2110</v>
      </c>
      <c r="Y8165" s="40" t="s">
        <v>29053</v>
      </c>
    </row>
    <row r="8166" spans="12:25" x14ac:dyDescent="0.25">
      <c r="L8166" s="39" t="str">
        <f t="shared" si="127"/>
        <v>VILLALAGO (AQ)</v>
      </c>
      <c r="M8166" s="40" t="s">
        <v>29054</v>
      </c>
      <c r="N8166" s="40" t="s">
        <v>29055</v>
      </c>
      <c r="O8166" s="40" t="s">
        <v>328</v>
      </c>
      <c r="P8166" s="41" t="s">
        <v>253</v>
      </c>
      <c r="Q8166" s="41">
        <v>13</v>
      </c>
      <c r="R8166" s="40" t="s">
        <v>254</v>
      </c>
      <c r="S8166" s="40" t="s">
        <v>199</v>
      </c>
      <c r="T8166" s="41">
        <v>1</v>
      </c>
      <c r="U8166" s="40" t="s">
        <v>200</v>
      </c>
      <c r="V8166" s="40" t="s">
        <v>201</v>
      </c>
      <c r="W8166" s="40" t="s">
        <v>1163</v>
      </c>
      <c r="X8166" s="40" t="s">
        <v>330</v>
      </c>
      <c r="Y8166" s="40" t="s">
        <v>29056</v>
      </c>
    </row>
    <row r="8167" spans="12:25" x14ac:dyDescent="0.25">
      <c r="L8167" s="39" t="str">
        <f t="shared" si="127"/>
        <v>VILLALBA (CL)</v>
      </c>
      <c r="M8167" s="40" t="s">
        <v>29057</v>
      </c>
      <c r="N8167" s="40" t="s">
        <v>29058</v>
      </c>
      <c r="O8167" s="40" t="s">
        <v>525</v>
      </c>
      <c r="P8167" s="41" t="s">
        <v>292</v>
      </c>
      <c r="Q8167" s="41">
        <v>19</v>
      </c>
      <c r="R8167" s="40" t="s">
        <v>293</v>
      </c>
      <c r="S8167" s="40" t="s">
        <v>199</v>
      </c>
      <c r="T8167" s="41">
        <v>1</v>
      </c>
      <c r="U8167" s="40" t="s">
        <v>200</v>
      </c>
      <c r="V8167" s="40" t="s">
        <v>201</v>
      </c>
      <c r="W8167" s="40" t="s">
        <v>526</v>
      </c>
      <c r="X8167" s="40" t="s">
        <v>527</v>
      </c>
      <c r="Y8167" s="40" t="s">
        <v>29059</v>
      </c>
    </row>
    <row r="8168" spans="12:25" x14ac:dyDescent="0.25">
      <c r="L8168" s="39" t="str">
        <f t="shared" si="127"/>
        <v>VILLALFONSINA (CH)</v>
      </c>
      <c r="M8168" s="40" t="s">
        <v>29060</v>
      </c>
      <c r="N8168" s="40" t="s">
        <v>29061</v>
      </c>
      <c r="O8168" s="40" t="s">
        <v>1352</v>
      </c>
      <c r="P8168" s="41" t="s">
        <v>253</v>
      </c>
      <c r="Q8168" s="41">
        <v>13</v>
      </c>
      <c r="R8168" s="40" t="s">
        <v>254</v>
      </c>
      <c r="S8168" s="40" t="s">
        <v>199</v>
      </c>
      <c r="T8168" s="41">
        <v>1</v>
      </c>
      <c r="U8168" s="40" t="s">
        <v>200</v>
      </c>
      <c r="V8168" s="40" t="s">
        <v>201</v>
      </c>
      <c r="W8168" s="40" t="s">
        <v>18572</v>
      </c>
      <c r="X8168" s="40" t="s">
        <v>6129</v>
      </c>
      <c r="Y8168" s="40" t="s">
        <v>29062</v>
      </c>
    </row>
    <row r="8169" spans="12:25" x14ac:dyDescent="0.25">
      <c r="L8169" s="39" t="str">
        <f t="shared" si="127"/>
        <v>VILLALVERNIA (AL)</v>
      </c>
      <c r="M8169" s="40" t="s">
        <v>29063</v>
      </c>
      <c r="N8169" s="40" t="s">
        <v>29064</v>
      </c>
      <c r="O8169" s="40" t="s">
        <v>541</v>
      </c>
      <c r="P8169" s="41" t="s">
        <v>314</v>
      </c>
      <c r="Q8169" s="41">
        <v>1</v>
      </c>
      <c r="R8169" s="40" t="s">
        <v>315</v>
      </c>
      <c r="S8169" s="40" t="s">
        <v>199</v>
      </c>
      <c r="T8169" s="41">
        <v>1</v>
      </c>
      <c r="U8169" s="40" t="s">
        <v>200</v>
      </c>
      <c r="V8169" s="40" t="s">
        <v>201</v>
      </c>
      <c r="W8169" s="40" t="s">
        <v>1403</v>
      </c>
      <c r="X8169" s="40" t="s">
        <v>1138</v>
      </c>
      <c r="Y8169" s="40" t="s">
        <v>29065</v>
      </c>
    </row>
    <row r="8170" spans="12:25" x14ac:dyDescent="0.25">
      <c r="L8170" s="39" t="str">
        <f t="shared" si="127"/>
        <v>VILLAMAGNA (CH)</v>
      </c>
      <c r="M8170" s="40" t="s">
        <v>29066</v>
      </c>
      <c r="N8170" s="40" t="s">
        <v>29067</v>
      </c>
      <c r="O8170" s="40" t="s">
        <v>1352</v>
      </c>
      <c r="P8170" s="41" t="s">
        <v>253</v>
      </c>
      <c r="Q8170" s="41">
        <v>13</v>
      </c>
      <c r="R8170" s="40" t="s">
        <v>254</v>
      </c>
      <c r="S8170" s="40" t="s">
        <v>199</v>
      </c>
      <c r="T8170" s="41">
        <v>1</v>
      </c>
      <c r="U8170" s="40" t="s">
        <v>200</v>
      </c>
      <c r="V8170" s="40" t="s">
        <v>201</v>
      </c>
      <c r="W8170" s="40" t="s">
        <v>1939</v>
      </c>
      <c r="X8170" s="40" t="s">
        <v>1940</v>
      </c>
      <c r="Y8170" s="40" t="s">
        <v>29068</v>
      </c>
    </row>
    <row r="8171" spans="12:25" x14ac:dyDescent="0.25">
      <c r="L8171" s="39" t="str">
        <f t="shared" si="127"/>
        <v>VILLAMAINA (AV)</v>
      </c>
      <c r="M8171" s="40" t="s">
        <v>29069</v>
      </c>
      <c r="N8171" s="40" t="s">
        <v>29070</v>
      </c>
      <c r="O8171" s="40" t="s">
        <v>812</v>
      </c>
      <c r="P8171" s="41" t="s">
        <v>350</v>
      </c>
      <c r="Q8171" s="41">
        <v>15</v>
      </c>
      <c r="R8171" s="40" t="s">
        <v>351</v>
      </c>
      <c r="S8171" s="40" t="s">
        <v>199</v>
      </c>
      <c r="T8171" s="41">
        <v>1</v>
      </c>
      <c r="U8171" s="40" t="s">
        <v>200</v>
      </c>
      <c r="V8171" s="40" t="s">
        <v>201</v>
      </c>
      <c r="W8171" s="40" t="s">
        <v>18879</v>
      </c>
      <c r="X8171" s="40" t="s">
        <v>814</v>
      </c>
      <c r="Y8171" s="40" t="s">
        <v>29071</v>
      </c>
    </row>
    <row r="8172" spans="12:25" x14ac:dyDescent="0.25">
      <c r="L8172" s="39" t="str">
        <f t="shared" si="127"/>
        <v>VILLAMAR (VS)</v>
      </c>
      <c r="M8172" s="40" t="s">
        <v>29072</v>
      </c>
      <c r="N8172" s="40" t="s">
        <v>29073</v>
      </c>
      <c r="O8172" s="40" t="s">
        <v>1805</v>
      </c>
      <c r="P8172" s="41" t="s">
        <v>242</v>
      </c>
      <c r="Q8172" s="41">
        <v>20</v>
      </c>
      <c r="R8172" s="40" t="s">
        <v>243</v>
      </c>
      <c r="S8172" s="40" t="s">
        <v>199</v>
      </c>
      <c r="T8172" s="41">
        <v>1</v>
      </c>
      <c r="U8172" s="40" t="s">
        <v>200</v>
      </c>
      <c r="V8172" s="40" t="s">
        <v>201</v>
      </c>
      <c r="W8172" s="40" t="s">
        <v>9012</v>
      </c>
      <c r="X8172" s="40" t="s">
        <v>1807</v>
      </c>
      <c r="Y8172" s="40" t="s">
        <v>29074</v>
      </c>
    </row>
    <row r="8173" spans="12:25" x14ac:dyDescent="0.25">
      <c r="L8173" s="39" t="str">
        <f t="shared" si="127"/>
        <v>VILLAMARZANA (RO)</v>
      </c>
      <c r="M8173" s="40" t="s">
        <v>29075</v>
      </c>
      <c r="N8173" s="40" t="s">
        <v>29076</v>
      </c>
      <c r="O8173" s="40" t="s">
        <v>585</v>
      </c>
      <c r="P8173" s="41" t="s">
        <v>197</v>
      </c>
      <c r="Q8173" s="41">
        <v>5</v>
      </c>
      <c r="R8173" s="40" t="s">
        <v>198</v>
      </c>
      <c r="S8173" s="40" t="s">
        <v>199</v>
      </c>
      <c r="T8173" s="41">
        <v>1</v>
      </c>
      <c r="U8173" s="40" t="s">
        <v>200</v>
      </c>
      <c r="V8173" s="40" t="s">
        <v>201</v>
      </c>
      <c r="W8173" s="40" t="s">
        <v>4913</v>
      </c>
      <c r="X8173" s="40" t="s">
        <v>2041</v>
      </c>
      <c r="Y8173" s="40" t="s">
        <v>29077</v>
      </c>
    </row>
    <row r="8174" spans="12:25" x14ac:dyDescent="0.25">
      <c r="L8174" s="39" t="str">
        <f t="shared" si="127"/>
        <v>VILLAMASSARGIA (CI)</v>
      </c>
      <c r="M8174" s="40" t="s">
        <v>29078</v>
      </c>
      <c r="N8174" s="40" t="s">
        <v>29079</v>
      </c>
      <c r="O8174" s="40" t="s">
        <v>4450</v>
      </c>
      <c r="P8174" s="41" t="s">
        <v>242</v>
      </c>
      <c r="Q8174" s="41">
        <v>20</v>
      </c>
      <c r="R8174" s="40" t="s">
        <v>243</v>
      </c>
      <c r="S8174" s="40" t="s">
        <v>199</v>
      </c>
      <c r="T8174" s="41">
        <v>1</v>
      </c>
      <c r="U8174" s="40" t="s">
        <v>200</v>
      </c>
      <c r="V8174" s="40" t="s">
        <v>201</v>
      </c>
      <c r="W8174" s="40" t="s">
        <v>4451</v>
      </c>
      <c r="X8174" s="40" t="s">
        <v>4452</v>
      </c>
      <c r="Y8174" s="40" t="s">
        <v>29080</v>
      </c>
    </row>
    <row r="8175" spans="12:25" x14ac:dyDescent="0.25">
      <c r="L8175" s="39" t="str">
        <f t="shared" si="127"/>
        <v>VILLAMIROGLIO (AL)</v>
      </c>
      <c r="M8175" s="40" t="s">
        <v>29081</v>
      </c>
      <c r="N8175" s="40" t="s">
        <v>29082</v>
      </c>
      <c r="O8175" s="40" t="s">
        <v>541</v>
      </c>
      <c r="P8175" s="41" t="s">
        <v>314</v>
      </c>
      <c r="Q8175" s="41">
        <v>1</v>
      </c>
      <c r="R8175" s="40" t="s">
        <v>315</v>
      </c>
      <c r="S8175" s="40" t="s">
        <v>199</v>
      </c>
      <c r="T8175" s="41">
        <v>1</v>
      </c>
      <c r="U8175" s="40" t="s">
        <v>200</v>
      </c>
      <c r="V8175" s="40" t="s">
        <v>201</v>
      </c>
      <c r="W8175" s="40" t="s">
        <v>5060</v>
      </c>
      <c r="X8175" s="40" t="s">
        <v>1331</v>
      </c>
      <c r="Y8175" s="40" t="s">
        <v>29083</v>
      </c>
    </row>
    <row r="8176" spans="12:25" x14ac:dyDescent="0.25">
      <c r="L8176" s="39" t="str">
        <f t="shared" si="127"/>
        <v>VILLANDRO (BZ)</v>
      </c>
      <c r="M8176" s="40" t="s">
        <v>29084</v>
      </c>
      <c r="N8176" s="40" t="s">
        <v>29085</v>
      </c>
      <c r="O8176" s="40" t="s">
        <v>1125</v>
      </c>
      <c r="P8176" s="41" t="s">
        <v>866</v>
      </c>
      <c r="Q8176" s="41">
        <v>4</v>
      </c>
      <c r="R8176" s="40" t="s">
        <v>867</v>
      </c>
      <c r="S8176" s="40" t="s">
        <v>199</v>
      </c>
      <c r="T8176" s="41">
        <v>1</v>
      </c>
      <c r="U8176" s="40" t="s">
        <v>200</v>
      </c>
      <c r="V8176" s="40" t="s">
        <v>201</v>
      </c>
      <c r="W8176" s="40" t="s">
        <v>1126</v>
      </c>
      <c r="X8176" s="40" t="s">
        <v>4165</v>
      </c>
      <c r="Y8176" s="40" t="s">
        <v>29086</v>
      </c>
    </row>
    <row r="8177" spans="12:25" x14ac:dyDescent="0.25">
      <c r="L8177" s="39" t="str">
        <f t="shared" si="127"/>
        <v>VILLANOVA BIELLESE (BI)</v>
      </c>
      <c r="M8177" s="40" t="s">
        <v>29087</v>
      </c>
      <c r="N8177" s="40" t="s">
        <v>29088</v>
      </c>
      <c r="O8177" s="40" t="s">
        <v>830</v>
      </c>
      <c r="P8177" s="41" t="s">
        <v>314</v>
      </c>
      <c r="Q8177" s="41">
        <v>1</v>
      </c>
      <c r="R8177" s="40" t="s">
        <v>315</v>
      </c>
      <c r="S8177" s="40" t="s">
        <v>199</v>
      </c>
      <c r="T8177" s="41">
        <v>1</v>
      </c>
      <c r="U8177" s="40" t="s">
        <v>200</v>
      </c>
      <c r="V8177" s="40" t="s">
        <v>201</v>
      </c>
      <c r="W8177" s="40" t="s">
        <v>29089</v>
      </c>
      <c r="X8177" s="40" t="s">
        <v>963</v>
      </c>
      <c r="Y8177" s="40" t="s">
        <v>29090</v>
      </c>
    </row>
    <row r="8178" spans="12:25" x14ac:dyDescent="0.25">
      <c r="L8178" s="39" t="str">
        <f t="shared" si="127"/>
        <v>VILLANOVA CANAVESE (TO)</v>
      </c>
      <c r="M8178" s="40" t="s">
        <v>29091</v>
      </c>
      <c r="N8178" s="40" t="s">
        <v>29092</v>
      </c>
      <c r="O8178" s="40" t="s">
        <v>675</v>
      </c>
      <c r="P8178" s="41" t="s">
        <v>314</v>
      </c>
      <c r="Q8178" s="41">
        <v>1</v>
      </c>
      <c r="R8178" s="40" t="s">
        <v>315</v>
      </c>
      <c r="S8178" s="40" t="s">
        <v>199</v>
      </c>
      <c r="T8178" s="41">
        <v>1</v>
      </c>
      <c r="U8178" s="40" t="s">
        <v>200</v>
      </c>
      <c r="V8178" s="40" t="s">
        <v>201</v>
      </c>
      <c r="W8178" s="40" t="s">
        <v>878</v>
      </c>
      <c r="X8178" s="40" t="s">
        <v>837</v>
      </c>
      <c r="Y8178" s="40" t="s">
        <v>29093</v>
      </c>
    </row>
    <row r="8179" spans="12:25" x14ac:dyDescent="0.25">
      <c r="L8179" s="39" t="str">
        <f t="shared" si="127"/>
        <v>VILLANOVA D'ALBENGA (SV)</v>
      </c>
      <c r="M8179" s="40" t="s">
        <v>29094</v>
      </c>
      <c r="N8179" s="40" t="s">
        <v>29095</v>
      </c>
      <c r="O8179" s="40" t="s">
        <v>905</v>
      </c>
      <c r="P8179" s="41" t="s">
        <v>849</v>
      </c>
      <c r="Q8179" s="41">
        <v>7</v>
      </c>
      <c r="R8179" s="40" t="s">
        <v>850</v>
      </c>
      <c r="S8179" s="40" t="s">
        <v>199</v>
      </c>
      <c r="T8179" s="41">
        <v>1</v>
      </c>
      <c r="U8179" s="40" t="s">
        <v>200</v>
      </c>
      <c r="V8179" s="40" t="s">
        <v>201</v>
      </c>
      <c r="W8179" s="40" t="s">
        <v>29096</v>
      </c>
      <c r="X8179" s="40" t="s">
        <v>907</v>
      </c>
      <c r="Y8179" s="40" t="s">
        <v>29097</v>
      </c>
    </row>
    <row r="8180" spans="12:25" x14ac:dyDescent="0.25">
      <c r="L8180" s="39" t="str">
        <f t="shared" si="127"/>
        <v>VILLANOVA D'ARDENGHI (PV)</v>
      </c>
      <c r="M8180" s="40" t="s">
        <v>29098</v>
      </c>
      <c r="N8180" s="40" t="s">
        <v>29099</v>
      </c>
      <c r="O8180" s="40" t="s">
        <v>884</v>
      </c>
      <c r="P8180" s="41" t="s">
        <v>212</v>
      </c>
      <c r="Q8180" s="41">
        <v>3</v>
      </c>
      <c r="R8180" s="40" t="s">
        <v>213</v>
      </c>
      <c r="S8180" s="40" t="s">
        <v>199</v>
      </c>
      <c r="T8180" s="41">
        <v>1</v>
      </c>
      <c r="U8180" s="40" t="s">
        <v>200</v>
      </c>
      <c r="V8180" s="40" t="s">
        <v>201</v>
      </c>
      <c r="W8180" s="40" t="s">
        <v>7067</v>
      </c>
      <c r="X8180" s="40" t="s">
        <v>886</v>
      </c>
      <c r="Y8180" s="40" t="s">
        <v>29100</v>
      </c>
    </row>
    <row r="8181" spans="12:25" x14ac:dyDescent="0.25">
      <c r="L8181" s="39" t="str">
        <f t="shared" si="127"/>
        <v>VILLANOVA D'ASTI (AT)</v>
      </c>
      <c r="M8181" s="40" t="s">
        <v>29101</v>
      </c>
      <c r="N8181" s="40" t="s">
        <v>29102</v>
      </c>
      <c r="O8181" s="40" t="s">
        <v>667</v>
      </c>
      <c r="P8181" s="41" t="s">
        <v>314</v>
      </c>
      <c r="Q8181" s="41">
        <v>1</v>
      </c>
      <c r="R8181" s="40" t="s">
        <v>315</v>
      </c>
      <c r="S8181" s="40" t="s">
        <v>199</v>
      </c>
      <c r="T8181" s="41">
        <v>1</v>
      </c>
      <c r="U8181" s="40" t="s">
        <v>200</v>
      </c>
      <c r="V8181" s="40" t="s">
        <v>201</v>
      </c>
      <c r="W8181" s="40" t="s">
        <v>29103</v>
      </c>
      <c r="X8181" s="40" t="s">
        <v>669</v>
      </c>
      <c r="Y8181" s="40" t="s">
        <v>29104</v>
      </c>
    </row>
    <row r="8182" spans="12:25" x14ac:dyDescent="0.25">
      <c r="L8182" s="39" t="str">
        <f t="shared" si="127"/>
        <v>VILLANOVA DEL BATTISTA (AV)</v>
      </c>
      <c r="M8182" s="40" t="s">
        <v>29105</v>
      </c>
      <c r="N8182" s="40" t="s">
        <v>29106</v>
      </c>
      <c r="O8182" s="40" t="s">
        <v>812</v>
      </c>
      <c r="P8182" s="41" t="s">
        <v>350</v>
      </c>
      <c r="Q8182" s="41">
        <v>15</v>
      </c>
      <c r="R8182" s="40" t="s">
        <v>351</v>
      </c>
      <c r="S8182" s="40" t="s">
        <v>199</v>
      </c>
      <c r="T8182" s="41">
        <v>1</v>
      </c>
      <c r="U8182" s="40" t="s">
        <v>200</v>
      </c>
      <c r="V8182" s="40" t="s">
        <v>201</v>
      </c>
      <c r="W8182" s="40" t="s">
        <v>12619</v>
      </c>
      <c r="X8182" s="40" t="s">
        <v>814</v>
      </c>
      <c r="Y8182" s="40" t="s">
        <v>29107</v>
      </c>
    </row>
    <row r="8183" spans="12:25" x14ac:dyDescent="0.25">
      <c r="L8183" s="39" t="str">
        <f t="shared" si="127"/>
        <v>VILLANOVA DEL GHEBBO (RO)</v>
      </c>
      <c r="M8183" s="40" t="s">
        <v>29108</v>
      </c>
      <c r="N8183" s="40" t="s">
        <v>29109</v>
      </c>
      <c r="O8183" s="40" t="s">
        <v>585</v>
      </c>
      <c r="P8183" s="41" t="s">
        <v>197</v>
      </c>
      <c r="Q8183" s="41">
        <v>5</v>
      </c>
      <c r="R8183" s="40" t="s">
        <v>198</v>
      </c>
      <c r="S8183" s="40" t="s">
        <v>199</v>
      </c>
      <c r="T8183" s="41">
        <v>1</v>
      </c>
      <c r="U8183" s="40" t="s">
        <v>200</v>
      </c>
      <c r="V8183" s="40" t="s">
        <v>201</v>
      </c>
      <c r="W8183" s="40" t="s">
        <v>5366</v>
      </c>
      <c r="X8183" s="40" t="s">
        <v>2041</v>
      </c>
      <c r="Y8183" s="40" t="s">
        <v>29110</v>
      </c>
    </row>
    <row r="8184" spans="12:25" x14ac:dyDescent="0.25">
      <c r="L8184" s="39" t="str">
        <f t="shared" si="127"/>
        <v>VILLANOVA DEL SILLARO (LO)</v>
      </c>
      <c r="M8184" s="40" t="s">
        <v>29111</v>
      </c>
      <c r="N8184" s="40" t="s">
        <v>29112</v>
      </c>
      <c r="O8184" s="40" t="s">
        <v>211</v>
      </c>
      <c r="P8184" s="41" t="s">
        <v>212</v>
      </c>
      <c r="Q8184" s="41">
        <v>3</v>
      </c>
      <c r="R8184" s="40" t="s">
        <v>213</v>
      </c>
      <c r="S8184" s="40" t="s">
        <v>199</v>
      </c>
      <c r="T8184" s="41">
        <v>1</v>
      </c>
      <c r="U8184" s="40" t="s">
        <v>200</v>
      </c>
      <c r="V8184" s="40" t="s">
        <v>201</v>
      </c>
      <c r="W8184" s="40" t="s">
        <v>8041</v>
      </c>
      <c r="X8184" s="40" t="s">
        <v>215</v>
      </c>
      <c r="Y8184" s="40" t="s">
        <v>29113</v>
      </c>
    </row>
    <row r="8185" spans="12:25" x14ac:dyDescent="0.25">
      <c r="L8185" s="39" t="str">
        <f t="shared" si="127"/>
        <v>VILLANOVA DI CAMPOSAMPIERO (PD)</v>
      </c>
      <c r="M8185" s="40" t="s">
        <v>29114</v>
      </c>
      <c r="N8185" s="40" t="s">
        <v>29115</v>
      </c>
      <c r="O8185" s="40" t="s">
        <v>196</v>
      </c>
      <c r="P8185" s="41" t="s">
        <v>197</v>
      </c>
      <c r="Q8185" s="41">
        <v>5</v>
      </c>
      <c r="R8185" s="40" t="s">
        <v>198</v>
      </c>
      <c r="S8185" s="40" t="s">
        <v>199</v>
      </c>
      <c r="T8185" s="41">
        <v>1</v>
      </c>
      <c r="U8185" s="40" t="s">
        <v>200</v>
      </c>
      <c r="V8185" s="40" t="s">
        <v>201</v>
      </c>
      <c r="W8185" s="40" t="s">
        <v>3890</v>
      </c>
      <c r="X8185" s="40" t="s">
        <v>203</v>
      </c>
      <c r="Y8185" s="40" t="s">
        <v>29116</v>
      </c>
    </row>
    <row r="8186" spans="12:25" x14ac:dyDescent="0.25">
      <c r="L8186" s="39" t="str">
        <f t="shared" si="127"/>
        <v>VILLANOVA MARCHESANA (RO)</v>
      </c>
      <c r="M8186" s="40" t="s">
        <v>29117</v>
      </c>
      <c r="N8186" s="40" t="s">
        <v>29118</v>
      </c>
      <c r="O8186" s="40" t="s">
        <v>585</v>
      </c>
      <c r="P8186" s="41" t="s">
        <v>197</v>
      </c>
      <c r="Q8186" s="41">
        <v>5</v>
      </c>
      <c r="R8186" s="40" t="s">
        <v>198</v>
      </c>
      <c r="S8186" s="40" t="s">
        <v>199</v>
      </c>
      <c r="T8186" s="41">
        <v>1</v>
      </c>
      <c r="U8186" s="40" t="s">
        <v>200</v>
      </c>
      <c r="V8186" s="40" t="s">
        <v>201</v>
      </c>
      <c r="W8186" s="40" t="s">
        <v>4913</v>
      </c>
      <c r="X8186" s="40" t="s">
        <v>2041</v>
      </c>
      <c r="Y8186" s="40" t="s">
        <v>29119</v>
      </c>
    </row>
    <row r="8187" spans="12:25" x14ac:dyDescent="0.25">
      <c r="L8187" s="39" t="str">
        <f t="shared" si="127"/>
        <v>VILLANOVA MONDOVI' (CN)</v>
      </c>
      <c r="M8187" s="40" t="s">
        <v>29120</v>
      </c>
      <c r="N8187" s="40" t="s">
        <v>29121</v>
      </c>
      <c r="O8187" s="40" t="s">
        <v>313</v>
      </c>
      <c r="P8187" s="41" t="s">
        <v>314</v>
      </c>
      <c r="Q8187" s="41">
        <v>1</v>
      </c>
      <c r="R8187" s="40" t="s">
        <v>315</v>
      </c>
      <c r="S8187" s="40" t="s">
        <v>199</v>
      </c>
      <c r="T8187" s="41">
        <v>1</v>
      </c>
      <c r="U8187" s="40" t="s">
        <v>200</v>
      </c>
      <c r="V8187" s="40" t="s">
        <v>201</v>
      </c>
      <c r="W8187" s="40" t="s">
        <v>29122</v>
      </c>
      <c r="X8187" s="40" t="s">
        <v>1369</v>
      </c>
      <c r="Y8187" s="40" t="s">
        <v>29123</v>
      </c>
    </row>
    <row r="8188" spans="12:25" x14ac:dyDescent="0.25">
      <c r="L8188" s="39" t="str">
        <f t="shared" si="127"/>
        <v>VILLANOVA MONFERRATO (AL)</v>
      </c>
      <c r="M8188" s="40" t="s">
        <v>29124</v>
      </c>
      <c r="N8188" s="40" t="s">
        <v>29125</v>
      </c>
      <c r="O8188" s="40" t="s">
        <v>541</v>
      </c>
      <c r="P8188" s="41" t="s">
        <v>314</v>
      </c>
      <c r="Q8188" s="41">
        <v>1</v>
      </c>
      <c r="R8188" s="40" t="s">
        <v>315</v>
      </c>
      <c r="S8188" s="40" t="s">
        <v>199</v>
      </c>
      <c r="T8188" s="41">
        <v>1</v>
      </c>
      <c r="U8188" s="40" t="s">
        <v>200</v>
      </c>
      <c r="V8188" s="40" t="s">
        <v>201</v>
      </c>
      <c r="W8188" s="40" t="s">
        <v>4980</v>
      </c>
      <c r="X8188" s="40" t="s">
        <v>1331</v>
      </c>
      <c r="Y8188" s="40" t="s">
        <v>29126</v>
      </c>
    </row>
    <row r="8189" spans="12:25" x14ac:dyDescent="0.25">
      <c r="L8189" s="39" t="str">
        <f t="shared" si="127"/>
        <v>VILLANOVA MONTELEONE (SS)</v>
      </c>
      <c r="M8189" s="40" t="s">
        <v>29127</v>
      </c>
      <c r="N8189" s="40" t="s">
        <v>29128</v>
      </c>
      <c r="O8189" s="40" t="s">
        <v>1188</v>
      </c>
      <c r="P8189" s="41" t="s">
        <v>242</v>
      </c>
      <c r="Q8189" s="41">
        <v>20</v>
      </c>
      <c r="R8189" s="40" t="s">
        <v>243</v>
      </c>
      <c r="S8189" s="40" t="s">
        <v>199</v>
      </c>
      <c r="T8189" s="41">
        <v>1</v>
      </c>
      <c r="U8189" s="40" t="s">
        <v>200</v>
      </c>
      <c r="V8189" s="40" t="s">
        <v>201</v>
      </c>
      <c r="W8189" s="40" t="s">
        <v>29129</v>
      </c>
      <c r="X8189" s="40" t="s">
        <v>648</v>
      </c>
      <c r="Y8189" s="40" t="s">
        <v>29130</v>
      </c>
    </row>
    <row r="8190" spans="12:25" x14ac:dyDescent="0.25">
      <c r="L8190" s="39" t="str">
        <f t="shared" si="127"/>
        <v>VILLANOVA SOLARO (CN)</v>
      </c>
      <c r="M8190" s="40" t="s">
        <v>29131</v>
      </c>
      <c r="N8190" s="40" t="s">
        <v>29132</v>
      </c>
      <c r="O8190" s="40" t="s">
        <v>313</v>
      </c>
      <c r="P8190" s="41" t="s">
        <v>314</v>
      </c>
      <c r="Q8190" s="41">
        <v>1</v>
      </c>
      <c r="R8190" s="40" t="s">
        <v>315</v>
      </c>
      <c r="S8190" s="40" t="s">
        <v>199</v>
      </c>
      <c r="T8190" s="41">
        <v>1</v>
      </c>
      <c r="U8190" s="40" t="s">
        <v>200</v>
      </c>
      <c r="V8190" s="40" t="s">
        <v>201</v>
      </c>
      <c r="W8190" s="40" t="s">
        <v>4311</v>
      </c>
      <c r="X8190" s="40" t="s">
        <v>2581</v>
      </c>
      <c r="Y8190" s="40" t="s">
        <v>29133</v>
      </c>
    </row>
    <row r="8191" spans="12:25" x14ac:dyDescent="0.25">
      <c r="L8191" s="39" t="str">
        <f t="shared" si="127"/>
        <v>VILLANOVA SULL'ARDA (PC)</v>
      </c>
      <c r="M8191" s="40" t="s">
        <v>29134</v>
      </c>
      <c r="N8191" s="40" t="s">
        <v>29135</v>
      </c>
      <c r="O8191" s="40" t="s">
        <v>630</v>
      </c>
      <c r="P8191" s="41" t="s">
        <v>631</v>
      </c>
      <c r="Q8191" s="41">
        <v>8</v>
      </c>
      <c r="R8191" s="40" t="s">
        <v>632</v>
      </c>
      <c r="S8191" s="40" t="s">
        <v>199</v>
      </c>
      <c r="T8191" s="41">
        <v>1</v>
      </c>
      <c r="U8191" s="40" t="s">
        <v>200</v>
      </c>
      <c r="V8191" s="40" t="s">
        <v>201</v>
      </c>
      <c r="W8191" s="40" t="s">
        <v>633</v>
      </c>
      <c r="X8191" s="40" t="s">
        <v>634</v>
      </c>
      <c r="Y8191" s="40" t="s">
        <v>29136</v>
      </c>
    </row>
    <row r="8192" spans="12:25" x14ac:dyDescent="0.25">
      <c r="L8192" s="39" t="str">
        <f t="shared" si="127"/>
        <v>VILLANOVA TRUSCHEDU (OR)</v>
      </c>
      <c r="M8192" s="40" t="s">
        <v>29137</v>
      </c>
      <c r="N8192" s="40" t="s">
        <v>29138</v>
      </c>
      <c r="O8192" s="40" t="s">
        <v>241</v>
      </c>
      <c r="P8192" s="41" t="s">
        <v>242</v>
      </c>
      <c r="Q8192" s="41">
        <v>20</v>
      </c>
      <c r="R8192" s="40" t="s">
        <v>243</v>
      </c>
      <c r="S8192" s="40" t="s">
        <v>199</v>
      </c>
      <c r="T8192" s="41">
        <v>1</v>
      </c>
      <c r="U8192" s="40" t="s">
        <v>200</v>
      </c>
      <c r="V8192" s="40" t="s">
        <v>201</v>
      </c>
      <c r="W8192" s="40" t="s">
        <v>18008</v>
      </c>
      <c r="X8192" s="40" t="s">
        <v>931</v>
      </c>
      <c r="Y8192" s="40" t="s">
        <v>29139</v>
      </c>
    </row>
    <row r="8193" spans="12:25" x14ac:dyDescent="0.25">
      <c r="L8193" s="39" t="str">
        <f t="shared" si="127"/>
        <v>VILLANOVAFORRU (VS)</v>
      </c>
      <c r="M8193" s="40" t="s">
        <v>29140</v>
      </c>
      <c r="N8193" s="40" t="s">
        <v>29141</v>
      </c>
      <c r="O8193" s="40" t="s">
        <v>1805</v>
      </c>
      <c r="P8193" s="41" t="s">
        <v>242</v>
      </c>
      <c r="Q8193" s="41">
        <v>20</v>
      </c>
      <c r="R8193" s="40" t="s">
        <v>243</v>
      </c>
      <c r="S8193" s="40" t="s">
        <v>199</v>
      </c>
      <c r="T8193" s="41">
        <v>1</v>
      </c>
      <c r="U8193" s="40" t="s">
        <v>200</v>
      </c>
      <c r="V8193" s="40" t="s">
        <v>201</v>
      </c>
      <c r="W8193" s="40" t="s">
        <v>9012</v>
      </c>
      <c r="X8193" s="40" t="s">
        <v>1807</v>
      </c>
      <c r="Y8193" s="40" t="s">
        <v>29142</v>
      </c>
    </row>
    <row r="8194" spans="12:25" x14ac:dyDescent="0.25">
      <c r="L8194" s="39" t="str">
        <f t="shared" ref="L8194:L8257" si="128">M8194&amp;" ("&amp;O8194&amp;")"</f>
        <v>VILLANOVAFRANCA (VS)</v>
      </c>
      <c r="M8194" s="40" t="s">
        <v>29143</v>
      </c>
      <c r="N8194" s="40" t="s">
        <v>29144</v>
      </c>
      <c r="O8194" s="40" t="s">
        <v>1805</v>
      </c>
      <c r="P8194" s="41" t="s">
        <v>242</v>
      </c>
      <c r="Q8194" s="41">
        <v>20</v>
      </c>
      <c r="R8194" s="40" t="s">
        <v>243</v>
      </c>
      <c r="S8194" s="40" t="s">
        <v>199</v>
      </c>
      <c r="T8194" s="41">
        <v>1</v>
      </c>
      <c r="U8194" s="40" t="s">
        <v>200</v>
      </c>
      <c r="V8194" s="40" t="s">
        <v>201</v>
      </c>
      <c r="W8194" s="40" t="s">
        <v>9012</v>
      </c>
      <c r="X8194" s="40" t="s">
        <v>1807</v>
      </c>
      <c r="Y8194" s="40" t="s">
        <v>29145</v>
      </c>
    </row>
    <row r="8195" spans="12:25" x14ac:dyDescent="0.25">
      <c r="L8195" s="39" t="str">
        <f t="shared" si="128"/>
        <v>VILLANOVATULO (NU)</v>
      </c>
      <c r="M8195" s="40" t="s">
        <v>29146</v>
      </c>
      <c r="N8195" s="40" t="s">
        <v>29147</v>
      </c>
      <c r="O8195" s="40" t="s">
        <v>1966</v>
      </c>
      <c r="P8195" s="41" t="s">
        <v>242</v>
      </c>
      <c r="Q8195" s="41">
        <v>20</v>
      </c>
      <c r="R8195" s="40" t="s">
        <v>243</v>
      </c>
      <c r="S8195" s="40" t="s">
        <v>199</v>
      </c>
      <c r="T8195" s="41">
        <v>1</v>
      </c>
      <c r="U8195" s="40" t="s">
        <v>200</v>
      </c>
      <c r="V8195" s="40" t="s">
        <v>201</v>
      </c>
      <c r="W8195" s="40" t="s">
        <v>2244</v>
      </c>
      <c r="X8195" s="40" t="s">
        <v>2110</v>
      </c>
      <c r="Y8195" s="40" t="s">
        <v>29148</v>
      </c>
    </row>
    <row r="8196" spans="12:25" x14ac:dyDescent="0.25">
      <c r="L8196" s="39" t="str">
        <f t="shared" si="128"/>
        <v>VILLANTERIO (PV)</v>
      </c>
      <c r="M8196" s="40" t="s">
        <v>29149</v>
      </c>
      <c r="N8196" s="40" t="s">
        <v>29150</v>
      </c>
      <c r="O8196" s="40" t="s">
        <v>884</v>
      </c>
      <c r="P8196" s="41" t="s">
        <v>212</v>
      </c>
      <c r="Q8196" s="41">
        <v>3</v>
      </c>
      <c r="R8196" s="40" t="s">
        <v>213</v>
      </c>
      <c r="S8196" s="40" t="s">
        <v>199</v>
      </c>
      <c r="T8196" s="41">
        <v>1</v>
      </c>
      <c r="U8196" s="40" t="s">
        <v>200</v>
      </c>
      <c r="V8196" s="40" t="s">
        <v>201</v>
      </c>
      <c r="W8196" s="40" t="s">
        <v>29151</v>
      </c>
      <c r="X8196" s="40" t="s">
        <v>886</v>
      </c>
      <c r="Y8196" s="40" t="s">
        <v>29152</v>
      </c>
    </row>
    <row r="8197" spans="12:25" x14ac:dyDescent="0.25">
      <c r="L8197" s="39" t="str">
        <f t="shared" si="128"/>
        <v>VILLANUOVA SUL CLISI (BS)</v>
      </c>
      <c r="M8197" s="40" t="s">
        <v>29153</v>
      </c>
      <c r="N8197" s="40" t="s">
        <v>29154</v>
      </c>
      <c r="O8197" s="40" t="s">
        <v>421</v>
      </c>
      <c r="P8197" s="41" t="s">
        <v>212</v>
      </c>
      <c r="Q8197" s="41">
        <v>3</v>
      </c>
      <c r="R8197" s="40" t="s">
        <v>213</v>
      </c>
      <c r="S8197" s="40" t="s">
        <v>199</v>
      </c>
      <c r="T8197" s="41">
        <v>1</v>
      </c>
      <c r="U8197" s="40" t="s">
        <v>200</v>
      </c>
      <c r="V8197" s="40" t="s">
        <v>201</v>
      </c>
      <c r="W8197" s="40" t="s">
        <v>29155</v>
      </c>
      <c r="X8197" s="40" t="s">
        <v>710</v>
      </c>
      <c r="Y8197" s="40" t="s">
        <v>29156</v>
      </c>
    </row>
    <row r="8198" spans="12:25" x14ac:dyDescent="0.25">
      <c r="L8198" s="39" t="str">
        <f t="shared" si="128"/>
        <v>VILLAPERUCCIO (CI)</v>
      </c>
      <c r="M8198" s="40" t="s">
        <v>29157</v>
      </c>
      <c r="N8198" s="40" t="s">
        <v>29158</v>
      </c>
      <c r="O8198" s="40" t="s">
        <v>4450</v>
      </c>
      <c r="P8198" s="41" t="s">
        <v>242</v>
      </c>
      <c r="Q8198" s="41">
        <v>20</v>
      </c>
      <c r="R8198" s="40" t="s">
        <v>243</v>
      </c>
      <c r="S8198" s="40" t="s">
        <v>199</v>
      </c>
      <c r="T8198" s="41">
        <v>1</v>
      </c>
      <c r="U8198" s="40" t="s">
        <v>200</v>
      </c>
      <c r="V8198" s="40" t="s">
        <v>201</v>
      </c>
      <c r="W8198" s="40" t="s">
        <v>4451</v>
      </c>
      <c r="X8198" s="40" t="s">
        <v>4452</v>
      </c>
      <c r="Y8198" s="40" t="s">
        <v>29159</v>
      </c>
    </row>
    <row r="8199" spans="12:25" x14ac:dyDescent="0.25">
      <c r="L8199" s="39" t="str">
        <f t="shared" si="128"/>
        <v>VILLAPIANA (CS)</v>
      </c>
      <c r="M8199" s="40" t="s">
        <v>29160</v>
      </c>
      <c r="N8199" s="40" t="s">
        <v>29161</v>
      </c>
      <c r="O8199" s="40" t="s">
        <v>413</v>
      </c>
      <c r="P8199" s="41" t="s">
        <v>414</v>
      </c>
      <c r="Q8199" s="41">
        <v>18</v>
      </c>
      <c r="R8199" s="40" t="s">
        <v>415</v>
      </c>
      <c r="S8199" s="40" t="s">
        <v>199</v>
      </c>
      <c r="T8199" s="41">
        <v>1</v>
      </c>
      <c r="U8199" s="40" t="s">
        <v>200</v>
      </c>
      <c r="V8199" s="40" t="s">
        <v>201</v>
      </c>
      <c r="W8199" s="40" t="s">
        <v>29162</v>
      </c>
      <c r="X8199" s="40" t="s">
        <v>417</v>
      </c>
      <c r="Y8199" s="40" t="s">
        <v>29163</v>
      </c>
    </row>
    <row r="8200" spans="12:25" x14ac:dyDescent="0.25">
      <c r="L8200" s="39" t="str">
        <f t="shared" si="128"/>
        <v>VILLAPUTZU (CA)</v>
      </c>
      <c r="M8200" s="40" t="s">
        <v>29164</v>
      </c>
      <c r="N8200" s="40" t="s">
        <v>29165</v>
      </c>
      <c r="O8200" s="40" t="s">
        <v>1991</v>
      </c>
      <c r="P8200" s="41" t="s">
        <v>242</v>
      </c>
      <c r="Q8200" s="41">
        <v>20</v>
      </c>
      <c r="R8200" s="40" t="s">
        <v>243</v>
      </c>
      <c r="S8200" s="40" t="s">
        <v>199</v>
      </c>
      <c r="T8200" s="41">
        <v>1</v>
      </c>
      <c r="U8200" s="40" t="s">
        <v>200</v>
      </c>
      <c r="V8200" s="40" t="s">
        <v>201</v>
      </c>
      <c r="W8200" s="40" t="s">
        <v>1992</v>
      </c>
      <c r="X8200" s="40" t="s">
        <v>1807</v>
      </c>
      <c r="Y8200" s="40" t="s">
        <v>29166</v>
      </c>
    </row>
    <row r="8201" spans="12:25" x14ac:dyDescent="0.25">
      <c r="L8201" s="39" t="str">
        <f t="shared" si="128"/>
        <v>VILLAR DORA (TO)</v>
      </c>
      <c r="M8201" s="40" t="s">
        <v>29167</v>
      </c>
      <c r="N8201" s="40" t="s">
        <v>29168</v>
      </c>
      <c r="O8201" s="40" t="s">
        <v>675</v>
      </c>
      <c r="P8201" s="41" t="s">
        <v>314</v>
      </c>
      <c r="Q8201" s="41">
        <v>1</v>
      </c>
      <c r="R8201" s="40" t="s">
        <v>315</v>
      </c>
      <c r="S8201" s="40" t="s">
        <v>199</v>
      </c>
      <c r="T8201" s="41">
        <v>1</v>
      </c>
      <c r="U8201" s="40" t="s">
        <v>200</v>
      </c>
      <c r="V8201" s="40" t="s">
        <v>201</v>
      </c>
      <c r="W8201" s="40" t="s">
        <v>1291</v>
      </c>
      <c r="X8201" s="40" t="s">
        <v>837</v>
      </c>
      <c r="Y8201" s="40" t="s">
        <v>29169</v>
      </c>
    </row>
    <row r="8202" spans="12:25" x14ac:dyDescent="0.25">
      <c r="L8202" s="39" t="str">
        <f t="shared" si="128"/>
        <v>VILLAR FOCCHIARDO (TO)</v>
      </c>
      <c r="M8202" s="40" t="s">
        <v>29170</v>
      </c>
      <c r="N8202" s="40" t="s">
        <v>29171</v>
      </c>
      <c r="O8202" s="40" t="s">
        <v>675</v>
      </c>
      <c r="P8202" s="41" t="s">
        <v>314</v>
      </c>
      <c r="Q8202" s="41">
        <v>1</v>
      </c>
      <c r="R8202" s="40" t="s">
        <v>315</v>
      </c>
      <c r="S8202" s="40" t="s">
        <v>199</v>
      </c>
      <c r="T8202" s="41">
        <v>1</v>
      </c>
      <c r="U8202" s="40" t="s">
        <v>200</v>
      </c>
      <c r="V8202" s="40" t="s">
        <v>201</v>
      </c>
      <c r="W8202" s="40" t="s">
        <v>3875</v>
      </c>
      <c r="X8202" s="40" t="s">
        <v>837</v>
      </c>
      <c r="Y8202" s="40" t="s">
        <v>29172</v>
      </c>
    </row>
    <row r="8203" spans="12:25" x14ac:dyDescent="0.25">
      <c r="L8203" s="39" t="str">
        <f t="shared" si="128"/>
        <v>VILLAR PELLICE (TO)</v>
      </c>
      <c r="M8203" s="40" t="s">
        <v>29173</v>
      </c>
      <c r="N8203" s="40" t="s">
        <v>29174</v>
      </c>
      <c r="O8203" s="40" t="s">
        <v>675</v>
      </c>
      <c r="P8203" s="41" t="s">
        <v>314</v>
      </c>
      <c r="Q8203" s="41">
        <v>1</v>
      </c>
      <c r="R8203" s="40" t="s">
        <v>315</v>
      </c>
      <c r="S8203" s="40" t="s">
        <v>199</v>
      </c>
      <c r="T8203" s="41">
        <v>1</v>
      </c>
      <c r="U8203" s="40" t="s">
        <v>200</v>
      </c>
      <c r="V8203" s="40" t="s">
        <v>201</v>
      </c>
      <c r="W8203" s="40" t="s">
        <v>836</v>
      </c>
      <c r="X8203" s="40" t="s">
        <v>1582</v>
      </c>
      <c r="Y8203" s="40" t="s">
        <v>29175</v>
      </c>
    </row>
    <row r="8204" spans="12:25" x14ac:dyDescent="0.25">
      <c r="L8204" s="39" t="str">
        <f t="shared" si="128"/>
        <v>VILLAR PEROSA (TO)</v>
      </c>
      <c r="M8204" s="40" t="s">
        <v>29176</v>
      </c>
      <c r="N8204" s="40" t="s">
        <v>29177</v>
      </c>
      <c r="O8204" s="40" t="s">
        <v>675</v>
      </c>
      <c r="P8204" s="41" t="s">
        <v>314</v>
      </c>
      <c r="Q8204" s="41">
        <v>1</v>
      </c>
      <c r="R8204" s="40" t="s">
        <v>315</v>
      </c>
      <c r="S8204" s="40" t="s">
        <v>199</v>
      </c>
      <c r="T8204" s="41">
        <v>1</v>
      </c>
      <c r="U8204" s="40" t="s">
        <v>200</v>
      </c>
      <c r="V8204" s="40" t="s">
        <v>201</v>
      </c>
      <c r="W8204" s="40" t="s">
        <v>29178</v>
      </c>
      <c r="X8204" s="40" t="s">
        <v>1582</v>
      </c>
      <c r="Y8204" s="40" t="s">
        <v>29179</v>
      </c>
    </row>
    <row r="8205" spans="12:25" x14ac:dyDescent="0.25">
      <c r="L8205" s="39" t="str">
        <f t="shared" si="128"/>
        <v>VILLAR SAN COSTANZO (CN)</v>
      </c>
      <c r="M8205" s="40" t="s">
        <v>29180</v>
      </c>
      <c r="N8205" s="40" t="s">
        <v>29181</v>
      </c>
      <c r="O8205" s="40" t="s">
        <v>313</v>
      </c>
      <c r="P8205" s="41" t="s">
        <v>314</v>
      </c>
      <c r="Q8205" s="41">
        <v>1</v>
      </c>
      <c r="R8205" s="40" t="s">
        <v>315</v>
      </c>
      <c r="S8205" s="40" t="s">
        <v>199</v>
      </c>
      <c r="T8205" s="41">
        <v>1</v>
      </c>
      <c r="U8205" s="40" t="s">
        <v>200</v>
      </c>
      <c r="V8205" s="40" t="s">
        <v>201</v>
      </c>
      <c r="W8205" s="40" t="s">
        <v>3059</v>
      </c>
      <c r="X8205" s="40" t="s">
        <v>317</v>
      </c>
      <c r="Y8205" s="40" t="s">
        <v>29182</v>
      </c>
    </row>
    <row r="8206" spans="12:25" x14ac:dyDescent="0.25">
      <c r="L8206" s="39" t="str">
        <f t="shared" si="128"/>
        <v>VILLARBASSE (TO)</v>
      </c>
      <c r="M8206" s="40" t="s">
        <v>29183</v>
      </c>
      <c r="N8206" s="40" t="s">
        <v>29184</v>
      </c>
      <c r="O8206" s="40" t="s">
        <v>675</v>
      </c>
      <c r="P8206" s="41" t="s">
        <v>314</v>
      </c>
      <c r="Q8206" s="41">
        <v>1</v>
      </c>
      <c r="R8206" s="40" t="s">
        <v>315</v>
      </c>
      <c r="S8206" s="40" t="s">
        <v>199</v>
      </c>
      <c r="T8206" s="41">
        <v>1</v>
      </c>
      <c r="U8206" s="40" t="s">
        <v>200</v>
      </c>
      <c r="V8206" s="40" t="s">
        <v>201</v>
      </c>
      <c r="W8206" s="40" t="s">
        <v>4354</v>
      </c>
      <c r="X8206" s="40" t="s">
        <v>837</v>
      </c>
      <c r="Y8206" s="40" t="s">
        <v>29185</v>
      </c>
    </row>
    <row r="8207" spans="12:25" x14ac:dyDescent="0.25">
      <c r="L8207" s="39" t="str">
        <f t="shared" si="128"/>
        <v>VILLARBOIT (VC)</v>
      </c>
      <c r="M8207" s="40" t="s">
        <v>29186</v>
      </c>
      <c r="N8207" s="40" t="s">
        <v>29187</v>
      </c>
      <c r="O8207" s="40" t="s">
        <v>890</v>
      </c>
      <c r="P8207" s="41" t="s">
        <v>314</v>
      </c>
      <c r="Q8207" s="41">
        <v>1</v>
      </c>
      <c r="R8207" s="40" t="s">
        <v>315</v>
      </c>
      <c r="S8207" s="40" t="s">
        <v>199</v>
      </c>
      <c r="T8207" s="41">
        <v>1</v>
      </c>
      <c r="U8207" s="40" t="s">
        <v>200</v>
      </c>
      <c r="V8207" s="40" t="s">
        <v>201</v>
      </c>
      <c r="W8207" s="40" t="s">
        <v>962</v>
      </c>
      <c r="X8207" s="40" t="s">
        <v>963</v>
      </c>
      <c r="Y8207" s="40" t="s">
        <v>29188</v>
      </c>
    </row>
    <row r="8208" spans="12:25" x14ac:dyDescent="0.25">
      <c r="L8208" s="39" t="str">
        <f t="shared" si="128"/>
        <v>VILLAREGGIA (TO)</v>
      </c>
      <c r="M8208" s="40" t="s">
        <v>29189</v>
      </c>
      <c r="N8208" s="40" t="s">
        <v>29190</v>
      </c>
      <c r="O8208" s="40" t="s">
        <v>675</v>
      </c>
      <c r="P8208" s="41" t="s">
        <v>314</v>
      </c>
      <c r="Q8208" s="41">
        <v>1</v>
      </c>
      <c r="R8208" s="40" t="s">
        <v>315</v>
      </c>
      <c r="S8208" s="40" t="s">
        <v>199</v>
      </c>
      <c r="T8208" s="41">
        <v>1</v>
      </c>
      <c r="U8208" s="40" t="s">
        <v>200</v>
      </c>
      <c r="V8208" s="40" t="s">
        <v>201</v>
      </c>
      <c r="W8208" s="40" t="s">
        <v>14536</v>
      </c>
      <c r="X8208" s="40" t="s">
        <v>963</v>
      </c>
      <c r="Y8208" s="40" t="s">
        <v>29191</v>
      </c>
    </row>
    <row r="8209" spans="12:25" x14ac:dyDescent="0.25">
      <c r="L8209" s="39" t="str">
        <f t="shared" si="128"/>
        <v>VILLARICCA (NA)</v>
      </c>
      <c r="M8209" s="40" t="s">
        <v>29192</v>
      </c>
      <c r="N8209" s="40" t="s">
        <v>29193</v>
      </c>
      <c r="O8209" s="40" t="s">
        <v>358</v>
      </c>
      <c r="P8209" s="41" t="s">
        <v>350</v>
      </c>
      <c r="Q8209" s="41">
        <v>15</v>
      </c>
      <c r="R8209" s="40" t="s">
        <v>351</v>
      </c>
      <c r="S8209" s="40" t="s">
        <v>199</v>
      </c>
      <c r="T8209" s="41">
        <v>1</v>
      </c>
      <c r="U8209" s="40" t="s">
        <v>200</v>
      </c>
      <c r="V8209" s="40" t="s">
        <v>201</v>
      </c>
      <c r="W8209" s="40" t="s">
        <v>21030</v>
      </c>
      <c r="X8209" s="40" t="s">
        <v>360</v>
      </c>
      <c r="Y8209" s="40" t="s">
        <v>29194</v>
      </c>
    </row>
    <row r="8210" spans="12:25" x14ac:dyDescent="0.25">
      <c r="L8210" s="39" t="str">
        <f t="shared" si="128"/>
        <v>VILLAROMAGNANO (AL)</v>
      </c>
      <c r="M8210" s="40" t="s">
        <v>29195</v>
      </c>
      <c r="N8210" s="40" t="s">
        <v>29196</v>
      </c>
      <c r="O8210" s="40" t="s">
        <v>541</v>
      </c>
      <c r="P8210" s="41" t="s">
        <v>314</v>
      </c>
      <c r="Q8210" s="41">
        <v>1</v>
      </c>
      <c r="R8210" s="40" t="s">
        <v>315</v>
      </c>
      <c r="S8210" s="40" t="s">
        <v>199</v>
      </c>
      <c r="T8210" s="41">
        <v>1</v>
      </c>
      <c r="U8210" s="40" t="s">
        <v>200</v>
      </c>
      <c r="V8210" s="40" t="s">
        <v>201</v>
      </c>
      <c r="W8210" s="40" t="s">
        <v>1403</v>
      </c>
      <c r="X8210" s="40" t="s">
        <v>1138</v>
      </c>
      <c r="Y8210" s="40" t="s">
        <v>29197</v>
      </c>
    </row>
    <row r="8211" spans="12:25" x14ac:dyDescent="0.25">
      <c r="L8211" s="39" t="str">
        <f t="shared" si="128"/>
        <v>VILLAROSA (EN)</v>
      </c>
      <c r="M8211" s="40" t="s">
        <v>29198</v>
      </c>
      <c r="N8211" s="40" t="s">
        <v>29199</v>
      </c>
      <c r="O8211" s="40" t="s">
        <v>653</v>
      </c>
      <c r="P8211" s="41" t="s">
        <v>292</v>
      </c>
      <c r="Q8211" s="41">
        <v>19</v>
      </c>
      <c r="R8211" s="40" t="s">
        <v>293</v>
      </c>
      <c r="S8211" s="40" t="s">
        <v>199</v>
      </c>
      <c r="T8211" s="41">
        <v>1</v>
      </c>
      <c r="U8211" s="40" t="s">
        <v>200</v>
      </c>
      <c r="V8211" s="40" t="s">
        <v>201</v>
      </c>
      <c r="W8211" s="40" t="s">
        <v>789</v>
      </c>
      <c r="X8211" s="40" t="s">
        <v>655</v>
      </c>
      <c r="Y8211" s="40" t="s">
        <v>29200</v>
      </c>
    </row>
    <row r="8212" spans="12:25" x14ac:dyDescent="0.25">
      <c r="L8212" s="39" t="str">
        <f t="shared" si="128"/>
        <v>VILLASALTO (CA)</v>
      </c>
      <c r="M8212" s="40" t="s">
        <v>29201</v>
      </c>
      <c r="N8212" s="40" t="s">
        <v>29202</v>
      </c>
      <c r="O8212" s="40" t="s">
        <v>1991</v>
      </c>
      <c r="P8212" s="41" t="s">
        <v>242</v>
      </c>
      <c r="Q8212" s="41">
        <v>20</v>
      </c>
      <c r="R8212" s="40" t="s">
        <v>243</v>
      </c>
      <c r="S8212" s="40" t="s">
        <v>199</v>
      </c>
      <c r="T8212" s="41">
        <v>1</v>
      </c>
      <c r="U8212" s="40" t="s">
        <v>200</v>
      </c>
      <c r="V8212" s="40" t="s">
        <v>201</v>
      </c>
      <c r="W8212" s="40" t="s">
        <v>1992</v>
      </c>
      <c r="X8212" s="40" t="s">
        <v>1807</v>
      </c>
      <c r="Y8212" s="40" t="s">
        <v>29203</v>
      </c>
    </row>
    <row r="8213" spans="12:25" x14ac:dyDescent="0.25">
      <c r="L8213" s="39" t="str">
        <f t="shared" si="128"/>
        <v>VILLASANTA (MI)</v>
      </c>
      <c r="M8213" s="40" t="s">
        <v>29204</v>
      </c>
      <c r="N8213" s="40" t="s">
        <v>29205</v>
      </c>
      <c r="O8213" s="40" t="s">
        <v>264</v>
      </c>
      <c r="P8213" s="41" t="s">
        <v>212</v>
      </c>
      <c r="Q8213" s="41">
        <v>3</v>
      </c>
      <c r="R8213" s="40" t="s">
        <v>213</v>
      </c>
      <c r="S8213" s="40" t="s">
        <v>199</v>
      </c>
      <c r="T8213" s="41">
        <v>1</v>
      </c>
      <c r="U8213" s="40" t="s">
        <v>200</v>
      </c>
      <c r="V8213" s="40" t="s">
        <v>201</v>
      </c>
      <c r="W8213" s="40" t="s">
        <v>29206</v>
      </c>
      <c r="X8213" s="40" t="s">
        <v>736</v>
      </c>
      <c r="Y8213" s="40" t="s">
        <v>29207</v>
      </c>
    </row>
    <row r="8214" spans="12:25" x14ac:dyDescent="0.25">
      <c r="L8214" s="39" t="str">
        <f t="shared" si="128"/>
        <v>VILLASIMIUS (CA)</v>
      </c>
      <c r="M8214" s="40" t="s">
        <v>29208</v>
      </c>
      <c r="N8214" s="40" t="s">
        <v>29209</v>
      </c>
      <c r="O8214" s="40" t="s">
        <v>1991</v>
      </c>
      <c r="P8214" s="41" t="s">
        <v>242</v>
      </c>
      <c r="Q8214" s="41">
        <v>20</v>
      </c>
      <c r="R8214" s="40" t="s">
        <v>243</v>
      </c>
      <c r="S8214" s="40" t="s">
        <v>199</v>
      </c>
      <c r="T8214" s="41">
        <v>1</v>
      </c>
      <c r="U8214" s="40" t="s">
        <v>200</v>
      </c>
      <c r="V8214" s="40" t="s">
        <v>201</v>
      </c>
      <c r="W8214" s="40" t="s">
        <v>29210</v>
      </c>
      <c r="X8214" s="40" t="s">
        <v>1807</v>
      </c>
      <c r="Y8214" s="40" t="s">
        <v>29211</v>
      </c>
    </row>
    <row r="8215" spans="12:25" x14ac:dyDescent="0.25">
      <c r="L8215" s="39" t="str">
        <f t="shared" si="128"/>
        <v>VILLASOR (CA)</v>
      </c>
      <c r="M8215" s="40" t="s">
        <v>29212</v>
      </c>
      <c r="N8215" s="40" t="s">
        <v>29213</v>
      </c>
      <c r="O8215" s="40" t="s">
        <v>1991</v>
      </c>
      <c r="P8215" s="41" t="s">
        <v>242</v>
      </c>
      <c r="Q8215" s="41">
        <v>20</v>
      </c>
      <c r="R8215" s="40" t="s">
        <v>243</v>
      </c>
      <c r="S8215" s="40" t="s">
        <v>199</v>
      </c>
      <c r="T8215" s="41">
        <v>1</v>
      </c>
      <c r="U8215" s="40" t="s">
        <v>200</v>
      </c>
      <c r="V8215" s="40" t="s">
        <v>201</v>
      </c>
      <c r="W8215" s="40" t="s">
        <v>29214</v>
      </c>
      <c r="X8215" s="40" t="s">
        <v>1807</v>
      </c>
      <c r="Y8215" s="40" t="s">
        <v>29215</v>
      </c>
    </row>
    <row r="8216" spans="12:25" x14ac:dyDescent="0.25">
      <c r="L8216" s="39" t="str">
        <f t="shared" si="128"/>
        <v>VILLASPECIOSA (CA)</v>
      </c>
      <c r="M8216" s="40" t="s">
        <v>29216</v>
      </c>
      <c r="N8216" s="40" t="s">
        <v>29217</v>
      </c>
      <c r="O8216" s="40" t="s">
        <v>1991</v>
      </c>
      <c r="P8216" s="41" t="s">
        <v>242</v>
      </c>
      <c r="Q8216" s="41">
        <v>20</v>
      </c>
      <c r="R8216" s="40" t="s">
        <v>243</v>
      </c>
      <c r="S8216" s="40" t="s">
        <v>199</v>
      </c>
      <c r="T8216" s="41">
        <v>1</v>
      </c>
      <c r="U8216" s="40" t="s">
        <v>200</v>
      </c>
      <c r="V8216" s="40" t="s">
        <v>201</v>
      </c>
      <c r="W8216" s="40" t="s">
        <v>4451</v>
      </c>
      <c r="X8216" s="40" t="s">
        <v>1807</v>
      </c>
      <c r="Y8216" s="40" t="s">
        <v>29218</v>
      </c>
    </row>
    <row r="8217" spans="12:25" x14ac:dyDescent="0.25">
      <c r="L8217" s="39" t="str">
        <f t="shared" si="128"/>
        <v>VILLASTELLONE (TO)</v>
      </c>
      <c r="M8217" s="40" t="s">
        <v>29219</v>
      </c>
      <c r="N8217" s="40" t="s">
        <v>29220</v>
      </c>
      <c r="O8217" s="40" t="s">
        <v>675</v>
      </c>
      <c r="P8217" s="41" t="s">
        <v>314</v>
      </c>
      <c r="Q8217" s="41">
        <v>1</v>
      </c>
      <c r="R8217" s="40" t="s">
        <v>315</v>
      </c>
      <c r="S8217" s="40" t="s">
        <v>199</v>
      </c>
      <c r="T8217" s="41">
        <v>1</v>
      </c>
      <c r="U8217" s="40" t="s">
        <v>200</v>
      </c>
      <c r="V8217" s="40" t="s">
        <v>201</v>
      </c>
      <c r="W8217" s="40" t="s">
        <v>29221</v>
      </c>
      <c r="X8217" s="40" t="s">
        <v>837</v>
      </c>
      <c r="Y8217" s="40" t="s">
        <v>29222</v>
      </c>
    </row>
    <row r="8218" spans="12:25" x14ac:dyDescent="0.25">
      <c r="L8218" s="39" t="str">
        <f t="shared" si="128"/>
        <v>VILLATA (VC)</v>
      </c>
      <c r="M8218" s="40" t="s">
        <v>29223</v>
      </c>
      <c r="N8218" s="40" t="s">
        <v>29224</v>
      </c>
      <c r="O8218" s="40" t="s">
        <v>890</v>
      </c>
      <c r="P8218" s="41" t="s">
        <v>314</v>
      </c>
      <c r="Q8218" s="41">
        <v>1</v>
      </c>
      <c r="R8218" s="40" t="s">
        <v>315</v>
      </c>
      <c r="S8218" s="40" t="s">
        <v>199</v>
      </c>
      <c r="T8218" s="41">
        <v>1</v>
      </c>
      <c r="U8218" s="40" t="s">
        <v>200</v>
      </c>
      <c r="V8218" s="40" t="s">
        <v>201</v>
      </c>
      <c r="W8218" s="40" t="s">
        <v>5888</v>
      </c>
      <c r="X8218" s="40" t="s">
        <v>963</v>
      </c>
      <c r="Y8218" s="40" t="s">
        <v>29225</v>
      </c>
    </row>
    <row r="8219" spans="12:25" x14ac:dyDescent="0.25">
      <c r="L8219" s="39" t="str">
        <f t="shared" si="128"/>
        <v>VILLAURBANA (OR)</v>
      </c>
      <c r="M8219" s="40" t="s">
        <v>29226</v>
      </c>
      <c r="N8219" s="40" t="s">
        <v>29227</v>
      </c>
      <c r="O8219" s="40" t="s">
        <v>241</v>
      </c>
      <c r="P8219" s="41" t="s">
        <v>242</v>
      </c>
      <c r="Q8219" s="41">
        <v>20</v>
      </c>
      <c r="R8219" s="40" t="s">
        <v>243</v>
      </c>
      <c r="S8219" s="40" t="s">
        <v>199</v>
      </c>
      <c r="T8219" s="41">
        <v>1</v>
      </c>
      <c r="U8219" s="40" t="s">
        <v>200</v>
      </c>
      <c r="V8219" s="40" t="s">
        <v>201</v>
      </c>
      <c r="W8219" s="40" t="s">
        <v>1247</v>
      </c>
      <c r="X8219" s="40" t="s">
        <v>931</v>
      </c>
      <c r="Y8219" s="40" t="s">
        <v>29228</v>
      </c>
    </row>
    <row r="8220" spans="12:25" x14ac:dyDescent="0.25">
      <c r="L8220" s="39" t="str">
        <f t="shared" si="128"/>
        <v>VILLAVALLELONGA (AQ)</v>
      </c>
      <c r="M8220" s="40" t="s">
        <v>29229</v>
      </c>
      <c r="N8220" s="40" t="s">
        <v>29230</v>
      </c>
      <c r="O8220" s="40" t="s">
        <v>328</v>
      </c>
      <c r="P8220" s="41" t="s">
        <v>253</v>
      </c>
      <c r="Q8220" s="41">
        <v>13</v>
      </c>
      <c r="R8220" s="40" t="s">
        <v>254</v>
      </c>
      <c r="S8220" s="40" t="s">
        <v>199</v>
      </c>
      <c r="T8220" s="41">
        <v>1</v>
      </c>
      <c r="U8220" s="40" t="s">
        <v>200</v>
      </c>
      <c r="V8220" s="40" t="s">
        <v>201</v>
      </c>
      <c r="W8220" s="40" t="s">
        <v>3454</v>
      </c>
      <c r="X8220" s="40" t="s">
        <v>795</v>
      </c>
      <c r="Y8220" s="40" t="s">
        <v>29231</v>
      </c>
    </row>
    <row r="8221" spans="12:25" x14ac:dyDescent="0.25">
      <c r="L8221" s="39" t="str">
        <f t="shared" si="128"/>
        <v>VILLAVERLA (VI)</v>
      </c>
      <c r="M8221" s="40" t="s">
        <v>29232</v>
      </c>
      <c r="N8221" s="40" t="s">
        <v>29233</v>
      </c>
      <c r="O8221" s="40" t="s">
        <v>772</v>
      </c>
      <c r="P8221" s="41" t="s">
        <v>197</v>
      </c>
      <c r="Q8221" s="41">
        <v>5</v>
      </c>
      <c r="R8221" s="40" t="s">
        <v>198</v>
      </c>
      <c r="S8221" s="40" t="s">
        <v>199</v>
      </c>
      <c r="T8221" s="41">
        <v>1</v>
      </c>
      <c r="U8221" s="40" t="s">
        <v>200</v>
      </c>
      <c r="V8221" s="40" t="s">
        <v>201</v>
      </c>
      <c r="W8221" s="40" t="s">
        <v>4835</v>
      </c>
      <c r="X8221" s="40" t="s">
        <v>2068</v>
      </c>
      <c r="Y8221" s="40" t="s">
        <v>29234</v>
      </c>
    </row>
    <row r="8222" spans="12:25" x14ac:dyDescent="0.25">
      <c r="L8222" s="39" t="str">
        <f t="shared" si="128"/>
        <v>VILLENEUVE (AO)</v>
      </c>
      <c r="M8222" s="40" t="s">
        <v>29235</v>
      </c>
      <c r="N8222" s="40" t="s">
        <v>29236</v>
      </c>
      <c r="O8222" s="40" t="s">
        <v>1255</v>
      </c>
      <c r="P8222" s="41" t="s">
        <v>1256</v>
      </c>
      <c r="Q8222" s="41">
        <v>2</v>
      </c>
      <c r="R8222" s="40" t="s">
        <v>1257</v>
      </c>
      <c r="S8222" s="40" t="s">
        <v>199</v>
      </c>
      <c r="T8222" s="41">
        <v>1</v>
      </c>
      <c r="U8222" s="40" t="s">
        <v>200</v>
      </c>
      <c r="V8222" s="40" t="s">
        <v>201</v>
      </c>
      <c r="W8222" s="40" t="s">
        <v>29237</v>
      </c>
      <c r="X8222" s="40" t="s">
        <v>1259</v>
      </c>
      <c r="Y8222" s="40" t="s">
        <v>29238</v>
      </c>
    </row>
    <row r="8223" spans="12:25" x14ac:dyDescent="0.25">
      <c r="L8223" s="39" t="str">
        <f t="shared" si="128"/>
        <v>VILLESSE (GO)</v>
      </c>
      <c r="M8223" s="40" t="s">
        <v>29239</v>
      </c>
      <c r="N8223" s="40" t="s">
        <v>29240</v>
      </c>
      <c r="O8223" s="40" t="s">
        <v>5745</v>
      </c>
      <c r="P8223" s="41" t="s">
        <v>805</v>
      </c>
      <c r="Q8223" s="41">
        <v>6</v>
      </c>
      <c r="R8223" s="40" t="s">
        <v>806</v>
      </c>
      <c r="S8223" s="40" t="s">
        <v>199</v>
      </c>
      <c r="T8223" s="41">
        <v>1</v>
      </c>
      <c r="U8223" s="40" t="s">
        <v>200</v>
      </c>
      <c r="V8223" s="40" t="s">
        <v>201</v>
      </c>
      <c r="W8223" s="40" t="s">
        <v>5746</v>
      </c>
      <c r="X8223" s="40" t="s">
        <v>5747</v>
      </c>
      <c r="Y8223" s="40" t="s">
        <v>29241</v>
      </c>
    </row>
    <row r="8224" spans="12:25" x14ac:dyDescent="0.25">
      <c r="L8224" s="39" t="str">
        <f t="shared" si="128"/>
        <v>VILLETTA BARREA (AQ)</v>
      </c>
      <c r="M8224" s="40" t="s">
        <v>29242</v>
      </c>
      <c r="N8224" s="40" t="s">
        <v>29243</v>
      </c>
      <c r="O8224" s="40" t="s">
        <v>328</v>
      </c>
      <c r="P8224" s="41" t="s">
        <v>253</v>
      </c>
      <c r="Q8224" s="41">
        <v>13</v>
      </c>
      <c r="R8224" s="40" t="s">
        <v>254</v>
      </c>
      <c r="S8224" s="40" t="s">
        <v>199</v>
      </c>
      <c r="T8224" s="41">
        <v>1</v>
      </c>
      <c r="U8224" s="40" t="s">
        <v>200</v>
      </c>
      <c r="V8224" s="40" t="s">
        <v>201</v>
      </c>
      <c r="W8224" s="40" t="s">
        <v>1163</v>
      </c>
      <c r="X8224" s="40" t="s">
        <v>330</v>
      </c>
      <c r="Y8224" s="40" t="s">
        <v>29244</v>
      </c>
    </row>
    <row r="8225" spans="12:25" x14ac:dyDescent="0.25">
      <c r="L8225" s="39" t="str">
        <f t="shared" si="128"/>
        <v>VILLETTE (VB)</v>
      </c>
      <c r="M8225" s="40" t="s">
        <v>29245</v>
      </c>
      <c r="N8225" s="40" t="s">
        <v>29246</v>
      </c>
      <c r="O8225" s="40" t="s">
        <v>1659</v>
      </c>
      <c r="P8225" s="41" t="s">
        <v>314</v>
      </c>
      <c r="Q8225" s="41">
        <v>1</v>
      </c>
      <c r="R8225" s="40" t="s">
        <v>315</v>
      </c>
      <c r="S8225" s="40" t="s">
        <v>199</v>
      </c>
      <c r="T8225" s="41">
        <v>1</v>
      </c>
      <c r="U8225" s="40" t="s">
        <v>200</v>
      </c>
      <c r="V8225" s="40" t="s">
        <v>201</v>
      </c>
      <c r="W8225" s="40" t="s">
        <v>21230</v>
      </c>
      <c r="X8225" s="40" t="s">
        <v>1661</v>
      </c>
      <c r="Y8225" s="40" t="s">
        <v>29247</v>
      </c>
    </row>
    <row r="8226" spans="12:25" x14ac:dyDescent="0.25">
      <c r="L8226" s="39" t="str">
        <f t="shared" si="128"/>
        <v>VILLIMPENTA (MN)</v>
      </c>
      <c r="M8226" s="40" t="s">
        <v>29248</v>
      </c>
      <c r="N8226" s="40" t="s">
        <v>29249</v>
      </c>
      <c r="O8226" s="40" t="s">
        <v>442</v>
      </c>
      <c r="P8226" s="41" t="s">
        <v>212</v>
      </c>
      <c r="Q8226" s="41">
        <v>3</v>
      </c>
      <c r="R8226" s="40" t="s">
        <v>213</v>
      </c>
      <c r="S8226" s="40" t="s">
        <v>199</v>
      </c>
      <c r="T8226" s="41">
        <v>1</v>
      </c>
      <c r="U8226" s="40" t="s">
        <v>200</v>
      </c>
      <c r="V8226" s="40" t="s">
        <v>201</v>
      </c>
      <c r="W8226" s="40" t="s">
        <v>29250</v>
      </c>
      <c r="X8226" s="40" t="s">
        <v>444</v>
      </c>
      <c r="Y8226" s="40" t="s">
        <v>29251</v>
      </c>
    </row>
    <row r="8227" spans="12:25" x14ac:dyDescent="0.25">
      <c r="L8227" s="39" t="str">
        <f t="shared" si="128"/>
        <v>VILLONGO (BG)</v>
      </c>
      <c r="M8227" s="40" t="s">
        <v>29252</v>
      </c>
      <c r="N8227" s="40" t="s">
        <v>29253</v>
      </c>
      <c r="O8227" s="40" t="s">
        <v>572</v>
      </c>
      <c r="P8227" s="41" t="s">
        <v>212</v>
      </c>
      <c r="Q8227" s="41">
        <v>3</v>
      </c>
      <c r="R8227" s="40" t="s">
        <v>213</v>
      </c>
      <c r="S8227" s="40" t="s">
        <v>199</v>
      </c>
      <c r="T8227" s="41">
        <v>1</v>
      </c>
      <c r="U8227" s="40" t="s">
        <v>200</v>
      </c>
      <c r="V8227" s="40" t="s">
        <v>201</v>
      </c>
      <c r="W8227" s="40" t="s">
        <v>573</v>
      </c>
      <c r="X8227" s="40" t="s">
        <v>574</v>
      </c>
      <c r="Y8227" s="40" t="s">
        <v>29254</v>
      </c>
    </row>
    <row r="8228" spans="12:25" x14ac:dyDescent="0.25">
      <c r="L8228" s="39" t="str">
        <f t="shared" si="128"/>
        <v>VILLORBA (TV)</v>
      </c>
      <c r="M8228" s="40" t="s">
        <v>29255</v>
      </c>
      <c r="N8228" s="40" t="s">
        <v>29256</v>
      </c>
      <c r="O8228" s="40" t="s">
        <v>1362</v>
      </c>
      <c r="P8228" s="41" t="s">
        <v>197</v>
      </c>
      <c r="Q8228" s="41">
        <v>5</v>
      </c>
      <c r="R8228" s="40" t="s">
        <v>198</v>
      </c>
      <c r="S8228" s="40" t="s">
        <v>199</v>
      </c>
      <c r="T8228" s="41">
        <v>1</v>
      </c>
      <c r="U8228" s="40" t="s">
        <v>200</v>
      </c>
      <c r="V8228" s="40" t="s">
        <v>201</v>
      </c>
      <c r="W8228" s="40" t="s">
        <v>21273</v>
      </c>
      <c r="X8228" s="40" t="s">
        <v>1609</v>
      </c>
      <c r="Y8228" s="40" t="s">
        <v>29257</v>
      </c>
    </row>
    <row r="8229" spans="12:25" x14ac:dyDescent="0.25">
      <c r="L8229" s="39" t="str">
        <f t="shared" si="128"/>
        <v>VILMINORE DI SCALVE (BG)</v>
      </c>
      <c r="M8229" s="40" t="s">
        <v>29258</v>
      </c>
      <c r="N8229" s="40" t="s">
        <v>29259</v>
      </c>
      <c r="O8229" s="40" t="s">
        <v>572</v>
      </c>
      <c r="P8229" s="41" t="s">
        <v>212</v>
      </c>
      <c r="Q8229" s="41">
        <v>3</v>
      </c>
      <c r="R8229" s="40" t="s">
        <v>213</v>
      </c>
      <c r="S8229" s="40" t="s">
        <v>199</v>
      </c>
      <c r="T8229" s="41">
        <v>1</v>
      </c>
      <c r="U8229" s="40" t="s">
        <v>200</v>
      </c>
      <c r="V8229" s="40" t="s">
        <v>201</v>
      </c>
      <c r="W8229" s="40" t="s">
        <v>1882</v>
      </c>
      <c r="X8229" s="40" t="s">
        <v>1883</v>
      </c>
      <c r="Y8229" s="40" t="s">
        <v>29260</v>
      </c>
    </row>
    <row r="8230" spans="12:25" x14ac:dyDescent="0.25">
      <c r="L8230" s="39" t="str">
        <f t="shared" si="128"/>
        <v>VIMERCATE (MI)</v>
      </c>
      <c r="M8230" s="40" t="s">
        <v>29261</v>
      </c>
      <c r="N8230" s="40" t="s">
        <v>29262</v>
      </c>
      <c r="O8230" s="40" t="s">
        <v>264</v>
      </c>
      <c r="P8230" s="41" t="s">
        <v>212</v>
      </c>
      <c r="Q8230" s="41">
        <v>3</v>
      </c>
      <c r="R8230" s="40" t="s">
        <v>213</v>
      </c>
      <c r="S8230" s="40" t="s">
        <v>199</v>
      </c>
      <c r="T8230" s="41">
        <v>1</v>
      </c>
      <c r="U8230" s="40" t="s">
        <v>200</v>
      </c>
      <c r="V8230" s="40" t="s">
        <v>201</v>
      </c>
      <c r="W8230" s="40" t="s">
        <v>29263</v>
      </c>
      <c r="X8230" s="40" t="s">
        <v>736</v>
      </c>
      <c r="Y8230" s="40" t="s">
        <v>29264</v>
      </c>
    </row>
    <row r="8231" spans="12:25" x14ac:dyDescent="0.25">
      <c r="L8231" s="39" t="str">
        <f t="shared" si="128"/>
        <v>VIMODRONE (MI)</v>
      </c>
      <c r="M8231" s="40" t="s">
        <v>29265</v>
      </c>
      <c r="N8231" s="40" t="s">
        <v>29266</v>
      </c>
      <c r="O8231" s="40" t="s">
        <v>264</v>
      </c>
      <c r="P8231" s="41" t="s">
        <v>212</v>
      </c>
      <c r="Q8231" s="41">
        <v>3</v>
      </c>
      <c r="R8231" s="40" t="s">
        <v>213</v>
      </c>
      <c r="S8231" s="40" t="s">
        <v>199</v>
      </c>
      <c r="T8231" s="41">
        <v>1</v>
      </c>
      <c r="U8231" s="40" t="s">
        <v>200</v>
      </c>
      <c r="V8231" s="40" t="s">
        <v>201</v>
      </c>
      <c r="W8231" s="40" t="s">
        <v>2172</v>
      </c>
      <c r="X8231" s="40" t="s">
        <v>266</v>
      </c>
      <c r="Y8231" s="40" t="s">
        <v>29267</v>
      </c>
    </row>
    <row r="8232" spans="12:25" x14ac:dyDescent="0.25">
      <c r="L8232" s="39" t="str">
        <f t="shared" si="128"/>
        <v>VINADIO (CN)</v>
      </c>
      <c r="M8232" s="40" t="s">
        <v>29268</v>
      </c>
      <c r="N8232" s="40" t="s">
        <v>29269</v>
      </c>
      <c r="O8232" s="40" t="s">
        <v>313</v>
      </c>
      <c r="P8232" s="41" t="s">
        <v>314</v>
      </c>
      <c r="Q8232" s="41">
        <v>1</v>
      </c>
      <c r="R8232" s="40" t="s">
        <v>315</v>
      </c>
      <c r="S8232" s="40" t="s">
        <v>199</v>
      </c>
      <c r="T8232" s="41">
        <v>1</v>
      </c>
      <c r="U8232" s="40" t="s">
        <v>200</v>
      </c>
      <c r="V8232" s="40" t="s">
        <v>201</v>
      </c>
      <c r="W8232" s="40" t="s">
        <v>860</v>
      </c>
      <c r="X8232" s="40" t="s">
        <v>317</v>
      </c>
      <c r="Y8232" s="40" t="s">
        <v>29270</v>
      </c>
    </row>
    <row r="8233" spans="12:25" x14ac:dyDescent="0.25">
      <c r="L8233" s="39" t="str">
        <f t="shared" si="128"/>
        <v>VINCHIATURO (CB)</v>
      </c>
      <c r="M8233" s="40" t="s">
        <v>29271</v>
      </c>
      <c r="N8233" s="40" t="s">
        <v>29272</v>
      </c>
      <c r="O8233" s="40" t="s">
        <v>494</v>
      </c>
      <c r="P8233" s="41" t="s">
        <v>495</v>
      </c>
      <c r="Q8233" s="41">
        <v>14</v>
      </c>
      <c r="R8233" s="40" t="s">
        <v>496</v>
      </c>
      <c r="S8233" s="40" t="s">
        <v>199</v>
      </c>
      <c r="T8233" s="41">
        <v>1</v>
      </c>
      <c r="U8233" s="40" t="s">
        <v>200</v>
      </c>
      <c r="V8233" s="40" t="s">
        <v>201</v>
      </c>
      <c r="W8233" s="40" t="s">
        <v>29273</v>
      </c>
      <c r="X8233" s="40" t="s">
        <v>2494</v>
      </c>
      <c r="Y8233" s="40" t="s">
        <v>29274</v>
      </c>
    </row>
    <row r="8234" spans="12:25" x14ac:dyDescent="0.25">
      <c r="L8234" s="39" t="str">
        <f t="shared" si="128"/>
        <v>VINCHIO (AT)</v>
      </c>
      <c r="M8234" s="40" t="s">
        <v>29275</v>
      </c>
      <c r="N8234" s="40" t="s">
        <v>29276</v>
      </c>
      <c r="O8234" s="40" t="s">
        <v>667</v>
      </c>
      <c r="P8234" s="41" t="s">
        <v>314</v>
      </c>
      <c r="Q8234" s="41">
        <v>1</v>
      </c>
      <c r="R8234" s="40" t="s">
        <v>315</v>
      </c>
      <c r="S8234" s="40" t="s">
        <v>199</v>
      </c>
      <c r="T8234" s="41">
        <v>1</v>
      </c>
      <c r="U8234" s="40" t="s">
        <v>200</v>
      </c>
      <c r="V8234" s="40" t="s">
        <v>201</v>
      </c>
      <c r="W8234" s="40" t="s">
        <v>6654</v>
      </c>
      <c r="X8234" s="40" t="s">
        <v>669</v>
      </c>
      <c r="Y8234" s="40" t="s">
        <v>29277</v>
      </c>
    </row>
    <row r="8235" spans="12:25" x14ac:dyDescent="0.25">
      <c r="L8235" s="39" t="str">
        <f t="shared" si="128"/>
        <v>VINCI (FI)</v>
      </c>
      <c r="M8235" s="40" t="s">
        <v>29278</v>
      </c>
      <c r="N8235" s="40" t="s">
        <v>29279</v>
      </c>
      <c r="O8235" s="40" t="s">
        <v>2481</v>
      </c>
      <c r="P8235" s="41" t="s">
        <v>231</v>
      </c>
      <c r="Q8235" s="41">
        <v>9</v>
      </c>
      <c r="R8235" s="40" t="s">
        <v>232</v>
      </c>
      <c r="S8235" s="40" t="s">
        <v>199</v>
      </c>
      <c r="T8235" s="41">
        <v>1</v>
      </c>
      <c r="U8235" s="40" t="s">
        <v>200</v>
      </c>
      <c r="V8235" s="40" t="s">
        <v>201</v>
      </c>
      <c r="W8235" s="40" t="s">
        <v>29280</v>
      </c>
      <c r="X8235" s="40" t="s">
        <v>5659</v>
      </c>
      <c r="Y8235" s="40" t="s">
        <v>29281</v>
      </c>
    </row>
    <row r="8236" spans="12:25" x14ac:dyDescent="0.25">
      <c r="L8236" s="39" t="str">
        <f t="shared" si="128"/>
        <v>VINOVO (TO)</v>
      </c>
      <c r="M8236" s="40" t="s">
        <v>29282</v>
      </c>
      <c r="N8236" s="40" t="s">
        <v>29283</v>
      </c>
      <c r="O8236" s="40" t="s">
        <v>675</v>
      </c>
      <c r="P8236" s="41" t="s">
        <v>314</v>
      </c>
      <c r="Q8236" s="41">
        <v>1</v>
      </c>
      <c r="R8236" s="40" t="s">
        <v>315</v>
      </c>
      <c r="S8236" s="40" t="s">
        <v>199</v>
      </c>
      <c r="T8236" s="41">
        <v>1</v>
      </c>
      <c r="U8236" s="40" t="s">
        <v>200</v>
      </c>
      <c r="V8236" s="40" t="s">
        <v>201</v>
      </c>
      <c r="W8236" s="40" t="s">
        <v>29284</v>
      </c>
      <c r="X8236" s="40" t="s">
        <v>837</v>
      </c>
      <c r="Y8236" s="40" t="s">
        <v>29285</v>
      </c>
    </row>
    <row r="8237" spans="12:25" x14ac:dyDescent="0.25">
      <c r="L8237" s="39" t="str">
        <f t="shared" si="128"/>
        <v>VINZAGLIO (NO)</v>
      </c>
      <c r="M8237" s="40" t="s">
        <v>29286</v>
      </c>
      <c r="N8237" s="40" t="s">
        <v>29287</v>
      </c>
      <c r="O8237" s="40" t="s">
        <v>741</v>
      </c>
      <c r="P8237" s="41" t="s">
        <v>314</v>
      </c>
      <c r="Q8237" s="41">
        <v>1</v>
      </c>
      <c r="R8237" s="40" t="s">
        <v>315</v>
      </c>
      <c r="S8237" s="40" t="s">
        <v>199</v>
      </c>
      <c r="T8237" s="41">
        <v>1</v>
      </c>
      <c r="U8237" s="40" t="s">
        <v>200</v>
      </c>
      <c r="V8237" s="40" t="s">
        <v>201</v>
      </c>
      <c r="W8237" s="40" t="s">
        <v>6172</v>
      </c>
      <c r="X8237" s="40" t="s">
        <v>963</v>
      </c>
      <c r="Y8237" s="40" t="s">
        <v>29288</v>
      </c>
    </row>
    <row r="8238" spans="12:25" x14ac:dyDescent="0.25">
      <c r="L8238" s="39" t="str">
        <f t="shared" si="128"/>
        <v>VIOLA (CN)</v>
      </c>
      <c r="M8238" s="40" t="s">
        <v>29289</v>
      </c>
      <c r="N8238" s="40" t="s">
        <v>29290</v>
      </c>
      <c r="O8238" s="40" t="s">
        <v>313</v>
      </c>
      <c r="P8238" s="41" t="s">
        <v>314</v>
      </c>
      <c r="Q8238" s="41">
        <v>1</v>
      </c>
      <c r="R8238" s="40" t="s">
        <v>315</v>
      </c>
      <c r="S8238" s="40" t="s">
        <v>199</v>
      </c>
      <c r="T8238" s="41">
        <v>1</v>
      </c>
      <c r="U8238" s="40" t="s">
        <v>200</v>
      </c>
      <c r="V8238" s="40" t="s">
        <v>201</v>
      </c>
      <c r="W8238" s="40" t="s">
        <v>1368</v>
      </c>
      <c r="X8238" s="40" t="s">
        <v>1369</v>
      </c>
      <c r="Y8238" s="40" t="s">
        <v>29291</v>
      </c>
    </row>
    <row r="8239" spans="12:25" x14ac:dyDescent="0.25">
      <c r="L8239" s="39" t="str">
        <f t="shared" si="128"/>
        <v>VIONE (BS)</v>
      </c>
      <c r="M8239" s="40" t="s">
        <v>29292</v>
      </c>
      <c r="N8239" s="40" t="s">
        <v>29293</v>
      </c>
      <c r="O8239" s="40" t="s">
        <v>421</v>
      </c>
      <c r="P8239" s="41" t="s">
        <v>212</v>
      </c>
      <c r="Q8239" s="41">
        <v>3</v>
      </c>
      <c r="R8239" s="40" t="s">
        <v>213</v>
      </c>
      <c r="S8239" s="40" t="s">
        <v>199</v>
      </c>
      <c r="T8239" s="41">
        <v>1</v>
      </c>
      <c r="U8239" s="40" t="s">
        <v>200</v>
      </c>
      <c r="V8239" s="40" t="s">
        <v>201</v>
      </c>
      <c r="W8239" s="40" t="s">
        <v>8484</v>
      </c>
      <c r="X8239" s="40" t="s">
        <v>1574</v>
      </c>
      <c r="Y8239" s="40" t="s">
        <v>29294</v>
      </c>
    </row>
    <row r="8240" spans="12:25" x14ac:dyDescent="0.25">
      <c r="L8240" s="39" t="str">
        <f t="shared" si="128"/>
        <v>VIPITENO (BZ)</v>
      </c>
      <c r="M8240" s="40" t="s">
        <v>29295</v>
      </c>
      <c r="N8240" s="40" t="s">
        <v>29296</v>
      </c>
      <c r="O8240" s="40" t="s">
        <v>1125</v>
      </c>
      <c r="P8240" s="41" t="s">
        <v>866</v>
      </c>
      <c r="Q8240" s="41">
        <v>4</v>
      </c>
      <c r="R8240" s="40" t="s">
        <v>867</v>
      </c>
      <c r="S8240" s="40" t="s">
        <v>199</v>
      </c>
      <c r="T8240" s="41">
        <v>1</v>
      </c>
      <c r="U8240" s="40" t="s">
        <v>200</v>
      </c>
      <c r="V8240" s="40" t="s">
        <v>201</v>
      </c>
      <c r="W8240" s="40" t="s">
        <v>27866</v>
      </c>
      <c r="X8240" s="40" t="s">
        <v>4165</v>
      </c>
      <c r="Y8240" s="40" t="s">
        <v>29297</v>
      </c>
    </row>
    <row r="8241" spans="12:25" x14ac:dyDescent="0.25">
      <c r="L8241" s="39" t="str">
        <f t="shared" si="128"/>
        <v>VIRGILIO (MN)</v>
      </c>
      <c r="M8241" s="40" t="s">
        <v>29298</v>
      </c>
      <c r="N8241" s="40" t="s">
        <v>29299</v>
      </c>
      <c r="O8241" s="40" t="s">
        <v>442</v>
      </c>
      <c r="P8241" s="41" t="s">
        <v>212</v>
      </c>
      <c r="Q8241" s="41">
        <v>3</v>
      </c>
      <c r="R8241" s="40" t="s">
        <v>213</v>
      </c>
      <c r="S8241" s="40" t="s">
        <v>199</v>
      </c>
      <c r="T8241" s="41">
        <v>1</v>
      </c>
      <c r="U8241" s="40" t="s">
        <v>200</v>
      </c>
      <c r="V8241" s="40" t="s">
        <v>201</v>
      </c>
      <c r="W8241" s="40" t="s">
        <v>3410</v>
      </c>
      <c r="X8241" s="40" t="s">
        <v>444</v>
      </c>
      <c r="Y8241" s="40" t="s">
        <v>29300</v>
      </c>
    </row>
    <row r="8242" spans="12:25" x14ac:dyDescent="0.25">
      <c r="L8242" s="39" t="str">
        <f t="shared" si="128"/>
        <v>VIRLE PIEMONTE (TO)</v>
      </c>
      <c r="M8242" s="40" t="s">
        <v>29301</v>
      </c>
      <c r="N8242" s="40" t="s">
        <v>29302</v>
      </c>
      <c r="O8242" s="40" t="s">
        <v>675</v>
      </c>
      <c r="P8242" s="41" t="s">
        <v>314</v>
      </c>
      <c r="Q8242" s="41">
        <v>1</v>
      </c>
      <c r="R8242" s="40" t="s">
        <v>315</v>
      </c>
      <c r="S8242" s="40" t="s">
        <v>199</v>
      </c>
      <c r="T8242" s="41">
        <v>1</v>
      </c>
      <c r="U8242" s="40" t="s">
        <v>200</v>
      </c>
      <c r="V8242" s="40" t="s">
        <v>201</v>
      </c>
      <c r="W8242" s="40" t="s">
        <v>836</v>
      </c>
      <c r="X8242" s="40" t="s">
        <v>837</v>
      </c>
      <c r="Y8242" s="40" t="s">
        <v>29303</v>
      </c>
    </row>
    <row r="8243" spans="12:25" x14ac:dyDescent="0.25">
      <c r="L8243" s="39" t="str">
        <f t="shared" si="128"/>
        <v>VISANO (BS)</v>
      </c>
      <c r="M8243" s="40" t="s">
        <v>29304</v>
      </c>
      <c r="N8243" s="40" t="s">
        <v>29305</v>
      </c>
      <c r="O8243" s="40" t="s">
        <v>421</v>
      </c>
      <c r="P8243" s="41" t="s">
        <v>212</v>
      </c>
      <c r="Q8243" s="41">
        <v>3</v>
      </c>
      <c r="R8243" s="40" t="s">
        <v>213</v>
      </c>
      <c r="S8243" s="40" t="s">
        <v>199</v>
      </c>
      <c r="T8243" s="41">
        <v>1</v>
      </c>
      <c r="U8243" s="40" t="s">
        <v>200</v>
      </c>
      <c r="V8243" s="40" t="s">
        <v>201</v>
      </c>
      <c r="W8243" s="40" t="s">
        <v>422</v>
      </c>
      <c r="X8243" s="40" t="s">
        <v>423</v>
      </c>
      <c r="Y8243" s="40" t="s">
        <v>29306</v>
      </c>
    </row>
    <row r="8244" spans="12:25" x14ac:dyDescent="0.25">
      <c r="L8244" s="39" t="str">
        <f t="shared" si="128"/>
        <v>VISCHE (TO)</v>
      </c>
      <c r="M8244" s="40" t="s">
        <v>29307</v>
      </c>
      <c r="N8244" s="40" t="s">
        <v>29308</v>
      </c>
      <c r="O8244" s="40" t="s">
        <v>675</v>
      </c>
      <c r="P8244" s="41" t="s">
        <v>314</v>
      </c>
      <c r="Q8244" s="41">
        <v>1</v>
      </c>
      <c r="R8244" s="40" t="s">
        <v>315</v>
      </c>
      <c r="S8244" s="40" t="s">
        <v>199</v>
      </c>
      <c r="T8244" s="41">
        <v>1</v>
      </c>
      <c r="U8244" s="40" t="s">
        <v>200</v>
      </c>
      <c r="V8244" s="40" t="s">
        <v>201</v>
      </c>
      <c r="W8244" s="40" t="s">
        <v>14536</v>
      </c>
      <c r="X8244" s="40" t="s">
        <v>837</v>
      </c>
      <c r="Y8244" s="40" t="s">
        <v>29309</v>
      </c>
    </row>
    <row r="8245" spans="12:25" x14ac:dyDescent="0.25">
      <c r="L8245" s="39" t="str">
        <f t="shared" si="128"/>
        <v>VISCIANO (NA)</v>
      </c>
      <c r="M8245" s="40" t="s">
        <v>29310</v>
      </c>
      <c r="N8245" s="40" t="s">
        <v>29311</v>
      </c>
      <c r="O8245" s="40" t="s">
        <v>358</v>
      </c>
      <c r="P8245" s="41" t="s">
        <v>350</v>
      </c>
      <c r="Q8245" s="41">
        <v>15</v>
      </c>
      <c r="R8245" s="40" t="s">
        <v>351</v>
      </c>
      <c r="S8245" s="40" t="s">
        <v>199</v>
      </c>
      <c r="T8245" s="41">
        <v>1</v>
      </c>
      <c r="U8245" s="40" t="s">
        <v>200</v>
      </c>
      <c r="V8245" s="40" t="s">
        <v>201</v>
      </c>
      <c r="W8245" s="40" t="s">
        <v>5312</v>
      </c>
      <c r="X8245" s="40" t="s">
        <v>360</v>
      </c>
      <c r="Y8245" s="40" t="s">
        <v>29312</v>
      </c>
    </row>
    <row r="8246" spans="12:25" x14ac:dyDescent="0.25">
      <c r="L8246" s="39" t="str">
        <f t="shared" si="128"/>
        <v>VISCO (UD)</v>
      </c>
      <c r="M8246" s="40" t="s">
        <v>29313</v>
      </c>
      <c r="N8246" s="40" t="s">
        <v>29314</v>
      </c>
      <c r="O8246" s="40" t="s">
        <v>804</v>
      </c>
      <c r="P8246" s="41" t="s">
        <v>805</v>
      </c>
      <c r="Q8246" s="41">
        <v>6</v>
      </c>
      <c r="R8246" s="40" t="s">
        <v>806</v>
      </c>
      <c r="S8246" s="40" t="s">
        <v>199</v>
      </c>
      <c r="T8246" s="41">
        <v>1</v>
      </c>
      <c r="U8246" s="40" t="s">
        <v>200</v>
      </c>
      <c r="V8246" s="40" t="s">
        <v>201</v>
      </c>
      <c r="W8246" s="40" t="s">
        <v>2240</v>
      </c>
      <c r="X8246" s="40" t="s">
        <v>2085</v>
      </c>
      <c r="Y8246" s="40" t="s">
        <v>29315</v>
      </c>
    </row>
    <row r="8247" spans="12:25" x14ac:dyDescent="0.25">
      <c r="L8247" s="39" t="str">
        <f t="shared" si="128"/>
        <v>VISONE (AL)</v>
      </c>
      <c r="M8247" s="40" t="s">
        <v>29316</v>
      </c>
      <c r="N8247" s="40" t="s">
        <v>29317</v>
      </c>
      <c r="O8247" s="40" t="s">
        <v>541</v>
      </c>
      <c r="P8247" s="41" t="s">
        <v>314</v>
      </c>
      <c r="Q8247" s="41">
        <v>1</v>
      </c>
      <c r="R8247" s="40" t="s">
        <v>315</v>
      </c>
      <c r="S8247" s="40" t="s">
        <v>199</v>
      </c>
      <c r="T8247" s="41">
        <v>1</v>
      </c>
      <c r="U8247" s="40" t="s">
        <v>200</v>
      </c>
      <c r="V8247" s="40" t="s">
        <v>201</v>
      </c>
      <c r="W8247" s="40" t="s">
        <v>1220</v>
      </c>
      <c r="X8247" s="40" t="s">
        <v>543</v>
      </c>
      <c r="Y8247" s="40" t="s">
        <v>29318</v>
      </c>
    </row>
    <row r="8248" spans="12:25" x14ac:dyDescent="0.25">
      <c r="L8248" s="39" t="str">
        <f t="shared" si="128"/>
        <v>VISSO (MC)</v>
      </c>
      <c r="M8248" s="40" t="s">
        <v>29319</v>
      </c>
      <c r="N8248" s="40" t="s">
        <v>29320</v>
      </c>
      <c r="O8248" s="40" t="s">
        <v>396</v>
      </c>
      <c r="P8248" s="41" t="s">
        <v>397</v>
      </c>
      <c r="Q8248" s="41">
        <v>11</v>
      </c>
      <c r="R8248" s="40" t="s">
        <v>398</v>
      </c>
      <c r="S8248" s="40" t="s">
        <v>199</v>
      </c>
      <c r="T8248" s="41">
        <v>1</v>
      </c>
      <c r="U8248" s="40" t="s">
        <v>200</v>
      </c>
      <c r="V8248" s="40" t="s">
        <v>201</v>
      </c>
      <c r="W8248" s="40" t="s">
        <v>7270</v>
      </c>
      <c r="X8248" s="40" t="s">
        <v>400</v>
      </c>
      <c r="Y8248" s="40" t="s">
        <v>29321</v>
      </c>
    </row>
    <row r="8249" spans="12:25" x14ac:dyDescent="0.25">
      <c r="L8249" s="39" t="str">
        <f t="shared" si="128"/>
        <v>VISTARINO (PV)</v>
      </c>
      <c r="M8249" s="40" t="s">
        <v>29322</v>
      </c>
      <c r="N8249" s="40" t="s">
        <v>29323</v>
      </c>
      <c r="O8249" s="40" t="s">
        <v>884</v>
      </c>
      <c r="P8249" s="41" t="s">
        <v>212</v>
      </c>
      <c r="Q8249" s="41">
        <v>3</v>
      </c>
      <c r="R8249" s="40" t="s">
        <v>213</v>
      </c>
      <c r="S8249" s="40" t="s">
        <v>199</v>
      </c>
      <c r="T8249" s="41">
        <v>1</v>
      </c>
      <c r="U8249" s="40" t="s">
        <v>200</v>
      </c>
      <c r="V8249" s="40" t="s">
        <v>201</v>
      </c>
      <c r="W8249" s="40" t="s">
        <v>1106</v>
      </c>
      <c r="X8249" s="40" t="s">
        <v>886</v>
      </c>
      <c r="Y8249" s="40" t="s">
        <v>29324</v>
      </c>
    </row>
    <row r="8250" spans="12:25" x14ac:dyDescent="0.25">
      <c r="L8250" s="39" t="str">
        <f t="shared" si="128"/>
        <v>VISTRORIO (TO)</v>
      </c>
      <c r="M8250" s="40" t="s">
        <v>29325</v>
      </c>
      <c r="N8250" s="40" t="s">
        <v>29326</v>
      </c>
      <c r="O8250" s="40" t="s">
        <v>675</v>
      </c>
      <c r="P8250" s="41" t="s">
        <v>314</v>
      </c>
      <c r="Q8250" s="41">
        <v>1</v>
      </c>
      <c r="R8250" s="40" t="s">
        <v>315</v>
      </c>
      <c r="S8250" s="40" t="s">
        <v>199</v>
      </c>
      <c r="T8250" s="41">
        <v>1</v>
      </c>
      <c r="U8250" s="40" t="s">
        <v>200</v>
      </c>
      <c r="V8250" s="40" t="s">
        <v>201</v>
      </c>
      <c r="W8250" s="40" t="s">
        <v>1299</v>
      </c>
      <c r="X8250" s="40" t="s">
        <v>1042</v>
      </c>
      <c r="Y8250" s="40" t="s">
        <v>29327</v>
      </c>
    </row>
    <row r="8251" spans="12:25" x14ac:dyDescent="0.25">
      <c r="L8251" s="39" t="str">
        <f t="shared" si="128"/>
        <v>VITA (TP)</v>
      </c>
      <c r="M8251" s="40" t="s">
        <v>29328</v>
      </c>
      <c r="N8251" s="40" t="s">
        <v>29329</v>
      </c>
      <c r="O8251" s="40" t="s">
        <v>1111</v>
      </c>
      <c r="P8251" s="41" t="s">
        <v>292</v>
      </c>
      <c r="Q8251" s="41">
        <v>19</v>
      </c>
      <c r="R8251" s="40" t="s">
        <v>293</v>
      </c>
      <c r="S8251" s="40" t="s">
        <v>199</v>
      </c>
      <c r="T8251" s="41">
        <v>1</v>
      </c>
      <c r="U8251" s="40" t="s">
        <v>200</v>
      </c>
      <c r="V8251" s="40" t="s">
        <v>201</v>
      </c>
      <c r="W8251" s="40" t="s">
        <v>23893</v>
      </c>
      <c r="X8251" s="40" t="s">
        <v>1113</v>
      </c>
      <c r="Y8251" s="40" t="s">
        <v>29330</v>
      </c>
    </row>
    <row r="8252" spans="12:25" x14ac:dyDescent="0.25">
      <c r="L8252" s="39" t="str">
        <f t="shared" si="128"/>
        <v>VITERBO (VT)</v>
      </c>
      <c r="M8252" s="40" t="s">
        <v>29331</v>
      </c>
      <c r="N8252" s="40" t="s">
        <v>29332</v>
      </c>
      <c r="O8252" s="40" t="s">
        <v>450</v>
      </c>
      <c r="P8252" s="41" t="s">
        <v>336</v>
      </c>
      <c r="Q8252" s="41">
        <v>12</v>
      </c>
      <c r="R8252" s="40" t="s">
        <v>337</v>
      </c>
      <c r="S8252" s="40" t="s">
        <v>199</v>
      </c>
      <c r="T8252" s="41">
        <v>1</v>
      </c>
      <c r="U8252" s="40" t="s">
        <v>200</v>
      </c>
      <c r="V8252" s="40" t="s">
        <v>201</v>
      </c>
      <c r="W8252" s="40" t="s">
        <v>29333</v>
      </c>
      <c r="X8252" s="40" t="s">
        <v>1973</v>
      </c>
      <c r="Y8252" s="40" t="s">
        <v>29334</v>
      </c>
    </row>
    <row r="8253" spans="12:25" x14ac:dyDescent="0.25">
      <c r="L8253" s="39" t="str">
        <f t="shared" si="128"/>
        <v>VITICUSO (FR)</v>
      </c>
      <c r="M8253" s="40" t="s">
        <v>29335</v>
      </c>
      <c r="N8253" s="40" t="s">
        <v>29336</v>
      </c>
      <c r="O8253" s="40" t="s">
        <v>406</v>
      </c>
      <c r="P8253" s="41" t="s">
        <v>336</v>
      </c>
      <c r="Q8253" s="41">
        <v>12</v>
      </c>
      <c r="R8253" s="40" t="s">
        <v>337</v>
      </c>
      <c r="S8253" s="40" t="s">
        <v>199</v>
      </c>
      <c r="T8253" s="41">
        <v>1</v>
      </c>
      <c r="U8253" s="40" t="s">
        <v>200</v>
      </c>
      <c r="V8253" s="40" t="s">
        <v>201</v>
      </c>
      <c r="W8253" s="40" t="s">
        <v>407</v>
      </c>
      <c r="X8253" s="40" t="s">
        <v>408</v>
      </c>
      <c r="Y8253" s="40" t="s">
        <v>29337</v>
      </c>
    </row>
    <row r="8254" spans="12:25" x14ac:dyDescent="0.25">
      <c r="L8254" s="39" t="str">
        <f t="shared" si="128"/>
        <v>VITO D'ASIO (PN)</v>
      </c>
      <c r="M8254" s="40" t="s">
        <v>29338</v>
      </c>
      <c r="N8254" s="40" t="s">
        <v>29339</v>
      </c>
      <c r="O8254" s="40" t="s">
        <v>1527</v>
      </c>
      <c r="P8254" s="41" t="s">
        <v>805</v>
      </c>
      <c r="Q8254" s="41">
        <v>6</v>
      </c>
      <c r="R8254" s="40" t="s">
        <v>806</v>
      </c>
      <c r="S8254" s="40" t="s">
        <v>199</v>
      </c>
      <c r="T8254" s="41">
        <v>1</v>
      </c>
      <c r="U8254" s="40" t="s">
        <v>200</v>
      </c>
      <c r="V8254" s="40" t="s">
        <v>201</v>
      </c>
      <c r="W8254" s="40" t="s">
        <v>1793</v>
      </c>
      <c r="X8254" s="40" t="s">
        <v>1529</v>
      </c>
      <c r="Y8254" s="40" t="s">
        <v>29340</v>
      </c>
    </row>
    <row r="8255" spans="12:25" x14ac:dyDescent="0.25">
      <c r="L8255" s="39" t="str">
        <f t="shared" si="128"/>
        <v>VITORCHIANO (VT)</v>
      </c>
      <c r="M8255" s="40" t="s">
        <v>29341</v>
      </c>
      <c r="N8255" s="40" t="s">
        <v>29342</v>
      </c>
      <c r="O8255" s="40" t="s">
        <v>450</v>
      </c>
      <c r="P8255" s="41" t="s">
        <v>336</v>
      </c>
      <c r="Q8255" s="41">
        <v>12</v>
      </c>
      <c r="R8255" s="40" t="s">
        <v>337</v>
      </c>
      <c r="S8255" s="40" t="s">
        <v>199</v>
      </c>
      <c r="T8255" s="41">
        <v>1</v>
      </c>
      <c r="U8255" s="40" t="s">
        <v>200</v>
      </c>
      <c r="V8255" s="40" t="s">
        <v>201</v>
      </c>
      <c r="W8255" s="40" t="s">
        <v>2896</v>
      </c>
      <c r="X8255" s="40" t="s">
        <v>1973</v>
      </c>
      <c r="Y8255" s="40" t="s">
        <v>29343</v>
      </c>
    </row>
    <row r="8256" spans="12:25" x14ac:dyDescent="0.25">
      <c r="L8256" s="39" t="str">
        <f t="shared" si="128"/>
        <v>VITTORIA (RG)</v>
      </c>
      <c r="M8256" s="40" t="s">
        <v>29344</v>
      </c>
      <c r="N8256" s="40" t="s">
        <v>29345</v>
      </c>
      <c r="O8256" s="40" t="s">
        <v>291</v>
      </c>
      <c r="P8256" s="41" t="s">
        <v>292</v>
      </c>
      <c r="Q8256" s="41">
        <v>19</v>
      </c>
      <c r="R8256" s="40" t="s">
        <v>293</v>
      </c>
      <c r="S8256" s="40" t="s">
        <v>199</v>
      </c>
      <c r="T8256" s="41">
        <v>1</v>
      </c>
      <c r="U8256" s="40" t="s">
        <v>200</v>
      </c>
      <c r="V8256" s="40" t="s">
        <v>201</v>
      </c>
      <c r="W8256" s="40" t="s">
        <v>29346</v>
      </c>
      <c r="X8256" s="40" t="s">
        <v>295</v>
      </c>
      <c r="Y8256" s="40" t="s">
        <v>29347</v>
      </c>
    </row>
    <row r="8257" spans="12:25" x14ac:dyDescent="0.25">
      <c r="L8257" s="39" t="str">
        <f t="shared" si="128"/>
        <v>VITTORIO VENETO (TV)</v>
      </c>
      <c r="M8257" s="40" t="s">
        <v>29348</v>
      </c>
      <c r="N8257" s="40" t="s">
        <v>29349</v>
      </c>
      <c r="O8257" s="40" t="s">
        <v>1362</v>
      </c>
      <c r="P8257" s="41" t="s">
        <v>197</v>
      </c>
      <c r="Q8257" s="41">
        <v>5</v>
      </c>
      <c r="R8257" s="40" t="s">
        <v>198</v>
      </c>
      <c r="S8257" s="40" t="s">
        <v>199</v>
      </c>
      <c r="T8257" s="41">
        <v>1</v>
      </c>
      <c r="U8257" s="40" t="s">
        <v>200</v>
      </c>
      <c r="V8257" s="40" t="s">
        <v>201</v>
      </c>
      <c r="W8257" s="40" t="s">
        <v>29350</v>
      </c>
      <c r="X8257" s="40" t="s">
        <v>5647</v>
      </c>
      <c r="Y8257" s="40" t="s">
        <v>29351</v>
      </c>
    </row>
    <row r="8258" spans="12:25" x14ac:dyDescent="0.25">
      <c r="L8258" s="39" t="str">
        <f t="shared" ref="L8258:L8321" si="129">M8258&amp;" ("&amp;O8258&amp;")"</f>
        <v>VITTORITO (AQ)</v>
      </c>
      <c r="M8258" s="40" t="s">
        <v>29352</v>
      </c>
      <c r="N8258" s="40" t="s">
        <v>29353</v>
      </c>
      <c r="O8258" s="40" t="s">
        <v>328</v>
      </c>
      <c r="P8258" s="41" t="s">
        <v>253</v>
      </c>
      <c r="Q8258" s="41">
        <v>13</v>
      </c>
      <c r="R8258" s="40" t="s">
        <v>254</v>
      </c>
      <c r="S8258" s="40" t="s">
        <v>199</v>
      </c>
      <c r="T8258" s="41">
        <v>1</v>
      </c>
      <c r="U8258" s="40" t="s">
        <v>200</v>
      </c>
      <c r="V8258" s="40" t="s">
        <v>201</v>
      </c>
      <c r="W8258" s="40" t="s">
        <v>1163</v>
      </c>
      <c r="X8258" s="40" t="s">
        <v>330</v>
      </c>
      <c r="Y8258" s="40" t="s">
        <v>29354</v>
      </c>
    </row>
    <row r="8259" spans="12:25" x14ac:dyDescent="0.25">
      <c r="L8259" s="39" t="str">
        <f t="shared" si="129"/>
        <v>VITTUONE (MI)</v>
      </c>
      <c r="M8259" s="40" t="s">
        <v>29355</v>
      </c>
      <c r="N8259" s="40" t="s">
        <v>29356</v>
      </c>
      <c r="O8259" s="40" t="s">
        <v>264</v>
      </c>
      <c r="P8259" s="41" t="s">
        <v>212</v>
      </c>
      <c r="Q8259" s="41">
        <v>3</v>
      </c>
      <c r="R8259" s="40" t="s">
        <v>213</v>
      </c>
      <c r="S8259" s="40" t="s">
        <v>199</v>
      </c>
      <c r="T8259" s="41">
        <v>1</v>
      </c>
      <c r="U8259" s="40" t="s">
        <v>200</v>
      </c>
      <c r="V8259" s="40" t="s">
        <v>201</v>
      </c>
      <c r="W8259" s="40" t="s">
        <v>1977</v>
      </c>
      <c r="X8259" s="40" t="s">
        <v>266</v>
      </c>
      <c r="Y8259" s="40" t="s">
        <v>29357</v>
      </c>
    </row>
    <row r="8260" spans="12:25" x14ac:dyDescent="0.25">
      <c r="L8260" s="39" t="str">
        <f t="shared" si="129"/>
        <v>VITULANO (BN)</v>
      </c>
      <c r="M8260" s="40" t="s">
        <v>29358</v>
      </c>
      <c r="N8260" s="40" t="s">
        <v>29359</v>
      </c>
      <c r="O8260" s="40" t="s">
        <v>842</v>
      </c>
      <c r="P8260" s="41" t="s">
        <v>350</v>
      </c>
      <c r="Q8260" s="41">
        <v>15</v>
      </c>
      <c r="R8260" s="40" t="s">
        <v>351</v>
      </c>
      <c r="S8260" s="40" t="s">
        <v>199</v>
      </c>
      <c r="T8260" s="41">
        <v>1</v>
      </c>
      <c r="U8260" s="40" t="s">
        <v>200</v>
      </c>
      <c r="V8260" s="40" t="s">
        <v>201</v>
      </c>
      <c r="W8260" s="40" t="s">
        <v>29360</v>
      </c>
      <c r="X8260" s="40" t="s">
        <v>1469</v>
      </c>
      <c r="Y8260" s="40" t="s">
        <v>29361</v>
      </c>
    </row>
    <row r="8261" spans="12:25" x14ac:dyDescent="0.25">
      <c r="L8261" s="39" t="str">
        <f t="shared" si="129"/>
        <v>VITULAZIO (CE)</v>
      </c>
      <c r="M8261" s="40" t="s">
        <v>29362</v>
      </c>
      <c r="N8261" s="40" t="s">
        <v>29363</v>
      </c>
      <c r="O8261" s="40" t="s">
        <v>824</v>
      </c>
      <c r="P8261" s="41" t="s">
        <v>350</v>
      </c>
      <c r="Q8261" s="41">
        <v>15</v>
      </c>
      <c r="R8261" s="40" t="s">
        <v>351</v>
      </c>
      <c r="S8261" s="40" t="s">
        <v>199</v>
      </c>
      <c r="T8261" s="41">
        <v>1</v>
      </c>
      <c r="U8261" s="40" t="s">
        <v>200</v>
      </c>
      <c r="V8261" s="40" t="s">
        <v>201</v>
      </c>
      <c r="W8261" s="40" t="s">
        <v>3074</v>
      </c>
      <c r="X8261" s="40" t="s">
        <v>826</v>
      </c>
      <c r="Y8261" s="40" t="s">
        <v>29364</v>
      </c>
    </row>
    <row r="8262" spans="12:25" x14ac:dyDescent="0.25">
      <c r="L8262" s="39" t="str">
        <f t="shared" si="129"/>
        <v>VIU' (TO)</v>
      </c>
      <c r="M8262" s="40" t="s">
        <v>29365</v>
      </c>
      <c r="N8262" s="40" t="s">
        <v>29366</v>
      </c>
      <c r="O8262" s="40" t="s">
        <v>675</v>
      </c>
      <c r="P8262" s="41" t="s">
        <v>314</v>
      </c>
      <c r="Q8262" s="41">
        <v>1</v>
      </c>
      <c r="R8262" s="40" t="s">
        <v>315</v>
      </c>
      <c r="S8262" s="40" t="s">
        <v>199</v>
      </c>
      <c r="T8262" s="41">
        <v>1</v>
      </c>
      <c r="U8262" s="40" t="s">
        <v>200</v>
      </c>
      <c r="V8262" s="40" t="s">
        <v>201</v>
      </c>
      <c r="W8262" s="40" t="s">
        <v>878</v>
      </c>
      <c r="X8262" s="40" t="s">
        <v>879</v>
      </c>
      <c r="Y8262" s="40" t="s">
        <v>29367</v>
      </c>
    </row>
    <row r="8263" spans="12:25" x14ac:dyDescent="0.25">
      <c r="L8263" s="39" t="str">
        <f t="shared" si="129"/>
        <v>VIVARO (PN)</v>
      </c>
      <c r="M8263" s="40" t="s">
        <v>29368</v>
      </c>
      <c r="N8263" s="40" t="s">
        <v>29369</v>
      </c>
      <c r="O8263" s="40" t="s">
        <v>1527</v>
      </c>
      <c r="P8263" s="41" t="s">
        <v>805</v>
      </c>
      <c r="Q8263" s="41">
        <v>6</v>
      </c>
      <c r="R8263" s="40" t="s">
        <v>806</v>
      </c>
      <c r="S8263" s="40" t="s">
        <v>199</v>
      </c>
      <c r="T8263" s="41">
        <v>1</v>
      </c>
      <c r="U8263" s="40" t="s">
        <v>200</v>
      </c>
      <c r="V8263" s="40" t="s">
        <v>201</v>
      </c>
      <c r="W8263" s="40" t="s">
        <v>29370</v>
      </c>
      <c r="X8263" s="40" t="s">
        <v>1529</v>
      </c>
      <c r="Y8263" s="40" t="s">
        <v>29371</v>
      </c>
    </row>
    <row r="8264" spans="12:25" x14ac:dyDescent="0.25">
      <c r="L8264" s="39" t="str">
        <f t="shared" si="129"/>
        <v>VIVARO ROMANO (RM)</v>
      </c>
      <c r="M8264" s="40" t="s">
        <v>29372</v>
      </c>
      <c r="N8264" s="40" t="s">
        <v>29373</v>
      </c>
      <c r="O8264" s="40" t="s">
        <v>602</v>
      </c>
      <c r="P8264" s="41" t="s">
        <v>336</v>
      </c>
      <c r="Q8264" s="41">
        <v>12</v>
      </c>
      <c r="R8264" s="40" t="s">
        <v>337</v>
      </c>
      <c r="S8264" s="40" t="s">
        <v>199</v>
      </c>
      <c r="T8264" s="41">
        <v>1</v>
      </c>
      <c r="U8264" s="40" t="s">
        <v>200</v>
      </c>
      <c r="V8264" s="40" t="s">
        <v>201</v>
      </c>
      <c r="W8264" s="40" t="s">
        <v>722</v>
      </c>
      <c r="X8264" s="40" t="s">
        <v>604</v>
      </c>
      <c r="Y8264" s="40" t="s">
        <v>29374</v>
      </c>
    </row>
    <row r="8265" spans="12:25" x14ac:dyDescent="0.25">
      <c r="L8265" s="39" t="str">
        <f t="shared" si="129"/>
        <v>VIVERONE (BI)</v>
      </c>
      <c r="M8265" s="40" t="s">
        <v>29375</v>
      </c>
      <c r="N8265" s="40" t="s">
        <v>29376</v>
      </c>
      <c r="O8265" s="40" t="s">
        <v>830</v>
      </c>
      <c r="P8265" s="41" t="s">
        <v>314</v>
      </c>
      <c r="Q8265" s="41">
        <v>1</v>
      </c>
      <c r="R8265" s="40" t="s">
        <v>315</v>
      </c>
      <c r="S8265" s="40" t="s">
        <v>199</v>
      </c>
      <c r="T8265" s="41">
        <v>1</v>
      </c>
      <c r="U8265" s="40" t="s">
        <v>200</v>
      </c>
      <c r="V8265" s="40" t="s">
        <v>201</v>
      </c>
      <c r="W8265" s="40" t="s">
        <v>29377</v>
      </c>
      <c r="X8265" s="40" t="s">
        <v>963</v>
      </c>
      <c r="Y8265" s="40" t="s">
        <v>29378</v>
      </c>
    </row>
    <row r="8266" spans="12:25" x14ac:dyDescent="0.25">
      <c r="L8266" s="39" t="str">
        <f t="shared" si="129"/>
        <v>VIZZINI (CT)</v>
      </c>
      <c r="M8266" s="40" t="s">
        <v>29379</v>
      </c>
      <c r="N8266" s="40" t="s">
        <v>29380</v>
      </c>
      <c r="O8266" s="40" t="s">
        <v>366</v>
      </c>
      <c r="P8266" s="41" t="s">
        <v>292</v>
      </c>
      <c r="Q8266" s="41">
        <v>19</v>
      </c>
      <c r="R8266" s="40" t="s">
        <v>293</v>
      </c>
      <c r="S8266" s="40" t="s">
        <v>199</v>
      </c>
      <c r="T8266" s="41">
        <v>1</v>
      </c>
      <c r="U8266" s="40" t="s">
        <v>200</v>
      </c>
      <c r="V8266" s="40" t="s">
        <v>201</v>
      </c>
      <c r="W8266" s="40" t="s">
        <v>29381</v>
      </c>
      <c r="X8266" s="40" t="s">
        <v>4898</v>
      </c>
      <c r="Y8266" s="40" t="s">
        <v>29382</v>
      </c>
    </row>
    <row r="8267" spans="12:25" x14ac:dyDescent="0.25">
      <c r="L8267" s="39" t="str">
        <f t="shared" si="129"/>
        <v>VIZZOLA TICINO (VA)</v>
      </c>
      <c r="M8267" s="40" t="s">
        <v>29383</v>
      </c>
      <c r="N8267" s="40" t="s">
        <v>29384</v>
      </c>
      <c r="O8267" s="40" t="s">
        <v>727</v>
      </c>
      <c r="P8267" s="41" t="s">
        <v>212</v>
      </c>
      <c r="Q8267" s="41">
        <v>3</v>
      </c>
      <c r="R8267" s="40" t="s">
        <v>213</v>
      </c>
      <c r="S8267" s="40" t="s">
        <v>199</v>
      </c>
      <c r="T8267" s="41">
        <v>1</v>
      </c>
      <c r="U8267" s="40" t="s">
        <v>200</v>
      </c>
      <c r="V8267" s="40" t="s">
        <v>201</v>
      </c>
      <c r="W8267" s="40" t="s">
        <v>728</v>
      </c>
      <c r="X8267" s="40" t="s">
        <v>1087</v>
      </c>
      <c r="Y8267" s="40" t="s">
        <v>29385</v>
      </c>
    </row>
    <row r="8268" spans="12:25" x14ac:dyDescent="0.25">
      <c r="L8268" s="39" t="str">
        <f t="shared" si="129"/>
        <v>VIZZOLO PREDABISSI (MI)</v>
      </c>
      <c r="M8268" s="40" t="s">
        <v>29386</v>
      </c>
      <c r="N8268" s="40" t="s">
        <v>29387</v>
      </c>
      <c r="O8268" s="40" t="s">
        <v>264</v>
      </c>
      <c r="P8268" s="41" t="s">
        <v>212</v>
      </c>
      <c r="Q8268" s="41">
        <v>3</v>
      </c>
      <c r="R8268" s="40" t="s">
        <v>213</v>
      </c>
      <c r="S8268" s="40" t="s">
        <v>199</v>
      </c>
      <c r="T8268" s="41">
        <v>1</v>
      </c>
      <c r="U8268" s="40" t="s">
        <v>200</v>
      </c>
      <c r="V8268" s="40" t="s">
        <v>201</v>
      </c>
      <c r="W8268" s="40" t="s">
        <v>8041</v>
      </c>
      <c r="X8268" s="40" t="s">
        <v>266</v>
      </c>
      <c r="Y8268" s="40" t="s">
        <v>29388</v>
      </c>
    </row>
    <row r="8269" spans="12:25" x14ac:dyDescent="0.25">
      <c r="L8269" s="39" t="str">
        <f t="shared" si="129"/>
        <v>VO (PD)</v>
      </c>
      <c r="M8269" s="40" t="s">
        <v>29389</v>
      </c>
      <c r="N8269" s="40" t="s">
        <v>29390</v>
      </c>
      <c r="O8269" s="40" t="s">
        <v>196</v>
      </c>
      <c r="P8269" s="41" t="s">
        <v>197</v>
      </c>
      <c r="Q8269" s="41">
        <v>5</v>
      </c>
      <c r="R8269" s="40" t="s">
        <v>198</v>
      </c>
      <c r="S8269" s="40" t="s">
        <v>199</v>
      </c>
      <c r="T8269" s="41">
        <v>1</v>
      </c>
      <c r="U8269" s="40" t="s">
        <v>200</v>
      </c>
      <c r="V8269" s="40" t="s">
        <v>201</v>
      </c>
      <c r="W8269" s="40" t="s">
        <v>2642</v>
      </c>
      <c r="X8269" s="40" t="s">
        <v>203</v>
      </c>
      <c r="Y8269" s="40" t="s">
        <v>29391</v>
      </c>
    </row>
    <row r="8270" spans="12:25" x14ac:dyDescent="0.25">
      <c r="L8270" s="39" t="str">
        <f t="shared" si="129"/>
        <v>VOBARNO (BS)</v>
      </c>
      <c r="M8270" s="40" t="s">
        <v>29392</v>
      </c>
      <c r="N8270" s="40" t="s">
        <v>29393</v>
      </c>
      <c r="O8270" s="40" t="s">
        <v>421</v>
      </c>
      <c r="P8270" s="41" t="s">
        <v>212</v>
      </c>
      <c r="Q8270" s="41">
        <v>3</v>
      </c>
      <c r="R8270" s="40" t="s">
        <v>213</v>
      </c>
      <c r="S8270" s="40" t="s">
        <v>199</v>
      </c>
      <c r="T8270" s="41">
        <v>1</v>
      </c>
      <c r="U8270" s="40" t="s">
        <v>200</v>
      </c>
      <c r="V8270" s="40" t="s">
        <v>201</v>
      </c>
      <c r="W8270" s="40" t="s">
        <v>29394</v>
      </c>
      <c r="X8270" s="40" t="s">
        <v>710</v>
      </c>
      <c r="Y8270" s="40" t="s">
        <v>29395</v>
      </c>
    </row>
    <row r="8271" spans="12:25" x14ac:dyDescent="0.25">
      <c r="L8271" s="39" t="str">
        <f t="shared" si="129"/>
        <v>VOBBIA (GE)</v>
      </c>
      <c r="M8271" s="40" t="s">
        <v>29396</v>
      </c>
      <c r="N8271" s="40" t="s">
        <v>29397</v>
      </c>
      <c r="O8271" s="40" t="s">
        <v>1897</v>
      </c>
      <c r="P8271" s="41" t="s">
        <v>849</v>
      </c>
      <c r="Q8271" s="41">
        <v>7</v>
      </c>
      <c r="R8271" s="40" t="s">
        <v>850</v>
      </c>
      <c r="S8271" s="40" t="s">
        <v>199</v>
      </c>
      <c r="T8271" s="41">
        <v>1</v>
      </c>
      <c r="U8271" s="40" t="s">
        <v>200</v>
      </c>
      <c r="V8271" s="40" t="s">
        <v>201</v>
      </c>
      <c r="W8271" s="40" t="s">
        <v>9779</v>
      </c>
      <c r="X8271" s="40" t="s">
        <v>1899</v>
      </c>
      <c r="Y8271" s="40" t="s">
        <v>29398</v>
      </c>
    </row>
    <row r="8272" spans="12:25" x14ac:dyDescent="0.25">
      <c r="L8272" s="39" t="str">
        <f t="shared" si="129"/>
        <v>VOCCA (VC)</v>
      </c>
      <c r="M8272" s="40" t="s">
        <v>29399</v>
      </c>
      <c r="N8272" s="40" t="s">
        <v>29400</v>
      </c>
      <c r="O8272" s="40" t="s">
        <v>890</v>
      </c>
      <c r="P8272" s="41" t="s">
        <v>314</v>
      </c>
      <c r="Q8272" s="41">
        <v>1</v>
      </c>
      <c r="R8272" s="40" t="s">
        <v>315</v>
      </c>
      <c r="S8272" s="40" t="s">
        <v>199</v>
      </c>
      <c r="T8272" s="41">
        <v>1</v>
      </c>
      <c r="U8272" s="40" t="s">
        <v>200</v>
      </c>
      <c r="V8272" s="40" t="s">
        <v>201</v>
      </c>
      <c r="W8272" s="40" t="s">
        <v>2606</v>
      </c>
      <c r="X8272" s="40" t="s">
        <v>892</v>
      </c>
      <c r="Y8272" s="40" t="s">
        <v>29401</v>
      </c>
    </row>
    <row r="8273" spans="12:25" x14ac:dyDescent="0.25">
      <c r="L8273" s="39" t="str">
        <f t="shared" si="129"/>
        <v>VODO CADORE (BL)</v>
      </c>
      <c r="M8273" s="40" t="s">
        <v>29402</v>
      </c>
      <c r="N8273" s="40" t="s">
        <v>29403</v>
      </c>
      <c r="O8273" s="40" t="s">
        <v>715</v>
      </c>
      <c r="P8273" s="41" t="s">
        <v>197</v>
      </c>
      <c r="Q8273" s="41">
        <v>5</v>
      </c>
      <c r="R8273" s="40" t="s">
        <v>198</v>
      </c>
      <c r="S8273" s="40" t="s">
        <v>199</v>
      </c>
      <c r="T8273" s="41">
        <v>1</v>
      </c>
      <c r="U8273" s="40" t="s">
        <v>200</v>
      </c>
      <c r="V8273" s="40" t="s">
        <v>201</v>
      </c>
      <c r="W8273" s="40" t="s">
        <v>3717</v>
      </c>
      <c r="X8273" s="40" t="s">
        <v>2276</v>
      </c>
      <c r="Y8273" s="40" t="s">
        <v>29404</v>
      </c>
    </row>
    <row r="8274" spans="12:25" x14ac:dyDescent="0.25">
      <c r="L8274" s="39" t="str">
        <f t="shared" si="129"/>
        <v>VOGHERA (PV)</v>
      </c>
      <c r="M8274" s="40" t="s">
        <v>29405</v>
      </c>
      <c r="N8274" s="40" t="s">
        <v>29406</v>
      </c>
      <c r="O8274" s="40" t="s">
        <v>884</v>
      </c>
      <c r="P8274" s="41" t="s">
        <v>212</v>
      </c>
      <c r="Q8274" s="41">
        <v>3</v>
      </c>
      <c r="R8274" s="40" t="s">
        <v>213</v>
      </c>
      <c r="S8274" s="40" t="s">
        <v>199</v>
      </c>
      <c r="T8274" s="41">
        <v>1</v>
      </c>
      <c r="U8274" s="40" t="s">
        <v>200</v>
      </c>
      <c r="V8274" s="40" t="s">
        <v>201</v>
      </c>
      <c r="W8274" s="40" t="s">
        <v>29407</v>
      </c>
      <c r="X8274" s="40" t="s">
        <v>2462</v>
      </c>
      <c r="Y8274" s="40" t="s">
        <v>29408</v>
      </c>
    </row>
    <row r="8275" spans="12:25" x14ac:dyDescent="0.25">
      <c r="L8275" s="39" t="str">
        <f t="shared" si="129"/>
        <v>VOGHIERA (FE)</v>
      </c>
      <c r="M8275" s="40" t="s">
        <v>29409</v>
      </c>
      <c r="N8275" s="40" t="s">
        <v>29410</v>
      </c>
      <c r="O8275" s="40" t="s">
        <v>1918</v>
      </c>
      <c r="P8275" s="41" t="s">
        <v>631</v>
      </c>
      <c r="Q8275" s="41">
        <v>8</v>
      </c>
      <c r="R8275" s="40" t="s">
        <v>632</v>
      </c>
      <c r="S8275" s="40" t="s">
        <v>199</v>
      </c>
      <c r="T8275" s="41">
        <v>1</v>
      </c>
      <c r="U8275" s="40" t="s">
        <v>200</v>
      </c>
      <c r="V8275" s="40" t="s">
        <v>201</v>
      </c>
      <c r="W8275" s="40" t="s">
        <v>29411</v>
      </c>
      <c r="X8275" s="40" t="s">
        <v>1920</v>
      </c>
      <c r="Y8275" s="40" t="s">
        <v>29412</v>
      </c>
    </row>
    <row r="8276" spans="12:25" x14ac:dyDescent="0.25">
      <c r="L8276" s="39" t="str">
        <f t="shared" si="129"/>
        <v>VOGOGNA (VB)</v>
      </c>
      <c r="M8276" s="40" t="s">
        <v>29413</v>
      </c>
      <c r="N8276" s="40" t="s">
        <v>29414</v>
      </c>
      <c r="O8276" s="40" t="s">
        <v>1659</v>
      </c>
      <c r="P8276" s="41" t="s">
        <v>314</v>
      </c>
      <c r="Q8276" s="41">
        <v>1</v>
      </c>
      <c r="R8276" s="40" t="s">
        <v>315</v>
      </c>
      <c r="S8276" s="40" t="s">
        <v>199</v>
      </c>
      <c r="T8276" s="41">
        <v>1</v>
      </c>
      <c r="U8276" s="40" t="s">
        <v>200</v>
      </c>
      <c r="V8276" s="40" t="s">
        <v>201</v>
      </c>
      <c r="W8276" s="40" t="s">
        <v>29415</v>
      </c>
      <c r="X8276" s="40" t="s">
        <v>1661</v>
      </c>
      <c r="Y8276" s="40" t="s">
        <v>29416</v>
      </c>
    </row>
    <row r="8277" spans="12:25" x14ac:dyDescent="0.25">
      <c r="L8277" s="39" t="str">
        <f t="shared" si="129"/>
        <v>VOLANO (TN)</v>
      </c>
      <c r="M8277" s="40" t="s">
        <v>29417</v>
      </c>
      <c r="N8277" s="40" t="s">
        <v>29418</v>
      </c>
      <c r="O8277" s="40" t="s">
        <v>865</v>
      </c>
      <c r="P8277" s="41" t="s">
        <v>866</v>
      </c>
      <c r="Q8277" s="41">
        <v>4</v>
      </c>
      <c r="R8277" s="40" t="s">
        <v>867</v>
      </c>
      <c r="S8277" s="40" t="s">
        <v>199</v>
      </c>
      <c r="T8277" s="41">
        <v>1</v>
      </c>
      <c r="U8277" s="40" t="s">
        <v>200</v>
      </c>
      <c r="V8277" s="40" t="s">
        <v>201</v>
      </c>
      <c r="W8277" s="40" t="s">
        <v>1121</v>
      </c>
      <c r="X8277" s="40" t="s">
        <v>869</v>
      </c>
      <c r="Y8277" s="40" t="s">
        <v>29419</v>
      </c>
    </row>
    <row r="8278" spans="12:25" x14ac:dyDescent="0.25">
      <c r="L8278" s="39" t="str">
        <f t="shared" si="129"/>
        <v>VOLLA (NA)</v>
      </c>
      <c r="M8278" s="40" t="s">
        <v>29420</v>
      </c>
      <c r="N8278" s="40" t="s">
        <v>29421</v>
      </c>
      <c r="O8278" s="40" t="s">
        <v>358</v>
      </c>
      <c r="P8278" s="41" t="s">
        <v>350</v>
      </c>
      <c r="Q8278" s="41">
        <v>15</v>
      </c>
      <c r="R8278" s="40" t="s">
        <v>351</v>
      </c>
      <c r="S8278" s="40" t="s">
        <v>199</v>
      </c>
      <c r="T8278" s="41">
        <v>1</v>
      </c>
      <c r="U8278" s="40" t="s">
        <v>200</v>
      </c>
      <c r="V8278" s="40" t="s">
        <v>201</v>
      </c>
      <c r="W8278" s="40" t="s">
        <v>7912</v>
      </c>
      <c r="X8278" s="40" t="s">
        <v>360</v>
      </c>
      <c r="Y8278" s="40" t="s">
        <v>29422</v>
      </c>
    </row>
    <row r="8279" spans="12:25" x14ac:dyDescent="0.25">
      <c r="L8279" s="39" t="str">
        <f t="shared" si="129"/>
        <v>VOLONGO (CR)</v>
      </c>
      <c r="M8279" s="40" t="s">
        <v>29423</v>
      </c>
      <c r="N8279" s="40" t="s">
        <v>29424</v>
      </c>
      <c r="O8279" s="40" t="s">
        <v>434</v>
      </c>
      <c r="P8279" s="41" t="s">
        <v>212</v>
      </c>
      <c r="Q8279" s="41">
        <v>3</v>
      </c>
      <c r="R8279" s="40" t="s">
        <v>213</v>
      </c>
      <c r="S8279" s="40" t="s">
        <v>199</v>
      </c>
      <c r="T8279" s="41">
        <v>1</v>
      </c>
      <c r="U8279" s="40" t="s">
        <v>200</v>
      </c>
      <c r="V8279" s="40" t="s">
        <v>201</v>
      </c>
      <c r="W8279" s="40" t="s">
        <v>4619</v>
      </c>
      <c r="X8279" s="40" t="s">
        <v>436</v>
      </c>
      <c r="Y8279" s="40" t="s">
        <v>29425</v>
      </c>
    </row>
    <row r="8280" spans="12:25" x14ac:dyDescent="0.25">
      <c r="L8280" s="39" t="str">
        <f t="shared" si="129"/>
        <v>VOLPAGO DEL MONTELLO (TV)</v>
      </c>
      <c r="M8280" s="40" t="s">
        <v>29426</v>
      </c>
      <c r="N8280" s="40" t="s">
        <v>29427</v>
      </c>
      <c r="O8280" s="40" t="s">
        <v>1362</v>
      </c>
      <c r="P8280" s="41" t="s">
        <v>197</v>
      </c>
      <c r="Q8280" s="41">
        <v>5</v>
      </c>
      <c r="R8280" s="40" t="s">
        <v>198</v>
      </c>
      <c r="S8280" s="40" t="s">
        <v>199</v>
      </c>
      <c r="T8280" s="41">
        <v>1</v>
      </c>
      <c r="U8280" s="40" t="s">
        <v>200</v>
      </c>
      <c r="V8280" s="40" t="s">
        <v>201</v>
      </c>
      <c r="W8280" s="40" t="s">
        <v>8178</v>
      </c>
      <c r="X8280" s="40" t="s">
        <v>1364</v>
      </c>
      <c r="Y8280" s="40" t="s">
        <v>29428</v>
      </c>
    </row>
    <row r="8281" spans="12:25" x14ac:dyDescent="0.25">
      <c r="L8281" s="39" t="str">
        <f t="shared" si="129"/>
        <v>VOLPARA (PV)</v>
      </c>
      <c r="M8281" s="40" t="s">
        <v>29429</v>
      </c>
      <c r="N8281" s="40" t="s">
        <v>29430</v>
      </c>
      <c r="O8281" s="40" t="s">
        <v>884</v>
      </c>
      <c r="P8281" s="41" t="s">
        <v>212</v>
      </c>
      <c r="Q8281" s="41">
        <v>3</v>
      </c>
      <c r="R8281" s="40" t="s">
        <v>213</v>
      </c>
      <c r="S8281" s="40" t="s">
        <v>199</v>
      </c>
      <c r="T8281" s="41">
        <v>1</v>
      </c>
      <c r="U8281" s="40" t="s">
        <v>200</v>
      </c>
      <c r="V8281" s="40" t="s">
        <v>201</v>
      </c>
      <c r="W8281" s="40" t="s">
        <v>12389</v>
      </c>
      <c r="X8281" s="40" t="s">
        <v>969</v>
      </c>
      <c r="Y8281" s="40" t="s">
        <v>29431</v>
      </c>
    </row>
    <row r="8282" spans="12:25" x14ac:dyDescent="0.25">
      <c r="L8282" s="39" t="str">
        <f t="shared" si="129"/>
        <v>VOLPEDO (AL)</v>
      </c>
      <c r="M8282" s="40" t="s">
        <v>29432</v>
      </c>
      <c r="N8282" s="40" t="s">
        <v>29433</v>
      </c>
      <c r="O8282" s="40" t="s">
        <v>541</v>
      </c>
      <c r="P8282" s="41" t="s">
        <v>314</v>
      </c>
      <c r="Q8282" s="41">
        <v>1</v>
      </c>
      <c r="R8282" s="40" t="s">
        <v>315</v>
      </c>
      <c r="S8282" s="40" t="s">
        <v>199</v>
      </c>
      <c r="T8282" s="41">
        <v>1</v>
      </c>
      <c r="U8282" s="40" t="s">
        <v>200</v>
      </c>
      <c r="V8282" s="40" t="s">
        <v>201</v>
      </c>
      <c r="W8282" s="40" t="s">
        <v>16105</v>
      </c>
      <c r="X8282" s="40" t="s">
        <v>1138</v>
      </c>
      <c r="Y8282" s="40" t="s">
        <v>29434</v>
      </c>
    </row>
    <row r="8283" spans="12:25" x14ac:dyDescent="0.25">
      <c r="L8283" s="39" t="str">
        <f t="shared" si="129"/>
        <v>VOLPEGLINO (AL)</v>
      </c>
      <c r="M8283" s="40" t="s">
        <v>29435</v>
      </c>
      <c r="N8283" s="40" t="s">
        <v>29436</v>
      </c>
      <c r="O8283" s="40" t="s">
        <v>541</v>
      </c>
      <c r="P8283" s="41" t="s">
        <v>314</v>
      </c>
      <c r="Q8283" s="41">
        <v>1</v>
      </c>
      <c r="R8283" s="40" t="s">
        <v>315</v>
      </c>
      <c r="S8283" s="40" t="s">
        <v>199</v>
      </c>
      <c r="T8283" s="41">
        <v>1</v>
      </c>
      <c r="U8283" s="40" t="s">
        <v>200</v>
      </c>
      <c r="V8283" s="40" t="s">
        <v>201</v>
      </c>
      <c r="W8283" s="40" t="s">
        <v>1403</v>
      </c>
      <c r="X8283" s="40" t="s">
        <v>1138</v>
      </c>
      <c r="Y8283" s="40" t="s">
        <v>29437</v>
      </c>
    </row>
    <row r="8284" spans="12:25" x14ac:dyDescent="0.25">
      <c r="L8284" s="39" t="str">
        <f t="shared" si="129"/>
        <v>VOLPIANO (TO)</v>
      </c>
      <c r="M8284" s="40" t="s">
        <v>29438</v>
      </c>
      <c r="N8284" s="40" t="s">
        <v>29439</v>
      </c>
      <c r="O8284" s="40" t="s">
        <v>675</v>
      </c>
      <c r="P8284" s="41" t="s">
        <v>314</v>
      </c>
      <c r="Q8284" s="41">
        <v>1</v>
      </c>
      <c r="R8284" s="40" t="s">
        <v>315</v>
      </c>
      <c r="S8284" s="40" t="s">
        <v>199</v>
      </c>
      <c r="T8284" s="41">
        <v>1</v>
      </c>
      <c r="U8284" s="40" t="s">
        <v>200</v>
      </c>
      <c r="V8284" s="40" t="s">
        <v>201</v>
      </c>
      <c r="W8284" s="40" t="s">
        <v>29440</v>
      </c>
      <c r="X8284" s="40" t="s">
        <v>837</v>
      </c>
      <c r="Y8284" s="40" t="s">
        <v>29441</v>
      </c>
    </row>
    <row r="8285" spans="12:25" x14ac:dyDescent="0.25">
      <c r="L8285" s="39" t="str">
        <f t="shared" si="129"/>
        <v>VOLTA MANTOVANA (MN)</v>
      </c>
      <c r="M8285" s="40" t="s">
        <v>29442</v>
      </c>
      <c r="N8285" s="40" t="s">
        <v>29443</v>
      </c>
      <c r="O8285" s="40" t="s">
        <v>442</v>
      </c>
      <c r="P8285" s="41" t="s">
        <v>212</v>
      </c>
      <c r="Q8285" s="41">
        <v>3</v>
      </c>
      <c r="R8285" s="40" t="s">
        <v>213</v>
      </c>
      <c r="S8285" s="40" t="s">
        <v>199</v>
      </c>
      <c r="T8285" s="41">
        <v>1</v>
      </c>
      <c r="U8285" s="40" t="s">
        <v>200</v>
      </c>
      <c r="V8285" s="40" t="s">
        <v>201</v>
      </c>
      <c r="W8285" s="40" t="s">
        <v>29444</v>
      </c>
      <c r="X8285" s="40" t="s">
        <v>444</v>
      </c>
      <c r="Y8285" s="40" t="s">
        <v>29445</v>
      </c>
    </row>
    <row r="8286" spans="12:25" x14ac:dyDescent="0.25">
      <c r="L8286" s="39" t="str">
        <f t="shared" si="129"/>
        <v>VOLTAGGIO (AL)</v>
      </c>
      <c r="M8286" s="40" t="s">
        <v>29446</v>
      </c>
      <c r="N8286" s="40" t="s">
        <v>29447</v>
      </c>
      <c r="O8286" s="40" t="s">
        <v>541</v>
      </c>
      <c r="P8286" s="41" t="s">
        <v>314</v>
      </c>
      <c r="Q8286" s="41">
        <v>1</v>
      </c>
      <c r="R8286" s="40" t="s">
        <v>315</v>
      </c>
      <c r="S8286" s="40" t="s">
        <v>199</v>
      </c>
      <c r="T8286" s="41">
        <v>1</v>
      </c>
      <c r="U8286" s="40" t="s">
        <v>200</v>
      </c>
      <c r="V8286" s="40" t="s">
        <v>201</v>
      </c>
      <c r="W8286" s="40" t="s">
        <v>1006</v>
      </c>
      <c r="X8286" s="40" t="s">
        <v>1899</v>
      </c>
      <c r="Y8286" s="40" t="s">
        <v>29448</v>
      </c>
    </row>
    <row r="8287" spans="12:25" x14ac:dyDescent="0.25">
      <c r="L8287" s="39" t="str">
        <f t="shared" si="129"/>
        <v>VOLTAGO AGORDINO (BL)</v>
      </c>
      <c r="M8287" s="40" t="s">
        <v>29449</v>
      </c>
      <c r="N8287" s="40" t="s">
        <v>29450</v>
      </c>
      <c r="O8287" s="40" t="s">
        <v>715</v>
      </c>
      <c r="P8287" s="41" t="s">
        <v>197</v>
      </c>
      <c r="Q8287" s="41">
        <v>5</v>
      </c>
      <c r="R8287" s="40" t="s">
        <v>198</v>
      </c>
      <c r="S8287" s="40" t="s">
        <v>199</v>
      </c>
      <c r="T8287" s="41">
        <v>1</v>
      </c>
      <c r="U8287" s="40" t="s">
        <v>200</v>
      </c>
      <c r="V8287" s="40" t="s">
        <v>201</v>
      </c>
      <c r="W8287" s="40" t="s">
        <v>5343</v>
      </c>
      <c r="X8287" s="40" t="s">
        <v>717</v>
      </c>
      <c r="Y8287" s="40" t="s">
        <v>29451</v>
      </c>
    </row>
    <row r="8288" spans="12:25" x14ac:dyDescent="0.25">
      <c r="L8288" s="39" t="str">
        <f t="shared" si="129"/>
        <v>VOLTERRA (PI)</v>
      </c>
      <c r="M8288" s="40" t="s">
        <v>29452</v>
      </c>
      <c r="N8288" s="40" t="s">
        <v>29453</v>
      </c>
      <c r="O8288" s="40" t="s">
        <v>3404</v>
      </c>
      <c r="P8288" s="41" t="s">
        <v>231</v>
      </c>
      <c r="Q8288" s="41">
        <v>9</v>
      </c>
      <c r="R8288" s="40" t="s">
        <v>232</v>
      </c>
      <c r="S8288" s="40" t="s">
        <v>199</v>
      </c>
      <c r="T8288" s="41">
        <v>1</v>
      </c>
      <c r="U8288" s="40" t="s">
        <v>200</v>
      </c>
      <c r="V8288" s="40" t="s">
        <v>201</v>
      </c>
      <c r="W8288" s="40" t="s">
        <v>29454</v>
      </c>
      <c r="X8288" s="40" t="s">
        <v>7241</v>
      </c>
      <c r="Y8288" s="40" t="s">
        <v>29455</v>
      </c>
    </row>
    <row r="8289" spans="12:25" x14ac:dyDescent="0.25">
      <c r="L8289" s="39" t="str">
        <f t="shared" si="129"/>
        <v>VOLTIDO (CR)</v>
      </c>
      <c r="M8289" s="40" t="s">
        <v>29456</v>
      </c>
      <c r="N8289" s="40" t="s">
        <v>29457</v>
      </c>
      <c r="O8289" s="40" t="s">
        <v>434</v>
      </c>
      <c r="P8289" s="41" t="s">
        <v>212</v>
      </c>
      <c r="Q8289" s="41">
        <v>3</v>
      </c>
      <c r="R8289" s="40" t="s">
        <v>213</v>
      </c>
      <c r="S8289" s="40" t="s">
        <v>199</v>
      </c>
      <c r="T8289" s="41">
        <v>1</v>
      </c>
      <c r="U8289" s="40" t="s">
        <v>200</v>
      </c>
      <c r="V8289" s="40" t="s">
        <v>201</v>
      </c>
      <c r="W8289" s="40" t="s">
        <v>10335</v>
      </c>
      <c r="X8289" s="40" t="s">
        <v>4620</v>
      </c>
      <c r="Y8289" s="40" t="s">
        <v>29458</v>
      </c>
    </row>
    <row r="8290" spans="12:25" x14ac:dyDescent="0.25">
      <c r="L8290" s="39" t="str">
        <f t="shared" si="129"/>
        <v>VOLTURARA APPULA (FG)</v>
      </c>
      <c r="M8290" s="40" t="s">
        <v>29459</v>
      </c>
      <c r="N8290" s="40" t="s">
        <v>29460</v>
      </c>
      <c r="O8290" s="40" t="s">
        <v>303</v>
      </c>
      <c r="P8290" s="41" t="s">
        <v>304</v>
      </c>
      <c r="Q8290" s="41">
        <v>16</v>
      </c>
      <c r="R8290" s="40" t="s">
        <v>305</v>
      </c>
      <c r="S8290" s="40" t="s">
        <v>199</v>
      </c>
      <c r="T8290" s="41">
        <v>1</v>
      </c>
      <c r="U8290" s="40" t="s">
        <v>200</v>
      </c>
      <c r="V8290" s="40" t="s">
        <v>201</v>
      </c>
      <c r="W8290" s="40" t="s">
        <v>5937</v>
      </c>
      <c r="X8290" s="40" t="s">
        <v>307</v>
      </c>
      <c r="Y8290" s="40" t="s">
        <v>29461</v>
      </c>
    </row>
    <row r="8291" spans="12:25" x14ac:dyDescent="0.25">
      <c r="L8291" s="39" t="str">
        <f t="shared" si="129"/>
        <v>VOLTURARA IRPINA (AV)</v>
      </c>
      <c r="M8291" s="40" t="s">
        <v>29462</v>
      </c>
      <c r="N8291" s="40" t="s">
        <v>29463</v>
      </c>
      <c r="O8291" s="40" t="s">
        <v>812</v>
      </c>
      <c r="P8291" s="41" t="s">
        <v>350</v>
      </c>
      <c r="Q8291" s="41">
        <v>15</v>
      </c>
      <c r="R8291" s="40" t="s">
        <v>351</v>
      </c>
      <c r="S8291" s="40" t="s">
        <v>199</v>
      </c>
      <c r="T8291" s="41">
        <v>1</v>
      </c>
      <c r="U8291" s="40" t="s">
        <v>200</v>
      </c>
      <c r="V8291" s="40" t="s">
        <v>201</v>
      </c>
      <c r="W8291" s="40" t="s">
        <v>18879</v>
      </c>
      <c r="X8291" s="40" t="s">
        <v>814</v>
      </c>
      <c r="Y8291" s="40" t="s">
        <v>29464</v>
      </c>
    </row>
    <row r="8292" spans="12:25" x14ac:dyDescent="0.25">
      <c r="L8292" s="39" t="str">
        <f t="shared" si="129"/>
        <v>VOLTURINO (FG)</v>
      </c>
      <c r="M8292" s="40" t="s">
        <v>29465</v>
      </c>
      <c r="N8292" s="40" t="s">
        <v>29466</v>
      </c>
      <c r="O8292" s="40" t="s">
        <v>303</v>
      </c>
      <c r="P8292" s="41" t="s">
        <v>304</v>
      </c>
      <c r="Q8292" s="41">
        <v>16</v>
      </c>
      <c r="R8292" s="40" t="s">
        <v>305</v>
      </c>
      <c r="S8292" s="40" t="s">
        <v>199</v>
      </c>
      <c r="T8292" s="41">
        <v>1</v>
      </c>
      <c r="U8292" s="40" t="s">
        <v>200</v>
      </c>
      <c r="V8292" s="40" t="s">
        <v>201</v>
      </c>
      <c r="W8292" s="40" t="s">
        <v>5937</v>
      </c>
      <c r="X8292" s="40" t="s">
        <v>307</v>
      </c>
      <c r="Y8292" s="40" t="s">
        <v>29467</v>
      </c>
    </row>
    <row r="8293" spans="12:25" x14ac:dyDescent="0.25">
      <c r="L8293" s="39" t="str">
        <f t="shared" si="129"/>
        <v>VOLVERA (TO)</v>
      </c>
      <c r="M8293" s="40" t="s">
        <v>29468</v>
      </c>
      <c r="N8293" s="40" t="s">
        <v>29469</v>
      </c>
      <c r="O8293" s="40" t="s">
        <v>675</v>
      </c>
      <c r="P8293" s="41" t="s">
        <v>314</v>
      </c>
      <c r="Q8293" s="41">
        <v>1</v>
      </c>
      <c r="R8293" s="40" t="s">
        <v>315</v>
      </c>
      <c r="S8293" s="40" t="s">
        <v>199</v>
      </c>
      <c r="T8293" s="41">
        <v>1</v>
      </c>
      <c r="U8293" s="40" t="s">
        <v>200</v>
      </c>
      <c r="V8293" s="40" t="s">
        <v>201</v>
      </c>
      <c r="W8293" s="40" t="s">
        <v>1291</v>
      </c>
      <c r="X8293" s="40" t="s">
        <v>837</v>
      </c>
      <c r="Y8293" s="40" t="s">
        <v>29470</v>
      </c>
    </row>
    <row r="8294" spans="12:25" x14ac:dyDescent="0.25">
      <c r="L8294" s="39" t="str">
        <f t="shared" si="129"/>
        <v>VOTTIGNASCO (CN)</v>
      </c>
      <c r="M8294" s="40" t="s">
        <v>29471</v>
      </c>
      <c r="N8294" s="40" t="s">
        <v>29472</v>
      </c>
      <c r="O8294" s="40" t="s">
        <v>313</v>
      </c>
      <c r="P8294" s="41" t="s">
        <v>314</v>
      </c>
      <c r="Q8294" s="41">
        <v>1</v>
      </c>
      <c r="R8294" s="40" t="s">
        <v>315</v>
      </c>
      <c r="S8294" s="40" t="s">
        <v>199</v>
      </c>
      <c r="T8294" s="41">
        <v>1</v>
      </c>
      <c r="U8294" s="40" t="s">
        <v>200</v>
      </c>
      <c r="V8294" s="40" t="s">
        <v>201</v>
      </c>
      <c r="W8294" s="40" t="s">
        <v>3059</v>
      </c>
      <c r="X8294" s="40" t="s">
        <v>317</v>
      </c>
      <c r="Y8294" s="40" t="s">
        <v>29473</v>
      </c>
    </row>
    <row r="8295" spans="12:25" x14ac:dyDescent="0.25">
      <c r="L8295" s="39" t="str">
        <f t="shared" si="129"/>
        <v>WALLIS E FUTUNA (ISOLE) (EE)</v>
      </c>
      <c r="M8295" s="40" t="s">
        <v>29474</v>
      </c>
      <c r="N8295" s="40" t="s">
        <v>29475</v>
      </c>
      <c r="O8295" s="40" t="s">
        <v>610</v>
      </c>
      <c r="P8295" s="41"/>
      <c r="Q8295" s="41"/>
      <c r="R8295" s="40"/>
      <c r="S8295" s="40" t="s">
        <v>2286</v>
      </c>
      <c r="T8295" s="41">
        <v>7</v>
      </c>
      <c r="U8295" s="40" t="s">
        <v>612</v>
      </c>
      <c r="V8295" s="40" t="s">
        <v>29476</v>
      </c>
      <c r="W8295" s="40"/>
      <c r="X8295" s="40"/>
      <c r="Y8295" s="40"/>
    </row>
    <row r="8296" spans="12:25" x14ac:dyDescent="0.25">
      <c r="L8296" s="39" t="str">
        <f t="shared" si="129"/>
        <v>YEMEN (EE)</v>
      </c>
      <c r="M8296" s="40" t="s">
        <v>29477</v>
      </c>
      <c r="N8296" s="40" t="s">
        <v>29478</v>
      </c>
      <c r="O8296" s="40" t="s">
        <v>610</v>
      </c>
      <c r="P8296" s="41"/>
      <c r="Q8296" s="41"/>
      <c r="R8296" s="40"/>
      <c r="S8296" s="40" t="s">
        <v>611</v>
      </c>
      <c r="T8296" s="41">
        <v>2</v>
      </c>
      <c r="U8296" s="40" t="s">
        <v>612</v>
      </c>
      <c r="V8296" s="40" t="s">
        <v>29479</v>
      </c>
      <c r="W8296" s="40"/>
      <c r="X8296" s="40"/>
      <c r="Y8296" s="40"/>
    </row>
    <row r="8297" spans="12:25" x14ac:dyDescent="0.25">
      <c r="L8297" s="39" t="str">
        <f t="shared" si="129"/>
        <v>YEMEN REPUBBLICA DEMOCRATICA POPOLA (EE)</v>
      </c>
      <c r="M8297" s="40" t="s">
        <v>29480</v>
      </c>
      <c r="N8297" s="40" t="s">
        <v>29481</v>
      </c>
      <c r="O8297" s="40" t="s">
        <v>610</v>
      </c>
      <c r="P8297" s="41"/>
      <c r="Q8297" s="41"/>
      <c r="R8297" s="40"/>
      <c r="S8297" s="40" t="s">
        <v>611</v>
      </c>
      <c r="T8297" s="41">
        <v>2</v>
      </c>
      <c r="U8297" s="40" t="s">
        <v>612</v>
      </c>
      <c r="V8297" s="40" t="s">
        <v>29482</v>
      </c>
      <c r="W8297" s="40"/>
      <c r="X8297" s="40"/>
      <c r="Y8297" s="40"/>
    </row>
    <row r="8298" spans="12:25" x14ac:dyDescent="0.25">
      <c r="L8298" s="39" t="str">
        <f t="shared" si="129"/>
        <v>ZACCANOPOLI (VV)</v>
      </c>
      <c r="M8298" s="40" t="s">
        <v>29483</v>
      </c>
      <c r="N8298" s="40" t="s">
        <v>29484</v>
      </c>
      <c r="O8298" s="40" t="s">
        <v>469</v>
      </c>
      <c r="P8298" s="41" t="s">
        <v>414</v>
      </c>
      <c r="Q8298" s="41">
        <v>18</v>
      </c>
      <c r="R8298" s="40" t="s">
        <v>415</v>
      </c>
      <c r="S8298" s="40" t="s">
        <v>199</v>
      </c>
      <c r="T8298" s="41">
        <v>1</v>
      </c>
      <c r="U8298" s="40" t="s">
        <v>200</v>
      </c>
      <c r="V8298" s="40" t="s">
        <v>201</v>
      </c>
      <c r="W8298" s="40" t="s">
        <v>29485</v>
      </c>
      <c r="X8298" s="40" t="s">
        <v>471</v>
      </c>
      <c r="Y8298" s="40" t="s">
        <v>29486</v>
      </c>
    </row>
    <row r="8299" spans="12:25" x14ac:dyDescent="0.25">
      <c r="L8299" s="39" t="str">
        <f t="shared" si="129"/>
        <v>ZAFFERANA ETNEA (CT)</v>
      </c>
      <c r="M8299" s="40" t="s">
        <v>29487</v>
      </c>
      <c r="N8299" s="40" t="s">
        <v>29488</v>
      </c>
      <c r="O8299" s="40" t="s">
        <v>366</v>
      </c>
      <c r="P8299" s="41" t="s">
        <v>292</v>
      </c>
      <c r="Q8299" s="41">
        <v>19</v>
      </c>
      <c r="R8299" s="40" t="s">
        <v>293</v>
      </c>
      <c r="S8299" s="40" t="s">
        <v>199</v>
      </c>
      <c r="T8299" s="41">
        <v>1</v>
      </c>
      <c r="U8299" s="40" t="s">
        <v>200</v>
      </c>
      <c r="V8299" s="40" t="s">
        <v>201</v>
      </c>
      <c r="W8299" s="40" t="s">
        <v>29489</v>
      </c>
      <c r="X8299" s="40" t="s">
        <v>368</v>
      </c>
      <c r="Y8299" s="40" t="s">
        <v>29490</v>
      </c>
    </row>
    <row r="8300" spans="12:25" x14ac:dyDescent="0.25">
      <c r="L8300" s="39" t="str">
        <f t="shared" si="129"/>
        <v>ZAGARISE (CZ)</v>
      </c>
      <c r="M8300" s="40" t="s">
        <v>29491</v>
      </c>
      <c r="N8300" s="40" t="s">
        <v>29492</v>
      </c>
      <c r="O8300" s="40" t="s">
        <v>1029</v>
      </c>
      <c r="P8300" s="41" t="s">
        <v>414</v>
      </c>
      <c r="Q8300" s="41">
        <v>18</v>
      </c>
      <c r="R8300" s="40" t="s">
        <v>415</v>
      </c>
      <c r="S8300" s="40" t="s">
        <v>199</v>
      </c>
      <c r="T8300" s="41">
        <v>1</v>
      </c>
      <c r="U8300" s="40" t="s">
        <v>200</v>
      </c>
      <c r="V8300" s="40" t="s">
        <v>201</v>
      </c>
      <c r="W8300" s="40" t="s">
        <v>1427</v>
      </c>
      <c r="X8300" s="40" t="s">
        <v>1031</v>
      </c>
      <c r="Y8300" s="40" t="s">
        <v>29493</v>
      </c>
    </row>
    <row r="8301" spans="12:25" x14ac:dyDescent="0.25">
      <c r="L8301" s="39" t="str">
        <f t="shared" si="129"/>
        <v>ZAGAROLO (RM)</v>
      </c>
      <c r="M8301" s="40" t="s">
        <v>29494</v>
      </c>
      <c r="N8301" s="40" t="s">
        <v>29495</v>
      </c>
      <c r="O8301" s="40" t="s">
        <v>602</v>
      </c>
      <c r="P8301" s="41" t="s">
        <v>336</v>
      </c>
      <c r="Q8301" s="41">
        <v>12</v>
      </c>
      <c r="R8301" s="40" t="s">
        <v>337</v>
      </c>
      <c r="S8301" s="40" t="s">
        <v>199</v>
      </c>
      <c r="T8301" s="41">
        <v>1</v>
      </c>
      <c r="U8301" s="40" t="s">
        <v>200</v>
      </c>
      <c r="V8301" s="40" t="s">
        <v>201</v>
      </c>
      <c r="W8301" s="40" t="s">
        <v>29496</v>
      </c>
      <c r="X8301" s="40" t="s">
        <v>953</v>
      </c>
      <c r="Y8301" s="40" t="s">
        <v>29497</v>
      </c>
    </row>
    <row r="8302" spans="12:25" x14ac:dyDescent="0.25">
      <c r="L8302" s="39" t="str">
        <f t="shared" si="129"/>
        <v>ZAMBANA (TN)</v>
      </c>
      <c r="M8302" s="40" t="s">
        <v>29498</v>
      </c>
      <c r="N8302" s="40" t="s">
        <v>29499</v>
      </c>
      <c r="O8302" s="40" t="s">
        <v>865</v>
      </c>
      <c r="P8302" s="41" t="s">
        <v>866</v>
      </c>
      <c r="Q8302" s="41">
        <v>4</v>
      </c>
      <c r="R8302" s="40" t="s">
        <v>867</v>
      </c>
      <c r="S8302" s="40" t="s">
        <v>199</v>
      </c>
      <c r="T8302" s="41">
        <v>1</v>
      </c>
      <c r="U8302" s="40" t="s">
        <v>200</v>
      </c>
      <c r="V8302" s="40" t="s">
        <v>201</v>
      </c>
      <c r="W8302" s="40" t="s">
        <v>1496</v>
      </c>
      <c r="X8302" s="40" t="s">
        <v>1036</v>
      </c>
      <c r="Y8302" s="40" t="s">
        <v>29500</v>
      </c>
    </row>
    <row r="8303" spans="12:25" x14ac:dyDescent="0.25">
      <c r="L8303" s="39" t="str">
        <f t="shared" si="129"/>
        <v>ZAMBIA (EE)</v>
      </c>
      <c r="M8303" s="40" t="s">
        <v>29501</v>
      </c>
      <c r="N8303" s="40" t="s">
        <v>29502</v>
      </c>
      <c r="O8303" s="40" t="s">
        <v>610</v>
      </c>
      <c r="P8303" s="41"/>
      <c r="Q8303" s="41"/>
      <c r="R8303" s="40"/>
      <c r="S8303" s="40" t="s">
        <v>1183</v>
      </c>
      <c r="T8303" s="41">
        <v>3</v>
      </c>
      <c r="U8303" s="40" t="s">
        <v>612</v>
      </c>
      <c r="V8303" s="40" t="s">
        <v>29503</v>
      </c>
      <c r="W8303" s="40"/>
      <c r="X8303" s="40"/>
      <c r="Y8303" s="40"/>
    </row>
    <row r="8304" spans="12:25" x14ac:dyDescent="0.25">
      <c r="L8304" s="39" t="str">
        <f t="shared" si="129"/>
        <v>ZAMBRONE (VV)</v>
      </c>
      <c r="M8304" s="40" t="s">
        <v>29504</v>
      </c>
      <c r="N8304" s="40" t="s">
        <v>29505</v>
      </c>
      <c r="O8304" s="40" t="s">
        <v>469</v>
      </c>
      <c r="P8304" s="41" t="s">
        <v>414</v>
      </c>
      <c r="Q8304" s="41">
        <v>18</v>
      </c>
      <c r="R8304" s="40" t="s">
        <v>415</v>
      </c>
      <c r="S8304" s="40" t="s">
        <v>199</v>
      </c>
      <c r="T8304" s="41">
        <v>1</v>
      </c>
      <c r="U8304" s="40" t="s">
        <v>200</v>
      </c>
      <c r="V8304" s="40" t="s">
        <v>201</v>
      </c>
      <c r="W8304" s="40" t="s">
        <v>29506</v>
      </c>
      <c r="X8304" s="40" t="s">
        <v>471</v>
      </c>
      <c r="Y8304" s="40" t="s">
        <v>29507</v>
      </c>
    </row>
    <row r="8305" spans="12:25" x14ac:dyDescent="0.25">
      <c r="L8305" s="39" t="str">
        <f t="shared" si="129"/>
        <v>ZANDOBBIO (BG)</v>
      </c>
      <c r="M8305" s="40" t="s">
        <v>29508</v>
      </c>
      <c r="N8305" s="40" t="s">
        <v>29509</v>
      </c>
      <c r="O8305" s="40" t="s">
        <v>572</v>
      </c>
      <c r="P8305" s="41" t="s">
        <v>212</v>
      </c>
      <c r="Q8305" s="41">
        <v>3</v>
      </c>
      <c r="R8305" s="40" t="s">
        <v>213</v>
      </c>
      <c r="S8305" s="40" t="s">
        <v>199</v>
      </c>
      <c r="T8305" s="41">
        <v>1</v>
      </c>
      <c r="U8305" s="40" t="s">
        <v>200</v>
      </c>
      <c r="V8305" s="40" t="s">
        <v>201</v>
      </c>
      <c r="W8305" s="40" t="s">
        <v>573</v>
      </c>
      <c r="X8305" s="40" t="s">
        <v>574</v>
      </c>
      <c r="Y8305" s="40" t="s">
        <v>29510</v>
      </c>
    </row>
    <row r="8306" spans="12:25" x14ac:dyDescent="0.25">
      <c r="L8306" s="39" t="str">
        <f t="shared" si="129"/>
        <v>ZANE' (VI)</v>
      </c>
      <c r="M8306" s="40" t="s">
        <v>29511</v>
      </c>
      <c r="N8306" s="40" t="s">
        <v>29512</v>
      </c>
      <c r="O8306" s="40" t="s">
        <v>772</v>
      </c>
      <c r="P8306" s="41" t="s">
        <v>197</v>
      </c>
      <c r="Q8306" s="41">
        <v>5</v>
      </c>
      <c r="R8306" s="40" t="s">
        <v>198</v>
      </c>
      <c r="S8306" s="40" t="s">
        <v>199</v>
      </c>
      <c r="T8306" s="41">
        <v>1</v>
      </c>
      <c r="U8306" s="40" t="s">
        <v>200</v>
      </c>
      <c r="V8306" s="40" t="s">
        <v>201</v>
      </c>
      <c r="W8306" s="40" t="s">
        <v>6078</v>
      </c>
      <c r="X8306" s="40" t="s">
        <v>2068</v>
      </c>
      <c r="Y8306" s="40" t="s">
        <v>29513</v>
      </c>
    </row>
    <row r="8307" spans="12:25" x14ac:dyDescent="0.25">
      <c r="L8307" s="39" t="str">
        <f t="shared" si="129"/>
        <v>ZANICA (BG)</v>
      </c>
      <c r="M8307" s="40" t="s">
        <v>29514</v>
      </c>
      <c r="N8307" s="40" t="s">
        <v>29515</v>
      </c>
      <c r="O8307" s="40" t="s">
        <v>572</v>
      </c>
      <c r="P8307" s="41" t="s">
        <v>212</v>
      </c>
      <c r="Q8307" s="41">
        <v>3</v>
      </c>
      <c r="R8307" s="40" t="s">
        <v>213</v>
      </c>
      <c r="S8307" s="40" t="s">
        <v>199</v>
      </c>
      <c r="T8307" s="41">
        <v>1</v>
      </c>
      <c r="U8307" s="40" t="s">
        <v>200</v>
      </c>
      <c r="V8307" s="40" t="s">
        <v>201</v>
      </c>
      <c r="W8307" s="40" t="s">
        <v>2784</v>
      </c>
      <c r="X8307" s="40" t="s">
        <v>574</v>
      </c>
      <c r="Y8307" s="40" t="s">
        <v>29516</v>
      </c>
    </row>
    <row r="8308" spans="12:25" x14ac:dyDescent="0.25">
      <c r="L8308" s="39" t="str">
        <f t="shared" si="129"/>
        <v>ZANZIBAR (EE)</v>
      </c>
      <c r="M8308" s="40" t="s">
        <v>29517</v>
      </c>
      <c r="N8308" s="40" t="s">
        <v>29518</v>
      </c>
      <c r="O8308" s="40" t="s">
        <v>610</v>
      </c>
      <c r="P8308" s="41"/>
      <c r="Q8308" s="41"/>
      <c r="R8308" s="40"/>
      <c r="S8308" s="40" t="s">
        <v>1183</v>
      </c>
      <c r="T8308" s="41">
        <v>3</v>
      </c>
      <c r="U8308" s="40" t="s">
        <v>612</v>
      </c>
      <c r="V8308" s="40" t="s">
        <v>29519</v>
      </c>
      <c r="W8308" s="40"/>
      <c r="X8308" s="40"/>
      <c r="Y8308" s="40"/>
    </row>
    <row r="8309" spans="12:25" x14ac:dyDescent="0.25">
      <c r="L8309" s="39" t="str">
        <f t="shared" si="129"/>
        <v>ZAPPONETA (FG)</v>
      </c>
      <c r="M8309" s="40" t="s">
        <v>29520</v>
      </c>
      <c r="N8309" s="40" t="s">
        <v>29521</v>
      </c>
      <c r="O8309" s="40" t="s">
        <v>303</v>
      </c>
      <c r="P8309" s="41" t="s">
        <v>304</v>
      </c>
      <c r="Q8309" s="41">
        <v>16</v>
      </c>
      <c r="R8309" s="40" t="s">
        <v>305</v>
      </c>
      <c r="S8309" s="40" t="s">
        <v>199</v>
      </c>
      <c r="T8309" s="41">
        <v>1</v>
      </c>
      <c r="U8309" s="40" t="s">
        <v>200</v>
      </c>
      <c r="V8309" s="40" t="s">
        <v>201</v>
      </c>
      <c r="W8309" s="40" t="s">
        <v>5937</v>
      </c>
      <c r="X8309" s="40" t="s">
        <v>4692</v>
      </c>
      <c r="Y8309" s="40" t="s">
        <v>29522</v>
      </c>
    </row>
    <row r="8310" spans="12:25" x14ac:dyDescent="0.25">
      <c r="L8310" s="39" t="str">
        <f t="shared" si="129"/>
        <v>ZAVATTARELLO (PV)</v>
      </c>
      <c r="M8310" s="40" t="s">
        <v>29523</v>
      </c>
      <c r="N8310" s="40" t="s">
        <v>29524</v>
      </c>
      <c r="O8310" s="40" t="s">
        <v>884</v>
      </c>
      <c r="P8310" s="41" t="s">
        <v>212</v>
      </c>
      <c r="Q8310" s="41">
        <v>3</v>
      </c>
      <c r="R8310" s="40" t="s">
        <v>213</v>
      </c>
      <c r="S8310" s="40" t="s">
        <v>199</v>
      </c>
      <c r="T8310" s="41">
        <v>1</v>
      </c>
      <c r="U8310" s="40" t="s">
        <v>200</v>
      </c>
      <c r="V8310" s="40" t="s">
        <v>201</v>
      </c>
      <c r="W8310" s="40" t="s">
        <v>29525</v>
      </c>
      <c r="X8310" s="40" t="s">
        <v>2462</v>
      </c>
      <c r="Y8310" s="40" t="s">
        <v>29526</v>
      </c>
    </row>
    <row r="8311" spans="12:25" x14ac:dyDescent="0.25">
      <c r="L8311" s="39" t="str">
        <f t="shared" si="129"/>
        <v>ZECCONE (PV)</v>
      </c>
      <c r="M8311" s="40" t="s">
        <v>29527</v>
      </c>
      <c r="N8311" s="40" t="s">
        <v>29528</v>
      </c>
      <c r="O8311" s="40" t="s">
        <v>884</v>
      </c>
      <c r="P8311" s="41" t="s">
        <v>212</v>
      </c>
      <c r="Q8311" s="41">
        <v>3</v>
      </c>
      <c r="R8311" s="40" t="s">
        <v>213</v>
      </c>
      <c r="S8311" s="40" t="s">
        <v>199</v>
      </c>
      <c r="T8311" s="41">
        <v>1</v>
      </c>
      <c r="U8311" s="40" t="s">
        <v>200</v>
      </c>
      <c r="V8311" s="40" t="s">
        <v>201</v>
      </c>
      <c r="W8311" s="40" t="s">
        <v>1106</v>
      </c>
      <c r="X8311" s="40" t="s">
        <v>886</v>
      </c>
      <c r="Y8311" s="40" t="s">
        <v>29529</v>
      </c>
    </row>
    <row r="8312" spans="12:25" x14ac:dyDescent="0.25">
      <c r="L8312" s="39" t="str">
        <f t="shared" si="129"/>
        <v>ZEDDIANI (OR)</v>
      </c>
      <c r="M8312" s="40" t="s">
        <v>29530</v>
      </c>
      <c r="N8312" s="40" t="s">
        <v>29531</v>
      </c>
      <c r="O8312" s="40" t="s">
        <v>241</v>
      </c>
      <c r="P8312" s="41" t="s">
        <v>242</v>
      </c>
      <c r="Q8312" s="41">
        <v>20</v>
      </c>
      <c r="R8312" s="40" t="s">
        <v>243</v>
      </c>
      <c r="S8312" s="40" t="s">
        <v>199</v>
      </c>
      <c r="T8312" s="41">
        <v>1</v>
      </c>
      <c r="U8312" s="40" t="s">
        <v>200</v>
      </c>
      <c r="V8312" s="40" t="s">
        <v>201</v>
      </c>
      <c r="W8312" s="40" t="s">
        <v>785</v>
      </c>
      <c r="X8312" s="40" t="s">
        <v>931</v>
      </c>
      <c r="Y8312" s="40" t="s">
        <v>29532</v>
      </c>
    </row>
    <row r="8313" spans="12:25" x14ac:dyDescent="0.25">
      <c r="L8313" s="39" t="str">
        <f t="shared" si="129"/>
        <v>ZELBIO (CO)</v>
      </c>
      <c r="M8313" s="40" t="s">
        <v>29533</v>
      </c>
      <c r="N8313" s="40" t="s">
        <v>29534</v>
      </c>
      <c r="O8313" s="40" t="s">
        <v>995</v>
      </c>
      <c r="P8313" s="41" t="s">
        <v>212</v>
      </c>
      <c r="Q8313" s="41">
        <v>3</v>
      </c>
      <c r="R8313" s="40" t="s">
        <v>213</v>
      </c>
      <c r="S8313" s="40" t="s">
        <v>199</v>
      </c>
      <c r="T8313" s="41">
        <v>1</v>
      </c>
      <c r="U8313" s="40" t="s">
        <v>200</v>
      </c>
      <c r="V8313" s="40" t="s">
        <v>201</v>
      </c>
      <c r="W8313" s="40" t="s">
        <v>3493</v>
      </c>
      <c r="X8313" s="40" t="s">
        <v>997</v>
      </c>
      <c r="Y8313" s="40" t="s">
        <v>29535</v>
      </c>
    </row>
    <row r="8314" spans="12:25" x14ac:dyDescent="0.25">
      <c r="L8314" s="39" t="str">
        <f t="shared" si="129"/>
        <v>ZELO BUON PERSICO (LO)</v>
      </c>
      <c r="M8314" s="40" t="s">
        <v>29536</v>
      </c>
      <c r="N8314" s="40" t="s">
        <v>29537</v>
      </c>
      <c r="O8314" s="40" t="s">
        <v>211</v>
      </c>
      <c r="P8314" s="41" t="s">
        <v>212</v>
      </c>
      <c r="Q8314" s="41">
        <v>3</v>
      </c>
      <c r="R8314" s="40" t="s">
        <v>213</v>
      </c>
      <c r="S8314" s="40" t="s">
        <v>199</v>
      </c>
      <c r="T8314" s="41">
        <v>1</v>
      </c>
      <c r="U8314" s="40" t="s">
        <v>200</v>
      </c>
      <c r="V8314" s="40" t="s">
        <v>201</v>
      </c>
      <c r="W8314" s="40" t="s">
        <v>29538</v>
      </c>
      <c r="X8314" s="40" t="s">
        <v>266</v>
      </c>
      <c r="Y8314" s="40" t="s">
        <v>29539</v>
      </c>
    </row>
    <row r="8315" spans="12:25" x14ac:dyDescent="0.25">
      <c r="L8315" s="39" t="str">
        <f t="shared" si="129"/>
        <v>ZELO SURRIGONE (MI)</v>
      </c>
      <c r="M8315" s="40" t="s">
        <v>29540</v>
      </c>
      <c r="N8315" s="40" t="s">
        <v>29541</v>
      </c>
      <c r="O8315" s="40" t="s">
        <v>264</v>
      </c>
      <c r="P8315" s="41" t="s">
        <v>212</v>
      </c>
      <c r="Q8315" s="41">
        <v>3</v>
      </c>
      <c r="R8315" s="40" t="s">
        <v>213</v>
      </c>
      <c r="S8315" s="40" t="s">
        <v>199</v>
      </c>
      <c r="T8315" s="41">
        <v>1</v>
      </c>
      <c r="U8315" s="40" t="s">
        <v>200</v>
      </c>
      <c r="V8315" s="40" t="s">
        <v>201</v>
      </c>
      <c r="W8315" s="40" t="s">
        <v>935</v>
      </c>
      <c r="X8315" s="40" t="s">
        <v>266</v>
      </c>
      <c r="Y8315" s="40" t="s">
        <v>29542</v>
      </c>
    </row>
    <row r="8316" spans="12:25" x14ac:dyDescent="0.25">
      <c r="L8316" s="39" t="str">
        <f t="shared" si="129"/>
        <v>ZEME (PV)</v>
      </c>
      <c r="M8316" s="40" t="s">
        <v>29543</v>
      </c>
      <c r="N8316" s="40" t="s">
        <v>29544</v>
      </c>
      <c r="O8316" s="40" t="s">
        <v>884</v>
      </c>
      <c r="P8316" s="41" t="s">
        <v>212</v>
      </c>
      <c r="Q8316" s="41">
        <v>3</v>
      </c>
      <c r="R8316" s="40" t="s">
        <v>213</v>
      </c>
      <c r="S8316" s="40" t="s">
        <v>199</v>
      </c>
      <c r="T8316" s="41">
        <v>1</v>
      </c>
      <c r="U8316" s="40" t="s">
        <v>200</v>
      </c>
      <c r="V8316" s="40" t="s">
        <v>201</v>
      </c>
      <c r="W8316" s="40" t="s">
        <v>7067</v>
      </c>
      <c r="X8316" s="40" t="s">
        <v>1092</v>
      </c>
      <c r="Y8316" s="40" t="s">
        <v>29545</v>
      </c>
    </row>
    <row r="8317" spans="12:25" x14ac:dyDescent="0.25">
      <c r="L8317" s="39" t="str">
        <f t="shared" si="129"/>
        <v>ZENEVREDO (PV)</v>
      </c>
      <c r="M8317" s="40" t="s">
        <v>29546</v>
      </c>
      <c r="N8317" s="40" t="s">
        <v>29547</v>
      </c>
      <c r="O8317" s="40" t="s">
        <v>884</v>
      </c>
      <c r="P8317" s="41" t="s">
        <v>212</v>
      </c>
      <c r="Q8317" s="41">
        <v>3</v>
      </c>
      <c r="R8317" s="40" t="s">
        <v>213</v>
      </c>
      <c r="S8317" s="40" t="s">
        <v>199</v>
      </c>
      <c r="T8317" s="41">
        <v>1</v>
      </c>
      <c r="U8317" s="40" t="s">
        <v>200</v>
      </c>
      <c r="V8317" s="40" t="s">
        <v>201</v>
      </c>
      <c r="W8317" s="40" t="s">
        <v>26164</v>
      </c>
      <c r="X8317" s="40" t="s">
        <v>969</v>
      </c>
      <c r="Y8317" s="40" t="s">
        <v>29548</v>
      </c>
    </row>
    <row r="8318" spans="12:25" x14ac:dyDescent="0.25">
      <c r="L8318" s="39" t="str">
        <f t="shared" si="129"/>
        <v>ZENSON DI PIAVE (TV)</v>
      </c>
      <c r="M8318" s="40" t="s">
        <v>29549</v>
      </c>
      <c r="N8318" s="40" t="s">
        <v>29550</v>
      </c>
      <c r="O8318" s="40" t="s">
        <v>1362</v>
      </c>
      <c r="P8318" s="41" t="s">
        <v>197</v>
      </c>
      <c r="Q8318" s="41">
        <v>5</v>
      </c>
      <c r="R8318" s="40" t="s">
        <v>198</v>
      </c>
      <c r="S8318" s="40" t="s">
        <v>199</v>
      </c>
      <c r="T8318" s="41">
        <v>1</v>
      </c>
      <c r="U8318" s="40" t="s">
        <v>200</v>
      </c>
      <c r="V8318" s="40" t="s">
        <v>201</v>
      </c>
      <c r="W8318" s="40" t="s">
        <v>15597</v>
      </c>
      <c r="X8318" s="40" t="s">
        <v>5533</v>
      </c>
      <c r="Y8318" s="40" t="s">
        <v>29551</v>
      </c>
    </row>
    <row r="8319" spans="12:25" x14ac:dyDescent="0.25">
      <c r="L8319" s="39" t="str">
        <f t="shared" si="129"/>
        <v>ZERBA (PC)</v>
      </c>
      <c r="M8319" s="40" t="s">
        <v>29552</v>
      </c>
      <c r="N8319" s="40" t="s">
        <v>29553</v>
      </c>
      <c r="O8319" s="40" t="s">
        <v>630</v>
      </c>
      <c r="P8319" s="41" t="s">
        <v>631</v>
      </c>
      <c r="Q8319" s="41">
        <v>8</v>
      </c>
      <c r="R8319" s="40" t="s">
        <v>632</v>
      </c>
      <c r="S8319" s="40" t="s">
        <v>199</v>
      </c>
      <c r="T8319" s="41">
        <v>1</v>
      </c>
      <c r="U8319" s="40" t="s">
        <v>200</v>
      </c>
      <c r="V8319" s="40" t="s">
        <v>201</v>
      </c>
      <c r="W8319" s="40" t="s">
        <v>7966</v>
      </c>
      <c r="X8319" s="40" t="s">
        <v>634</v>
      </c>
      <c r="Y8319" s="40" t="s">
        <v>29554</v>
      </c>
    </row>
    <row r="8320" spans="12:25" x14ac:dyDescent="0.25">
      <c r="L8320" s="39" t="str">
        <f t="shared" si="129"/>
        <v>ZERBO (PV)</v>
      </c>
      <c r="M8320" s="40" t="s">
        <v>29555</v>
      </c>
      <c r="N8320" s="40" t="s">
        <v>29556</v>
      </c>
      <c r="O8320" s="40" t="s">
        <v>884</v>
      </c>
      <c r="P8320" s="41" t="s">
        <v>212</v>
      </c>
      <c r="Q8320" s="41">
        <v>3</v>
      </c>
      <c r="R8320" s="40" t="s">
        <v>213</v>
      </c>
      <c r="S8320" s="40" t="s">
        <v>199</v>
      </c>
      <c r="T8320" s="41">
        <v>1</v>
      </c>
      <c r="U8320" s="40" t="s">
        <v>200</v>
      </c>
      <c r="V8320" s="40" t="s">
        <v>201</v>
      </c>
      <c r="W8320" s="40" t="s">
        <v>19728</v>
      </c>
      <c r="X8320" s="40" t="s">
        <v>886</v>
      </c>
      <c r="Y8320" s="40" t="s">
        <v>29557</v>
      </c>
    </row>
    <row r="8321" spans="12:25" x14ac:dyDescent="0.25">
      <c r="L8321" s="39" t="str">
        <f t="shared" si="129"/>
        <v>ZERBOLO' (PV)</v>
      </c>
      <c r="M8321" s="40" t="s">
        <v>29558</v>
      </c>
      <c r="N8321" s="40" t="s">
        <v>29559</v>
      </c>
      <c r="O8321" s="40" t="s">
        <v>884</v>
      </c>
      <c r="P8321" s="41" t="s">
        <v>212</v>
      </c>
      <c r="Q8321" s="41">
        <v>3</v>
      </c>
      <c r="R8321" s="40" t="s">
        <v>213</v>
      </c>
      <c r="S8321" s="40" t="s">
        <v>199</v>
      </c>
      <c r="T8321" s="41">
        <v>1</v>
      </c>
      <c r="U8321" s="40" t="s">
        <v>200</v>
      </c>
      <c r="V8321" s="40" t="s">
        <v>201</v>
      </c>
      <c r="W8321" s="40" t="s">
        <v>885</v>
      </c>
      <c r="X8321" s="40" t="s">
        <v>886</v>
      </c>
      <c r="Y8321" s="40" t="s">
        <v>29560</v>
      </c>
    </row>
    <row r="8322" spans="12:25" x14ac:dyDescent="0.25">
      <c r="L8322" s="39" t="str">
        <f t="shared" ref="L8322:L8385" si="130">M8322&amp;" ("&amp;O8322&amp;")"</f>
        <v>ZERFALIU (OR)</v>
      </c>
      <c r="M8322" s="40" t="s">
        <v>29561</v>
      </c>
      <c r="N8322" s="40" t="s">
        <v>29562</v>
      </c>
      <c r="O8322" s="40" t="s">
        <v>241</v>
      </c>
      <c r="P8322" s="41" t="s">
        <v>242</v>
      </c>
      <c r="Q8322" s="41">
        <v>20</v>
      </c>
      <c r="R8322" s="40" t="s">
        <v>243</v>
      </c>
      <c r="S8322" s="40" t="s">
        <v>199</v>
      </c>
      <c r="T8322" s="41">
        <v>1</v>
      </c>
      <c r="U8322" s="40" t="s">
        <v>200</v>
      </c>
      <c r="V8322" s="40" t="s">
        <v>201</v>
      </c>
      <c r="W8322" s="40" t="s">
        <v>785</v>
      </c>
      <c r="X8322" s="40" t="s">
        <v>931</v>
      </c>
      <c r="Y8322" s="40" t="s">
        <v>29563</v>
      </c>
    </row>
    <row r="8323" spans="12:25" x14ac:dyDescent="0.25">
      <c r="L8323" s="39" t="str">
        <f t="shared" si="130"/>
        <v>ZERI (MS)</v>
      </c>
      <c r="M8323" s="40" t="s">
        <v>29564</v>
      </c>
      <c r="N8323" s="40" t="s">
        <v>29565</v>
      </c>
      <c r="O8323" s="40" t="s">
        <v>2262</v>
      </c>
      <c r="P8323" s="41" t="s">
        <v>231</v>
      </c>
      <c r="Q8323" s="41">
        <v>9</v>
      </c>
      <c r="R8323" s="40" t="s">
        <v>232</v>
      </c>
      <c r="S8323" s="40" t="s">
        <v>199</v>
      </c>
      <c r="T8323" s="41">
        <v>1</v>
      </c>
      <c r="U8323" s="40" t="s">
        <v>200</v>
      </c>
      <c r="V8323" s="40" t="s">
        <v>201</v>
      </c>
      <c r="W8323" s="40" t="s">
        <v>29566</v>
      </c>
      <c r="X8323" s="40" t="s">
        <v>1453</v>
      </c>
      <c r="Y8323" s="40" t="s">
        <v>29567</v>
      </c>
    </row>
    <row r="8324" spans="12:25" x14ac:dyDescent="0.25">
      <c r="L8324" s="39" t="str">
        <f t="shared" si="130"/>
        <v>ZERMEGHEDO (VI)</v>
      </c>
      <c r="M8324" s="40" t="s">
        <v>29568</v>
      </c>
      <c r="N8324" s="40" t="s">
        <v>29569</v>
      </c>
      <c r="O8324" s="40" t="s">
        <v>772</v>
      </c>
      <c r="P8324" s="41" t="s">
        <v>197</v>
      </c>
      <c r="Q8324" s="41">
        <v>5</v>
      </c>
      <c r="R8324" s="40" t="s">
        <v>198</v>
      </c>
      <c r="S8324" s="40" t="s">
        <v>199</v>
      </c>
      <c r="T8324" s="41">
        <v>1</v>
      </c>
      <c r="U8324" s="40" t="s">
        <v>200</v>
      </c>
      <c r="V8324" s="40" t="s">
        <v>201</v>
      </c>
      <c r="W8324" s="40" t="s">
        <v>3628</v>
      </c>
      <c r="X8324" s="40" t="s">
        <v>774</v>
      </c>
      <c r="Y8324" s="40" t="s">
        <v>29570</v>
      </c>
    </row>
    <row r="8325" spans="12:25" x14ac:dyDescent="0.25">
      <c r="L8325" s="39" t="str">
        <f t="shared" si="130"/>
        <v>ZERO BRANCO (TV)</v>
      </c>
      <c r="M8325" s="40" t="s">
        <v>29571</v>
      </c>
      <c r="N8325" s="40" t="s">
        <v>29572</v>
      </c>
      <c r="O8325" s="40" t="s">
        <v>1362</v>
      </c>
      <c r="P8325" s="41" t="s">
        <v>197</v>
      </c>
      <c r="Q8325" s="41">
        <v>5</v>
      </c>
      <c r="R8325" s="40" t="s">
        <v>198</v>
      </c>
      <c r="S8325" s="40" t="s">
        <v>199</v>
      </c>
      <c r="T8325" s="41">
        <v>1</v>
      </c>
      <c r="U8325" s="40" t="s">
        <v>200</v>
      </c>
      <c r="V8325" s="40" t="s">
        <v>201</v>
      </c>
      <c r="W8325" s="40" t="s">
        <v>29573</v>
      </c>
      <c r="X8325" s="40" t="s">
        <v>1609</v>
      </c>
      <c r="Y8325" s="40" t="s">
        <v>29574</v>
      </c>
    </row>
    <row r="8326" spans="12:25" x14ac:dyDescent="0.25">
      <c r="L8326" s="39" t="str">
        <f t="shared" si="130"/>
        <v>ZEVIO (VR)</v>
      </c>
      <c r="M8326" s="40" t="s">
        <v>29575</v>
      </c>
      <c r="N8326" s="40" t="s">
        <v>29576</v>
      </c>
      <c r="O8326" s="40" t="s">
        <v>595</v>
      </c>
      <c r="P8326" s="41" t="s">
        <v>197</v>
      </c>
      <c r="Q8326" s="41">
        <v>5</v>
      </c>
      <c r="R8326" s="40" t="s">
        <v>198</v>
      </c>
      <c r="S8326" s="40" t="s">
        <v>199</v>
      </c>
      <c r="T8326" s="41">
        <v>1</v>
      </c>
      <c r="U8326" s="40" t="s">
        <v>200</v>
      </c>
      <c r="V8326" s="40" t="s">
        <v>201</v>
      </c>
      <c r="W8326" s="40" t="s">
        <v>29577</v>
      </c>
      <c r="X8326" s="40" t="s">
        <v>597</v>
      </c>
      <c r="Y8326" s="40" t="s">
        <v>29578</v>
      </c>
    </row>
    <row r="8327" spans="12:25" x14ac:dyDescent="0.25">
      <c r="L8327" s="39" t="str">
        <f t="shared" si="130"/>
        <v>ZIANO DI FIEMME (TN)</v>
      </c>
      <c r="M8327" s="40" t="s">
        <v>29579</v>
      </c>
      <c r="N8327" s="40" t="s">
        <v>29580</v>
      </c>
      <c r="O8327" s="40" t="s">
        <v>865</v>
      </c>
      <c r="P8327" s="41" t="s">
        <v>866</v>
      </c>
      <c r="Q8327" s="41">
        <v>4</v>
      </c>
      <c r="R8327" s="40" t="s">
        <v>867</v>
      </c>
      <c r="S8327" s="40" t="s">
        <v>199</v>
      </c>
      <c r="T8327" s="41">
        <v>1</v>
      </c>
      <c r="U8327" s="40" t="s">
        <v>200</v>
      </c>
      <c r="V8327" s="40" t="s">
        <v>201</v>
      </c>
      <c r="W8327" s="40" t="s">
        <v>5702</v>
      </c>
      <c r="X8327" s="40" t="s">
        <v>1623</v>
      </c>
      <c r="Y8327" s="40" t="s">
        <v>29581</v>
      </c>
    </row>
    <row r="8328" spans="12:25" x14ac:dyDescent="0.25">
      <c r="L8328" s="39" t="str">
        <f t="shared" si="130"/>
        <v>ZIANO PIACENTINO (PC)</v>
      </c>
      <c r="M8328" s="40" t="s">
        <v>29582</v>
      </c>
      <c r="N8328" s="40" t="s">
        <v>29583</v>
      </c>
      <c r="O8328" s="40" t="s">
        <v>630</v>
      </c>
      <c r="P8328" s="41" t="s">
        <v>631</v>
      </c>
      <c r="Q8328" s="41">
        <v>8</v>
      </c>
      <c r="R8328" s="40" t="s">
        <v>632</v>
      </c>
      <c r="S8328" s="40" t="s">
        <v>199</v>
      </c>
      <c r="T8328" s="41">
        <v>1</v>
      </c>
      <c r="U8328" s="40" t="s">
        <v>200</v>
      </c>
      <c r="V8328" s="40" t="s">
        <v>201</v>
      </c>
      <c r="W8328" s="40" t="s">
        <v>633</v>
      </c>
      <c r="X8328" s="40" t="s">
        <v>634</v>
      </c>
      <c r="Y8328" s="40" t="s">
        <v>29584</v>
      </c>
    </row>
    <row r="8329" spans="12:25" x14ac:dyDescent="0.25">
      <c r="L8329" s="39" t="str">
        <f t="shared" si="130"/>
        <v>ZIBELLO (PR)</v>
      </c>
      <c r="M8329" s="40" t="s">
        <v>29585</v>
      </c>
      <c r="N8329" s="40" t="s">
        <v>29586</v>
      </c>
      <c r="O8329" s="40" t="s">
        <v>984</v>
      </c>
      <c r="P8329" s="41" t="s">
        <v>631</v>
      </c>
      <c r="Q8329" s="41">
        <v>8</v>
      </c>
      <c r="R8329" s="40" t="s">
        <v>632</v>
      </c>
      <c r="S8329" s="40" t="s">
        <v>199</v>
      </c>
      <c r="T8329" s="41">
        <v>1</v>
      </c>
      <c r="U8329" s="40" t="s">
        <v>200</v>
      </c>
      <c r="V8329" s="40" t="s">
        <v>201</v>
      </c>
      <c r="W8329" s="40" t="s">
        <v>11242</v>
      </c>
      <c r="X8329" s="40" t="s">
        <v>4569</v>
      </c>
      <c r="Y8329" s="40" t="s">
        <v>29587</v>
      </c>
    </row>
    <row r="8330" spans="12:25" x14ac:dyDescent="0.25">
      <c r="L8330" s="39" t="str">
        <f t="shared" si="130"/>
        <v>ZIBIDO SAN GIACOMO (MI)</v>
      </c>
      <c r="M8330" s="40" t="s">
        <v>29588</v>
      </c>
      <c r="N8330" s="40" t="s">
        <v>29589</v>
      </c>
      <c r="O8330" s="40" t="s">
        <v>264</v>
      </c>
      <c r="P8330" s="41" t="s">
        <v>212</v>
      </c>
      <c r="Q8330" s="41">
        <v>3</v>
      </c>
      <c r="R8330" s="40" t="s">
        <v>213</v>
      </c>
      <c r="S8330" s="40" t="s">
        <v>199</v>
      </c>
      <c r="T8330" s="41">
        <v>1</v>
      </c>
      <c r="U8330" s="40" t="s">
        <v>200</v>
      </c>
      <c r="V8330" s="40" t="s">
        <v>201</v>
      </c>
      <c r="W8330" s="40" t="s">
        <v>935</v>
      </c>
      <c r="X8330" s="40" t="s">
        <v>266</v>
      </c>
      <c r="Y8330" s="40" t="s">
        <v>29590</v>
      </c>
    </row>
    <row r="8331" spans="12:25" x14ac:dyDescent="0.25">
      <c r="L8331" s="39" t="str">
        <f t="shared" si="130"/>
        <v>ZIGNAGO (SP)</v>
      </c>
      <c r="M8331" s="40" t="s">
        <v>29591</v>
      </c>
      <c r="N8331" s="40" t="s">
        <v>29592</v>
      </c>
      <c r="O8331" s="40" t="s">
        <v>1451</v>
      </c>
      <c r="P8331" s="41" t="s">
        <v>849</v>
      </c>
      <c r="Q8331" s="41">
        <v>7</v>
      </c>
      <c r="R8331" s="40" t="s">
        <v>850</v>
      </c>
      <c r="S8331" s="40" t="s">
        <v>199</v>
      </c>
      <c r="T8331" s="41">
        <v>1</v>
      </c>
      <c r="U8331" s="40" t="s">
        <v>200</v>
      </c>
      <c r="V8331" s="40" t="s">
        <v>201</v>
      </c>
      <c r="W8331" s="40" t="s">
        <v>3319</v>
      </c>
      <c r="X8331" s="40" t="s">
        <v>1453</v>
      </c>
      <c r="Y8331" s="40" t="s">
        <v>29593</v>
      </c>
    </row>
    <row r="8332" spans="12:25" x14ac:dyDescent="0.25">
      <c r="L8332" s="39" t="str">
        <f t="shared" si="130"/>
        <v>ZIMBABWE (EE)</v>
      </c>
      <c r="M8332" s="40" t="s">
        <v>29594</v>
      </c>
      <c r="N8332" s="40" t="s">
        <v>29595</v>
      </c>
      <c r="O8332" s="40" t="s">
        <v>610</v>
      </c>
      <c r="P8332" s="41"/>
      <c r="Q8332" s="41"/>
      <c r="R8332" s="40"/>
      <c r="S8332" s="40" t="s">
        <v>1183</v>
      </c>
      <c r="T8332" s="41">
        <v>3</v>
      </c>
      <c r="U8332" s="40" t="s">
        <v>612</v>
      </c>
      <c r="V8332" s="40" t="s">
        <v>29596</v>
      </c>
      <c r="W8332" s="40"/>
      <c r="X8332" s="40"/>
      <c r="Y8332" s="40"/>
    </row>
    <row r="8333" spans="12:25" x14ac:dyDescent="0.25">
      <c r="L8333" s="39" t="str">
        <f t="shared" si="130"/>
        <v>ZIMELLA (VR)</v>
      </c>
      <c r="M8333" s="40" t="s">
        <v>29597</v>
      </c>
      <c r="N8333" s="40" t="s">
        <v>29598</v>
      </c>
      <c r="O8333" s="40" t="s">
        <v>595</v>
      </c>
      <c r="P8333" s="41" t="s">
        <v>197</v>
      </c>
      <c r="Q8333" s="41">
        <v>5</v>
      </c>
      <c r="R8333" s="40" t="s">
        <v>198</v>
      </c>
      <c r="S8333" s="40" t="s">
        <v>199</v>
      </c>
      <c r="T8333" s="41">
        <v>1</v>
      </c>
      <c r="U8333" s="40" t="s">
        <v>200</v>
      </c>
      <c r="V8333" s="40" t="s">
        <v>201</v>
      </c>
      <c r="W8333" s="40" t="s">
        <v>1851</v>
      </c>
      <c r="X8333" s="40" t="s">
        <v>1566</v>
      </c>
      <c r="Y8333" s="40" t="s">
        <v>29599</v>
      </c>
    </row>
    <row r="8334" spans="12:25" x14ac:dyDescent="0.25">
      <c r="L8334" s="39" t="str">
        <f t="shared" si="130"/>
        <v>ZIMONE (BI)</v>
      </c>
      <c r="M8334" s="40" t="s">
        <v>29600</v>
      </c>
      <c r="N8334" s="40" t="s">
        <v>29601</v>
      </c>
      <c r="O8334" s="40" t="s">
        <v>830</v>
      </c>
      <c r="P8334" s="41" t="s">
        <v>314</v>
      </c>
      <c r="Q8334" s="41">
        <v>1</v>
      </c>
      <c r="R8334" s="40" t="s">
        <v>315</v>
      </c>
      <c r="S8334" s="40" t="s">
        <v>199</v>
      </c>
      <c r="T8334" s="41">
        <v>1</v>
      </c>
      <c r="U8334" s="40" t="s">
        <v>200</v>
      </c>
      <c r="V8334" s="40" t="s">
        <v>201</v>
      </c>
      <c r="W8334" s="40" t="s">
        <v>14546</v>
      </c>
      <c r="X8334" s="40" t="s">
        <v>832</v>
      </c>
      <c r="Y8334" s="40" t="s">
        <v>29602</v>
      </c>
    </row>
    <row r="8335" spans="12:25" x14ac:dyDescent="0.25">
      <c r="L8335" s="39" t="str">
        <f t="shared" si="130"/>
        <v>ZINASCO (PV)</v>
      </c>
      <c r="M8335" s="40" t="s">
        <v>29603</v>
      </c>
      <c r="N8335" s="40" t="s">
        <v>29604</v>
      </c>
      <c r="O8335" s="40" t="s">
        <v>884</v>
      </c>
      <c r="P8335" s="41" t="s">
        <v>212</v>
      </c>
      <c r="Q8335" s="41">
        <v>3</v>
      </c>
      <c r="R8335" s="40" t="s">
        <v>213</v>
      </c>
      <c r="S8335" s="40" t="s">
        <v>199</v>
      </c>
      <c r="T8335" s="41">
        <v>1</v>
      </c>
      <c r="U8335" s="40" t="s">
        <v>200</v>
      </c>
      <c r="V8335" s="40" t="s">
        <v>201</v>
      </c>
      <c r="W8335" s="40" t="s">
        <v>7067</v>
      </c>
      <c r="X8335" s="40" t="s">
        <v>886</v>
      </c>
      <c r="Y8335" s="40" t="s">
        <v>29605</v>
      </c>
    </row>
    <row r="8336" spans="12:25" x14ac:dyDescent="0.25">
      <c r="L8336" s="39" t="str">
        <f t="shared" si="130"/>
        <v>ZOAGLI (GE)</v>
      </c>
      <c r="M8336" s="40" t="s">
        <v>29606</v>
      </c>
      <c r="N8336" s="40" t="s">
        <v>29607</v>
      </c>
      <c r="O8336" s="40" t="s">
        <v>1897</v>
      </c>
      <c r="P8336" s="41" t="s">
        <v>849</v>
      </c>
      <c r="Q8336" s="41">
        <v>7</v>
      </c>
      <c r="R8336" s="40" t="s">
        <v>850</v>
      </c>
      <c r="S8336" s="40" t="s">
        <v>199</v>
      </c>
      <c r="T8336" s="41">
        <v>1</v>
      </c>
      <c r="U8336" s="40" t="s">
        <v>200</v>
      </c>
      <c r="V8336" s="40" t="s">
        <v>201</v>
      </c>
      <c r="W8336" s="40" t="s">
        <v>2293</v>
      </c>
      <c r="X8336" s="40" t="s">
        <v>2294</v>
      </c>
      <c r="Y8336" s="40" t="s">
        <v>29608</v>
      </c>
    </row>
    <row r="8337" spans="12:25" x14ac:dyDescent="0.25">
      <c r="L8337" s="39" t="str">
        <f t="shared" si="130"/>
        <v>ZOCCA (MO)</v>
      </c>
      <c r="M8337" s="40" t="s">
        <v>29609</v>
      </c>
      <c r="N8337" s="40" t="s">
        <v>29610</v>
      </c>
      <c r="O8337" s="40" t="s">
        <v>2925</v>
      </c>
      <c r="P8337" s="41" t="s">
        <v>631</v>
      </c>
      <c r="Q8337" s="41">
        <v>8</v>
      </c>
      <c r="R8337" s="40" t="s">
        <v>632</v>
      </c>
      <c r="S8337" s="40" t="s">
        <v>199</v>
      </c>
      <c r="T8337" s="41">
        <v>1</v>
      </c>
      <c r="U8337" s="40" t="s">
        <v>200</v>
      </c>
      <c r="V8337" s="40" t="s">
        <v>201</v>
      </c>
      <c r="W8337" s="40" t="s">
        <v>29611</v>
      </c>
      <c r="X8337" s="40" t="s">
        <v>2927</v>
      </c>
      <c r="Y8337" s="40" t="s">
        <v>29612</v>
      </c>
    </row>
    <row r="8338" spans="12:25" x14ac:dyDescent="0.25">
      <c r="L8338" s="39" t="str">
        <f t="shared" si="130"/>
        <v>ZOGNO (BG)</v>
      </c>
      <c r="M8338" s="40" t="s">
        <v>29613</v>
      </c>
      <c r="N8338" s="40" t="s">
        <v>29614</v>
      </c>
      <c r="O8338" s="40" t="s">
        <v>572</v>
      </c>
      <c r="P8338" s="41" t="s">
        <v>212</v>
      </c>
      <c r="Q8338" s="41">
        <v>3</v>
      </c>
      <c r="R8338" s="40" t="s">
        <v>213</v>
      </c>
      <c r="S8338" s="40" t="s">
        <v>199</v>
      </c>
      <c r="T8338" s="41">
        <v>1</v>
      </c>
      <c r="U8338" s="40" t="s">
        <v>200</v>
      </c>
      <c r="V8338" s="40" t="s">
        <v>201</v>
      </c>
      <c r="W8338" s="40" t="s">
        <v>29615</v>
      </c>
      <c r="X8338" s="40" t="s">
        <v>1195</v>
      </c>
      <c r="Y8338" s="40" t="s">
        <v>29616</v>
      </c>
    </row>
    <row r="8339" spans="12:25" x14ac:dyDescent="0.25">
      <c r="L8339" s="39" t="str">
        <f t="shared" si="130"/>
        <v>ZOLA PREDOSA (BO)</v>
      </c>
      <c r="M8339" s="40" t="s">
        <v>29617</v>
      </c>
      <c r="N8339" s="40" t="s">
        <v>29618</v>
      </c>
      <c r="O8339" s="40" t="s">
        <v>1682</v>
      </c>
      <c r="P8339" s="41" t="s">
        <v>631</v>
      </c>
      <c r="Q8339" s="41">
        <v>8</v>
      </c>
      <c r="R8339" s="40" t="s">
        <v>632</v>
      </c>
      <c r="S8339" s="40" t="s">
        <v>199</v>
      </c>
      <c r="T8339" s="41">
        <v>1</v>
      </c>
      <c r="U8339" s="40" t="s">
        <v>200</v>
      </c>
      <c r="V8339" s="40" t="s">
        <v>201</v>
      </c>
      <c r="W8339" s="40" t="s">
        <v>29619</v>
      </c>
      <c r="X8339" s="40" t="s">
        <v>1684</v>
      </c>
      <c r="Y8339" s="40" t="s">
        <v>29620</v>
      </c>
    </row>
    <row r="8340" spans="12:25" x14ac:dyDescent="0.25">
      <c r="L8340" s="39" t="str">
        <f t="shared" si="130"/>
        <v>ZOLDO ALTO (BL)</v>
      </c>
      <c r="M8340" s="40" t="s">
        <v>29621</v>
      </c>
      <c r="N8340" s="40" t="s">
        <v>29622</v>
      </c>
      <c r="O8340" s="40" t="s">
        <v>715</v>
      </c>
      <c r="P8340" s="41" t="s">
        <v>197</v>
      </c>
      <c r="Q8340" s="41">
        <v>5</v>
      </c>
      <c r="R8340" s="40" t="s">
        <v>198</v>
      </c>
      <c r="S8340" s="40" t="s">
        <v>199</v>
      </c>
      <c r="T8340" s="41">
        <v>1</v>
      </c>
      <c r="U8340" s="40" t="s">
        <v>200</v>
      </c>
      <c r="V8340" s="40" t="s">
        <v>201</v>
      </c>
      <c r="W8340" s="40" t="s">
        <v>7097</v>
      </c>
      <c r="X8340" s="40" t="s">
        <v>717</v>
      </c>
      <c r="Y8340" s="40" t="s">
        <v>29623</v>
      </c>
    </row>
    <row r="8341" spans="12:25" x14ac:dyDescent="0.25">
      <c r="L8341" s="39" t="str">
        <f t="shared" si="130"/>
        <v>ZOLLINO (LE)</v>
      </c>
      <c r="M8341" s="40" t="s">
        <v>29624</v>
      </c>
      <c r="N8341" s="40" t="s">
        <v>29625</v>
      </c>
      <c r="O8341" s="40" t="s">
        <v>462</v>
      </c>
      <c r="P8341" s="41" t="s">
        <v>304</v>
      </c>
      <c r="Q8341" s="41">
        <v>16</v>
      </c>
      <c r="R8341" s="40" t="s">
        <v>305</v>
      </c>
      <c r="S8341" s="40" t="s">
        <v>199</v>
      </c>
      <c r="T8341" s="41">
        <v>1</v>
      </c>
      <c r="U8341" s="40" t="s">
        <v>200</v>
      </c>
      <c r="V8341" s="40" t="s">
        <v>201</v>
      </c>
      <c r="W8341" s="40" t="s">
        <v>2007</v>
      </c>
      <c r="X8341" s="40" t="s">
        <v>1520</v>
      </c>
      <c r="Y8341" s="40" t="s">
        <v>29626</v>
      </c>
    </row>
    <row r="8342" spans="12:25" x14ac:dyDescent="0.25">
      <c r="L8342" s="39" t="str">
        <f t="shared" si="130"/>
        <v>ZONE (BS)</v>
      </c>
      <c r="M8342" s="40" t="s">
        <v>29627</v>
      </c>
      <c r="N8342" s="40" t="s">
        <v>29628</v>
      </c>
      <c r="O8342" s="40" t="s">
        <v>421</v>
      </c>
      <c r="P8342" s="41" t="s">
        <v>212</v>
      </c>
      <c r="Q8342" s="41">
        <v>3</v>
      </c>
      <c r="R8342" s="40" t="s">
        <v>213</v>
      </c>
      <c r="S8342" s="40" t="s">
        <v>199</v>
      </c>
      <c r="T8342" s="41">
        <v>1</v>
      </c>
      <c r="U8342" s="40" t="s">
        <v>200</v>
      </c>
      <c r="V8342" s="40" t="s">
        <v>201</v>
      </c>
      <c r="W8342" s="40" t="s">
        <v>8484</v>
      </c>
      <c r="X8342" s="40" t="s">
        <v>423</v>
      </c>
      <c r="Y8342" s="40" t="s">
        <v>29629</v>
      </c>
    </row>
    <row r="8343" spans="12:25" x14ac:dyDescent="0.25">
      <c r="L8343" s="39" t="str">
        <f t="shared" si="130"/>
        <v>ZOPPE' DI CADORE (BL)</v>
      </c>
      <c r="M8343" s="40" t="s">
        <v>29630</v>
      </c>
      <c r="N8343" s="40" t="s">
        <v>29631</v>
      </c>
      <c r="O8343" s="40" t="s">
        <v>715</v>
      </c>
      <c r="P8343" s="41" t="s">
        <v>197</v>
      </c>
      <c r="Q8343" s="41">
        <v>5</v>
      </c>
      <c r="R8343" s="40" t="s">
        <v>198</v>
      </c>
      <c r="S8343" s="40" t="s">
        <v>199</v>
      </c>
      <c r="T8343" s="41">
        <v>1</v>
      </c>
      <c r="U8343" s="40" t="s">
        <v>200</v>
      </c>
      <c r="V8343" s="40" t="s">
        <v>201</v>
      </c>
      <c r="W8343" s="40" t="s">
        <v>7097</v>
      </c>
      <c r="X8343" s="40" t="s">
        <v>717</v>
      </c>
      <c r="Y8343" s="40" t="s">
        <v>29632</v>
      </c>
    </row>
    <row r="8344" spans="12:25" x14ac:dyDescent="0.25">
      <c r="L8344" s="39" t="str">
        <f t="shared" si="130"/>
        <v>ZOPPOLA (PN)</v>
      </c>
      <c r="M8344" s="40" t="s">
        <v>29633</v>
      </c>
      <c r="N8344" s="40" t="s">
        <v>29634</v>
      </c>
      <c r="O8344" s="40" t="s">
        <v>1527</v>
      </c>
      <c r="P8344" s="41" t="s">
        <v>805</v>
      </c>
      <c r="Q8344" s="41">
        <v>6</v>
      </c>
      <c r="R8344" s="40" t="s">
        <v>806</v>
      </c>
      <c r="S8344" s="40" t="s">
        <v>199</v>
      </c>
      <c r="T8344" s="41">
        <v>1</v>
      </c>
      <c r="U8344" s="40" t="s">
        <v>200</v>
      </c>
      <c r="V8344" s="40" t="s">
        <v>201</v>
      </c>
      <c r="W8344" s="40" t="s">
        <v>1528</v>
      </c>
      <c r="X8344" s="40" t="s">
        <v>2119</v>
      </c>
      <c r="Y8344" s="40" t="s">
        <v>29635</v>
      </c>
    </row>
    <row r="8345" spans="12:25" x14ac:dyDescent="0.25">
      <c r="L8345" s="39" t="str">
        <f t="shared" si="130"/>
        <v>ZOVENCEDO (VI)</v>
      </c>
      <c r="M8345" s="40" t="s">
        <v>29636</v>
      </c>
      <c r="N8345" s="40" t="s">
        <v>29637</v>
      </c>
      <c r="O8345" s="40" t="s">
        <v>772</v>
      </c>
      <c r="P8345" s="41" t="s">
        <v>197</v>
      </c>
      <c r="Q8345" s="41">
        <v>5</v>
      </c>
      <c r="R8345" s="40" t="s">
        <v>198</v>
      </c>
      <c r="S8345" s="40" t="s">
        <v>199</v>
      </c>
      <c r="T8345" s="41">
        <v>1</v>
      </c>
      <c r="U8345" s="40" t="s">
        <v>200</v>
      </c>
      <c r="V8345" s="40" t="s">
        <v>201</v>
      </c>
      <c r="W8345" s="40" t="s">
        <v>773</v>
      </c>
      <c r="X8345" s="40" t="s">
        <v>774</v>
      </c>
      <c r="Y8345" s="40" t="s">
        <v>29638</v>
      </c>
    </row>
    <row r="8346" spans="12:25" x14ac:dyDescent="0.25">
      <c r="L8346" s="39" t="str">
        <f t="shared" si="130"/>
        <v>ZUBIENA (BI)</v>
      </c>
      <c r="M8346" s="40" t="s">
        <v>29639</v>
      </c>
      <c r="N8346" s="40" t="s">
        <v>29640</v>
      </c>
      <c r="O8346" s="40" t="s">
        <v>830</v>
      </c>
      <c r="P8346" s="41" t="s">
        <v>314</v>
      </c>
      <c r="Q8346" s="41">
        <v>1</v>
      </c>
      <c r="R8346" s="40" t="s">
        <v>315</v>
      </c>
      <c r="S8346" s="40" t="s">
        <v>199</v>
      </c>
      <c r="T8346" s="41">
        <v>1</v>
      </c>
      <c r="U8346" s="40" t="s">
        <v>200</v>
      </c>
      <c r="V8346" s="40" t="s">
        <v>201</v>
      </c>
      <c r="W8346" s="40" t="s">
        <v>16088</v>
      </c>
      <c r="X8346" s="40" t="s">
        <v>832</v>
      </c>
      <c r="Y8346" s="40" t="s">
        <v>29641</v>
      </c>
    </row>
    <row r="8347" spans="12:25" x14ac:dyDescent="0.25">
      <c r="L8347" s="39" t="str">
        <f t="shared" si="130"/>
        <v>ZUCCARELLO (SV)</v>
      </c>
      <c r="M8347" s="40" t="s">
        <v>29642</v>
      </c>
      <c r="N8347" s="40" t="s">
        <v>29643</v>
      </c>
      <c r="O8347" s="40" t="s">
        <v>905</v>
      </c>
      <c r="P8347" s="41" t="s">
        <v>849</v>
      </c>
      <c r="Q8347" s="41">
        <v>7</v>
      </c>
      <c r="R8347" s="40" t="s">
        <v>850</v>
      </c>
      <c r="S8347" s="40" t="s">
        <v>199</v>
      </c>
      <c r="T8347" s="41">
        <v>1</v>
      </c>
      <c r="U8347" s="40" t="s">
        <v>200</v>
      </c>
      <c r="V8347" s="40" t="s">
        <v>201</v>
      </c>
      <c r="W8347" s="40" t="s">
        <v>10496</v>
      </c>
      <c r="X8347" s="40" t="s">
        <v>907</v>
      </c>
      <c r="Y8347" s="40" t="s">
        <v>29644</v>
      </c>
    </row>
    <row r="8348" spans="12:25" x14ac:dyDescent="0.25">
      <c r="L8348" s="39" t="str">
        <f t="shared" si="130"/>
        <v>ZUCLO (TN)</v>
      </c>
      <c r="M8348" s="40" t="s">
        <v>29645</v>
      </c>
      <c r="N8348" s="40" t="s">
        <v>29646</v>
      </c>
      <c r="O8348" s="40" t="s">
        <v>865</v>
      </c>
      <c r="P8348" s="41" t="s">
        <v>866</v>
      </c>
      <c r="Q8348" s="41">
        <v>4</v>
      </c>
      <c r="R8348" s="40" t="s">
        <v>867</v>
      </c>
      <c r="S8348" s="40" t="s">
        <v>199</v>
      </c>
      <c r="T8348" s="41">
        <v>1</v>
      </c>
      <c r="U8348" s="40" t="s">
        <v>200</v>
      </c>
      <c r="V8348" s="40" t="s">
        <v>201</v>
      </c>
      <c r="W8348" s="40" t="s">
        <v>3579</v>
      </c>
      <c r="X8348" s="40" t="s">
        <v>3243</v>
      </c>
      <c r="Y8348" s="40" t="s">
        <v>29647</v>
      </c>
    </row>
    <row r="8349" spans="12:25" x14ac:dyDescent="0.25">
      <c r="L8349" s="39" t="str">
        <f t="shared" si="130"/>
        <v>ZUGLIANO (VI)</v>
      </c>
      <c r="M8349" s="40" t="s">
        <v>29648</v>
      </c>
      <c r="N8349" s="40" t="s">
        <v>29649</v>
      </c>
      <c r="O8349" s="40" t="s">
        <v>772</v>
      </c>
      <c r="P8349" s="41" t="s">
        <v>197</v>
      </c>
      <c r="Q8349" s="41">
        <v>5</v>
      </c>
      <c r="R8349" s="40" t="s">
        <v>198</v>
      </c>
      <c r="S8349" s="40" t="s">
        <v>199</v>
      </c>
      <c r="T8349" s="41">
        <v>1</v>
      </c>
      <c r="U8349" s="40" t="s">
        <v>200</v>
      </c>
      <c r="V8349" s="40" t="s">
        <v>201</v>
      </c>
      <c r="W8349" s="40" t="s">
        <v>4835</v>
      </c>
      <c r="X8349" s="40" t="s">
        <v>2068</v>
      </c>
      <c r="Y8349" s="40" t="s">
        <v>29650</v>
      </c>
    </row>
    <row r="8350" spans="12:25" x14ac:dyDescent="0.25">
      <c r="L8350" s="39" t="str">
        <f t="shared" si="130"/>
        <v>ZUGLIO (UD)</v>
      </c>
      <c r="M8350" s="40" t="s">
        <v>29651</v>
      </c>
      <c r="N8350" s="40" t="s">
        <v>29652</v>
      </c>
      <c r="O8350" s="40" t="s">
        <v>804</v>
      </c>
      <c r="P8350" s="41" t="s">
        <v>805</v>
      </c>
      <c r="Q8350" s="41">
        <v>6</v>
      </c>
      <c r="R8350" s="40" t="s">
        <v>806</v>
      </c>
      <c r="S8350" s="40" t="s">
        <v>199</v>
      </c>
      <c r="T8350" s="41">
        <v>1</v>
      </c>
      <c r="U8350" s="40" t="s">
        <v>200</v>
      </c>
      <c r="V8350" s="40" t="s">
        <v>201</v>
      </c>
      <c r="W8350" s="40" t="s">
        <v>1422</v>
      </c>
      <c r="X8350" s="40" t="s">
        <v>1423</v>
      </c>
      <c r="Y8350" s="40" t="s">
        <v>29653</v>
      </c>
    </row>
    <row r="8351" spans="12:25" x14ac:dyDescent="0.25">
      <c r="L8351" s="39" t="str">
        <f t="shared" si="130"/>
        <v>ZUMAGLIA (BI)</v>
      </c>
      <c r="M8351" s="40" t="s">
        <v>29654</v>
      </c>
      <c r="N8351" s="40" t="s">
        <v>29655</v>
      </c>
      <c r="O8351" s="40" t="s">
        <v>830</v>
      </c>
      <c r="P8351" s="41" t="s">
        <v>314</v>
      </c>
      <c r="Q8351" s="41">
        <v>1</v>
      </c>
      <c r="R8351" s="40" t="s">
        <v>315</v>
      </c>
      <c r="S8351" s="40" t="s">
        <v>199</v>
      </c>
      <c r="T8351" s="41">
        <v>1</v>
      </c>
      <c r="U8351" s="40" t="s">
        <v>200</v>
      </c>
      <c r="V8351" s="40" t="s">
        <v>201</v>
      </c>
      <c r="W8351" s="40" t="s">
        <v>29656</v>
      </c>
      <c r="X8351" s="40" t="s">
        <v>832</v>
      </c>
      <c r="Y8351" s="40" t="s">
        <v>29657</v>
      </c>
    </row>
    <row r="8352" spans="12:25" x14ac:dyDescent="0.25">
      <c r="L8352" s="39" t="str">
        <f t="shared" si="130"/>
        <v>ZUMPANO (CS)</v>
      </c>
      <c r="M8352" s="40" t="s">
        <v>29658</v>
      </c>
      <c r="N8352" s="40" t="s">
        <v>29659</v>
      </c>
      <c r="O8352" s="40" t="s">
        <v>413</v>
      </c>
      <c r="P8352" s="41" t="s">
        <v>414</v>
      </c>
      <c r="Q8352" s="41">
        <v>18</v>
      </c>
      <c r="R8352" s="40" t="s">
        <v>415</v>
      </c>
      <c r="S8352" s="40" t="s">
        <v>199</v>
      </c>
      <c r="T8352" s="41">
        <v>1</v>
      </c>
      <c r="U8352" s="40" t="s">
        <v>200</v>
      </c>
      <c r="V8352" s="40" t="s">
        <v>201</v>
      </c>
      <c r="W8352" s="40" t="s">
        <v>1348</v>
      </c>
      <c r="X8352" s="40" t="s">
        <v>550</v>
      </c>
      <c r="Y8352" s="40" t="s">
        <v>29660</v>
      </c>
    </row>
    <row r="8353" spans="12:25" x14ac:dyDescent="0.25">
      <c r="L8353" s="39" t="str">
        <f t="shared" si="130"/>
        <v>ZUNGOLI (AV)</v>
      </c>
      <c r="M8353" s="40" t="s">
        <v>29661</v>
      </c>
      <c r="N8353" s="40" t="s">
        <v>29662</v>
      </c>
      <c r="O8353" s="40" t="s">
        <v>812</v>
      </c>
      <c r="P8353" s="41" t="s">
        <v>350</v>
      </c>
      <c r="Q8353" s="41">
        <v>15</v>
      </c>
      <c r="R8353" s="40" t="s">
        <v>351</v>
      </c>
      <c r="S8353" s="40" t="s">
        <v>199</v>
      </c>
      <c r="T8353" s="41">
        <v>1</v>
      </c>
      <c r="U8353" s="40" t="s">
        <v>200</v>
      </c>
      <c r="V8353" s="40" t="s">
        <v>201</v>
      </c>
      <c r="W8353" s="40" t="s">
        <v>12619</v>
      </c>
      <c r="X8353" s="40" t="s">
        <v>814</v>
      </c>
      <c r="Y8353" s="40" t="s">
        <v>29663</v>
      </c>
    </row>
    <row r="8354" spans="12:25" x14ac:dyDescent="0.25">
      <c r="L8354" s="39" t="str">
        <f t="shared" si="130"/>
        <v>ZUNGRI (VV)</v>
      </c>
      <c r="M8354" s="40" t="s">
        <v>29664</v>
      </c>
      <c r="N8354" s="40" t="s">
        <v>29665</v>
      </c>
      <c r="O8354" s="40" t="s">
        <v>469</v>
      </c>
      <c r="P8354" s="41" t="s">
        <v>414</v>
      </c>
      <c r="Q8354" s="41">
        <v>18</v>
      </c>
      <c r="R8354" s="40" t="s">
        <v>415</v>
      </c>
      <c r="S8354" s="40" t="s">
        <v>199</v>
      </c>
      <c r="T8354" s="41">
        <v>1</v>
      </c>
      <c r="U8354" s="40" t="s">
        <v>200</v>
      </c>
      <c r="V8354" s="40" t="s">
        <v>201</v>
      </c>
      <c r="W8354" s="40" t="s">
        <v>29485</v>
      </c>
      <c r="X8354" s="40" t="s">
        <v>471</v>
      </c>
      <c r="Y8354" s="40" t="s">
        <v>29666</v>
      </c>
    </row>
  </sheetData>
  <printOptions horizontalCentered="1"/>
  <pageMargins left="0.78749999999999998" right="0.78749999999999998" top="0.98402777777777795" bottom="0.98402777777777795" header="0.51180555555555496" footer="0.51180555555555496"/>
  <pageSetup paperSize="9" firstPageNumber="0" fitToHeight="0" orientation="portrait" horizontalDpi="300" verticalDpi="300"/>
  <headerFooter>
    <oddHeader>&amp;L&amp;"Arial Narrow,Standard"&amp;8progetto "nunartravjk" di arTravaj&amp;C&amp;"Arial Narrow,Standard"&amp;8calcolo del codice fiscale senza macro:
esempio didattico
(versione 01.00 del 2001/03/02 12:00)&amp;R&amp;8http://www.arTravaj.it info@arTravaj.it</oddHeader>
    <oddFooter>&amp;L&amp;"Arial Narrow,Standard"&amp;8&amp;F [&amp;A]&amp;C&amp;"Arial Narrow,Standard"&amp;8&amp;P di &amp;N&amp;R&amp;"Arial Narrow,Standard"&amp;8&amp;D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2:IW30"/>
  <sheetViews>
    <sheetView zoomScaleNormal="100" workbookViewId="0">
      <selection activeCell="A31" sqref="A31"/>
    </sheetView>
  </sheetViews>
  <sheetFormatPr defaultRowHeight="13.2" x14ac:dyDescent="0.25"/>
  <cols>
    <col min="1" max="1" width="142.77734375" style="51" customWidth="1"/>
    <col min="2" max="257" width="9.109375" style="51" customWidth="1"/>
    <col min="258" max="1025" width="9.109375" customWidth="1"/>
  </cols>
  <sheetData>
    <row r="2" spans="1:1" x14ac:dyDescent="0.25">
      <c r="A2" s="52" t="s">
        <v>29667</v>
      </c>
    </row>
    <row r="3" spans="1:1" x14ac:dyDescent="0.25">
      <c r="A3" s="52" t="s">
        <v>29668</v>
      </c>
    </row>
    <row r="4" spans="1:1" x14ac:dyDescent="0.25">
      <c r="A4" s="52"/>
    </row>
    <row r="6" spans="1:1" ht="27.6" x14ac:dyDescent="0.25">
      <c r="A6" s="53" t="s">
        <v>29669</v>
      </c>
    </row>
    <row r="7" spans="1:1" ht="13.8" x14ac:dyDescent="0.25">
      <c r="A7" s="53"/>
    </row>
    <row r="8" spans="1:1" ht="27.6" x14ac:dyDescent="0.25">
      <c r="A8" s="53" t="s">
        <v>29670</v>
      </c>
    </row>
    <row r="9" spans="1:1" ht="27.6" x14ac:dyDescent="0.25">
      <c r="A9" s="53" t="s">
        <v>29671</v>
      </c>
    </row>
    <row r="10" spans="1:1" ht="27.6" x14ac:dyDescent="0.25">
      <c r="A10" s="53" t="s">
        <v>29672</v>
      </c>
    </row>
    <row r="12" spans="1:1" x14ac:dyDescent="0.25">
      <c r="A12" s="54" t="s">
        <v>29673</v>
      </c>
    </row>
    <row r="14" spans="1:1" x14ac:dyDescent="0.25">
      <c r="A14" s="19"/>
    </row>
    <row r="15" spans="1:1" x14ac:dyDescent="0.25">
      <c r="A15" s="55" t="s">
        <v>29674</v>
      </c>
    </row>
    <row r="16" spans="1:1" x14ac:dyDescent="0.25">
      <c r="A16" s="52" t="s">
        <v>29675</v>
      </c>
    </row>
    <row r="17" spans="1:1" x14ac:dyDescent="0.25">
      <c r="A17" t="s">
        <v>29676</v>
      </c>
    </row>
    <row r="19" spans="1:1" ht="34.5" customHeight="1" x14ac:dyDescent="0.25">
      <c r="A19" s="52" t="s">
        <v>29677</v>
      </c>
    </row>
    <row r="21" spans="1:1" x14ac:dyDescent="0.25">
      <c r="A21" s="51" t="s">
        <v>29678</v>
      </c>
    </row>
    <row r="23" spans="1:1" x14ac:dyDescent="0.25">
      <c r="A23" s="51" t="s">
        <v>29679</v>
      </c>
    </row>
    <row r="24" spans="1:1" x14ac:dyDescent="0.25">
      <c r="A24" s="51" t="s">
        <v>29680</v>
      </c>
    </row>
    <row r="25" spans="1:1" x14ac:dyDescent="0.25">
      <c r="A25" s="51" t="s">
        <v>29681</v>
      </c>
    </row>
    <row r="27" spans="1:1" x14ac:dyDescent="0.25">
      <c r="A27" s="51" t="s">
        <v>29682</v>
      </c>
    </row>
    <row r="28" spans="1:1" x14ac:dyDescent="0.25">
      <c r="A28" t="s">
        <v>29683</v>
      </c>
    </row>
    <row r="29" spans="1:1" x14ac:dyDescent="0.25">
      <c r="A29" s="56" t="s">
        <v>29684</v>
      </c>
    </row>
    <row r="30" spans="1:1" x14ac:dyDescent="0.25">
      <c r="A30" s="57" t="s">
        <v>29685</v>
      </c>
    </row>
  </sheetData>
  <printOptions horizontalCentered="1"/>
  <pageMargins left="0.78749999999999998" right="0.78749999999999998" top="0.98402777777777795" bottom="0.98402777777777795" header="0.51180555555555496" footer="0.51180555555555496"/>
  <pageSetup paperSize="9" firstPageNumber="0" fitToHeight="0" orientation="landscape" horizontalDpi="300" verticalDpi="300"/>
  <headerFooter>
    <oddHeader>&amp;L&amp;"Arial Narrow,Standard"&amp;8progetto "nunartravjk" di arTravaj&amp;C&amp;"Arial Narrow,Standard"&amp;8calcolo del codice fiscale senza macro:
esempio didattico
(versione 01.00 del 2001/03/02 12:00)&amp;R&amp;8http://www.arTravaj.it info@arTravaj.it</oddHeader>
    <oddFooter>&amp;L&amp;"Arial Narrow,Standard"&amp;8&amp;F [&amp;A]&amp;C&amp;"Arial Narrow,Standard"&amp;8&amp;P di &amp;N&amp;R&amp;"Arial Narrow,Standard"&amp;8&amp;D &amp;T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208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10</vt:i4>
      </vt:variant>
    </vt:vector>
  </HeadingPairs>
  <TitlesOfParts>
    <vt:vector size="14" baseType="lpstr">
      <vt:lpstr>ENDAS</vt:lpstr>
      <vt:lpstr>calcolo elenco codici fiscali</vt:lpstr>
      <vt:lpstr>codifiche codice fiscale</vt:lpstr>
      <vt:lpstr>Istruzioni e disclaimer</vt:lpstr>
      <vt:lpstr>comuni</vt:lpstr>
      <vt:lpstr>comuni__elenco</vt:lpstr>
      <vt:lpstr>comuni__elenco_valori</vt:lpstr>
      <vt:lpstr>consonanti</vt:lpstr>
      <vt:lpstr>Dispari</vt:lpstr>
      <vt:lpstr>mesi</vt:lpstr>
      <vt:lpstr>Pari</vt:lpstr>
      <vt:lpstr>resto</vt:lpstr>
      <vt:lpstr>sessi</vt:lpstr>
      <vt:lpstr>vocali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Endas Vicenza</dc:creator>
  <dc:description/>
  <cp:lastModifiedBy>CSAIN</cp:lastModifiedBy>
  <cp:revision>15</cp:revision>
  <dcterms:created xsi:type="dcterms:W3CDTF">2018-05-31T07:33:35Z</dcterms:created>
  <dcterms:modified xsi:type="dcterms:W3CDTF">2018-05-31T07:33:36Z</dcterms:modified>
  <dc:language>it-IT</dc:language>
</cp:coreProperties>
</file>